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
    </mc:Choice>
  </mc:AlternateContent>
  <xr:revisionPtr revIDLastSave="0" documentId="13_ncr:1_{FB488361-8E92-451C-8313-148E51F83EB4}" xr6:coauthVersionLast="47" xr6:coauthVersionMax="47" xr10:uidLastSave="{00000000-0000-0000-0000-000000000000}"/>
  <bookViews>
    <workbookView xWindow="-108" yWindow="-108" windowWidth="23256" windowHeight="12456" firstSheet="1" activeTab="1" xr2:uid="{00000000-000D-0000-FFFF-FFFF00000000}"/>
  </bookViews>
  <sheets>
    <sheet name="Cover Page" sheetId="19" r:id="rId1"/>
    <sheet name="Customers Financials, Usages" sheetId="20" r:id="rId2"/>
    <sheet name="Discon, Recon, Liens. " sheetId="17" r:id="rId3"/>
    <sheet name="Arreages " sheetId="35"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Riders!$C$404</definedName>
    <definedName name="_Hlk111718160">'MGS-S'!$A$50</definedName>
    <definedName name="_Hlk114425735">Riders!$A$408</definedName>
    <definedName name="_Hlk114485051">RS!$A$2</definedName>
    <definedName name="_Hlk114485109">'AGS-S'!$A$2</definedName>
    <definedName name="_Hlk114485195">DDC!$A$2</definedName>
    <definedName name="_Hlk114485263">SPL!$A$57</definedName>
    <definedName name="_Hlk114485286">SPL!$A$112</definedName>
    <definedName name="_Hlk114485331">Riders!$A$2</definedName>
    <definedName name="_Hlk120525854">Riders!$A$361</definedName>
    <definedName name="_Hlk121928621">Riders!$C$555</definedName>
    <definedName name="_Hlk121929685">Riders!$A$558</definedName>
    <definedName name="_Hlk12290864">RS!$A$30</definedName>
    <definedName name="_Hlk133218111">Riders!$A$303</definedName>
    <definedName name="_Hlk70922631">Riders!$A$355</definedName>
    <definedName name="_Hlk74639344">Riders!$A$517</definedName>
    <definedName name="_Hlk88036594">'MGS-S'!$A$2</definedName>
    <definedName name="_Hlk88223632">Riders!$C$40</definedName>
    <definedName name="_Hlk98837751">CSL!$A$2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399" i="20" l="1"/>
  <c r="AB3398" i="20"/>
  <c r="AB3397" i="20"/>
  <c r="AB3396" i="20"/>
  <c r="AB3395" i="20"/>
  <c r="AB3394" i="20"/>
  <c r="AB3393" i="20"/>
  <c r="AB3392" i="20"/>
  <c r="AB3391" i="20"/>
  <c r="AB3390" i="20"/>
  <c r="AB3389" i="20"/>
  <c r="AB3388" i="20"/>
  <c r="AB3387" i="20"/>
  <c r="AB3386" i="20"/>
  <c r="AB3385" i="20"/>
  <c r="AB3384" i="20"/>
  <c r="AB3383" i="20"/>
  <c r="AB3382" i="20"/>
  <c r="AB3381" i="20"/>
  <c r="AB3380" i="20"/>
  <c r="AB3379" i="20"/>
  <c r="AB3378" i="20"/>
  <c r="AB3377" i="20"/>
  <c r="AB3376" i="20"/>
  <c r="AB3375" i="20"/>
  <c r="AB3374" i="20"/>
  <c r="AB3373" i="20"/>
  <c r="AB3372" i="20"/>
  <c r="AB3371" i="20"/>
  <c r="AB3370" i="20"/>
  <c r="AB3369" i="20"/>
  <c r="AB3368" i="20"/>
  <c r="AB3367" i="20"/>
  <c r="AB3366" i="20"/>
  <c r="AB3365" i="20"/>
  <c r="AB3364" i="20"/>
  <c r="AB3363" i="20"/>
  <c r="AB3362" i="20"/>
  <c r="AB3361" i="20"/>
  <c r="AB3360" i="20"/>
  <c r="AB3359" i="20"/>
  <c r="AB3358" i="20"/>
  <c r="AB3357" i="20"/>
  <c r="AB3356" i="20"/>
  <c r="AB3355" i="20"/>
  <c r="AB3354" i="20"/>
  <c r="AB3353" i="20"/>
  <c r="AB3352" i="20"/>
  <c r="AB3351" i="20"/>
  <c r="AB3350" i="20"/>
  <c r="AB3349" i="20"/>
  <c r="AB3348" i="20"/>
  <c r="AB3347" i="20"/>
  <c r="AB3346" i="20"/>
  <c r="AB3345" i="20"/>
  <c r="AB3344" i="20"/>
  <c r="AB3343" i="20"/>
  <c r="AB3342" i="20"/>
  <c r="AB3341" i="20"/>
  <c r="AB3340" i="20"/>
  <c r="AB3339" i="20"/>
  <c r="AB3338" i="20"/>
  <c r="AB3337" i="20"/>
  <c r="AB3336" i="20"/>
  <c r="AB3335" i="20"/>
  <c r="AB3334" i="20"/>
  <c r="AB3333" i="20"/>
  <c r="AB3332" i="20"/>
  <c r="AB3331" i="20"/>
  <c r="AB3330" i="20"/>
  <c r="AB3329" i="20"/>
  <c r="AB3328" i="20"/>
  <c r="AB3327" i="20"/>
  <c r="AB3326" i="20"/>
  <c r="AB3325" i="20"/>
  <c r="AB3324" i="20"/>
  <c r="AB3323" i="20"/>
  <c r="AB3322" i="20"/>
  <c r="AB3321" i="20"/>
  <c r="AB3320" i="20"/>
  <c r="AB3319" i="20"/>
  <c r="AB3318" i="20"/>
  <c r="AB3317" i="20"/>
  <c r="AB3316" i="20"/>
  <c r="AB3315" i="20"/>
  <c r="AB3314" i="20"/>
  <c r="AB3313" i="20"/>
  <c r="AB3312" i="20"/>
  <c r="AB3311" i="20"/>
  <c r="AB3310" i="20"/>
  <c r="AB3309" i="20"/>
  <c r="AB3308" i="20"/>
  <c r="AB3307" i="20"/>
  <c r="AB3306" i="20"/>
  <c r="AB3305" i="20"/>
  <c r="AB3304" i="20"/>
  <c r="AB3303" i="20"/>
  <c r="AB3302" i="20"/>
  <c r="AB3301" i="20"/>
  <c r="AB3300" i="20"/>
  <c r="AB3299" i="20"/>
  <c r="AB3298" i="20"/>
  <c r="AB3297" i="20"/>
  <c r="AB3296" i="20"/>
  <c r="AB3295" i="20"/>
  <c r="AB3294" i="20"/>
  <c r="AB3293" i="20"/>
  <c r="AB3292" i="20"/>
  <c r="AB3291" i="20"/>
  <c r="AB3290" i="20"/>
  <c r="AB3289" i="20"/>
  <c r="AB3288" i="20"/>
  <c r="AB3287" i="20"/>
  <c r="AB3286" i="20"/>
  <c r="AB3285" i="20"/>
  <c r="AB3284" i="20"/>
  <c r="AB3283" i="20"/>
  <c r="AB3282" i="20"/>
  <c r="AB3281" i="20"/>
  <c r="AB3280" i="20"/>
  <c r="AB3279" i="20"/>
  <c r="AB3278" i="20"/>
  <c r="AB3277" i="20"/>
  <c r="AB3276" i="20"/>
  <c r="AB3275" i="20"/>
  <c r="AB3274" i="20"/>
  <c r="AB3273" i="20"/>
  <c r="AB3272" i="20"/>
  <c r="AB3271" i="20"/>
  <c r="AB3270" i="20"/>
  <c r="AB3269" i="20"/>
  <c r="AB3268" i="20"/>
  <c r="AB3267" i="20"/>
  <c r="AB3266" i="20"/>
  <c r="AB3265" i="20"/>
  <c r="AB3264" i="20"/>
  <c r="AB3263" i="20"/>
  <c r="AB3262" i="20"/>
  <c r="AB3261" i="20"/>
  <c r="AB3260" i="20"/>
  <c r="AB3259" i="20"/>
  <c r="AB3258" i="20"/>
  <c r="AB3257" i="20"/>
  <c r="AB3256" i="20"/>
  <c r="AB3255" i="20"/>
  <c r="AB3254" i="20"/>
  <c r="AB3253" i="20"/>
  <c r="AB3252" i="20"/>
  <c r="AB3251" i="20"/>
  <c r="AB3250" i="20"/>
  <c r="AB3249" i="20"/>
  <c r="AB3248" i="20"/>
  <c r="AB3247" i="20"/>
  <c r="AB3246" i="20"/>
  <c r="AB3245" i="20"/>
  <c r="AB3244" i="20"/>
  <c r="AB3243" i="20"/>
  <c r="AB3242" i="20"/>
  <c r="AB3241" i="20"/>
  <c r="AB3240" i="20"/>
  <c r="AB3239" i="20"/>
  <c r="AB3238" i="20"/>
  <c r="AB3237" i="20"/>
  <c r="AB3236" i="20"/>
  <c r="AB3235" i="20"/>
  <c r="AB3234" i="20"/>
  <c r="AB3233" i="20"/>
  <c r="AB3232" i="20"/>
  <c r="AB3231" i="20"/>
  <c r="AB3230" i="20"/>
  <c r="AB3229" i="20"/>
  <c r="AB3228" i="20"/>
  <c r="AB3227" i="20"/>
  <c r="AB3226" i="20"/>
  <c r="AB3225" i="20"/>
  <c r="AB3224" i="20"/>
  <c r="AB3223" i="20"/>
  <c r="AB3222" i="20"/>
  <c r="AB3221" i="20"/>
  <c r="AB3220" i="20"/>
  <c r="AB3219" i="20"/>
  <c r="AB3218" i="20"/>
  <c r="AB3217" i="20"/>
  <c r="AB3216" i="20"/>
  <c r="AB3215" i="20"/>
  <c r="AB3214" i="20"/>
  <c r="AB3213" i="20"/>
  <c r="AB3212" i="20"/>
  <c r="AB3211" i="20"/>
  <c r="AB3210" i="20"/>
  <c r="AB3209" i="20"/>
  <c r="AB3208" i="20"/>
  <c r="AB3207" i="20"/>
  <c r="AB3206" i="20"/>
  <c r="AB3205" i="20"/>
  <c r="AB3204" i="20"/>
  <c r="AB3203" i="20"/>
  <c r="AB3202" i="20"/>
  <c r="AB3201" i="20"/>
  <c r="AB3200" i="20"/>
  <c r="AB3199" i="20"/>
  <c r="AB3198" i="20"/>
  <c r="AB3197" i="20"/>
  <c r="AB3196" i="20"/>
  <c r="AB3195" i="20"/>
  <c r="AB3194" i="20"/>
  <c r="AB3193" i="20"/>
  <c r="AB3192" i="20"/>
  <c r="AB3191" i="20"/>
  <c r="AB3190" i="20"/>
  <c r="AB3189" i="20"/>
  <c r="AB3188" i="20"/>
  <c r="AB3187" i="20"/>
  <c r="AB3186" i="20"/>
  <c r="AB3185" i="20"/>
  <c r="AB3184" i="20"/>
  <c r="AB3183" i="20"/>
  <c r="AB3182" i="20"/>
  <c r="AB3181" i="20"/>
  <c r="AB3180" i="20"/>
  <c r="AB3179" i="20"/>
  <c r="AB3178" i="20"/>
  <c r="AB3177" i="20"/>
  <c r="AB3176" i="20"/>
  <c r="AB3175" i="20"/>
  <c r="AB3174" i="20"/>
  <c r="AB3173" i="20"/>
  <c r="AB3172" i="20"/>
  <c r="AB3171" i="20"/>
  <c r="AB3170" i="20"/>
  <c r="AB3169" i="20"/>
  <c r="AB3168" i="20"/>
  <c r="AB3167" i="20"/>
  <c r="AB3166" i="20"/>
  <c r="AB3165" i="20"/>
  <c r="AB3164" i="20"/>
  <c r="AB3163" i="20"/>
  <c r="AB3162" i="20"/>
  <c r="AB3161" i="20"/>
  <c r="AB3160" i="20"/>
  <c r="AB3159" i="20"/>
  <c r="AB3158" i="20"/>
  <c r="AB3157" i="20"/>
  <c r="AB3156" i="20"/>
  <c r="AB3155" i="20"/>
  <c r="AB3154" i="20"/>
  <c r="AB3153" i="20"/>
  <c r="AB3152" i="20"/>
  <c r="AB3151" i="20"/>
  <c r="AB3150" i="20"/>
  <c r="AB3149" i="20"/>
  <c r="AB3148" i="20"/>
  <c r="AB3147" i="20"/>
  <c r="AB3146" i="20"/>
  <c r="AB3145" i="20"/>
  <c r="AB3144" i="20"/>
  <c r="AB3143" i="20"/>
  <c r="AB3142" i="20"/>
  <c r="AB3141" i="20"/>
  <c r="AB3140" i="20"/>
  <c r="AB3139" i="20"/>
  <c r="AB3138" i="20"/>
  <c r="AB3137" i="20"/>
  <c r="AB3136" i="20"/>
  <c r="AB3135" i="20"/>
  <c r="AB3134" i="20"/>
  <c r="AB3133" i="20"/>
  <c r="AB3132" i="20"/>
  <c r="AB3131" i="20"/>
  <c r="AB3130" i="20"/>
  <c r="AB3129" i="20"/>
  <c r="AB3128" i="20"/>
  <c r="AB3127" i="20"/>
  <c r="AB3126" i="20"/>
  <c r="AB3125" i="20"/>
  <c r="AB3124" i="20"/>
  <c r="AB3123" i="20"/>
  <c r="AB3122" i="20"/>
  <c r="AB3121" i="20"/>
  <c r="AB3120" i="20"/>
  <c r="AB3119" i="20"/>
  <c r="AB3118" i="20"/>
  <c r="AB3117" i="20"/>
  <c r="AB3116" i="20"/>
  <c r="AB3115" i="20"/>
  <c r="AB3114" i="20"/>
  <c r="AB3113" i="20"/>
  <c r="AB3112" i="20"/>
  <c r="AB3111" i="20"/>
  <c r="AB3110" i="20"/>
  <c r="AB3109" i="20"/>
  <c r="AB3108" i="20"/>
  <c r="AB3107" i="20"/>
  <c r="AB3106" i="20"/>
  <c r="AB3105" i="20"/>
  <c r="AB3104" i="20"/>
  <c r="AB3103" i="20"/>
  <c r="AB3102" i="20"/>
  <c r="AB3101" i="20"/>
  <c r="AB3100" i="20"/>
  <c r="AB3099" i="20"/>
  <c r="AB3098" i="20"/>
  <c r="AB3097" i="20"/>
  <c r="AB3096" i="20"/>
  <c r="AB3095" i="20"/>
  <c r="AB3094" i="20"/>
  <c r="AB3093" i="20"/>
  <c r="AB3092" i="20"/>
  <c r="AB3091" i="20"/>
  <c r="AB3090" i="20"/>
  <c r="AB3089" i="20"/>
  <c r="AB3088" i="20"/>
  <c r="AB3087" i="20"/>
  <c r="AB3086" i="20"/>
  <c r="AB3085" i="20"/>
  <c r="AB3084" i="20"/>
  <c r="AB3083" i="20"/>
  <c r="AB3082" i="20"/>
  <c r="AB3081" i="20"/>
  <c r="AB3080" i="20"/>
  <c r="AB3079" i="20"/>
  <c r="AB3078" i="20"/>
  <c r="AB3077" i="20"/>
  <c r="AB3076" i="20"/>
  <c r="AB3075" i="20"/>
  <c r="AB3074" i="20"/>
  <c r="AB3073" i="20"/>
  <c r="AB3072" i="20"/>
  <c r="AB3071" i="20"/>
  <c r="AB3070" i="20"/>
  <c r="AB3069" i="20"/>
  <c r="AB3068" i="20"/>
  <c r="AB3067" i="20"/>
  <c r="AB3066" i="20"/>
  <c r="AB3065" i="20"/>
  <c r="AB3064" i="20"/>
  <c r="AB3063" i="20"/>
  <c r="AB3062" i="20"/>
  <c r="AB3061" i="20"/>
  <c r="AB3060" i="20"/>
  <c r="AB3059" i="20"/>
  <c r="AB3058" i="20"/>
  <c r="AB3057" i="20"/>
  <c r="AB3056" i="20"/>
  <c r="AB3055" i="20"/>
  <c r="AB3054" i="20"/>
  <c r="AB3053" i="20"/>
  <c r="AB3052" i="20"/>
  <c r="AB3051" i="20"/>
  <c r="AB3050" i="20"/>
  <c r="AB3049" i="20"/>
  <c r="AB3048" i="20"/>
  <c r="AB3047" i="20"/>
  <c r="AB3046" i="20"/>
  <c r="AB3045" i="20"/>
  <c r="AB3044" i="20"/>
  <c r="AB3043" i="20"/>
  <c r="AB3042" i="20"/>
  <c r="AB3041" i="20"/>
  <c r="AB3040" i="20"/>
  <c r="AB3039" i="20"/>
  <c r="AB3038" i="20"/>
  <c r="AB3037" i="20"/>
  <c r="AB3036" i="20"/>
  <c r="AB3035" i="20"/>
  <c r="AB3034" i="20"/>
  <c r="AB3033" i="20"/>
  <c r="AB3032" i="20"/>
  <c r="AB3031" i="20"/>
  <c r="AB3030" i="20"/>
  <c r="AB3029" i="20"/>
  <c r="AB3028" i="20"/>
  <c r="AB3027" i="20"/>
  <c r="AB3026" i="20"/>
  <c r="AB3025" i="20"/>
  <c r="AB3024" i="20"/>
  <c r="AB3023" i="20"/>
  <c r="AB3022" i="20"/>
  <c r="AB3021" i="20"/>
  <c r="AB3020" i="20"/>
  <c r="AB3019" i="20"/>
  <c r="AB3018" i="20"/>
  <c r="AB3017" i="20"/>
  <c r="AB3016" i="20"/>
  <c r="AB3015" i="20"/>
  <c r="AB3014" i="20"/>
  <c r="AB3013" i="20"/>
  <c r="AB3012" i="20"/>
  <c r="AB3011" i="20"/>
  <c r="AB3010" i="20"/>
  <c r="AB3009" i="20"/>
  <c r="AB3008" i="20"/>
  <c r="AB3007" i="20"/>
  <c r="AB3006" i="20"/>
  <c r="AB3005" i="20"/>
  <c r="AB3004" i="20"/>
  <c r="AB3003" i="20"/>
  <c r="AB3002" i="20"/>
  <c r="AB3001" i="20"/>
  <c r="AB3000" i="20"/>
  <c r="AB2999" i="20"/>
  <c r="AB2998" i="20"/>
  <c r="AB2997" i="20"/>
  <c r="AB2996" i="20"/>
  <c r="AB2995" i="20"/>
  <c r="AB2994" i="20"/>
  <c r="AB2993" i="20"/>
  <c r="AB2992" i="20"/>
  <c r="AB2991" i="20"/>
  <c r="AB2990" i="20"/>
  <c r="AB2989" i="20"/>
  <c r="AB2988" i="20"/>
  <c r="AB2987" i="20"/>
  <c r="AB2986" i="20"/>
  <c r="AB2985" i="20"/>
  <c r="AB2984" i="20"/>
  <c r="AB2983" i="20"/>
  <c r="AB2982" i="20"/>
  <c r="AB2981" i="20"/>
  <c r="AB2980" i="20"/>
  <c r="AB2979" i="20"/>
  <c r="AB2978" i="20"/>
  <c r="AB2977" i="20"/>
  <c r="AB2976" i="20"/>
  <c r="AB2975" i="20"/>
  <c r="AB2974" i="20"/>
  <c r="AB2973" i="20"/>
  <c r="AB2972" i="20"/>
  <c r="AB2971" i="20"/>
  <c r="AB2970" i="20"/>
  <c r="AB2969" i="20"/>
  <c r="AB2968" i="20"/>
  <c r="AB2967" i="20"/>
  <c r="AB2966" i="20"/>
  <c r="AB2965" i="20"/>
  <c r="AB2964" i="20"/>
  <c r="AB2963" i="20"/>
  <c r="AB2962" i="20"/>
  <c r="AB2961" i="20"/>
  <c r="AB2960" i="20"/>
  <c r="AB2959" i="20"/>
  <c r="AB2958" i="20"/>
  <c r="AB2957" i="20"/>
  <c r="AB2956" i="20"/>
  <c r="AB2955" i="20"/>
  <c r="AB2954" i="20"/>
  <c r="AB2953" i="20"/>
  <c r="AB2952" i="20"/>
  <c r="AB2951" i="20"/>
  <c r="AB2950" i="20"/>
  <c r="AB2949" i="20"/>
  <c r="AB2948" i="20"/>
  <c r="AB2947" i="20"/>
  <c r="AB2946" i="20"/>
  <c r="AB2945" i="20"/>
  <c r="AB2944" i="20"/>
  <c r="AB2943" i="20"/>
  <c r="AB2942" i="20"/>
  <c r="AB2941" i="20"/>
  <c r="AB2940" i="20"/>
  <c r="AB2939" i="20"/>
  <c r="AB2938" i="20"/>
  <c r="AB2937" i="20"/>
  <c r="AB2936" i="20"/>
  <c r="AB2935" i="20"/>
  <c r="AB2934" i="20"/>
  <c r="AB2933" i="20"/>
  <c r="AB2932" i="20"/>
  <c r="AB2931" i="20"/>
  <c r="AB2930" i="20"/>
  <c r="AB2929" i="20"/>
  <c r="AB2928" i="20"/>
  <c r="AB2927" i="20"/>
  <c r="AB2926" i="20"/>
  <c r="AB2925" i="20"/>
  <c r="AB2924" i="20"/>
  <c r="AB2923" i="20"/>
  <c r="AB2922" i="20"/>
  <c r="AB2921" i="20"/>
  <c r="AB2920" i="20"/>
  <c r="AB2919" i="20"/>
  <c r="AB2918" i="20"/>
  <c r="AB2917" i="20"/>
  <c r="AB2916" i="20"/>
  <c r="AB2915" i="20"/>
  <c r="AB2914" i="20"/>
  <c r="AB2913" i="20"/>
  <c r="AB2912" i="20"/>
  <c r="AB2911" i="20"/>
  <c r="AB2910" i="20"/>
  <c r="AB2909" i="20"/>
  <c r="AB2908" i="20"/>
  <c r="AB2907" i="20"/>
  <c r="AB2906" i="20"/>
  <c r="AB2905" i="20"/>
  <c r="AB2904" i="20"/>
  <c r="AB2903" i="20"/>
  <c r="AB2902" i="20"/>
  <c r="AB2901" i="20"/>
  <c r="AB2900" i="20"/>
  <c r="AB2899" i="20"/>
  <c r="AB2898" i="20"/>
  <c r="AB2897" i="20"/>
  <c r="AB2896" i="20"/>
  <c r="AB2895" i="20"/>
  <c r="AB2894" i="20"/>
  <c r="AB2893" i="20"/>
  <c r="AB2892" i="20"/>
  <c r="AB2891" i="20"/>
  <c r="AB2890" i="20"/>
  <c r="AB2889" i="20"/>
  <c r="AB2888" i="20"/>
  <c r="AB2887" i="20"/>
  <c r="AB2886" i="20"/>
  <c r="AB2885" i="20"/>
  <c r="AB2884" i="20"/>
  <c r="AB3400" i="20"/>
  <c r="AB2871" i="20"/>
  <c r="AB2870" i="20"/>
  <c r="AB2869" i="20"/>
  <c r="AB2868" i="20"/>
  <c r="AB2867" i="20"/>
  <c r="AB2866" i="20"/>
  <c r="AB2865" i="20"/>
  <c r="AB2864" i="20"/>
  <c r="AB2863" i="20"/>
  <c r="AB2862" i="20"/>
  <c r="AB2861" i="20"/>
  <c r="AB2860" i="20"/>
  <c r="AB2859" i="20"/>
  <c r="AB2858" i="20"/>
  <c r="AB2857" i="20"/>
  <c r="AB2856" i="20"/>
  <c r="AB2855" i="20"/>
  <c r="AB2854" i="20"/>
  <c r="AB2853" i="20"/>
  <c r="AB2852" i="20"/>
  <c r="AB2851" i="20"/>
  <c r="AB2850" i="20"/>
  <c r="AB2849" i="20"/>
  <c r="AB2848" i="20"/>
  <c r="AB2847" i="20"/>
  <c r="AB2846" i="20"/>
  <c r="AB2845" i="20"/>
  <c r="AB2844" i="20"/>
  <c r="AB2843" i="20"/>
  <c r="AB2842" i="20"/>
  <c r="AB2841" i="20"/>
  <c r="AB2840" i="20"/>
  <c r="AB2839" i="20"/>
  <c r="AB2838" i="20"/>
  <c r="AB2837" i="20"/>
  <c r="AB2836" i="20"/>
  <c r="AB2835" i="20"/>
  <c r="AB2834" i="20"/>
  <c r="AB2833" i="20"/>
  <c r="AB2832" i="20"/>
  <c r="AB2831" i="20"/>
  <c r="AB2830" i="20"/>
  <c r="AB2829" i="20"/>
  <c r="AB2828" i="20"/>
  <c r="AB2827" i="20"/>
  <c r="AB2826" i="20"/>
  <c r="AB2825" i="20"/>
  <c r="AB2824" i="20"/>
  <c r="AB2823" i="20"/>
  <c r="AB2822" i="20"/>
  <c r="AB2821" i="20"/>
  <c r="AB2820" i="20"/>
  <c r="AB2819" i="20"/>
  <c r="AB2818" i="20"/>
  <c r="AB2817" i="20"/>
  <c r="AB2816" i="20"/>
  <c r="AB2815" i="20"/>
  <c r="AB2814" i="20"/>
  <c r="AB2813" i="20"/>
  <c r="AB2812" i="20"/>
  <c r="AB2811" i="20"/>
  <c r="AB2810" i="20"/>
  <c r="AB2809" i="20"/>
  <c r="AB2808" i="20"/>
  <c r="AB2807" i="20"/>
  <c r="AB2806" i="20"/>
  <c r="AB2805" i="20"/>
  <c r="AB2804" i="20"/>
  <c r="AB2803" i="20"/>
  <c r="AB2802" i="20"/>
  <c r="AB2801" i="20"/>
  <c r="AB2800" i="20"/>
  <c r="AB2799" i="20"/>
  <c r="AB2798" i="20"/>
  <c r="AB2797" i="20"/>
  <c r="AB2796" i="20"/>
  <c r="AB2795" i="20"/>
  <c r="AB2794" i="20"/>
  <c r="AB2793" i="20"/>
  <c r="AB2792" i="20"/>
  <c r="AB2791" i="20"/>
  <c r="AB2790" i="20"/>
  <c r="AB2789" i="20"/>
  <c r="AB2788" i="20"/>
  <c r="AB2787" i="20"/>
  <c r="AB2786" i="20"/>
  <c r="AB2785" i="20"/>
  <c r="AB2784" i="20"/>
  <c r="AB2783" i="20"/>
  <c r="AB2782" i="20"/>
  <c r="AB2781" i="20"/>
  <c r="AB2780" i="20"/>
  <c r="AB2779" i="20"/>
  <c r="AB2778" i="20"/>
  <c r="AB2777" i="20"/>
  <c r="AB2776" i="20"/>
  <c r="AB2775" i="20"/>
  <c r="AB2774" i="20"/>
  <c r="AB2773" i="20"/>
  <c r="AB2772" i="20"/>
  <c r="AB2771" i="20"/>
  <c r="AB2770" i="20"/>
  <c r="AB2769" i="20"/>
  <c r="AB2768" i="20"/>
  <c r="AB2767" i="20"/>
  <c r="AB2766" i="20"/>
  <c r="AB2765" i="20"/>
  <c r="AB2764" i="20"/>
  <c r="AB2763" i="20"/>
  <c r="AB2762" i="20"/>
  <c r="AB2761" i="20"/>
  <c r="AB2760" i="20"/>
  <c r="AB2759" i="20"/>
  <c r="AB2758" i="20"/>
  <c r="AB2757" i="20"/>
  <c r="AB2756" i="20"/>
  <c r="AB2755" i="20"/>
  <c r="AB2754" i="20"/>
  <c r="AB2753" i="20"/>
  <c r="AB2752" i="20"/>
  <c r="AB2751" i="20"/>
  <c r="AB2750" i="20"/>
  <c r="AB2749" i="20"/>
  <c r="AB2748" i="20"/>
  <c r="AB2747" i="20"/>
  <c r="AB2746" i="20"/>
  <c r="AB2745" i="20"/>
  <c r="AB2744" i="20"/>
  <c r="AB2743" i="20"/>
  <c r="AB2742" i="20"/>
  <c r="AB2741" i="20"/>
  <c r="AB2740" i="20"/>
  <c r="AB2739" i="20"/>
  <c r="AB2738" i="20"/>
  <c r="AB2737" i="20"/>
  <c r="AB2736" i="20"/>
  <c r="AB2735" i="20"/>
  <c r="AB2734" i="20"/>
  <c r="AB2733" i="20"/>
  <c r="AB2732" i="20"/>
  <c r="AB2731" i="20"/>
  <c r="AB2730" i="20"/>
  <c r="AB2729" i="20"/>
  <c r="AB2728" i="20"/>
  <c r="AB2727" i="20"/>
  <c r="AB2726" i="20"/>
  <c r="AB2725" i="20"/>
  <c r="AB2724" i="20"/>
  <c r="AB2723" i="20"/>
  <c r="AB2722" i="20"/>
  <c r="AB2721" i="20"/>
  <c r="AB2720" i="20"/>
  <c r="AB2719" i="20"/>
  <c r="AB2718" i="20"/>
  <c r="AB2717" i="20"/>
  <c r="AB2716" i="20"/>
  <c r="AB2715" i="20"/>
  <c r="AB2714" i="20"/>
  <c r="AB2713" i="20"/>
  <c r="AB2712" i="20"/>
  <c r="AB2711" i="20"/>
  <c r="AB2710" i="20"/>
  <c r="AB2709" i="20"/>
  <c r="AB2708" i="20"/>
  <c r="AB2707" i="20"/>
  <c r="AB2706" i="20"/>
  <c r="AB2705" i="20"/>
  <c r="AB2704" i="20"/>
  <c r="AB2703" i="20"/>
  <c r="AB2702" i="20"/>
  <c r="AB2701" i="20"/>
  <c r="AB2700" i="20"/>
  <c r="AB2699" i="20"/>
  <c r="AB2698" i="20"/>
  <c r="AB2697" i="20"/>
  <c r="AB2696" i="20"/>
  <c r="AB2695" i="20"/>
  <c r="AB2694" i="20"/>
  <c r="AB2693" i="20"/>
  <c r="AB2692" i="20"/>
  <c r="AB2691" i="20"/>
  <c r="AB2690" i="20"/>
  <c r="AB2689" i="20"/>
  <c r="AB2688" i="20"/>
  <c r="AB2687" i="20"/>
  <c r="AB2686" i="20"/>
  <c r="AB2685" i="20"/>
  <c r="AB2684" i="20"/>
  <c r="AB2683" i="20"/>
  <c r="AB2682" i="20"/>
  <c r="AB2681" i="20"/>
  <c r="AB2680" i="20"/>
  <c r="AB2679" i="20"/>
  <c r="AB2678" i="20"/>
  <c r="AB2677" i="20"/>
  <c r="AB2676" i="20"/>
  <c r="AB2675" i="20"/>
  <c r="AB2674" i="20"/>
  <c r="AB2673" i="20"/>
  <c r="AB2672" i="20"/>
  <c r="AB2671" i="20"/>
  <c r="AB2670" i="20"/>
  <c r="AB2669" i="20"/>
  <c r="AB2668" i="20"/>
  <c r="AB2667" i="20"/>
  <c r="AB2666" i="20"/>
  <c r="AB2665" i="20"/>
  <c r="AB2664" i="20"/>
  <c r="AB2663" i="20"/>
  <c r="AB2662" i="20"/>
  <c r="AB2661" i="20"/>
  <c r="AB2660" i="20"/>
  <c r="AB2659" i="20"/>
  <c r="AB2658" i="20"/>
  <c r="AB2657" i="20"/>
  <c r="AB2656" i="20"/>
  <c r="AB2655" i="20"/>
  <c r="AB2654" i="20"/>
  <c r="AB2653" i="20"/>
  <c r="AB2652" i="20"/>
  <c r="AB2651" i="20"/>
  <c r="AB2650" i="20"/>
  <c r="AB2649" i="20"/>
  <c r="AB2648" i="20"/>
  <c r="AB2647" i="20"/>
  <c r="AB2646" i="20"/>
  <c r="AB2645" i="20"/>
  <c r="AB2644" i="20"/>
  <c r="AB2643" i="20"/>
  <c r="AB2642" i="20"/>
  <c r="AB2641" i="20"/>
  <c r="AB2640" i="20"/>
  <c r="AB2639" i="20"/>
  <c r="AB2638" i="20"/>
  <c r="AB2637" i="20"/>
  <c r="AB2636" i="20"/>
  <c r="AB2635" i="20"/>
  <c r="AB2634" i="20"/>
  <c r="AB2633" i="20"/>
  <c r="AB2632" i="20"/>
  <c r="AB2631" i="20"/>
  <c r="AB2630" i="20"/>
  <c r="AB2629" i="20"/>
  <c r="AB2628" i="20"/>
  <c r="AB2627" i="20"/>
  <c r="AB2626" i="20"/>
  <c r="AB2625" i="20"/>
  <c r="AB2624" i="20"/>
  <c r="AB2623" i="20"/>
  <c r="AB2622" i="20"/>
  <c r="AB2621" i="20"/>
  <c r="AB2620" i="20"/>
  <c r="AB2619" i="20"/>
  <c r="AB2618" i="20"/>
  <c r="AB2617" i="20"/>
  <c r="AB2616" i="20"/>
  <c r="AB2615" i="20"/>
  <c r="AB2614" i="20"/>
  <c r="AB2613" i="20"/>
  <c r="AB2612" i="20"/>
  <c r="AB2611" i="20"/>
  <c r="AB2610" i="20"/>
  <c r="AB2609" i="20"/>
  <c r="AB2608" i="20"/>
  <c r="AB2607" i="20"/>
  <c r="AB2606" i="20"/>
  <c r="AB2605" i="20"/>
  <c r="AB2604" i="20"/>
  <c r="AB2603" i="20"/>
  <c r="AB2602" i="20"/>
  <c r="AB2601" i="20"/>
  <c r="AB2600" i="20"/>
  <c r="AB2599" i="20"/>
  <c r="AB2598" i="20"/>
  <c r="AB2597" i="20"/>
  <c r="AB2596" i="20"/>
  <c r="AB2595" i="20"/>
  <c r="AB2594" i="20"/>
  <c r="AB2593" i="20"/>
  <c r="AB2592" i="20"/>
  <c r="AB2591" i="20"/>
  <c r="AB2590" i="20"/>
  <c r="AB2589" i="20"/>
  <c r="AB2588" i="20"/>
  <c r="AB2587" i="20"/>
  <c r="AB2586" i="20"/>
  <c r="AB2585" i="20"/>
  <c r="AB2584" i="20"/>
  <c r="AB2583" i="20"/>
  <c r="AB2582" i="20"/>
  <c r="AB2581" i="20"/>
  <c r="AB2580" i="20"/>
  <c r="AB2579" i="20"/>
  <c r="AB2578" i="20"/>
  <c r="AB2577" i="20"/>
  <c r="AB2576" i="20"/>
  <c r="AB2575" i="20"/>
  <c r="AB2574" i="20"/>
  <c r="AB2573" i="20"/>
  <c r="AB2572" i="20"/>
  <c r="AB2571" i="20"/>
  <c r="AB2570" i="20"/>
  <c r="AB2569" i="20"/>
  <c r="AB2568" i="20"/>
  <c r="AB2567" i="20"/>
  <c r="AB2566" i="20"/>
  <c r="AB2565" i="20"/>
  <c r="AB2564" i="20"/>
  <c r="AB2563" i="20"/>
  <c r="AB2562" i="20"/>
  <c r="AB2561" i="20"/>
  <c r="AB2560" i="20"/>
  <c r="AB2559" i="20"/>
  <c r="AB2558" i="20"/>
  <c r="AB2557" i="20"/>
  <c r="AB2556" i="20"/>
  <c r="AB2555" i="20"/>
  <c r="AB2554" i="20"/>
  <c r="AB2553" i="20"/>
  <c r="AB2552" i="20"/>
  <c r="AB2551" i="20"/>
  <c r="AB2550" i="20"/>
  <c r="AB2549" i="20"/>
  <c r="AB2548" i="20"/>
  <c r="AB2547" i="20"/>
  <c r="AB2546" i="20"/>
  <c r="AB2545" i="20"/>
  <c r="AB2544" i="20"/>
  <c r="AB2543" i="20"/>
  <c r="AB2542" i="20"/>
  <c r="AB2541" i="20"/>
  <c r="AB2540" i="20"/>
  <c r="AB2539" i="20"/>
  <c r="AB2538" i="20"/>
  <c r="AB2537" i="20"/>
  <c r="AB2536" i="20"/>
  <c r="AB2535" i="20"/>
  <c r="AB2534" i="20"/>
  <c r="AB2533" i="20"/>
  <c r="AB2532" i="20"/>
  <c r="AB2531" i="20"/>
  <c r="AB2530" i="20"/>
  <c r="AB2529" i="20"/>
  <c r="AB2528" i="20"/>
  <c r="AB2527" i="20"/>
  <c r="AB2526" i="20"/>
  <c r="AB2525" i="20"/>
  <c r="AB2524" i="20"/>
  <c r="AB2523" i="20"/>
  <c r="AB2522" i="20"/>
  <c r="AB2521" i="20"/>
  <c r="AB2520" i="20"/>
  <c r="AB2519" i="20"/>
  <c r="AB2518" i="20"/>
  <c r="AB2517" i="20"/>
  <c r="AB2516" i="20"/>
  <c r="AB2515" i="20"/>
  <c r="AB2514" i="20"/>
  <c r="AB2513" i="20"/>
  <c r="AB2512" i="20"/>
  <c r="AB2511" i="20"/>
  <c r="AB2510" i="20"/>
  <c r="AB2509" i="20"/>
  <c r="AB2508" i="20"/>
  <c r="AB2507" i="20"/>
  <c r="AB2506" i="20"/>
  <c r="AB2505" i="20"/>
  <c r="AB2504" i="20"/>
  <c r="AB2503" i="20"/>
  <c r="AB2502" i="20"/>
  <c r="AB2501" i="20"/>
  <c r="AB2500" i="20"/>
  <c r="AB2499" i="20"/>
  <c r="AB2498" i="20"/>
  <c r="AB2497" i="20"/>
  <c r="AB2496" i="20"/>
  <c r="AB2495" i="20"/>
  <c r="AB2494" i="20"/>
  <c r="AB2493" i="20"/>
  <c r="AB2492" i="20"/>
  <c r="AB2491" i="20"/>
  <c r="AB2490" i="20"/>
  <c r="AB2489" i="20"/>
  <c r="AB2488" i="20"/>
  <c r="AB2487" i="20"/>
  <c r="AB2486" i="20"/>
  <c r="AB2485" i="20"/>
  <c r="AB2484" i="20"/>
  <c r="AB2483" i="20"/>
  <c r="AB2482" i="20"/>
  <c r="AB2481" i="20"/>
  <c r="AB2480" i="20"/>
  <c r="AB2479" i="20"/>
  <c r="AB2478" i="20"/>
  <c r="AB2477" i="20"/>
  <c r="AB2476" i="20"/>
  <c r="AB2475" i="20"/>
  <c r="AB2474" i="20"/>
  <c r="AB2473" i="20"/>
  <c r="AB2472" i="20"/>
  <c r="AB2471" i="20"/>
  <c r="AB2470" i="20"/>
  <c r="AB2469" i="20"/>
  <c r="AB2468" i="20"/>
  <c r="AB2467" i="20"/>
  <c r="AB2466" i="20"/>
  <c r="AB2465" i="20"/>
  <c r="AB2464" i="20"/>
  <c r="AB2463" i="20"/>
  <c r="AB2462" i="20"/>
  <c r="AB2461" i="20"/>
  <c r="AB2460" i="20"/>
  <c r="AB2459" i="20"/>
  <c r="AB2458" i="20"/>
  <c r="AB2457" i="20"/>
  <c r="AB2456" i="20"/>
  <c r="AB2455" i="20"/>
  <c r="AB2454" i="20"/>
  <c r="AB2453" i="20"/>
  <c r="AB2452" i="20"/>
  <c r="AB2451" i="20"/>
  <c r="AB2450" i="20"/>
  <c r="AB2449" i="20"/>
  <c r="AB2448" i="20"/>
  <c r="AB2447" i="20"/>
  <c r="AB2446" i="20"/>
  <c r="AB2445" i="20"/>
  <c r="AB2444" i="20"/>
  <c r="AB2443" i="20"/>
  <c r="AB2442" i="20"/>
  <c r="AB2441" i="20"/>
  <c r="AB2440" i="20"/>
  <c r="AB2439" i="20"/>
  <c r="AB2438" i="20"/>
  <c r="AB2437" i="20"/>
  <c r="AB2436" i="20"/>
  <c r="AB2435" i="20"/>
  <c r="AB2434" i="20"/>
  <c r="AB2433" i="20"/>
  <c r="AB2432" i="20"/>
  <c r="AB2431" i="20"/>
  <c r="AB2430" i="20"/>
  <c r="AB2429" i="20"/>
  <c r="AB2428" i="20"/>
  <c r="AB2427" i="20"/>
  <c r="AB2426" i="20"/>
  <c r="AB2425" i="20"/>
  <c r="AB2424" i="20"/>
  <c r="AB2423" i="20"/>
  <c r="AB2422" i="20"/>
  <c r="AB2421" i="20"/>
  <c r="AB2420" i="20"/>
  <c r="AB2419" i="20"/>
  <c r="AB2418" i="20"/>
  <c r="AB2417" i="20"/>
  <c r="AB2416" i="20"/>
  <c r="AB2415" i="20"/>
  <c r="AB2414" i="20"/>
  <c r="AB2413" i="20"/>
  <c r="AB2412" i="20"/>
  <c r="AB2411" i="20"/>
  <c r="AB2410" i="20"/>
  <c r="AB2409" i="20"/>
  <c r="AB2408" i="20"/>
  <c r="AB2407" i="20"/>
  <c r="AB2406" i="20"/>
  <c r="AB2405" i="20"/>
  <c r="AB2404" i="20"/>
  <c r="AB2403" i="20"/>
  <c r="AB2402" i="20"/>
  <c r="AB2401" i="20"/>
  <c r="AB2400" i="20"/>
  <c r="AB2399" i="20"/>
  <c r="AB2398" i="20"/>
  <c r="AB2397" i="20"/>
  <c r="AB2396" i="20"/>
  <c r="AB2395" i="20"/>
  <c r="AB2394" i="20"/>
  <c r="AB2393" i="20"/>
  <c r="AB2392" i="20"/>
  <c r="AB2391" i="20"/>
  <c r="AB2390" i="20"/>
  <c r="AB2389" i="20"/>
  <c r="AB2388" i="20"/>
  <c r="AB2387" i="20"/>
  <c r="AB2386" i="20"/>
  <c r="AB2385" i="20"/>
  <c r="AB2384" i="20"/>
  <c r="AB2383" i="20"/>
  <c r="AB2382" i="20"/>
  <c r="AB2381" i="20"/>
  <c r="AB2380" i="20"/>
  <c r="AB2379" i="20"/>
  <c r="AB2378" i="20"/>
  <c r="AB2377" i="20"/>
  <c r="AB2376" i="20"/>
  <c r="AB2375" i="20"/>
  <c r="AB2374" i="20"/>
  <c r="AB2373" i="20"/>
  <c r="AB2372" i="20"/>
  <c r="AB2371" i="20"/>
  <c r="AB2370" i="20"/>
  <c r="AB2369" i="20"/>
  <c r="AB2368" i="20"/>
  <c r="AB2367" i="20"/>
  <c r="AB2366" i="20"/>
  <c r="AB2365" i="20"/>
  <c r="AB2364" i="20"/>
  <c r="AB2363" i="20"/>
  <c r="AB2362" i="20"/>
  <c r="AB2361" i="20"/>
  <c r="AB2360" i="20"/>
  <c r="AB2359" i="20"/>
  <c r="AB2358" i="20"/>
  <c r="AB2357" i="20"/>
  <c r="AB2356" i="20"/>
  <c r="AB2355" i="20"/>
  <c r="AB2354" i="20"/>
  <c r="AB2353" i="20"/>
  <c r="AB2352" i="20"/>
  <c r="AB2351" i="20"/>
  <c r="AB2350" i="20"/>
  <c r="AB2349" i="20"/>
  <c r="AB2348" i="20"/>
  <c r="AB2347" i="20"/>
  <c r="AB2346" i="20"/>
  <c r="AB2345" i="20"/>
  <c r="AB2344" i="20"/>
  <c r="AB2343" i="20"/>
  <c r="AB2342" i="20"/>
  <c r="AB2341" i="20"/>
  <c r="AB2340" i="20"/>
  <c r="AB2339" i="20"/>
  <c r="AB2338" i="20"/>
  <c r="AB2337" i="20"/>
  <c r="AB2336" i="20"/>
  <c r="AB2335" i="20"/>
  <c r="AB2334" i="20"/>
  <c r="AB2333" i="20"/>
  <c r="AB2872" i="20"/>
  <c r="AB1763" i="20"/>
  <c r="AB1762" i="20"/>
  <c r="AB1761" i="20"/>
  <c r="AB1760" i="20"/>
  <c r="AB1759" i="20"/>
  <c r="AB1758" i="20"/>
  <c r="AB1757" i="20"/>
  <c r="AB1756" i="20"/>
  <c r="AB1755" i="20"/>
  <c r="AB1754" i="20"/>
  <c r="AB1753" i="20"/>
  <c r="AB1752" i="20"/>
  <c r="AB1751" i="20"/>
  <c r="AB1750" i="20"/>
  <c r="AB1749" i="20"/>
  <c r="AB1748" i="20"/>
  <c r="AB1747" i="20"/>
  <c r="AB1746" i="20"/>
  <c r="AB1745" i="20"/>
  <c r="AB1744" i="20"/>
  <c r="AB1743" i="20"/>
  <c r="AB1742" i="20"/>
  <c r="AB1741" i="20"/>
  <c r="AB1740" i="20"/>
  <c r="AB1739" i="20"/>
  <c r="AB1738" i="20"/>
  <c r="AB1737" i="20"/>
  <c r="AB1736" i="20"/>
  <c r="AB1735" i="20"/>
  <c r="AB1734" i="20"/>
  <c r="AB1733" i="20"/>
  <c r="AB1732" i="20"/>
  <c r="AB1731" i="20"/>
  <c r="AB1730" i="20"/>
  <c r="AB1729" i="20"/>
  <c r="AB1728" i="20"/>
  <c r="AB1727" i="20"/>
  <c r="AB1726" i="20"/>
  <c r="AB1725" i="20"/>
  <c r="AB1724" i="20"/>
  <c r="AB1723" i="20"/>
  <c r="AB1722" i="20"/>
  <c r="AB1721" i="20"/>
  <c r="AB1720" i="20"/>
  <c r="AB1719" i="20"/>
  <c r="AB1718" i="20"/>
  <c r="AB1717" i="20"/>
  <c r="AB1716" i="20"/>
  <c r="AB1715" i="20"/>
  <c r="AB1714" i="20"/>
  <c r="AB1713" i="20"/>
  <c r="AB1712" i="20"/>
  <c r="AB1711" i="20"/>
  <c r="AB1710" i="20"/>
  <c r="AB1709" i="20"/>
  <c r="AB1708" i="20"/>
  <c r="AB1707" i="20"/>
  <c r="AB1706" i="20"/>
  <c r="AB1705" i="20"/>
  <c r="AB1704" i="20"/>
  <c r="AB1703" i="20"/>
  <c r="AB1702" i="20"/>
  <c r="AB1701" i="20"/>
  <c r="AB1700" i="20"/>
  <c r="AB1699" i="20"/>
  <c r="AB1698" i="20"/>
  <c r="AB1697" i="20"/>
  <c r="AB1696" i="20"/>
  <c r="AB1695" i="20"/>
  <c r="AB1694" i="20"/>
  <c r="AB1693" i="20"/>
  <c r="AB1692" i="20"/>
  <c r="AB1691" i="20"/>
  <c r="AB1690" i="20"/>
  <c r="AB1689" i="20"/>
  <c r="AB1688" i="20"/>
  <c r="AB1687" i="20"/>
  <c r="AB1686" i="20"/>
  <c r="AB1685" i="20"/>
  <c r="AB1684" i="20"/>
  <c r="AB1683" i="20"/>
  <c r="AB1682" i="20"/>
  <c r="AB1681" i="20"/>
  <c r="AB1680" i="20"/>
  <c r="AB1679" i="20"/>
  <c r="AB1678" i="20"/>
  <c r="AB1677" i="20"/>
  <c r="AB1676" i="20"/>
  <c r="AB1675" i="20"/>
  <c r="AB1674" i="20"/>
  <c r="AB1673" i="20"/>
  <c r="AB1672" i="20"/>
  <c r="AB1671" i="20"/>
  <c r="AB1670" i="20"/>
  <c r="AB1669" i="20"/>
  <c r="AB1668" i="20"/>
  <c r="AB1667" i="20"/>
  <c r="AB1666" i="20"/>
  <c r="AB1665" i="20"/>
  <c r="AB1664" i="20"/>
  <c r="AB1663" i="20"/>
  <c r="AB1662" i="20"/>
  <c r="AB1661" i="20"/>
  <c r="AB1660" i="20"/>
  <c r="AB1659" i="20"/>
  <c r="AB1658" i="20"/>
  <c r="AB1657" i="20"/>
  <c r="AB1656" i="20"/>
  <c r="AB1655" i="20"/>
  <c r="AB1654" i="20"/>
  <c r="AB1653" i="20"/>
  <c r="AB1652" i="20"/>
  <c r="AB1651" i="20"/>
  <c r="AB1650" i="20"/>
  <c r="AB1649" i="20"/>
  <c r="AB1648" i="20"/>
  <c r="AB1647" i="20"/>
  <c r="AB1646" i="20"/>
  <c r="AB1645" i="20"/>
  <c r="AB1644" i="20"/>
  <c r="AB1643" i="20"/>
  <c r="AB1642" i="20"/>
  <c r="AB1641" i="20"/>
  <c r="AB1640" i="20"/>
  <c r="AB1639" i="20"/>
  <c r="AB1638" i="20"/>
  <c r="AB1637" i="20"/>
  <c r="AB1636" i="20"/>
  <c r="AB1635" i="20"/>
  <c r="AB1634" i="20"/>
  <c r="AB1633" i="20"/>
  <c r="AB1632" i="20"/>
  <c r="AB1631" i="20"/>
  <c r="AB1630" i="20"/>
  <c r="AB1629" i="20"/>
  <c r="AB1628" i="20"/>
  <c r="AB1627" i="20"/>
  <c r="AB1626" i="20"/>
  <c r="AB1625" i="20"/>
  <c r="AB1624" i="20"/>
  <c r="AB1623" i="20"/>
  <c r="AB1622" i="20"/>
  <c r="AB1621" i="20"/>
  <c r="AB1620" i="20"/>
  <c r="AB1619" i="20"/>
  <c r="AB1618" i="20"/>
  <c r="AB1617" i="20"/>
  <c r="AB1616" i="20"/>
  <c r="AB1615" i="20"/>
  <c r="AB1614" i="20"/>
  <c r="AB1613" i="20"/>
  <c r="AB1612" i="20"/>
  <c r="AB1611" i="20"/>
  <c r="AB1610" i="20"/>
  <c r="AB1609" i="20"/>
  <c r="AB1608" i="20"/>
  <c r="AB1607" i="20"/>
  <c r="AB1606" i="20"/>
  <c r="AB1605" i="20"/>
  <c r="AB1604" i="20"/>
  <c r="AB1603" i="20"/>
  <c r="AB1602" i="20"/>
  <c r="AB1601" i="20"/>
  <c r="AB1600" i="20"/>
  <c r="AB1599" i="20"/>
  <c r="AB1598" i="20"/>
  <c r="AB1597" i="20"/>
  <c r="AB1596" i="20"/>
  <c r="AB1595" i="20"/>
  <c r="AB1594" i="20"/>
  <c r="AB1593" i="20"/>
  <c r="AB1592" i="20"/>
  <c r="AB1591" i="20"/>
  <c r="AB1590" i="20"/>
  <c r="AB1589" i="20"/>
  <c r="AB1588" i="20"/>
  <c r="AB1587" i="20"/>
  <c r="AB1586" i="20"/>
  <c r="AB1585" i="20"/>
  <c r="AB1584" i="20"/>
  <c r="AB1583" i="20"/>
  <c r="AB1582" i="20"/>
  <c r="AB1581" i="20"/>
  <c r="AB1580" i="20"/>
  <c r="AB1579" i="20"/>
  <c r="AB1578" i="20"/>
  <c r="AB1577" i="20"/>
  <c r="AB1576" i="20"/>
  <c r="AB1575" i="20"/>
  <c r="AB1574" i="20"/>
  <c r="AB1573" i="20"/>
  <c r="AB1572" i="20"/>
  <c r="AB1571" i="20"/>
  <c r="AB1570" i="20"/>
  <c r="AB1569" i="20"/>
  <c r="AB1568" i="20"/>
  <c r="AB1567" i="20"/>
  <c r="AB1566" i="20"/>
  <c r="AB1565" i="20"/>
  <c r="AB1564" i="20"/>
  <c r="AB1563" i="20"/>
  <c r="AB1562" i="20"/>
  <c r="AB1561" i="20"/>
  <c r="AB1560" i="20"/>
  <c r="AB1559" i="20"/>
  <c r="AB1558" i="20"/>
  <c r="AB1557" i="20"/>
  <c r="AB1556" i="20"/>
  <c r="AB1555" i="20"/>
  <c r="AB1554" i="20"/>
  <c r="AB1553" i="20"/>
  <c r="AB1552" i="20"/>
  <c r="AB1551" i="20"/>
  <c r="AB1550" i="20"/>
  <c r="AB1549" i="20"/>
  <c r="AB1548" i="20"/>
  <c r="AB1547" i="20"/>
  <c r="AB1546" i="20"/>
  <c r="AB1545" i="20"/>
  <c r="AB1544" i="20"/>
  <c r="AB1543" i="20"/>
  <c r="AB1542" i="20"/>
  <c r="AB1541" i="20"/>
  <c r="AB1540" i="20"/>
  <c r="AB1539" i="20"/>
  <c r="AB1538" i="20"/>
  <c r="AB1537" i="20"/>
  <c r="AB1536" i="20"/>
  <c r="AB1535" i="20"/>
  <c r="AB1534" i="20"/>
  <c r="AB1533" i="20"/>
  <c r="AB1532" i="20"/>
  <c r="AB1531" i="20"/>
  <c r="AB1530" i="20"/>
  <c r="AB1529" i="20"/>
  <c r="AB1528" i="20"/>
  <c r="AB1527" i="20"/>
  <c r="AB1526" i="20"/>
  <c r="AB1525" i="20"/>
  <c r="AB1524" i="20"/>
  <c r="AB1523" i="20"/>
  <c r="AB1522" i="20"/>
  <c r="AB1521" i="20"/>
  <c r="AB1520" i="20"/>
  <c r="AB1519" i="20"/>
  <c r="AB1518" i="20"/>
  <c r="AB1517" i="20"/>
  <c r="AB1516" i="20"/>
  <c r="AB1515" i="20"/>
  <c r="AB1514" i="20"/>
  <c r="AB1513" i="20"/>
  <c r="AB1512" i="20"/>
  <c r="AB1511" i="20"/>
  <c r="AB1510" i="20"/>
  <c r="AB1509" i="20"/>
  <c r="AB1508" i="20"/>
  <c r="AB1507" i="20"/>
  <c r="AB1506" i="20"/>
  <c r="AB1505" i="20"/>
  <c r="AB1504" i="20"/>
  <c r="AB1503" i="20"/>
  <c r="AB1502" i="20"/>
  <c r="AB1501" i="20"/>
  <c r="AB1500" i="20"/>
  <c r="AB1499" i="20"/>
  <c r="AB1498" i="20"/>
  <c r="AB1497" i="20"/>
  <c r="AB1496" i="20"/>
  <c r="AB1495" i="20"/>
  <c r="AB1494" i="20"/>
  <c r="AB1493" i="20"/>
  <c r="AB1492" i="20"/>
  <c r="AB1491" i="20"/>
  <c r="AB1490" i="20"/>
  <c r="AB1489" i="20"/>
  <c r="AB1488" i="20"/>
  <c r="AB1487" i="20"/>
  <c r="AB1486" i="20"/>
  <c r="AB1485" i="20"/>
  <c r="AB1484" i="20"/>
  <c r="AB1483" i="20"/>
  <c r="AB1482" i="20"/>
  <c r="AB1481" i="20"/>
  <c r="AB1480" i="20"/>
  <c r="AB1479" i="20"/>
  <c r="AB1478" i="20"/>
  <c r="AB1477" i="20"/>
  <c r="AB1476" i="20"/>
  <c r="AB1475" i="20"/>
  <c r="AB1474" i="20"/>
  <c r="AB1473" i="20"/>
  <c r="AB1472" i="20"/>
  <c r="AB1471" i="20"/>
  <c r="AB1470" i="20"/>
  <c r="AB1469" i="20"/>
  <c r="AB1468" i="20"/>
  <c r="AB1467" i="20"/>
  <c r="AB1466" i="20"/>
  <c r="AB1465" i="20"/>
  <c r="AB1464" i="20"/>
  <c r="AB1463" i="20"/>
  <c r="AB1462" i="20"/>
  <c r="AB1461" i="20"/>
  <c r="AB1460" i="20"/>
  <c r="AB1459" i="20"/>
  <c r="AB1458" i="20"/>
  <c r="AB1457" i="20"/>
  <c r="AB1456" i="20"/>
  <c r="AB1455" i="20"/>
  <c r="AB1454" i="20"/>
  <c r="AB1453" i="20"/>
  <c r="AB1452" i="20"/>
  <c r="AB1451" i="20"/>
  <c r="AB1450" i="20"/>
  <c r="AB1449" i="20"/>
  <c r="AB1448" i="20"/>
  <c r="AB1447" i="20"/>
  <c r="AB1446" i="20"/>
  <c r="AB1445" i="20"/>
  <c r="AB1444" i="20"/>
  <c r="AB1443" i="20"/>
  <c r="AB1442" i="20"/>
  <c r="AB1441" i="20"/>
  <c r="AB1440" i="20"/>
  <c r="AB1439" i="20"/>
  <c r="AB1438" i="20"/>
  <c r="AB1437" i="20"/>
  <c r="AB1436" i="20"/>
  <c r="AB1435" i="20"/>
  <c r="AB1434" i="20"/>
  <c r="AB1433" i="20"/>
  <c r="AB1432" i="20"/>
  <c r="AB1431" i="20"/>
  <c r="AB1430" i="20"/>
  <c r="AB1429" i="20"/>
  <c r="AB1428" i="20"/>
  <c r="AB1427" i="20"/>
  <c r="AB1426" i="20"/>
  <c r="AB1425" i="20"/>
  <c r="AB1424" i="20"/>
  <c r="AB1423" i="20"/>
  <c r="AB1422" i="20"/>
  <c r="AB1421" i="20"/>
  <c r="AB1420" i="20"/>
  <c r="AB1419" i="20"/>
  <c r="AB1418" i="20"/>
  <c r="AB1417" i="20"/>
  <c r="AB1416" i="20"/>
  <c r="AB1415" i="20"/>
  <c r="AB1414" i="20"/>
  <c r="AB1413" i="20"/>
  <c r="AB1412" i="20"/>
  <c r="AB1411" i="20"/>
  <c r="AB1410" i="20"/>
  <c r="AB1409" i="20"/>
  <c r="AB1408" i="20"/>
  <c r="AB1407" i="20"/>
  <c r="AB1406" i="20"/>
  <c r="AB1405" i="20"/>
  <c r="AB1404" i="20"/>
  <c r="AB1403" i="20"/>
  <c r="AB1402" i="20"/>
  <c r="AB1401" i="20"/>
  <c r="AB1400" i="20"/>
  <c r="AB1399" i="20"/>
  <c r="AB1398" i="20"/>
  <c r="AB1397" i="20"/>
  <c r="AB1396" i="20"/>
  <c r="AB1395" i="20"/>
  <c r="AB1394" i="20"/>
  <c r="AB1393" i="20"/>
  <c r="AB1392" i="20"/>
  <c r="AB1391" i="20"/>
  <c r="AB1390" i="20"/>
  <c r="AB1389" i="20"/>
  <c r="AB1388" i="20"/>
  <c r="AB1387" i="20"/>
  <c r="AB1386" i="20"/>
  <c r="AB1385" i="20"/>
  <c r="AB1384" i="20"/>
  <c r="AB1383" i="20"/>
  <c r="AB1382" i="20"/>
  <c r="AB1381" i="20"/>
  <c r="AB1380" i="20"/>
  <c r="AB1379" i="20"/>
  <c r="AB1378" i="20"/>
  <c r="AB1377" i="20"/>
  <c r="AB1376" i="20"/>
  <c r="AB1375" i="20"/>
  <c r="AB1374" i="20"/>
  <c r="AB1373" i="20"/>
  <c r="AB1372" i="20"/>
  <c r="AB1371" i="20"/>
  <c r="AB1370" i="20"/>
  <c r="AB1369" i="20"/>
  <c r="AB1368" i="20"/>
  <c r="AB1367" i="20"/>
  <c r="AB1366" i="20"/>
  <c r="AB1365" i="20"/>
  <c r="AB1364" i="20"/>
  <c r="AB1363" i="20"/>
  <c r="AB1362" i="20"/>
  <c r="AB1361" i="20"/>
  <c r="AB1360" i="20"/>
  <c r="AB1359" i="20"/>
  <c r="AB1358" i="20"/>
  <c r="AB1357" i="20"/>
  <c r="AB1356" i="20"/>
  <c r="AB1355" i="20"/>
  <c r="AB1354" i="20"/>
  <c r="AB1353" i="20"/>
  <c r="AB1352" i="20"/>
  <c r="AB1351" i="20"/>
  <c r="AB1350" i="20"/>
  <c r="AB1349" i="20"/>
  <c r="AB1348" i="20"/>
  <c r="AB1347" i="20"/>
  <c r="AB1346" i="20"/>
  <c r="AB1345" i="20"/>
  <c r="AB1344" i="20"/>
  <c r="AB1343" i="20"/>
  <c r="AB1342" i="20"/>
  <c r="AB1341" i="20"/>
  <c r="AB1340" i="20"/>
  <c r="AB1339" i="20"/>
  <c r="AB1338" i="20"/>
  <c r="AB1337" i="20"/>
  <c r="AB1336" i="20"/>
  <c r="AB1335" i="20"/>
  <c r="AB1334" i="20"/>
  <c r="AB1333" i="20"/>
  <c r="AB1332" i="20"/>
  <c r="AB1331" i="20"/>
  <c r="AB1330" i="20"/>
  <c r="AB1329" i="20"/>
  <c r="AB1328" i="20"/>
  <c r="AB1327" i="20"/>
  <c r="AB1326" i="20"/>
  <c r="AB1325" i="20"/>
  <c r="AB1324" i="20"/>
  <c r="AB1323" i="20"/>
  <c r="AB1322" i="20"/>
  <c r="AB1321" i="20"/>
  <c r="AB1320" i="20"/>
  <c r="AB1319" i="20"/>
  <c r="AB1318" i="20"/>
  <c r="AB1317" i="20"/>
  <c r="AB1316" i="20"/>
  <c r="AB1315" i="20"/>
  <c r="AB1314" i="20"/>
  <c r="AB1313" i="20"/>
  <c r="AB1312" i="20"/>
  <c r="AB1311" i="20"/>
  <c r="AB1310" i="20"/>
  <c r="AB1309" i="20"/>
  <c r="AB1308" i="20"/>
  <c r="AB1307" i="20"/>
  <c r="AB1306" i="20"/>
  <c r="AB1305" i="20"/>
  <c r="AB1304" i="20"/>
  <c r="AB1303" i="20"/>
  <c r="AB1302" i="20"/>
  <c r="AB1301" i="20"/>
  <c r="AB1300" i="20"/>
  <c r="AB1299" i="20"/>
  <c r="AB1298" i="20"/>
  <c r="AB1297" i="20"/>
  <c r="AB1296" i="20"/>
  <c r="AB1295" i="20"/>
  <c r="AB1294" i="20"/>
  <c r="AB1293" i="20"/>
  <c r="AB1292" i="20"/>
  <c r="AB1291" i="20"/>
  <c r="AB1290" i="20"/>
  <c r="AB1289" i="20"/>
  <c r="AB1288" i="20"/>
  <c r="AB1287" i="20"/>
  <c r="AB1286" i="20"/>
  <c r="AB1285" i="20"/>
  <c r="AB1284" i="20"/>
  <c r="AB1283" i="20"/>
  <c r="AB1282" i="20"/>
  <c r="AB1281" i="20"/>
  <c r="AB1280" i="20"/>
  <c r="AB1279" i="20"/>
  <c r="AB1278" i="20"/>
  <c r="AB1277" i="20"/>
  <c r="AB1276" i="20"/>
  <c r="AB1275" i="20"/>
  <c r="AB1274" i="20"/>
  <c r="AB1273" i="20"/>
  <c r="AB1272" i="20"/>
  <c r="AB1271" i="20"/>
  <c r="AB1270" i="20"/>
  <c r="AB1269" i="20"/>
  <c r="AB1268" i="20"/>
  <c r="AB1267" i="20"/>
  <c r="AB1266" i="20"/>
  <c r="AB1265" i="20"/>
  <c r="AB1264" i="20"/>
  <c r="AB1263" i="20"/>
  <c r="AB1262" i="20"/>
  <c r="AB1261" i="20"/>
  <c r="AB1260" i="20"/>
  <c r="AB1259" i="20"/>
  <c r="AB1258" i="20"/>
  <c r="AB1257" i="20"/>
  <c r="AB1256" i="20"/>
  <c r="AB1255" i="20"/>
  <c r="AB1254" i="20"/>
  <c r="AB1253" i="20"/>
  <c r="AB1252" i="20"/>
  <c r="AB1251" i="20"/>
  <c r="AB1250" i="20"/>
  <c r="AB1249" i="20"/>
  <c r="AB1248" i="20"/>
  <c r="AB1247" i="20"/>
  <c r="AB1246" i="20"/>
  <c r="AB1245" i="20"/>
  <c r="AB1244" i="20"/>
  <c r="AB1243" i="20"/>
  <c r="AB1242" i="20"/>
  <c r="AB1241" i="20"/>
  <c r="AB1240" i="20"/>
  <c r="AB1239" i="20"/>
  <c r="AB1238" i="20"/>
  <c r="AB1237" i="20"/>
  <c r="AB1236" i="20"/>
  <c r="AB1235" i="20"/>
  <c r="AB1234" i="20"/>
  <c r="AB1233" i="20"/>
  <c r="AB1232" i="20"/>
  <c r="AB1231" i="20"/>
  <c r="AB1230" i="20"/>
  <c r="AB1229" i="20"/>
  <c r="AB1228" i="20"/>
  <c r="AB1227" i="20"/>
  <c r="AB1226" i="20"/>
  <c r="AB1225" i="20"/>
  <c r="AB1764" i="20"/>
  <c r="AC2880" i="20"/>
  <c r="AB1212" i="20"/>
  <c r="AB1211" i="20"/>
  <c r="AB1210" i="20"/>
  <c r="AB1209" i="20"/>
  <c r="AB1208" i="20"/>
  <c r="AB1207" i="20"/>
  <c r="AB1206" i="20"/>
  <c r="AB1205" i="20"/>
  <c r="AB1204" i="20"/>
  <c r="AB1203" i="20"/>
  <c r="AB1202" i="20"/>
  <c r="AB1201" i="20"/>
  <c r="AB1200" i="20"/>
  <c r="AB1199" i="20"/>
  <c r="AB1198" i="20"/>
  <c r="AB1197" i="20"/>
  <c r="AB1196" i="20"/>
  <c r="AB1195" i="20"/>
  <c r="AB1194" i="20"/>
  <c r="AB1193" i="20"/>
  <c r="AB1192" i="20"/>
  <c r="AB1191" i="20"/>
  <c r="AB1190" i="20"/>
  <c r="AB1189" i="20"/>
  <c r="AB1188" i="20"/>
  <c r="AB1187" i="20"/>
  <c r="AB1186" i="20"/>
  <c r="AB1185" i="20"/>
  <c r="AB1184" i="20"/>
  <c r="AB1183" i="20"/>
  <c r="AB1182" i="20"/>
  <c r="AB1181" i="20"/>
  <c r="AB1180" i="20"/>
  <c r="AB1179" i="20"/>
  <c r="AB1178" i="20"/>
  <c r="AB1177" i="20"/>
  <c r="AB1176" i="20"/>
  <c r="AB1175" i="20"/>
  <c r="AB1174" i="20"/>
  <c r="AB1173" i="20"/>
  <c r="AB1172" i="20"/>
  <c r="AB1171" i="20"/>
  <c r="AB1170" i="20"/>
  <c r="AB1169" i="20"/>
  <c r="AB1168" i="20"/>
  <c r="AB1167" i="20"/>
  <c r="AB1166" i="20"/>
  <c r="AB1165" i="20"/>
  <c r="AB1164" i="20"/>
  <c r="AB1163" i="20"/>
  <c r="AB1162" i="20"/>
  <c r="AB1161" i="20"/>
  <c r="AB1160" i="20"/>
  <c r="AB1159" i="20"/>
  <c r="AB1158" i="20"/>
  <c r="AB1157" i="20"/>
  <c r="AB1156" i="20"/>
  <c r="AB1155" i="20"/>
  <c r="AB1154" i="20"/>
  <c r="AB1153" i="20"/>
  <c r="AB1152" i="20"/>
  <c r="AB1151" i="20"/>
  <c r="AB1150" i="20"/>
  <c r="AB1149" i="20"/>
  <c r="AB1148" i="20"/>
  <c r="AB1147" i="20"/>
  <c r="AB1146" i="20"/>
  <c r="AB1145" i="20"/>
  <c r="AB1144" i="20"/>
  <c r="AB1143" i="20"/>
  <c r="AB1142" i="20"/>
  <c r="AB1141" i="20"/>
  <c r="AB1140" i="20"/>
  <c r="AB1139" i="20"/>
  <c r="AB1138" i="20"/>
  <c r="AB1137" i="20"/>
  <c r="AB1136" i="20"/>
  <c r="AB1135" i="20"/>
  <c r="AB1134" i="20"/>
  <c r="AB1133" i="20"/>
  <c r="AB1132" i="20"/>
  <c r="AB1131" i="20"/>
  <c r="AB1130" i="20"/>
  <c r="AB1129" i="20"/>
  <c r="AB1128" i="20"/>
  <c r="AB1127" i="20"/>
  <c r="AB1126" i="20"/>
  <c r="AB1125" i="20"/>
  <c r="AB1124" i="20"/>
  <c r="AB1123" i="20"/>
  <c r="AB1122" i="20"/>
  <c r="AB1121" i="20"/>
  <c r="AB1120" i="20"/>
  <c r="AB1119" i="20"/>
  <c r="AB1118" i="20"/>
  <c r="AB1117" i="20"/>
  <c r="AB1116" i="20"/>
  <c r="AB1115" i="20"/>
  <c r="AB1114" i="20"/>
  <c r="AB1113" i="20"/>
  <c r="AB1112" i="20"/>
  <c r="AB1111" i="20"/>
  <c r="AB1110" i="20"/>
  <c r="AB1109" i="20"/>
  <c r="AB1108" i="20"/>
  <c r="AB1107" i="20"/>
  <c r="AB1106" i="20"/>
  <c r="AB1105" i="20"/>
  <c r="AB1104" i="20"/>
  <c r="AB1103" i="20"/>
  <c r="AB1102" i="20"/>
  <c r="AB1101" i="20"/>
  <c r="AB1100" i="20"/>
  <c r="AB1099" i="20"/>
  <c r="AB1098" i="20"/>
  <c r="AB1097" i="20"/>
  <c r="AB1096" i="20"/>
  <c r="AB1095" i="20"/>
  <c r="AB1094" i="20"/>
  <c r="AB1093" i="20"/>
  <c r="AB1092" i="20"/>
  <c r="AB1091" i="20"/>
  <c r="AB1090" i="20"/>
  <c r="AB1089" i="20"/>
  <c r="AB1088" i="20"/>
  <c r="AB1087" i="20"/>
  <c r="AB1086" i="20"/>
  <c r="AB1085" i="20"/>
  <c r="AB1084" i="20"/>
  <c r="AB1083" i="20"/>
  <c r="AB1082" i="20"/>
  <c r="AB1081" i="20"/>
  <c r="AB1080" i="20"/>
  <c r="AB1079" i="20"/>
  <c r="AB1078" i="20"/>
  <c r="AB1077" i="20"/>
  <c r="AB1076" i="20"/>
  <c r="AB1075" i="20"/>
  <c r="AB1074" i="20"/>
  <c r="AB1073" i="20"/>
  <c r="AB1072" i="20"/>
  <c r="AB1071" i="20"/>
  <c r="AB1070" i="20"/>
  <c r="AB1069" i="20"/>
  <c r="AB1068" i="20"/>
  <c r="AB1067" i="20"/>
  <c r="AB1066" i="20"/>
  <c r="AB1065" i="20"/>
  <c r="AB1064" i="20"/>
  <c r="AB1063" i="20"/>
  <c r="AB1062" i="20"/>
  <c r="AB1061" i="20"/>
  <c r="AB1060" i="20"/>
  <c r="AB1059" i="20"/>
  <c r="AB1058" i="20"/>
  <c r="AB1057" i="20"/>
  <c r="AB1056" i="20"/>
  <c r="AB1055" i="20"/>
  <c r="AB1054" i="20"/>
  <c r="AB1053" i="20"/>
  <c r="AB1052" i="20"/>
  <c r="AB1051" i="20"/>
  <c r="AB1050" i="20"/>
  <c r="AB1049" i="20"/>
  <c r="AB1048" i="20"/>
  <c r="AB1047" i="20"/>
  <c r="AB1046" i="20"/>
  <c r="AB1045" i="20"/>
  <c r="AB1044" i="20"/>
  <c r="AB1043" i="20"/>
  <c r="AB1042" i="20"/>
  <c r="AB1041" i="20"/>
  <c r="AB1040" i="20"/>
  <c r="AB1039" i="20"/>
  <c r="AB1038" i="20"/>
  <c r="AB1037" i="20"/>
  <c r="AB1036" i="20"/>
  <c r="AB1035" i="20"/>
  <c r="AB1034" i="20"/>
  <c r="AB1033" i="20"/>
  <c r="AB1032" i="20"/>
  <c r="AB1031" i="20"/>
  <c r="AB1030" i="20"/>
  <c r="AB1029" i="20"/>
  <c r="AB1028" i="20"/>
  <c r="AB1027" i="20"/>
  <c r="AB1026" i="20"/>
  <c r="AB1025" i="20"/>
  <c r="AB1024" i="20"/>
  <c r="AB1023" i="20"/>
  <c r="AB1022" i="20"/>
  <c r="AB1021" i="20"/>
  <c r="AB1020" i="20"/>
  <c r="AB1019" i="20"/>
  <c r="AB1018" i="20"/>
  <c r="AB1017" i="20"/>
  <c r="AB1016" i="20"/>
  <c r="AB1015" i="20"/>
  <c r="AB1014" i="20"/>
  <c r="AB1013" i="20"/>
  <c r="AB1012" i="20"/>
  <c r="AB1011" i="20"/>
  <c r="AB1010" i="20"/>
  <c r="AB1009" i="20"/>
  <c r="AB1008" i="20"/>
  <c r="AB1007" i="20"/>
  <c r="AB1006" i="20"/>
  <c r="AB1005" i="20"/>
  <c r="AB1004" i="20"/>
  <c r="AB1003" i="20"/>
  <c r="AB1002" i="20"/>
  <c r="AB1001" i="20"/>
  <c r="AB1000" i="20"/>
  <c r="AB999" i="20"/>
  <c r="AB998" i="20"/>
  <c r="AB997" i="20"/>
  <c r="AB996" i="20"/>
  <c r="AB995" i="20"/>
  <c r="AB994" i="20"/>
  <c r="AB993" i="20"/>
  <c r="AB992" i="20"/>
  <c r="AB991" i="20"/>
  <c r="AB990" i="20"/>
  <c r="AB989" i="20"/>
  <c r="AB988" i="20"/>
  <c r="AB987" i="20"/>
  <c r="AB986" i="20"/>
  <c r="AB985" i="20"/>
  <c r="AB984" i="20"/>
  <c r="AB983" i="20"/>
  <c r="AB982" i="20"/>
  <c r="AB981" i="20"/>
  <c r="AB980" i="20"/>
  <c r="AB979" i="20"/>
  <c r="AB978" i="20"/>
  <c r="AB977" i="20"/>
  <c r="AB976" i="20"/>
  <c r="AB975" i="20"/>
  <c r="AB974" i="20"/>
  <c r="AB973" i="20"/>
  <c r="AB972" i="20"/>
  <c r="AB971" i="20"/>
  <c r="AB970" i="20"/>
  <c r="AB969" i="20"/>
  <c r="AB968" i="20"/>
  <c r="AB967" i="20"/>
  <c r="AB966" i="20"/>
  <c r="AB965" i="20"/>
  <c r="AB964" i="20"/>
  <c r="AB963" i="20"/>
  <c r="AB962" i="20"/>
  <c r="AB961" i="20"/>
  <c r="AB960" i="20"/>
  <c r="AB959" i="20"/>
  <c r="AB958" i="20"/>
  <c r="AB957" i="20"/>
  <c r="AB956" i="20"/>
  <c r="AB955" i="20"/>
  <c r="AB954" i="20"/>
  <c r="AB953" i="20"/>
  <c r="AB952" i="20"/>
  <c r="AB951" i="20"/>
  <c r="AB950" i="20"/>
  <c r="AB949" i="20"/>
  <c r="AB948" i="20"/>
  <c r="AB947" i="20"/>
  <c r="AB946" i="20"/>
  <c r="AB945" i="20"/>
  <c r="AB944" i="20"/>
  <c r="AB943" i="20"/>
  <c r="AB942" i="20"/>
  <c r="AB941" i="20"/>
  <c r="AB940" i="20"/>
  <c r="AB939" i="20"/>
  <c r="AB938" i="20"/>
  <c r="AB937" i="20"/>
  <c r="AB936" i="20"/>
  <c r="AB935" i="20"/>
  <c r="AB934" i="20"/>
  <c r="AB933" i="20"/>
  <c r="AB932" i="20"/>
  <c r="AB931" i="20"/>
  <c r="AB930" i="20"/>
  <c r="AB929" i="20"/>
  <c r="AB928" i="20"/>
  <c r="AB927" i="20"/>
  <c r="AB926" i="20"/>
  <c r="AB925" i="20"/>
  <c r="AB924" i="20"/>
  <c r="AB923" i="20"/>
  <c r="AB922" i="20"/>
  <c r="AB921" i="20"/>
  <c r="AB920" i="20"/>
  <c r="AB919" i="20"/>
  <c r="AB918" i="20"/>
  <c r="AB917" i="20"/>
  <c r="AB916" i="20"/>
  <c r="AB915" i="20"/>
  <c r="AB914" i="20"/>
  <c r="AB913" i="20"/>
  <c r="AB912" i="20"/>
  <c r="AB911" i="20"/>
  <c r="AB910" i="20"/>
  <c r="AB909" i="20"/>
  <c r="AB908" i="20"/>
  <c r="AB907" i="20"/>
  <c r="AB906" i="20"/>
  <c r="AB905" i="20"/>
  <c r="AB904" i="20"/>
  <c r="AB903" i="20"/>
  <c r="AB902" i="20"/>
  <c r="AB901" i="20"/>
  <c r="AB900" i="20"/>
  <c r="AB899" i="20"/>
  <c r="AB898" i="20"/>
  <c r="AB897" i="20"/>
  <c r="AB896" i="20"/>
  <c r="AB895" i="20"/>
  <c r="AB894" i="20"/>
  <c r="AB893" i="20"/>
  <c r="AB892" i="20"/>
  <c r="AB891" i="20"/>
  <c r="AB890" i="20"/>
  <c r="AB889" i="20"/>
  <c r="AB888" i="20"/>
  <c r="AB887" i="20"/>
  <c r="AB886" i="20"/>
  <c r="AB885" i="20"/>
  <c r="AB884" i="20"/>
  <c r="AB883" i="20"/>
  <c r="AB882" i="20"/>
  <c r="AB881" i="20"/>
  <c r="AB880" i="20"/>
  <c r="AB879" i="20"/>
  <c r="AB878" i="20"/>
  <c r="AB877" i="20"/>
  <c r="AB876" i="20"/>
  <c r="AB875" i="20"/>
  <c r="AB874" i="20"/>
  <c r="AB873" i="20"/>
  <c r="AB872" i="20"/>
  <c r="AB871" i="20"/>
  <c r="AB870" i="20"/>
  <c r="AB869" i="20"/>
  <c r="AB868" i="20"/>
  <c r="AB867" i="20"/>
  <c r="AB866" i="20"/>
  <c r="AB865" i="20"/>
  <c r="AB864" i="20"/>
  <c r="AB863" i="20"/>
  <c r="AB862" i="20"/>
  <c r="AB861" i="20"/>
  <c r="AB860" i="20"/>
  <c r="AB859" i="20"/>
  <c r="AB858" i="20"/>
  <c r="AB857" i="20"/>
  <c r="AB856" i="20"/>
  <c r="AB855" i="20"/>
  <c r="AB854" i="20"/>
  <c r="AB853" i="20"/>
  <c r="AB852" i="20"/>
  <c r="AB851" i="20"/>
  <c r="AB850" i="20"/>
  <c r="AB849" i="20"/>
  <c r="AB848" i="20"/>
  <c r="AB847" i="20"/>
  <c r="AB846" i="20"/>
  <c r="AB845" i="20"/>
  <c r="AB844" i="20"/>
  <c r="AB843" i="20"/>
  <c r="AB842" i="20"/>
  <c r="AB841" i="20"/>
  <c r="AB840" i="20"/>
  <c r="AB839" i="20"/>
  <c r="AB838" i="20"/>
  <c r="AB837" i="20"/>
  <c r="AB836" i="20"/>
  <c r="AB835" i="20"/>
  <c r="AB834" i="20"/>
  <c r="AB833" i="20"/>
  <c r="AB832" i="20"/>
  <c r="AB831" i="20"/>
  <c r="AB830" i="20"/>
  <c r="AB829" i="20"/>
  <c r="AB828" i="20"/>
  <c r="AB827" i="20"/>
  <c r="AB826" i="20"/>
  <c r="AB825" i="20"/>
  <c r="AB824" i="20"/>
  <c r="AB823" i="20"/>
  <c r="AB822" i="20"/>
  <c r="AB821" i="20"/>
  <c r="AB820" i="20"/>
  <c r="AB819" i="20"/>
  <c r="AB818" i="20"/>
  <c r="AB817" i="20"/>
  <c r="AB816" i="20"/>
  <c r="AB815" i="20"/>
  <c r="AB814" i="20"/>
  <c r="AB813" i="20"/>
  <c r="AB812" i="20"/>
  <c r="AB811" i="20"/>
  <c r="AB810" i="20"/>
  <c r="AB809" i="20"/>
  <c r="AB808" i="20"/>
  <c r="AB807" i="20"/>
  <c r="AB806" i="20"/>
  <c r="AB805" i="20"/>
  <c r="AB804" i="20"/>
  <c r="AB803" i="20"/>
  <c r="AB802" i="20"/>
  <c r="AB801" i="20"/>
  <c r="AB800" i="20"/>
  <c r="AB799" i="20"/>
  <c r="AB798" i="20"/>
  <c r="AB797" i="20"/>
  <c r="AB796" i="20"/>
  <c r="AB795" i="20"/>
  <c r="AB794" i="20"/>
  <c r="AB793" i="20"/>
  <c r="AB792" i="20"/>
  <c r="AB791" i="20"/>
  <c r="AB790" i="20"/>
  <c r="AB789" i="20"/>
  <c r="AB788" i="20"/>
  <c r="AB787" i="20"/>
  <c r="AB786" i="20"/>
  <c r="AB785" i="20"/>
  <c r="AB784" i="20"/>
  <c r="AB783" i="20"/>
  <c r="AB782" i="20"/>
  <c r="AB781" i="20"/>
  <c r="AB780" i="20"/>
  <c r="AB779" i="20"/>
  <c r="AB778" i="20"/>
  <c r="AB777" i="20"/>
  <c r="AB776" i="20"/>
  <c r="AB775" i="20"/>
  <c r="AB774" i="20"/>
  <c r="AB773" i="20"/>
  <c r="AB772" i="20"/>
  <c r="AB771" i="20"/>
  <c r="AB770" i="20"/>
  <c r="AB769" i="20"/>
  <c r="AB768" i="20"/>
  <c r="AB767" i="20"/>
  <c r="AB766" i="20"/>
  <c r="AB765" i="20"/>
  <c r="AB764" i="20"/>
  <c r="AB763" i="20"/>
  <c r="AB762" i="20"/>
  <c r="AB761" i="20"/>
  <c r="AB760" i="20"/>
  <c r="AB759" i="20"/>
  <c r="AB758" i="20"/>
  <c r="AB757" i="20"/>
  <c r="AB756" i="20"/>
  <c r="AB755" i="20"/>
  <c r="AB754" i="20"/>
  <c r="AB753" i="20"/>
  <c r="AB752" i="20"/>
  <c r="AB751" i="20"/>
  <c r="AB750" i="20"/>
  <c r="AB749" i="20"/>
  <c r="AB748" i="20"/>
  <c r="AB747" i="20"/>
  <c r="AB746" i="20"/>
  <c r="AB745" i="20"/>
  <c r="AB744" i="20"/>
  <c r="AB743" i="20"/>
  <c r="AB742" i="20"/>
  <c r="AB741" i="20"/>
  <c r="AB740" i="20"/>
  <c r="AB739" i="20"/>
  <c r="AB738" i="20"/>
  <c r="AB737" i="20"/>
  <c r="AB736" i="20"/>
  <c r="AB735" i="20"/>
  <c r="AB734" i="20"/>
  <c r="AB733" i="20"/>
  <c r="AB732" i="20"/>
  <c r="AB731" i="20"/>
  <c r="AB730" i="20"/>
  <c r="AB729" i="20"/>
  <c r="AB728" i="20"/>
  <c r="AB727" i="20"/>
  <c r="AB726" i="20"/>
  <c r="AB725" i="20"/>
  <c r="AB724" i="20"/>
  <c r="AB723" i="20"/>
  <c r="AB722" i="20"/>
  <c r="AB721" i="20"/>
  <c r="AB720" i="20"/>
  <c r="AB719" i="20"/>
  <c r="AB718" i="20"/>
  <c r="AB717" i="20"/>
  <c r="AB716" i="20"/>
  <c r="AB715" i="20"/>
  <c r="AB714" i="20"/>
  <c r="AB713" i="20"/>
  <c r="AB712" i="20"/>
  <c r="AB711" i="20"/>
  <c r="AB710" i="20"/>
  <c r="AB709" i="20"/>
  <c r="AB708" i="20"/>
  <c r="AB707" i="20"/>
  <c r="AB706" i="20"/>
  <c r="AB705" i="20"/>
  <c r="AB704" i="20"/>
  <c r="AB703" i="20"/>
  <c r="AB702" i="20"/>
  <c r="AB701" i="20"/>
  <c r="AB700" i="20"/>
  <c r="AB699" i="20"/>
  <c r="AB698" i="20"/>
  <c r="AB697" i="20"/>
  <c r="AB696" i="20"/>
  <c r="AB695" i="20"/>
  <c r="AB694" i="20"/>
  <c r="AB693" i="20"/>
  <c r="AB692" i="20"/>
  <c r="AB691" i="20"/>
  <c r="AB690" i="20"/>
  <c r="AB689" i="20"/>
  <c r="AB688" i="20"/>
  <c r="AB687" i="20"/>
  <c r="AB686" i="20"/>
  <c r="AB685" i="20"/>
  <c r="AB684" i="20"/>
  <c r="AB683" i="20"/>
  <c r="AB682" i="20"/>
  <c r="AB681" i="20"/>
  <c r="AB680" i="20"/>
  <c r="AB679" i="20"/>
  <c r="AB678" i="20"/>
  <c r="AB677" i="20"/>
  <c r="AB676" i="20"/>
  <c r="AB675" i="20"/>
  <c r="AB674" i="20"/>
  <c r="AB673" i="20"/>
  <c r="AB672" i="20"/>
  <c r="AB671" i="20"/>
  <c r="AB670" i="20"/>
  <c r="AB669" i="20"/>
  <c r="AB668" i="20"/>
  <c r="AB667" i="20"/>
  <c r="AB666" i="20"/>
  <c r="AB665" i="20"/>
  <c r="AB664" i="20"/>
  <c r="AB663" i="20"/>
  <c r="AB662" i="20"/>
  <c r="AB661" i="20"/>
  <c r="AB660" i="20"/>
  <c r="AB659" i="20"/>
  <c r="AB658" i="20"/>
  <c r="AB657" i="20"/>
  <c r="AB656" i="20"/>
  <c r="AB655" i="20"/>
  <c r="AB654" i="20"/>
  <c r="AB653" i="20"/>
  <c r="AB652" i="20"/>
  <c r="AB651" i="20"/>
  <c r="AB650" i="20"/>
  <c r="AB649" i="20"/>
  <c r="AB648" i="20"/>
  <c r="AB647" i="20"/>
  <c r="AB646" i="20"/>
  <c r="AB645" i="20"/>
  <c r="AB644" i="20"/>
  <c r="AB643" i="20"/>
  <c r="AB642" i="20"/>
  <c r="AB641" i="20"/>
  <c r="AB640" i="20"/>
  <c r="AB639" i="20"/>
  <c r="AB638" i="20"/>
  <c r="AB637" i="20"/>
  <c r="AB636" i="20"/>
  <c r="AB635" i="20"/>
  <c r="AB634" i="20"/>
  <c r="AB633" i="20"/>
  <c r="AB632" i="20"/>
  <c r="AB631" i="20"/>
  <c r="AB630" i="20"/>
  <c r="AB629" i="20"/>
  <c r="AB628" i="20"/>
  <c r="AB627" i="20"/>
  <c r="AB626" i="20"/>
  <c r="AB1213" i="20"/>
  <c r="AB2320" i="20"/>
  <c r="AB2319" i="20"/>
  <c r="AB2318" i="20"/>
  <c r="AB2317" i="20"/>
  <c r="AB2316" i="20"/>
  <c r="AB2315" i="20"/>
  <c r="AB2314" i="20"/>
  <c r="AB2313" i="20"/>
  <c r="AB2312" i="20"/>
  <c r="AB2311" i="20"/>
  <c r="AB2310" i="20"/>
  <c r="AB2309" i="20"/>
  <c r="AB2308" i="20"/>
  <c r="AB2307" i="20"/>
  <c r="AB2306" i="20"/>
  <c r="AB2305" i="20"/>
  <c r="AB2304" i="20"/>
  <c r="AB2303" i="20"/>
  <c r="AB2302" i="20"/>
  <c r="AB2301" i="20"/>
  <c r="AB2300" i="20"/>
  <c r="AB2299" i="20"/>
  <c r="AB2298" i="20"/>
  <c r="AB2297" i="20"/>
  <c r="AB2296" i="20"/>
  <c r="AB2295" i="20"/>
  <c r="AB2294" i="20"/>
  <c r="AB2293" i="20"/>
  <c r="AB2292" i="20"/>
  <c r="AB2291" i="20"/>
  <c r="AB2290" i="20"/>
  <c r="AB2289" i="20"/>
  <c r="AB2288" i="20"/>
  <c r="AB2287" i="20"/>
  <c r="AB2286" i="20"/>
  <c r="AB2285" i="20"/>
  <c r="AB2284" i="20"/>
  <c r="AB2283" i="20"/>
  <c r="AB2282" i="20"/>
  <c r="AB2281" i="20"/>
  <c r="AB2280" i="20"/>
  <c r="AB2279" i="20"/>
  <c r="AB2278" i="20"/>
  <c r="AB2277" i="20"/>
  <c r="AB2276" i="20"/>
  <c r="AB2275" i="20"/>
  <c r="AB2274" i="20"/>
  <c r="AB2273" i="20"/>
  <c r="AB2272" i="20"/>
  <c r="AB2271" i="20"/>
  <c r="AB2270" i="20"/>
  <c r="AB2269" i="20"/>
  <c r="AB2268" i="20"/>
  <c r="AB2267" i="20"/>
  <c r="AB2266" i="20"/>
  <c r="AB2265" i="20"/>
  <c r="AB2264" i="20"/>
  <c r="AB2263" i="20"/>
  <c r="AB2262" i="20"/>
  <c r="AB2261" i="20"/>
  <c r="AB2260" i="20"/>
  <c r="AB2259" i="20"/>
  <c r="AB2258" i="20"/>
  <c r="AB2257" i="20"/>
  <c r="AB2256" i="20"/>
  <c r="AB2255" i="20"/>
  <c r="AB2254" i="20"/>
  <c r="AB2253" i="20"/>
  <c r="AB2252" i="20"/>
  <c r="AB2251" i="20"/>
  <c r="AB2250" i="20"/>
  <c r="AB2249" i="20"/>
  <c r="AB2248" i="20"/>
  <c r="AB2247" i="20"/>
  <c r="AB2246" i="20"/>
  <c r="AB2245" i="20"/>
  <c r="AB2244" i="20"/>
  <c r="AB2243" i="20"/>
  <c r="AB2242" i="20"/>
  <c r="AB2241" i="20"/>
  <c r="AB2240" i="20"/>
  <c r="AB2239" i="20"/>
  <c r="AB2238" i="20"/>
  <c r="AB2237" i="20"/>
  <c r="AB2236" i="20"/>
  <c r="AB2235" i="20"/>
  <c r="AB2234" i="20"/>
  <c r="AB2233" i="20"/>
  <c r="AB2232" i="20"/>
  <c r="AB2231" i="20"/>
  <c r="AB2230" i="20"/>
  <c r="AB2229" i="20"/>
  <c r="AB2228" i="20"/>
  <c r="AB2227" i="20"/>
  <c r="AB2226" i="20"/>
  <c r="AB2225" i="20"/>
  <c r="AB2224" i="20"/>
  <c r="AB2223" i="20"/>
  <c r="AB2222" i="20"/>
  <c r="AB2221" i="20"/>
  <c r="AB2220" i="20"/>
  <c r="AB2219" i="20"/>
  <c r="AB2218" i="20"/>
  <c r="AB2217" i="20"/>
  <c r="AB2216" i="20"/>
  <c r="AB2215" i="20"/>
  <c r="AB2214" i="20"/>
  <c r="AB2213" i="20"/>
  <c r="AB2212" i="20"/>
  <c r="AB2211" i="20"/>
  <c r="AB2210" i="20"/>
  <c r="AB2209" i="20"/>
  <c r="AB2208" i="20"/>
  <c r="AB2207" i="20"/>
  <c r="AB2206" i="20"/>
  <c r="AB2205" i="20"/>
  <c r="AB2204" i="20"/>
  <c r="AB2203" i="20"/>
  <c r="AB2202" i="20"/>
  <c r="AB2201" i="20"/>
  <c r="AB2200" i="20"/>
  <c r="AB2199" i="20"/>
  <c r="AB2198" i="20"/>
  <c r="AB2197" i="20"/>
  <c r="AB2196" i="20"/>
  <c r="AB2195" i="20"/>
  <c r="AB2194" i="20"/>
  <c r="AB2193" i="20"/>
  <c r="AB2192" i="20"/>
  <c r="AB2191" i="20"/>
  <c r="AB2190" i="20"/>
  <c r="AB2189" i="20"/>
  <c r="AB2188" i="20"/>
  <c r="AB2187" i="20"/>
  <c r="AB2186" i="20"/>
  <c r="AB2185" i="20"/>
  <c r="AB2184" i="20"/>
  <c r="AB2183" i="20"/>
  <c r="AB2182" i="20"/>
  <c r="AB2181" i="20"/>
  <c r="AB2180" i="20"/>
  <c r="AB2179" i="20"/>
  <c r="AB2178" i="20"/>
  <c r="AB2177" i="20"/>
  <c r="AB2176" i="20"/>
  <c r="AB2175" i="20"/>
  <c r="AB2174" i="20"/>
  <c r="AB2173" i="20"/>
  <c r="AB2172" i="20"/>
  <c r="AB2171" i="20"/>
  <c r="AB2170" i="20"/>
  <c r="AB2169" i="20"/>
  <c r="AB2168" i="20"/>
  <c r="AB2167" i="20"/>
  <c r="AB2166" i="20"/>
  <c r="AB2165" i="20"/>
  <c r="AB2164" i="20"/>
  <c r="AB2163" i="20"/>
  <c r="AB2162" i="20"/>
  <c r="AB2161" i="20"/>
  <c r="AB2160" i="20"/>
  <c r="AB2159" i="20"/>
  <c r="AB2158" i="20"/>
  <c r="AB2157" i="20"/>
  <c r="AB2156" i="20"/>
  <c r="AB2155" i="20"/>
  <c r="AB2154" i="20"/>
  <c r="AB2153" i="20"/>
  <c r="AB2152" i="20"/>
  <c r="AB2151" i="20"/>
  <c r="AB2150" i="20"/>
  <c r="AB2149" i="20"/>
  <c r="AB2148" i="20"/>
  <c r="AB2147" i="20"/>
  <c r="AB2146" i="20"/>
  <c r="AB2145" i="20"/>
  <c r="AB2144" i="20"/>
  <c r="AB2143" i="20"/>
  <c r="AB2142" i="20"/>
  <c r="AB2141" i="20"/>
  <c r="AB2140" i="20"/>
  <c r="AB2139" i="20"/>
  <c r="AB2138" i="20"/>
  <c r="AB2137" i="20"/>
  <c r="AB2136" i="20"/>
  <c r="AB2135" i="20"/>
  <c r="AB2134" i="20"/>
  <c r="AB2133" i="20"/>
  <c r="AB2132" i="20"/>
  <c r="AB2131" i="20"/>
  <c r="AB2130" i="20"/>
  <c r="AB2129" i="20"/>
  <c r="AB2128" i="20"/>
  <c r="AB2127" i="20"/>
  <c r="AB2126" i="20"/>
  <c r="AB2125" i="20"/>
  <c r="AB2124" i="20"/>
  <c r="AB2123" i="20"/>
  <c r="AB2122" i="20"/>
  <c r="AB2121" i="20"/>
  <c r="AB2120" i="20"/>
  <c r="AB2119" i="20"/>
  <c r="AB2118" i="20"/>
  <c r="AB2117" i="20"/>
  <c r="AB2116" i="20"/>
  <c r="AB2115" i="20"/>
  <c r="AB2114" i="20"/>
  <c r="AB2113" i="20"/>
  <c r="AB2112" i="20"/>
  <c r="AB2111" i="20"/>
  <c r="AB2110" i="20"/>
  <c r="AB2109" i="20"/>
  <c r="AB2108" i="20"/>
  <c r="AB2107" i="20"/>
  <c r="AB2106" i="20"/>
  <c r="AB2105" i="20"/>
  <c r="AB2104" i="20"/>
  <c r="AB2103" i="20"/>
  <c r="AB2102" i="20"/>
  <c r="AB2101" i="20"/>
  <c r="AB2100" i="20"/>
  <c r="AB2099" i="20"/>
  <c r="AB2098" i="20"/>
  <c r="AB2097" i="20"/>
  <c r="AB2096" i="20"/>
  <c r="AB2095" i="20"/>
  <c r="AB2094" i="20"/>
  <c r="AB2093" i="20"/>
  <c r="AB2092" i="20"/>
  <c r="AB2091" i="20"/>
  <c r="AB2090" i="20"/>
  <c r="AB2089" i="20"/>
  <c r="AB2088" i="20"/>
  <c r="AB2087" i="20"/>
  <c r="AB2086" i="20"/>
  <c r="AB2085" i="20"/>
  <c r="AB2084" i="20"/>
  <c r="AB2083" i="20"/>
  <c r="AB2082" i="20"/>
  <c r="AB2081" i="20"/>
  <c r="AB2080" i="20"/>
  <c r="AB2079" i="20"/>
  <c r="AB2078" i="20"/>
  <c r="AB2077" i="20"/>
  <c r="AB2076" i="20"/>
  <c r="AB2075" i="20"/>
  <c r="AB2074" i="20"/>
  <c r="AB2073" i="20"/>
  <c r="AB2072" i="20"/>
  <c r="AB2071" i="20"/>
  <c r="AB2070" i="20"/>
  <c r="AB2069" i="20"/>
  <c r="AB2068" i="20"/>
  <c r="AB2067" i="20"/>
  <c r="AB2066" i="20"/>
  <c r="AB2065" i="20"/>
  <c r="AB2064" i="20"/>
  <c r="AB2063" i="20"/>
  <c r="AB2062" i="20"/>
  <c r="AB2061" i="20"/>
  <c r="AB2060" i="20"/>
  <c r="AB2059" i="20"/>
  <c r="AB2058" i="20"/>
  <c r="AB2057" i="20"/>
  <c r="AB2056" i="20"/>
  <c r="AB2055" i="20"/>
  <c r="AB2054" i="20"/>
  <c r="AB2053" i="20"/>
  <c r="AB2052" i="20"/>
  <c r="AB2051" i="20"/>
  <c r="AB2050" i="20"/>
  <c r="AB2049" i="20"/>
  <c r="AB2048" i="20"/>
  <c r="AB2047" i="20"/>
  <c r="AB2046" i="20"/>
  <c r="AB2045" i="20"/>
  <c r="AB2044" i="20"/>
  <c r="AB2043" i="20"/>
  <c r="AB2042" i="20"/>
  <c r="AB2041" i="20"/>
  <c r="AB2040" i="20"/>
  <c r="AB2039" i="20"/>
  <c r="AB2038" i="20"/>
  <c r="AB2037" i="20"/>
  <c r="AB2036" i="20"/>
  <c r="AB2035" i="20"/>
  <c r="AB2034" i="20"/>
  <c r="AB2033" i="20"/>
  <c r="AB2032" i="20"/>
  <c r="AB2031" i="20"/>
  <c r="AB2030" i="20"/>
  <c r="AB2029" i="20"/>
  <c r="AB2028" i="20"/>
  <c r="AB2027" i="20"/>
  <c r="AB2026" i="20"/>
  <c r="AB2025" i="20"/>
  <c r="AB2024" i="20"/>
  <c r="AB2023" i="20"/>
  <c r="AB2022" i="20"/>
  <c r="AB2021" i="20"/>
  <c r="AB2020" i="20"/>
  <c r="AB2019" i="20"/>
  <c r="AB2018" i="20"/>
  <c r="AB2017" i="20"/>
  <c r="AB2016" i="20"/>
  <c r="AB2015" i="20"/>
  <c r="AB2014" i="20"/>
  <c r="AB2013" i="20"/>
  <c r="AB2012" i="20"/>
  <c r="AB2011" i="20"/>
  <c r="AB2010" i="20"/>
  <c r="AB2009" i="20"/>
  <c r="AB2008" i="20"/>
  <c r="AB2007" i="20"/>
  <c r="AB2006" i="20"/>
  <c r="AB2005" i="20"/>
  <c r="AB2004" i="20"/>
  <c r="AB2003" i="20"/>
  <c r="AB2002" i="20"/>
  <c r="AB2001" i="20"/>
  <c r="AB2000" i="20"/>
  <c r="AB1999" i="20"/>
  <c r="AB1998" i="20"/>
  <c r="AB1997" i="20"/>
  <c r="AB1996" i="20"/>
  <c r="AB1995" i="20"/>
  <c r="AB1994" i="20"/>
  <c r="AB1993" i="20"/>
  <c r="AB1992" i="20"/>
  <c r="AB1991" i="20"/>
  <c r="AB1990" i="20"/>
  <c r="AB1989" i="20"/>
  <c r="AB1988" i="20"/>
  <c r="AB1987" i="20"/>
  <c r="AB1986" i="20"/>
  <c r="AB1985" i="20"/>
  <c r="AB1984" i="20"/>
  <c r="AB1983" i="20"/>
  <c r="AB1982" i="20"/>
  <c r="AB1981" i="20"/>
  <c r="AB1980" i="20"/>
  <c r="AB1979" i="20"/>
  <c r="AB1978" i="20"/>
  <c r="AB1977" i="20"/>
  <c r="AB1976" i="20"/>
  <c r="AB1975" i="20"/>
  <c r="AB1974" i="20"/>
  <c r="AB1973" i="20"/>
  <c r="AB1972" i="20"/>
  <c r="AB1971" i="20"/>
  <c r="AB1970" i="20"/>
  <c r="AB1969" i="20"/>
  <c r="AB1968" i="20"/>
  <c r="AB1967" i="20"/>
  <c r="AB1966" i="20"/>
  <c r="AB1965" i="20"/>
  <c r="AB1964" i="20"/>
  <c r="AB1963" i="20"/>
  <c r="AB1962" i="20"/>
  <c r="AB1961" i="20"/>
  <c r="AB1960" i="20"/>
  <c r="AB1959" i="20"/>
  <c r="AB1958" i="20"/>
  <c r="AB1957" i="20"/>
  <c r="AB1956" i="20"/>
  <c r="AB1955" i="20"/>
  <c r="AB1954" i="20"/>
  <c r="AB1953" i="20"/>
  <c r="AB1952" i="20"/>
  <c r="AB1951" i="20"/>
  <c r="AB1950" i="20"/>
  <c r="AB1949" i="20"/>
  <c r="AB1948" i="20"/>
  <c r="AB1947" i="20"/>
  <c r="AB1946" i="20"/>
  <c r="AB1945" i="20"/>
  <c r="AB1944" i="20"/>
  <c r="AB1943" i="20"/>
  <c r="AB1942" i="20"/>
  <c r="AB1941" i="20"/>
  <c r="AB1940" i="20"/>
  <c r="AB1939" i="20"/>
  <c r="AB1938" i="20"/>
  <c r="AB1937" i="20"/>
  <c r="AB1936" i="20"/>
  <c r="AB1935" i="20"/>
  <c r="AB1934" i="20"/>
  <c r="AB1933" i="20"/>
  <c r="AB1932" i="20"/>
  <c r="AB1931" i="20"/>
  <c r="AB1930" i="20"/>
  <c r="AB1929" i="20"/>
  <c r="AB1928" i="20"/>
  <c r="AB1927" i="20"/>
  <c r="AB1926" i="20"/>
  <c r="AB1925" i="20"/>
  <c r="AB1924" i="20"/>
  <c r="AB1923" i="20"/>
  <c r="AB1922" i="20"/>
  <c r="AB1921" i="20"/>
  <c r="AB1920" i="20"/>
  <c r="AB1919" i="20"/>
  <c r="AB1918" i="20"/>
  <c r="AB1917" i="20"/>
  <c r="AB1916" i="20"/>
  <c r="AB1915" i="20"/>
  <c r="AB1914" i="20"/>
  <c r="AB1913" i="20"/>
  <c r="AB1912" i="20"/>
  <c r="AB1911" i="20"/>
  <c r="AB1910" i="20"/>
  <c r="AB1909" i="20"/>
  <c r="AB1908" i="20"/>
  <c r="AB1907" i="20"/>
  <c r="AB1906" i="20"/>
  <c r="AB1905" i="20"/>
  <c r="AB1904" i="20"/>
  <c r="AB1903" i="20"/>
  <c r="AB1902" i="20"/>
  <c r="AB1901" i="20"/>
  <c r="AB1900" i="20"/>
  <c r="AB1899" i="20"/>
  <c r="AB1898" i="20"/>
  <c r="AB1897" i="20"/>
  <c r="AB1896" i="20"/>
  <c r="AB1895" i="20"/>
  <c r="AB1894" i="20"/>
  <c r="AB1893" i="20"/>
  <c r="AB1892" i="20"/>
  <c r="AB1891" i="20"/>
  <c r="AB1890" i="20"/>
  <c r="AB1889" i="20"/>
  <c r="AB1888" i="20"/>
  <c r="AB1887" i="20"/>
  <c r="AB1886" i="20"/>
  <c r="AB1885" i="20"/>
  <c r="AB1884" i="20"/>
  <c r="AB1883" i="20"/>
  <c r="AB1882" i="20"/>
  <c r="AB1881" i="20"/>
  <c r="AB1880" i="20"/>
  <c r="AB1879" i="20"/>
  <c r="AB1878" i="20"/>
  <c r="AB1877" i="20"/>
  <c r="AB1876" i="20"/>
  <c r="AB1875" i="20"/>
  <c r="AB1874" i="20"/>
  <c r="AB1873" i="20"/>
  <c r="AB1872" i="20"/>
  <c r="AB1871" i="20"/>
  <c r="AB1870" i="20"/>
  <c r="AB1869" i="20"/>
  <c r="AB1868" i="20"/>
  <c r="AB1867" i="20"/>
  <c r="AB1866" i="20"/>
  <c r="AB1865" i="20"/>
  <c r="AB1864" i="20"/>
  <c r="AB1863" i="20"/>
  <c r="AB1862" i="20"/>
  <c r="AB1861" i="20"/>
  <c r="AB1860" i="20"/>
  <c r="AB1859" i="20"/>
  <c r="AB1858" i="20"/>
  <c r="AB1857" i="20"/>
  <c r="AB1856" i="20"/>
  <c r="AB1855" i="20"/>
  <c r="AB1854" i="20"/>
  <c r="AB1853" i="20"/>
  <c r="AB1852" i="20"/>
  <c r="AB1851" i="20"/>
  <c r="AB1850" i="20"/>
  <c r="AB1849" i="20"/>
  <c r="AB1848" i="20"/>
  <c r="AB1847" i="20"/>
  <c r="AB1846" i="20"/>
  <c r="AB1845" i="20"/>
  <c r="AB1844" i="20"/>
  <c r="AB1843" i="20"/>
  <c r="AB1842" i="20"/>
  <c r="AB1841" i="20"/>
  <c r="AB1840" i="20"/>
  <c r="AB1839" i="20"/>
  <c r="AB1838" i="20"/>
  <c r="AB1837" i="20"/>
  <c r="AB1836" i="20"/>
  <c r="AB1835" i="20"/>
  <c r="AB1834" i="20"/>
  <c r="AB1833" i="20"/>
  <c r="AB1832" i="20"/>
  <c r="AB1831" i="20"/>
  <c r="AB1830" i="20"/>
  <c r="AB1829" i="20"/>
  <c r="AB1828" i="20"/>
  <c r="AB1827" i="20"/>
  <c r="AB1826" i="20"/>
  <c r="AB1825" i="20"/>
  <c r="AB1824" i="20"/>
  <c r="AB1823" i="20"/>
  <c r="AB1822" i="20"/>
  <c r="AB1821" i="20"/>
  <c r="AB1820" i="20"/>
  <c r="AB1819" i="20"/>
  <c r="AB1818" i="20"/>
  <c r="AB1817" i="20"/>
  <c r="AB1816" i="20"/>
  <c r="AB1815" i="20"/>
  <c r="AB1814" i="20"/>
  <c r="AB1813" i="20"/>
  <c r="AB1812" i="20"/>
  <c r="AB1811" i="20"/>
  <c r="AB1810" i="20"/>
  <c r="AB1809" i="20"/>
  <c r="AB1808" i="20"/>
  <c r="AB1807" i="20"/>
  <c r="AB1806" i="20"/>
  <c r="AB1805" i="20"/>
  <c r="AB1804" i="20"/>
  <c r="AB1803" i="20"/>
  <c r="AB1802" i="20"/>
  <c r="AB1801" i="20"/>
  <c r="AB1800" i="20"/>
  <c r="AB1799" i="20"/>
  <c r="AB1798" i="20"/>
  <c r="AB1797" i="20"/>
  <c r="AB1796" i="20"/>
  <c r="AB1795" i="20"/>
  <c r="AB1794" i="20"/>
  <c r="AB1793" i="20"/>
  <c r="AB1792" i="20"/>
  <c r="AB1791" i="20"/>
  <c r="AB1790" i="20"/>
  <c r="AB1789" i="20"/>
  <c r="AB1788" i="20"/>
  <c r="AB1787" i="20"/>
  <c r="AB1786" i="20"/>
  <c r="AB1785" i="20"/>
  <c r="AB1784" i="20"/>
  <c r="AB1783" i="20"/>
  <c r="AB1782" i="20"/>
  <c r="AB1781" i="20"/>
  <c r="AB1780" i="20"/>
  <c r="AB1779" i="20"/>
  <c r="AB1778" i="20"/>
  <c r="AB1777" i="20"/>
  <c r="AB1776" i="20"/>
  <c r="AB2321" i="20"/>
  <c r="AC622" i="20"/>
  <c r="AB613" i="20"/>
  <c r="AB612" i="20"/>
  <c r="AB611" i="20"/>
  <c r="AB610" i="20"/>
  <c r="AB609" i="20"/>
  <c r="AB608" i="20"/>
  <c r="AB607" i="20"/>
  <c r="AB606" i="20"/>
  <c r="AB605" i="20"/>
  <c r="AB604" i="20"/>
  <c r="AB603" i="20"/>
  <c r="AB602" i="20"/>
  <c r="AB601" i="20"/>
  <c r="AB600" i="20"/>
  <c r="AB599" i="20"/>
  <c r="AB598" i="20"/>
  <c r="AB597" i="20"/>
  <c r="AB596" i="20"/>
  <c r="AB595" i="20"/>
  <c r="AB594" i="20"/>
  <c r="AB593" i="20"/>
  <c r="AB592" i="20"/>
  <c r="AB591" i="20"/>
  <c r="AB590" i="20"/>
  <c r="AB589" i="20"/>
  <c r="AB588" i="20"/>
  <c r="AB587" i="20"/>
  <c r="AB586" i="20"/>
  <c r="AB585" i="20"/>
  <c r="AB584" i="20"/>
  <c r="AB583" i="20"/>
  <c r="AB582" i="20"/>
  <c r="AB581" i="20"/>
  <c r="AB580" i="20"/>
  <c r="AB579" i="20"/>
  <c r="AB578" i="20"/>
  <c r="AB577" i="20"/>
  <c r="AB576" i="20"/>
  <c r="AB575" i="20"/>
  <c r="AB574" i="20"/>
  <c r="AB573" i="20"/>
  <c r="AB572" i="20"/>
  <c r="AB571" i="20"/>
  <c r="AB570" i="20"/>
  <c r="AB569" i="20"/>
  <c r="AB568" i="20"/>
  <c r="AB567" i="20"/>
  <c r="AB566" i="20"/>
  <c r="AB565" i="20"/>
  <c r="AB564" i="20"/>
  <c r="AB563" i="20"/>
  <c r="AB562" i="20"/>
  <c r="AB561" i="20"/>
  <c r="AB560" i="20"/>
  <c r="AB559" i="20"/>
  <c r="AB558" i="20"/>
  <c r="AB557" i="20"/>
  <c r="AB556" i="20"/>
  <c r="AB555" i="20"/>
  <c r="AB554" i="20"/>
  <c r="AB553" i="20"/>
  <c r="AB552" i="20"/>
  <c r="AB551" i="20"/>
  <c r="AB550" i="20"/>
  <c r="AB549" i="20"/>
  <c r="AB548" i="20"/>
  <c r="AB547" i="20"/>
  <c r="AB546" i="20"/>
  <c r="AB545" i="20"/>
  <c r="AB544" i="20"/>
  <c r="AB543" i="20"/>
  <c r="AB542" i="20"/>
  <c r="AB541" i="20"/>
  <c r="AB540" i="20"/>
  <c r="AB539" i="20"/>
  <c r="AB538" i="20"/>
  <c r="AB537" i="20"/>
  <c r="AB536" i="20"/>
  <c r="AB535" i="20"/>
  <c r="AB534" i="20"/>
  <c r="AB533" i="20"/>
  <c r="AB532" i="20"/>
  <c r="AB531" i="20"/>
  <c r="AB530" i="20"/>
  <c r="AB529" i="20"/>
  <c r="AB528" i="20"/>
  <c r="AB527" i="20"/>
  <c r="AB526" i="20"/>
  <c r="AB525" i="20"/>
  <c r="AB524" i="20"/>
  <c r="AB523" i="20"/>
  <c r="AB522" i="20"/>
  <c r="AB521" i="20"/>
  <c r="AB520" i="20"/>
  <c r="AB519" i="20"/>
  <c r="AB518" i="20"/>
  <c r="AB517" i="20"/>
  <c r="AB516" i="20"/>
  <c r="AB515" i="20"/>
  <c r="AB514" i="20"/>
  <c r="AB513" i="20"/>
  <c r="AB512" i="20"/>
  <c r="AB511" i="20"/>
  <c r="AB510" i="20"/>
  <c r="AB509" i="20"/>
  <c r="AB508" i="20"/>
  <c r="AB507" i="20"/>
  <c r="AB506" i="20"/>
  <c r="AB505" i="20"/>
  <c r="AB504" i="20"/>
  <c r="AB503" i="20"/>
  <c r="AB502" i="20"/>
  <c r="AB501" i="20"/>
  <c r="AB500" i="20"/>
  <c r="AB499" i="20"/>
  <c r="AB498" i="20"/>
  <c r="AB497" i="20"/>
  <c r="AB496" i="20"/>
  <c r="AB495" i="20"/>
  <c r="AB494" i="20"/>
  <c r="AB493" i="20"/>
  <c r="AB492" i="20"/>
  <c r="AB491" i="20"/>
  <c r="AB490" i="20"/>
  <c r="AB489" i="20"/>
  <c r="AB488" i="20"/>
  <c r="AB487" i="20"/>
  <c r="AB486" i="20"/>
  <c r="AB485" i="20"/>
  <c r="AB484" i="20"/>
  <c r="AB483" i="20"/>
  <c r="AB482" i="20"/>
  <c r="AB481" i="20"/>
  <c r="AB480" i="20"/>
  <c r="AB479" i="20"/>
  <c r="AB478" i="20"/>
  <c r="AB477" i="20"/>
  <c r="AB476" i="20"/>
  <c r="AB475" i="20"/>
  <c r="AB474" i="20"/>
  <c r="AB473" i="20"/>
  <c r="AB472" i="20"/>
  <c r="AB471" i="20"/>
  <c r="AB470" i="20"/>
  <c r="AB469" i="20"/>
  <c r="AB468" i="20"/>
  <c r="AB467" i="20"/>
  <c r="AB466" i="20"/>
  <c r="AB465" i="20"/>
  <c r="AB464" i="20"/>
  <c r="AB463" i="20"/>
  <c r="AB462" i="20"/>
  <c r="AB461" i="20"/>
  <c r="AB460" i="20"/>
  <c r="AB459" i="20"/>
  <c r="AB458" i="20"/>
  <c r="AB457" i="20"/>
  <c r="AB456" i="20"/>
  <c r="AB455" i="20"/>
  <c r="AB454" i="20"/>
  <c r="AB453" i="20"/>
  <c r="AB452" i="20"/>
  <c r="AB451" i="20"/>
  <c r="AB450" i="20"/>
  <c r="AB449" i="20"/>
  <c r="AB448" i="20"/>
  <c r="AB447" i="20"/>
  <c r="AB446" i="20"/>
  <c r="AB445" i="20"/>
  <c r="AB444" i="20"/>
  <c r="AB443" i="20"/>
  <c r="AB442" i="20"/>
  <c r="AB441" i="20"/>
  <c r="AB440" i="20"/>
  <c r="AB439" i="20"/>
  <c r="AB438" i="20"/>
  <c r="AB437" i="20"/>
  <c r="AB436" i="20"/>
  <c r="AB435" i="20"/>
  <c r="AB434" i="20"/>
  <c r="AB433" i="20"/>
  <c r="AB432" i="20"/>
  <c r="AB431" i="20"/>
  <c r="AB430" i="20"/>
  <c r="AB429" i="20"/>
  <c r="AB428" i="20"/>
  <c r="AB427" i="20"/>
  <c r="AB426" i="20"/>
  <c r="AB425" i="20"/>
  <c r="AB424" i="20"/>
  <c r="AB423" i="20"/>
  <c r="AB422" i="20"/>
  <c r="AB421" i="20"/>
  <c r="AB420" i="20"/>
  <c r="AB419" i="20"/>
  <c r="AB418" i="20"/>
  <c r="AB417" i="20"/>
  <c r="AB416" i="20"/>
  <c r="AB415" i="20"/>
  <c r="AB414" i="20"/>
  <c r="AB413" i="20"/>
  <c r="AB412" i="20"/>
  <c r="AB411" i="20"/>
  <c r="AB410" i="20"/>
  <c r="AB409" i="20"/>
  <c r="AB408" i="20"/>
  <c r="AB407" i="20"/>
  <c r="AB406" i="20"/>
  <c r="AB405" i="20"/>
  <c r="AB404" i="20"/>
  <c r="AB403" i="20"/>
  <c r="AB402" i="20"/>
  <c r="AB401" i="20"/>
  <c r="AB400" i="20"/>
  <c r="AB399" i="20"/>
  <c r="AB398" i="20"/>
  <c r="AB397" i="20"/>
  <c r="AB396" i="20"/>
  <c r="AB395" i="20"/>
  <c r="AB394" i="20"/>
  <c r="AB393" i="20"/>
  <c r="AB392" i="20"/>
  <c r="AB391" i="20"/>
  <c r="AB390" i="20"/>
  <c r="AB389" i="20"/>
  <c r="AB388" i="20"/>
  <c r="AB387" i="20"/>
  <c r="AB386" i="20"/>
  <c r="AB385" i="20"/>
  <c r="AB384" i="20"/>
  <c r="AB383" i="20"/>
  <c r="AB382" i="20"/>
  <c r="AB381" i="20"/>
  <c r="AB380" i="20"/>
  <c r="AB379" i="20"/>
  <c r="AB378" i="20"/>
  <c r="AB377" i="20"/>
  <c r="AB376" i="20"/>
  <c r="AB375" i="20"/>
  <c r="AB374" i="20"/>
  <c r="AB373" i="20"/>
  <c r="AB372" i="20"/>
  <c r="AB371" i="20"/>
  <c r="AB370" i="20"/>
  <c r="AB369" i="20"/>
  <c r="AB368" i="20"/>
  <c r="AB367" i="20"/>
  <c r="AB366" i="20"/>
  <c r="AB365" i="20"/>
  <c r="AB364" i="20"/>
  <c r="AB363" i="20"/>
  <c r="AB362" i="20"/>
  <c r="AB361" i="20"/>
  <c r="AB360" i="20"/>
  <c r="AB359" i="20"/>
  <c r="AB358" i="20"/>
  <c r="AB357" i="20"/>
  <c r="AB356" i="20"/>
  <c r="AB355" i="20"/>
  <c r="AB354" i="20"/>
  <c r="AB353" i="20"/>
  <c r="AB352" i="20"/>
  <c r="AB351" i="20"/>
  <c r="AB350" i="20"/>
  <c r="AB349" i="20"/>
  <c r="AB348" i="20"/>
  <c r="AB347" i="20"/>
  <c r="AB346" i="20"/>
  <c r="AB345" i="20"/>
  <c r="AB344" i="20"/>
  <c r="AB343" i="20"/>
  <c r="AB342" i="20"/>
  <c r="AB341" i="20"/>
  <c r="AB340" i="20"/>
  <c r="AB339" i="20"/>
  <c r="AB338" i="20"/>
  <c r="AB337" i="20"/>
  <c r="AB336" i="20"/>
  <c r="AB335" i="20"/>
  <c r="AB334" i="20"/>
  <c r="AB333" i="20"/>
  <c r="AB332" i="20"/>
  <c r="AB331" i="20"/>
  <c r="AB330" i="20"/>
  <c r="AB329" i="20"/>
  <c r="AB328" i="20"/>
  <c r="AB327" i="20"/>
  <c r="AB326" i="20"/>
  <c r="AB325" i="20"/>
  <c r="AB324" i="20"/>
  <c r="AB323" i="20"/>
  <c r="AB322" i="20"/>
  <c r="AB321" i="20"/>
  <c r="AB320" i="20"/>
  <c r="AB319" i="20"/>
  <c r="AB318" i="20"/>
  <c r="AB317" i="20"/>
  <c r="AB316" i="20"/>
  <c r="AB315" i="20"/>
  <c r="AB314" i="20"/>
  <c r="AB313" i="20"/>
  <c r="AB312" i="20"/>
  <c r="AB311" i="20"/>
  <c r="AB310" i="20"/>
  <c r="AB309" i="20"/>
  <c r="AB308" i="20"/>
  <c r="AB307" i="20"/>
  <c r="AB306" i="20"/>
  <c r="AB305" i="20"/>
  <c r="AB304" i="20"/>
  <c r="AB303" i="20"/>
  <c r="AB302" i="20"/>
  <c r="AB301" i="20"/>
  <c r="AB300" i="20"/>
  <c r="AB299" i="20"/>
  <c r="AB298" i="20"/>
  <c r="AB297" i="20"/>
  <c r="AB296" i="20"/>
  <c r="AB295" i="20"/>
  <c r="AB294" i="20"/>
  <c r="AB293" i="20"/>
  <c r="AB292" i="20"/>
  <c r="AB291" i="20"/>
  <c r="AB290" i="20"/>
  <c r="AB289" i="20"/>
  <c r="AB288" i="20"/>
  <c r="AB287" i="20"/>
  <c r="AB286" i="20"/>
  <c r="AB285" i="20"/>
  <c r="AB284" i="20"/>
  <c r="AB283" i="20"/>
  <c r="AB282" i="20"/>
  <c r="AB281" i="20"/>
  <c r="AB280" i="20"/>
  <c r="AB279" i="20"/>
  <c r="AB278" i="20"/>
  <c r="AB277" i="20"/>
  <c r="AB276" i="20"/>
  <c r="AB275" i="20"/>
  <c r="AB274" i="20"/>
  <c r="AB273" i="20"/>
  <c r="AB272" i="20"/>
  <c r="AB271" i="20"/>
  <c r="AB270" i="20"/>
  <c r="AB269" i="20"/>
  <c r="AB268" i="20"/>
  <c r="AB267" i="20"/>
  <c r="AB266" i="20"/>
  <c r="AB265" i="20"/>
  <c r="AB264" i="20"/>
  <c r="AB263" i="20"/>
  <c r="AB262" i="20"/>
  <c r="AB261" i="20"/>
  <c r="AB260" i="20"/>
  <c r="AB259" i="20"/>
  <c r="AB258" i="20"/>
  <c r="AB257" i="20"/>
  <c r="AB256" i="20"/>
  <c r="AB255" i="20"/>
  <c r="AB254" i="20"/>
  <c r="AB253" i="20"/>
  <c r="AB252" i="20"/>
  <c r="AB251" i="20"/>
  <c r="AB250" i="20"/>
  <c r="AB249" i="20"/>
  <c r="AB248" i="20"/>
  <c r="AB247" i="20"/>
  <c r="AB246" i="20"/>
  <c r="AB245" i="20"/>
  <c r="AB244" i="20"/>
  <c r="AB243" i="20"/>
  <c r="AB242" i="20"/>
  <c r="AB241" i="20"/>
  <c r="AB240" i="20"/>
  <c r="AB239" i="20"/>
  <c r="AB238" i="20"/>
  <c r="AB237" i="20"/>
  <c r="AB236" i="20"/>
  <c r="AB235" i="20"/>
  <c r="AB234" i="20"/>
  <c r="AB233" i="20"/>
  <c r="AB232" i="20"/>
  <c r="AB231" i="20"/>
  <c r="AB230" i="20"/>
  <c r="AB229" i="20"/>
  <c r="AB228" i="20"/>
  <c r="AB227" i="20"/>
  <c r="AB226" i="20"/>
  <c r="AB225" i="20"/>
  <c r="AB224" i="20"/>
  <c r="AB223" i="20"/>
  <c r="AB222" i="20"/>
  <c r="AB221" i="20"/>
  <c r="AB220" i="20"/>
  <c r="AB219" i="20"/>
  <c r="AB218" i="20"/>
  <c r="AB217" i="20"/>
  <c r="AB216" i="20"/>
  <c r="AB215" i="20"/>
  <c r="AB214" i="20"/>
  <c r="AB213" i="20"/>
  <c r="AB212" i="20"/>
  <c r="AB211" i="20"/>
  <c r="AB210" i="20"/>
  <c r="AB209" i="20"/>
  <c r="AB208" i="20"/>
  <c r="AB207" i="20"/>
  <c r="AB206" i="20"/>
  <c r="AB205" i="20"/>
  <c r="AB204" i="20"/>
  <c r="AB203" i="20"/>
  <c r="AB202" i="20"/>
  <c r="AB201" i="20"/>
  <c r="AB200" i="20"/>
  <c r="AB199" i="20"/>
  <c r="AB198" i="20"/>
  <c r="AB197" i="20"/>
  <c r="AB196" i="20"/>
  <c r="AB195" i="20"/>
  <c r="AB194" i="20"/>
  <c r="AB193" i="20"/>
  <c r="AB192" i="20"/>
  <c r="AB191" i="20"/>
  <c r="AB190" i="20"/>
  <c r="AB189" i="20"/>
  <c r="AB188" i="20"/>
  <c r="AB187" i="20"/>
  <c r="AB186" i="20"/>
  <c r="AB185" i="20"/>
  <c r="AB184" i="20"/>
  <c r="AB183" i="20"/>
  <c r="AB182" i="20"/>
  <c r="AB181" i="20"/>
  <c r="AB180" i="20"/>
  <c r="AB179" i="20"/>
  <c r="AB178" i="20"/>
  <c r="AB177" i="20"/>
  <c r="AB176" i="20"/>
  <c r="AB175" i="20"/>
  <c r="AB174" i="20"/>
  <c r="AB173" i="20"/>
  <c r="AB172" i="20"/>
  <c r="AB171" i="20"/>
  <c r="AB170" i="20"/>
  <c r="AB169" i="20"/>
  <c r="AB168" i="20"/>
  <c r="AB167" i="20"/>
  <c r="AB166" i="20"/>
  <c r="AB165" i="20"/>
  <c r="AB164" i="20"/>
  <c r="AB163" i="20"/>
  <c r="AB162" i="20"/>
  <c r="AB161" i="20"/>
  <c r="AB160" i="20"/>
  <c r="AB159" i="20"/>
  <c r="AB158" i="20"/>
  <c r="AB157" i="20"/>
  <c r="AB156" i="20"/>
  <c r="AB155" i="20"/>
  <c r="AB154" i="20"/>
  <c r="AB153" i="20"/>
  <c r="AB152" i="20"/>
  <c r="AB151" i="20"/>
  <c r="AB150" i="20"/>
  <c r="AB149" i="20"/>
  <c r="AB148" i="20"/>
  <c r="AB147" i="20"/>
  <c r="AB146" i="20"/>
  <c r="AB145" i="20"/>
  <c r="AB144" i="20"/>
  <c r="AB143" i="20"/>
  <c r="AB142" i="20"/>
  <c r="AB141" i="20"/>
  <c r="AB140" i="20"/>
  <c r="AB139" i="20"/>
  <c r="AB138" i="20"/>
  <c r="AB137" i="20"/>
  <c r="AB136" i="20"/>
  <c r="AB135" i="20"/>
  <c r="AB134" i="20"/>
  <c r="AB133" i="20"/>
  <c r="AB132" i="20"/>
  <c r="AB131" i="20"/>
  <c r="AB130" i="20"/>
  <c r="AB129" i="20"/>
  <c r="AB128" i="20"/>
  <c r="AB127" i="20"/>
  <c r="AB126" i="20"/>
  <c r="AB125" i="20"/>
  <c r="AB124" i="20"/>
  <c r="AB123" i="20"/>
  <c r="AB122" i="20"/>
  <c r="AB121" i="20"/>
  <c r="AB120" i="20"/>
  <c r="AB119" i="20"/>
  <c r="AB118" i="20"/>
  <c r="AB117" i="20"/>
  <c r="AB116" i="20"/>
  <c r="AB115" i="20"/>
  <c r="AB114" i="20"/>
  <c r="AB113" i="20"/>
  <c r="AB112" i="20"/>
  <c r="AB111" i="20"/>
  <c r="AB110" i="20"/>
  <c r="AB109" i="20"/>
  <c r="AB108" i="20"/>
  <c r="AB107" i="20"/>
  <c r="AB106" i="20"/>
  <c r="AB105" i="20"/>
  <c r="AB104" i="20"/>
  <c r="AB103" i="20"/>
  <c r="AB102" i="20"/>
  <c r="AB101" i="20"/>
  <c r="AB100" i="20"/>
  <c r="AB99" i="20"/>
  <c r="AB98" i="20"/>
  <c r="AB97" i="20"/>
  <c r="AB96" i="20"/>
  <c r="AB95" i="20"/>
  <c r="AB94" i="20"/>
  <c r="AB93" i="20"/>
  <c r="AB92" i="20"/>
  <c r="AB91" i="20"/>
  <c r="AB90" i="20"/>
  <c r="AB89" i="20"/>
  <c r="AB88" i="20"/>
  <c r="AB87" i="20"/>
  <c r="AB86" i="20"/>
  <c r="AB85" i="20"/>
  <c r="AB84" i="20"/>
  <c r="AB83" i="20"/>
  <c r="AB82" i="20"/>
  <c r="AB81" i="20"/>
  <c r="AB80" i="20"/>
  <c r="AB79" i="20"/>
  <c r="AB78" i="20"/>
  <c r="AB77" i="20"/>
  <c r="AB76" i="20"/>
  <c r="AB75" i="20"/>
  <c r="AB74" i="20"/>
  <c r="AB73" i="20"/>
  <c r="AB72" i="20"/>
  <c r="AB71" i="20"/>
  <c r="AB70" i="20"/>
  <c r="AB69" i="20"/>
  <c r="AB68" i="20"/>
  <c r="AB67" i="20"/>
  <c r="AB66" i="20"/>
  <c r="AB65" i="20"/>
  <c r="AB64" i="20"/>
  <c r="AB63" i="20"/>
  <c r="AB62" i="20"/>
  <c r="AB61" i="20"/>
  <c r="AB60" i="20"/>
  <c r="AB59" i="20"/>
  <c r="AB58" i="20"/>
  <c r="AB57" i="20"/>
  <c r="AB56" i="20"/>
  <c r="AB55" i="20"/>
  <c r="AB54" i="20"/>
  <c r="AB53" i="20"/>
  <c r="AB52" i="20"/>
  <c r="AB51" i="20"/>
  <c r="AB50" i="20"/>
  <c r="AB49" i="20"/>
  <c r="AB48" i="20"/>
  <c r="AB47" i="20"/>
  <c r="AB46" i="20"/>
  <c r="AB45" i="20"/>
  <c r="AB44" i="20"/>
  <c r="AB43" i="20"/>
  <c r="AB42" i="20"/>
  <c r="AB41" i="20"/>
  <c r="AB40" i="20"/>
  <c r="AB39" i="20"/>
  <c r="AB38" i="20"/>
  <c r="AB37" i="20"/>
  <c r="AB36" i="20"/>
  <c r="AB35" i="20"/>
  <c r="AB34" i="20"/>
  <c r="AB33" i="20"/>
  <c r="AB32" i="20"/>
  <c r="AB31" i="20"/>
  <c r="AB30" i="20"/>
  <c r="AB29" i="20"/>
  <c r="AB28" i="20"/>
  <c r="AB27" i="20"/>
  <c r="AB26" i="20"/>
  <c r="AB25" i="20"/>
  <c r="AB24" i="20"/>
  <c r="AB23" i="20"/>
  <c r="AB614" i="20"/>
  <c r="Z3387" i="20"/>
  <c r="Z3385" i="20"/>
  <c r="Z3384" i="20"/>
  <c r="Z3371" i="20"/>
  <c r="Z3369" i="20"/>
  <c r="Z3368" i="20"/>
  <c r="Z3355" i="20"/>
  <c r="Z3353" i="20"/>
  <c r="Z3352" i="20"/>
  <c r="Z3343" i="20"/>
  <c r="Z3339" i="20"/>
  <c r="Z3338" i="20"/>
  <c r="Z3331" i="20"/>
  <c r="Z3329" i="20"/>
  <c r="Z3328" i="20"/>
  <c r="Z3321" i="20"/>
  <c r="Z3319" i="20"/>
  <c r="Z3317" i="20"/>
  <c r="Z3311" i="20"/>
  <c r="Z3307" i="20"/>
  <c r="Z3306" i="20"/>
  <c r="Z3299" i="20"/>
  <c r="Z3297" i="20"/>
  <c r="Z3296" i="20"/>
  <c r="Z3289" i="20"/>
  <c r="Z3287" i="20"/>
  <c r="Z3285" i="20"/>
  <c r="Z3279" i="20"/>
  <c r="Z3275" i="20"/>
  <c r="Z3274" i="20"/>
  <c r="Z3267" i="20"/>
  <c r="Z3265" i="20"/>
  <c r="Z3264" i="20"/>
  <c r="Z3257" i="20"/>
  <c r="Z3255" i="20"/>
  <c r="Z3253" i="20"/>
  <c r="Z3247" i="20"/>
  <c r="Z3243" i="20"/>
  <c r="Z3242" i="20"/>
  <c r="Z3235" i="20"/>
  <c r="Z3233" i="20"/>
  <c r="Z3232" i="20"/>
  <c r="Z3225" i="20"/>
  <c r="Z3223" i="20"/>
  <c r="Z3221" i="20"/>
  <c r="Z3215" i="20"/>
  <c r="Z3211" i="20"/>
  <c r="Z3210" i="20"/>
  <c r="Z3203" i="20"/>
  <c r="Z3201" i="20"/>
  <c r="Z3200" i="20"/>
  <c r="Z3193" i="20"/>
  <c r="Z3191" i="20"/>
  <c r="Z3189" i="20"/>
  <c r="Z3183" i="20"/>
  <c r="Z3179" i="20"/>
  <c r="Z3178" i="20"/>
  <c r="Z3171" i="20"/>
  <c r="Z3169" i="20"/>
  <c r="Z3168" i="20"/>
  <c r="Z3161" i="20"/>
  <c r="Z3159" i="20"/>
  <c r="Z3157" i="20"/>
  <c r="Z3151" i="20"/>
  <c r="Z3147" i="20"/>
  <c r="Z3146" i="20"/>
  <c r="Z3139" i="20"/>
  <c r="Z3137" i="20"/>
  <c r="Z3136" i="20"/>
  <c r="Z3129" i="20"/>
  <c r="Z3127" i="20"/>
  <c r="Z3125" i="20"/>
  <c r="Z3119" i="20"/>
  <c r="Z3115" i="20"/>
  <c r="Z3114" i="20"/>
  <c r="Z3107" i="20"/>
  <c r="Z3105" i="20"/>
  <c r="Z3104" i="20"/>
  <c r="Z3097" i="20"/>
  <c r="Z3095" i="20"/>
  <c r="Z3093" i="20"/>
  <c r="Z3087" i="20"/>
  <c r="Z3083" i="20"/>
  <c r="Z3082" i="20"/>
  <c r="Z3075" i="20"/>
  <c r="Z3073" i="20"/>
  <c r="Z3072" i="20"/>
  <c r="Z3065" i="20"/>
  <c r="Z3063" i="20"/>
  <c r="Z3061" i="20"/>
  <c r="Z3055" i="20"/>
  <c r="Z3051" i="20"/>
  <c r="Z3050" i="20"/>
  <c r="Z3043" i="20"/>
  <c r="Z3041" i="20"/>
  <c r="Z3040" i="20"/>
  <c r="Z3033" i="20"/>
  <c r="Z3031" i="20"/>
  <c r="Z3029" i="20"/>
  <c r="Z3023" i="20"/>
  <c r="Z3019" i="20"/>
  <c r="Z3018" i="20"/>
  <c r="Z3011" i="20"/>
  <c r="Z3009" i="20"/>
  <c r="Z3008" i="20"/>
  <c r="Z3001" i="20"/>
  <c r="Z2999" i="20"/>
  <c r="Z2997" i="20"/>
  <c r="Z2991" i="20"/>
  <c r="Z2987" i="20"/>
  <c r="Z2986" i="20"/>
  <c r="Z2979" i="20"/>
  <c r="Z2977" i="20"/>
  <c r="Z2976" i="20"/>
  <c r="Z2969" i="20"/>
  <c r="Z2967" i="20"/>
  <c r="Z2965" i="20"/>
  <c r="Z2959" i="20"/>
  <c r="Z2955" i="20"/>
  <c r="Z2954" i="20"/>
  <c r="Z2947" i="20"/>
  <c r="Z2945" i="20"/>
  <c r="Z2944" i="20"/>
  <c r="Z2937" i="20"/>
  <c r="Z2935" i="20"/>
  <c r="Z2933" i="20"/>
  <c r="Z2927" i="20"/>
  <c r="Z2923" i="20"/>
  <c r="Z2922" i="20"/>
  <c r="Z2915" i="20"/>
  <c r="Z2913" i="20"/>
  <c r="Z2912" i="20"/>
  <c r="Z2905" i="20"/>
  <c r="Z2903" i="20"/>
  <c r="Z2901" i="20"/>
  <c r="Z2895" i="20"/>
  <c r="Z2891" i="20"/>
  <c r="Z2890" i="20"/>
  <c r="Z3400" i="20"/>
  <c r="Y3408" i="20"/>
  <c r="Z1734" i="20"/>
  <c r="Z1733" i="20"/>
  <c r="Z1687" i="20"/>
  <c r="Z1686" i="20"/>
  <c r="Z1653" i="20"/>
  <c r="Z1639" i="20"/>
  <c r="Z1606" i="20"/>
  <c r="Z1605" i="20"/>
  <c r="Z1559" i="20"/>
  <c r="Z1558" i="20"/>
  <c r="Z1525" i="20"/>
  <c r="Z1511" i="20"/>
  <c r="Z1510" i="20"/>
  <c r="Z1479" i="20"/>
  <c r="Z1478" i="20"/>
  <c r="Z1469" i="20"/>
  <c r="Z1443" i="20"/>
  <c r="Z1440" i="20"/>
  <c r="Z1439" i="20"/>
  <c r="Z1414" i="20"/>
  <c r="Z1405" i="20"/>
  <c r="Z1403" i="20"/>
  <c r="Z1390" i="20"/>
  <c r="Z1376" i="20"/>
  <c r="Z1375" i="20"/>
  <c r="Z1366" i="20"/>
  <c r="Z1352" i="20"/>
  <c r="Z1341" i="20"/>
  <c r="Z1339" i="20"/>
  <c r="Z1336" i="20"/>
  <c r="Z1325" i="20"/>
  <c r="Z1311" i="20"/>
  <c r="Z1302" i="20"/>
  <c r="Z1301" i="20"/>
  <c r="Z1287" i="20"/>
  <c r="Z1275" i="20"/>
  <c r="Z1272" i="20"/>
  <c r="Z1263" i="20"/>
  <c r="Z1251" i="20"/>
  <c r="Z1238" i="20"/>
  <c r="Z1237" i="20"/>
  <c r="Z1235" i="20"/>
  <c r="Y1772" i="20"/>
  <c r="Z1750" i="20" s="1"/>
  <c r="AC3408" i="20" l="1"/>
  <c r="AC1772" i="20"/>
  <c r="AC1221" i="20"/>
  <c r="AC2329" i="20"/>
  <c r="Z1557" i="20"/>
  <c r="Z1591" i="20"/>
  <c r="Z1638" i="20"/>
  <c r="Z1685" i="20"/>
  <c r="Z1719" i="20"/>
  <c r="Z1247" i="20"/>
  <c r="Z1277" i="20"/>
  <c r="Z1312" i="20"/>
  <c r="Z1350" i="20"/>
  <c r="Z1379" i="20"/>
  <c r="Z1415" i="20"/>
  <c r="Z1453" i="20"/>
  <c r="Z1480" i="20"/>
  <c r="Z1526" i="20"/>
  <c r="Z1573" i="20"/>
  <c r="Z1607" i="20"/>
  <c r="Z1654" i="20"/>
  <c r="Z1701" i="20"/>
  <c r="Z1735" i="20"/>
  <c r="Z1248" i="20"/>
  <c r="Z1286" i="20"/>
  <c r="Z1315" i="20"/>
  <c r="Z1351" i="20"/>
  <c r="Z1389" i="20"/>
  <c r="Z1416" i="20"/>
  <c r="Z1454" i="20"/>
  <c r="Z1493" i="20"/>
  <c r="Z1527" i="20"/>
  <c r="Z1574" i="20"/>
  <c r="Z1621" i="20"/>
  <c r="Z1655" i="20"/>
  <c r="Z1702" i="20"/>
  <c r="Z1749" i="20"/>
  <c r="Z1427" i="20"/>
  <c r="Z1455" i="20"/>
  <c r="Z1494" i="20"/>
  <c r="Z1541" i="20"/>
  <c r="Z1575" i="20"/>
  <c r="Z1622" i="20"/>
  <c r="Z1669" i="20"/>
  <c r="Z1703" i="20"/>
  <c r="Z1756" i="20"/>
  <c r="Z1748" i="20"/>
  <c r="Z1740" i="20"/>
  <c r="Z1732" i="20"/>
  <c r="Z1724" i="20"/>
  <c r="Z1716" i="20"/>
  <c r="Z1708" i="20"/>
  <c r="Z1700" i="20"/>
  <c r="Z1692" i="20"/>
  <c r="Z1684" i="20"/>
  <c r="Z1676" i="20"/>
  <c r="Z1668" i="20"/>
  <c r="Z1660" i="20"/>
  <c r="Z1652" i="20"/>
  <c r="Z1644" i="20"/>
  <c r="Z1636" i="20"/>
  <c r="Z1628" i="20"/>
  <c r="Z1620" i="20"/>
  <c r="Z1612" i="20"/>
  <c r="Z1604" i="20"/>
  <c r="Z1596" i="20"/>
  <c r="Z1588" i="20"/>
  <c r="Z1580" i="20"/>
  <c r="Z1572" i="20"/>
  <c r="Z1564" i="20"/>
  <c r="Z1556" i="20"/>
  <c r="Z1548" i="20"/>
  <c r="Z1540" i="20"/>
  <c r="Z1532" i="20"/>
  <c r="Z1524" i="20"/>
  <c r="Z1516" i="20"/>
  <c r="Z1508" i="20"/>
  <c r="Z1500" i="20"/>
  <c r="Z1492" i="20"/>
  <c r="Z1484" i="20"/>
  <c r="Z1476" i="20"/>
  <c r="Z1468" i="20"/>
  <c r="Z1460" i="20"/>
  <c r="Z1452" i="20"/>
  <c r="Z1444" i="20"/>
  <c r="Z1436" i="20"/>
  <c r="Z1428" i="20"/>
  <c r="Z1420" i="20"/>
  <c r="Z1412" i="20"/>
  <c r="Z1404" i="20"/>
  <c r="Z1396" i="20"/>
  <c r="Z1388" i="20"/>
  <c r="Z1380" i="20"/>
  <c r="Z1372" i="20"/>
  <c r="Z1364" i="20"/>
  <c r="Z1356" i="20"/>
  <c r="Z1348" i="20"/>
  <c r="Z1340" i="20"/>
  <c r="Z1332" i="20"/>
  <c r="Z1324" i="20"/>
  <c r="Z1316" i="20"/>
  <c r="Z1308" i="20"/>
  <c r="Z1300" i="20"/>
  <c r="Z1292" i="20"/>
  <c r="Z1284" i="20"/>
  <c r="Z1276" i="20"/>
  <c r="Z1268" i="20"/>
  <c r="Z1260" i="20"/>
  <c r="Z1252" i="20"/>
  <c r="Z1244" i="20"/>
  <c r="Z1236" i="20"/>
  <c r="Z1228" i="20"/>
  <c r="Z1763" i="20"/>
  <c r="Z1755" i="20"/>
  <c r="Z1747" i="20"/>
  <c r="Z1739" i="20"/>
  <c r="Z1731" i="20"/>
  <c r="Z1723" i="20"/>
  <c r="Z1715" i="20"/>
  <c r="Z1707" i="20"/>
  <c r="Z1699" i="20"/>
  <c r="Z1691" i="20"/>
  <c r="Z1683" i="20"/>
  <c r="Z1675" i="20"/>
  <c r="Z1667" i="20"/>
  <c r="Z1659" i="20"/>
  <c r="Z1651" i="20"/>
  <c r="Z1643" i="20"/>
  <c r="Z1635" i="20"/>
  <c r="Z1627" i="20"/>
  <c r="Z1619" i="20"/>
  <c r="Z1611" i="20"/>
  <c r="Z1603" i="20"/>
  <c r="Z1595" i="20"/>
  <c r="Z1587" i="20"/>
  <c r="Z1579" i="20"/>
  <c r="Z1571" i="20"/>
  <c r="Z1563" i="20"/>
  <c r="Z1555" i="20"/>
  <c r="Z1547" i="20"/>
  <c r="Z1539" i="20"/>
  <c r="Z1531" i="20"/>
  <c r="Z1523" i="20"/>
  <c r="Z1515" i="20"/>
  <c r="Z1507" i="20"/>
  <c r="Z1499" i="20"/>
  <c r="Z1491" i="20"/>
  <c r="Z1762" i="20"/>
  <c r="Z1754" i="20"/>
  <c r="Z1746" i="20"/>
  <c r="Z1738" i="20"/>
  <c r="Z1730" i="20"/>
  <c r="Z1722" i="20"/>
  <c r="Z1714" i="20"/>
  <c r="Z1706" i="20"/>
  <c r="Z1698" i="20"/>
  <c r="Z1690" i="20"/>
  <c r="Z1682" i="20"/>
  <c r="Z1674" i="20"/>
  <c r="Z1666" i="20"/>
  <c r="Z1658" i="20"/>
  <c r="Z1650" i="20"/>
  <c r="Z1642" i="20"/>
  <c r="Z1634" i="20"/>
  <c r="Z1626" i="20"/>
  <c r="Z1618" i="20"/>
  <c r="Z1610" i="20"/>
  <c r="Z1602" i="20"/>
  <c r="Z1594" i="20"/>
  <c r="Z1586" i="20"/>
  <c r="Z1578" i="20"/>
  <c r="Z1570" i="20"/>
  <c r="Z1562" i="20"/>
  <c r="Z1554" i="20"/>
  <c r="Z1546" i="20"/>
  <c r="Z1538" i="20"/>
  <c r="Z1530" i="20"/>
  <c r="Z1522" i="20"/>
  <c r="Z1514" i="20"/>
  <c r="Z1506" i="20"/>
  <c r="Z1498" i="20"/>
  <c r="Z1490" i="20"/>
  <c r="Z1482" i="20"/>
  <c r="Z1474" i="20"/>
  <c r="Z1466" i="20"/>
  <c r="Z1458" i="20"/>
  <c r="Z1450" i="20"/>
  <c r="Z1442" i="20"/>
  <c r="Z1434" i="20"/>
  <c r="Z1426" i="20"/>
  <c r="Z1418" i="20"/>
  <c r="Z1410" i="20"/>
  <c r="Z1402" i="20"/>
  <c r="Z1394" i="20"/>
  <c r="Z1386" i="20"/>
  <c r="Z1378" i="20"/>
  <c r="Z1370" i="20"/>
  <c r="Z1362" i="20"/>
  <c r="Z1354" i="20"/>
  <c r="Z1346" i="20"/>
  <c r="Z1338" i="20"/>
  <c r="Z1330" i="20"/>
  <c r="Z1322" i="20"/>
  <c r="Z1314" i="20"/>
  <c r="Z1306" i="20"/>
  <c r="Z1298" i="20"/>
  <c r="Z1290" i="20"/>
  <c r="Z1282" i="20"/>
  <c r="Z1274" i="20"/>
  <c r="Z1266" i="20"/>
  <c r="Z1258" i="20"/>
  <c r="Z1250" i="20"/>
  <c r="Z1242" i="20"/>
  <c r="Z1234" i="20"/>
  <c r="Z1226" i="20"/>
  <c r="Z1761" i="20"/>
  <c r="Z1753" i="20"/>
  <c r="Z1745" i="20"/>
  <c r="Z1737" i="20"/>
  <c r="Z1729" i="20"/>
  <c r="Z1721" i="20"/>
  <c r="Z1713" i="20"/>
  <c r="Z1705" i="20"/>
  <c r="Z1697" i="20"/>
  <c r="Z1689" i="20"/>
  <c r="Z1681" i="20"/>
  <c r="Z1673" i="20"/>
  <c r="Z1665" i="20"/>
  <c r="Z1657" i="20"/>
  <c r="Z1649" i="20"/>
  <c r="Z1641" i="20"/>
  <c r="Z1633" i="20"/>
  <c r="Z1625" i="20"/>
  <c r="Z1617" i="20"/>
  <c r="Z1609" i="20"/>
  <c r="Z1601" i="20"/>
  <c r="Z1593" i="20"/>
  <c r="Z1585" i="20"/>
  <c r="Z1577" i="20"/>
  <c r="Z1569" i="20"/>
  <c r="Z1561" i="20"/>
  <c r="Z1553" i="20"/>
  <c r="Z1545" i="20"/>
  <c r="Z1537" i="20"/>
  <c r="Z1529" i="20"/>
  <c r="Z1521" i="20"/>
  <c r="Z1513" i="20"/>
  <c r="Z1505" i="20"/>
  <c r="Z1497" i="20"/>
  <c r="Z1489" i="20"/>
  <c r="Z1481" i="20"/>
  <c r="Z1473" i="20"/>
  <c r="Z1465" i="20"/>
  <c r="Z1457" i="20"/>
  <c r="Z1449" i="20"/>
  <c r="Z1441" i="20"/>
  <c r="Z1433" i="20"/>
  <c r="Z1425" i="20"/>
  <c r="Z1417" i="20"/>
  <c r="Z1409" i="20"/>
  <c r="Z1401" i="20"/>
  <c r="Z1393" i="20"/>
  <c r="Z1385" i="20"/>
  <c r="Z1377" i="20"/>
  <c r="Z1369" i="20"/>
  <c r="Z1361" i="20"/>
  <c r="Z1353" i="20"/>
  <c r="Z1345" i="20"/>
  <c r="Z1337" i="20"/>
  <c r="Z1329" i="20"/>
  <c r="Z1321" i="20"/>
  <c r="Z1313" i="20"/>
  <c r="Z1305" i="20"/>
  <c r="Z1297" i="20"/>
  <c r="Z1289" i="20"/>
  <c r="Z1281" i="20"/>
  <c r="Z1273" i="20"/>
  <c r="Z1265" i="20"/>
  <c r="Z1257" i="20"/>
  <c r="Z1249" i="20"/>
  <c r="Z1241" i="20"/>
  <c r="Z1233" i="20"/>
  <c r="Z1225" i="20"/>
  <c r="Z1760" i="20"/>
  <c r="Z1744" i="20"/>
  <c r="Z1728" i="20"/>
  <c r="Z1712" i="20"/>
  <c r="Z1696" i="20"/>
  <c r="Z1680" i="20"/>
  <c r="Z1664" i="20"/>
  <c r="Z1648" i="20"/>
  <c r="Z1632" i="20"/>
  <c r="Z1616" i="20"/>
  <c r="Z1600" i="20"/>
  <c r="Z1584" i="20"/>
  <c r="Z1568" i="20"/>
  <c r="Z1552" i="20"/>
  <c r="Z1536" i="20"/>
  <c r="Z1520" i="20"/>
  <c r="Z1504" i="20"/>
  <c r="Z1488" i="20"/>
  <c r="Z1477" i="20"/>
  <c r="Z1463" i="20"/>
  <c r="Z1451" i="20"/>
  <c r="Z1438" i="20"/>
  <c r="Z1424" i="20"/>
  <c r="Z1413" i="20"/>
  <c r="Z1399" i="20"/>
  <c r="Z1387" i="20"/>
  <c r="Z1374" i="20"/>
  <c r="Z1360" i="20"/>
  <c r="Z1349" i="20"/>
  <c r="Z1335" i="20"/>
  <c r="Z1323" i="20"/>
  <c r="Z1310" i="20"/>
  <c r="Z1296" i="20"/>
  <c r="Z1285" i="20"/>
  <c r="Z1271" i="20"/>
  <c r="Z1259" i="20"/>
  <c r="Z1246" i="20"/>
  <c r="Z1232" i="20"/>
  <c r="Z1759" i="20"/>
  <c r="Z1743" i="20"/>
  <c r="Z1727" i="20"/>
  <c r="Z1711" i="20"/>
  <c r="Z1695" i="20"/>
  <c r="Z1679" i="20"/>
  <c r="Z1663" i="20"/>
  <c r="Z1647" i="20"/>
  <c r="Z1631" i="20"/>
  <c r="Z1615" i="20"/>
  <c r="Z1599" i="20"/>
  <c r="Z1583" i="20"/>
  <c r="Z1567" i="20"/>
  <c r="Z1551" i="20"/>
  <c r="Z1535" i="20"/>
  <c r="Z1519" i="20"/>
  <c r="Z1503" i="20"/>
  <c r="Z1487" i="20"/>
  <c r="Z1475" i="20"/>
  <c r="Z1462" i="20"/>
  <c r="Z1448" i="20"/>
  <c r="Z1437" i="20"/>
  <c r="Z1423" i="20"/>
  <c r="Z1411" i="20"/>
  <c r="Z1398" i="20"/>
  <c r="Z1384" i="20"/>
  <c r="Z1373" i="20"/>
  <c r="Z1359" i="20"/>
  <c r="Z1347" i="20"/>
  <c r="Z1334" i="20"/>
  <c r="Z1320" i="20"/>
  <c r="Z1309" i="20"/>
  <c r="Z1295" i="20"/>
  <c r="Z1283" i="20"/>
  <c r="Z1270" i="20"/>
  <c r="Z1256" i="20"/>
  <c r="Z1245" i="20"/>
  <c r="Z1231" i="20"/>
  <c r="Z1758" i="20"/>
  <c r="Z1742" i="20"/>
  <c r="Z1726" i="20"/>
  <c r="Z1710" i="20"/>
  <c r="Z1694" i="20"/>
  <c r="Z1678" i="20"/>
  <c r="Z1662" i="20"/>
  <c r="Z1646" i="20"/>
  <c r="Z1630" i="20"/>
  <c r="Z1614" i="20"/>
  <c r="Z1598" i="20"/>
  <c r="Z1582" i="20"/>
  <c r="Z1566" i="20"/>
  <c r="Z1550" i="20"/>
  <c r="Z1534" i="20"/>
  <c r="Z1518" i="20"/>
  <c r="Z1502" i="20"/>
  <c r="Z1486" i="20"/>
  <c r="Z1472" i="20"/>
  <c r="Z1461" i="20"/>
  <c r="Z1447" i="20"/>
  <c r="Z1435" i="20"/>
  <c r="Z1422" i="20"/>
  <c r="Z1408" i="20"/>
  <c r="Z1397" i="20"/>
  <c r="Z1383" i="20"/>
  <c r="Z1371" i="20"/>
  <c r="Z1358" i="20"/>
  <c r="Z1344" i="20"/>
  <c r="Z1333" i="20"/>
  <c r="Z1319" i="20"/>
  <c r="Z1307" i="20"/>
  <c r="Z1294" i="20"/>
  <c r="Z1280" i="20"/>
  <c r="Z1269" i="20"/>
  <c r="Z1255" i="20"/>
  <c r="Z1243" i="20"/>
  <c r="Z1230" i="20"/>
  <c r="Z1757" i="20"/>
  <c r="Z1741" i="20"/>
  <c r="Z1725" i="20"/>
  <c r="Z1709" i="20"/>
  <c r="Z1693" i="20"/>
  <c r="Z1677" i="20"/>
  <c r="Z1661" i="20"/>
  <c r="Z1645" i="20"/>
  <c r="Z1629" i="20"/>
  <c r="Z1613" i="20"/>
  <c r="Z1597" i="20"/>
  <c r="Z1581" i="20"/>
  <c r="Z1565" i="20"/>
  <c r="Z1549" i="20"/>
  <c r="Z1533" i="20"/>
  <c r="Z1517" i="20"/>
  <c r="Z1501" i="20"/>
  <c r="Z1485" i="20"/>
  <c r="Z1471" i="20"/>
  <c r="Z1459" i="20"/>
  <c r="Z1446" i="20"/>
  <c r="Z1432" i="20"/>
  <c r="Z1421" i="20"/>
  <c r="Z1407" i="20"/>
  <c r="Z1395" i="20"/>
  <c r="Z1382" i="20"/>
  <c r="Z1368" i="20"/>
  <c r="Z1357" i="20"/>
  <c r="Z1343" i="20"/>
  <c r="Z1331" i="20"/>
  <c r="Z1318" i="20"/>
  <c r="Z1304" i="20"/>
  <c r="Z1293" i="20"/>
  <c r="Z1279" i="20"/>
  <c r="Z1267" i="20"/>
  <c r="Z1254" i="20"/>
  <c r="Z1240" i="20"/>
  <c r="Z1229" i="20"/>
  <c r="Z1752" i="20"/>
  <c r="Z1736" i="20"/>
  <c r="Z1720" i="20"/>
  <c r="Z1704" i="20"/>
  <c r="Z1688" i="20"/>
  <c r="Z1672" i="20"/>
  <c r="Z1656" i="20"/>
  <c r="Z1640" i="20"/>
  <c r="Z1624" i="20"/>
  <c r="Z1608" i="20"/>
  <c r="Z1592" i="20"/>
  <c r="Z1576" i="20"/>
  <c r="Z1560" i="20"/>
  <c r="Z1544" i="20"/>
  <c r="Z1528" i="20"/>
  <c r="Z1512" i="20"/>
  <c r="Z1496" i="20"/>
  <c r="Z1483" i="20"/>
  <c r="Z1470" i="20"/>
  <c r="Z1456" i="20"/>
  <c r="Z1445" i="20"/>
  <c r="Z1431" i="20"/>
  <c r="Z1419" i="20"/>
  <c r="Z1406" i="20"/>
  <c r="Z1392" i="20"/>
  <c r="Z1381" i="20"/>
  <c r="Z1367" i="20"/>
  <c r="Z1355" i="20"/>
  <c r="Z1342" i="20"/>
  <c r="Z1328" i="20"/>
  <c r="Z1317" i="20"/>
  <c r="Z1303" i="20"/>
  <c r="Z1291" i="20"/>
  <c r="Z1278" i="20"/>
  <c r="Z1264" i="20"/>
  <c r="Z1253" i="20"/>
  <c r="Z1239" i="20"/>
  <c r="Z1227" i="20"/>
  <c r="Z1261" i="20"/>
  <c r="Z1288" i="20"/>
  <c r="Z1326" i="20"/>
  <c r="Z1363" i="20"/>
  <c r="Z1391" i="20"/>
  <c r="Z1429" i="20"/>
  <c r="Z1464" i="20"/>
  <c r="Z1495" i="20"/>
  <c r="Z1542" i="20"/>
  <c r="Z1589" i="20"/>
  <c r="Z1623" i="20"/>
  <c r="Z1670" i="20"/>
  <c r="Z1717" i="20"/>
  <c r="Z1751" i="20"/>
  <c r="Z1764" i="20"/>
  <c r="Z1262" i="20"/>
  <c r="Z1299" i="20"/>
  <c r="Z1327" i="20"/>
  <c r="Z1365" i="20"/>
  <c r="Z1400" i="20"/>
  <c r="Z1430" i="20"/>
  <c r="Z1467" i="20"/>
  <c r="Z1509" i="20"/>
  <c r="Z1543" i="20"/>
  <c r="Z1590" i="20"/>
  <c r="Z1637" i="20"/>
  <c r="Z1671" i="20"/>
  <c r="Z1718" i="20"/>
  <c r="Z3399" i="20"/>
  <c r="Z3391" i="20"/>
  <c r="Z3383" i="20"/>
  <c r="Z3375" i="20"/>
  <c r="Z3367" i="20"/>
  <c r="Z3359" i="20"/>
  <c r="Z3351" i="20"/>
  <c r="Z3398" i="20"/>
  <c r="Z3390" i="20"/>
  <c r="Z3382" i="20"/>
  <c r="Z3374" i="20"/>
  <c r="Z3366" i="20"/>
  <c r="Z3358" i="20"/>
  <c r="Z3350" i="20"/>
  <c r="Z3342" i="20"/>
  <c r="Z3334" i="20"/>
  <c r="Z3326" i="20"/>
  <c r="Z3318" i="20"/>
  <c r="Z3310" i="20"/>
  <c r="Z3302" i="20"/>
  <c r="Z3294" i="20"/>
  <c r="Z3286" i="20"/>
  <c r="Z3278" i="20"/>
  <c r="Z3270" i="20"/>
  <c r="Z3262" i="20"/>
  <c r="Z3254" i="20"/>
  <c r="Z3246" i="20"/>
  <c r="Z3238" i="20"/>
  <c r="Z3230" i="20"/>
  <c r="Z3222" i="20"/>
  <c r="Z3214" i="20"/>
  <c r="Z3206" i="20"/>
  <c r="Z3198" i="20"/>
  <c r="Z3190" i="20"/>
  <c r="Z3182" i="20"/>
  <c r="Z3174" i="20"/>
  <c r="Z3166" i="20"/>
  <c r="Z3158" i="20"/>
  <c r="Z3150" i="20"/>
  <c r="Z3142" i="20"/>
  <c r="Z3134" i="20"/>
  <c r="Z3126" i="20"/>
  <c r="Z3118" i="20"/>
  <c r="Z3110" i="20"/>
  <c r="Z3102" i="20"/>
  <c r="Z3094" i="20"/>
  <c r="Z3086" i="20"/>
  <c r="Z3078" i="20"/>
  <c r="Z3070" i="20"/>
  <c r="Z3062" i="20"/>
  <c r="Z3054" i="20"/>
  <c r="Z3046" i="20"/>
  <c r="Z3038" i="20"/>
  <c r="Z3030" i="20"/>
  <c r="Z3022" i="20"/>
  <c r="Z3014" i="20"/>
  <c r="Z3006" i="20"/>
  <c r="Z2998" i="20"/>
  <c r="Z2990" i="20"/>
  <c r="Z2982" i="20"/>
  <c r="Z2974" i="20"/>
  <c r="Z2966" i="20"/>
  <c r="Z2958" i="20"/>
  <c r="Z2950" i="20"/>
  <c r="Z2942" i="20"/>
  <c r="Z2934" i="20"/>
  <c r="Z2926" i="20"/>
  <c r="Z2918" i="20"/>
  <c r="Z2910" i="20"/>
  <c r="Z2902" i="20"/>
  <c r="Z2894" i="20"/>
  <c r="Z2886" i="20"/>
  <c r="Z3397" i="20"/>
  <c r="Z3389" i="20"/>
  <c r="Z3381" i="20"/>
  <c r="Z3373" i="20"/>
  <c r="Z3365" i="20"/>
  <c r="Z3357" i="20"/>
  <c r="Z3349" i="20"/>
  <c r="Z3396" i="20"/>
  <c r="Z3388" i="20"/>
  <c r="Z3380" i="20"/>
  <c r="Z3372" i="20"/>
  <c r="Z3364" i="20"/>
  <c r="Z3356" i="20"/>
  <c r="Z3348" i="20"/>
  <c r="Z3340" i="20"/>
  <c r="Z3332" i="20"/>
  <c r="Z3324" i="20"/>
  <c r="Z3316" i="20"/>
  <c r="Z3308" i="20"/>
  <c r="Z3300" i="20"/>
  <c r="Z3292" i="20"/>
  <c r="Z3284" i="20"/>
  <c r="Z3276" i="20"/>
  <c r="Z3268" i="20"/>
  <c r="Z3260" i="20"/>
  <c r="Z3252" i="20"/>
  <c r="Z3244" i="20"/>
  <c r="Z3236" i="20"/>
  <c r="Z3228" i="20"/>
  <c r="Z3220" i="20"/>
  <c r="Z3212" i="20"/>
  <c r="Z3204" i="20"/>
  <c r="Z3196" i="20"/>
  <c r="Z3188" i="20"/>
  <c r="Z3180" i="20"/>
  <c r="Z3172" i="20"/>
  <c r="Z3164" i="20"/>
  <c r="Z3156" i="20"/>
  <c r="Z3148" i="20"/>
  <c r="Z3140" i="20"/>
  <c r="Z3132" i="20"/>
  <c r="Z3124" i="20"/>
  <c r="Z3116" i="20"/>
  <c r="Z3108" i="20"/>
  <c r="Z3100" i="20"/>
  <c r="Z3092" i="20"/>
  <c r="Z3084" i="20"/>
  <c r="Z3076" i="20"/>
  <c r="Z3068" i="20"/>
  <c r="Z3060" i="20"/>
  <c r="Z3052" i="20"/>
  <c r="Z3044" i="20"/>
  <c r="Z3036" i="20"/>
  <c r="Z3028" i="20"/>
  <c r="Z3020" i="20"/>
  <c r="Z3012" i="20"/>
  <c r="Z3004" i="20"/>
  <c r="Z2996" i="20"/>
  <c r="Z2988" i="20"/>
  <c r="Z2980" i="20"/>
  <c r="Z2972" i="20"/>
  <c r="Z2964" i="20"/>
  <c r="Z2956" i="20"/>
  <c r="Z2948" i="20"/>
  <c r="Z2940" i="20"/>
  <c r="Z2932" i="20"/>
  <c r="Z2924" i="20"/>
  <c r="Z2916" i="20"/>
  <c r="Z2908" i="20"/>
  <c r="Z2900" i="20"/>
  <c r="Z2892" i="20"/>
  <c r="Z2884" i="20"/>
  <c r="Z2893" i="20"/>
  <c r="Z2904" i="20"/>
  <c r="Z2914" i="20"/>
  <c r="Z2925" i="20"/>
  <c r="Z2936" i="20"/>
  <c r="Z2946" i="20"/>
  <c r="Z2957" i="20"/>
  <c r="Z2968" i="20"/>
  <c r="Z2978" i="20"/>
  <c r="Z2989" i="20"/>
  <c r="Z3000" i="20"/>
  <c r="Z3010" i="20"/>
  <c r="Z3021" i="20"/>
  <c r="Z3032" i="20"/>
  <c r="Z3042" i="20"/>
  <c r="Z3053" i="20"/>
  <c r="Z3064" i="20"/>
  <c r="Z3074" i="20"/>
  <c r="Z3085" i="20"/>
  <c r="Z3096" i="20"/>
  <c r="Z3106" i="20"/>
  <c r="Z3117" i="20"/>
  <c r="Z3128" i="20"/>
  <c r="Z3138" i="20"/>
  <c r="Z3149" i="20"/>
  <c r="Z3160" i="20"/>
  <c r="Z3170" i="20"/>
  <c r="Z3181" i="20"/>
  <c r="Z3192" i="20"/>
  <c r="Z3202" i="20"/>
  <c r="Z3213" i="20"/>
  <c r="Z3224" i="20"/>
  <c r="Z3234" i="20"/>
  <c r="Z3245" i="20"/>
  <c r="Z3256" i="20"/>
  <c r="Z3266" i="20"/>
  <c r="Z3277" i="20"/>
  <c r="Z3288" i="20"/>
  <c r="Z3298" i="20"/>
  <c r="Z3309" i="20"/>
  <c r="Z3320" i="20"/>
  <c r="Z3330" i="20"/>
  <c r="Z3341" i="20"/>
  <c r="Z3354" i="20"/>
  <c r="Z3370" i="20"/>
  <c r="Z3386" i="20"/>
  <c r="Z2885" i="20"/>
  <c r="Z2896" i="20"/>
  <c r="Z2906" i="20"/>
  <c r="Z2917" i="20"/>
  <c r="Z2928" i="20"/>
  <c r="Z2938" i="20"/>
  <c r="Z2949" i="20"/>
  <c r="Z2960" i="20"/>
  <c r="Z2970" i="20"/>
  <c r="Z2981" i="20"/>
  <c r="Z2992" i="20"/>
  <c r="Z3002" i="20"/>
  <c r="Z3013" i="20"/>
  <c r="Z3024" i="20"/>
  <c r="Z3034" i="20"/>
  <c r="Z3045" i="20"/>
  <c r="Z3056" i="20"/>
  <c r="Z3066" i="20"/>
  <c r="Z3077" i="20"/>
  <c r="Z3088" i="20"/>
  <c r="Z3098" i="20"/>
  <c r="Z3109" i="20"/>
  <c r="Z3120" i="20"/>
  <c r="Z3130" i="20"/>
  <c r="Z3141" i="20"/>
  <c r="Z3152" i="20"/>
  <c r="Z3162" i="20"/>
  <c r="Z3173" i="20"/>
  <c r="Z3184" i="20"/>
  <c r="Z3194" i="20"/>
  <c r="Z3205" i="20"/>
  <c r="Z3216" i="20"/>
  <c r="Z3226" i="20"/>
  <c r="Z3237" i="20"/>
  <c r="Z3248" i="20"/>
  <c r="Z3258" i="20"/>
  <c r="Z3269" i="20"/>
  <c r="Z3280" i="20"/>
  <c r="Z3290" i="20"/>
  <c r="Z3301" i="20"/>
  <c r="Z3312" i="20"/>
  <c r="Z3322" i="20"/>
  <c r="Z3333" i="20"/>
  <c r="Z3344" i="20"/>
  <c r="Z3360" i="20"/>
  <c r="Z3376" i="20"/>
  <c r="Z3392" i="20"/>
  <c r="Z2887" i="20"/>
  <c r="Z2897" i="20"/>
  <c r="Z2907" i="20"/>
  <c r="Z2919" i="20"/>
  <c r="Z2929" i="20"/>
  <c r="Z2939" i="20"/>
  <c r="Z2951" i="20"/>
  <c r="Z2961" i="20"/>
  <c r="Z2971" i="20"/>
  <c r="Z2983" i="20"/>
  <c r="Z2993" i="20"/>
  <c r="Z3003" i="20"/>
  <c r="Z3015" i="20"/>
  <c r="Z3025" i="20"/>
  <c r="Z3035" i="20"/>
  <c r="Z3047" i="20"/>
  <c r="Z3057" i="20"/>
  <c r="Z3067" i="20"/>
  <c r="Z3079" i="20"/>
  <c r="Z3089" i="20"/>
  <c r="Z3099" i="20"/>
  <c r="Z3111" i="20"/>
  <c r="Z3121" i="20"/>
  <c r="Z3131" i="20"/>
  <c r="Z3143" i="20"/>
  <c r="Z3153" i="20"/>
  <c r="Z3163" i="20"/>
  <c r="Z3175" i="20"/>
  <c r="Z3185" i="20"/>
  <c r="Z3195" i="20"/>
  <c r="Z3207" i="20"/>
  <c r="Z3217" i="20"/>
  <c r="Z3227" i="20"/>
  <c r="Z3239" i="20"/>
  <c r="Z3249" i="20"/>
  <c r="Z3259" i="20"/>
  <c r="Z3271" i="20"/>
  <c r="Z3281" i="20"/>
  <c r="Z3291" i="20"/>
  <c r="Z3303" i="20"/>
  <c r="Z3313" i="20"/>
  <c r="Z3323" i="20"/>
  <c r="Z3335" i="20"/>
  <c r="Z3345" i="20"/>
  <c r="Z3361" i="20"/>
  <c r="Z3377" i="20"/>
  <c r="Z3393" i="20"/>
  <c r="Z2888" i="20"/>
  <c r="Z2898" i="20"/>
  <c r="Z2909" i="20"/>
  <c r="Z2920" i="20"/>
  <c r="Z2930" i="20"/>
  <c r="Z2941" i="20"/>
  <c r="Z2952" i="20"/>
  <c r="Z2962" i="20"/>
  <c r="Z2973" i="20"/>
  <c r="Z2984" i="20"/>
  <c r="Z2994" i="20"/>
  <c r="Z3005" i="20"/>
  <c r="Z3016" i="20"/>
  <c r="Z3026" i="20"/>
  <c r="Z3037" i="20"/>
  <c r="Z3048" i="20"/>
  <c r="Z3058" i="20"/>
  <c r="Z3069" i="20"/>
  <c r="Z3080" i="20"/>
  <c r="Z3090" i="20"/>
  <c r="Z3101" i="20"/>
  <c r="Z3112" i="20"/>
  <c r="Z3122" i="20"/>
  <c r="Z3133" i="20"/>
  <c r="Z3144" i="20"/>
  <c r="Z3154" i="20"/>
  <c r="Z3165" i="20"/>
  <c r="Z3176" i="20"/>
  <c r="Z3186" i="20"/>
  <c r="Z3197" i="20"/>
  <c r="Z3208" i="20"/>
  <c r="Z3218" i="20"/>
  <c r="Z3229" i="20"/>
  <c r="Z3240" i="20"/>
  <c r="Z3250" i="20"/>
  <c r="Z3261" i="20"/>
  <c r="Z3272" i="20"/>
  <c r="Z3282" i="20"/>
  <c r="Z3293" i="20"/>
  <c r="Z3304" i="20"/>
  <c r="Z3314" i="20"/>
  <c r="Z3325" i="20"/>
  <c r="Z3336" i="20"/>
  <c r="Z3346" i="20"/>
  <c r="Z3362" i="20"/>
  <c r="Z3378" i="20"/>
  <c r="Z3394" i="20"/>
  <c r="Z2889" i="20"/>
  <c r="Z2899" i="20"/>
  <c r="Z2911" i="20"/>
  <c r="Z2921" i="20"/>
  <c r="Z2931" i="20"/>
  <c r="Z2943" i="20"/>
  <c r="Z2953" i="20"/>
  <c r="Z2963" i="20"/>
  <c r="Z2975" i="20"/>
  <c r="Z2985" i="20"/>
  <c r="Z2995" i="20"/>
  <c r="Z3007" i="20"/>
  <c r="Z3017" i="20"/>
  <c r="Z3027" i="20"/>
  <c r="Z3039" i="20"/>
  <c r="Z3049" i="20"/>
  <c r="Z3059" i="20"/>
  <c r="Z3071" i="20"/>
  <c r="Z3081" i="20"/>
  <c r="Z3091" i="20"/>
  <c r="Z3103" i="20"/>
  <c r="Z3113" i="20"/>
  <c r="Z3123" i="20"/>
  <c r="Z3135" i="20"/>
  <c r="Z3145" i="20"/>
  <c r="Z3155" i="20"/>
  <c r="Z3167" i="20"/>
  <c r="Z3177" i="20"/>
  <c r="Z3187" i="20"/>
  <c r="Z3199" i="20"/>
  <c r="Z3209" i="20"/>
  <c r="Z3219" i="20"/>
  <c r="Z3231" i="20"/>
  <c r="Z3241" i="20"/>
  <c r="Z3251" i="20"/>
  <c r="Z3263" i="20"/>
  <c r="Z3273" i="20"/>
  <c r="Z3283" i="20"/>
  <c r="Z3295" i="20"/>
  <c r="Z3305" i="20"/>
  <c r="Z3315" i="20"/>
  <c r="Z3327" i="20"/>
  <c r="Z3337" i="20"/>
  <c r="Z3347" i="20"/>
  <c r="Z3363" i="20"/>
  <c r="Z3379" i="20"/>
  <c r="Z3395"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51" i="20"/>
  <c r="P1251" i="20"/>
  <c r="T1250" i="20"/>
  <c r="P1250" i="20"/>
  <c r="T1249" i="20"/>
  <c r="P1249" i="20"/>
  <c r="T1248" i="20"/>
  <c r="P1248" i="20"/>
  <c r="T1247" i="20"/>
  <c r="P1247" i="20"/>
  <c r="T1246" i="20"/>
  <c r="P1246" i="20"/>
  <c r="T1245" i="20"/>
  <c r="P1245" i="20"/>
  <c r="T1244" i="20"/>
  <c r="P1244" i="20"/>
  <c r="T1243" i="20"/>
  <c r="P1243"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Y2880" i="20" l="1"/>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Y1221"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39" i="20"/>
  <c r="P639" i="20"/>
  <c r="T638" i="20"/>
  <c r="P638" i="20"/>
  <c r="T637" i="20"/>
  <c r="P637" i="20"/>
  <c r="T636" i="20"/>
  <c r="P636" i="20"/>
  <c r="T635" i="20"/>
  <c r="P635" i="20"/>
  <c r="T634" i="20"/>
  <c r="P634" i="20"/>
  <c r="T633" i="20"/>
  <c r="P633" i="20"/>
  <c r="T632" i="20"/>
  <c r="P632" i="20"/>
  <c r="T631" i="20"/>
  <c r="P631" i="20"/>
  <c r="T630" i="20"/>
  <c r="P630" i="20"/>
  <c r="T629" i="20"/>
  <c r="P629" i="20"/>
  <c r="T628" i="20"/>
  <c r="P628" i="20"/>
  <c r="T627" i="20"/>
  <c r="P627" i="20"/>
  <c r="Z1210" i="20" l="1"/>
  <c r="Z1202" i="20"/>
  <c r="Z1194" i="20"/>
  <c r="Z1186" i="20"/>
  <c r="Z1178" i="20"/>
  <c r="Z1170" i="20"/>
  <c r="Z1162" i="20"/>
  <c r="Z1154" i="20"/>
  <c r="Z1146" i="20"/>
  <c r="Z1138" i="20"/>
  <c r="Z1130" i="20"/>
  <c r="Z1122" i="20"/>
  <c r="Z1114" i="20"/>
  <c r="Z1106" i="20"/>
  <c r="Z1098" i="20"/>
  <c r="Z1090" i="20"/>
  <c r="Z1082" i="20"/>
  <c r="Z1074" i="20"/>
  <c r="Z1066" i="20"/>
  <c r="Z1058" i="20"/>
  <c r="Z1050" i="20"/>
  <c r="Z1042" i="20"/>
  <c r="Z1034" i="20"/>
  <c r="Z1026" i="20"/>
  <c r="Z1018" i="20"/>
  <c r="Z1010" i="20"/>
  <c r="Z1208" i="20"/>
  <c r="Z1200" i="20"/>
  <c r="Z1192" i="20"/>
  <c r="Z1184" i="20"/>
  <c r="Z1176" i="20"/>
  <c r="Z1168" i="20"/>
  <c r="Z1160" i="20"/>
  <c r="Z1152" i="20"/>
  <c r="Z1144" i="20"/>
  <c r="Z1136" i="20"/>
  <c r="Z1207" i="20"/>
  <c r="Z1199" i="20"/>
  <c r="Z1191" i="20"/>
  <c r="Z1183" i="20"/>
  <c r="Z1175" i="20"/>
  <c r="Z1167" i="20"/>
  <c r="Z1159" i="20"/>
  <c r="Z1151" i="20"/>
  <c r="Z1143" i="20"/>
  <c r="Z1135" i="20"/>
  <c r="Z1127" i="20"/>
  <c r="Z1119" i="20"/>
  <c r="Z1111" i="20"/>
  <c r="Z1103" i="20"/>
  <c r="Z1095" i="20"/>
  <c r="Z1087" i="20"/>
  <c r="Z1079" i="20"/>
  <c r="Z1071" i="20"/>
  <c r="Z1063" i="20"/>
  <c r="Z1055" i="20"/>
  <c r="Z1047" i="20"/>
  <c r="Z1039" i="20"/>
  <c r="Z1031" i="20"/>
  <c r="Z1023" i="20"/>
  <c r="Z1015" i="20"/>
  <c r="Z1007" i="20"/>
  <c r="Z1211" i="20"/>
  <c r="Z1197" i="20"/>
  <c r="Z1185" i="20"/>
  <c r="Z1172" i="20"/>
  <c r="Z1158" i="20"/>
  <c r="Z1147" i="20"/>
  <c r="Z1133" i="20"/>
  <c r="Z1123" i="20"/>
  <c r="Z1112" i="20"/>
  <c r="Z1101" i="20"/>
  <c r="Z1091" i="20"/>
  <c r="Z1080" i="20"/>
  <c r="Z1069" i="20"/>
  <c r="Z1059" i="20"/>
  <c r="Z1048" i="20"/>
  <c r="Z1037" i="20"/>
  <c r="Z1027" i="20"/>
  <c r="Z1016" i="20"/>
  <c r="Z1005" i="20"/>
  <c r="Z997" i="20"/>
  <c r="Z989" i="20"/>
  <c r="Z981" i="20"/>
  <c r="Z973" i="20"/>
  <c r="Z965" i="20"/>
  <c r="Z957" i="20"/>
  <c r="Z949" i="20"/>
  <c r="Z941" i="20"/>
  <c r="Z933" i="20"/>
  <c r="Z925" i="20"/>
  <c r="Z917" i="20"/>
  <c r="Z909" i="20"/>
  <c r="Z901" i="20"/>
  <c r="Z893" i="20"/>
  <c r="Z1209" i="20"/>
  <c r="Z1196" i="20"/>
  <c r="Z1182" i="20"/>
  <c r="Z1171" i="20"/>
  <c r="Z1157" i="20"/>
  <c r="Z1145" i="20"/>
  <c r="Z1132" i="20"/>
  <c r="Z1121" i="20"/>
  <c r="Z1110" i="20"/>
  <c r="Z1100" i="20"/>
  <c r="Z1089" i="20"/>
  <c r="Z1078" i="20"/>
  <c r="Z1068" i="20"/>
  <c r="Z1057" i="20"/>
  <c r="Z1046" i="20"/>
  <c r="Z1036" i="20"/>
  <c r="Z1025" i="20"/>
  <c r="Z1014" i="20"/>
  <c r="Z1004" i="20"/>
  <c r="Z996" i="20"/>
  <c r="Z988" i="20"/>
  <c r="Z980" i="20"/>
  <c r="Z1206" i="20"/>
  <c r="Z1195" i="20"/>
  <c r="Z1181" i="20"/>
  <c r="Z1169" i="20"/>
  <c r="Z1156" i="20"/>
  <c r="Z1142" i="20"/>
  <c r="Z1131" i="20"/>
  <c r="Z1120" i="20"/>
  <c r="Z1109" i="20"/>
  <c r="Z1099" i="20"/>
  <c r="Z1088" i="20"/>
  <c r="Z1077" i="20"/>
  <c r="Z1067" i="20"/>
  <c r="Z1056" i="20"/>
  <c r="Z1045" i="20"/>
  <c r="Z1035" i="20"/>
  <c r="Z1024" i="20"/>
  <c r="Z1013" i="20"/>
  <c r="Z1003" i="20"/>
  <c r="Z995" i="20"/>
  <c r="Z987" i="20"/>
  <c r="Z979" i="20"/>
  <c r="Z971" i="20"/>
  <c r="Z1205" i="20"/>
  <c r="Z1193" i="20"/>
  <c r="Z1180" i="20"/>
  <c r="Z1166" i="20"/>
  <c r="Z1155" i="20"/>
  <c r="Z1141" i="20"/>
  <c r="Z1129" i="20"/>
  <c r="Z1118" i="20"/>
  <c r="Z1108" i="20"/>
  <c r="Z1097" i="20"/>
  <c r="Z1086" i="20"/>
  <c r="Z1076" i="20"/>
  <c r="Z1065" i="20"/>
  <c r="Z1054" i="20"/>
  <c r="Z1044" i="20"/>
  <c r="Z1033" i="20"/>
  <c r="Z1022" i="20"/>
  <c r="Z1012" i="20"/>
  <c r="Z1002" i="20"/>
  <c r="Z994" i="20"/>
  <c r="Z986" i="20"/>
  <c r="Z978" i="20"/>
  <c r="Z970" i="20"/>
  <c r="Z962" i="20"/>
  <c r="Z954" i="20"/>
  <c r="Z946" i="20"/>
  <c r="Z938" i="20"/>
  <c r="Z930" i="20"/>
  <c r="Z922" i="20"/>
  <c r="Z914" i="20"/>
  <c r="Z906" i="20"/>
  <c r="Z898" i="20"/>
  <c r="Z890" i="20"/>
  <c r="Z882" i="20"/>
  <c r="Z874" i="20"/>
  <c r="Z866" i="20"/>
  <c r="Z858" i="20"/>
  <c r="Z850" i="20"/>
  <c r="Z842" i="20"/>
  <c r="Z834" i="20"/>
  <c r="Z826" i="20"/>
  <c r="Z818" i="20"/>
  <c r="Z810" i="20"/>
  <c r="Z802" i="20"/>
  <c r="Z794" i="20"/>
  <c r="Z786" i="20"/>
  <c r="Z778" i="20"/>
  <c r="Z1204" i="20"/>
  <c r="Z1190" i="20"/>
  <c r="Z1179" i="20"/>
  <c r="Z1165" i="20"/>
  <c r="Z1153" i="20"/>
  <c r="Z1140" i="20"/>
  <c r="Z1128" i="20"/>
  <c r="Z1117" i="20"/>
  <c r="Z1187" i="20"/>
  <c r="Z1149" i="20"/>
  <c r="Z1116" i="20"/>
  <c r="Z1094" i="20"/>
  <c r="Z1073" i="20"/>
  <c r="Z1052" i="20"/>
  <c r="Z1030" i="20"/>
  <c r="Z1009" i="20"/>
  <c r="Z992" i="20"/>
  <c r="Z976" i="20"/>
  <c r="Z964" i="20"/>
  <c r="Z953" i="20"/>
  <c r="Z943" i="20"/>
  <c r="Z932" i="20"/>
  <c r="Z921" i="20"/>
  <c r="Z911" i="20"/>
  <c r="Z900" i="20"/>
  <c r="Z889" i="20"/>
  <c r="Z880" i="20"/>
  <c r="Z871" i="20"/>
  <c r="Z862" i="20"/>
  <c r="Z853" i="20"/>
  <c r="Z844" i="20"/>
  <c r="Z835" i="20"/>
  <c r="Z825" i="20"/>
  <c r="Z816" i="20"/>
  <c r="Z807" i="20"/>
  <c r="Z798" i="20"/>
  <c r="Z789" i="20"/>
  <c r="Z780" i="20"/>
  <c r="Z771" i="20"/>
  <c r="Z763" i="20"/>
  <c r="Z755" i="20"/>
  <c r="Z747" i="20"/>
  <c r="Z739" i="20"/>
  <c r="Z731" i="20"/>
  <c r="Z723" i="20"/>
  <c r="Z715" i="20"/>
  <c r="Z707" i="20"/>
  <c r="Z699" i="20"/>
  <c r="Z691" i="20"/>
  <c r="Z683" i="20"/>
  <c r="Z675" i="20"/>
  <c r="Z667" i="20"/>
  <c r="Z659" i="20"/>
  <c r="Z651" i="20"/>
  <c r="Z643" i="20"/>
  <c r="Z635" i="20"/>
  <c r="Z627" i="20"/>
  <c r="Z1177" i="20"/>
  <c r="Z1148" i="20"/>
  <c r="Z1115" i="20"/>
  <c r="Z1093" i="20"/>
  <c r="Z1072" i="20"/>
  <c r="Z1051" i="20"/>
  <c r="Z1029" i="20"/>
  <c r="Z1008" i="20"/>
  <c r="Z991" i="20"/>
  <c r="Z975" i="20"/>
  <c r="Z963" i="20"/>
  <c r="Z952" i="20"/>
  <c r="Z942" i="20"/>
  <c r="Z931" i="20"/>
  <c r="Z920" i="20"/>
  <c r="Z910" i="20"/>
  <c r="Z899" i="20"/>
  <c r="Z888" i="20"/>
  <c r="Z879" i="20"/>
  <c r="Z870" i="20"/>
  <c r="Z861" i="20"/>
  <c r="Z852" i="20"/>
  <c r="Z843" i="20"/>
  <c r="Z833" i="20"/>
  <c r="Z824" i="20"/>
  <c r="Z815" i="20"/>
  <c r="Z806" i="20"/>
  <c r="Z797" i="20"/>
  <c r="Z788" i="20"/>
  <c r="Z779" i="20"/>
  <c r="Z770" i="20"/>
  <c r="Z762" i="20"/>
  <c r="Z754" i="20"/>
  <c r="Z746" i="20"/>
  <c r="Z738" i="20"/>
  <c r="Z730" i="20"/>
  <c r="Z722" i="20"/>
  <c r="Z714" i="20"/>
  <c r="Z706" i="20"/>
  <c r="Z698" i="20"/>
  <c r="Z690" i="20"/>
  <c r="Z682" i="20"/>
  <c r="Z674" i="20"/>
  <c r="Z666" i="20"/>
  <c r="Z658" i="20"/>
  <c r="Z650" i="20"/>
  <c r="Z642" i="20"/>
  <c r="Z634" i="20"/>
  <c r="Z626" i="20"/>
  <c r="Z1212" i="20"/>
  <c r="Z1174" i="20"/>
  <c r="Z1139" i="20"/>
  <c r="Z1113" i="20"/>
  <c r="Z1092" i="20"/>
  <c r="Z1070" i="20"/>
  <c r="Z1049" i="20"/>
  <c r="Z1028" i="20"/>
  <c r="Z1006" i="20"/>
  <c r="Z990" i="20"/>
  <c r="Z974" i="20"/>
  <c r="Z961" i="20"/>
  <c r="Z951" i="20"/>
  <c r="Z940" i="20"/>
  <c r="Z929" i="20"/>
  <c r="Z919" i="20"/>
  <c r="Z908" i="20"/>
  <c r="Z897" i="20"/>
  <c r="Z887" i="20"/>
  <c r="Z878" i="20"/>
  <c r="Z869" i="20"/>
  <c r="Z860" i="20"/>
  <c r="Z851" i="20"/>
  <c r="Z841" i="20"/>
  <c r="Z832" i="20"/>
  <c r="Z823" i="20"/>
  <c r="Z814" i="20"/>
  <c r="Z805" i="20"/>
  <c r="Z796" i="20"/>
  <c r="Z787" i="20"/>
  <c r="Z777" i="20"/>
  <c r="Z769" i="20"/>
  <c r="Z761" i="20"/>
  <c r="Z753" i="20"/>
  <c r="Z745" i="20"/>
  <c r="Z737" i="20"/>
  <c r="Z729" i="20"/>
  <c r="Z721" i="20"/>
  <c r="Z713" i="20"/>
  <c r="Z705" i="20"/>
  <c r="Z697" i="20"/>
  <c r="Z689" i="20"/>
  <c r="Z681" i="20"/>
  <c r="Z673" i="20"/>
  <c r="Z665" i="20"/>
  <c r="Z657" i="20"/>
  <c r="Z649" i="20"/>
  <c r="Z641" i="20"/>
  <c r="Z633" i="20"/>
  <c r="Z1203" i="20"/>
  <c r="Z1173" i="20"/>
  <c r="Z1137" i="20"/>
  <c r="Z1107" i="20"/>
  <c r="Z1085" i="20"/>
  <c r="Z1064" i="20"/>
  <c r="Z1043" i="20"/>
  <c r="Z1021" i="20"/>
  <c r="Z1001" i="20"/>
  <c r="Z985" i="20"/>
  <c r="Z972" i="20"/>
  <c r="Z960" i="20"/>
  <c r="Z950" i="20"/>
  <c r="Z939" i="20"/>
  <c r="Z928" i="20"/>
  <c r="Z918" i="20"/>
  <c r="Z907" i="20"/>
  <c r="Z896" i="20"/>
  <c r="Z886" i="20"/>
  <c r="Z877" i="20"/>
  <c r="Z868" i="20"/>
  <c r="Z859" i="20"/>
  <c r="Z849" i="20"/>
  <c r="Z840" i="20"/>
  <c r="Z831" i="20"/>
  <c r="Z822" i="20"/>
  <c r="Z813" i="20"/>
  <c r="Z804" i="20"/>
  <c r="Z795" i="20"/>
  <c r="Z785" i="20"/>
  <c r="Z776" i="20"/>
  <c r="Z768" i="20"/>
  <c r="Z760" i="20"/>
  <c r="Z752" i="20"/>
  <c r="Z744" i="20"/>
  <c r="Z736" i="20"/>
  <c r="Z728" i="20"/>
  <c r="Z720" i="20"/>
  <c r="Z712" i="20"/>
  <c r="Z704" i="20"/>
  <c r="Z696" i="20"/>
  <c r="Z688" i="20"/>
  <c r="Z680" i="20"/>
  <c r="Z672" i="20"/>
  <c r="Z664" i="20"/>
  <c r="Z656" i="20"/>
  <c r="Z648" i="20"/>
  <c r="Z640" i="20"/>
  <c r="Z632" i="20"/>
  <c r="Z1201" i="20"/>
  <c r="Z1164" i="20"/>
  <c r="Z1134" i="20"/>
  <c r="Z1105" i="20"/>
  <c r="Z1084" i="20"/>
  <c r="Z1062" i="20"/>
  <c r="Z1041" i="20"/>
  <c r="Z1020" i="20"/>
  <c r="Z1000" i="20"/>
  <c r="Z984" i="20"/>
  <c r="Z969" i="20"/>
  <c r="Z959" i="20"/>
  <c r="Z948" i="20"/>
  <c r="Z937" i="20"/>
  <c r="Z927" i="20"/>
  <c r="Z916" i="20"/>
  <c r="Z905" i="20"/>
  <c r="Z895" i="20"/>
  <c r="Z885" i="20"/>
  <c r="Z876" i="20"/>
  <c r="Z867" i="20"/>
  <c r="Z857" i="20"/>
  <c r="Z848" i="20"/>
  <c r="Z839" i="20"/>
  <c r="Z830" i="20"/>
  <c r="Z821" i="20"/>
  <c r="Z812" i="20"/>
  <c r="Z803" i="20"/>
  <c r="Z793" i="20"/>
  <c r="Z784" i="20"/>
  <c r="Z775" i="20"/>
  <c r="Z767" i="20"/>
  <c r="Z759" i="20"/>
  <c r="Z751" i="20"/>
  <c r="Z743" i="20"/>
  <c r="Z735" i="20"/>
  <c r="Z727" i="20"/>
  <c r="Z719" i="20"/>
  <c r="Z711" i="20"/>
  <c r="Z703" i="20"/>
  <c r="Z695" i="20"/>
  <c r="Z687" i="20"/>
  <c r="Z679" i="20"/>
  <c r="Z671" i="20"/>
  <c r="Z663" i="20"/>
  <c r="Z655" i="20"/>
  <c r="Z647" i="20"/>
  <c r="Z639" i="20"/>
  <c r="Z631" i="20"/>
  <c r="Z1188" i="20"/>
  <c r="Z1150" i="20"/>
  <c r="Z1124" i="20"/>
  <c r="Z1096" i="20"/>
  <c r="Z1075" i="20"/>
  <c r="Z1053" i="20"/>
  <c r="Z1032" i="20"/>
  <c r="Z1011" i="20"/>
  <c r="Z993" i="20"/>
  <c r="Z977" i="20"/>
  <c r="Z966" i="20"/>
  <c r="Z955" i="20"/>
  <c r="Z944" i="20"/>
  <c r="Z934" i="20"/>
  <c r="Z923" i="20"/>
  <c r="Z912" i="20"/>
  <c r="Z902" i="20"/>
  <c r="Z891" i="20"/>
  <c r="Z881" i="20"/>
  <c r="Z872" i="20"/>
  <c r="Z863" i="20"/>
  <c r="Z854" i="20"/>
  <c r="Z845" i="20"/>
  <c r="Z836" i="20"/>
  <c r="Z827" i="20"/>
  <c r="Z817" i="20"/>
  <c r="Z808" i="20"/>
  <c r="Z799" i="20"/>
  <c r="Z790" i="20"/>
  <c r="Z781" i="20"/>
  <c r="Z772" i="20"/>
  <c r="Z764" i="20"/>
  <c r="Z756" i="20"/>
  <c r="Z748" i="20"/>
  <c r="Z740" i="20"/>
  <c r="Z732" i="20"/>
  <c r="Z724" i="20"/>
  <c r="Z716" i="20"/>
  <c r="Z708" i="20"/>
  <c r="Z700" i="20"/>
  <c r="Z692" i="20"/>
  <c r="Z684" i="20"/>
  <c r="Z676" i="20"/>
  <c r="Z668" i="20"/>
  <c r="Z660" i="20"/>
  <c r="Z652" i="20"/>
  <c r="Z644" i="20"/>
  <c r="Z636" i="20"/>
  <c r="Z628" i="20"/>
  <c r="Z1161" i="20"/>
  <c r="Z1060" i="20"/>
  <c r="Z982" i="20"/>
  <c r="Z935" i="20"/>
  <c r="Z892" i="20"/>
  <c r="Z855" i="20"/>
  <c r="Z819" i="20"/>
  <c r="Z782" i="20"/>
  <c r="Z749" i="20"/>
  <c r="Z717" i="20"/>
  <c r="Z685" i="20"/>
  <c r="Z653" i="20"/>
  <c r="Z710" i="20"/>
  <c r="Z1125" i="20"/>
  <c r="Z967" i="20"/>
  <c r="Z846" i="20"/>
  <c r="Z773" i="20"/>
  <c r="Z645" i="20"/>
  <c r="Z1126" i="20"/>
  <c r="Z1040" i="20"/>
  <c r="Z968" i="20"/>
  <c r="Z926" i="20"/>
  <c r="Z884" i="20"/>
  <c r="Z847" i="20"/>
  <c r="Z811" i="20"/>
  <c r="Z774" i="20"/>
  <c r="Z742" i="20"/>
  <c r="Z678" i="20"/>
  <c r="Z646" i="20"/>
  <c r="Z924" i="20"/>
  <c r="Z709" i="20"/>
  <c r="Z1104" i="20"/>
  <c r="Z1019" i="20"/>
  <c r="Z958" i="20"/>
  <c r="Z915" i="20"/>
  <c r="Z875" i="20"/>
  <c r="Z838" i="20"/>
  <c r="Z801" i="20"/>
  <c r="Z766" i="20"/>
  <c r="Z734" i="20"/>
  <c r="Z702" i="20"/>
  <c r="Z670" i="20"/>
  <c r="Z638" i="20"/>
  <c r="Z1083" i="20"/>
  <c r="Z904" i="20"/>
  <c r="Z829" i="20"/>
  <c r="Z758" i="20"/>
  <c r="Z694" i="20"/>
  <c r="Z630" i="20"/>
  <c r="Z1102" i="20"/>
  <c r="Z1017" i="20"/>
  <c r="Z956" i="20"/>
  <c r="Z913" i="20"/>
  <c r="Z873" i="20"/>
  <c r="Z837" i="20"/>
  <c r="Z800" i="20"/>
  <c r="Z765" i="20"/>
  <c r="Z733" i="20"/>
  <c r="Z701" i="20"/>
  <c r="Z669" i="20"/>
  <c r="Z637" i="20"/>
  <c r="Z1198" i="20"/>
  <c r="Z999" i="20"/>
  <c r="Z947" i="20"/>
  <c r="Z865" i="20"/>
  <c r="Z792" i="20"/>
  <c r="Z726" i="20"/>
  <c r="Z662" i="20"/>
  <c r="Z1163" i="20"/>
  <c r="Z1061" i="20"/>
  <c r="Z983" i="20"/>
  <c r="Z936" i="20"/>
  <c r="Z894" i="20"/>
  <c r="Z856" i="20"/>
  <c r="Z820" i="20"/>
  <c r="Z783" i="20"/>
  <c r="Z750" i="20"/>
  <c r="Z718" i="20"/>
  <c r="Z686" i="20"/>
  <c r="Z654" i="20"/>
  <c r="Z1213" i="20"/>
  <c r="Z1038" i="20"/>
  <c r="Z883" i="20"/>
  <c r="Z809" i="20"/>
  <c r="Z741" i="20"/>
  <c r="Z677" i="20"/>
  <c r="Z864" i="20"/>
  <c r="Z828" i="20"/>
  <c r="Z791" i="20"/>
  <c r="Z1189" i="20"/>
  <c r="Z757" i="20"/>
  <c r="Z1081" i="20"/>
  <c r="Z725" i="20"/>
  <c r="Z945" i="20"/>
  <c r="Z661" i="20"/>
  <c r="Z903" i="20"/>
  <c r="Z998" i="20"/>
  <c r="Z693" i="20"/>
  <c r="Z629" i="20"/>
  <c r="Z2868" i="20"/>
  <c r="Z2860" i="20"/>
  <c r="Z2852" i="20"/>
  <c r="Z2844" i="20"/>
  <c r="Z2836" i="20"/>
  <c r="Z2828" i="20"/>
  <c r="Z2820" i="20"/>
  <c r="Z2812" i="20"/>
  <c r="Z2804" i="20"/>
  <c r="Z2796" i="20"/>
  <c r="Z2788" i="20"/>
  <c r="Z2780" i="20"/>
  <c r="Z2772" i="20"/>
  <c r="Z2764" i="20"/>
  <c r="Z2756" i="20"/>
  <c r="Z2748" i="20"/>
  <c r="Z2740" i="20"/>
  <c r="Z2732" i="20"/>
  <c r="Z2724" i="20"/>
  <c r="Z2716" i="20"/>
  <c r="Z2866" i="20"/>
  <c r="Z2858" i="20"/>
  <c r="Z2850" i="20"/>
  <c r="Z2842" i="20"/>
  <c r="Z2834" i="20"/>
  <c r="Z2826" i="20"/>
  <c r="Z2818" i="20"/>
  <c r="Z2810" i="20"/>
  <c r="Z2802" i="20"/>
  <c r="Z2794" i="20"/>
  <c r="Z2786" i="20"/>
  <c r="Z2778" i="20"/>
  <c r="Z2770" i="20"/>
  <c r="Z2762" i="20"/>
  <c r="Z2754" i="20"/>
  <c r="Z2746" i="20"/>
  <c r="Z2738" i="20"/>
  <c r="Z2730" i="20"/>
  <c r="Z2722" i="20"/>
  <c r="Z2714" i="20"/>
  <c r="Z2869" i="20"/>
  <c r="Z2857" i="20"/>
  <c r="Z2847" i="20"/>
  <c r="Z2837" i="20"/>
  <c r="Z2825" i="20"/>
  <c r="Z2815" i="20"/>
  <c r="Z2805" i="20"/>
  <c r="Z2793" i="20"/>
  <c r="Z2783" i="20"/>
  <c r="Z2773" i="20"/>
  <c r="Z2761" i="20"/>
  <c r="Z2751" i="20"/>
  <c r="Z2741" i="20"/>
  <c r="Z2729" i="20"/>
  <c r="Z2719" i="20"/>
  <c r="Z2709" i="20"/>
  <c r="Z2701" i="20"/>
  <c r="Z2693" i="20"/>
  <c r="Z2685" i="20"/>
  <c r="Z2677" i="20"/>
  <c r="Z2669" i="20"/>
  <c r="Z2661" i="20"/>
  <c r="Z2653" i="20"/>
  <c r="Z2645" i="20"/>
  <c r="Z2637" i="20"/>
  <c r="Z2629" i="20"/>
  <c r="Z2621" i="20"/>
  <c r="Z2613" i="20"/>
  <c r="Z2605" i="20"/>
  <c r="Z2597" i="20"/>
  <c r="Z2589" i="20"/>
  <c r="Z2581" i="20"/>
  <c r="Z2573" i="20"/>
  <c r="Z2565" i="20"/>
  <c r="Z2557" i="20"/>
  <c r="Z2549" i="20"/>
  <c r="Z2541" i="20"/>
  <c r="Z2533" i="20"/>
  <c r="Z2867" i="20"/>
  <c r="Z2856" i="20"/>
  <c r="Z2846" i="20"/>
  <c r="Z2835" i="20"/>
  <c r="Z2824" i="20"/>
  <c r="Z2814" i="20"/>
  <c r="Z2803" i="20"/>
  <c r="Z2792" i="20"/>
  <c r="Z2782" i="20"/>
  <c r="Z2771" i="20"/>
  <c r="Z2760" i="20"/>
  <c r="Z2750" i="20"/>
  <c r="Z2739" i="20"/>
  <c r="Z2728" i="20"/>
  <c r="Z2718" i="20"/>
  <c r="Z2708" i="20"/>
  <c r="Z2700" i="20"/>
  <c r="Z2692" i="20"/>
  <c r="Z2684" i="20"/>
  <c r="Z2676" i="20"/>
  <c r="Z2668" i="20"/>
  <c r="Z2660" i="20"/>
  <c r="Z2652" i="20"/>
  <c r="Z2644" i="20"/>
  <c r="Z2636" i="20"/>
  <c r="Z2628" i="20"/>
  <c r="Z2620" i="20"/>
  <c r="Z2612" i="20"/>
  <c r="Z2865" i="20"/>
  <c r="Z2855" i="20"/>
  <c r="Z2845" i="20"/>
  <c r="Z2833" i="20"/>
  <c r="Z2823" i="20"/>
  <c r="Z2813" i="20"/>
  <c r="Z2801" i="20"/>
  <c r="Z2791" i="20"/>
  <c r="Z2781" i="20"/>
  <c r="Z2769" i="20"/>
  <c r="Z2759" i="20"/>
  <c r="Z2749" i="20"/>
  <c r="Z2737" i="20"/>
  <c r="Z2727" i="20"/>
  <c r="Z2717" i="20"/>
  <c r="Z2707" i="20"/>
  <c r="Z2699" i="20"/>
  <c r="Z2691" i="20"/>
  <c r="Z2683" i="20"/>
  <c r="Z2675" i="20"/>
  <c r="Z2667" i="20"/>
  <c r="Z2659" i="20"/>
  <c r="Z2651" i="20"/>
  <c r="Z2643" i="20"/>
  <c r="Z2635" i="20"/>
  <c r="Z2627" i="20"/>
  <c r="Z2619" i="20"/>
  <c r="Z2611" i="20"/>
  <c r="Z2603" i="20"/>
  <c r="Z2595" i="20"/>
  <c r="Z2587" i="20"/>
  <c r="Z2864" i="20"/>
  <c r="Z2854" i="20"/>
  <c r="Z2843" i="20"/>
  <c r="Z2832" i="20"/>
  <c r="Z2822" i="20"/>
  <c r="Z2811" i="20"/>
  <c r="Z2800" i="20"/>
  <c r="Z2790" i="20"/>
  <c r="Z2779" i="20"/>
  <c r="Z2768" i="20"/>
  <c r="Z2758" i="20"/>
  <c r="Z2747" i="20"/>
  <c r="Z2736" i="20"/>
  <c r="Z2726" i="20"/>
  <c r="Z2715" i="20"/>
  <c r="Z2706" i="20"/>
  <c r="Z2698" i="20"/>
  <c r="Z2690" i="20"/>
  <c r="Z2682" i="20"/>
  <c r="Z2674" i="20"/>
  <c r="Z2666" i="20"/>
  <c r="Z2658" i="20"/>
  <c r="Z2650" i="20"/>
  <c r="Z2642" i="20"/>
  <c r="Z2634" i="20"/>
  <c r="Z2626" i="20"/>
  <c r="Z2618" i="20"/>
  <c r="Z2610" i="20"/>
  <c r="Z2861" i="20"/>
  <c r="Z2839" i="20"/>
  <c r="Z2817" i="20"/>
  <c r="Z2797" i="20"/>
  <c r="Z2775" i="20"/>
  <c r="Z2753" i="20"/>
  <c r="Z2733" i="20"/>
  <c r="Z2711" i="20"/>
  <c r="Z2695" i="20"/>
  <c r="Z2679" i="20"/>
  <c r="Z2663" i="20"/>
  <c r="Z2647" i="20"/>
  <c r="Z2631" i="20"/>
  <c r="Z2615" i="20"/>
  <c r="Z2601" i="20"/>
  <c r="Z2591" i="20"/>
  <c r="Z2580" i="20"/>
  <c r="Z2571" i="20"/>
  <c r="Z2562" i="20"/>
  <c r="Z2553" i="20"/>
  <c r="Z2544" i="20"/>
  <c r="Z2535" i="20"/>
  <c r="Z2526" i="20"/>
  <c r="Z2518" i="20"/>
  <c r="Z2510" i="20"/>
  <c r="Z2502" i="20"/>
  <c r="Z2494" i="20"/>
  <c r="Z2486" i="20"/>
  <c r="Z2478" i="20"/>
  <c r="Z2470" i="20"/>
  <c r="Z2462" i="20"/>
  <c r="Z2454" i="20"/>
  <c r="Z2446" i="20"/>
  <c r="Z2438" i="20"/>
  <c r="Z2430" i="20"/>
  <c r="Z2422" i="20"/>
  <c r="Z2414" i="20"/>
  <c r="Z2406" i="20"/>
  <c r="Z2398" i="20"/>
  <c r="Z2390" i="20"/>
  <c r="Z2382" i="20"/>
  <c r="Z2374" i="20"/>
  <c r="Z2366" i="20"/>
  <c r="Z2358" i="20"/>
  <c r="Z2350" i="20"/>
  <c r="Z2342" i="20"/>
  <c r="Z2334" i="20"/>
  <c r="Z2859" i="20"/>
  <c r="Z2838" i="20"/>
  <c r="Z2816" i="20"/>
  <c r="Z2795" i="20"/>
  <c r="Z2774" i="20"/>
  <c r="Z2752" i="20"/>
  <c r="Z2731" i="20"/>
  <c r="Z2710" i="20"/>
  <c r="Z2694" i="20"/>
  <c r="Z2678" i="20"/>
  <c r="Z2662" i="20"/>
  <c r="Z2646" i="20"/>
  <c r="Z2630" i="20"/>
  <c r="Z2614" i="20"/>
  <c r="Z2600" i="20"/>
  <c r="Z2590" i="20"/>
  <c r="Z2579" i="20"/>
  <c r="Z2570" i="20"/>
  <c r="Z2561" i="20"/>
  <c r="Z2552" i="20"/>
  <c r="Z2543" i="20"/>
  <c r="Z2534" i="20"/>
  <c r="Z2525" i="20"/>
  <c r="Z2517" i="20"/>
  <c r="Z2509" i="20"/>
  <c r="Z2501" i="20"/>
  <c r="Z2493" i="20"/>
  <c r="Z2485" i="20"/>
  <c r="Z2477" i="20"/>
  <c r="Z2469" i="20"/>
  <c r="Z2461" i="20"/>
  <c r="Z2453" i="20"/>
  <c r="Z2445" i="20"/>
  <c r="Z2437" i="20"/>
  <c r="Z2429" i="20"/>
  <c r="Z2421" i="20"/>
  <c r="Z2413" i="20"/>
  <c r="Z2405" i="20"/>
  <c r="Z2397" i="20"/>
  <c r="Z2389" i="20"/>
  <c r="Z2381" i="20"/>
  <c r="Z2373" i="20"/>
  <c r="Z2365" i="20"/>
  <c r="Z2357" i="20"/>
  <c r="Z2349" i="20"/>
  <c r="Z2341" i="20"/>
  <c r="Z2333" i="20"/>
  <c r="Z2853" i="20"/>
  <c r="Z2831" i="20"/>
  <c r="Z2809" i="20"/>
  <c r="Z2789" i="20"/>
  <c r="Z2767" i="20"/>
  <c r="Z2745" i="20"/>
  <c r="Z2725" i="20"/>
  <c r="Z2705" i="20"/>
  <c r="Z2689" i="20"/>
  <c r="Z2673" i="20"/>
  <c r="Z2657" i="20"/>
  <c r="Z2641" i="20"/>
  <c r="Z2625" i="20"/>
  <c r="Z2609" i="20"/>
  <c r="Z2599" i="20"/>
  <c r="Z2588" i="20"/>
  <c r="Z2578" i="20"/>
  <c r="Z2569" i="20"/>
  <c r="Z2560" i="20"/>
  <c r="Z2551" i="20"/>
  <c r="Z2542" i="20"/>
  <c r="Z2532" i="20"/>
  <c r="Z2524" i="20"/>
  <c r="Z2516" i="20"/>
  <c r="Z2508" i="20"/>
  <c r="Z2500" i="20"/>
  <c r="Z2492" i="20"/>
  <c r="Z2484" i="20"/>
  <c r="Z2476" i="20"/>
  <c r="Z2468" i="20"/>
  <c r="Z2460" i="20"/>
  <c r="Z2452" i="20"/>
  <c r="Z2444" i="20"/>
  <c r="Z2436" i="20"/>
  <c r="Z2428" i="20"/>
  <c r="Z2420" i="20"/>
  <c r="Z2412" i="20"/>
  <c r="Z2404" i="20"/>
  <c r="Z2396" i="20"/>
  <c r="Z2388" i="20"/>
  <c r="Z2380" i="20"/>
  <c r="Z2372" i="20"/>
  <c r="Z2364" i="20"/>
  <c r="Z2356" i="20"/>
  <c r="Z2348" i="20"/>
  <c r="Z2340" i="20"/>
  <c r="Z2872" i="20"/>
  <c r="Z2851" i="20"/>
  <c r="Z2830" i="20"/>
  <c r="Z2808" i="20"/>
  <c r="Z2787" i="20"/>
  <c r="Z2766" i="20"/>
  <c r="Z2744" i="20"/>
  <c r="Z2723" i="20"/>
  <c r="Z2704" i="20"/>
  <c r="Z2688" i="20"/>
  <c r="Z2672" i="20"/>
  <c r="Z2656" i="20"/>
  <c r="Z2640" i="20"/>
  <c r="Z2624" i="20"/>
  <c r="Z2608" i="20"/>
  <c r="Z2598" i="20"/>
  <c r="Z2586" i="20"/>
  <c r="Z2577" i="20"/>
  <c r="Z2568" i="20"/>
  <c r="Z2559" i="20"/>
  <c r="Z2550" i="20"/>
  <c r="Z2540" i="20"/>
  <c r="Z2531" i="20"/>
  <c r="Z2523" i="20"/>
  <c r="Z2515" i="20"/>
  <c r="Z2507" i="20"/>
  <c r="Z2499" i="20"/>
  <c r="Z2491" i="20"/>
  <c r="Z2483" i="20"/>
  <c r="Z2475" i="20"/>
  <c r="Z2467" i="20"/>
  <c r="Z2459" i="20"/>
  <c r="Z2451" i="20"/>
  <c r="Z2443" i="20"/>
  <c r="Z2435" i="20"/>
  <c r="Z2427" i="20"/>
  <c r="Z2419" i="20"/>
  <c r="Z2411" i="20"/>
  <c r="Z2403" i="20"/>
  <c r="Z2395" i="20"/>
  <c r="Z2387" i="20"/>
  <c r="Z2379" i="20"/>
  <c r="Z2371" i="20"/>
  <c r="Z2363" i="20"/>
  <c r="Z2355" i="20"/>
  <c r="Z2347" i="20"/>
  <c r="Z2339" i="20"/>
  <c r="Z2849" i="20"/>
  <c r="Z2807" i="20"/>
  <c r="Z2765" i="20"/>
  <c r="Z2721" i="20"/>
  <c r="Z2687" i="20"/>
  <c r="Z2655" i="20"/>
  <c r="Z2623" i="20"/>
  <c r="Z2596" i="20"/>
  <c r="Z2576" i="20"/>
  <c r="Z2558" i="20"/>
  <c r="Z2539" i="20"/>
  <c r="Z2522" i="20"/>
  <c r="Z2506" i="20"/>
  <c r="Z2490" i="20"/>
  <c r="Z2474" i="20"/>
  <c r="Z2458" i="20"/>
  <c r="Z2442" i="20"/>
  <c r="Z2426" i="20"/>
  <c r="Z2410" i="20"/>
  <c r="Z2394" i="20"/>
  <c r="Z2378" i="20"/>
  <c r="Z2362" i="20"/>
  <c r="Z2346" i="20"/>
  <c r="Z2848" i="20"/>
  <c r="Z2806" i="20"/>
  <c r="Z2763" i="20"/>
  <c r="Z2720" i="20"/>
  <c r="Z2686" i="20"/>
  <c r="Z2654" i="20"/>
  <c r="Z2622" i="20"/>
  <c r="Z2594" i="20"/>
  <c r="Z2575" i="20"/>
  <c r="Z2556" i="20"/>
  <c r="Z2538" i="20"/>
  <c r="Z2521" i="20"/>
  <c r="Z2505" i="20"/>
  <c r="Z2489" i="20"/>
  <c r="Z2473" i="20"/>
  <c r="Z2457" i="20"/>
  <c r="Z2441" i="20"/>
  <c r="Z2425" i="20"/>
  <c r="Z2409" i="20"/>
  <c r="Z2393" i="20"/>
  <c r="Z2377" i="20"/>
  <c r="Z2361" i="20"/>
  <c r="Z2345" i="20"/>
  <c r="Z2841" i="20"/>
  <c r="Z2799" i="20"/>
  <c r="Z2757" i="20"/>
  <c r="Z2713" i="20"/>
  <c r="Z2681" i="20"/>
  <c r="Z2649" i="20"/>
  <c r="Z2617" i="20"/>
  <c r="Z2593" i="20"/>
  <c r="Z2574" i="20"/>
  <c r="Z2555" i="20"/>
  <c r="Z2537" i="20"/>
  <c r="Z2520" i="20"/>
  <c r="Z2504" i="20"/>
  <c r="Z2488" i="20"/>
  <c r="Z2472" i="20"/>
  <c r="Z2456" i="20"/>
  <c r="Z2440" i="20"/>
  <c r="Z2424" i="20"/>
  <c r="Z2408" i="20"/>
  <c r="Z2392" i="20"/>
  <c r="Z2376" i="20"/>
  <c r="Z2360" i="20"/>
  <c r="Z2344" i="20"/>
  <c r="Z2840" i="20"/>
  <c r="Z2798" i="20"/>
  <c r="Z2755" i="20"/>
  <c r="Z2712" i="20"/>
  <c r="Z2680" i="20"/>
  <c r="Z2648" i="20"/>
  <c r="Z2616" i="20"/>
  <c r="Z2592" i="20"/>
  <c r="Z2572" i="20"/>
  <c r="Z2554" i="20"/>
  <c r="Z2536" i="20"/>
  <c r="Z2519" i="20"/>
  <c r="Z2503" i="20"/>
  <c r="Z2487" i="20"/>
  <c r="Z2471" i="20"/>
  <c r="Z2455" i="20"/>
  <c r="Z2439" i="20"/>
  <c r="Z2423" i="20"/>
  <c r="Z2407" i="20"/>
  <c r="Z2391" i="20"/>
  <c r="Z2375" i="20"/>
  <c r="Z2359" i="20"/>
  <c r="Z2343" i="20"/>
  <c r="Z2829" i="20"/>
  <c r="Z2743" i="20"/>
  <c r="Z2671" i="20"/>
  <c r="Z2607" i="20"/>
  <c r="Z2567" i="20"/>
  <c r="Z2530" i="20"/>
  <c r="Z2498" i="20"/>
  <c r="Z2466" i="20"/>
  <c r="Z2434" i="20"/>
  <c r="Z2402" i="20"/>
  <c r="Z2370" i="20"/>
  <c r="Z2338" i="20"/>
  <c r="Z2827" i="20"/>
  <c r="Z2742" i="20"/>
  <c r="Z2670" i="20"/>
  <c r="Z2606" i="20"/>
  <c r="Z2566" i="20"/>
  <c r="Z2529" i="20"/>
  <c r="Z2497" i="20"/>
  <c r="Z2465" i="20"/>
  <c r="Z2433" i="20"/>
  <c r="Z2401" i="20"/>
  <c r="Z2369" i="20"/>
  <c r="Z2337" i="20"/>
  <c r="Z2821" i="20"/>
  <c r="Z2735" i="20"/>
  <c r="Z2665" i="20"/>
  <c r="Z2604" i="20"/>
  <c r="Z2564" i="20"/>
  <c r="Z2528" i="20"/>
  <c r="Z2496" i="20"/>
  <c r="Z2464" i="20"/>
  <c r="Z2432" i="20"/>
  <c r="Z2400" i="20"/>
  <c r="Z2368" i="20"/>
  <c r="Z2336" i="20"/>
  <c r="Z2819" i="20"/>
  <c r="Z2734" i="20"/>
  <c r="Z2664" i="20"/>
  <c r="Z2602" i="20"/>
  <c r="Z2563" i="20"/>
  <c r="Z2527" i="20"/>
  <c r="Z2495" i="20"/>
  <c r="Z2463" i="20"/>
  <c r="Z2431" i="20"/>
  <c r="Z2399" i="20"/>
  <c r="Z2367" i="20"/>
  <c r="Z2335" i="20"/>
  <c r="Z2871" i="20"/>
  <c r="Z2785" i="20"/>
  <c r="Z2703" i="20"/>
  <c r="Z2639" i="20"/>
  <c r="Z2585" i="20"/>
  <c r="Z2548" i="20"/>
  <c r="Z2514" i="20"/>
  <c r="Z2482" i="20"/>
  <c r="Z2450" i="20"/>
  <c r="Z2418" i="20"/>
  <c r="Z2386" i="20"/>
  <c r="Z2354" i="20"/>
  <c r="Z2777" i="20"/>
  <c r="Z2584" i="20"/>
  <c r="Z2511" i="20"/>
  <c r="Z2416" i="20"/>
  <c r="Z2776" i="20"/>
  <c r="Z2583" i="20"/>
  <c r="Z2481" i="20"/>
  <c r="Z2415" i="20"/>
  <c r="Z2702" i="20"/>
  <c r="Z2582" i="20"/>
  <c r="Z2480" i="20"/>
  <c r="Z2385" i="20"/>
  <c r="Z2697" i="20"/>
  <c r="Z2547" i="20"/>
  <c r="Z2479" i="20"/>
  <c r="Z2384" i="20"/>
  <c r="Z2870" i="20"/>
  <c r="Z2696" i="20"/>
  <c r="Z2546" i="20"/>
  <c r="Z2449" i="20"/>
  <c r="Z2383" i="20"/>
  <c r="Z2784" i="20"/>
  <c r="Z2632" i="20"/>
  <c r="Z2512" i="20"/>
  <c r="Z2417" i="20"/>
  <c r="Z2351" i="20"/>
  <c r="Z2545" i="20"/>
  <c r="Z2513" i="20"/>
  <c r="Z2447" i="20"/>
  <c r="Z2352" i="20"/>
  <c r="Z2863" i="20"/>
  <c r="Z2353" i="20"/>
  <c r="Z2862" i="20"/>
  <c r="Z2633" i="20"/>
  <c r="Z2448" i="20"/>
  <c r="Z2638" i="20"/>
  <c r="Y2329"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T1795" i="20"/>
  <c r="P1795" i="20"/>
  <c r="T1794" i="20"/>
  <c r="P1794" i="20"/>
  <c r="T1793" i="20"/>
  <c r="P1793" i="20"/>
  <c r="T1792" i="20"/>
  <c r="P1792" i="20"/>
  <c r="T1791" i="20"/>
  <c r="P1791" i="20"/>
  <c r="T1790" i="20"/>
  <c r="P1790"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Y622"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P1220" i="20"/>
  <c r="P1219" i="20"/>
  <c r="P1218" i="20"/>
  <c r="P1217" i="20"/>
  <c r="P1216" i="20"/>
  <c r="P626" i="20"/>
  <c r="P1771" i="20"/>
  <c r="P1770" i="20"/>
  <c r="P1769" i="20"/>
  <c r="P1768" i="20"/>
  <c r="P1767" i="20"/>
  <c r="P1225" i="20"/>
  <c r="T1771" i="20"/>
  <c r="T1770" i="20"/>
  <c r="T1769" i="20"/>
  <c r="T1768" i="20"/>
  <c r="T1767" i="20"/>
  <c r="T1225" i="20"/>
  <c r="T1220" i="20"/>
  <c r="T1219" i="20"/>
  <c r="T1218" i="20"/>
  <c r="T1217" i="20"/>
  <c r="T1216" i="20"/>
  <c r="T626" i="20"/>
  <c r="T621" i="20"/>
  <c r="T620" i="20"/>
  <c r="T619" i="20"/>
  <c r="T618" i="20"/>
  <c r="T617" i="20"/>
  <c r="T23" i="20"/>
  <c r="P621" i="20"/>
  <c r="P620" i="20"/>
  <c r="P619" i="20"/>
  <c r="P618" i="20"/>
  <c r="P617" i="20"/>
  <c r="P23" i="20"/>
  <c r="AY1224" i="35"/>
  <c r="AX1224" i="35"/>
  <c r="AW1224" i="35"/>
  <c r="AV1224" i="35"/>
  <c r="AU1224" i="35"/>
  <c r="AQ1224" i="35"/>
  <c r="AP1224" i="35"/>
  <c r="AO1224" i="35"/>
  <c r="AN1224" i="35"/>
  <c r="AM1224" i="35"/>
  <c r="AI1224" i="35"/>
  <c r="AH1224" i="35"/>
  <c r="AG1224" i="35"/>
  <c r="AF1224" i="35"/>
  <c r="AE1224" i="35"/>
  <c r="Y1224" i="35"/>
  <c r="X1224" i="35"/>
  <c r="W1224" i="35"/>
  <c r="V1224" i="35"/>
  <c r="U1224" i="35"/>
  <c r="Q1224" i="35"/>
  <c r="P1224" i="35"/>
  <c r="O1224" i="35"/>
  <c r="N1224" i="35"/>
  <c r="M1224" i="35"/>
  <c r="I1224" i="35"/>
  <c r="H1224" i="35"/>
  <c r="G1224" i="35"/>
  <c r="F1224" i="35"/>
  <c r="E1224" i="35"/>
  <c r="AM727" i="35"/>
  <c r="U727" i="35"/>
  <c r="E727" i="35"/>
  <c r="AY725" i="35"/>
  <c r="AX725" i="35"/>
  <c r="AW725" i="35"/>
  <c r="AV725" i="35"/>
  <c r="AU725" i="35"/>
  <c r="AQ725" i="35"/>
  <c r="AP725" i="35"/>
  <c r="AO725" i="35"/>
  <c r="AN725" i="35"/>
  <c r="AM725" i="35"/>
  <c r="AI725" i="35"/>
  <c r="AH725" i="35"/>
  <c r="AG725" i="35"/>
  <c r="AF725" i="35"/>
  <c r="AE725" i="35"/>
  <c r="Y725" i="35"/>
  <c r="X725" i="35"/>
  <c r="W725" i="35"/>
  <c r="V725" i="35"/>
  <c r="U725" i="35"/>
  <c r="Q725" i="35"/>
  <c r="P725" i="35"/>
  <c r="O725" i="35"/>
  <c r="N725" i="35"/>
  <c r="M725" i="35"/>
  <c r="I725" i="35"/>
  <c r="H725" i="35"/>
  <c r="G725" i="35"/>
  <c r="F725" i="35"/>
  <c r="E725" i="35"/>
  <c r="AU382" i="35"/>
  <c r="AU727" i="35" s="1"/>
  <c r="AM382" i="35"/>
  <c r="U382" i="35"/>
  <c r="M382" i="35"/>
  <c r="M727" i="35" s="1"/>
  <c r="E382" i="35"/>
  <c r="AY380" i="35"/>
  <c r="AX380" i="35"/>
  <c r="AW380" i="35"/>
  <c r="AV380" i="35"/>
  <c r="AU380" i="35"/>
  <c r="AQ380" i="35"/>
  <c r="AP380" i="35"/>
  <c r="AO380" i="35"/>
  <c r="AN380" i="35"/>
  <c r="AM380" i="35"/>
  <c r="AI380" i="35"/>
  <c r="AH380" i="35"/>
  <c r="AG380" i="35"/>
  <c r="AF380" i="35"/>
  <c r="AE380" i="35"/>
  <c r="Y380" i="35"/>
  <c r="X380" i="35"/>
  <c r="W380" i="35"/>
  <c r="V380" i="35"/>
  <c r="U380" i="35"/>
  <c r="Q380" i="35"/>
  <c r="P380" i="35"/>
  <c r="O380" i="35"/>
  <c r="N380" i="35"/>
  <c r="M380" i="35"/>
  <c r="I380" i="35"/>
  <c r="H380" i="35"/>
  <c r="G380" i="35"/>
  <c r="F380" i="35"/>
  <c r="E380" i="35"/>
  <c r="X1168" i="16"/>
  <c r="X1065" i="16"/>
  <c r="X958" i="16"/>
  <c r="T3407" i="20"/>
  <c r="T3406" i="20"/>
  <c r="T3405" i="20"/>
  <c r="T3404" i="20"/>
  <c r="T3403" i="20"/>
  <c r="T2884" i="20"/>
  <c r="T2883" i="20"/>
  <c r="T2879" i="20"/>
  <c r="T2878" i="20"/>
  <c r="T2877" i="20"/>
  <c r="T2876" i="20"/>
  <c r="T2875" i="20"/>
  <c r="T2333" i="20"/>
  <c r="T2332" i="20"/>
  <c r="T2328" i="20"/>
  <c r="T2327" i="20"/>
  <c r="T2326" i="20"/>
  <c r="T2325" i="20"/>
  <c r="T2324" i="20"/>
  <c r="T2323" i="20"/>
  <c r="T1776" i="20"/>
  <c r="T1775" i="20"/>
  <c r="T1224" i="20"/>
  <c r="T625" i="20"/>
  <c r="T22" i="20"/>
  <c r="P3407" i="20"/>
  <c r="P3406" i="20"/>
  <c r="P3405" i="20"/>
  <c r="P3404" i="20"/>
  <c r="P3403" i="20"/>
  <c r="P2884" i="20"/>
  <c r="P2883" i="20"/>
  <c r="P2879" i="20"/>
  <c r="P2878" i="20"/>
  <c r="P2877" i="20"/>
  <c r="P2876" i="20"/>
  <c r="P2875" i="20"/>
  <c r="P2333" i="20"/>
  <c r="P2332" i="20"/>
  <c r="P2328" i="20"/>
  <c r="P2327" i="20"/>
  <c r="P2326" i="20"/>
  <c r="P2325" i="20"/>
  <c r="P2324" i="20"/>
  <c r="P2323" i="20"/>
  <c r="P1776" i="20"/>
  <c r="P1775" i="20"/>
  <c r="P1224" i="20"/>
  <c r="P625" i="20"/>
  <c r="P22" i="20"/>
  <c r="J3408" i="20"/>
  <c r="J1772" i="20"/>
  <c r="J2329" i="20"/>
  <c r="J2880" i="20"/>
  <c r="J1221" i="20"/>
  <c r="J622" i="20"/>
  <c r="M3408" i="20"/>
  <c r="M2880" i="20"/>
  <c r="M2329" i="20"/>
  <c r="M1772" i="20"/>
  <c r="M1221" i="20"/>
  <c r="M622" i="20"/>
  <c r="F3408" i="20"/>
  <c r="F2880" i="20"/>
  <c r="F1772" i="20"/>
  <c r="F1221" i="20"/>
  <c r="F622" i="20"/>
  <c r="F2329" i="20"/>
  <c r="Z608" i="20" l="1"/>
  <c r="Z600" i="20"/>
  <c r="Z592" i="20"/>
  <c r="Z584" i="20"/>
  <c r="Z576" i="20"/>
  <c r="Z568" i="20"/>
  <c r="Z560" i="20"/>
  <c r="Z552" i="20"/>
  <c r="Z544" i="20"/>
  <c r="Z536" i="20"/>
  <c r="Z528" i="20"/>
  <c r="Z520" i="20"/>
  <c r="Z512" i="20"/>
  <c r="Z504" i="20"/>
  <c r="Z496" i="20"/>
  <c r="Z488" i="20"/>
  <c r="Z480" i="20"/>
  <c r="Z472" i="20"/>
  <c r="Z464" i="20"/>
  <c r="Z456" i="20"/>
  <c r="Z448" i="20"/>
  <c r="Z440" i="20"/>
  <c r="Z432" i="20"/>
  <c r="Z424" i="20"/>
  <c r="Z416" i="20"/>
  <c r="Z408" i="20"/>
  <c r="Z400" i="20"/>
  <c r="Z392" i="20"/>
  <c r="Z384" i="20"/>
  <c r="Z376" i="20"/>
  <c r="Z368" i="20"/>
  <c r="Z360" i="20"/>
  <c r="Z352" i="20"/>
  <c r="Z344" i="20"/>
  <c r="Z336" i="20"/>
  <c r="Z328" i="20"/>
  <c r="Z320" i="20"/>
  <c r="Z312" i="20"/>
  <c r="Z304" i="20"/>
  <c r="Z296" i="20"/>
  <c r="Z288" i="20"/>
  <c r="Z280" i="20"/>
  <c r="Z272" i="20"/>
  <c r="Z264" i="20"/>
  <c r="Z256" i="20"/>
  <c r="Z248" i="20"/>
  <c r="Z240" i="20"/>
  <c r="Z232" i="20"/>
  <c r="Z224" i="20"/>
  <c r="Z216" i="20"/>
  <c r="Z208" i="20"/>
  <c r="Z200" i="20"/>
  <c r="Z192" i="20"/>
  <c r="Z184" i="20"/>
  <c r="Z176" i="20"/>
  <c r="Z168" i="20"/>
  <c r="Z160" i="20"/>
  <c r="Z152" i="20"/>
  <c r="Z144" i="20"/>
  <c r="Z136" i="20"/>
  <c r="Z128" i="20"/>
  <c r="Z120" i="20"/>
  <c r="Z112" i="20"/>
  <c r="Z104" i="20"/>
  <c r="Z96" i="20"/>
  <c r="Z88" i="20"/>
  <c r="Z80" i="20"/>
  <c r="Z72" i="20"/>
  <c r="Z64" i="20"/>
  <c r="Z56" i="20"/>
  <c r="Z48" i="20"/>
  <c r="Z40" i="20"/>
  <c r="Z32" i="20"/>
  <c r="Z24" i="20"/>
  <c r="Z607" i="20"/>
  <c r="Z599" i="20"/>
  <c r="Z591" i="20"/>
  <c r="Z583" i="20"/>
  <c r="Z575" i="20"/>
  <c r="Z567" i="20"/>
  <c r="Z559" i="20"/>
  <c r="Z551" i="20"/>
  <c r="Z543" i="20"/>
  <c r="Z535" i="20"/>
  <c r="Z527" i="20"/>
  <c r="Z613" i="20"/>
  <c r="Z605" i="20"/>
  <c r="Z597" i="20"/>
  <c r="Z589" i="20"/>
  <c r="Z581" i="20"/>
  <c r="Z573" i="20"/>
  <c r="Z565" i="20"/>
  <c r="Z557" i="20"/>
  <c r="Z549" i="20"/>
  <c r="Z541" i="20"/>
  <c r="Z533" i="20"/>
  <c r="Z525" i="20"/>
  <c r="Z517" i="20"/>
  <c r="Z509" i="20"/>
  <c r="Z501" i="20"/>
  <c r="Z493" i="20"/>
  <c r="Z485" i="20"/>
  <c r="Z477" i="20"/>
  <c r="Z469" i="20"/>
  <c r="Z461" i="20"/>
  <c r="Z453" i="20"/>
  <c r="Z445" i="20"/>
  <c r="Z437" i="20"/>
  <c r="Z429" i="20"/>
  <c r="Z421" i="20"/>
  <c r="Z413" i="20"/>
  <c r="Z405" i="20"/>
  <c r="Z397" i="20"/>
  <c r="Z389" i="20"/>
  <c r="Z381" i="20"/>
  <c r="Z373" i="20"/>
  <c r="Z365" i="20"/>
  <c r="Z357" i="20"/>
  <c r="Z349" i="20"/>
  <c r="Z341" i="20"/>
  <c r="Z333" i="20"/>
  <c r="Z325" i="20"/>
  <c r="Z317" i="20"/>
  <c r="Z309" i="20"/>
  <c r="Z301" i="20"/>
  <c r="Z293" i="20"/>
  <c r="Z285" i="20"/>
  <c r="Z277" i="20"/>
  <c r="Z269" i="20"/>
  <c r="Z261" i="20"/>
  <c r="Z253" i="20"/>
  <c r="Z245" i="20"/>
  <c r="Z237" i="20"/>
  <c r="Z229" i="20"/>
  <c r="Z221" i="20"/>
  <c r="Z213" i="20"/>
  <c r="Z205" i="20"/>
  <c r="Z197" i="20"/>
  <c r="Z189" i="20"/>
  <c r="Z181" i="20"/>
  <c r="Z173" i="20"/>
  <c r="Z165" i="20"/>
  <c r="Z157" i="20"/>
  <c r="Z149" i="20"/>
  <c r="Z141" i="20"/>
  <c r="Z133" i="20"/>
  <c r="Z125" i="20"/>
  <c r="Z117" i="20"/>
  <c r="Z109" i="20"/>
  <c r="Z101" i="20"/>
  <c r="Z93" i="20"/>
  <c r="Z85" i="20"/>
  <c r="Z77" i="20"/>
  <c r="Z69" i="20"/>
  <c r="Z61" i="20"/>
  <c r="Z53" i="20"/>
  <c r="Z45" i="20"/>
  <c r="Z37" i="20"/>
  <c r="Z29" i="20"/>
  <c r="Z612" i="20"/>
  <c r="Z604" i="20"/>
  <c r="Z596" i="20"/>
  <c r="Z588" i="20"/>
  <c r="Z580" i="20"/>
  <c r="Z572" i="20"/>
  <c r="Z564" i="20"/>
  <c r="Z556" i="20"/>
  <c r="Z548" i="20"/>
  <c r="Z540" i="20"/>
  <c r="Z532" i="20"/>
  <c r="Z524" i="20"/>
  <c r="Z516" i="20"/>
  <c r="Z508" i="20"/>
  <c r="Z500" i="20"/>
  <c r="Z492" i="20"/>
  <c r="Z484" i="20"/>
  <c r="Z476" i="20"/>
  <c r="Z468" i="20"/>
  <c r="Z460" i="20"/>
  <c r="Z452" i="20"/>
  <c r="Z444" i="20"/>
  <c r="Z436" i="20"/>
  <c r="Z428" i="20"/>
  <c r="Z420" i="20"/>
  <c r="Z412" i="20"/>
  <c r="Z404" i="20"/>
  <c r="Z396" i="20"/>
  <c r="Z388" i="20"/>
  <c r="Z380" i="20"/>
  <c r="Z372" i="20"/>
  <c r="Z364" i="20"/>
  <c r="Z356" i="20"/>
  <c r="Z348" i="20"/>
  <c r="Z340" i="20"/>
  <c r="Z332" i="20"/>
  <c r="Z324" i="20"/>
  <c r="Z316" i="20"/>
  <c r="Z308" i="20"/>
  <c r="Z300" i="20"/>
  <c r="Z292" i="20"/>
  <c r="Z284" i="20"/>
  <c r="Z276" i="20"/>
  <c r="Z268" i="20"/>
  <c r="Z260" i="20"/>
  <c r="Z252" i="20"/>
  <c r="Z244" i="20"/>
  <c r="Z236" i="20"/>
  <c r="Z228" i="20"/>
  <c r="Z220" i="20"/>
  <c r="Z212" i="20"/>
  <c r="Z204" i="20"/>
  <c r="Z196" i="20"/>
  <c r="Z188" i="20"/>
  <c r="Z180" i="20"/>
  <c r="Z172" i="20"/>
  <c r="Z164" i="20"/>
  <c r="Z156" i="20"/>
  <c r="Z148" i="20"/>
  <c r="Z140" i="20"/>
  <c r="Z132" i="20"/>
  <c r="Z124" i="20"/>
  <c r="Z116" i="20"/>
  <c r="Z108" i="20"/>
  <c r="Z100" i="20"/>
  <c r="Z92" i="20"/>
  <c r="Z84" i="20"/>
  <c r="Z76" i="20"/>
  <c r="Z68" i="20"/>
  <c r="Z60" i="20"/>
  <c r="Z52" i="20"/>
  <c r="Z44" i="20"/>
  <c r="Z36" i="20"/>
  <c r="Z28" i="20"/>
  <c r="Z609" i="20"/>
  <c r="Z601" i="20"/>
  <c r="Z593" i="20"/>
  <c r="Z585" i="20"/>
  <c r="Z577" i="20"/>
  <c r="Z569" i="20"/>
  <c r="Z561" i="20"/>
  <c r="Z553" i="20"/>
  <c r="Z545" i="20"/>
  <c r="Z537" i="20"/>
  <c r="Z529" i="20"/>
  <c r="Z521" i="20"/>
  <c r="Z513" i="20"/>
  <c r="Z505" i="20"/>
  <c r="Z497" i="20"/>
  <c r="Z489" i="20"/>
  <c r="Z611" i="20"/>
  <c r="Z590" i="20"/>
  <c r="Z570" i="20"/>
  <c r="Z547" i="20"/>
  <c r="Z526" i="20"/>
  <c r="Z510" i="20"/>
  <c r="Z494" i="20"/>
  <c r="Z479" i="20"/>
  <c r="Z466" i="20"/>
  <c r="Z454" i="20"/>
  <c r="Z441" i="20"/>
  <c r="Z427" i="20"/>
  <c r="Z415" i="20"/>
  <c r="Z402" i="20"/>
  <c r="Z390" i="20"/>
  <c r="Z377" i="20"/>
  <c r="Z363" i="20"/>
  <c r="Z351" i="20"/>
  <c r="Z338" i="20"/>
  <c r="Z326" i="20"/>
  <c r="Z313" i="20"/>
  <c r="Z299" i="20"/>
  <c r="Z287" i="20"/>
  <c r="Z274" i="20"/>
  <c r="Z262" i="20"/>
  <c r="Z249" i="20"/>
  <c r="Z235" i="20"/>
  <c r="Z223" i="20"/>
  <c r="Z210" i="20"/>
  <c r="Z198" i="20"/>
  <c r="Z185" i="20"/>
  <c r="Z171" i="20"/>
  <c r="Z159" i="20"/>
  <c r="Z146" i="20"/>
  <c r="Z134" i="20"/>
  <c r="Z121" i="20"/>
  <c r="Z107" i="20"/>
  <c r="Z95" i="20"/>
  <c r="Z82" i="20"/>
  <c r="Z70" i="20"/>
  <c r="Z57" i="20"/>
  <c r="Z43" i="20"/>
  <c r="Z31" i="20"/>
  <c r="Z546" i="20"/>
  <c r="Z507" i="20"/>
  <c r="Z491" i="20"/>
  <c r="Z465" i="20"/>
  <c r="Z451" i="20"/>
  <c r="Z439" i="20"/>
  <c r="Z414" i="20"/>
  <c r="Z401" i="20"/>
  <c r="Z387" i="20"/>
  <c r="Z350" i="20"/>
  <c r="Z337" i="20"/>
  <c r="Z323" i="20"/>
  <c r="Z298" i="20"/>
  <c r="Z286" i="20"/>
  <c r="Z273" i="20"/>
  <c r="Z247" i="20"/>
  <c r="Z234" i="20"/>
  <c r="Z209" i="20"/>
  <c r="Z183" i="20"/>
  <c r="Z158" i="20"/>
  <c r="Z131" i="20"/>
  <c r="Z94" i="20"/>
  <c r="Z81" i="20"/>
  <c r="Z30" i="20"/>
  <c r="Z606" i="20"/>
  <c r="Z542" i="20"/>
  <c r="Z506" i="20"/>
  <c r="Z463" i="20"/>
  <c r="Z610" i="20"/>
  <c r="Z587" i="20"/>
  <c r="Z566" i="20"/>
  <c r="Z523" i="20"/>
  <c r="Z478" i="20"/>
  <c r="Z426" i="20"/>
  <c r="Z362" i="20"/>
  <c r="Z311" i="20"/>
  <c r="Z259" i="20"/>
  <c r="Z222" i="20"/>
  <c r="Z170" i="20"/>
  <c r="Z119" i="20"/>
  <c r="Z55" i="20"/>
  <c r="Z563" i="20"/>
  <c r="Z490" i="20"/>
  <c r="Z603" i="20"/>
  <c r="Z582" i="20"/>
  <c r="Z562" i="20"/>
  <c r="Z539" i="20"/>
  <c r="Z519" i="20"/>
  <c r="Z503" i="20"/>
  <c r="Z487" i="20"/>
  <c r="Z474" i="20"/>
  <c r="Z462" i="20"/>
  <c r="Z449" i="20"/>
  <c r="Z435" i="20"/>
  <c r="Z423" i="20"/>
  <c r="Z410" i="20"/>
  <c r="Z398" i="20"/>
  <c r="Z385" i="20"/>
  <c r="Z371" i="20"/>
  <c r="Z359" i="20"/>
  <c r="Z346" i="20"/>
  <c r="Z334" i="20"/>
  <c r="Z321" i="20"/>
  <c r="Z307" i="20"/>
  <c r="Z295" i="20"/>
  <c r="Z282" i="20"/>
  <c r="Z270" i="20"/>
  <c r="Z257" i="20"/>
  <c r="Z243" i="20"/>
  <c r="Z231" i="20"/>
  <c r="Z218" i="20"/>
  <c r="Z206" i="20"/>
  <c r="Z193" i="20"/>
  <c r="Z179" i="20"/>
  <c r="Z167" i="20"/>
  <c r="Z154" i="20"/>
  <c r="Z142" i="20"/>
  <c r="Z129" i="20"/>
  <c r="Z115" i="20"/>
  <c r="Z103" i="20"/>
  <c r="Z90" i="20"/>
  <c r="Z78" i="20"/>
  <c r="Z65" i="20"/>
  <c r="Z51" i="20"/>
  <c r="Z39" i="20"/>
  <c r="Z26" i="20"/>
  <c r="Z578" i="20"/>
  <c r="Z534" i="20"/>
  <c r="Z499" i="20"/>
  <c r="Z471" i="20"/>
  <c r="Z446" i="20"/>
  <c r="Z419" i="20"/>
  <c r="Z394" i="20"/>
  <c r="Z369" i="20"/>
  <c r="Z343" i="20"/>
  <c r="Z318" i="20"/>
  <c r="Z291" i="20"/>
  <c r="Z266" i="20"/>
  <c r="Z241" i="20"/>
  <c r="Z202" i="20"/>
  <c r="Z177" i="20"/>
  <c r="Z151" i="20"/>
  <c r="Z126" i="20"/>
  <c r="Z113" i="20"/>
  <c r="Z74" i="20"/>
  <c r="Z49" i="20"/>
  <c r="Z35" i="20"/>
  <c r="Z602" i="20"/>
  <c r="Z579" i="20"/>
  <c r="Z558" i="20"/>
  <c r="Z538" i="20"/>
  <c r="Z518" i="20"/>
  <c r="Z502" i="20"/>
  <c r="Z486" i="20"/>
  <c r="Z473" i="20"/>
  <c r="Z459" i="20"/>
  <c r="Z447" i="20"/>
  <c r="Z434" i="20"/>
  <c r="Z422" i="20"/>
  <c r="Z409" i="20"/>
  <c r="Z395" i="20"/>
  <c r="Z383" i="20"/>
  <c r="Z370" i="20"/>
  <c r="Z358" i="20"/>
  <c r="Z345" i="20"/>
  <c r="Z331" i="20"/>
  <c r="Z319" i="20"/>
  <c r="Z306" i="20"/>
  <c r="Z294" i="20"/>
  <c r="Z281" i="20"/>
  <c r="Z267" i="20"/>
  <c r="Z255" i="20"/>
  <c r="Z242" i="20"/>
  <c r="Z230" i="20"/>
  <c r="Z217" i="20"/>
  <c r="Z203" i="20"/>
  <c r="Z191" i="20"/>
  <c r="Z178" i="20"/>
  <c r="Z166" i="20"/>
  <c r="Z153" i="20"/>
  <c r="Z139" i="20"/>
  <c r="Z127" i="20"/>
  <c r="Z114" i="20"/>
  <c r="Z102" i="20"/>
  <c r="Z89" i="20"/>
  <c r="Z75" i="20"/>
  <c r="Z63" i="20"/>
  <c r="Z50" i="20"/>
  <c r="Z38" i="20"/>
  <c r="Z25" i="20"/>
  <c r="Z598" i="20"/>
  <c r="Z555" i="20"/>
  <c r="Z515" i="20"/>
  <c r="Z483" i="20"/>
  <c r="Z458" i="20"/>
  <c r="Z433" i="20"/>
  <c r="Z407" i="20"/>
  <c r="Z382" i="20"/>
  <c r="Z355" i="20"/>
  <c r="Z330" i="20"/>
  <c r="Z305" i="20"/>
  <c r="Z279" i="20"/>
  <c r="Z254" i="20"/>
  <c r="Z227" i="20"/>
  <c r="Z215" i="20"/>
  <c r="Z190" i="20"/>
  <c r="Z163" i="20"/>
  <c r="Z138" i="20"/>
  <c r="Z99" i="20"/>
  <c r="Z87" i="20"/>
  <c r="Z62" i="20"/>
  <c r="Z23" i="20"/>
  <c r="Z594" i="20"/>
  <c r="Z571" i="20"/>
  <c r="Z550" i="20"/>
  <c r="Z530" i="20"/>
  <c r="Z511" i="20"/>
  <c r="Z495" i="20"/>
  <c r="Z481" i="20"/>
  <c r="Z467" i="20"/>
  <c r="Z455" i="20"/>
  <c r="Z442" i="20"/>
  <c r="Z430" i="20"/>
  <c r="Z417" i="20"/>
  <c r="Z403" i="20"/>
  <c r="Z391" i="20"/>
  <c r="Z378" i="20"/>
  <c r="Z366" i="20"/>
  <c r="Z353" i="20"/>
  <c r="Z339" i="20"/>
  <c r="Z327" i="20"/>
  <c r="Z314" i="20"/>
  <c r="Z302" i="20"/>
  <c r="Z289" i="20"/>
  <c r="Z275" i="20"/>
  <c r="Z263" i="20"/>
  <c r="Z250" i="20"/>
  <c r="Z238" i="20"/>
  <c r="Z225" i="20"/>
  <c r="Z211" i="20"/>
  <c r="Z199" i="20"/>
  <c r="Z186" i="20"/>
  <c r="Z174" i="20"/>
  <c r="Z161" i="20"/>
  <c r="Z147" i="20"/>
  <c r="Z135" i="20"/>
  <c r="Z122" i="20"/>
  <c r="Z110" i="20"/>
  <c r="Z97" i="20"/>
  <c r="Z83" i="20"/>
  <c r="Z71" i="20"/>
  <c r="Z58" i="20"/>
  <c r="Z46" i="20"/>
  <c r="Z33" i="20"/>
  <c r="Z375" i="20"/>
  <c r="Z195" i="20"/>
  <c r="Z145" i="20"/>
  <c r="Z106" i="20"/>
  <c r="Z67" i="20"/>
  <c r="Z42" i="20"/>
  <c r="Z586" i="20"/>
  <c r="Z522" i="20"/>
  <c r="Z475" i="20"/>
  <c r="Z354" i="20"/>
  <c r="Z47" i="20"/>
  <c r="Z574" i="20"/>
  <c r="Z450" i="20"/>
  <c r="Z399" i="20"/>
  <c r="Z347" i="20"/>
  <c r="Z297" i="20"/>
  <c r="Z194" i="20"/>
  <c r="Z554" i="20"/>
  <c r="Z443" i="20"/>
  <c r="Z393" i="20"/>
  <c r="Z342" i="20"/>
  <c r="Z290" i="20"/>
  <c r="Z239" i="20"/>
  <c r="Z187" i="20"/>
  <c r="Z137" i="20"/>
  <c r="Z86" i="20"/>
  <c r="Z34" i="20"/>
  <c r="Z379" i="20"/>
  <c r="Z226" i="20"/>
  <c r="Z123" i="20"/>
  <c r="Z614" i="20"/>
  <c r="Z418" i="20"/>
  <c r="Z162" i="20"/>
  <c r="Z470" i="20"/>
  <c r="Z310" i="20"/>
  <c r="Z155" i="20"/>
  <c r="Z457" i="20"/>
  <c r="Z251" i="20"/>
  <c r="Z150" i="20"/>
  <c r="Z41" i="20"/>
  <c r="Z531" i="20"/>
  <c r="Z438" i="20"/>
  <c r="Z386" i="20"/>
  <c r="Z335" i="20"/>
  <c r="Z283" i="20"/>
  <c r="Z233" i="20"/>
  <c r="Z182" i="20"/>
  <c r="Z130" i="20"/>
  <c r="Z79" i="20"/>
  <c r="Z27" i="20"/>
  <c r="Z514" i="20"/>
  <c r="Z431" i="20"/>
  <c r="Z329" i="20"/>
  <c r="Z278" i="20"/>
  <c r="Z175" i="20"/>
  <c r="Z73" i="20"/>
  <c r="Z367" i="20"/>
  <c r="Z214" i="20"/>
  <c r="Z59" i="20"/>
  <c r="Z246" i="20"/>
  <c r="Z265" i="20"/>
  <c r="Z411" i="20"/>
  <c r="Z258" i="20"/>
  <c r="Z105" i="20"/>
  <c r="Z406" i="20"/>
  <c r="Z201" i="20"/>
  <c r="Z143" i="20"/>
  <c r="Z498" i="20"/>
  <c r="Z425" i="20"/>
  <c r="Z374" i="20"/>
  <c r="Z322" i="20"/>
  <c r="Z271" i="20"/>
  <c r="Z219" i="20"/>
  <c r="Z169" i="20"/>
  <c r="Z118" i="20"/>
  <c r="Z66" i="20"/>
  <c r="Z482" i="20"/>
  <c r="Z315" i="20"/>
  <c r="Z111" i="20"/>
  <c r="Z361" i="20"/>
  <c r="Z207" i="20"/>
  <c r="Z54" i="20"/>
  <c r="Z595" i="20"/>
  <c r="Z303" i="20"/>
  <c r="Z98" i="20"/>
  <c r="Z91" i="20"/>
  <c r="H3394" i="20"/>
  <c r="H3386" i="20"/>
  <c r="H3378" i="20"/>
  <c r="H3370" i="20"/>
  <c r="H3362" i="20"/>
  <c r="H3354" i="20"/>
  <c r="H3346" i="20"/>
  <c r="H3338" i="20"/>
  <c r="H3330" i="20"/>
  <c r="H3322" i="20"/>
  <c r="H3314" i="20"/>
  <c r="H3306" i="20"/>
  <c r="H3298" i="20"/>
  <c r="H3290" i="20"/>
  <c r="H3282" i="20"/>
  <c r="H3274" i="20"/>
  <c r="H3266" i="20"/>
  <c r="H3258" i="20"/>
  <c r="H3250" i="20"/>
  <c r="H3242" i="20"/>
  <c r="H3234" i="20"/>
  <c r="H3226" i="20"/>
  <c r="H3218" i="20"/>
  <c r="H3210" i="20"/>
  <c r="H3202" i="20"/>
  <c r="H3194" i="20"/>
  <c r="H3186" i="20"/>
  <c r="H3178" i="20"/>
  <c r="H3170" i="20"/>
  <c r="H3162" i="20"/>
  <c r="H3154" i="20"/>
  <c r="H3146" i="20"/>
  <c r="H3138" i="20"/>
  <c r="H3130" i="20"/>
  <c r="H3122" i="20"/>
  <c r="H3114" i="20"/>
  <c r="H3106" i="20"/>
  <c r="H3098" i="20"/>
  <c r="H3090" i="20"/>
  <c r="H3399" i="20"/>
  <c r="H3391" i="20"/>
  <c r="H3383" i="20"/>
  <c r="H3375" i="20"/>
  <c r="H3367" i="20"/>
  <c r="H3359" i="20"/>
  <c r="H3351" i="20"/>
  <c r="H3343" i="20"/>
  <c r="H3335" i="20"/>
  <c r="H3327" i="20"/>
  <c r="H3319" i="20"/>
  <c r="H3311" i="20"/>
  <c r="H3303" i="20"/>
  <c r="H3295" i="20"/>
  <c r="H3287" i="20"/>
  <c r="H3279" i="20"/>
  <c r="H3271" i="20"/>
  <c r="H3263" i="20"/>
  <c r="H3255" i="20"/>
  <c r="H3247" i="20"/>
  <c r="H3239" i="20"/>
  <c r="H3231" i="20"/>
  <c r="H3223" i="20"/>
  <c r="H3215" i="20"/>
  <c r="H3207" i="20"/>
  <c r="H3199" i="20"/>
  <c r="H3191" i="20"/>
  <c r="H3183" i="20"/>
  <c r="H3175" i="20"/>
  <c r="H3167" i="20"/>
  <c r="H3159" i="20"/>
  <c r="H3151" i="20"/>
  <c r="H3397" i="20"/>
  <c r="H3387" i="20"/>
  <c r="H3376" i="20"/>
  <c r="H3365" i="20"/>
  <c r="H3355" i="20"/>
  <c r="H3344" i="20"/>
  <c r="H3333" i="20"/>
  <c r="H3323" i="20"/>
  <c r="H3312" i="20"/>
  <c r="H3301" i="20"/>
  <c r="H3291" i="20"/>
  <c r="H3280" i="20"/>
  <c r="H3269" i="20"/>
  <c r="H3259" i="20"/>
  <c r="H3248" i="20"/>
  <c r="H3237" i="20"/>
  <c r="H3227" i="20"/>
  <c r="H3216" i="20"/>
  <c r="H3205" i="20"/>
  <c r="H3195" i="20"/>
  <c r="H3184" i="20"/>
  <c r="H3173" i="20"/>
  <c r="H3163" i="20"/>
  <c r="H3152" i="20"/>
  <c r="H3142" i="20"/>
  <c r="H3133" i="20"/>
  <c r="H3124" i="20"/>
  <c r="H3115" i="20"/>
  <c r="H3105" i="20"/>
  <c r="H3096" i="20"/>
  <c r="H3087" i="20"/>
  <c r="H3079" i="20"/>
  <c r="H3071" i="20"/>
  <c r="H3063" i="20"/>
  <c r="H3055" i="20"/>
  <c r="H3047" i="20"/>
  <c r="H3039" i="20"/>
  <c r="H3031" i="20"/>
  <c r="H3023" i="20"/>
  <c r="H3015" i="20"/>
  <c r="H3007" i="20"/>
  <c r="H2999" i="20"/>
  <c r="H2991" i="20"/>
  <c r="H2983" i="20"/>
  <c r="H2975" i="20"/>
  <c r="H2967" i="20"/>
  <c r="H2959" i="20"/>
  <c r="H2951" i="20"/>
  <c r="H2943" i="20"/>
  <c r="H2935" i="20"/>
  <c r="H2927" i="20"/>
  <c r="H2919" i="20"/>
  <c r="H2911" i="20"/>
  <c r="H2903" i="20"/>
  <c r="H2895" i="20"/>
  <c r="H2887" i="20"/>
  <c r="H3385" i="20"/>
  <c r="H3364" i="20"/>
  <c r="H3332" i="20"/>
  <c r="H3310" i="20"/>
  <c r="H3289" i="20"/>
  <c r="H3268" i="20"/>
  <c r="H3246" i="20"/>
  <c r="H3225" i="20"/>
  <c r="H3193" i="20"/>
  <c r="H3182" i="20"/>
  <c r="H3161" i="20"/>
  <c r="H3141" i="20"/>
  <c r="H3113" i="20"/>
  <c r="H3095" i="20"/>
  <c r="H3086" i="20"/>
  <c r="H3062" i="20"/>
  <c r="H3038" i="20"/>
  <c r="H3014" i="20"/>
  <c r="H2990" i="20"/>
  <c r="H2974" i="20"/>
  <c r="H2958" i="20"/>
  <c r="H2934" i="20"/>
  <c r="H2918" i="20"/>
  <c r="H2910" i="20"/>
  <c r="H2902" i="20"/>
  <c r="H2886" i="20"/>
  <c r="H3353" i="20"/>
  <c r="H3214" i="20"/>
  <c r="H3123" i="20"/>
  <c r="H3054" i="20"/>
  <c r="H3006" i="20"/>
  <c r="H2942" i="20"/>
  <c r="H3393" i="20"/>
  <c r="H3382" i="20"/>
  <c r="H3372" i="20"/>
  <c r="H3361" i="20"/>
  <c r="H3350" i="20"/>
  <c r="H3340" i="20"/>
  <c r="H3329" i="20"/>
  <c r="H3318" i="20"/>
  <c r="H3308" i="20"/>
  <c r="H3297" i="20"/>
  <c r="H3286" i="20"/>
  <c r="H3276" i="20"/>
  <c r="H3265" i="20"/>
  <c r="H3254" i="20"/>
  <c r="H3244" i="20"/>
  <c r="H3233" i="20"/>
  <c r="H3222" i="20"/>
  <c r="H3212" i="20"/>
  <c r="H3201" i="20"/>
  <c r="H3190" i="20"/>
  <c r="H3180" i="20"/>
  <c r="H3169" i="20"/>
  <c r="H3158" i="20"/>
  <c r="H3148" i="20"/>
  <c r="H3139" i="20"/>
  <c r="H3129" i="20"/>
  <c r="H3120" i="20"/>
  <c r="H3111" i="20"/>
  <c r="H3102" i="20"/>
  <c r="H3093" i="20"/>
  <c r="H3084" i="20"/>
  <c r="H3076" i="20"/>
  <c r="H3068" i="20"/>
  <c r="H3060" i="20"/>
  <c r="H3052" i="20"/>
  <c r="H3044" i="20"/>
  <c r="H3036" i="20"/>
  <c r="H3028" i="20"/>
  <c r="H3020" i="20"/>
  <c r="H3012" i="20"/>
  <c r="H3004" i="20"/>
  <c r="H2996" i="20"/>
  <c r="H2988" i="20"/>
  <c r="H2980" i="20"/>
  <c r="H2972" i="20"/>
  <c r="H2964" i="20"/>
  <c r="H2956" i="20"/>
  <c r="H2948" i="20"/>
  <c r="H2940" i="20"/>
  <c r="H2932" i="20"/>
  <c r="H2924" i="20"/>
  <c r="H2916" i="20"/>
  <c r="H2908" i="20"/>
  <c r="H2900" i="20"/>
  <c r="H2892" i="20"/>
  <c r="H2884" i="20"/>
  <c r="H3390" i="20"/>
  <c r="H3369" i="20"/>
  <c r="H3348" i="20"/>
  <c r="H3326" i="20"/>
  <c r="H3305" i="20"/>
  <c r="H3284" i="20"/>
  <c r="H3262" i="20"/>
  <c r="H3241" i="20"/>
  <c r="H3220" i="20"/>
  <c r="H3198" i="20"/>
  <c r="H3177" i="20"/>
  <c r="H3156" i="20"/>
  <c r="H3136" i="20"/>
  <c r="H3127" i="20"/>
  <c r="H3109" i="20"/>
  <c r="H3082" i="20"/>
  <c r="H3066" i="20"/>
  <c r="H3050" i="20"/>
  <c r="H3034" i="20"/>
  <c r="H3018" i="20"/>
  <c r="H3002" i="20"/>
  <c r="H2994" i="20"/>
  <c r="H2978" i="20"/>
  <c r="H2954" i="20"/>
  <c r="H2946" i="20"/>
  <c r="H2930" i="20"/>
  <c r="H3392" i="20"/>
  <c r="H3381" i="20"/>
  <c r="H3371" i="20"/>
  <c r="H3360" i="20"/>
  <c r="H3349" i="20"/>
  <c r="H3339" i="20"/>
  <c r="H3328" i="20"/>
  <c r="H3317" i="20"/>
  <c r="H3307" i="20"/>
  <c r="H3296" i="20"/>
  <c r="H3285" i="20"/>
  <c r="H3275" i="20"/>
  <c r="H3264" i="20"/>
  <c r="H3253" i="20"/>
  <c r="H3243" i="20"/>
  <c r="H3232" i="20"/>
  <c r="H3221" i="20"/>
  <c r="H3211" i="20"/>
  <c r="H3200" i="20"/>
  <c r="H3189" i="20"/>
  <c r="H3179" i="20"/>
  <c r="H3168" i="20"/>
  <c r="H3157" i="20"/>
  <c r="H3147" i="20"/>
  <c r="H3137" i="20"/>
  <c r="H3128" i="20"/>
  <c r="H3119" i="20"/>
  <c r="H3110" i="20"/>
  <c r="H3101" i="20"/>
  <c r="H3092" i="20"/>
  <c r="H3083" i="20"/>
  <c r="H3075" i="20"/>
  <c r="H3067" i="20"/>
  <c r="H3059" i="20"/>
  <c r="H3051" i="20"/>
  <c r="H3043" i="20"/>
  <c r="H3035" i="20"/>
  <c r="H3027" i="20"/>
  <c r="H3019" i="20"/>
  <c r="H3011" i="20"/>
  <c r="H3003" i="20"/>
  <c r="H2995" i="20"/>
  <c r="H2987" i="20"/>
  <c r="H2979" i="20"/>
  <c r="H2971" i="20"/>
  <c r="H2963" i="20"/>
  <c r="H2955" i="20"/>
  <c r="H2947" i="20"/>
  <c r="H2939" i="20"/>
  <c r="H2931" i="20"/>
  <c r="H2923" i="20"/>
  <c r="H2915" i="20"/>
  <c r="H2907" i="20"/>
  <c r="H2899" i="20"/>
  <c r="H2891" i="20"/>
  <c r="H3400" i="20"/>
  <c r="H3380" i="20"/>
  <c r="H3358" i="20"/>
  <c r="H3337" i="20"/>
  <c r="H3316" i="20"/>
  <c r="H3294" i="20"/>
  <c r="H3273" i="20"/>
  <c r="H3252" i="20"/>
  <c r="H3230" i="20"/>
  <c r="H3209" i="20"/>
  <c r="H3188" i="20"/>
  <c r="H3166" i="20"/>
  <c r="H3145" i="20"/>
  <c r="H3118" i="20"/>
  <c r="H3100" i="20"/>
  <c r="H3091" i="20"/>
  <c r="H3074" i="20"/>
  <c r="H3058" i="20"/>
  <c r="H3042" i="20"/>
  <c r="H3026" i="20"/>
  <c r="H3010" i="20"/>
  <c r="H2986" i="20"/>
  <c r="H2970" i="20"/>
  <c r="H2962" i="20"/>
  <c r="H2938" i="20"/>
  <c r="H3398" i="20"/>
  <c r="H3388" i="20"/>
  <c r="H3377" i="20"/>
  <c r="H3366" i="20"/>
  <c r="H3356" i="20"/>
  <c r="H3345" i="20"/>
  <c r="H3334" i="20"/>
  <c r="H3324" i="20"/>
  <c r="H3313" i="20"/>
  <c r="H3302" i="20"/>
  <c r="H3292" i="20"/>
  <c r="H3281" i="20"/>
  <c r="H3270" i="20"/>
  <c r="H3260" i="20"/>
  <c r="H3249" i="20"/>
  <c r="H3238" i="20"/>
  <c r="H3228" i="20"/>
  <c r="H3217" i="20"/>
  <c r="H3206" i="20"/>
  <c r="H3196" i="20"/>
  <c r="H3185" i="20"/>
  <c r="H3174" i="20"/>
  <c r="H3164" i="20"/>
  <c r="H3153" i="20"/>
  <c r="H3143" i="20"/>
  <c r="H3134" i="20"/>
  <c r="H3125" i="20"/>
  <c r="H3116" i="20"/>
  <c r="H3107" i="20"/>
  <c r="H3097" i="20"/>
  <c r="H3088" i="20"/>
  <c r="H3080" i="20"/>
  <c r="H3072" i="20"/>
  <c r="H3064" i="20"/>
  <c r="H3056" i="20"/>
  <c r="H3048" i="20"/>
  <c r="H3040" i="20"/>
  <c r="H3032" i="20"/>
  <c r="H3024" i="20"/>
  <c r="H3016" i="20"/>
  <c r="H3008" i="20"/>
  <c r="H3000" i="20"/>
  <c r="H2992" i="20"/>
  <c r="H2984" i="20"/>
  <c r="H2976" i="20"/>
  <c r="H2968" i="20"/>
  <c r="H2960" i="20"/>
  <c r="H2952" i="20"/>
  <c r="H2944" i="20"/>
  <c r="H2936" i="20"/>
  <c r="H2928" i="20"/>
  <c r="H2920" i="20"/>
  <c r="H2912" i="20"/>
  <c r="H2904" i="20"/>
  <c r="H2896" i="20"/>
  <c r="H2888" i="20"/>
  <c r="H3396" i="20"/>
  <c r="H3374" i="20"/>
  <c r="H3342" i="20"/>
  <c r="H3321" i="20"/>
  <c r="H3300" i="20"/>
  <c r="H3278" i="20"/>
  <c r="H3257" i="20"/>
  <c r="H3236" i="20"/>
  <c r="H3204" i="20"/>
  <c r="H3172" i="20"/>
  <c r="H3150" i="20"/>
  <c r="H3132" i="20"/>
  <c r="H3104" i="20"/>
  <c r="H3078" i="20"/>
  <c r="H3070" i="20"/>
  <c r="H3046" i="20"/>
  <c r="H3030" i="20"/>
  <c r="H3022" i="20"/>
  <c r="H2998" i="20"/>
  <c r="H2982" i="20"/>
  <c r="H2966" i="20"/>
  <c r="H2950" i="20"/>
  <c r="H2926" i="20"/>
  <c r="H2894" i="20"/>
  <c r="H2961" i="20"/>
  <c r="H3021" i="20"/>
  <c r="H3331" i="20"/>
  <c r="H2989" i="20"/>
  <c r="H3368" i="20"/>
  <c r="H3325" i="20"/>
  <c r="H3283" i="20"/>
  <c r="H3240" i="20"/>
  <c r="H3197" i="20"/>
  <c r="H3155" i="20"/>
  <c r="H3117" i="20"/>
  <c r="H3081" i="20"/>
  <c r="H3049" i="20"/>
  <c r="H3017" i="20"/>
  <c r="H2985" i="20"/>
  <c r="H2953" i="20"/>
  <c r="H2922" i="20"/>
  <c r="H2901" i="20"/>
  <c r="H3315" i="20"/>
  <c r="H3229" i="20"/>
  <c r="H3144" i="20"/>
  <c r="H3073" i="20"/>
  <c r="H2977" i="20"/>
  <c r="H2917" i="20"/>
  <c r="H3347" i="20"/>
  <c r="H3219" i="20"/>
  <c r="H3065" i="20"/>
  <c r="H3001" i="20"/>
  <c r="H2913" i="20"/>
  <c r="H3384" i="20"/>
  <c r="H3299" i="20"/>
  <c r="H3171" i="20"/>
  <c r="H3094" i="20"/>
  <c r="H2997" i="20"/>
  <c r="H2909" i="20"/>
  <c r="H3336" i="20"/>
  <c r="H3165" i="20"/>
  <c r="H3025" i="20"/>
  <c r="H2885" i="20"/>
  <c r="H3203" i="20"/>
  <c r="H3053" i="20"/>
  <c r="H2905" i="20"/>
  <c r="H3363" i="20"/>
  <c r="H3320" i="20"/>
  <c r="H3277" i="20"/>
  <c r="H3235" i="20"/>
  <c r="H3192" i="20"/>
  <c r="H3149" i="20"/>
  <c r="H3112" i="20"/>
  <c r="H3077" i="20"/>
  <c r="H3045" i="20"/>
  <c r="H3013" i="20"/>
  <c r="H2981" i="20"/>
  <c r="H2949" i="20"/>
  <c r="H2921" i="20"/>
  <c r="H2898" i="20"/>
  <c r="H3357" i="20"/>
  <c r="H3272" i="20"/>
  <c r="H3187" i="20"/>
  <c r="H3108" i="20"/>
  <c r="H3009" i="20"/>
  <c r="H2945" i="20"/>
  <c r="H2897" i="20"/>
  <c r="H3261" i="20"/>
  <c r="H3099" i="20"/>
  <c r="H3251" i="20"/>
  <c r="H3126" i="20"/>
  <c r="H2993" i="20"/>
  <c r="H3288" i="20"/>
  <c r="H3121" i="20"/>
  <c r="H3041" i="20"/>
  <c r="H3389" i="20"/>
  <c r="H3176" i="20"/>
  <c r="H3033" i="20"/>
  <c r="H2937" i="20"/>
  <c r="H3341" i="20"/>
  <c r="H3213" i="20"/>
  <c r="H3061" i="20"/>
  <c r="H2965" i="20"/>
  <c r="H2889" i="20"/>
  <c r="H3379" i="20"/>
  <c r="H3208" i="20"/>
  <c r="H3057" i="20"/>
  <c r="H2906" i="20"/>
  <c r="H3373" i="20"/>
  <c r="H3160" i="20"/>
  <c r="H2957" i="20"/>
  <c r="H3395" i="20"/>
  <c r="H3352" i="20"/>
  <c r="H3309" i="20"/>
  <c r="H3267" i="20"/>
  <c r="H3224" i="20"/>
  <c r="H3181" i="20"/>
  <c r="H3140" i="20"/>
  <c r="H3103" i="20"/>
  <c r="H3069" i="20"/>
  <c r="H3037" i="20"/>
  <c r="H3005" i="20"/>
  <c r="H2973" i="20"/>
  <c r="H2941" i="20"/>
  <c r="H2914" i="20"/>
  <c r="H2893" i="20"/>
  <c r="H3304" i="20"/>
  <c r="H3135" i="20"/>
  <c r="H2969" i="20"/>
  <c r="H2890" i="20"/>
  <c r="H3256" i="20"/>
  <c r="H3131" i="20"/>
  <c r="H3029" i="20"/>
  <c r="H2933" i="20"/>
  <c r="H3293" i="20"/>
  <c r="H3089" i="20"/>
  <c r="H2929" i="20"/>
  <c r="H3245" i="20"/>
  <c r="H3085" i="20"/>
  <c r="H2925" i="20"/>
  <c r="Z2315" i="20"/>
  <c r="Z2307" i="20"/>
  <c r="Z2299" i="20"/>
  <c r="Z2291" i="20"/>
  <c r="Z2283" i="20"/>
  <c r="Z2275" i="20"/>
  <c r="Z2267" i="20"/>
  <c r="Z2259" i="20"/>
  <c r="Z2251" i="20"/>
  <c r="Z2243" i="20"/>
  <c r="Z2235" i="20"/>
  <c r="Z2227" i="20"/>
  <c r="Z2219" i="20"/>
  <c r="Z2211" i="20"/>
  <c r="Z2203" i="20"/>
  <c r="Z2195" i="20"/>
  <c r="Z2187" i="20"/>
  <c r="Z2179" i="20"/>
  <c r="Z2171" i="20"/>
  <c r="Z2163" i="20"/>
  <c r="Z2155" i="20"/>
  <c r="Z2147" i="20"/>
  <c r="Z2139" i="20"/>
  <c r="Z2314" i="20"/>
  <c r="Z2306" i="20"/>
  <c r="Z2298" i="20"/>
  <c r="Z2290" i="20"/>
  <c r="Z2282" i="20"/>
  <c r="Z2274" i="20"/>
  <c r="Z2266" i="20"/>
  <c r="Z2258" i="20"/>
  <c r="Z2250" i="20"/>
  <c r="Z2242" i="20"/>
  <c r="Z2234" i="20"/>
  <c r="Z2226" i="20"/>
  <c r="Z2218" i="20"/>
  <c r="Z2210" i="20"/>
  <c r="Z2202" i="20"/>
  <c r="Z2194" i="20"/>
  <c r="Z2186" i="20"/>
  <c r="Z2178" i="20"/>
  <c r="Z2170" i="20"/>
  <c r="Z2162" i="20"/>
  <c r="Z2154" i="20"/>
  <c r="Z2146" i="20"/>
  <c r="Z2138" i="20"/>
  <c r="Z2130" i="20"/>
  <c r="Z2122" i="20"/>
  <c r="Z2114" i="20"/>
  <c r="Z2106" i="20"/>
  <c r="Z2098" i="20"/>
  <c r="Z2090" i="20"/>
  <c r="Z2082" i="20"/>
  <c r="Z2074" i="20"/>
  <c r="Z2066" i="20"/>
  <c r="Z2058" i="20"/>
  <c r="Z2050" i="20"/>
  <c r="Z2042" i="20"/>
  <c r="Z2034" i="20"/>
  <c r="Z2026" i="20"/>
  <c r="Z2018" i="20"/>
  <c r="Z2010" i="20"/>
  <c r="Z2313" i="20"/>
  <c r="Z2305" i="20"/>
  <c r="Z2297" i="20"/>
  <c r="Z2289" i="20"/>
  <c r="Z2281" i="20"/>
  <c r="Z2273" i="20"/>
  <c r="Z2265" i="20"/>
  <c r="Z2257" i="20"/>
  <c r="Z2249" i="20"/>
  <c r="Z2241" i="20"/>
  <c r="Z2233" i="20"/>
  <c r="Z2225" i="20"/>
  <c r="Z2217" i="20"/>
  <c r="Z2209" i="20"/>
  <c r="Z2201" i="20"/>
  <c r="Z2193" i="20"/>
  <c r="Z2185" i="20"/>
  <c r="Z2177" i="20"/>
  <c r="Z2169" i="20"/>
  <c r="Z2161" i="20"/>
  <c r="Z2153" i="20"/>
  <c r="Z2145" i="20"/>
  <c r="Z2137" i="20"/>
  <c r="Z2129" i="20"/>
  <c r="Z2121" i="20"/>
  <c r="Z2113" i="20"/>
  <c r="Z2105" i="20"/>
  <c r="Z2097" i="20"/>
  <c r="Z2089" i="20"/>
  <c r="Z2081" i="20"/>
  <c r="Z2073" i="20"/>
  <c r="Z2065" i="20"/>
  <c r="Z2057" i="20"/>
  <c r="Z2049" i="20"/>
  <c r="Z2041" i="20"/>
  <c r="Z2033" i="20"/>
  <c r="Z2025" i="20"/>
  <c r="Z2017" i="20"/>
  <c r="Z2320" i="20"/>
  <c r="Z2312" i="20"/>
  <c r="Z2304" i="20"/>
  <c r="Z2296" i="20"/>
  <c r="Z2288" i="20"/>
  <c r="Z2280" i="20"/>
  <c r="Z2272" i="20"/>
  <c r="Z2264" i="20"/>
  <c r="Z2256" i="20"/>
  <c r="Z2248" i="20"/>
  <c r="Z2240" i="20"/>
  <c r="Z2232" i="20"/>
  <c r="Z2224" i="20"/>
  <c r="Z2216" i="20"/>
  <c r="Z2208" i="20"/>
  <c r="Z2200" i="20"/>
  <c r="Z2192" i="20"/>
  <c r="Z2184" i="20"/>
  <c r="Z2176" i="20"/>
  <c r="Z2168" i="20"/>
  <c r="Z2160" i="20"/>
  <c r="Z2319" i="20"/>
  <c r="Z2303" i="20"/>
  <c r="Z2287" i="20"/>
  <c r="Z2271" i="20"/>
  <c r="Z2255" i="20"/>
  <c r="Z2239" i="20"/>
  <c r="Z2223" i="20"/>
  <c r="Z2207" i="20"/>
  <c r="Z2191" i="20"/>
  <c r="Z2175" i="20"/>
  <c r="Z2159" i="20"/>
  <c r="Z2148" i="20"/>
  <c r="Z2134" i="20"/>
  <c r="Z2124" i="20"/>
  <c r="Z2112" i="20"/>
  <c r="Z2102" i="20"/>
  <c r="Z2092" i="20"/>
  <c r="Z2080" i="20"/>
  <c r="Z2070" i="20"/>
  <c r="Z2060" i="20"/>
  <c r="Z2048" i="20"/>
  <c r="Z2038" i="20"/>
  <c r="Z2028" i="20"/>
  <c r="Z2016" i="20"/>
  <c r="Z2007" i="20"/>
  <c r="Z1999" i="20"/>
  <c r="Z1991" i="20"/>
  <c r="Z1983" i="20"/>
  <c r="Z1975" i="20"/>
  <c r="Z1967" i="20"/>
  <c r="Z1959" i="20"/>
  <c r="Z1951" i="20"/>
  <c r="Z1943" i="20"/>
  <c r="Z1935" i="20"/>
  <c r="Z1927" i="20"/>
  <c r="Z1919" i="20"/>
  <c r="Z1911" i="20"/>
  <c r="Z1903" i="20"/>
  <c r="Z1895" i="20"/>
  <c r="Z1887" i="20"/>
  <c r="Z1879" i="20"/>
  <c r="Z1871" i="20"/>
  <c r="Z1863" i="20"/>
  <c r="Z1855" i="20"/>
  <c r="Z1847" i="20"/>
  <c r="Z1839" i="20"/>
  <c r="Z1831" i="20"/>
  <c r="Z1823" i="20"/>
  <c r="Z1815" i="20"/>
  <c r="Z1807" i="20"/>
  <c r="Z1799" i="20"/>
  <c r="Z1791" i="20"/>
  <c r="Z1783" i="20"/>
  <c r="Z2321" i="20"/>
  <c r="Z2318" i="20"/>
  <c r="Z2302" i="20"/>
  <c r="Z2286" i="20"/>
  <c r="Z2270" i="20"/>
  <c r="Z2254" i="20"/>
  <c r="Z2238" i="20"/>
  <c r="Z2222" i="20"/>
  <c r="Z2206" i="20"/>
  <c r="Z2190" i="20"/>
  <c r="Z2174" i="20"/>
  <c r="Z2158" i="20"/>
  <c r="Z2144" i="20"/>
  <c r="Z2133" i="20"/>
  <c r="Z2123" i="20"/>
  <c r="Z2111" i="20"/>
  <c r="Z2101" i="20"/>
  <c r="Z2091" i="20"/>
  <c r="Z2079" i="20"/>
  <c r="Z2069" i="20"/>
  <c r="Z2059" i="20"/>
  <c r="Z2047" i="20"/>
  <c r="Z2037" i="20"/>
  <c r="Z2027" i="20"/>
  <c r="Z2015" i="20"/>
  <c r="Z2006" i="20"/>
  <c r="Z1998" i="20"/>
  <c r="Z1990" i="20"/>
  <c r="Z1982" i="20"/>
  <c r="Z1974" i="20"/>
  <c r="Z1966" i="20"/>
  <c r="Z1958" i="20"/>
  <c r="Z1950" i="20"/>
  <c r="Z1942" i="20"/>
  <c r="Z1934" i="20"/>
  <c r="Z1926" i="20"/>
  <c r="Z1918" i="20"/>
  <c r="Z1910" i="20"/>
  <c r="Z1902" i="20"/>
  <c r="Z1894" i="20"/>
  <c r="Z1886" i="20"/>
  <c r="Z1878" i="20"/>
  <c r="Z1870" i="20"/>
  <c r="Z1862" i="20"/>
  <c r="Z1854" i="20"/>
  <c r="Z1846" i="20"/>
  <c r="Z1838" i="20"/>
  <c r="Z1830" i="20"/>
  <c r="Z1822" i="20"/>
  <c r="Z1814" i="20"/>
  <c r="Z1806" i="20"/>
  <c r="Z1798" i="20"/>
  <c r="Z1790" i="20"/>
  <c r="Z1782" i="20"/>
  <c r="Z2317" i="20"/>
  <c r="Z2301" i="20"/>
  <c r="Z2285" i="20"/>
  <c r="Z2269" i="20"/>
  <c r="Z2253" i="20"/>
  <c r="Z2237" i="20"/>
  <c r="Z2221" i="20"/>
  <c r="Z2205" i="20"/>
  <c r="Z2189" i="20"/>
  <c r="Z2173" i="20"/>
  <c r="Z2157" i="20"/>
  <c r="Z2143" i="20"/>
  <c r="Z2132" i="20"/>
  <c r="Z2120" i="20"/>
  <c r="Z2110" i="20"/>
  <c r="Z2100" i="20"/>
  <c r="Z2088" i="20"/>
  <c r="Z2078" i="20"/>
  <c r="Z2068" i="20"/>
  <c r="Z2056" i="20"/>
  <c r="Z2046" i="20"/>
  <c r="Z2036" i="20"/>
  <c r="Z2024" i="20"/>
  <c r="Z2014" i="20"/>
  <c r="Z2005" i="20"/>
  <c r="Z1997" i="20"/>
  <c r="Z1989" i="20"/>
  <c r="Z1981" i="20"/>
  <c r="Z1973" i="20"/>
  <c r="Z1965" i="20"/>
  <c r="Z1957" i="20"/>
  <c r="Z1949" i="20"/>
  <c r="Z1941" i="20"/>
  <c r="Z1933" i="20"/>
  <c r="Z1925" i="20"/>
  <c r="Z1917" i="20"/>
  <c r="Z1909" i="20"/>
  <c r="Z1901" i="20"/>
  <c r="Z1893" i="20"/>
  <c r="Z1885" i="20"/>
  <c r="Z1877" i="20"/>
  <c r="Z1869" i="20"/>
  <c r="Z1861" i="20"/>
  <c r="Z1853" i="20"/>
  <c r="Z1845" i="20"/>
  <c r="Z1837" i="20"/>
  <c r="Z1829" i="20"/>
  <c r="Z1821" i="20"/>
  <c r="Z1813" i="20"/>
  <c r="Z1805" i="20"/>
  <c r="Z1797" i="20"/>
  <c r="Z1789" i="20"/>
  <c r="Z1781" i="20"/>
  <c r="Z2316" i="20"/>
  <c r="Z2300" i="20"/>
  <c r="Z2284" i="20"/>
  <c r="Z2268" i="20"/>
  <c r="Z2252" i="20"/>
  <c r="Z2236" i="20"/>
  <c r="Z2220" i="20"/>
  <c r="Z2204" i="20"/>
  <c r="Z2188" i="20"/>
  <c r="Z2172" i="20"/>
  <c r="Z2156" i="20"/>
  <c r="Z2142" i="20"/>
  <c r="Z2131" i="20"/>
  <c r="Z2119" i="20"/>
  <c r="Z2109" i="20"/>
  <c r="Z2099" i="20"/>
  <c r="Z2087" i="20"/>
  <c r="Z2077" i="20"/>
  <c r="Z2067" i="20"/>
  <c r="Z2055" i="20"/>
  <c r="Z2045" i="20"/>
  <c r="Z2035" i="20"/>
  <c r="Z2023" i="20"/>
  <c r="Z2013" i="20"/>
  <c r="Z2004" i="20"/>
  <c r="Z1996" i="20"/>
  <c r="Z1988" i="20"/>
  <c r="Z1980" i="20"/>
  <c r="Z1972" i="20"/>
  <c r="Z1964" i="20"/>
  <c r="Z1956" i="20"/>
  <c r="Z1948" i="20"/>
  <c r="Z1940" i="20"/>
  <c r="Z1932" i="20"/>
  <c r="Z1924" i="20"/>
  <c r="Z1916" i="20"/>
  <c r="Z1908" i="20"/>
  <c r="Z1900" i="20"/>
  <c r="Z1892" i="20"/>
  <c r="Z1884" i="20"/>
  <c r="Z1876" i="20"/>
  <c r="Z1868" i="20"/>
  <c r="Z1860" i="20"/>
  <c r="Z1852" i="20"/>
  <c r="Z1844" i="20"/>
  <c r="Z1836" i="20"/>
  <c r="Z1828" i="20"/>
  <c r="Z1820" i="20"/>
  <c r="Z1812" i="20"/>
  <c r="Z1804" i="20"/>
  <c r="Z1796" i="20"/>
  <c r="Z1788" i="20"/>
  <c r="Z1780" i="20"/>
  <c r="Z2295" i="20"/>
  <c r="Z2263" i="20"/>
  <c r="Z2231" i="20"/>
  <c r="Z2199" i="20"/>
  <c r="Z2167" i="20"/>
  <c r="Z2141" i="20"/>
  <c r="Z2118" i="20"/>
  <c r="Z2096" i="20"/>
  <c r="Z2076" i="20"/>
  <c r="Z2054" i="20"/>
  <c r="Z2032" i="20"/>
  <c r="Z2012" i="20"/>
  <c r="Z1995" i="20"/>
  <c r="Z1979" i="20"/>
  <c r="Z1963" i="20"/>
  <c r="Z1947" i="20"/>
  <c r="Z1931" i="20"/>
  <c r="Z1915" i="20"/>
  <c r="Z1899" i="20"/>
  <c r="Z1883" i="20"/>
  <c r="Z1867" i="20"/>
  <c r="Z1851" i="20"/>
  <c r="Z1835" i="20"/>
  <c r="Z1819" i="20"/>
  <c r="Z1803" i="20"/>
  <c r="Z1787" i="20"/>
  <c r="Z2294" i="20"/>
  <c r="Z2262" i="20"/>
  <c r="Z2230" i="20"/>
  <c r="Z2198" i="20"/>
  <c r="Z2166" i="20"/>
  <c r="Z2140" i="20"/>
  <c r="Z2117" i="20"/>
  <c r="Z2095" i="20"/>
  <c r="Z2075" i="20"/>
  <c r="Z2053" i="20"/>
  <c r="Z2031" i="20"/>
  <c r="Z2011" i="20"/>
  <c r="Z1994" i="20"/>
  <c r="Z1978" i="20"/>
  <c r="Z1962" i="20"/>
  <c r="Z1946" i="20"/>
  <c r="Z1930" i="20"/>
  <c r="Z1914" i="20"/>
  <c r="Z1898" i="20"/>
  <c r="Z1882" i="20"/>
  <c r="Z1866" i="20"/>
  <c r="Z1850" i="20"/>
  <c r="Z1834" i="20"/>
  <c r="Z1818" i="20"/>
  <c r="Z1802" i="20"/>
  <c r="Z1786" i="20"/>
  <c r="Z2293" i="20"/>
  <c r="Z2261" i="20"/>
  <c r="Z2229" i="20"/>
  <c r="Z2197" i="20"/>
  <c r="Z2165" i="20"/>
  <c r="Z2136" i="20"/>
  <c r="Z2116" i="20"/>
  <c r="Z2094" i="20"/>
  <c r="Z2072" i="20"/>
  <c r="Z2052" i="20"/>
  <c r="Z2030" i="20"/>
  <c r="Z2009" i="20"/>
  <c r="Z1993" i="20"/>
  <c r="Z1977" i="20"/>
  <c r="Z1961" i="20"/>
  <c r="Z1945" i="20"/>
  <c r="Z1929" i="20"/>
  <c r="Z1913" i="20"/>
  <c r="Z1897" i="20"/>
  <c r="Z1881" i="20"/>
  <c r="Z1865" i="20"/>
  <c r="Z1849" i="20"/>
  <c r="Z1833" i="20"/>
  <c r="Z1817" i="20"/>
  <c r="Z1801" i="20"/>
  <c r="Z1785" i="20"/>
  <c r="Z2292" i="20"/>
  <c r="Z2260" i="20"/>
  <c r="Z2228" i="20"/>
  <c r="Z2196" i="20"/>
  <c r="Z2164" i="20"/>
  <c r="Z2135" i="20"/>
  <c r="Z2115" i="20"/>
  <c r="Z2093" i="20"/>
  <c r="Z2071" i="20"/>
  <c r="Z2051" i="20"/>
  <c r="Z2029" i="20"/>
  <c r="Z2008" i="20"/>
  <c r="Z1992" i="20"/>
  <c r="Z1976" i="20"/>
  <c r="Z1960" i="20"/>
  <c r="Z1944" i="20"/>
  <c r="Z1928" i="20"/>
  <c r="Z1912" i="20"/>
  <c r="Z1896" i="20"/>
  <c r="Z1880" i="20"/>
  <c r="Z1864" i="20"/>
  <c r="Z1848" i="20"/>
  <c r="Z1832" i="20"/>
  <c r="Z1816" i="20"/>
  <c r="Z1800" i="20"/>
  <c r="Z1784" i="20"/>
  <c r="Z2311" i="20"/>
  <c r="Z2279" i="20"/>
  <c r="Z2247" i="20"/>
  <c r="Z2215" i="20"/>
  <c r="Z2183" i="20"/>
  <c r="Z2152" i="20"/>
  <c r="Z2128" i="20"/>
  <c r="Z2108" i="20"/>
  <c r="Z2086" i="20"/>
  <c r="Z2064" i="20"/>
  <c r="Z2044" i="20"/>
  <c r="Z2022" i="20"/>
  <c r="Z2003" i="20"/>
  <c r="Z1987" i="20"/>
  <c r="Z1971" i="20"/>
  <c r="Z1955" i="20"/>
  <c r="Z1939" i="20"/>
  <c r="Z1923" i="20"/>
  <c r="Z1907" i="20"/>
  <c r="Z1891" i="20"/>
  <c r="Z1875" i="20"/>
  <c r="Z1859" i="20"/>
  <c r="Z1843" i="20"/>
  <c r="Z1827" i="20"/>
  <c r="Z1811" i="20"/>
  <c r="Z1795" i="20"/>
  <c r="Z1779" i="20"/>
  <c r="Z2310" i="20"/>
  <c r="Z2244" i="20"/>
  <c r="Z2150" i="20"/>
  <c r="Z2085" i="20"/>
  <c r="Z2039" i="20"/>
  <c r="Z1985" i="20"/>
  <c r="Z1938" i="20"/>
  <c r="Z1904" i="20"/>
  <c r="Z1857" i="20"/>
  <c r="Z1810" i="20"/>
  <c r="Z1776" i="20"/>
  <c r="Z2309" i="20"/>
  <c r="Z2214" i="20"/>
  <c r="Z2149" i="20"/>
  <c r="Z2084" i="20"/>
  <c r="Z2021" i="20"/>
  <c r="Z1984" i="20"/>
  <c r="Z1937" i="20"/>
  <c r="Z1890" i="20"/>
  <c r="Z1856" i="20"/>
  <c r="Z1809" i="20"/>
  <c r="Z2308" i="20"/>
  <c r="Z2213" i="20"/>
  <c r="Z2127" i="20"/>
  <c r="Z2083" i="20"/>
  <c r="Z2020" i="20"/>
  <c r="Z1970" i="20"/>
  <c r="Z1936" i="20"/>
  <c r="Z1889" i="20"/>
  <c r="Z1842" i="20"/>
  <c r="Z1808" i="20"/>
  <c r="Z2278" i="20"/>
  <c r="Z2212" i="20"/>
  <c r="Z2126" i="20"/>
  <c r="Z2063" i="20"/>
  <c r="Z2019" i="20"/>
  <c r="Z1969" i="20"/>
  <c r="Z1922" i="20"/>
  <c r="Z1888" i="20"/>
  <c r="Z1841" i="20"/>
  <c r="Z1794" i="20"/>
  <c r="Z2277" i="20"/>
  <c r="Z2182" i="20"/>
  <c r="Z2125" i="20"/>
  <c r="Z2062" i="20"/>
  <c r="Z2002" i="20"/>
  <c r="Z1968" i="20"/>
  <c r="Z1921" i="20"/>
  <c r="Z1874" i="20"/>
  <c r="Z1840" i="20"/>
  <c r="Z1793" i="20"/>
  <c r="Z2245" i="20"/>
  <c r="Z2151" i="20"/>
  <c r="Z2103" i="20"/>
  <c r="Z2040" i="20"/>
  <c r="Z1986" i="20"/>
  <c r="Z1952" i="20"/>
  <c r="Z1905" i="20"/>
  <c r="Z1858" i="20"/>
  <c r="Z1824" i="20"/>
  <c r="Z1777" i="20"/>
  <c r="Z2181" i="20"/>
  <c r="Z1954" i="20"/>
  <c r="Z1792" i="20"/>
  <c r="Z2107" i="20"/>
  <c r="Z1920" i="20"/>
  <c r="Z2180" i="20"/>
  <c r="Z1953" i="20"/>
  <c r="Z1778" i="20"/>
  <c r="Z2104" i="20"/>
  <c r="Z1906" i="20"/>
  <c r="Z1872" i="20"/>
  <c r="Z2061" i="20"/>
  <c r="Z1873" i="20"/>
  <c r="Z2043" i="20"/>
  <c r="Z2246" i="20"/>
  <c r="Z2000" i="20"/>
  <c r="Z1825" i="20"/>
  <c r="Z1826" i="20"/>
  <c r="Z2001" i="20"/>
  <c r="Z2276" i="20"/>
  <c r="T3408" i="20"/>
  <c r="T1772" i="20"/>
  <c r="H2871" i="20"/>
  <c r="H2863" i="20"/>
  <c r="H2855" i="20"/>
  <c r="H2847" i="20"/>
  <c r="H2839" i="20"/>
  <c r="H2831" i="20"/>
  <c r="H2823" i="20"/>
  <c r="H2815" i="20"/>
  <c r="H2807" i="20"/>
  <c r="H2799" i="20"/>
  <c r="H2791" i="20"/>
  <c r="H2783" i="20"/>
  <c r="H2775" i="20"/>
  <c r="H2767" i="20"/>
  <c r="H2759" i="20"/>
  <c r="H2751" i="20"/>
  <c r="H2743" i="20"/>
  <c r="H2735" i="20"/>
  <c r="H2727" i="20"/>
  <c r="H2719" i="20"/>
  <c r="H2711" i="20"/>
  <c r="H2703" i="20"/>
  <c r="H2695" i="20"/>
  <c r="H2687" i="20"/>
  <c r="H2679" i="20"/>
  <c r="H2671" i="20"/>
  <c r="H2663" i="20"/>
  <c r="H2655" i="20"/>
  <c r="H2647" i="20"/>
  <c r="H2639" i="20"/>
  <c r="H2631" i="20"/>
  <c r="H2623" i="20"/>
  <c r="H2615" i="20"/>
  <c r="H2607" i="20"/>
  <c r="H2599" i="20"/>
  <c r="H2591" i="20"/>
  <c r="H2583" i="20"/>
  <c r="H2575" i="20"/>
  <c r="H2567" i="20"/>
  <c r="H2559" i="20"/>
  <c r="H2551" i="20"/>
  <c r="H2543" i="20"/>
  <c r="H2535" i="20"/>
  <c r="H2527" i="20"/>
  <c r="H2519" i="20"/>
  <c r="H2511" i="20"/>
  <c r="H2503" i="20"/>
  <c r="H2495" i="20"/>
  <c r="H2487" i="20"/>
  <c r="H2479" i="20"/>
  <c r="H2471" i="20"/>
  <c r="H2463" i="20"/>
  <c r="H2455" i="20"/>
  <c r="H2447" i="20"/>
  <c r="H2439" i="20"/>
  <c r="H2431" i="20"/>
  <c r="H2423" i="20"/>
  <c r="H2415" i="20"/>
  <c r="H2407" i="20"/>
  <c r="H2399" i="20"/>
  <c r="H2391" i="20"/>
  <c r="H2383" i="20"/>
  <c r="H2375" i="20"/>
  <c r="H2367" i="20"/>
  <c r="H2359" i="20"/>
  <c r="H2351" i="20"/>
  <c r="H2343" i="20"/>
  <c r="H2335" i="20"/>
  <c r="H2852" i="20"/>
  <c r="H2828" i="20"/>
  <c r="H2804" i="20"/>
  <c r="H2772" i="20"/>
  <c r="H2740" i="20"/>
  <c r="H2708" i="20"/>
  <c r="H2668" i="20"/>
  <c r="H2636" i="20"/>
  <c r="H2612" i="20"/>
  <c r="H2580" i="20"/>
  <c r="H2548" i="20"/>
  <c r="H2516" i="20"/>
  <c r="H2484" i="20"/>
  <c r="H2870" i="20"/>
  <c r="H2862" i="20"/>
  <c r="H2854" i="20"/>
  <c r="H2846" i="20"/>
  <c r="H2838" i="20"/>
  <c r="H2830" i="20"/>
  <c r="H2822" i="20"/>
  <c r="H2814" i="20"/>
  <c r="H2806" i="20"/>
  <c r="H2798" i="20"/>
  <c r="H2790" i="20"/>
  <c r="H2782" i="20"/>
  <c r="H2774" i="20"/>
  <c r="H2766" i="20"/>
  <c r="H2758" i="20"/>
  <c r="H2750" i="20"/>
  <c r="H2742" i="20"/>
  <c r="H2734" i="20"/>
  <c r="H2726" i="20"/>
  <c r="H2718" i="20"/>
  <c r="H2710" i="20"/>
  <c r="H2702" i="20"/>
  <c r="H2694" i="20"/>
  <c r="H2686" i="20"/>
  <c r="H2678" i="20"/>
  <c r="H2670" i="20"/>
  <c r="H2662" i="20"/>
  <c r="H2654" i="20"/>
  <c r="H2646" i="20"/>
  <c r="H2638" i="20"/>
  <c r="H2630" i="20"/>
  <c r="H2622" i="20"/>
  <c r="H2614" i="20"/>
  <c r="H2606" i="20"/>
  <c r="H2598" i="20"/>
  <c r="H2590" i="20"/>
  <c r="H2582" i="20"/>
  <c r="H2574" i="20"/>
  <c r="H2566" i="20"/>
  <c r="H2558" i="20"/>
  <c r="H2550" i="20"/>
  <c r="H2542" i="20"/>
  <c r="H2534" i="20"/>
  <c r="H2526" i="20"/>
  <c r="H2518" i="20"/>
  <c r="H2510" i="20"/>
  <c r="H2502" i="20"/>
  <c r="H2494" i="20"/>
  <c r="H2486" i="20"/>
  <c r="H2478" i="20"/>
  <c r="H2470" i="20"/>
  <c r="H2462" i="20"/>
  <c r="H2454" i="20"/>
  <c r="H2446" i="20"/>
  <c r="H2438" i="20"/>
  <c r="H2430" i="20"/>
  <c r="H2422" i="20"/>
  <c r="H2414" i="20"/>
  <c r="H2406" i="20"/>
  <c r="H2398" i="20"/>
  <c r="H2390" i="20"/>
  <c r="H2382" i="20"/>
  <c r="H2374" i="20"/>
  <c r="H2366" i="20"/>
  <c r="H2358" i="20"/>
  <c r="H2350" i="20"/>
  <c r="H2342" i="20"/>
  <c r="H2334" i="20"/>
  <c r="H2844" i="20"/>
  <c r="H2796" i="20"/>
  <c r="H2764" i="20"/>
  <c r="H2732" i="20"/>
  <c r="H2700" i="20"/>
  <c r="H2676" i="20"/>
  <c r="H2644" i="20"/>
  <c r="H2596" i="20"/>
  <c r="H2556" i="20"/>
  <c r="H2524" i="20"/>
  <c r="H2492" i="20"/>
  <c r="H2869" i="20"/>
  <c r="H2861" i="20"/>
  <c r="H2853" i="20"/>
  <c r="H2845" i="20"/>
  <c r="H2837" i="20"/>
  <c r="H2829" i="20"/>
  <c r="H2821" i="20"/>
  <c r="H2813" i="20"/>
  <c r="H2805" i="20"/>
  <c r="H2797" i="20"/>
  <c r="H2789" i="20"/>
  <c r="H2781" i="20"/>
  <c r="H2773" i="20"/>
  <c r="H2765" i="20"/>
  <c r="H2757" i="20"/>
  <c r="H2749" i="20"/>
  <c r="H2741" i="20"/>
  <c r="H2733" i="20"/>
  <c r="H2725" i="20"/>
  <c r="H2717" i="20"/>
  <c r="H2709" i="20"/>
  <c r="H2701" i="20"/>
  <c r="H2693" i="20"/>
  <c r="H2685" i="20"/>
  <c r="H2677" i="20"/>
  <c r="H2669" i="20"/>
  <c r="H2661" i="20"/>
  <c r="H2653" i="20"/>
  <c r="H2645" i="20"/>
  <c r="H2637" i="20"/>
  <c r="H2629" i="20"/>
  <c r="H2621" i="20"/>
  <c r="H2613" i="20"/>
  <c r="H2605" i="20"/>
  <c r="H2597" i="20"/>
  <c r="H2589" i="20"/>
  <c r="H2581" i="20"/>
  <c r="H2573" i="20"/>
  <c r="H2565" i="20"/>
  <c r="H2557" i="20"/>
  <c r="H2549" i="20"/>
  <c r="H2541" i="20"/>
  <c r="H2533" i="20"/>
  <c r="H2525" i="20"/>
  <c r="H2517" i="20"/>
  <c r="H2509" i="20"/>
  <c r="H2501" i="20"/>
  <c r="H2493" i="20"/>
  <c r="H2485" i="20"/>
  <c r="H2477" i="20"/>
  <c r="H2469" i="20"/>
  <c r="H2461" i="20"/>
  <c r="H2453" i="20"/>
  <c r="H2445" i="20"/>
  <c r="H2437" i="20"/>
  <c r="H2429" i="20"/>
  <c r="H2421" i="20"/>
  <c r="H2413" i="20"/>
  <c r="H2405" i="20"/>
  <c r="H2397" i="20"/>
  <c r="H2389" i="20"/>
  <c r="H2381" i="20"/>
  <c r="H2373" i="20"/>
  <c r="H2365" i="20"/>
  <c r="H2357" i="20"/>
  <c r="H2349" i="20"/>
  <c r="H2341" i="20"/>
  <c r="H2333" i="20"/>
  <c r="H2860" i="20"/>
  <c r="H2820" i="20"/>
  <c r="H2788" i="20"/>
  <c r="H2756" i="20"/>
  <c r="H2724" i="20"/>
  <c r="H2684" i="20"/>
  <c r="H2652" i="20"/>
  <c r="H2620" i="20"/>
  <c r="H2588" i="20"/>
  <c r="H2564" i="20"/>
  <c r="H2540" i="20"/>
  <c r="H2500" i="20"/>
  <c r="H2476" i="20"/>
  <c r="H2868" i="20"/>
  <c r="H2867" i="20"/>
  <c r="H2859" i="20"/>
  <c r="H2851" i="20"/>
  <c r="H2843" i="20"/>
  <c r="H2835" i="20"/>
  <c r="H2827" i="20"/>
  <c r="H2819" i="20"/>
  <c r="H2811" i="20"/>
  <c r="H2803" i="20"/>
  <c r="H2795" i="20"/>
  <c r="H2787" i="20"/>
  <c r="H2779" i="20"/>
  <c r="H2771" i="20"/>
  <c r="H2763" i="20"/>
  <c r="H2755" i="20"/>
  <c r="H2747" i="20"/>
  <c r="H2739" i="20"/>
  <c r="H2731" i="20"/>
  <c r="H2723" i="20"/>
  <c r="H2715" i="20"/>
  <c r="H2707" i="20"/>
  <c r="H2699" i="20"/>
  <c r="H2691" i="20"/>
  <c r="H2683" i="20"/>
  <c r="H2675" i="20"/>
  <c r="H2667" i="20"/>
  <c r="H2659" i="20"/>
  <c r="H2651" i="20"/>
  <c r="H2643" i="20"/>
  <c r="H2635" i="20"/>
  <c r="H2627" i="20"/>
  <c r="H2619" i="20"/>
  <c r="H2611" i="20"/>
  <c r="H2603" i="20"/>
  <c r="H2595" i="20"/>
  <c r="H2587" i="20"/>
  <c r="H2579" i="20"/>
  <c r="H2571" i="20"/>
  <c r="H2563" i="20"/>
  <c r="H2555" i="20"/>
  <c r="H2547" i="20"/>
  <c r="H2539" i="20"/>
  <c r="H2531" i="20"/>
  <c r="H2523" i="20"/>
  <c r="H2515" i="20"/>
  <c r="H2507" i="20"/>
  <c r="H2499" i="20"/>
  <c r="H2491" i="20"/>
  <c r="H2483" i="20"/>
  <c r="H2475" i="20"/>
  <c r="H2467" i="20"/>
  <c r="H2459" i="20"/>
  <c r="H2451" i="20"/>
  <c r="H2443" i="20"/>
  <c r="H2435" i="20"/>
  <c r="H2427" i="20"/>
  <c r="H2419" i="20"/>
  <c r="H2411" i="20"/>
  <c r="H2403" i="20"/>
  <c r="H2395" i="20"/>
  <c r="H2387" i="20"/>
  <c r="H2379" i="20"/>
  <c r="H2371" i="20"/>
  <c r="H2363" i="20"/>
  <c r="H2355" i="20"/>
  <c r="H2347" i="20"/>
  <c r="H2339" i="20"/>
  <c r="H2866" i="20"/>
  <c r="H2858" i="20"/>
  <c r="H2850" i="20"/>
  <c r="H2842" i="20"/>
  <c r="H2834" i="20"/>
  <c r="H2826" i="20"/>
  <c r="H2818" i="20"/>
  <c r="H2810" i="20"/>
  <c r="H2802" i="20"/>
  <c r="H2794" i="20"/>
  <c r="H2786" i="20"/>
  <c r="H2778" i="20"/>
  <c r="H2770" i="20"/>
  <c r="H2762" i="20"/>
  <c r="H2754" i="20"/>
  <c r="H2746" i="20"/>
  <c r="H2738" i="20"/>
  <c r="H2730" i="20"/>
  <c r="H2864" i="20"/>
  <c r="H2856" i="20"/>
  <c r="H2848" i="20"/>
  <c r="H2840" i="20"/>
  <c r="H2832" i="20"/>
  <c r="H2824" i="20"/>
  <c r="H2816" i="20"/>
  <c r="H2808" i="20"/>
  <c r="H2800" i="20"/>
  <c r="H2792" i="20"/>
  <c r="H2784" i="20"/>
  <c r="H2776" i="20"/>
  <c r="H2768" i="20"/>
  <c r="H2760" i="20"/>
  <c r="H2752" i="20"/>
  <c r="H2744" i="20"/>
  <c r="H2736" i="20"/>
  <c r="H2728" i="20"/>
  <c r="H2720" i="20"/>
  <c r="H2712" i="20"/>
  <c r="H2704" i="20"/>
  <c r="H2696" i="20"/>
  <c r="H2688" i="20"/>
  <c r="H2680" i="20"/>
  <c r="H2672" i="20"/>
  <c r="H2664" i="20"/>
  <c r="H2656" i="20"/>
  <c r="H2648" i="20"/>
  <c r="H2640" i="20"/>
  <c r="H2632" i="20"/>
  <c r="H2624" i="20"/>
  <c r="H2616" i="20"/>
  <c r="H2608" i="20"/>
  <c r="H2600" i="20"/>
  <c r="H2592" i="20"/>
  <c r="H2584" i="20"/>
  <c r="H2576" i="20"/>
  <c r="H2568" i="20"/>
  <c r="H2560" i="20"/>
  <c r="H2552" i="20"/>
  <c r="H2544" i="20"/>
  <c r="H2536" i="20"/>
  <c r="H2528" i="20"/>
  <c r="H2520" i="20"/>
  <c r="H2512" i="20"/>
  <c r="H2504" i="20"/>
  <c r="H2496" i="20"/>
  <c r="H2488" i="20"/>
  <c r="H2480" i="20"/>
  <c r="H2472" i="20"/>
  <c r="H2464" i="20"/>
  <c r="H2456" i="20"/>
  <c r="H2448" i="20"/>
  <c r="H2440" i="20"/>
  <c r="H2432" i="20"/>
  <c r="H2424" i="20"/>
  <c r="H2416" i="20"/>
  <c r="H2408" i="20"/>
  <c r="H2400" i="20"/>
  <c r="H2392" i="20"/>
  <c r="H2384" i="20"/>
  <c r="H2376" i="20"/>
  <c r="H2368" i="20"/>
  <c r="H2360" i="20"/>
  <c r="H2352" i="20"/>
  <c r="H2344" i="20"/>
  <c r="H2336" i="20"/>
  <c r="H2836" i="20"/>
  <c r="H2812" i="20"/>
  <c r="H2780" i="20"/>
  <c r="H2748" i="20"/>
  <c r="H2716" i="20"/>
  <c r="H2692" i="20"/>
  <c r="H2660" i="20"/>
  <c r="H2628" i="20"/>
  <c r="H2604" i="20"/>
  <c r="H2572" i="20"/>
  <c r="H2532" i="20"/>
  <c r="H2508" i="20"/>
  <c r="H2468" i="20"/>
  <c r="H2865" i="20"/>
  <c r="H2801" i="20"/>
  <c r="H2737" i="20"/>
  <c r="H2698" i="20"/>
  <c r="H2666" i="20"/>
  <c r="H2634" i="20"/>
  <c r="H2602" i="20"/>
  <c r="H2570" i="20"/>
  <c r="H2538" i="20"/>
  <c r="H2506" i="20"/>
  <c r="H2474" i="20"/>
  <c r="H2450" i="20"/>
  <c r="H2428" i="20"/>
  <c r="H2409" i="20"/>
  <c r="H2386" i="20"/>
  <c r="H2364" i="20"/>
  <c r="H2345" i="20"/>
  <c r="H2857" i="20"/>
  <c r="H2793" i="20"/>
  <c r="H2729" i="20"/>
  <c r="H2697" i="20"/>
  <c r="H2665" i="20"/>
  <c r="H2633" i="20"/>
  <c r="H2601" i="20"/>
  <c r="H2569" i="20"/>
  <c r="H2537" i="20"/>
  <c r="H2505" i="20"/>
  <c r="H2473" i="20"/>
  <c r="H2449" i="20"/>
  <c r="H2426" i="20"/>
  <c r="H2404" i="20"/>
  <c r="H2385" i="20"/>
  <c r="H2362" i="20"/>
  <c r="H2420" i="20"/>
  <c r="H2337" i="20"/>
  <c r="H2674" i="20"/>
  <c r="H2610" i="20"/>
  <c r="H2514" i="20"/>
  <c r="H2412" i="20"/>
  <c r="H2849" i="20"/>
  <c r="H2785" i="20"/>
  <c r="H2722" i="20"/>
  <c r="H2690" i="20"/>
  <c r="H2658" i="20"/>
  <c r="H2626" i="20"/>
  <c r="H2594" i="20"/>
  <c r="H2562" i="20"/>
  <c r="H2530" i="20"/>
  <c r="H2498" i="20"/>
  <c r="H2466" i="20"/>
  <c r="H2444" i="20"/>
  <c r="H2425" i="20"/>
  <c r="H2402" i="20"/>
  <c r="H2380" i="20"/>
  <c r="H2361" i="20"/>
  <c r="H2338" i="20"/>
  <c r="H2841" i="20"/>
  <c r="H2777" i="20"/>
  <c r="H2721" i="20"/>
  <c r="H2689" i="20"/>
  <c r="H2657" i="20"/>
  <c r="H2625" i="20"/>
  <c r="H2593" i="20"/>
  <c r="H2561" i="20"/>
  <c r="H2529" i="20"/>
  <c r="H2497" i="20"/>
  <c r="H2465" i="20"/>
  <c r="H2442" i="20"/>
  <c r="H2378" i="20"/>
  <c r="H2356" i="20"/>
  <c r="H2817" i="20"/>
  <c r="H2434" i="20"/>
  <c r="H2833" i="20"/>
  <c r="H2769" i="20"/>
  <c r="H2714" i="20"/>
  <c r="H2682" i="20"/>
  <c r="H2650" i="20"/>
  <c r="H2618" i="20"/>
  <c r="H2586" i="20"/>
  <c r="H2554" i="20"/>
  <c r="H2522" i="20"/>
  <c r="H2490" i="20"/>
  <c r="H2460" i="20"/>
  <c r="H2441" i="20"/>
  <c r="H2418" i="20"/>
  <c r="H2396" i="20"/>
  <c r="H2377" i="20"/>
  <c r="H2354" i="20"/>
  <c r="H2872" i="20"/>
  <c r="H2458" i="20"/>
  <c r="H2417" i="20"/>
  <c r="H2353" i="20"/>
  <c r="H2642" i="20"/>
  <c r="H2546" i="20"/>
  <c r="H2393" i="20"/>
  <c r="H2825" i="20"/>
  <c r="H2761" i="20"/>
  <c r="H2713" i="20"/>
  <c r="H2681" i="20"/>
  <c r="H2649" i="20"/>
  <c r="H2617" i="20"/>
  <c r="H2585" i="20"/>
  <c r="H2553" i="20"/>
  <c r="H2521" i="20"/>
  <c r="H2489" i="20"/>
  <c r="H2436" i="20"/>
  <c r="H2394" i="20"/>
  <c r="H2753" i="20"/>
  <c r="H2578" i="20"/>
  <c r="H2457" i="20"/>
  <c r="H2348" i="20"/>
  <c r="H2809" i="20"/>
  <c r="H2745" i="20"/>
  <c r="H2705" i="20"/>
  <c r="H2673" i="20"/>
  <c r="H2641" i="20"/>
  <c r="H2609" i="20"/>
  <c r="H2577" i="20"/>
  <c r="H2545" i="20"/>
  <c r="H2513" i="20"/>
  <c r="H2481" i="20"/>
  <c r="H2452" i="20"/>
  <c r="H2433" i="20"/>
  <c r="H2410" i="20"/>
  <c r="H2388" i="20"/>
  <c r="H2369" i="20"/>
  <c r="H2346" i="20"/>
  <c r="H2340" i="20"/>
  <c r="H2401" i="20"/>
  <c r="H2372" i="20"/>
  <c r="H2706" i="20"/>
  <c r="H2482" i="20"/>
  <c r="H2370" i="20"/>
  <c r="P2880" i="20"/>
  <c r="T2880" i="20"/>
  <c r="T1221" i="20"/>
  <c r="P3408" i="20"/>
  <c r="T2329" i="20"/>
  <c r="H2320" i="20"/>
  <c r="H2312" i="20"/>
  <c r="H2304" i="20"/>
  <c r="H2296" i="20"/>
  <c r="H2288" i="20"/>
  <c r="H2280" i="20"/>
  <c r="H2272" i="20"/>
  <c r="H2264" i="20"/>
  <c r="H2256" i="20"/>
  <c r="H2248" i="20"/>
  <c r="H2240" i="20"/>
  <c r="H2232" i="20"/>
  <c r="H2224" i="20"/>
  <c r="H2216" i="20"/>
  <c r="H2208" i="20"/>
  <c r="H2200" i="20"/>
  <c r="H2192" i="20"/>
  <c r="H2184" i="20"/>
  <c r="H2176" i="20"/>
  <c r="H2168" i="20"/>
  <c r="H2160" i="20"/>
  <c r="H2152" i="20"/>
  <c r="H2144" i="20"/>
  <c r="H2136" i="20"/>
  <c r="H2128" i="20"/>
  <c r="H2120" i="20"/>
  <c r="H2112" i="20"/>
  <c r="H2096" i="20"/>
  <c r="H2088" i="20"/>
  <c r="H2072" i="20"/>
  <c r="H2056" i="20"/>
  <c r="H2032" i="20"/>
  <c r="H2016" i="20"/>
  <c r="H2000" i="20"/>
  <c r="H1984" i="20"/>
  <c r="H1960" i="20"/>
  <c r="H1944" i="20"/>
  <c r="H1928" i="20"/>
  <c r="H1904" i="20"/>
  <c r="H1888" i="20"/>
  <c r="H1872" i="20"/>
  <c r="H1856" i="20"/>
  <c r="H2319" i="20"/>
  <c r="H2311" i="20"/>
  <c r="H2303" i="20"/>
  <c r="H2295" i="20"/>
  <c r="H2287" i="20"/>
  <c r="H2279" i="20"/>
  <c r="H2271" i="20"/>
  <c r="H2263" i="20"/>
  <c r="H2255" i="20"/>
  <c r="H2247" i="20"/>
  <c r="H2239" i="20"/>
  <c r="H2231" i="20"/>
  <c r="H2223" i="20"/>
  <c r="H2215" i="20"/>
  <c r="H2207" i="20"/>
  <c r="H2199" i="20"/>
  <c r="H2191" i="20"/>
  <c r="H2183" i="20"/>
  <c r="H2175" i="20"/>
  <c r="H2167" i="20"/>
  <c r="H2159" i="20"/>
  <c r="H2151" i="20"/>
  <c r="H2143" i="20"/>
  <c r="H2135" i="20"/>
  <c r="H2127" i="20"/>
  <c r="H2119" i="20"/>
  <c r="H2111" i="20"/>
  <c r="H2103" i="20"/>
  <c r="H2095" i="20"/>
  <c r="H2087" i="20"/>
  <c r="H2079" i="20"/>
  <c r="H2071" i="20"/>
  <c r="H2063" i="20"/>
  <c r="H2055" i="20"/>
  <c r="H2047" i="20"/>
  <c r="H2039" i="20"/>
  <c r="H2031" i="20"/>
  <c r="H2023" i="20"/>
  <c r="H2015" i="20"/>
  <c r="H2007" i="20"/>
  <c r="H1999" i="20"/>
  <c r="H1991" i="20"/>
  <c r="H1983" i="20"/>
  <c r="H1975" i="20"/>
  <c r="H1967" i="20"/>
  <c r="H1959" i="20"/>
  <c r="H1951" i="20"/>
  <c r="H2318" i="20"/>
  <c r="H2310" i="20"/>
  <c r="H2302" i="20"/>
  <c r="H2294" i="20"/>
  <c r="H2286" i="20"/>
  <c r="H2278" i="20"/>
  <c r="H2270" i="20"/>
  <c r="H2262" i="20"/>
  <c r="H2254" i="20"/>
  <c r="H2246" i="20"/>
  <c r="H2238" i="20"/>
  <c r="H2230" i="20"/>
  <c r="H2222" i="20"/>
  <c r="H2214" i="20"/>
  <c r="H2206" i="20"/>
  <c r="H2198" i="20"/>
  <c r="H2190" i="20"/>
  <c r="H2182" i="20"/>
  <c r="H2174" i="20"/>
  <c r="H2166" i="20"/>
  <c r="H2158" i="20"/>
  <c r="H2150" i="20"/>
  <c r="H2142" i="20"/>
  <c r="H2134" i="20"/>
  <c r="H2126" i="20"/>
  <c r="H2118" i="20"/>
  <c r="H2110" i="20"/>
  <c r="H2102" i="20"/>
  <c r="H2094" i="20"/>
  <c r="H2086" i="20"/>
  <c r="H2078" i="20"/>
  <c r="H2070" i="20"/>
  <c r="H2062" i="20"/>
  <c r="H2054" i="20"/>
  <c r="H2046" i="20"/>
  <c r="H2038" i="20"/>
  <c r="H2030" i="20"/>
  <c r="H2022" i="20"/>
  <c r="H2014" i="20"/>
  <c r="H2006" i="20"/>
  <c r="H1998" i="20"/>
  <c r="H1990" i="20"/>
  <c r="H1982" i="20"/>
  <c r="H1974" i="20"/>
  <c r="H1966" i="20"/>
  <c r="H1958" i="20"/>
  <c r="H1950" i="20"/>
  <c r="H1942" i="20"/>
  <c r="H1934" i="20"/>
  <c r="H1926" i="20"/>
  <c r="H1918" i="20"/>
  <c r="H1910" i="20"/>
  <c r="H1902" i="20"/>
  <c r="H1894" i="20"/>
  <c r="H1886" i="20"/>
  <c r="H1878" i="20"/>
  <c r="H1870" i="20"/>
  <c r="H1862" i="20"/>
  <c r="H1854" i="20"/>
  <c r="H1846" i="20"/>
  <c r="H1838" i="20"/>
  <c r="H1830" i="20"/>
  <c r="H1822" i="20"/>
  <c r="H1814" i="20"/>
  <c r="H1806" i="20"/>
  <c r="H1798" i="20"/>
  <c r="H1790" i="20"/>
  <c r="H1782" i="20"/>
  <c r="H2125" i="20"/>
  <c r="H2109" i="20"/>
  <c r="H2093" i="20"/>
  <c r="H2085" i="20"/>
  <c r="H2069" i="20"/>
  <c r="H2053" i="20"/>
  <c r="H2037" i="20"/>
  <c r="H2029" i="20"/>
  <c r="H2013" i="20"/>
  <c r="H1997" i="20"/>
  <c r="H1981" i="20"/>
  <c r="H1965" i="20"/>
  <c r="H1949" i="20"/>
  <c r="H1933" i="20"/>
  <c r="H1925" i="20"/>
  <c r="H1909" i="20"/>
  <c r="H1893" i="20"/>
  <c r="H2317" i="20"/>
  <c r="H2309" i="20"/>
  <c r="H2301" i="20"/>
  <c r="H2293" i="20"/>
  <c r="H2285" i="20"/>
  <c r="H2277" i="20"/>
  <c r="H2269" i="20"/>
  <c r="H2261" i="20"/>
  <c r="H2253" i="20"/>
  <c r="H2245" i="20"/>
  <c r="H2237" i="20"/>
  <c r="H2229" i="20"/>
  <c r="H2221" i="20"/>
  <c r="H2213" i="20"/>
  <c r="H2205" i="20"/>
  <c r="H2197" i="20"/>
  <c r="H2189" i="20"/>
  <c r="H2181" i="20"/>
  <c r="H2173" i="20"/>
  <c r="H2165" i="20"/>
  <c r="H2157" i="20"/>
  <c r="H2149" i="20"/>
  <c r="H2141" i="20"/>
  <c r="H2133" i="20"/>
  <c r="H2117" i="20"/>
  <c r="H2101" i="20"/>
  <c r="H2077" i="20"/>
  <c r="H2061" i="20"/>
  <c r="H2045" i="20"/>
  <c r="H2021" i="20"/>
  <c r="H2005" i="20"/>
  <c r="H1989" i="20"/>
  <c r="H1973" i="20"/>
  <c r="H1957" i="20"/>
  <c r="H1941" i="20"/>
  <c r="H1917" i="20"/>
  <c r="H1901" i="20"/>
  <c r="H2316" i="20"/>
  <c r="H2308" i="20"/>
  <c r="H2300" i="20"/>
  <c r="H2292" i="20"/>
  <c r="H2284" i="20"/>
  <c r="H2276" i="20"/>
  <c r="H2268" i="20"/>
  <c r="H2260" i="20"/>
  <c r="H2252" i="20"/>
  <c r="H2244" i="20"/>
  <c r="H2236" i="20"/>
  <c r="H2228" i="20"/>
  <c r="H2220" i="20"/>
  <c r="H2212" i="20"/>
  <c r="H2204" i="20"/>
  <c r="H2196" i="20"/>
  <c r="H2188" i="20"/>
  <c r="H2180" i="20"/>
  <c r="H2172" i="20"/>
  <c r="H2164" i="20"/>
  <c r="H2156" i="20"/>
  <c r="H2148" i="20"/>
  <c r="H2140" i="20"/>
  <c r="H2132" i="20"/>
  <c r="H2124" i="20"/>
  <c r="H2116" i="20"/>
  <c r="H2108" i="20"/>
  <c r="H2100" i="20"/>
  <c r="H2092" i="20"/>
  <c r="H2084" i="20"/>
  <c r="H2076" i="20"/>
  <c r="H2068" i="20"/>
  <c r="H2060" i="20"/>
  <c r="H2052" i="20"/>
  <c r="H2044" i="20"/>
  <c r="H2036" i="20"/>
  <c r="H2028" i="20"/>
  <c r="H2020" i="20"/>
  <c r="H2012" i="20"/>
  <c r="H2004" i="20"/>
  <c r="H1996" i="20"/>
  <c r="H1988" i="20"/>
  <c r="H1980" i="20"/>
  <c r="H1972" i="20"/>
  <c r="H1964" i="20"/>
  <c r="H1956" i="20"/>
  <c r="H1948" i="20"/>
  <c r="H1940" i="20"/>
  <c r="H1932" i="20"/>
  <c r="H1924" i="20"/>
  <c r="H1916" i="20"/>
  <c r="H1908" i="20"/>
  <c r="H1900" i="20"/>
  <c r="H1892" i="20"/>
  <c r="H1884" i="20"/>
  <c r="H1876" i="20"/>
  <c r="H1868" i="20"/>
  <c r="H1860" i="20"/>
  <c r="H1852" i="20"/>
  <c r="H1844" i="20"/>
  <c r="H1836" i="20"/>
  <c r="H1828" i="20"/>
  <c r="H1820" i="20"/>
  <c r="H1812" i="20"/>
  <c r="H1804" i="20"/>
  <c r="H1796" i="20"/>
  <c r="H1788" i="20"/>
  <c r="H1780" i="20"/>
  <c r="H2306" i="20"/>
  <c r="H2298" i="20"/>
  <c r="H2282" i="20"/>
  <c r="H2266" i="20"/>
  <c r="H2250" i="20"/>
  <c r="H2234" i="20"/>
  <c r="H2218" i="20"/>
  <c r="H2202" i="20"/>
  <c r="H2186" i="20"/>
  <c r="H2170" i="20"/>
  <c r="H2154" i="20"/>
  <c r="H2138" i="20"/>
  <c r="H2122" i="20"/>
  <c r="H2106" i="20"/>
  <c r="H2090" i="20"/>
  <c r="H2074" i="20"/>
  <c r="H2066" i="20"/>
  <c r="H2315" i="20"/>
  <c r="H2307" i="20"/>
  <c r="H2299" i="20"/>
  <c r="H2291" i="20"/>
  <c r="H2283" i="20"/>
  <c r="H2275" i="20"/>
  <c r="H2267" i="20"/>
  <c r="H2259" i="20"/>
  <c r="H2251" i="20"/>
  <c r="H2243" i="20"/>
  <c r="H2235" i="20"/>
  <c r="H2227" i="20"/>
  <c r="H2219" i="20"/>
  <c r="H2211" i="20"/>
  <c r="H2203" i="20"/>
  <c r="H2195" i="20"/>
  <c r="H2187" i="20"/>
  <c r="H2179" i="20"/>
  <c r="H2171" i="20"/>
  <c r="H2163" i="20"/>
  <c r="H2155" i="20"/>
  <c r="H2147" i="20"/>
  <c r="H2139" i="20"/>
  <c r="H2131" i="20"/>
  <c r="H2123" i="20"/>
  <c r="H2115" i="20"/>
  <c r="H2107" i="20"/>
  <c r="H2099" i="20"/>
  <c r="H2091" i="20"/>
  <c r="H2083" i="20"/>
  <c r="H2075" i="20"/>
  <c r="H2067" i="20"/>
  <c r="H2059" i="20"/>
  <c r="H2051" i="20"/>
  <c r="H2043" i="20"/>
  <c r="H2035" i="20"/>
  <c r="H2027" i="20"/>
  <c r="H2019" i="20"/>
  <c r="H2011" i="20"/>
  <c r="H2003" i="20"/>
  <c r="H1995" i="20"/>
  <c r="H1987" i="20"/>
  <c r="H1979" i="20"/>
  <c r="H1971" i="20"/>
  <c r="H1963" i="20"/>
  <c r="H1955" i="20"/>
  <c r="H1947" i="20"/>
  <c r="H1939" i="20"/>
  <c r="H1931" i="20"/>
  <c r="H1923" i="20"/>
  <c r="H1915" i="20"/>
  <c r="H1907" i="20"/>
  <c r="H1899" i="20"/>
  <c r="H1891" i="20"/>
  <c r="H1883" i="20"/>
  <c r="H1875" i="20"/>
  <c r="H1867" i="20"/>
  <c r="H1859" i="20"/>
  <c r="H1851" i="20"/>
  <c r="H1843" i="20"/>
  <c r="H1835" i="20"/>
  <c r="H1827" i="20"/>
  <c r="H1819" i="20"/>
  <c r="H1811" i="20"/>
  <c r="H1803" i="20"/>
  <c r="H1795" i="20"/>
  <c r="H1787" i="20"/>
  <c r="H1779" i="20"/>
  <c r="H2314" i="20"/>
  <c r="H2290" i="20"/>
  <c r="H2274" i="20"/>
  <c r="H2258" i="20"/>
  <c r="H2242" i="20"/>
  <c r="H2226" i="20"/>
  <c r="H2210" i="20"/>
  <c r="H2194" i="20"/>
  <c r="H2178" i="20"/>
  <c r="H2162" i="20"/>
  <c r="H2146" i="20"/>
  <c r="H2130" i="20"/>
  <c r="H2114" i="20"/>
  <c r="H2098" i="20"/>
  <c r="H2082" i="20"/>
  <c r="H2058" i="20"/>
  <c r="H2313" i="20"/>
  <c r="H2305" i="20"/>
  <c r="H2297" i="20"/>
  <c r="H2289" i="20"/>
  <c r="H2281" i="20"/>
  <c r="H2273" i="20"/>
  <c r="H2265" i="20"/>
  <c r="H2257" i="20"/>
  <c r="H2249" i="20"/>
  <c r="H2241" i="20"/>
  <c r="H2233" i="20"/>
  <c r="H2225" i="20"/>
  <c r="H2217" i="20"/>
  <c r="H2209" i="20"/>
  <c r="H2201" i="20"/>
  <c r="H2193" i="20"/>
  <c r="H2185" i="20"/>
  <c r="H2177" i="20"/>
  <c r="H2169" i="20"/>
  <c r="H2161" i="20"/>
  <c r="H2153" i="20"/>
  <c r="H2145" i="20"/>
  <c r="H2137" i="20"/>
  <c r="H2129" i="20"/>
  <c r="H2121" i="20"/>
  <c r="H2113" i="20"/>
  <c r="H2105" i="20"/>
  <c r="H2097" i="20"/>
  <c r="H2089" i="20"/>
  <c r="H2081" i="20"/>
  <c r="H2073" i="20"/>
  <c r="H2065" i="20"/>
  <c r="H2057" i="20"/>
  <c r="H2049" i="20"/>
  <c r="H2041" i="20"/>
  <c r="H2033" i="20"/>
  <c r="H2025" i="20"/>
  <c r="H2017" i="20"/>
  <c r="H2009" i="20"/>
  <c r="H2001" i="20"/>
  <c r="H1993" i="20"/>
  <c r="H1985" i="20"/>
  <c r="H1977" i="20"/>
  <c r="H1969" i="20"/>
  <c r="H1961" i="20"/>
  <c r="H1953" i="20"/>
  <c r="H1945" i="20"/>
  <c r="H1937" i="20"/>
  <c r="H1929" i="20"/>
  <c r="H1921" i="20"/>
  <c r="H1913" i="20"/>
  <c r="H1905" i="20"/>
  <c r="H1897" i="20"/>
  <c r="H1889" i="20"/>
  <c r="H1881" i="20"/>
  <c r="H1873" i="20"/>
  <c r="H1865" i="20"/>
  <c r="H1857" i="20"/>
  <c r="H1849" i="20"/>
  <c r="H1841" i="20"/>
  <c r="H1833" i="20"/>
  <c r="H1825" i="20"/>
  <c r="H1817" i="20"/>
  <c r="H1809" i="20"/>
  <c r="H1801" i="20"/>
  <c r="H1793" i="20"/>
  <c r="H1785" i="20"/>
  <c r="H1777" i="20"/>
  <c r="H2104" i="20"/>
  <c r="H2080" i="20"/>
  <c r="H2064" i="20"/>
  <c r="H2048" i="20"/>
  <c r="H2040" i="20"/>
  <c r="H2024" i="20"/>
  <c r="H2008" i="20"/>
  <c r="H1992" i="20"/>
  <c r="H1976" i="20"/>
  <c r="H1968" i="20"/>
  <c r="H1952" i="20"/>
  <c r="H1936" i="20"/>
  <c r="H1920" i="20"/>
  <c r="H1912" i="20"/>
  <c r="H1896" i="20"/>
  <c r="H1880" i="20"/>
  <c r="H1864" i="20"/>
  <c r="H2026" i="20"/>
  <c r="H1962" i="20"/>
  <c r="H1922" i="20"/>
  <c r="H1890" i="20"/>
  <c r="H1869" i="20"/>
  <c r="H1848" i="20"/>
  <c r="H1832" i="20"/>
  <c r="H1816" i="20"/>
  <c r="H1800" i="20"/>
  <c r="H1784" i="20"/>
  <c r="H1946" i="20"/>
  <c r="H1863" i="20"/>
  <c r="H1829" i="20"/>
  <c r="H1797" i="20"/>
  <c r="H2002" i="20"/>
  <c r="H1911" i="20"/>
  <c r="H1842" i="20"/>
  <c r="H1810" i="20"/>
  <c r="H1778" i="20"/>
  <c r="H1898" i="20"/>
  <c r="H1837" i="20"/>
  <c r="H1789" i="20"/>
  <c r="H1927" i="20"/>
  <c r="H1850" i="20"/>
  <c r="H1802" i="20"/>
  <c r="H2018" i="20"/>
  <c r="H1954" i="20"/>
  <c r="H1919" i="20"/>
  <c r="H1887" i="20"/>
  <c r="H1866" i="20"/>
  <c r="H1847" i="20"/>
  <c r="H1831" i="20"/>
  <c r="H1815" i="20"/>
  <c r="H1799" i="20"/>
  <c r="H1783" i="20"/>
  <c r="H2010" i="20"/>
  <c r="H1914" i="20"/>
  <c r="H1885" i="20"/>
  <c r="H1845" i="20"/>
  <c r="H1813" i="20"/>
  <c r="H1781" i="20"/>
  <c r="H1943" i="20"/>
  <c r="H1882" i="20"/>
  <c r="H1861" i="20"/>
  <c r="H1826" i="20"/>
  <c r="H1794" i="20"/>
  <c r="H1930" i="20"/>
  <c r="H1853" i="20"/>
  <c r="H1805" i="20"/>
  <c r="H1970" i="20"/>
  <c r="H1871" i="20"/>
  <c r="H1818" i="20"/>
  <c r="H1994" i="20"/>
  <c r="H1938" i="20"/>
  <c r="H1906" i="20"/>
  <c r="H1879" i="20"/>
  <c r="H1858" i="20"/>
  <c r="H1840" i="20"/>
  <c r="H1824" i="20"/>
  <c r="H1808" i="20"/>
  <c r="H1792" i="20"/>
  <c r="H1776" i="20"/>
  <c r="H2050" i="20"/>
  <c r="H1986" i="20"/>
  <c r="H1935" i="20"/>
  <c r="H1903" i="20"/>
  <c r="H1877" i="20"/>
  <c r="H1855" i="20"/>
  <c r="H1839" i="20"/>
  <c r="H1823" i="20"/>
  <c r="H1807" i="20"/>
  <c r="H1791" i="20"/>
  <c r="H2321" i="20"/>
  <c r="H2042" i="20"/>
  <c r="H1978" i="20"/>
  <c r="H1874" i="20"/>
  <c r="H1821" i="20"/>
  <c r="H2034" i="20"/>
  <c r="H1895" i="20"/>
  <c r="H1834" i="20"/>
  <c r="H1786" i="20"/>
  <c r="P2329" i="20"/>
  <c r="P1772" i="20"/>
  <c r="P1221" i="20"/>
  <c r="T622" i="20"/>
  <c r="P622" i="20"/>
  <c r="A8" i="13"/>
  <c r="B10" i="10" l="1"/>
</calcChain>
</file>

<file path=xl/sharedStrings.xml><?xml version="1.0" encoding="utf-8"?>
<sst xmlns="http://schemas.openxmlformats.org/spreadsheetml/2006/main" count="38952" uniqueCount="1586">
  <si>
    <t xml:space="preserve">P.L. 2022, C. 107 Reporting Requirement </t>
  </si>
  <si>
    <t>Atlantic City Electric</t>
  </si>
  <si>
    <t>Electric</t>
  </si>
  <si>
    <t>May - 2019/2022/2023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</si>
  <si>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</si>
  <si>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</si>
  <si>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</si>
  <si>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</si>
  <si>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</si>
  <si>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</si>
  <si>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</si>
  <si>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</si>
  <si>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</si>
  <si>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</si>
  <si>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</si>
  <si>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ACE does not keep supply and revenue data by municipality. Expenses are reported in as Total Utility Operating Expenses. The company does not report operating expenses by Service Classification nor Locality. </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</si>
  <si>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</si>
  <si>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</si>
  <si>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</si>
  <si>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</si>
  <si>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</si>
  <si>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</si>
  <si>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</si>
  <si>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</si>
  <si>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</si>
  <si>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</si>
  <si>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</si>
  <si>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</si>
  <si>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</si>
  <si>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</si>
  <si>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</si>
  <si>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</si>
  <si>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</si>
  <si>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May, 2023</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</si>
  <si>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</si>
  <si>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</si>
  <si>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</si>
  <si>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</si>
  <si>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</si>
  <si>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</si>
  <si>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</si>
  <si>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</si>
  <si>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</si>
  <si>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</si>
  <si>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</si>
  <si>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</si>
  <si>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</si>
  <si>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</si>
  <si>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</si>
  <si>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</si>
  <si>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</si>
  <si>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</si>
  <si>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</si>
  <si>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</si>
  <si>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</si>
  <si>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</si>
  <si>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</si>
  <si>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</si>
  <si>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</si>
  <si>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</si>
  <si>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</si>
  <si>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</si>
  <si>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</si>
  <si>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</si>
  <si>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</si>
  <si>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</si>
  <si>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</si>
  <si>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</si>
  <si>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</si>
  <si>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</si>
  <si>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</si>
  <si>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</si>
  <si>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</si>
  <si>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</si>
  <si>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</si>
  <si>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</si>
  <si>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</si>
  <si>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</si>
  <si>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</si>
  <si>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</si>
  <si>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</si>
  <si>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</si>
  <si>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</si>
  <si>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</si>
  <si>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</si>
  <si>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</si>
  <si>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</si>
  <si>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</si>
  <si>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</si>
  <si>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</si>
  <si>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</si>
  <si>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</si>
  <si>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</si>
  <si>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</si>
  <si>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</si>
  <si>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</si>
  <si>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</si>
  <si>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</si>
  <si>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</si>
  <si>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</si>
  <si>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</si>
  <si>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</si>
  <si>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</si>
  <si>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</si>
  <si>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</si>
  <si>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</si>
  <si>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</si>
  <si>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</si>
  <si>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</si>
  <si>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</si>
  <si>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</si>
  <si>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</si>
  <si>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</si>
  <si>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</si>
  <si>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</si>
  <si>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</si>
  <si>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</si>
  <si>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</si>
  <si>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</si>
  <si>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</si>
  <si>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</si>
  <si>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</si>
  <si>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</si>
  <si>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</si>
  <si>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</si>
  <si>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</si>
  <si>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</si>
  <si>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</si>
  <si>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</si>
  <si>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</si>
  <si>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</si>
  <si>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</si>
  <si>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</si>
  <si>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</si>
  <si>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</si>
  <si>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</si>
  <si>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</si>
  <si>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</si>
  <si>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</si>
  <si>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</si>
  <si>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</si>
  <si>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</si>
  <si>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</si>
  <si>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</si>
  <si>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08341</t>
  </si>
  <si>
    <t>08350</t>
  </si>
  <si>
    <t>08360</t>
  </si>
  <si>
    <t>BUENA VISTA TOWNSHIP</t>
  </si>
  <si>
    <t>BUNKER HILL</t>
  </si>
  <si>
    <t>BURLEIGH</t>
  </si>
  <si>
    <t>CALDWELL</t>
  </si>
  <si>
    <t>07006</t>
  </si>
  <si>
    <t>CANTON</t>
  </si>
  <si>
    <t>08079</t>
  </si>
  <si>
    <t>CAPE MAY</t>
  </si>
  <si>
    <t>08212</t>
  </si>
  <si>
    <t>08260</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</si>
  <si>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</si>
  <si>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</si>
  <si>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</si>
  <si>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</si>
  <si>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</si>
  <si>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</si>
  <si>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</si>
  <si>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</si>
  <si>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</si>
  <si>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</si>
  <si>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</si>
  <si>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</si>
  <si>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</si>
  <si>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</si>
  <si>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</si>
  <si>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</si>
  <si>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</si>
  <si>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</si>
  <si>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</si>
  <si>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</si>
  <si>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</si>
  <si>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</si>
  <si>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</si>
  <si>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</si>
  <si>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</si>
  <si>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</si>
  <si>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</si>
  <si>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</si>
  <si>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</si>
  <si>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</si>
  <si>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</si>
  <si>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</si>
  <si>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</si>
  <si>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</si>
  <si>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</si>
  <si>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</si>
  <si>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</si>
  <si>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</si>
  <si>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</si>
  <si>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</si>
  <si>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</si>
  <si>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</si>
  <si>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</si>
  <si>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</si>
  <si>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</si>
  <si>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</si>
  <si>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</si>
  <si>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</si>
  <si>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</si>
  <si>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</si>
  <si>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</si>
  <si>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</si>
  <si>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</si>
  <si>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</si>
  <si>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</si>
  <si>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</si>
  <si>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</si>
  <si>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</si>
  <si>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</si>
  <si>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</si>
  <si>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</si>
  <si>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</si>
  <si>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</si>
  <si>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</si>
  <si>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</si>
  <si>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</si>
  <si>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</si>
  <si>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</si>
  <si>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</si>
  <si>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</si>
  <si>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</si>
  <si>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</si>
  <si>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</si>
  <si>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</si>
  <si>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</si>
  <si>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</si>
  <si>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</si>
  <si>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</si>
  <si>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</si>
  <si>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</si>
  <si>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</si>
  <si>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</si>
  <si>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</si>
  <si>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</si>
  <si>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</si>
  <si>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</si>
  <si>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</si>
  <si>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</si>
  <si>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</si>
  <si>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</si>
  <si>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</si>
  <si>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</si>
  <si>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</si>
  <si>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</si>
  <si>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</si>
  <si>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</si>
  <si>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</si>
  <si>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</si>
  <si>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</si>
  <si>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</si>
  <si>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</si>
  <si>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</si>
  <si>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</si>
  <si>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</si>
  <si>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</si>
  <si>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</si>
  <si>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</si>
  <si>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</si>
  <si>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</si>
  <si>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</si>
  <si>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</si>
  <si>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</si>
  <si>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</si>
  <si>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</si>
  <si>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</si>
  <si>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</si>
  <si>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</si>
  <si>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</si>
  <si>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</si>
  <si>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</si>
  <si>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</si>
  <si>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</si>
  <si>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</si>
  <si>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</si>
  <si>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</si>
  <si>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</si>
  <si>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</si>
  <si>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</si>
  <si>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</si>
  <si>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</si>
  <si>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</si>
  <si>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</si>
  <si>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</si>
  <si>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</si>
  <si>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</si>
  <si>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</si>
  <si>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</si>
  <si>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</si>
  <si>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</si>
  <si>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</si>
  <si>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</si>
  <si>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</si>
  <si>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</si>
  <si>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</si>
  <si>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</si>
  <si>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</si>
  <si>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</si>
  <si>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</si>
  <si>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</si>
  <si>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</si>
  <si>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</si>
  <si>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</si>
  <si>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</si>
  <si>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</si>
  <si>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</si>
  <si>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</si>
  <si>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</si>
  <si>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</si>
  <si>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</si>
  <si>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</si>
  <si>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</si>
  <si>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</si>
  <si>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</si>
  <si>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</si>
  <si>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</si>
  <si>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</si>
  <si>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08087</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</si>
  <si>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</si>
  <si>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</si>
  <si>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</si>
  <si>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</si>
  <si>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</si>
  <si>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</si>
  <si>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</si>
  <si>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</si>
  <si>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</si>
  <si>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</si>
  <si>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</si>
  <si>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</si>
  <si>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</si>
  <si>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</si>
  <si>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</si>
  <si>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</si>
  <si>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</si>
  <si>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</si>
  <si>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08326</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</si>
  <si>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</si>
  <si>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</si>
  <si>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</si>
  <si>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</si>
  <si>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</si>
  <si>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</si>
  <si>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</si>
  <si>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</si>
  <si>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</si>
  <si>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</si>
  <si>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</si>
  <si>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</si>
  <si>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</si>
  <si>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</si>
  <si>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</si>
  <si>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</si>
  <si>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</si>
  <si>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</si>
  <si>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</si>
  <si>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</si>
  <si>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</si>
  <si>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</si>
  <si>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</si>
  <si>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</si>
  <si>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MANNINGTON</t>
  </si>
  <si>
    <t>MANTUA</t>
  </si>
  <si>
    <t>08051</t>
  </si>
  <si>
    <t>08056</t>
  </si>
  <si>
    <t>MARGATE CITY</t>
  </si>
  <si>
    <t>MARLBORO</t>
  </si>
  <si>
    <t>MARLTON</t>
  </si>
  <si>
    <t>08055</t>
  </si>
  <si>
    <t>MARMORA</t>
  </si>
  <si>
    <t>08226</t>
  </si>
  <si>
    <t>MATHISTOWN</t>
  </si>
  <si>
    <t>MAURICETOWN</t>
  </si>
  <si>
    <t>08329</t>
  </si>
  <si>
    <t>MAYETTA</t>
  </si>
  <si>
    <t>MAYS LANDING</t>
  </si>
  <si>
    <t>MAYVILLE</t>
  </si>
  <si>
    <t>MCKEE CITY</t>
  </si>
  <si>
    <t>MEDFORD</t>
  </si>
  <si>
    <t>MICKLETON</t>
  </si>
  <si>
    <t>MILLVILLE</t>
  </si>
  <si>
    <t>38332</t>
  </si>
  <si>
    <t>MILMAY</t>
  </si>
  <si>
    <t>08340</t>
  </si>
  <si>
    <t>MIMOSA LAKES</t>
  </si>
  <si>
    <t>MINOTOLA</t>
  </si>
  <si>
    <t>MIZPAH</t>
  </si>
  <si>
    <t>08342</t>
  </si>
  <si>
    <t>MONROEVILLE</t>
  </si>
  <si>
    <t>MOTTS CREEK</t>
  </si>
  <si>
    <t>MOUNT ROYAL</t>
  </si>
  <si>
    <t>08061</t>
  </si>
  <si>
    <t>MULLICA HILL</t>
  </si>
  <si>
    <t>MYSTIC ISLAND</t>
  </si>
  <si>
    <t>NESCO</t>
  </si>
  <si>
    <t>NEW BROOKLYN</t>
  </si>
  <si>
    <t>NEW GRETNA</t>
  </si>
  <si>
    <t>NEWFIELD</t>
  </si>
  <si>
    <t>NEWPORT</t>
  </si>
  <si>
    <t>NEWTONVILLE</t>
  </si>
  <si>
    <t>03346</t>
  </si>
  <si>
    <t>08346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</si>
  <si>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</si>
  <si>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</si>
  <si>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</si>
  <si>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</si>
  <si>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</si>
  <si>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</si>
  <si>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</si>
  <si>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</si>
  <si>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</si>
  <si>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</si>
  <si>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</si>
  <si>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</si>
  <si>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</si>
  <si>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</si>
  <si>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</si>
  <si>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</si>
  <si>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</si>
  <si>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</si>
  <si>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</si>
  <si>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</si>
  <si>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</si>
  <si>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</si>
  <si>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</si>
  <si>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</si>
  <si>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</si>
  <si>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</si>
  <si>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</si>
  <si>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</si>
  <si>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</si>
  <si>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</si>
  <si>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</si>
  <si>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</si>
  <si>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</si>
  <si>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</si>
  <si>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</si>
  <si>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</si>
  <si>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</si>
  <si>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</si>
  <si>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</si>
  <si>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</si>
  <si>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</si>
  <si>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</si>
  <si>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</si>
  <si>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</si>
  <si>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</si>
  <si>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</si>
  <si>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</si>
  <si>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</si>
  <si>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</si>
  <si>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</si>
  <si>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</si>
  <si>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</si>
  <si>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</si>
  <si>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</si>
  <si>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</si>
  <si>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</si>
  <si>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</si>
  <si>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</si>
  <si>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</si>
  <si>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</si>
  <si>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</si>
  <si>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</si>
  <si>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</si>
  <si>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</si>
  <si>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</si>
  <si>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</si>
  <si>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</si>
  <si>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</si>
  <si>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</si>
  <si>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</si>
  <si>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</si>
  <si>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</si>
  <si>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</si>
  <si>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</si>
  <si>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</si>
  <si>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</si>
  <si>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</si>
  <si>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</si>
  <si>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</si>
  <si>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</si>
  <si>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</si>
  <si>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</si>
  <si>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</si>
  <si>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</si>
  <si>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</si>
  <si>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</si>
  <si>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</si>
  <si>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</si>
  <si>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</si>
  <si>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</si>
  <si>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</si>
  <si>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</si>
  <si>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</si>
  <si>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</si>
  <si>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</si>
  <si>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</si>
  <si>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</si>
  <si>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</si>
  <si>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 TOWNSHIP</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</si>
  <si>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</si>
  <si>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</si>
  <si>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</si>
  <si>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</si>
  <si>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</si>
  <si>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</si>
  <si>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</si>
  <si>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</si>
  <si>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</si>
  <si>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</si>
  <si>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</si>
  <si>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</si>
  <si>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</si>
  <si>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</si>
  <si>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</si>
  <si>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</si>
  <si>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</si>
  <si>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</si>
  <si>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</si>
  <si>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</si>
  <si>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</si>
  <si>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</si>
  <si>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</si>
  <si>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</si>
  <si>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</si>
  <si>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</si>
  <si>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08406</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</si>
  <si>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</si>
  <si>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</si>
  <si>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</si>
  <si>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</si>
  <si>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</si>
  <si>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</si>
  <si>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</si>
  <si>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</si>
  <si>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</si>
  <si>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</si>
  <si>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</si>
  <si>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</si>
  <si>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</si>
  <si>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</si>
  <si>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</si>
  <si>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</si>
  <si>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</si>
  <si>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</si>
  <si>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</si>
  <si>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</si>
  <si>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</si>
  <si>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</si>
  <si>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</si>
  <si>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</si>
  <si>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</si>
  <si>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</si>
  <si>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</si>
  <si>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</si>
  <si>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</si>
  <si>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</si>
  <si>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</si>
  <si>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</si>
  <si>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</si>
  <si>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</si>
  <si>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</si>
  <si>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</si>
  <si>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</si>
  <si>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</si>
  <si>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</si>
  <si>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</si>
  <si>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May, 2022</t>
  </si>
  <si>
    <t>05081</t>
  </si>
  <si>
    <t>08807</t>
  </si>
  <si>
    <t>PINE VALLEY</t>
  </si>
  <si>
    <t>May, 2019</t>
  </si>
  <si>
    <t>MONEY ISLAND</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</si>
  <si>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</si>
  <si>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</si>
  <si>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</si>
  <si>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</si>
  <si>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</si>
  <si>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</si>
  <si>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</si>
  <si>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</si>
  <si>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</si>
  <si>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</si>
  <si>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</si>
  <si>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</si>
  <si>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</si>
  <si>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</si>
  <si>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</si>
  <si>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</si>
  <si>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MALLARD ISLAND</t>
  </si>
  <si>
    <t>MANUMUSKIN</t>
  </si>
  <si>
    <t>MENANTICO</t>
  </si>
  <si>
    <t>MIDDLE TOWNSHIP</t>
  </si>
  <si>
    <t>MOUNT LAUREL</t>
  </si>
  <si>
    <t>08054</t>
  </si>
  <si>
    <t>MULLICA TWP</t>
  </si>
  <si>
    <t>NEW SHARON</t>
  </si>
  <si>
    <t>PEAHALA PARK</t>
  </si>
  <si>
    <t>08238</t>
  </si>
  <si>
    <t>08249</t>
  </si>
  <si>
    <t>99999</t>
  </si>
  <si>
    <t>08362</t>
  </si>
  <si>
    <t>WOODMANSIE</t>
  </si>
  <si>
    <t>WOODRUFF</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</si>
  <si>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</si>
  <si>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</si>
  <si>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</si>
  <si>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</si>
  <si>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</si>
  <si>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</si>
  <si>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</si>
  <si>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</si>
  <si>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</si>
  <si>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</si>
  <si>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</si>
  <si>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</si>
  <si>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is not tracked</t>
  </si>
  <si>
    <t>Municipality is not tracked</t>
  </si>
  <si>
    <t>[Name of Utility]</t>
  </si>
  <si>
    <t>May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</si>
  <si>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</si>
  <si>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</si>
  <si>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</si>
  <si>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</si>
  <si>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</si>
  <si>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</si>
  <si>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</si>
  <si>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</si>
  <si>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 xml:space="preserve"> ABSECON</t>
  </si>
  <si>
    <t xml:space="preserve"> EGG HARBOR TOWNSHIP</t>
  </si>
  <si>
    <t xml:space="preserve"> PLEASANTVILLE</t>
  </si>
  <si>
    <t>CROSS KEYS SEWELL</t>
  </si>
  <si>
    <t>DEERFIELD TWP</t>
  </si>
  <si>
    <t>EGG HARBOR</t>
  </si>
  <si>
    <t>EGG HARBOR TWP</t>
  </si>
  <si>
    <t>Estelle Manor</t>
  </si>
  <si>
    <t>ESTELVILLE</t>
  </si>
  <si>
    <t>LITTLE EGG HARBOR TWP</t>
  </si>
  <si>
    <t>MARGATE</t>
  </si>
  <si>
    <t>Mays Landiing</t>
  </si>
  <si>
    <t>MC KEE CITY</t>
  </si>
  <si>
    <t>MEDFORD TOWNSHIP</t>
  </si>
  <si>
    <t>MYSTIC ISL</t>
  </si>
  <si>
    <t>MYSTIC ISLANDS</t>
  </si>
  <si>
    <t>Not assigned</t>
  </si>
  <si>
    <t>QUINTON TOWNSHIP</t>
  </si>
  <si>
    <t>SOUTHAMPTON</t>
  </si>
  <si>
    <t>UPPER DEERFIELD</t>
  </si>
  <si>
    <t>VENTNOR</t>
  </si>
  <si>
    <t>VOORHEES</t>
  </si>
  <si>
    <t>washington township</t>
  </si>
  <si>
    <t>WINSLOW</t>
  </si>
  <si>
    <t>[May,2022]</t>
  </si>
  <si>
    <t>MARLTON LAKES</t>
  </si>
  <si>
    <t>[May,  2019]</t>
  </si>
  <si>
    <t>BARNEGAT LIGHT</t>
  </si>
  <si>
    <t>CARDIFF NJ</t>
  </si>
  <si>
    <t>CARMEL NJ</t>
  </si>
  <si>
    <t>CROSS KEYS</t>
  </si>
  <si>
    <t>DEPTFORD TERRACE</t>
  </si>
  <si>
    <t>ELWOOD NJ</t>
  </si>
  <si>
    <t>ERIAL NJ</t>
  </si>
  <si>
    <t>FERRELL NJ</t>
  </si>
  <si>
    <t>GOSHEN NJ</t>
  </si>
  <si>
    <t>HURFVILLE</t>
  </si>
  <si>
    <t>KRESSON NJ</t>
  </si>
  <si>
    <t>LINWOOD NJ</t>
  </si>
  <si>
    <t>LITTLE EGG</t>
  </si>
  <si>
    <t>MALAGA NJ</t>
  </si>
  <si>
    <t>MANTUA NJ</t>
  </si>
  <si>
    <t>MARMORA NJ</t>
  </si>
  <si>
    <t>MAYETTA NJ</t>
  </si>
  <si>
    <t>MC KEE CIT</t>
  </si>
  <si>
    <t>MIZPAH NJ</t>
  </si>
  <si>
    <t>MONROEVILL</t>
  </si>
  <si>
    <t>NEWFIELD N</t>
  </si>
  <si>
    <t>NEWPORT NJ</t>
  </si>
  <si>
    <t>NEWTONVILL</t>
  </si>
  <si>
    <t>NORMA NJ</t>
  </si>
  <si>
    <t>NORTH CAPE</t>
  </si>
  <si>
    <t>NORTH WILD</t>
  </si>
  <si>
    <t>PALERMO NJ</t>
  </si>
  <si>
    <t>PITMAN NJ</t>
  </si>
  <si>
    <t>PLEASANTVI</t>
  </si>
  <si>
    <t>POMONA NJ</t>
  </si>
  <si>
    <t>PORT NORRI</t>
  </si>
  <si>
    <t>PORT REPUB</t>
  </si>
  <si>
    <t>RICHLAND N</t>
  </si>
  <si>
    <t>ROSEDALE N</t>
  </si>
  <si>
    <t>SALEM NJ</t>
  </si>
  <si>
    <t>SEABROOK N</t>
  </si>
  <si>
    <t>SEAVIEW NJ</t>
  </si>
  <si>
    <t>SEAVILLE N</t>
  </si>
  <si>
    <t>SEWELL NJ</t>
  </si>
  <si>
    <t>SHAMONG NJ</t>
  </si>
  <si>
    <t>SHILOH NJ</t>
  </si>
  <si>
    <t>SHIP BOTTO</t>
  </si>
  <si>
    <t>SICKLERVIL</t>
  </si>
  <si>
    <t>SOMERS POI</t>
  </si>
  <si>
    <t>SOUTH DENN</t>
  </si>
  <si>
    <t>SOUTH EGG</t>
  </si>
  <si>
    <t>SOUTH SEAV</t>
  </si>
  <si>
    <t>UPPER DEER</t>
  </si>
  <si>
    <t>VILLAS NJ</t>
  </si>
  <si>
    <t>WEST ATLANTIC</t>
  </si>
  <si>
    <t>[May,  2023]</t>
  </si>
  <si>
    <t>CROSS KEYS WMSTOWN</t>
  </si>
  <si>
    <t>WARRE GROVE</t>
  </si>
  <si>
    <t>WASHINGTON TWP</t>
  </si>
  <si>
    <t>[May,  2022]</t>
  </si>
  <si>
    <t>BEESLEY'S POINT</t>
  </si>
  <si>
    <t>PENNSGROVE</t>
  </si>
  <si>
    <t>[May,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</si>
  <si>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</si>
  <si>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</si>
  <si>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</si>
  <si>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</si>
  <si>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</si>
  <si>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</si>
  <si>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</si>
  <si>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</si>
  <si>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</si>
  <si>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</si>
  <si>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</si>
  <si>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</si>
  <si>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</si>
  <si>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</si>
  <si>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</si>
  <si>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</si>
  <si>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</si>
  <si>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 Days</t>
  </si>
  <si>
    <t>150-179 Days</t>
  </si>
  <si>
    <t>180+ Days</t>
  </si>
  <si>
    <t>[May, 2023]</t>
  </si>
  <si>
    <t xml:space="preserve"> LANDISVILLE</t>
  </si>
  <si>
    <t>BEACH HAVEN INLET</t>
  </si>
  <si>
    <t>HAVEN BEACH</t>
  </si>
  <si>
    <t>LITTLE EGG HARBOR</t>
  </si>
  <si>
    <t>GLASSSBORO</t>
  </si>
  <si>
    <t>LOGAN TWP</t>
  </si>
  <si>
    <t>N BEACH HAVEN</t>
  </si>
  <si>
    <t>LOGAN</t>
  </si>
  <si>
    <t>NORTHFILED</t>
  </si>
  <si>
    <t>SEAVIEW PARK</t>
  </si>
  <si>
    <t>WOOLWICH TWP</t>
  </si>
  <si>
    <t>UPPER DEERFIELD TWP</t>
  </si>
  <si>
    <t>WATERFORD WORKS</t>
  </si>
  <si>
    <t xml:space="preserve">Total Number of Customers </t>
  </si>
  <si>
    <t>Total Dollar Amount</t>
  </si>
  <si>
    <t>Average Amount Owed</t>
  </si>
  <si>
    <t>[May, 2022]</t>
  </si>
  <si>
    <t xml:space="preserve"> Mays Landing</t>
  </si>
  <si>
    <t>EGG HARBOR TWP.</t>
  </si>
  <si>
    <t>GALLOWAY TWP</t>
  </si>
  <si>
    <t>GALLOWAY TWP.</t>
  </si>
  <si>
    <t>HOPEWELL TOWNSHIP</t>
  </si>
  <si>
    <t>OCEANVIEW</t>
  </si>
  <si>
    <t>N WILDWOOD</t>
  </si>
  <si>
    <t>SOUTHHAMPTON</t>
  </si>
  <si>
    <t>QUINTON TWP</t>
  </si>
  <si>
    <t>LONGPORT N</t>
  </si>
  <si>
    <t>NORTH VINE</t>
  </si>
  <si>
    <t>PORT ELIZA</t>
  </si>
  <si>
    <t>LAKE</t>
  </si>
  <si>
    <t>EAST POINT</t>
  </si>
  <si>
    <t>PLEASANT M</t>
  </si>
  <si>
    <t>POLE TAVER</t>
  </si>
  <si>
    <t>MARLBORO N</t>
  </si>
  <si>
    <t>OTHELLO NJ</t>
  </si>
  <si>
    <t>RAINBOW LA</t>
  </si>
  <si>
    <t>DIAMOND BE</t>
  </si>
  <si>
    <t>GRASSY SOUNDS</t>
  </si>
  <si>
    <t>TOWNSENDS</t>
  </si>
  <si>
    <t>EDGEWOOD N</t>
  </si>
  <si>
    <t xml:space="preserve"> Bargaintown</t>
  </si>
  <si>
    <t>PITTSGROVE TOWNSHIP</t>
  </si>
  <si>
    <t>TOWNBANK</t>
  </si>
  <si>
    <t>WEST CAPE</t>
  </si>
  <si>
    <t>AVALON MANOR</t>
  </si>
  <si>
    <t>MOTTS CREE</t>
  </si>
  <si>
    <t>SEAVIEW PA</t>
  </si>
  <si>
    <t>PINEY HOLL</t>
  </si>
  <si>
    <t>SHAMONG TW</t>
  </si>
  <si>
    <t>SOUTHAMPTO</t>
  </si>
  <si>
    <t>AUBURN NJ</t>
  </si>
  <si>
    <t>NORTONVILL</t>
  </si>
  <si>
    <t>RICHWOOD N</t>
  </si>
  <si>
    <t>OCEAN ACRE</t>
  </si>
  <si>
    <t>NESCO NJ</t>
  </si>
  <si>
    <t>WEDGEWOOD</t>
  </si>
  <si>
    <t>SPRAY BEAC</t>
  </si>
  <si>
    <t>07746</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</si>
  <si>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</si>
  <si>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</si>
  <si>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</si>
  <si>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</si>
  <si>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</si>
  <si>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</si>
  <si>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[Insert notation here for any of the sections - expand cell if needed]</t>
  </si>
  <si>
    <t>Notes: [ACE Residential Customers are not subject to Late Payment Charges.  The amounts are only for commercial customers.]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</si>
  <si>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</si>
  <si>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</si>
  <si>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</si>
  <si>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</si>
  <si>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</si>
  <si>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</si>
  <si>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</si>
  <si>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</si>
  <si>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</si>
  <si>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</si>
  <si>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</si>
  <si>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</si>
  <si>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</si>
  <si>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</si>
  <si>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</si>
  <si>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</si>
  <si>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</si>
  <si>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</si>
  <si>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</si>
  <si>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</si>
  <si>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</si>
  <si>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</si>
  <si>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</si>
  <si>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</si>
  <si>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</si>
  <si>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</si>
  <si>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</si>
  <si>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</si>
  <si>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</si>
  <si>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</si>
  <si>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 xml:space="preserve"> </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</si>
  <si>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</si>
  <si>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</si>
  <si>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</si>
  <si>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</si>
  <si>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</si>
  <si>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</si>
  <si>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</si>
  <si>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</si>
  <si>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  Data starts on row 20.</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</si>
  <si>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</si>
  <si>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</si>
  <si>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 xml:space="preserve">Notes: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</si>
  <si>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</si>
  <si>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</si>
  <si>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</si>
  <si>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</si>
  <si>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</si>
  <si>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</si>
  <si>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</si>
  <si>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[May, 2023] Number of Residential Customers that Receive Assistance for Arrears</t>
  </si>
  <si>
    <t>The Amount (Dollars) of Funds Credited Towards the Accounts of Residents Participating in each Assistance Program</t>
  </si>
  <si>
    <t>[May 2022] Number of Residential Customers that Receive Assistance for Arrears</t>
  </si>
  <si>
    <t>[May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</si>
  <si>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</si>
  <si>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</si>
  <si>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</si>
  <si>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</si>
  <si>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</si>
  <si>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</si>
  <si>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</si>
  <si>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</si>
  <si>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</si>
  <si>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</si>
  <si>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</si>
  <si>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</si>
  <si>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</si>
  <si>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</si>
  <si>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</si>
  <si>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</si>
  <si>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</si>
  <si>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 posts</t>
  </si>
  <si>
    <t>May 10th: assistance programs available to customers;  specific LIHEAP posting</t>
  </si>
  <si>
    <t>Assistance Programs | Atlantic City Electric - An Exelon Company</t>
  </si>
  <si>
    <t>Press Releases</t>
  </si>
  <si>
    <t>None</t>
  </si>
  <si>
    <t>NJ Lifeline</t>
  </si>
  <si>
    <t>ALL</t>
  </si>
  <si>
    <t xml:space="preserve">Must be a New Jersey resident and who meet the PAAD eligibility requirements or who receive Supplemental Security Income (SSI). </t>
  </si>
  <si>
    <t xml:space="preserve">PAAD income eligibility adjusted yearly.  </t>
  </si>
  <si>
    <t>Not Available</t>
  </si>
  <si>
    <t xml:space="preserve">BARNEGAT </t>
  </si>
  <si>
    <t>Cape May, North Cape May, West Cape May, Fishing Creek</t>
  </si>
  <si>
    <t>Carneys Point, Penns Grove</t>
  </si>
  <si>
    <t xml:space="preserve">CLAYTON </t>
  </si>
  <si>
    <t>Del Haven, Villas</t>
  </si>
  <si>
    <t xml:space="preserve">DOROTHY </t>
  </si>
  <si>
    <t xml:space="preserve">GALLOWAY </t>
  </si>
  <si>
    <t xml:space="preserve">MARLTON </t>
  </si>
  <si>
    <t>Marmora</t>
  </si>
  <si>
    <t xml:space="preserve">MILMAY </t>
  </si>
  <si>
    <t xml:space="preserve">MINOTOLA </t>
  </si>
  <si>
    <t>Paulsboro</t>
  </si>
  <si>
    <t>Pleasantville</t>
  </si>
  <si>
    <t>Quinton</t>
  </si>
  <si>
    <t xml:space="preserve">SWAINTON </t>
  </si>
  <si>
    <t xml:space="preserve">TANSBORO </t>
  </si>
  <si>
    <t xml:space="preserve">WENONAH </t>
  </si>
  <si>
    <t xml:space="preserve">WILDWOOD </t>
  </si>
  <si>
    <t>Wildwood, North Wildwood, West Wildwood, Wildwood Crest</t>
  </si>
  <si>
    <t>Williamstown, Collings Lakes</t>
  </si>
  <si>
    <t>NJ LIHEAP</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</si>
  <si>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</si>
  <si>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changed to 60% SMI in 2022.  60% SMI is a higher income limit than 200% FPL.</t>
  </si>
  <si>
    <t>Absecon, Galloway, Smithville</t>
  </si>
  <si>
    <t xml:space="preserve">ALBION </t>
  </si>
  <si>
    <t xml:space="preserve">ALLOWAY </t>
  </si>
  <si>
    <t xml:space="preserve">ATCO </t>
  </si>
  <si>
    <t xml:space="preserve">ATSION </t>
  </si>
  <si>
    <t xml:space="preserve">AURA </t>
  </si>
  <si>
    <t xml:space="preserve">AVALON </t>
  </si>
  <si>
    <t xml:space="preserve">BERLIN </t>
  </si>
  <si>
    <t xml:space="preserve">BIVALVE </t>
  </si>
  <si>
    <t>Blackwood, Turnersville</t>
  </si>
  <si>
    <t xml:space="preserve">BRADDOCK </t>
  </si>
  <si>
    <t>Bridgeton</t>
  </si>
  <si>
    <t xml:space="preserve">BUENA </t>
  </si>
  <si>
    <t xml:space="preserve">BURLEIGH </t>
  </si>
  <si>
    <t>Chesilhurst, Waterford Works</t>
  </si>
  <si>
    <t>Clementon, Laurel Springs, Pine Valley, Pine Hill, Lindenwold</t>
  </si>
  <si>
    <t>Corbin City, Woodbine</t>
  </si>
  <si>
    <t>Delmont</t>
  </si>
  <si>
    <t xml:space="preserve">ELDORA </t>
  </si>
  <si>
    <t>Elmer, Pittsgrove, Centerton</t>
  </si>
  <si>
    <t>Elwood</t>
  </si>
  <si>
    <t>Erial, Sicklerville</t>
  </si>
  <si>
    <t>Estell Manor</t>
  </si>
  <si>
    <t xml:space="preserve">FOLSOM </t>
  </si>
  <si>
    <t xml:space="preserve">GERMANIA </t>
  </si>
  <si>
    <t>Goshen</t>
  </si>
  <si>
    <t xml:space="preserve">GRENLOCH </t>
  </si>
  <si>
    <t xml:space="preserve">HANCOCKS BRIDGE </t>
  </si>
  <si>
    <t xml:space="preserve">HI NELLA </t>
  </si>
  <si>
    <t xml:space="preserve">HOPEWELL </t>
  </si>
  <si>
    <t xml:space="preserve">JANVIER </t>
  </si>
  <si>
    <t xml:space="preserve">KIRKWOOD </t>
  </si>
  <si>
    <t xml:space="preserve">LEEKTOWN </t>
  </si>
  <si>
    <t>Leesburg</t>
  </si>
  <si>
    <t>Linwood</t>
  </si>
  <si>
    <t>Little Egg Harbor Twp, Mystic Island, Tuckerton</t>
  </si>
  <si>
    <t>Mannington, Salem</t>
  </si>
  <si>
    <t xml:space="preserve">MAYVILLE </t>
  </si>
  <si>
    <t xml:space="preserve">MEDFORD </t>
  </si>
  <si>
    <t>Newtonville</t>
  </si>
  <si>
    <t>Ocean City</t>
  </si>
  <si>
    <t>Port Republic</t>
  </si>
  <si>
    <t xml:space="preserve">QUINTON </t>
  </si>
  <si>
    <t xml:space="preserve">REPAUPO </t>
  </si>
  <si>
    <t>Sewell</t>
  </si>
  <si>
    <t>Shiloh</t>
  </si>
  <si>
    <t>Southampton, Tabernacle, Shamong</t>
  </si>
  <si>
    <t xml:space="preserve">TUCKAHOE </t>
  </si>
  <si>
    <t xml:space="preserve">VINELAND </t>
  </si>
  <si>
    <t xml:space="preserve">WINSLOW </t>
  </si>
  <si>
    <t>Woodstown, Pilesgrove</t>
  </si>
  <si>
    <t>NJ Universal Service Fund</t>
  </si>
  <si>
    <t>Income up to 400% FPL,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</si>
  <si>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Other temporary changes effective October 1, 2021 and in effect until September 30, 2023 include the energy burden requirement reduced from 3% non-electric heat/6% electric heat to 2% non-electric heat/4% electric heat, the monthly benefit cap increasing to $180 and $5 USF monthly benefit for customers meeting income requirements but not energy burden to allow for participation in Fresh Start.</t>
  </si>
  <si>
    <t xml:space="preserve">COLOGNE </t>
  </si>
  <si>
    <t xml:space="preserve">DARETOWN </t>
  </si>
  <si>
    <t>Egg Harbor City</t>
  </si>
  <si>
    <t>FAWN LAKES</t>
  </si>
  <si>
    <t>Green Creek</t>
  </si>
  <si>
    <t>Hi Nella, Somerdale</t>
  </si>
  <si>
    <t>HOLLY LAKE</t>
  </si>
  <si>
    <t xml:space="preserve">IONA </t>
  </si>
  <si>
    <t>Kirkwood, Voorhees</t>
  </si>
  <si>
    <t>Medford, Medford Lakes</t>
  </si>
  <si>
    <t>Millville</t>
  </si>
  <si>
    <t>Milmay</t>
  </si>
  <si>
    <t>Pennsville</t>
  </si>
  <si>
    <t>Port Norris</t>
  </si>
  <si>
    <t>Richland</t>
  </si>
  <si>
    <t>Rio Grande</t>
  </si>
  <si>
    <t>Ship Botton, Surf City, Beach Haven, Harvey Cedars, Long Beach Twp</t>
  </si>
  <si>
    <t xml:space="preserve">VOORHEES </t>
  </si>
  <si>
    <t>NJ USF Fresh Start Credits</t>
  </si>
  <si>
    <t>Must be enrolled in Universal Service Fund (USF), must have a balance of $60 or more.</t>
  </si>
  <si>
    <t>Customers previously enrolled in Fresh Start are again eligible October 2021 through September 2023.  Also starting October 2021 through September 30, 3023:  forgiveness is earned monthly although it can still be posted quarterly; there is no cap on Fresh Start forgiveness earnings; monthly earnings are now 1/12th of the Fresh Start balance.</t>
  </si>
  <si>
    <t>Atco</t>
  </si>
  <si>
    <t>Brigantine</t>
  </si>
  <si>
    <t xml:space="preserve">DELMONT </t>
  </si>
  <si>
    <t>Dennisville</t>
  </si>
  <si>
    <t>Landisville</t>
  </si>
  <si>
    <t xml:space="preserve">LEESBURG </t>
  </si>
  <si>
    <t>Northfield</t>
  </si>
  <si>
    <t>Pomona</t>
  </si>
  <si>
    <t>Somers Point</t>
  </si>
  <si>
    <t>Stratford</t>
  </si>
  <si>
    <t>PAGE</t>
  </si>
  <si>
    <t>Should have applied for LIHEAP or USF first; have receipt of past due notice, disconnection notice or are currently disconnected; minimum account balance of $100.  Income eligibility is the same as LIHEAP/USF.</t>
  </si>
  <si>
    <t xml:space="preserve">Program income eligibility reduced to LIHEAP requirements in 2022.  </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</si>
  <si>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</si>
  <si>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they earn less than the maximum income guidelines.  Proof of age is required. If customers are receiving Social Security Disability (SSD) benefits, with households of one or two members only, will be eligible for a NJ SHARES Energy Assistance Grant if they earn less than the maximum household income. Applicants must show proof of current SSD benefit.</t>
  </si>
  <si>
    <t>No changes.</t>
  </si>
  <si>
    <t>SMART-NJ</t>
  </si>
  <si>
    <t>Must be experiencing a temporary financial crisis, have arrears on their bill, income at or below the State Median Income and not qualify for LIHEAP, USF or PAGE.</t>
  </si>
  <si>
    <t>ARP</t>
  </si>
  <si>
    <t>Income eligible up to 400% FPL, must pay own electric bill and have fallen behind on bill.</t>
  </si>
  <si>
    <t>Program closing by end of 2022.</t>
  </si>
  <si>
    <t>ERA</t>
  </si>
  <si>
    <t>County based, household income must meet HUD low- and moderate-income limits for the county, must have suffered a COVID related hardship.</t>
  </si>
  <si>
    <t>Program closed in 2022</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</si>
  <si>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</si>
  <si>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</si>
  <si>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</si>
  <si>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</si>
  <si>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</si>
  <si>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</si>
  <si>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</si>
  <si>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</si>
  <si>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</si>
  <si>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</si>
  <si>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</si>
  <si>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</si>
  <si>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</si>
  <si>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</si>
  <si>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See the following Tabs for all the rates and charges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</si>
  <si>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</si>
  <si>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</si>
  <si>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</si>
  <si>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</si>
  <si>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</si>
  <si>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</si>
  <si>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</si>
  <si>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</si>
  <si>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</si>
  <si>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</si>
  <si>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</si>
  <si>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</si>
  <si>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</si>
  <si>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</si>
  <si>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</si>
  <si>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</si>
  <si>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</si>
  <si>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</si>
  <si>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</si>
  <si>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</si>
  <si>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</si>
  <si>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</si>
  <si>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</si>
  <si>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</si>
  <si>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</si>
  <si>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</si>
  <si>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</si>
  <si>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</si>
  <si>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</si>
  <si>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</si>
  <si>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</si>
  <si>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</si>
  <si>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</si>
  <si>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</si>
  <si>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</si>
  <si>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</si>
  <si>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</si>
  <si>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</si>
  <si>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</si>
  <si>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 </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</si>
  <si>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</si>
  <si>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</si>
  <si>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</si>
  <si>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</si>
  <si>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</si>
  <si>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</si>
  <si>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</si>
  <si>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</si>
  <si>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</si>
  <si>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</si>
  <si>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</si>
  <si>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</si>
  <si>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</si>
  <si>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</si>
  <si>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</si>
  <si>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</si>
  <si>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</si>
  <si>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</si>
  <si>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</si>
  <si>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</si>
  <si>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</si>
  <si>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</si>
  <si>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</si>
  <si>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</si>
  <si>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</si>
  <si>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</si>
  <si>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</si>
  <si>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</si>
  <si>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</si>
  <si>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</si>
  <si>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</si>
  <si>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</si>
  <si>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</si>
  <si>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</si>
  <si>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</si>
  <si>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</si>
  <si>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</si>
  <si>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</si>
  <si>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</si>
  <si>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</si>
  <si>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</si>
  <si>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</si>
  <si>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</si>
  <si>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</si>
  <si>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</si>
  <si>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</si>
  <si>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</si>
  <si>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</si>
  <si>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</si>
  <si>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</si>
  <si>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</si>
  <si>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</si>
  <si>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</si>
  <si>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</si>
  <si>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</si>
  <si>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</si>
  <si>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</si>
  <si>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</si>
  <si>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</si>
  <si>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</si>
  <si>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</si>
  <si>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</si>
  <si>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</si>
  <si>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</si>
  <si>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</si>
  <si>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</si>
  <si>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</si>
  <si>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</si>
  <si>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</si>
  <si>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</si>
  <si>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</si>
  <si>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</si>
  <si>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</si>
  <si>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</si>
  <si>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</si>
  <si>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</si>
  <si>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</si>
  <si>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</si>
  <si>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</si>
  <si>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</si>
  <si>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</si>
  <si>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</si>
  <si>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</si>
  <si>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</si>
  <si>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</si>
  <si>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</si>
  <si>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</si>
  <si>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</si>
  <si>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</si>
  <si>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</si>
  <si>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</si>
  <si>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</si>
  <si>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</si>
  <si>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</si>
  <si>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</si>
  <si>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</si>
  <si>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</si>
  <si>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</si>
  <si>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</si>
  <si>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</si>
  <si>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</si>
  <si>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</si>
  <si>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</si>
  <si>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</si>
  <si>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</si>
  <si>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</si>
  <si>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</si>
  <si>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</si>
  <si>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</si>
  <si>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</si>
  <si>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</si>
  <si>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</si>
  <si>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</si>
  <si>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</si>
  <si>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</si>
  <si>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</si>
  <si>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</si>
  <si>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</si>
  <si>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</si>
  <si>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</si>
  <si>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</si>
  <si>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</si>
  <si>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</si>
  <si>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</si>
  <si>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</si>
  <si>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</si>
  <si>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</si>
  <si>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</si>
  <si>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</si>
  <si>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</si>
  <si>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</si>
  <si>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</si>
  <si>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</si>
  <si>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</si>
  <si>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</si>
  <si>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</si>
  <si>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</si>
  <si>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</si>
  <si>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</si>
  <si>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</si>
  <si>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</si>
  <si>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</si>
  <si>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</si>
  <si>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</si>
  <si>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</si>
  <si>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</si>
  <si>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</si>
  <si>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</si>
  <si>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</si>
  <si>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</si>
  <si>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</si>
  <si>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</si>
  <si>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</si>
  <si>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</si>
  <si>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</si>
  <si>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</si>
  <si>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</si>
  <si>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</si>
  <si>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</si>
  <si>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</si>
  <si>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</si>
  <si>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</si>
  <si>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</si>
  <si>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</si>
  <si>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</si>
  <si>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</si>
  <si>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</si>
  <si>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</si>
  <si>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</si>
  <si>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</si>
  <si>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</si>
  <si>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</si>
  <si>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</si>
  <si>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</si>
  <si>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</si>
  <si>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</si>
  <si>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</si>
  <si>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</si>
  <si>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</si>
  <si>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</si>
  <si>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</si>
  <si>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</si>
  <si>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</si>
  <si>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Seventy-First Revised Sheet Replaces Seventieth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</si>
  <si>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</si>
  <si>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</si>
  <si>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</si>
  <si>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</si>
  <si>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</si>
  <si>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</si>
  <si>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</si>
  <si>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</si>
  <si>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</si>
  <si>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</si>
  <si>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</si>
  <si>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</si>
  <si>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</si>
  <si>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</si>
  <si>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</si>
  <si>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</si>
  <si>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</si>
  <si>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</si>
  <si>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</si>
  <si>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</si>
  <si>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</si>
  <si>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</si>
  <si>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</si>
  <si>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</si>
  <si>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</si>
  <si>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</si>
  <si>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</si>
  <si>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</si>
  <si>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</si>
  <si>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</si>
  <si>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</si>
  <si>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</si>
  <si>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 Seventy-Second Revised Sheet Replaces Seventy-First Revised Sheet No. 40</t>
  </si>
  <si>
    <t>RATE SCHEDULE CSL (continued)</t>
  </si>
  <si>
    <t>(Contributed Street Lighting)</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</si>
  <si>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</si>
  <si>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</si>
  <si>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</si>
  <si>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</si>
  <si>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</si>
  <si>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</si>
  <si>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</si>
  <si>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</si>
  <si>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</si>
  <si>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</si>
  <si>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</si>
  <si>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</si>
  <si>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</si>
  <si>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</si>
  <si>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</si>
  <si>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</si>
  <si>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</si>
  <si>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</si>
  <si>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</si>
  <si>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</si>
  <si>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</si>
  <si>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</si>
  <si>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</si>
  <si>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</si>
  <si>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</si>
  <si>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</si>
  <si>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</si>
  <si>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</si>
  <si>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</si>
  <si>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</si>
  <si>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</si>
  <si>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</si>
  <si>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</si>
  <si>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</si>
  <si>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</si>
  <si>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</si>
  <si>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</si>
  <si>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</si>
  <si>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</si>
  <si>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</si>
  <si>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</si>
  <si>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Rate Schedule</t>
  </si>
  <si>
    <t>Total NGC</t>
  </si>
  <si>
    <t>RS</t>
  </si>
  <si>
    <t>MGS Secondary and MGS-SEVC</t>
  </si>
  <si>
    <t>TGS</t>
  </si>
  <si>
    <t>SPL/CSL</t>
  </si>
  <si>
    <t>DDC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</si>
  <si>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</si>
  <si>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</si>
  <si>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</si>
  <si>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</si>
  <si>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Forty-Fourth Revised Sheet Replaces Forty-Third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</si>
  <si>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</si>
  <si>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</si>
  <si>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</si>
  <si>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</si>
  <si>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</si>
  <si>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</si>
  <si>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</si>
  <si>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</si>
  <si>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</si>
  <si>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</si>
  <si>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</si>
  <si>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$0.003417 per kWh</t>
  </si>
  <si>
    <t>$0.000784 per kWh</t>
  </si>
  <si>
    <t>Date of Issue:  September 29, 2022</t>
  </si>
  <si>
    <r>
      <t xml:space="preserve">BPU Docket No. </t>
    </r>
    <r>
      <rPr>
        <b/>
        <sz val="10"/>
        <color rgb="FF000000"/>
        <rFont val="Arial"/>
        <family val="2"/>
        <charset val="1"/>
      </rPr>
      <t>ER22060374</t>
    </r>
  </si>
  <si>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</si>
  <si>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</si>
  <si>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</si>
  <si>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</si>
  <si>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</si>
  <si>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</si>
  <si>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</si>
  <si>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</si>
  <si>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</si>
  <si>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</si>
  <si>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</si>
  <si>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</si>
  <si>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</si>
  <si>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</si>
  <si>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</si>
  <si>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</si>
  <si>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</si>
  <si>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</si>
  <si>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</si>
  <si>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</si>
  <si>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</si>
  <si>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</si>
  <si>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Forty-Second Revised Sheet Replaces Forty-First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</si>
  <si>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</si>
  <si>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</si>
  <si>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</si>
  <si>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</si>
  <si>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</si>
  <si>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</si>
  <si>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</si>
  <si>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</si>
  <si>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</si>
  <si>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</si>
  <si>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</si>
  <si>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</si>
  <si>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</si>
  <si>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</si>
  <si>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</si>
  <si>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</si>
  <si>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</si>
  <si>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</si>
  <si>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</si>
  <si>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</si>
  <si>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</si>
  <si>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</si>
  <si>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</si>
  <si>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</si>
  <si>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</si>
  <si>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</si>
  <si>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31, 2022</t>
  </si>
  <si>
    <t>BPU Docket Nos. ER20030190 and ER21030631</t>
  </si>
  <si>
    <t>BPU NJ No. 11 Electric Service - Section IV                  Fifty-Ninth Revised Sheet Replaces Fifty-Eight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</si>
  <si>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</si>
  <si>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</si>
  <si>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</si>
  <si>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</si>
  <si>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</si>
  <si>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</si>
  <si>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</si>
  <si>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</si>
  <si>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</si>
  <si>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</si>
  <si>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</si>
  <si>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</si>
  <si>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</si>
  <si>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</si>
  <si>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</si>
  <si>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</si>
  <si>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</si>
  <si>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</si>
  <si>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</si>
  <si>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</si>
  <si>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</si>
  <si>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</si>
  <si>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</si>
  <si>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</si>
  <si>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</si>
  <si>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</si>
  <si>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</si>
  <si>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</si>
  <si>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</si>
  <si>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</si>
  <si>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</si>
  <si>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</si>
  <si>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</si>
  <si>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</si>
  <si>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</si>
  <si>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</si>
  <si>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</si>
  <si>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</si>
  <si>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</si>
  <si>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</si>
  <si>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Date of Issue: April 26, 2023</t>
  </si>
  <si>
    <t>Effective Date: May 1, 2023</t>
  </si>
  <si>
    <t>Filed pursuant to Board of Public Utilities of the State of New Jersey directives associated with the BPU Docket No. ER23010053</t>
  </si>
  <si>
    <t>BPU NJ No. 11 Electric Service - Section IV Twenty-Seventh Revised Sheet Replaces Twenty-Sixth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</si>
  <si>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</si>
  <si>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</si>
  <si>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</si>
  <si>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</si>
  <si>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</si>
  <si>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</si>
  <si>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</si>
  <si>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</si>
  <si>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</si>
  <si>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</si>
  <si>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$0.002423</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</si>
  <si>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</si>
  <si>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</si>
  <si>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</si>
  <si>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</si>
  <si>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</si>
  <si>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</si>
  <si>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</si>
  <si>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</si>
  <si>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 ER22070415</t>
  </si>
  <si>
    <t>BPU NJ No. 11 Electric Service - Section IV         Fifth Revised Sheet Replaces Fourth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</si>
  <si>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</si>
  <si>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</si>
  <si>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</si>
  <si>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</si>
  <si>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</si>
  <si>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</si>
  <si>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</si>
  <si>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</si>
  <si>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</si>
  <si>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</si>
  <si>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January 31, 2023</t>
  </si>
  <si>
    <t>Effective Date: April 1, 2023</t>
  </si>
  <si>
    <t>BPU Docket No. ER20120746</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</si>
  <si>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</si>
  <si>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</si>
  <si>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</si>
  <si>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</si>
  <si>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</si>
  <si>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</si>
  <si>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</si>
  <si>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</si>
  <si>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</si>
  <si>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</si>
  <si>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</si>
  <si>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</si>
  <si>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</si>
  <si>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r>
      <t xml:space="preserve">Date of Issue:  </t>
    </r>
    <r>
      <rPr>
        <b/>
        <sz val="10"/>
        <color rgb="FF000000"/>
        <rFont val="Arial"/>
        <family val="2"/>
        <charset val="1"/>
      </rPr>
      <t>January 30, 2023</t>
    </r>
  </si>
  <si>
    <r>
      <t xml:space="preserve">Effective Date:  </t>
    </r>
    <r>
      <rPr>
        <b/>
        <sz val="10"/>
        <color rgb="FF000000"/>
        <rFont val="Arial"/>
        <family val="2"/>
        <charset val="1"/>
      </rPr>
      <t>February 1, 2023</t>
    </r>
  </si>
  <si>
    <t>Filed pursuant to Board of Public Utilities of the State of New Jersey directives associated with the BPU Docket Nos. EO18080899, EO18091003 and EO22100656</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</si>
  <si>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</si>
  <si>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</si>
  <si>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</si>
  <si>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</si>
  <si>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</si>
  <si>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</si>
  <si>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</si>
  <si>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</si>
  <si>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</si>
  <si>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</si>
  <si>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</si>
  <si>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</si>
  <si>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</si>
  <si>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</si>
  <si>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</si>
  <si>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</si>
  <si>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</si>
  <si>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</si>
  <si>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</si>
  <si>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</si>
  <si>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</si>
  <si>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Date of Issue: March 31, 2022</t>
  </si>
  <si>
    <t>Effective Date: April 1, 2022</t>
  </si>
  <si>
    <t>BPU Docket No. ER21111206</t>
  </si>
  <si>
    <r>
      <t>BPU NJ No. 11 Electric Service - Section IV</t>
    </r>
    <r>
      <rPr>
        <b/>
        <sz val="10"/>
        <rFont val="Arial"/>
        <family val="2"/>
        <charset val="1"/>
      </rPr>
      <t xml:space="preserve">                       First Revised Sheet Replaces Original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</si>
  <si>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</si>
  <si>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</si>
  <si>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</si>
  <si>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</si>
  <si>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</si>
  <si>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</si>
  <si>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</si>
  <si>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</si>
  <si>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</si>
  <si>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</si>
  <si>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</si>
  <si>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</si>
  <si>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</si>
  <si>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</si>
  <si>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</si>
  <si>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</si>
  <si>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</si>
  <si>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</si>
  <si>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December 19, 2022</t>
  </si>
  <si>
    <t>Effective Date: January 1, 2023</t>
  </si>
  <si>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</si>
  <si>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</si>
  <si>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Fourth Revised Sheet Replaces Third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</si>
  <si>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</si>
  <si>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</si>
  <si>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</si>
  <si>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</si>
  <si>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</si>
  <si>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MGSS</t>
  </si>
  <si>
    <t>MGSP</t>
  </si>
  <si>
    <t>AGSS</t>
  </si>
  <si>
    <t>AGSP</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</si>
  <si>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</si>
  <si>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</si>
  <si>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</si>
  <si>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</si>
  <si>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</si>
  <si>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</si>
  <si>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</si>
  <si>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</si>
  <si>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</si>
  <si>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</si>
  <si>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</si>
  <si>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</si>
  <si>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</si>
  <si>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</si>
  <si>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</si>
  <si>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</si>
  <si>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</si>
  <si>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</si>
  <si>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</si>
  <si>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</si>
  <si>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</si>
  <si>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December 19, 2022</t>
    </r>
  </si>
  <si>
    <t>Filed pursuant to Board of Public Utilities of the State of New Jersey directives associated with the BPU Docket No. ER22070463</t>
  </si>
  <si>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</si>
  <si>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</si>
  <si>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</si>
  <si>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</si>
  <si>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ACE will  provide Average $ Amount Billed to Customer Accounts when information is publicly available</t>
  </si>
  <si>
    <t xml:space="preserve">Notes: ACE does not keep expense data by customer class. </t>
  </si>
  <si>
    <t>Revised report submitted 7/15/2024</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</si>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</sst>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0.000000000"/>
    <numFmt numFmtId="167" formatCode="0.00000000000"/>
    <numFmt numFmtId="168" formatCode="\$#,##0.00;\(\$#,##0.00\);\$#,##0.00"/>
    <numFmt numFmtId="169" formatCode="&quot;$&quot;#,##0.0"/>
    <numFmt numFmtId="170" formatCode="&quot;$&quot;#,##0.00000_);[Red]\(&quot;$&quot;#,##0.00000\)"/>
    <numFmt numFmtId="171" formatCode="&quot;$&quot;#,##0.000000_);[Red]\(&quot;$&quot;#,##0.000000\)"/>
    <numFmt numFmtId="172" formatCode="&quot;$&quot;#,##0.0_);[Red]\(&quot;$&quot;#,##0.0\)"/>
    <numFmt numFmtId="173" formatCode="&quot;$&quot;#,##0.000000_);\(&quot;$&quot;#,##0.000000\)"/>
    <numFmt numFmtId="174" formatCode="&quot;$&quot;#,##0"/>
    <numFmt numFmtId="175" formatCode="_(&quot;$&quot;* #,##0_);_(&quot;$&quot;* \(#,##0\);_(&quot;$&quot;* &quot;-&quot;??_);_(@_)"/>
  </numFmts>
  <fonts count="75">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scheme val="minor"/>
    </font>
    <font>
      <u/>
      <sz val="11"/>
      <color theme="10"/>
      <name val="Calibri"/>
      <family val="2"/>
      <scheme val="minor"/>
    </font>
    <font>
      <i/>
      <sz val="11"/>
      <color theme="1"/>
      <name val="Calibri"/>
      <family val="2"/>
      <scheme val="minor"/>
    </font>
    <font>
      <b/>
      <sz val="11"/>
      <name val="Calibri"/>
      <family val="2"/>
    </font>
    <font>
      <sz val="11"/>
      <color theme="1"/>
      <name val="Calibri"/>
      <family val="2"/>
      <scheme val="minor"/>
    </font>
    <font>
      <sz val="10"/>
      <color indexed="8"/>
      <name val="Arial"/>
      <family val="2"/>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7"/>
      <color rgb="FF000000"/>
      <name val="Times New Roman"/>
      <family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sz val="9"/>
      <name val="Times New Roman"/>
      <family val="1"/>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b/>
      <sz val="14"/>
      <color theme="1"/>
      <name val="Arial"/>
      <family val="2"/>
    </font>
    <font>
      <sz val="10"/>
      <color theme="1"/>
      <name val="Arial"/>
      <family val="2"/>
    </font>
    <font>
      <sz val="10"/>
      <color rgb="FF000000"/>
      <name val="Arial"/>
      <family val="2"/>
    </font>
    <font>
      <b/>
      <sz val="9"/>
      <color theme="1"/>
      <name val="Arial"/>
      <family val="2"/>
    </font>
    <font>
      <b/>
      <u/>
      <sz val="9"/>
      <color theme="1"/>
      <name val="Arial"/>
      <family val="2"/>
    </font>
    <font>
      <sz val="9"/>
      <color theme="1"/>
      <name val="Arial"/>
      <family val="2"/>
    </font>
    <font>
      <b/>
      <sz val="9"/>
      <color rgb="FF000000"/>
      <name val="Arial"/>
      <family val="2"/>
    </font>
    <font>
      <sz val="9"/>
      <color rgb="FF000000"/>
      <name val="Arial"/>
      <family val="2"/>
    </font>
    <font>
      <u/>
      <sz val="9"/>
      <color theme="10"/>
      <name val="Arial"/>
      <family val="2"/>
    </font>
    <font>
      <sz val="9"/>
      <color indexed="8"/>
      <name val="Arial"/>
      <family val="2"/>
    </font>
    <font>
      <sz val="11"/>
      <color rgb="FF000000"/>
      <name val="Calibri"/>
      <family val="2"/>
    </font>
    <font>
      <sz val="9"/>
      <color theme="1"/>
      <name val="Arial"/>
      <family val="2"/>
    </font>
    <font>
      <sz val="9"/>
      <color rgb="FF00000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theme="4" tint="0.79998168889431442"/>
        <bgColor theme="4" tint="0.79998168889431442"/>
      </patternFill>
    </fill>
  </fills>
  <borders count="7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bottom style="thick">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s>
  <cellStyleXfs count="5">
    <xf numFmtId="0" fontId="0" fillId="0" borderId="0"/>
    <xf numFmtId="0" fontId="19" fillId="0" borderId="0" applyNumberFormat="0" applyFill="0" applyBorder="0" applyAlignment="0" applyProtection="0"/>
    <xf numFmtId="44" fontId="22" fillId="0" borderId="0" applyFont="0" applyFill="0" applyBorder="0" applyAlignment="0" applyProtection="0"/>
    <xf numFmtId="0" fontId="23" fillId="0" borderId="0"/>
    <xf numFmtId="43" fontId="22" fillId="0" borderId="0" applyFont="0" applyFill="0" applyBorder="0" applyAlignment="0" applyProtection="0"/>
  </cellStyleXfs>
  <cellXfs count="52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vertical="center" wrapText="1"/>
    </xf>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57" xfId="0" applyFont="1" applyBorder="1"/>
    <xf numFmtId="0" fontId="15" fillId="0" borderId="47" xfId="0" applyFont="1" applyBorder="1"/>
    <xf numFmtId="0" fontId="1" fillId="6" borderId="0" xfId="0" applyFont="1" applyFill="1"/>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2" fillId="10" borderId="0" xfId="0" applyFont="1" applyFill="1" applyAlignment="1">
      <alignment horizontal="left"/>
    </xf>
    <xf numFmtId="0" fontId="18" fillId="10" borderId="0" xfId="0" applyFont="1" applyFill="1"/>
    <xf numFmtId="0" fontId="1" fillId="10" borderId="0" xfId="0" applyFont="1" applyFill="1"/>
    <xf numFmtId="3" fontId="7" fillId="0" borderId="3" xfId="0" applyNumberFormat="1" applyFont="1" applyBorder="1"/>
    <xf numFmtId="0" fontId="7" fillId="0" borderId="3" xfId="0" applyFont="1" applyBorder="1" applyAlignment="1">
      <alignment horizontal="center"/>
    </xf>
    <xf numFmtId="3" fontId="7" fillId="0" borderId="30" xfId="0" applyNumberFormat="1" applyFont="1" applyBorder="1"/>
    <xf numFmtId="1" fontId="7" fillId="0" borderId="3" xfId="0" applyNumberFormat="1" applyFont="1" applyBorder="1"/>
    <xf numFmtId="1" fontId="7" fillId="0" borderId="30" xfId="0" applyNumberFormat="1" applyFont="1" applyBorder="1"/>
    <xf numFmtId="3" fontId="7" fillId="0" borderId="29" xfId="0" applyNumberFormat="1" applyFont="1" applyBorder="1"/>
    <xf numFmtId="4" fontId="7" fillId="0" borderId="30" xfId="0" applyNumberFormat="1" applyFont="1" applyBorder="1"/>
    <xf numFmtId="43" fontId="7" fillId="0" borderId="30" xfId="0" applyNumberFormat="1" applyFont="1" applyBorder="1" applyAlignment="1">
      <alignment horizontal="center"/>
    </xf>
    <xf numFmtId="43" fontId="7" fillId="0" borderId="50" xfId="0" applyNumberFormat="1" applyFont="1" applyBorder="1" applyAlignment="1">
      <alignment horizontal="center"/>
    </xf>
    <xf numFmtId="4" fontId="7" fillId="0" borderId="46" xfId="0" applyNumberFormat="1" applyFont="1" applyBorder="1"/>
    <xf numFmtId="3" fontId="7" fillId="0" borderId="46" xfId="0" applyNumberFormat="1" applyFont="1" applyBorder="1"/>
    <xf numFmtId="0" fontId="20" fillId="0" borderId="0" xfId="0" applyFont="1"/>
    <xf numFmtId="0" fontId="21" fillId="0" borderId="0" xfId="0" applyFont="1" applyAlignment="1">
      <alignment wrapText="1"/>
    </xf>
    <xf numFmtId="0" fontId="24" fillId="0" borderId="0" xfId="0" applyFont="1"/>
    <xf numFmtId="0" fontId="25" fillId="0" borderId="0" xfId="0" applyFont="1"/>
    <xf numFmtId="0" fontId="25" fillId="0" borderId="53" xfId="0" applyFont="1" applyBorder="1"/>
    <xf numFmtId="0" fontId="26" fillId="0" borderId="0" xfId="0" applyFont="1"/>
    <xf numFmtId="8" fontId="26" fillId="0" borderId="0" xfId="0" applyNumberFormat="1" applyFont="1"/>
    <xf numFmtId="0" fontId="27" fillId="0" borderId="0" xfId="0" applyFont="1"/>
    <xf numFmtId="0" fontId="26" fillId="0" borderId="53" xfId="0" applyFont="1" applyBorder="1"/>
    <xf numFmtId="0" fontId="24" fillId="0" borderId="53" xfId="0" applyFont="1" applyBorder="1"/>
    <xf numFmtId="0" fontId="24" fillId="0" borderId="60" xfId="0" applyFont="1" applyBorder="1"/>
    <xf numFmtId="0" fontId="28" fillId="0" borderId="0" xfId="0" applyFont="1"/>
    <xf numFmtId="0" fontId="29" fillId="0" borderId="0" xfId="0" applyFont="1"/>
    <xf numFmtId="8" fontId="29" fillId="0" borderId="0" xfId="0" applyNumberFormat="1" applyFont="1"/>
    <xf numFmtId="0" fontId="30" fillId="0" borderId="0" xfId="0" applyFont="1"/>
    <xf numFmtId="0" fontId="29" fillId="0" borderId="53" xfId="0" applyFont="1" applyBorder="1"/>
    <xf numFmtId="0" fontId="25" fillId="0" borderId="60" xfId="0" applyFont="1" applyBorder="1"/>
    <xf numFmtId="0" fontId="31" fillId="0" borderId="0" xfId="0" applyFont="1"/>
    <xf numFmtId="0" fontId="32" fillId="0" borderId="0" xfId="0" applyFont="1"/>
    <xf numFmtId="8" fontId="32" fillId="0" borderId="0" xfId="0" applyNumberFormat="1"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3" fontId="30" fillId="0" borderId="0" xfId="0" applyNumberFormat="1" applyFont="1"/>
    <xf numFmtId="8" fontId="30" fillId="0" borderId="0" xfId="0" applyNumberFormat="1" applyFont="1"/>
    <xf numFmtId="0" fontId="39" fillId="0" borderId="0" xfId="0" applyFont="1"/>
    <xf numFmtId="0" fontId="40" fillId="0" borderId="0" xfId="0" applyFont="1"/>
    <xf numFmtId="3" fontId="40" fillId="0" borderId="0" xfId="0" applyNumberFormat="1" applyFont="1"/>
    <xf numFmtId="8" fontId="40" fillId="0" borderId="0" xfId="0" applyNumberFormat="1" applyFont="1"/>
    <xf numFmtId="0" fontId="29" fillId="11" borderId="19" xfId="0" applyFont="1" applyFill="1" applyBorder="1"/>
    <xf numFmtId="0" fontId="29" fillId="11" borderId="53" xfId="0" applyFont="1" applyFill="1" applyBorder="1"/>
    <xf numFmtId="0" fontId="29" fillId="11" borderId="54" xfId="0" applyFont="1" applyFill="1" applyBorder="1"/>
    <xf numFmtId="0" fontId="29" fillId="11" borderId="24" xfId="0" applyFont="1" applyFill="1" applyBorder="1"/>
    <xf numFmtId="0" fontId="0" fillId="11" borderId="0" xfId="0" applyFill="1"/>
    <xf numFmtId="0" fontId="29" fillId="11" borderId="0" xfId="0" applyFont="1" applyFill="1"/>
    <xf numFmtId="0" fontId="0" fillId="11" borderId="61" xfId="0" applyFill="1" applyBorder="1"/>
    <xf numFmtId="0" fontId="26" fillId="11" borderId="0" xfId="0" applyFont="1" applyFill="1"/>
    <xf numFmtId="0" fontId="42" fillId="11" borderId="24" xfId="0" applyFont="1" applyFill="1" applyBorder="1"/>
    <xf numFmtId="0" fontId="42" fillId="11" borderId="0" xfId="0" applyFont="1" applyFill="1"/>
    <xf numFmtId="0" fontId="26" fillId="11" borderId="24" xfId="0" applyFont="1" applyFill="1" applyBorder="1"/>
    <xf numFmtId="0" fontId="26" fillId="0" borderId="61" xfId="0" applyFont="1" applyBorder="1"/>
    <xf numFmtId="0" fontId="0" fillId="0" borderId="61" xfId="0" applyBorder="1"/>
    <xf numFmtId="0" fontId="29" fillId="11" borderId="62" xfId="0" applyFont="1" applyFill="1" applyBorder="1"/>
    <xf numFmtId="0" fontId="0" fillId="0" borderId="63" xfId="0" applyBorder="1"/>
    <xf numFmtId="0" fontId="0" fillId="0" borderId="64" xfId="0" applyBorder="1"/>
    <xf numFmtId="0" fontId="43" fillId="0" borderId="0" xfId="0" applyFont="1"/>
    <xf numFmtId="0" fontId="44" fillId="0" borderId="0" xfId="0" applyFont="1"/>
    <xf numFmtId="0" fontId="45" fillId="0" borderId="0" xfId="0" applyFont="1"/>
    <xf numFmtId="0" fontId="35" fillId="0" borderId="63" xfId="0" applyFont="1" applyBorder="1"/>
    <xf numFmtId="0" fontId="47" fillId="0" borderId="0" xfId="0" applyFont="1"/>
    <xf numFmtId="0" fontId="45" fillId="0" borderId="0" xfId="0" quotePrefix="1" applyFont="1"/>
    <xf numFmtId="0" fontId="45" fillId="11" borderId="0" xfId="0" applyFont="1" applyFill="1"/>
    <xf numFmtId="0" fontId="45" fillId="11" borderId="0" xfId="0" quotePrefix="1" applyFont="1" applyFill="1"/>
    <xf numFmtId="0" fontId="40" fillId="11" borderId="0" xfId="0" applyFont="1" applyFill="1"/>
    <xf numFmtId="0" fontId="30" fillId="11" borderId="0" xfId="0" applyFont="1" applyFill="1"/>
    <xf numFmtId="0" fontId="45" fillId="11" borderId="63" xfId="0" applyFont="1" applyFill="1" applyBorder="1"/>
    <xf numFmtId="0" fontId="45" fillId="11" borderId="6" xfId="0" applyFont="1" applyFill="1" applyBorder="1"/>
    <xf numFmtId="0" fontId="45" fillId="11" borderId="6" xfId="0" quotePrefix="1" applyFont="1" applyFill="1" applyBorder="1"/>
    <xf numFmtId="0" fontId="42" fillId="0" borderId="0" xfId="0" applyFont="1"/>
    <xf numFmtId="0" fontId="48" fillId="0" borderId="0" xfId="0" applyFont="1"/>
    <xf numFmtId="0" fontId="51" fillId="0" borderId="0" xfId="0" applyFont="1"/>
    <xf numFmtId="0" fontId="50" fillId="0" borderId="0" xfId="0" applyFont="1"/>
    <xf numFmtId="0" fontId="52" fillId="0" borderId="0" xfId="0" applyFont="1"/>
    <xf numFmtId="0" fontId="53" fillId="0" borderId="0" xfId="0" applyFont="1"/>
    <xf numFmtId="0" fontId="55" fillId="0" borderId="0" xfId="0" applyFont="1"/>
    <xf numFmtId="0" fontId="32" fillId="0" borderId="0" xfId="0" quotePrefix="1" applyFont="1"/>
    <xf numFmtId="0" fontId="57" fillId="0" borderId="0" xfId="0" applyFont="1"/>
    <xf numFmtId="0" fontId="58" fillId="0" borderId="0" xfId="0" applyFont="1"/>
    <xf numFmtId="0" fontId="61" fillId="0" borderId="0" xfId="0" applyFont="1"/>
    <xf numFmtId="0" fontId="29" fillId="0" borderId="0" xfId="0" quotePrefix="1" applyFont="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2" fontId="7" fillId="0" borderId="30" xfId="0" applyNumberFormat="1" applyFont="1" applyBorder="1" applyAlignment="1">
      <alignment horizontal="center"/>
    </xf>
    <xf numFmtId="164" fontId="7" fillId="0" borderId="30" xfId="4" applyNumberFormat="1" applyFont="1" applyBorder="1"/>
    <xf numFmtId="166" fontId="7" fillId="6" borderId="0" xfId="0" applyNumberFormat="1" applyFont="1" applyFill="1"/>
    <xf numFmtId="166" fontId="1" fillId="4" borderId="2" xfId="0" applyNumberFormat="1" applyFont="1" applyFill="1" applyBorder="1" applyAlignment="1">
      <alignment horizontal="center" vertical="center" wrapText="1"/>
    </xf>
    <xf numFmtId="166" fontId="9" fillId="5" borderId="3" xfId="0" applyNumberFormat="1" applyFont="1" applyFill="1" applyBorder="1" applyAlignment="1">
      <alignment horizontal="center" vertical="center" wrapText="1"/>
    </xf>
    <xf numFmtId="166" fontId="7" fillId="0" borderId="0" xfId="0" applyNumberFormat="1" applyFont="1"/>
    <xf numFmtId="167" fontId="7" fillId="6" borderId="0" xfId="0" applyNumberFormat="1" applyFont="1" applyFill="1"/>
    <xf numFmtId="2" fontId="7" fillId="0" borderId="3" xfId="0" applyNumberFormat="1" applyFont="1" applyBorder="1"/>
    <xf numFmtId="2" fontId="7" fillId="0" borderId="27" xfId="0" applyNumberFormat="1" applyFont="1" applyBorder="1"/>
    <xf numFmtId="2" fontId="7" fillId="6" borderId="0" xfId="0" applyNumberFormat="1" applyFont="1" applyFill="1"/>
    <xf numFmtId="2" fontId="1" fillId="4" borderId="2" xfId="0" applyNumberFormat="1" applyFont="1" applyFill="1" applyBorder="1" applyAlignment="1">
      <alignment horizontal="center" vertical="center" wrapText="1"/>
    </xf>
    <xf numFmtId="2" fontId="9" fillId="5" borderId="3" xfId="0" applyNumberFormat="1" applyFont="1" applyFill="1" applyBorder="1" applyAlignment="1">
      <alignment horizontal="center" vertical="center" wrapText="1"/>
    </xf>
    <xf numFmtId="164" fontId="7" fillId="0" borderId="3" xfId="4" applyNumberFormat="1" applyFont="1" applyBorder="1"/>
    <xf numFmtId="164" fontId="7" fillId="0" borderId="27" xfId="4" applyNumberFormat="1" applyFont="1" applyBorder="1"/>
    <xf numFmtId="164" fontId="7" fillId="6" borderId="0" xfId="4" applyNumberFormat="1" applyFont="1" applyFill="1"/>
    <xf numFmtId="164" fontId="1" fillId="4" borderId="2" xfId="4" applyNumberFormat="1" applyFont="1" applyFill="1" applyBorder="1" applyAlignment="1">
      <alignment horizontal="center" vertical="center" wrapText="1"/>
    </xf>
    <xf numFmtId="164" fontId="9" fillId="5" borderId="3" xfId="4" applyNumberFormat="1" applyFont="1" applyFill="1" applyBorder="1" applyAlignment="1">
      <alignment horizontal="center" vertical="center" wrapText="1"/>
    </xf>
    <xf numFmtId="165" fontId="7" fillId="0" borderId="3" xfId="0" applyNumberFormat="1" applyFont="1" applyBorder="1"/>
    <xf numFmtId="165" fontId="7" fillId="0" borderId="0" xfId="0" applyNumberFormat="1" applyFont="1"/>
    <xf numFmtId="2" fontId="7" fillId="0" borderId="0" xfId="0" applyNumberFormat="1" applyFont="1"/>
    <xf numFmtId="165" fontId="7" fillId="6" borderId="0" xfId="0" applyNumberFormat="1" applyFont="1" applyFill="1"/>
    <xf numFmtId="165" fontId="1" fillId="4" borderId="3" xfId="0" applyNumberFormat="1" applyFont="1" applyFill="1" applyBorder="1" applyAlignment="1">
      <alignment horizontal="center" vertical="center" wrapText="1"/>
    </xf>
    <xf numFmtId="2" fontId="1" fillId="4" borderId="3" xfId="0" applyNumberFormat="1" applyFont="1" applyFill="1" applyBorder="1" applyAlignment="1">
      <alignment horizontal="center" vertical="center" wrapText="1"/>
    </xf>
    <xf numFmtId="165" fontId="1" fillId="5" borderId="3" xfId="0" applyNumberFormat="1" applyFont="1" applyFill="1" applyBorder="1" applyAlignment="1">
      <alignment horizontal="center" vertical="center" wrapText="1"/>
    </xf>
    <xf numFmtId="165" fontId="7" fillId="0" borderId="30" xfId="0" applyNumberFormat="1" applyFont="1" applyBorder="1" applyAlignment="1">
      <alignment horizontal="center"/>
    </xf>
    <xf numFmtId="165" fontId="7" fillId="0" borderId="30" xfId="0" applyNumberFormat="1" applyFont="1" applyBorder="1"/>
    <xf numFmtId="164" fontId="7" fillId="0" borderId="0" xfId="4" applyNumberFormat="1" applyFont="1"/>
    <xf numFmtId="164" fontId="1" fillId="4" borderId="3" xfId="4" applyNumberFormat="1" applyFont="1" applyFill="1" applyBorder="1" applyAlignment="1">
      <alignment horizontal="center" vertical="center" wrapText="1"/>
    </xf>
    <xf numFmtId="164" fontId="1" fillId="5" borderId="3" xfId="4" applyNumberFormat="1" applyFont="1" applyFill="1" applyBorder="1" applyAlignment="1">
      <alignment horizontal="center" vertical="center" wrapText="1"/>
    </xf>
    <xf numFmtId="2" fontId="1" fillId="5" borderId="3" xfId="0" applyNumberFormat="1" applyFont="1" applyFill="1" applyBorder="1" applyAlignment="1">
      <alignment horizontal="center" vertical="center" wrapText="1"/>
    </xf>
    <xf numFmtId="165" fontId="1" fillId="6" borderId="0" xfId="0" applyNumberFormat="1" applyFont="1" applyFill="1" applyAlignment="1">
      <alignment horizontal="center" vertical="center" wrapText="1"/>
    </xf>
    <xf numFmtId="165" fontId="9" fillId="5" borderId="3" xfId="0" applyNumberFormat="1" applyFont="1" applyFill="1" applyBorder="1" applyAlignment="1">
      <alignment horizontal="center" vertical="center" wrapText="1"/>
    </xf>
    <xf numFmtId="165" fontId="9" fillId="6" borderId="0" xfId="0" applyNumberFormat="1" applyFont="1" applyFill="1" applyAlignment="1">
      <alignment horizontal="center" vertical="center" wrapText="1"/>
    </xf>
    <xf numFmtId="49" fontId="9" fillId="6" borderId="0" xfId="0" applyNumberFormat="1" applyFont="1" applyFill="1" applyAlignment="1">
      <alignment horizontal="left"/>
    </xf>
    <xf numFmtId="0" fontId="0" fillId="12" borderId="65" xfId="0" applyFill="1" applyBorder="1"/>
    <xf numFmtId="0" fontId="0" fillId="12" borderId="66" xfId="0" applyFill="1" applyBorder="1"/>
    <xf numFmtId="1" fontId="0" fillId="12" borderId="66" xfId="0" applyNumberFormat="1" applyFill="1" applyBorder="1"/>
    <xf numFmtId="1" fontId="0" fillId="12" borderId="67" xfId="0" applyNumberFormat="1" applyFill="1" applyBorder="1"/>
    <xf numFmtId="168" fontId="0" fillId="12" borderId="66" xfId="0" applyNumberFormat="1" applyFill="1" applyBorder="1"/>
    <xf numFmtId="169" fontId="7" fillId="6" borderId="3" xfId="0" applyNumberFormat="1" applyFont="1" applyFill="1" applyBorder="1"/>
    <xf numFmtId="169" fontId="7" fillId="6" borderId="0" xfId="0" applyNumberFormat="1" applyFont="1" applyFill="1"/>
    <xf numFmtId="0" fontId="0" fillId="0" borderId="65" xfId="0" applyBorder="1"/>
    <xf numFmtId="0" fontId="0" fillId="0" borderId="66" xfId="0" applyBorder="1"/>
    <xf numFmtId="1" fontId="0" fillId="0" borderId="66" xfId="0" applyNumberFormat="1" applyBorder="1"/>
    <xf numFmtId="1" fontId="0" fillId="0" borderId="67" xfId="0" applyNumberFormat="1" applyBorder="1"/>
    <xf numFmtId="168" fontId="0" fillId="0" borderId="66" xfId="0" applyNumberFormat="1" applyBorder="1"/>
    <xf numFmtId="164" fontId="0" fillId="0" borderId="3" xfId="4" applyNumberFormat="1" applyFont="1" applyBorder="1"/>
    <xf numFmtId="165" fontId="0" fillId="0" borderId="3" xfId="4" applyNumberFormat="1" applyFont="1" applyBorder="1"/>
    <xf numFmtId="0" fontId="15" fillId="0" borderId="41" xfId="0" applyFont="1" applyBorder="1"/>
    <xf numFmtId="0" fontId="15" fillId="0" borderId="68" xfId="0" applyFont="1" applyBorder="1" applyAlignment="1">
      <alignment horizontal="left" indent="1"/>
    </xf>
    <xf numFmtId="0" fontId="7" fillId="8" borderId="56" xfId="0" applyFont="1" applyFill="1" applyBorder="1"/>
    <xf numFmtId="0" fontId="7" fillId="8" borderId="69" xfId="0" applyFont="1" applyFill="1" applyBorder="1"/>
    <xf numFmtId="164" fontId="0" fillId="0" borderId="59" xfId="4" applyNumberFormat="1" applyFont="1" applyBorder="1"/>
    <xf numFmtId="0" fontId="7" fillId="6" borderId="57" xfId="0" applyFont="1" applyFill="1" applyBorder="1"/>
    <xf numFmtId="0" fontId="15" fillId="0" borderId="70" xfId="0" applyFont="1" applyBorder="1"/>
    <xf numFmtId="165" fontId="0" fillId="0" borderId="59" xfId="4" applyNumberFormat="1" applyFont="1" applyBorder="1"/>
    <xf numFmtId="0" fontId="0" fillId="12" borderId="67" xfId="0" applyFill="1" applyBorder="1"/>
    <xf numFmtId="0" fontId="0" fillId="0" borderId="67" xfId="0" applyBorder="1"/>
    <xf numFmtId="15" fontId="7" fillId="6" borderId="0" xfId="0" applyNumberFormat="1" applyFont="1" applyFill="1" applyAlignment="1">
      <alignment horizontal="left"/>
    </xf>
    <xf numFmtId="171" fontId="29" fillId="0" borderId="0" xfId="0" applyNumberFormat="1" applyFont="1"/>
    <xf numFmtId="171" fontId="0" fillId="0" borderId="0" xfId="0" applyNumberFormat="1"/>
    <xf numFmtId="172" fontId="29" fillId="0" borderId="0" xfId="0" applyNumberFormat="1" applyFont="1"/>
    <xf numFmtId="171" fontId="32" fillId="0" borderId="0" xfId="0" applyNumberFormat="1" applyFont="1"/>
    <xf numFmtId="170" fontId="24" fillId="0" borderId="0" xfId="0" applyNumberFormat="1" applyFont="1"/>
    <xf numFmtId="171" fontId="24" fillId="0" borderId="0" xfId="0" applyNumberFormat="1" applyFont="1"/>
    <xf numFmtId="171" fontId="26" fillId="0" borderId="0" xfId="0" applyNumberFormat="1" applyFont="1"/>
    <xf numFmtId="173" fontId="26" fillId="0" borderId="0" xfId="0" applyNumberFormat="1" applyFont="1"/>
    <xf numFmtId="173" fontId="32" fillId="0" borderId="0" xfId="0" applyNumberFormat="1" applyFont="1"/>
    <xf numFmtId="0" fontId="62" fillId="2" borderId="0" xfId="0" applyFont="1" applyFill="1"/>
    <xf numFmtId="44" fontId="7" fillId="0" borderId="3" xfId="2" applyFont="1" applyBorder="1"/>
    <xf numFmtId="44" fontId="7" fillId="0" borderId="29" xfId="2" applyFont="1" applyBorder="1" applyAlignment="1">
      <alignment horizontal="center"/>
    </xf>
    <xf numFmtId="44" fontId="7" fillId="0" borderId="30" xfId="2" applyFont="1" applyBorder="1"/>
    <xf numFmtId="1" fontId="7" fillId="6" borderId="0" xfId="0" applyNumberFormat="1" applyFont="1" applyFill="1"/>
    <xf numFmtId="1" fontId="7" fillId="6" borderId="24"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1" fontId="9" fillId="5" borderId="3" xfId="0" applyNumberFormat="1" applyFont="1" applyFill="1" applyBorder="1" applyAlignment="1">
      <alignment horizontal="center" vertical="center" wrapText="1"/>
    </xf>
    <xf numFmtId="1" fontId="7" fillId="0" borderId="0" xfId="0" applyNumberFormat="1" applyFont="1"/>
    <xf numFmtId="44" fontId="9" fillId="6" borderId="0" xfId="2" applyFont="1" applyFill="1"/>
    <xf numFmtId="44" fontId="7" fillId="0" borderId="24" xfId="2" applyFont="1" applyBorder="1"/>
    <xf numFmtId="44" fontId="7" fillId="6" borderId="24" xfId="2" applyFont="1" applyFill="1" applyBorder="1"/>
    <xf numFmtId="44" fontId="7" fillId="6" borderId="24" xfId="2" applyFont="1" applyFill="1" applyBorder="1" applyAlignment="1">
      <alignment horizontal="center" vertical="center" wrapText="1"/>
    </xf>
    <xf numFmtId="44" fontId="1" fillId="4" borderId="3" xfId="2" applyFont="1" applyFill="1" applyBorder="1" applyAlignment="1">
      <alignment horizontal="center" vertical="center" wrapText="1"/>
    </xf>
    <xf numFmtId="44" fontId="7" fillId="6" borderId="24" xfId="2" applyFont="1" applyFill="1" applyBorder="1" applyAlignment="1">
      <alignment horizontal="right"/>
    </xf>
    <xf numFmtId="44" fontId="9" fillId="5" borderId="3" xfId="2" applyFont="1" applyFill="1" applyBorder="1" applyAlignment="1">
      <alignment horizontal="center" vertical="center" wrapText="1"/>
    </xf>
    <xf numFmtId="44" fontId="7" fillId="6" borderId="0" xfId="2" applyFont="1" applyFill="1"/>
    <xf numFmtId="44" fontId="9" fillId="6" borderId="0" xfId="2" applyFont="1" applyFill="1" applyAlignment="1">
      <alignment horizontal="left" vertical="top"/>
    </xf>
    <xf numFmtId="44" fontId="1" fillId="6" borderId="0" xfId="2" applyFont="1" applyFill="1" applyAlignment="1">
      <alignment horizontal="left" vertical="top"/>
    </xf>
    <xf numFmtId="44" fontId="7" fillId="0" borderId="0" xfId="2" applyFont="1"/>
    <xf numFmtId="44" fontId="1" fillId="4" borderId="3" xfId="2" applyFont="1" applyFill="1" applyBorder="1" applyAlignment="1">
      <alignment horizontal="center" vertical="center"/>
    </xf>
    <xf numFmtId="44" fontId="7" fillId="0" borderId="27" xfId="2" applyFont="1" applyBorder="1"/>
    <xf numFmtId="44" fontId="1" fillId="4" borderId="26" xfId="2" applyFont="1" applyFill="1" applyBorder="1" applyAlignment="1">
      <alignment horizontal="center" vertical="center" wrapText="1"/>
    </xf>
    <xf numFmtId="44" fontId="7" fillId="0" borderId="29" xfId="2" applyFont="1" applyBorder="1"/>
    <xf numFmtId="44" fontId="7" fillId="0" borderId="47" xfId="2" applyFont="1" applyBorder="1"/>
    <xf numFmtId="0" fontId="65" fillId="6" borderId="0" xfId="0" applyFont="1" applyFill="1"/>
    <xf numFmtId="0" fontId="66" fillId="6" borderId="0" xfId="0" applyFont="1" applyFill="1"/>
    <xf numFmtId="0" fontId="67" fillId="6" borderId="0" xfId="0" applyFont="1" applyFill="1"/>
    <xf numFmtId="0" fontId="65" fillId="6" borderId="0" xfId="0" applyFont="1" applyFill="1" applyAlignment="1">
      <alignment vertical="center"/>
    </xf>
    <xf numFmtId="0" fontId="65" fillId="6" borderId="0" xfId="0" applyFont="1" applyFill="1" applyAlignment="1">
      <alignment horizontal="left" vertical="center" wrapText="1"/>
    </xf>
    <xf numFmtId="0" fontId="67" fillId="0" borderId="0" xfId="0" applyFont="1"/>
    <xf numFmtId="0" fontId="65" fillId="6" borderId="0" xfId="0" applyFont="1" applyFill="1" applyAlignment="1">
      <alignment vertical="center" wrapText="1"/>
    </xf>
    <xf numFmtId="0" fontId="67" fillId="6" borderId="0" xfId="0" quotePrefix="1" applyFont="1" applyFill="1"/>
    <xf numFmtId="0" fontId="67" fillId="0" borderId="0" xfId="0" applyFont="1" applyAlignment="1">
      <alignment horizontal="left" vertical="center"/>
    </xf>
    <xf numFmtId="0" fontId="67" fillId="6" borderId="0" xfId="0" applyFont="1" applyFill="1" applyAlignment="1">
      <alignment horizontal="left" vertical="center"/>
    </xf>
    <xf numFmtId="0" fontId="68" fillId="6" borderId="0" xfId="0" applyFont="1" applyFill="1" applyAlignment="1">
      <alignment horizontal="left" vertical="center" wrapText="1"/>
    </xf>
    <xf numFmtId="0" fontId="67" fillId="6" borderId="24" xfId="0" applyFont="1" applyFill="1" applyBorder="1"/>
    <xf numFmtId="0" fontId="65" fillId="6" borderId="24" xfId="0" applyFont="1" applyFill="1" applyBorder="1" applyAlignment="1">
      <alignment horizontal="left" vertical="center" wrapText="1"/>
    </xf>
    <xf numFmtId="0" fontId="67" fillId="0" borderId="0" xfId="0" quotePrefix="1" applyFont="1"/>
    <xf numFmtId="0" fontId="67" fillId="0" borderId="24" xfId="0" quotePrefix="1" applyFont="1" applyBorder="1"/>
    <xf numFmtId="0" fontId="67" fillId="6" borderId="0" xfId="0" applyFont="1" applyFill="1" applyAlignment="1">
      <alignment horizontal="right"/>
    </xf>
    <xf numFmtId="0" fontId="67" fillId="6" borderId="24" xfId="0" applyFont="1" applyFill="1" applyBorder="1" applyAlignment="1">
      <alignment horizontal="left" vertical="center"/>
    </xf>
    <xf numFmtId="49" fontId="65" fillId="6" borderId="0" xfId="0" applyNumberFormat="1" applyFont="1" applyFill="1"/>
    <xf numFmtId="0" fontId="65" fillId="4" borderId="3" xfId="0" applyFont="1" applyFill="1" applyBorder="1" applyAlignment="1">
      <alignment horizontal="center" vertical="center" wrapText="1"/>
    </xf>
    <xf numFmtId="0" fontId="65" fillId="4" borderId="3" xfId="0" applyFont="1" applyFill="1" applyBorder="1" applyAlignment="1">
      <alignment horizontal="center" vertical="center"/>
    </xf>
    <xf numFmtId="0" fontId="68" fillId="4" borderId="36" xfId="0" applyFont="1" applyFill="1" applyBorder="1" applyAlignment="1">
      <alignment horizontal="center" vertical="center" wrapText="1"/>
    </xf>
    <xf numFmtId="0" fontId="68" fillId="4" borderId="37" xfId="0" applyFont="1" applyFill="1" applyBorder="1" applyAlignment="1">
      <alignment horizontal="center" vertical="center" wrapText="1"/>
    </xf>
    <xf numFmtId="0" fontId="68" fillId="4" borderId="38" xfId="0" applyFont="1" applyFill="1" applyBorder="1" applyAlignment="1">
      <alignment horizontal="center" vertical="center" wrapText="1"/>
    </xf>
    <xf numFmtId="0" fontId="68" fillId="6" borderId="0" xfId="0" applyFont="1" applyFill="1" applyAlignment="1">
      <alignment horizontal="center" vertical="center" wrapText="1"/>
    </xf>
    <xf numFmtId="0" fontId="68" fillId="4" borderId="3" xfId="0" applyFont="1" applyFill="1" applyBorder="1" applyAlignment="1">
      <alignment horizontal="center" vertical="center" wrapText="1"/>
    </xf>
    <xf numFmtId="0" fontId="67" fillId="0" borderId="25" xfId="0" applyFont="1" applyBorder="1"/>
    <xf numFmtId="0" fontId="67" fillId="0" borderId="3" xfId="0" applyFont="1" applyBorder="1"/>
    <xf numFmtId="0" fontId="67" fillId="0" borderId="11" xfId="0" applyFont="1" applyBorder="1"/>
    <xf numFmtId="0" fontId="67" fillId="0" borderId="1" xfId="0" applyFont="1" applyBorder="1"/>
    <xf numFmtId="0" fontId="67" fillId="0" borderId="35" xfId="0" applyFont="1" applyBorder="1"/>
    <xf numFmtId="0" fontId="67" fillId="0" borderId="39" xfId="0" applyFont="1" applyBorder="1"/>
    <xf numFmtId="0" fontId="67" fillId="0" borderId="40" xfId="0" applyFont="1" applyBorder="1"/>
    <xf numFmtId="0" fontId="67" fillId="0" borderId="5" xfId="0" applyFont="1" applyBorder="1" applyAlignment="1">
      <alignment wrapText="1"/>
    </xf>
    <xf numFmtId="0" fontId="70" fillId="0" borderId="1" xfId="1" applyFont="1" applyBorder="1"/>
    <xf numFmtId="0" fontId="67" fillId="0" borderId="5" xfId="0" applyFont="1" applyBorder="1"/>
    <xf numFmtId="0" fontId="67" fillId="0" borderId="3" xfId="0" applyFont="1" applyBorder="1" applyAlignment="1">
      <alignment wrapText="1"/>
    </xf>
    <xf numFmtId="0" fontId="67" fillId="0" borderId="59" xfId="0" applyFont="1" applyBorder="1"/>
    <xf numFmtId="0" fontId="67" fillId="0" borderId="27" xfId="0" applyFont="1" applyBorder="1"/>
    <xf numFmtId="0" fontId="67" fillId="0" borderId="27" xfId="0" applyFont="1" applyBorder="1" applyAlignment="1">
      <alignment wrapText="1"/>
    </xf>
    <xf numFmtId="0" fontId="70" fillId="0" borderId="3" xfId="1" applyFont="1" applyBorder="1"/>
    <xf numFmtId="165" fontId="67" fillId="0" borderId="1" xfId="0" applyNumberFormat="1" applyFont="1" applyBorder="1"/>
    <xf numFmtId="165" fontId="67" fillId="0" borderId="39" xfId="0" applyNumberFormat="1" applyFont="1" applyBorder="1"/>
    <xf numFmtId="0" fontId="67" fillId="0" borderId="26" xfId="0" applyFont="1" applyBorder="1"/>
    <xf numFmtId="0" fontId="71" fillId="0" borderId="1" xfId="3" applyFont="1" applyBorder="1" applyAlignment="1">
      <alignment wrapText="1"/>
    </xf>
    <xf numFmtId="0" fontId="67" fillId="0" borderId="1" xfId="0" applyFont="1" applyBorder="1" applyAlignment="1">
      <alignment horizontal="center" vertical="center"/>
    </xf>
    <xf numFmtId="0" fontId="67" fillId="0" borderId="32" xfId="0" applyFont="1" applyBorder="1"/>
    <xf numFmtId="0" fontId="67" fillId="0" borderId="33" xfId="0" applyFont="1" applyBorder="1"/>
    <xf numFmtId="0" fontId="67" fillId="0" borderId="2" xfId="0" applyFont="1" applyBorder="1"/>
    <xf numFmtId="0" fontId="67" fillId="0" borderId="71" xfId="0" applyFont="1" applyBorder="1"/>
    <xf numFmtId="0" fontId="67" fillId="0" borderId="47" xfId="0" applyFont="1" applyBorder="1"/>
    <xf numFmtId="0" fontId="67" fillId="0" borderId="45" xfId="0" applyFont="1" applyBorder="1"/>
    <xf numFmtId="0" fontId="67" fillId="0" borderId="42" xfId="0" applyFont="1" applyBorder="1"/>
    <xf numFmtId="0" fontId="67" fillId="0" borderId="50" xfId="0" applyFont="1" applyBorder="1" applyAlignment="1">
      <alignment horizontal="center"/>
    </xf>
    <xf numFmtId="0" fontId="67" fillId="0" borderId="43" xfId="0" applyFont="1" applyBorder="1"/>
    <xf numFmtId="0" fontId="67" fillId="0" borderId="44" xfId="0" applyFont="1" applyBorder="1"/>
    <xf numFmtId="0" fontId="67" fillId="0" borderId="58" xfId="0" applyFont="1" applyBorder="1"/>
    <xf numFmtId="0" fontId="67" fillId="0" borderId="30" xfId="0" applyFont="1" applyBorder="1"/>
    <xf numFmtId="0" fontId="67" fillId="0" borderId="31" xfId="0" applyFont="1" applyBorder="1"/>
    <xf numFmtId="0" fontId="65" fillId="0" borderId="0" xfId="0" applyFont="1" applyAlignment="1">
      <alignment horizontal="left" vertical="center" wrapText="1"/>
    </xf>
    <xf numFmtId="49" fontId="67" fillId="6" borderId="0" xfId="0" applyNumberFormat="1" applyFont="1" applyFill="1"/>
    <xf numFmtId="0" fontId="67" fillId="0" borderId="24" xfId="0" applyFont="1" applyBorder="1"/>
    <xf numFmtId="0" fontId="63" fillId="0" borderId="25" xfId="0" applyFont="1" applyBorder="1"/>
    <xf numFmtId="0" fontId="64" fillId="0" borderId="0" xfId="0" applyFont="1" applyAlignment="1">
      <alignment wrapText="1"/>
    </xf>
    <xf numFmtId="0" fontId="63" fillId="0" borderId="3" xfId="0" applyFont="1" applyBorder="1" applyAlignment="1">
      <alignment wrapText="1"/>
    </xf>
    <xf numFmtId="0" fontId="18" fillId="0" borderId="0" xfId="0" applyFont="1" applyAlignment="1">
      <alignment wrapText="1"/>
    </xf>
    <xf numFmtId="0" fontId="72" fillId="0" borderId="0" xfId="0" applyFont="1" applyAlignment="1">
      <alignment vertical="center" wrapText="1"/>
    </xf>
    <xf numFmtId="0" fontId="64" fillId="0" borderId="5" xfId="0" applyFont="1" applyBorder="1" applyAlignment="1">
      <alignment wrapText="1"/>
    </xf>
    <xf numFmtId="0" fontId="73" fillId="0" borderId="18" xfId="0" applyFont="1" applyBorder="1"/>
    <xf numFmtId="0" fontId="73" fillId="0" borderId="47" xfId="0" applyFont="1" applyBorder="1"/>
    <xf numFmtId="0" fontId="73" fillId="0" borderId="17" xfId="0" applyFont="1" applyBorder="1"/>
    <xf numFmtId="0" fontId="74" fillId="0" borderId="0" xfId="0" applyFont="1" applyAlignment="1">
      <alignment wrapText="1"/>
    </xf>
    <xf numFmtId="0" fontId="73" fillId="0" borderId="3" xfId="0" applyFont="1" applyBorder="1" applyAlignment="1">
      <alignment wrapText="1"/>
    </xf>
    <xf numFmtId="0" fontId="73" fillId="0" borderId="11" xfId="0" applyFont="1" applyBorder="1" applyAlignment="1">
      <alignment wrapText="1"/>
    </xf>
    <xf numFmtId="0" fontId="74" fillId="0" borderId="0" xfId="0" applyFont="1" applyAlignment="1">
      <alignment vertical="center" wrapText="1"/>
    </xf>
    <xf numFmtId="0" fontId="73" fillId="0" borderId="4" xfId="0" applyFont="1" applyBorder="1" applyAlignment="1">
      <alignment wrapText="1"/>
    </xf>
    <xf numFmtId="0" fontId="73" fillId="0" borderId="27" xfId="0" applyFont="1" applyBorder="1" applyAlignment="1">
      <alignment wrapText="1"/>
    </xf>
    <xf numFmtId="174" fontId="7" fillId="0" borderId="3" xfId="0" applyNumberFormat="1" applyFont="1" applyBorder="1"/>
    <xf numFmtId="174" fontId="63" fillId="0" borderId="3" xfId="0" applyNumberFormat="1" applyFont="1" applyBorder="1"/>
    <xf numFmtId="164" fontId="7" fillId="0" borderId="3" xfId="0" applyNumberFormat="1" applyFont="1" applyBorder="1"/>
    <xf numFmtId="164" fontId="63" fillId="0" borderId="72" xfId="0" applyNumberFormat="1" applyFont="1" applyBorder="1"/>
    <xf numFmtId="175" fontId="63" fillId="0" borderId="30" xfId="2" applyNumberFormat="1" applyFont="1" applyBorder="1"/>
    <xf numFmtId="44" fontId="7" fillId="0" borderId="34" xfId="2" applyFont="1" applyBorder="1"/>
    <xf numFmtId="0" fontId="7" fillId="0" borderId="46" xfId="0" applyFont="1" applyBorder="1"/>
    <xf numFmtId="0" fontId="63" fillId="0" borderId="27" xfId="0" applyFont="1" applyBorder="1"/>
    <xf numFmtId="164" fontId="63" fillId="0" borderId="73" xfId="0" applyNumberFormat="1" applyFont="1" applyBorder="1"/>
    <xf numFmtId="0" fontId="7" fillId="6" borderId="24" xfId="0" applyFont="1" applyFill="1" applyBorder="1" applyAlignment="1">
      <alignment horizontal="left" wrapText="1"/>
    </xf>
    <xf numFmtId="0" fontId="7" fillId="6" borderId="0" xfId="0" applyFont="1" applyFill="1" applyAlignment="1">
      <alignment horizontal="left" wrapText="1"/>
    </xf>
    <xf numFmtId="0" fontId="1" fillId="6" borderId="0" xfId="0" applyFont="1" applyFill="1" applyAlignment="1">
      <alignment horizontal="left" vertical="center" wrapText="1"/>
    </xf>
    <xf numFmtId="1" fontId="7" fillId="6" borderId="24" xfId="2" applyNumberFormat="1" applyFont="1" applyFill="1" applyBorder="1"/>
    <xf numFmtId="0" fontId="9" fillId="0" borderId="24" xfId="0" applyFont="1" applyBorder="1" applyAlignment="1">
      <alignment vertical="top" wrapText="1"/>
    </xf>
    <xf numFmtId="1" fontId="7" fillId="0" borderId="24" xfId="0" applyNumberFormat="1" applyFont="1" applyBorder="1"/>
    <xf numFmtId="1" fontId="7" fillId="6" borderId="24" xfId="0" applyNumberFormat="1" applyFont="1" applyFill="1" applyBorder="1"/>
    <xf numFmtId="0" fontId="64" fillId="10" borderId="24" xfId="0" applyFont="1" applyFill="1" applyBorder="1" applyAlignment="1">
      <alignment horizontal="left" vertical="top" wrapText="1"/>
    </xf>
    <xf numFmtId="0" fontId="64" fillId="10" borderId="0" xfId="0" applyFont="1" applyFill="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2" fillId="0" borderId="24" xfId="0" applyFont="1" applyBorder="1" applyAlignment="1">
      <alignment vertical="top" wrapText="1"/>
    </xf>
    <xf numFmtId="0" fontId="2" fillId="0" borderId="0" xfId="0" applyFont="1" applyAlignment="1">
      <alignmen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69" fillId="10" borderId="24" xfId="0" applyFont="1" applyFill="1" applyBorder="1" applyAlignment="1">
      <alignment horizontal="left" vertical="top" wrapText="1"/>
    </xf>
    <xf numFmtId="0" fontId="69" fillId="10" borderId="0" xfId="0" applyFont="1" applyFill="1" applyAlignment="1">
      <alignment horizontal="left" vertical="top" wrapText="1"/>
    </xf>
    <xf numFmtId="0" fontId="68" fillId="6" borderId="41" xfId="0" applyFont="1" applyFill="1" applyBorder="1" applyAlignment="1">
      <alignment horizontal="left" vertical="center" wrapText="1"/>
    </xf>
    <xf numFmtId="0" fontId="68" fillId="6" borderId="45" xfId="0" applyFont="1" applyFill="1" applyBorder="1" applyAlignment="1">
      <alignment horizontal="left" vertical="center" wrapText="1"/>
    </xf>
    <xf numFmtId="0" fontId="68" fillId="6" borderId="46" xfId="0" applyFont="1" applyFill="1" applyBorder="1" applyAlignment="1">
      <alignment horizontal="left" vertical="center" wrapText="1"/>
    </xf>
    <xf numFmtId="0" fontId="65" fillId="6" borderId="41" xfId="0" applyFont="1" applyFill="1" applyBorder="1" applyAlignment="1">
      <alignment horizontal="left" vertical="center" wrapText="1"/>
    </xf>
    <xf numFmtId="0" fontId="65" fillId="6" borderId="46" xfId="0" applyFont="1" applyFill="1" applyBorder="1" applyAlignment="1">
      <alignment horizontal="left" vertical="center" wrapText="1"/>
    </xf>
    <xf numFmtId="0" fontId="67" fillId="6" borderId="24" xfId="0" applyFont="1" applyFill="1" applyBorder="1" applyAlignment="1">
      <alignment horizontal="left" wrapText="1"/>
    </xf>
    <xf numFmtId="0" fontId="67" fillId="6" borderId="0" xfId="0" applyFont="1" applyFill="1" applyAlignment="1">
      <alignment horizontal="left" wrapText="1"/>
    </xf>
    <xf numFmtId="0" fontId="69" fillId="6" borderId="0" xfId="0" applyFont="1" applyFill="1" applyAlignment="1">
      <alignment horizontal="left" wrapText="1"/>
    </xf>
    <xf numFmtId="0" fontId="69" fillId="10" borderId="24" xfId="0" applyFont="1" applyFill="1" applyBorder="1" applyAlignment="1">
      <alignment horizontal="left" wrapText="1"/>
    </xf>
    <xf numFmtId="0" fontId="69" fillId="10" borderId="0" xfId="0" applyFont="1" applyFill="1" applyAlignment="1">
      <alignment horizontal="left" wrapText="1"/>
    </xf>
    <xf numFmtId="0" fontId="67" fillId="0" borderId="0" xfId="0" applyFont="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1" fontId="29" fillId="0" borderId="0" xfId="0" applyNumberFormat="1" applyFont="1" applyAlignment="1"/>
    <xf numFmtId="0" fontId="29" fillId="0" borderId="0" xfId="0" applyFont="1" applyAlignment="1"/>
    <xf numFmtId="0" fontId="24" fillId="0" borderId="0" xfId="0" applyFont="1" applyAlignment="1"/>
    <xf numFmtId="172" fontId="29" fillId="0" borderId="0" xfId="0" applyNumberFormat="1" applyFont="1" applyAlignment="1"/>
    <xf numFmtId="8" fontId="32" fillId="0" borderId="0" xfId="0" applyNumberFormat="1" applyFont="1" applyAlignment="1"/>
    <xf numFmtId="0" fontId="32" fillId="0" borderId="0" xfId="0" applyFont="1" applyAlignment="1"/>
    <xf numFmtId="0" fontId="31" fillId="0" borderId="0" xfId="0" applyFont="1" applyAlignment="1"/>
    <xf numFmtId="8" fontId="29" fillId="0" borderId="0" xfId="0" applyNumberFormat="1" applyFont="1" applyAlignment="1"/>
    <xf numFmtId="0" fontId="26" fillId="0" borderId="0" xfId="0" applyFont="1" applyAlignment="1"/>
    <xf numFmtId="0" fontId="36" fillId="0" borderId="0" xfId="0" applyFont="1" applyAlignment="1"/>
    <xf numFmtId="0" fontId="30" fillId="0" borderId="0" xfId="0" applyFont="1" applyAlignment="1"/>
    <xf numFmtId="0" fontId="37" fillId="0" borderId="0" xfId="0" applyFont="1" applyAlignment="1"/>
    <xf numFmtId="0" fontId="2" fillId="6" borderId="24" xfId="0" applyFont="1" applyFill="1" applyBorder="1" applyAlignment="1">
      <alignment horizontal="left" vertical="top" wrapText="1"/>
    </xf>
    <xf numFmtId="0" fontId="2" fillId="6" borderId="0" xfId="0" applyFont="1" applyFill="1" applyAlignment="1">
      <alignment horizontal="left" vertical="top" wrapText="1"/>
    </xf>
  </cellXfs>
  <cellStyles count="5">
    <cellStyle name="Comma" xfId="4" builtinId="3"/>
    <cellStyle name="Currency" xfId="2" builtinId="4"/>
    <cellStyle name="Hyperlink" xfId="1" builtinId="8"/>
    <cellStyle name="Normal" xfId="0" builtinId="0"/>
    <cellStyle name="Normal_Sheet1" xfId="3" xr:uid="{F3D453DC-11D9-48CB-B934-93A28CDFCC9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tlanticcityelectric.com/MyAccount/CustomerSupport/Pages/AssistancePrograms.aspx"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4" zeroHeight="1"/>
  <cols>
    <col min="1" max="5" width="8.6640625" customWidth="1"/>
    <col min="6" max="16384" width="8.6640625" hidden="1"/>
  </cols>
  <sheetData>
    <row r="1" spans="1:5">
      <c r="A1" s="128" t="s">
        <v>0</v>
      </c>
      <c r="B1" s="129"/>
      <c r="C1" s="129"/>
      <c r="D1" s="1"/>
      <c r="E1" s="1"/>
    </row>
    <row r="2" spans="1:5">
      <c r="A2" s="128" t="s">
        <v>1</v>
      </c>
      <c r="B2" s="129"/>
      <c r="C2" s="129"/>
      <c r="D2" s="1"/>
      <c r="E2" s="1"/>
    </row>
    <row r="3" spans="1:5">
      <c r="A3" s="128" t="s">
        <v>2</v>
      </c>
      <c r="B3" s="129"/>
      <c r="C3" s="129"/>
      <c r="D3" s="1"/>
      <c r="E3" s="1"/>
    </row>
    <row r="4" spans="1:5">
      <c r="A4" s="128" t="s">
        <v>3</v>
      </c>
      <c r="B4" s="129"/>
      <c r="C4" s="129"/>
      <c r="D4" s="1"/>
      <c r="E4" s="1"/>
    </row>
    <row r="5" spans="1:5">
      <c r="A5" s="277">
        <v>45139</v>
      </c>
      <c r="B5" s="1"/>
      <c r="C5" s="1"/>
      <c r="D5" s="1"/>
      <c r="E5" s="1"/>
    </row>
    <row r="6" spans="1:5">
      <c r="A6" t="s">
        <v>1584</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85E31-C694-4B3B-B51E-2A6D753A2533}">
  <dimension ref="A1:G54"/>
  <sheetViews>
    <sheetView workbookViewId="0"/>
  </sheetViews>
  <sheetFormatPr defaultRowHeight="14.4"/>
  <sheetData>
    <row r="1" spans="1:7">
      <c r="A1" s="144" t="s">
        <v>1062</v>
      </c>
    </row>
    <row r="2" spans="1:7">
      <c r="A2" s="145" t="s">
        <v>1063</v>
      </c>
    </row>
    <row r="3" spans="1:7">
      <c r="A3" s="146" t="s">
        <v>1064</v>
      </c>
    </row>
    <row r="4" spans="1:7">
      <c r="A4" s="145" t="s">
        <v>1065</v>
      </c>
    </row>
    <row r="5" spans="1:7">
      <c r="A5" s="145" t="s">
        <v>1066</v>
      </c>
    </row>
    <row r="6" spans="1:7">
      <c r="A6" s="145" t="s">
        <v>1064</v>
      </c>
    </row>
    <row r="7" spans="1:7">
      <c r="A7" s="145" t="s">
        <v>1067</v>
      </c>
    </row>
    <row r="8" spans="1:7">
      <c r="A8" s="147" t="s">
        <v>1068</v>
      </c>
    </row>
    <row r="9" spans="1:7">
      <c r="A9" s="147" t="s">
        <v>1064</v>
      </c>
    </row>
    <row r="10" spans="1:7">
      <c r="A10" s="145" t="s">
        <v>1069</v>
      </c>
    </row>
    <row r="11" spans="1:7">
      <c r="A11" s="147" t="s">
        <v>1064</v>
      </c>
    </row>
    <row r="12" spans="1:7">
      <c r="B12" s="147">
        <v>1</v>
      </c>
      <c r="C12" s="147" t="s">
        <v>1070</v>
      </c>
    </row>
    <row r="13" spans="1:7">
      <c r="C13" s="147" t="s">
        <v>1071</v>
      </c>
      <c r="G13" s="148">
        <v>65</v>
      </c>
    </row>
    <row r="14" spans="1:7">
      <c r="A14" s="147" t="s">
        <v>1064</v>
      </c>
    </row>
    <row r="15" spans="1:7">
      <c r="B15" s="147">
        <v>2</v>
      </c>
      <c r="C15" s="147" t="s">
        <v>1072</v>
      </c>
    </row>
    <row r="16" spans="1:7">
      <c r="C16" s="147" t="s">
        <v>1073</v>
      </c>
    </row>
    <row r="17" spans="1:7">
      <c r="C17" s="147" t="s">
        <v>1074</v>
      </c>
      <c r="E17" s="148">
        <v>15</v>
      </c>
    </row>
    <row r="18" spans="1:7">
      <c r="A18" s="147" t="s">
        <v>1064</v>
      </c>
    </row>
    <row r="19" spans="1:7">
      <c r="B19" s="147">
        <v>3</v>
      </c>
      <c r="C19" s="147" t="s">
        <v>1075</v>
      </c>
      <c r="D19" s="148">
        <v>15</v>
      </c>
    </row>
    <row r="20" spans="1:7">
      <c r="A20" s="147" t="s">
        <v>1064</v>
      </c>
    </row>
    <row r="21" spans="1:7">
      <c r="B21" s="147">
        <v>4</v>
      </c>
      <c r="C21" s="147" t="s">
        <v>1076</v>
      </c>
      <c r="D21" s="148">
        <v>15</v>
      </c>
    </row>
    <row r="22" spans="1:7">
      <c r="A22" s="147" t="s">
        <v>1064</v>
      </c>
    </row>
    <row r="23" spans="1:7">
      <c r="A23" s="145" t="s">
        <v>1077</v>
      </c>
    </row>
    <row r="24" spans="1:7">
      <c r="A24" s="147" t="s">
        <v>1064</v>
      </c>
    </row>
    <row r="25" spans="1:7">
      <c r="B25" s="147" t="s">
        <v>1078</v>
      </c>
      <c r="G25" s="147" t="s">
        <v>1079</v>
      </c>
    </row>
    <row r="26" spans="1:7">
      <c r="B26" s="147" t="s">
        <v>1080</v>
      </c>
      <c r="F26" s="147" t="s">
        <v>1081</v>
      </c>
    </row>
    <row r="27" spans="1:7">
      <c r="A27" s="147" t="s">
        <v>1064</v>
      </c>
    </row>
    <row r="28" spans="1:7">
      <c r="A28" s="145" t="s">
        <v>1082</v>
      </c>
    </row>
    <row r="29" spans="1:7">
      <c r="A29" s="147" t="s">
        <v>1064</v>
      </c>
    </row>
    <row r="30" spans="1:7">
      <c r="B30" s="147" t="s">
        <v>1083</v>
      </c>
      <c r="G30" s="148">
        <v>7.64</v>
      </c>
    </row>
    <row r="31" spans="1:7">
      <c r="A31" s="147" t="s">
        <v>1064</v>
      </c>
    </row>
    <row r="32" spans="1:7">
      <c r="A32" s="147" t="s">
        <v>1064</v>
      </c>
    </row>
    <row r="33" spans="1:1">
      <c r="A33" s="147" t="s">
        <v>1084</v>
      </c>
    </row>
    <row r="34" spans="1:1">
      <c r="A34" s="147" t="s">
        <v>1064</v>
      </c>
    </row>
    <row r="35" spans="1:1">
      <c r="A35" s="147" t="s">
        <v>1064</v>
      </c>
    </row>
    <row r="36" spans="1:1">
      <c r="A36" s="147" t="s">
        <v>1064</v>
      </c>
    </row>
    <row r="37" spans="1:1">
      <c r="A37" s="147" t="s">
        <v>1064</v>
      </c>
    </row>
    <row r="38" spans="1:1">
      <c r="A38" s="147" t="s">
        <v>1064</v>
      </c>
    </row>
    <row r="39" spans="1:1">
      <c r="A39" s="147" t="s">
        <v>1064</v>
      </c>
    </row>
    <row r="40" spans="1:1">
      <c r="A40" s="147" t="s">
        <v>1064</v>
      </c>
    </row>
    <row r="41" spans="1:1">
      <c r="A41" s="147" t="s">
        <v>1064</v>
      </c>
    </row>
    <row r="42" spans="1:1">
      <c r="A42" s="147" t="s">
        <v>1064</v>
      </c>
    </row>
    <row r="43" spans="1:1">
      <c r="A43" s="147" t="s">
        <v>1064</v>
      </c>
    </row>
    <row r="44" spans="1:1">
      <c r="A44" s="147" t="s">
        <v>1064</v>
      </c>
    </row>
    <row r="45" spans="1:1" ht="15.6">
      <c r="A45" s="149" t="s">
        <v>1064</v>
      </c>
    </row>
    <row r="46" spans="1:1" ht="15.6">
      <c r="A46" s="149" t="s">
        <v>1064</v>
      </c>
    </row>
    <row r="47" spans="1:1" ht="15.6">
      <c r="A47" s="149" t="s">
        <v>1064</v>
      </c>
    </row>
    <row r="48" spans="1:1" ht="15.6">
      <c r="A48" s="149" t="s">
        <v>1064</v>
      </c>
    </row>
    <row r="49" spans="1:3" ht="15.6">
      <c r="A49" s="149" t="s">
        <v>1064</v>
      </c>
    </row>
    <row r="50" spans="1:3">
      <c r="A50" s="146" t="s">
        <v>1085</v>
      </c>
      <c r="C50" s="145" t="s">
        <v>1086</v>
      </c>
    </row>
    <row r="51" spans="1:3">
      <c r="A51" s="150" t="s">
        <v>1064</v>
      </c>
    </row>
    <row r="52" spans="1:3">
      <c r="A52" s="151" t="s">
        <v>1087</v>
      </c>
    </row>
    <row r="53" spans="1:3">
      <c r="A53" s="144" t="s">
        <v>1088</v>
      </c>
    </row>
    <row r="54" spans="1:3">
      <c r="A54" s="144" t="s">
        <v>1089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271E1-FBE1-4A60-9F6E-D4EA6F95D935}">
  <dimension ref="A1:F54"/>
  <sheetViews>
    <sheetView workbookViewId="0"/>
  </sheetViews>
  <sheetFormatPr defaultRowHeight="14.4"/>
  <cols>
    <col min="4" max="4" width="10" bestFit="1" customWidth="1"/>
  </cols>
  <sheetData>
    <row r="1" spans="1:6">
      <c r="A1" s="144" t="s">
        <v>1062</v>
      </c>
    </row>
    <row r="2" spans="1:6">
      <c r="A2" s="152" t="s">
        <v>1090</v>
      </c>
    </row>
    <row r="3" spans="1:6">
      <c r="A3" s="144" t="s">
        <v>1091</v>
      </c>
    </row>
    <row r="4" spans="1:6">
      <c r="A4" s="144" t="s">
        <v>1092</v>
      </c>
    </row>
    <row r="5" spans="1:6">
      <c r="A5" s="153" t="s">
        <v>1064</v>
      </c>
    </row>
    <row r="6" spans="1:6">
      <c r="A6" s="144" t="s">
        <v>1093</v>
      </c>
    </row>
    <row r="7" spans="1:6">
      <c r="A7" s="154" t="s">
        <v>1094</v>
      </c>
    </row>
    <row r="8" spans="1:6">
      <c r="A8" s="154" t="s">
        <v>1064</v>
      </c>
    </row>
    <row r="9" spans="1:6">
      <c r="A9" s="154" t="s">
        <v>1064</v>
      </c>
      <c r="B9" s="514" t="s">
        <v>1095</v>
      </c>
      <c r="C9" s="514"/>
      <c r="D9" s="514" t="s">
        <v>1096</v>
      </c>
      <c r="E9" s="514"/>
      <c r="F9" s="147" t="s">
        <v>1064</v>
      </c>
    </row>
    <row r="10" spans="1:6">
      <c r="A10" s="144" t="s">
        <v>1064</v>
      </c>
      <c r="B10" s="513" t="s">
        <v>1097</v>
      </c>
      <c r="C10" s="513"/>
      <c r="D10" s="513" t="s">
        <v>1098</v>
      </c>
      <c r="E10" s="513"/>
      <c r="F10" s="147" t="s">
        <v>1064</v>
      </c>
    </row>
    <row r="11" spans="1:6">
      <c r="A11" s="144" t="s">
        <v>1064</v>
      </c>
      <c r="B11" s="514" t="s">
        <v>1064</v>
      </c>
      <c r="C11" s="514"/>
      <c r="D11" s="514" t="s">
        <v>1064</v>
      </c>
      <c r="E11" s="514"/>
      <c r="F11" s="147" t="s">
        <v>1064</v>
      </c>
    </row>
    <row r="12" spans="1:6">
      <c r="A12" s="144" t="s">
        <v>1099</v>
      </c>
      <c r="B12" s="513" t="s">
        <v>1064</v>
      </c>
      <c r="C12" s="513"/>
      <c r="D12" s="513" t="s">
        <v>1064</v>
      </c>
      <c r="E12" s="513"/>
      <c r="F12" s="147" t="s">
        <v>1064</v>
      </c>
    </row>
    <row r="13" spans="1:6">
      <c r="A13" s="154" t="s">
        <v>1100</v>
      </c>
      <c r="B13" s="512">
        <v>6.25</v>
      </c>
      <c r="C13" s="512"/>
      <c r="D13" s="512">
        <v>6.25</v>
      </c>
      <c r="E13" s="512"/>
      <c r="F13" s="147" t="s">
        <v>1064</v>
      </c>
    </row>
    <row r="14" spans="1:6">
      <c r="A14" s="144" t="s">
        <v>1101</v>
      </c>
      <c r="B14" s="512" t="s">
        <v>1064</v>
      </c>
      <c r="C14" s="512"/>
      <c r="D14" s="512" t="s">
        <v>1064</v>
      </c>
      <c r="E14" s="512"/>
      <c r="F14" s="147" t="s">
        <v>1064</v>
      </c>
    </row>
    <row r="15" spans="1:6">
      <c r="A15" s="154" t="s">
        <v>1102</v>
      </c>
      <c r="B15" s="512">
        <v>7.2876999999999997E-2</v>
      </c>
      <c r="C15" s="512"/>
      <c r="D15" s="512">
        <v>6.6323999999999994E-2</v>
      </c>
      <c r="E15" s="512"/>
      <c r="F15" s="147" t="s">
        <v>1064</v>
      </c>
    </row>
    <row r="16" spans="1:6">
      <c r="A16" s="154" t="s">
        <v>1103</v>
      </c>
      <c r="B16" s="512" t="s">
        <v>1064</v>
      </c>
      <c r="C16" s="512"/>
      <c r="D16" s="512" t="s">
        <v>1064</v>
      </c>
      <c r="E16" s="512"/>
      <c r="F16" s="147" t="s">
        <v>1064</v>
      </c>
    </row>
    <row r="17" spans="1:6">
      <c r="A17" s="154" t="s">
        <v>1104</v>
      </c>
      <c r="B17" s="512">
        <v>8.5559999999999997E-2</v>
      </c>
      <c r="C17" s="512"/>
      <c r="D17" s="278">
        <v>6.6323999999999994E-2</v>
      </c>
      <c r="E17" s="279"/>
      <c r="F17" s="147" t="s">
        <v>1064</v>
      </c>
    </row>
    <row r="18" spans="1:6">
      <c r="B18" s="512"/>
      <c r="C18" s="512"/>
      <c r="D18" s="278" t="s">
        <v>1064</v>
      </c>
      <c r="E18" s="279"/>
    </row>
    <row r="19" spans="1:6">
      <c r="A19" s="144" t="s">
        <v>1105</v>
      </c>
      <c r="B19" s="513" t="s">
        <v>1106</v>
      </c>
      <c r="C19" s="513"/>
      <c r="D19" s="513"/>
      <c r="E19" s="513"/>
      <c r="F19" s="147" t="s">
        <v>1064</v>
      </c>
    </row>
    <row r="20" spans="1:6">
      <c r="A20" s="144" t="s">
        <v>1064</v>
      </c>
      <c r="B20" s="513" t="s">
        <v>1064</v>
      </c>
      <c r="C20" s="513"/>
      <c r="D20" s="513"/>
      <c r="E20" s="513"/>
      <c r="F20" s="147" t="s">
        <v>1064</v>
      </c>
    </row>
    <row r="21" spans="1:6">
      <c r="A21" s="144" t="s">
        <v>1107</v>
      </c>
      <c r="B21" s="513" t="s">
        <v>1064</v>
      </c>
      <c r="C21" s="513"/>
      <c r="D21" s="513" t="s">
        <v>1064</v>
      </c>
      <c r="E21" s="513"/>
      <c r="F21" s="147" t="s">
        <v>1064</v>
      </c>
    </row>
    <row r="22" spans="1:6">
      <c r="A22" s="154" t="s">
        <v>1108</v>
      </c>
      <c r="B22" s="513" t="s">
        <v>1109</v>
      </c>
      <c r="C22" s="513"/>
      <c r="D22" s="513"/>
      <c r="E22" s="513"/>
      <c r="F22" s="147" t="s">
        <v>1064</v>
      </c>
    </row>
    <row r="23" spans="1:6">
      <c r="A23" s="154" t="s">
        <v>1110</v>
      </c>
      <c r="B23" s="513" t="s">
        <v>1109</v>
      </c>
      <c r="C23" s="513"/>
      <c r="D23" s="513"/>
      <c r="E23" s="513"/>
      <c r="F23" s="147" t="s">
        <v>1064</v>
      </c>
    </row>
    <row r="24" spans="1:6">
      <c r="A24" s="154" t="s">
        <v>1111</v>
      </c>
      <c r="B24" s="513" t="s">
        <v>1109</v>
      </c>
      <c r="C24" s="513"/>
      <c r="D24" s="513"/>
      <c r="E24" s="513"/>
      <c r="F24" s="147" t="s">
        <v>1064</v>
      </c>
    </row>
    <row r="25" spans="1:6">
      <c r="A25" s="154" t="s">
        <v>1112</v>
      </c>
      <c r="B25" s="513" t="s">
        <v>1109</v>
      </c>
      <c r="C25" s="513"/>
      <c r="D25" s="513"/>
      <c r="E25" s="513"/>
      <c r="F25" s="147" t="s">
        <v>1064</v>
      </c>
    </row>
    <row r="26" spans="1:6">
      <c r="A26" s="144" t="s">
        <v>1113</v>
      </c>
      <c r="B26" s="513" t="s">
        <v>1114</v>
      </c>
      <c r="C26" s="513"/>
      <c r="D26" s="513"/>
      <c r="E26" s="513"/>
      <c r="F26" s="147" t="s">
        <v>1064</v>
      </c>
    </row>
    <row r="27" spans="1:6">
      <c r="A27" s="144" t="s">
        <v>1115</v>
      </c>
      <c r="B27" s="513" t="s">
        <v>1114</v>
      </c>
      <c r="C27" s="513"/>
      <c r="D27" s="513"/>
      <c r="E27" s="513"/>
      <c r="F27" s="147" t="s">
        <v>1064</v>
      </c>
    </row>
    <row r="28" spans="1:6">
      <c r="A28" s="144" t="s">
        <v>1116</v>
      </c>
      <c r="B28" s="513" t="s">
        <v>1064</v>
      </c>
      <c r="C28" s="513"/>
      <c r="D28" s="513" t="s">
        <v>1064</v>
      </c>
      <c r="E28" s="513"/>
      <c r="F28" s="147" t="s">
        <v>1064</v>
      </c>
    </row>
    <row r="29" spans="1:6">
      <c r="A29" s="154" t="s">
        <v>1117</v>
      </c>
      <c r="B29" s="512">
        <v>3.2305E-2</v>
      </c>
      <c r="C29" s="512"/>
      <c r="D29" s="512">
        <v>3.2305E-2</v>
      </c>
      <c r="E29" s="512"/>
      <c r="F29" s="147" t="s">
        <v>1064</v>
      </c>
    </row>
    <row r="30" spans="1:6">
      <c r="A30" s="154" t="s">
        <v>1118</v>
      </c>
      <c r="B30" s="512">
        <v>0</v>
      </c>
      <c r="C30" s="512"/>
      <c r="D30" s="512"/>
      <c r="E30" s="512"/>
      <c r="F30" s="147" t="s">
        <v>1064</v>
      </c>
    </row>
    <row r="31" spans="1:6">
      <c r="A31" s="154" t="s">
        <v>1119</v>
      </c>
      <c r="B31" s="154" t="s">
        <v>1120</v>
      </c>
      <c r="F31" s="147" t="s">
        <v>1064</v>
      </c>
    </row>
    <row r="32" spans="1:6">
      <c r="A32" s="144" t="s">
        <v>1121</v>
      </c>
      <c r="B32" s="154" t="s">
        <v>1122</v>
      </c>
    </row>
    <row r="33" spans="1:5">
      <c r="A33" s="144" t="s">
        <v>1123</v>
      </c>
      <c r="C33" s="154" t="s">
        <v>1064</v>
      </c>
      <c r="E33" s="154" t="s">
        <v>1064</v>
      </c>
    </row>
    <row r="34" spans="1:5">
      <c r="A34" s="144" t="s">
        <v>1124</v>
      </c>
      <c r="C34" s="154" t="s">
        <v>1125</v>
      </c>
      <c r="E34" s="154" t="s">
        <v>1064</v>
      </c>
    </row>
    <row r="35" spans="1:5">
      <c r="A35" s="144" t="s">
        <v>1126</v>
      </c>
      <c r="C35" s="154" t="s">
        <v>1127</v>
      </c>
    </row>
    <row r="36" spans="1:5">
      <c r="A36" s="144" t="s">
        <v>1064</v>
      </c>
      <c r="C36" s="154" t="s">
        <v>1128</v>
      </c>
    </row>
    <row r="37" spans="1:5">
      <c r="A37" s="156" t="s">
        <v>1064</v>
      </c>
    </row>
    <row r="38" spans="1:5">
      <c r="A38" s="144" t="s">
        <v>1129</v>
      </c>
    </row>
    <row r="39" spans="1:5">
      <c r="A39" s="154" t="s">
        <v>1130</v>
      </c>
    </row>
    <row r="40" spans="1:5">
      <c r="A40" s="156" t="s">
        <v>1064</v>
      </c>
    </row>
    <row r="41" spans="1:5">
      <c r="A41" s="144" t="s">
        <v>1131</v>
      </c>
    </row>
    <row r="42" spans="1:5">
      <c r="A42" s="154" t="s">
        <v>1132</v>
      </c>
    </row>
    <row r="43" spans="1:5" ht="15.6">
      <c r="A43" s="149" t="s">
        <v>1064</v>
      </c>
    </row>
    <row r="44" spans="1:5" ht="15.6">
      <c r="A44" s="149" t="s">
        <v>1064</v>
      </c>
    </row>
    <row r="45" spans="1:5" ht="15.6">
      <c r="A45" s="149" t="s">
        <v>1064</v>
      </c>
    </row>
    <row r="46" spans="1:5" ht="15.6">
      <c r="A46" s="149" t="s">
        <v>1064</v>
      </c>
    </row>
    <row r="47" spans="1:5" ht="15.6">
      <c r="A47" s="149" t="s">
        <v>1064</v>
      </c>
    </row>
    <row r="48" spans="1:5" ht="15.6">
      <c r="A48" s="149" t="s">
        <v>1064</v>
      </c>
    </row>
    <row r="49" spans="1:3" ht="15.6">
      <c r="A49" s="149" t="s">
        <v>1064</v>
      </c>
    </row>
    <row r="50" spans="1:3">
      <c r="A50" s="151" t="s">
        <v>1133</v>
      </c>
      <c r="C50" s="144" t="s">
        <v>1134</v>
      </c>
    </row>
    <row r="51" spans="1:3">
      <c r="A51" s="157" t="s">
        <v>1064</v>
      </c>
    </row>
    <row r="52" spans="1:3">
      <c r="A52" s="151" t="s">
        <v>1135</v>
      </c>
    </row>
    <row r="53" spans="1:3">
      <c r="A53" s="144" t="s">
        <v>1088</v>
      </c>
    </row>
    <row r="54" spans="1:3">
      <c r="A54" s="144" t="s">
        <v>1136</v>
      </c>
    </row>
  </sheetData>
  <mergeCells count="32">
    <mergeCell ref="B9:C9"/>
    <mergeCell ref="D9:E9"/>
    <mergeCell ref="B10:C10"/>
    <mergeCell ref="D10:E10"/>
    <mergeCell ref="B11:C11"/>
    <mergeCell ref="D11:E11"/>
    <mergeCell ref="B12:C12"/>
    <mergeCell ref="D12:E12"/>
    <mergeCell ref="B13:C13"/>
    <mergeCell ref="D13:E13"/>
    <mergeCell ref="B14:C14"/>
    <mergeCell ref="D14:E14"/>
    <mergeCell ref="B24:E24"/>
    <mergeCell ref="B15:C15"/>
    <mergeCell ref="D15:E15"/>
    <mergeCell ref="B16:C16"/>
    <mergeCell ref="D16:E16"/>
    <mergeCell ref="B17:C18"/>
    <mergeCell ref="B19:E19"/>
    <mergeCell ref="B20:E20"/>
    <mergeCell ref="B21:C21"/>
    <mergeCell ref="D21:E21"/>
    <mergeCell ref="B22:E22"/>
    <mergeCell ref="B23:E23"/>
    <mergeCell ref="B30:E30"/>
    <mergeCell ref="B25:E25"/>
    <mergeCell ref="B26:E26"/>
    <mergeCell ref="B27:E27"/>
    <mergeCell ref="B28:C28"/>
    <mergeCell ref="D28:E28"/>
    <mergeCell ref="B29:C29"/>
    <mergeCell ref="D29:E2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459FD-02E1-45A6-BFD6-9E99A8B995FD}">
  <dimension ref="A1:C53"/>
  <sheetViews>
    <sheetView workbookViewId="0"/>
  </sheetViews>
  <sheetFormatPr defaultRowHeight="14.4"/>
  <cols>
    <col min="1" max="1" width="64.88671875" customWidth="1"/>
    <col min="2" max="3" width="10" bestFit="1" customWidth="1"/>
  </cols>
  <sheetData>
    <row r="1" spans="1:3">
      <c r="A1" s="144" t="s">
        <v>1062</v>
      </c>
    </row>
    <row r="2" spans="1:3">
      <c r="A2" s="152" t="s">
        <v>1137</v>
      </c>
    </row>
    <row r="3" spans="1:3">
      <c r="A3" s="144" t="s">
        <v>1138</v>
      </c>
    </row>
    <row r="4" spans="1:3">
      <c r="A4" s="144" t="s">
        <v>1139</v>
      </c>
    </row>
    <row r="5" spans="1:3">
      <c r="A5" s="144" t="s">
        <v>1093</v>
      </c>
    </row>
    <row r="6" spans="1:3">
      <c r="A6" s="154" t="s">
        <v>1140</v>
      </c>
    </row>
    <row r="7" spans="1:3">
      <c r="A7" s="154" t="s">
        <v>1064</v>
      </c>
    </row>
    <row r="8" spans="1:3">
      <c r="A8" s="154" t="s">
        <v>1064</v>
      </c>
      <c r="B8" s="144" t="s">
        <v>1095</v>
      </c>
      <c r="C8" s="144" t="s">
        <v>1096</v>
      </c>
    </row>
    <row r="9" spans="1:3">
      <c r="A9" s="144" t="s">
        <v>1064</v>
      </c>
      <c r="B9" s="154" t="s">
        <v>1097</v>
      </c>
      <c r="C9" s="154" t="s">
        <v>1098</v>
      </c>
    </row>
    <row r="10" spans="1:3">
      <c r="A10" s="144" t="s">
        <v>1099</v>
      </c>
      <c r="B10" s="144" t="s">
        <v>1064</v>
      </c>
      <c r="C10" s="144" t="s">
        <v>1064</v>
      </c>
    </row>
    <row r="11" spans="1:3">
      <c r="A11" s="154" t="s">
        <v>1141</v>
      </c>
      <c r="B11" s="144" t="s">
        <v>1064</v>
      </c>
      <c r="C11" s="144" t="s">
        <v>1064</v>
      </c>
    </row>
    <row r="12" spans="1:3">
      <c r="A12" s="154" t="s">
        <v>1142</v>
      </c>
      <c r="B12" s="155">
        <v>11.9</v>
      </c>
      <c r="C12" s="155">
        <v>11.9</v>
      </c>
    </row>
    <row r="13" spans="1:3">
      <c r="A13" s="154" t="s">
        <v>1143</v>
      </c>
      <c r="B13" s="155">
        <v>13.84</v>
      </c>
      <c r="C13" s="155">
        <v>13.84</v>
      </c>
    </row>
    <row r="14" spans="1:3">
      <c r="A14" s="144" t="s">
        <v>1144</v>
      </c>
      <c r="B14" s="155">
        <v>3.27</v>
      </c>
      <c r="C14" s="155">
        <v>2.68</v>
      </c>
    </row>
    <row r="15" spans="1:3">
      <c r="A15" s="144" t="s">
        <v>1145</v>
      </c>
      <c r="B15" s="155">
        <v>0.64</v>
      </c>
      <c r="C15" s="155">
        <v>0.64</v>
      </c>
    </row>
    <row r="16" spans="1:3">
      <c r="A16" s="154" t="s">
        <v>1146</v>
      </c>
      <c r="B16" s="155" t="s">
        <v>1064</v>
      </c>
      <c r="C16" s="155" t="s">
        <v>1064</v>
      </c>
    </row>
    <row r="17" spans="1:3">
      <c r="A17" s="144" t="s">
        <v>1147</v>
      </c>
      <c r="B17" s="278">
        <v>6.2157999999999998E-2</v>
      </c>
      <c r="C17" s="278">
        <v>5.5017000000000003E-2</v>
      </c>
    </row>
    <row r="18" spans="1:3">
      <c r="A18" s="154" t="s">
        <v>1064</v>
      </c>
      <c r="B18" s="154" t="s">
        <v>1064</v>
      </c>
      <c r="C18" s="154" t="s">
        <v>1064</v>
      </c>
    </row>
    <row r="19" spans="1:3">
      <c r="A19" s="144" t="s">
        <v>1105</v>
      </c>
      <c r="B19" s="513" t="s">
        <v>1106</v>
      </c>
      <c r="C19" s="513"/>
    </row>
    <row r="20" spans="1:3">
      <c r="A20" s="144" t="s">
        <v>1064</v>
      </c>
      <c r="B20" s="513" t="s">
        <v>1064</v>
      </c>
      <c r="C20" s="513"/>
    </row>
    <row r="21" spans="1:3">
      <c r="A21" s="144" t="s">
        <v>1107</v>
      </c>
      <c r="B21" s="513" t="s">
        <v>1064</v>
      </c>
      <c r="C21" s="513"/>
    </row>
    <row r="22" spans="1:3">
      <c r="A22" s="154" t="s">
        <v>1108</v>
      </c>
      <c r="B22" s="513" t="s">
        <v>1109</v>
      </c>
      <c r="C22" s="513"/>
    </row>
    <row r="23" spans="1:3">
      <c r="A23" s="154" t="s">
        <v>1110</v>
      </c>
      <c r="B23" s="513" t="s">
        <v>1109</v>
      </c>
      <c r="C23" s="513"/>
    </row>
    <row r="24" spans="1:3">
      <c r="A24" s="154" t="s">
        <v>1111</v>
      </c>
      <c r="B24" s="513" t="s">
        <v>1109</v>
      </c>
      <c r="C24" s="513"/>
    </row>
    <row r="25" spans="1:3">
      <c r="A25" s="154" t="s">
        <v>1112</v>
      </c>
      <c r="B25" s="513" t="s">
        <v>1109</v>
      </c>
      <c r="C25" s="513"/>
    </row>
    <row r="26" spans="1:3">
      <c r="A26" s="144" t="s">
        <v>1113</v>
      </c>
      <c r="B26" s="513" t="s">
        <v>1114</v>
      </c>
      <c r="C26" s="513"/>
    </row>
    <row r="27" spans="1:3">
      <c r="A27" s="144" t="s">
        <v>1115</v>
      </c>
      <c r="B27" s="513" t="s">
        <v>1114</v>
      </c>
      <c r="C27" s="513"/>
    </row>
    <row r="28" spans="1:3">
      <c r="A28" s="144" t="s">
        <v>1148</v>
      </c>
      <c r="B28" s="513" t="s">
        <v>1149</v>
      </c>
      <c r="C28" s="513"/>
    </row>
    <row r="29" spans="1:3">
      <c r="A29" s="144" t="s">
        <v>1150</v>
      </c>
      <c r="B29" s="280">
        <v>6.48</v>
      </c>
      <c r="C29" s="280">
        <v>6.1</v>
      </c>
    </row>
    <row r="30" spans="1:3">
      <c r="A30" s="144" t="s">
        <v>1151</v>
      </c>
      <c r="B30" s="515">
        <v>0</v>
      </c>
      <c r="C30" s="515"/>
    </row>
    <row r="31" spans="1:3">
      <c r="A31" s="144" t="s">
        <v>1119</v>
      </c>
      <c r="B31" s="154" t="s">
        <v>1152</v>
      </c>
    </row>
    <row r="32" spans="1:3">
      <c r="A32" s="144" t="s">
        <v>1121</v>
      </c>
      <c r="B32" s="154" t="s">
        <v>1149</v>
      </c>
    </row>
    <row r="33" spans="1:3">
      <c r="A33" s="144" t="s">
        <v>1123</v>
      </c>
      <c r="B33" s="154" t="s">
        <v>1064</v>
      </c>
    </row>
    <row r="34" spans="1:3">
      <c r="A34" s="144" t="s">
        <v>1124</v>
      </c>
      <c r="B34" s="154" t="s">
        <v>1153</v>
      </c>
    </row>
    <row r="35" spans="1:3">
      <c r="A35" s="144" t="s">
        <v>1154</v>
      </c>
      <c r="B35" s="154" t="s">
        <v>1155</v>
      </c>
    </row>
    <row r="36" spans="1:3">
      <c r="B36" s="154" t="s">
        <v>1156</v>
      </c>
    </row>
    <row r="37" spans="1:3">
      <c r="A37" s="154" t="s">
        <v>1064</v>
      </c>
    </row>
    <row r="38" spans="1:3">
      <c r="A38" s="154" t="s">
        <v>1157</v>
      </c>
    </row>
    <row r="39" spans="1:3">
      <c r="A39" s="154" t="s">
        <v>1064</v>
      </c>
    </row>
    <row r="40" spans="1:3">
      <c r="A40" s="154" t="s">
        <v>1064</v>
      </c>
    </row>
    <row r="41" spans="1:3">
      <c r="A41" s="154" t="s">
        <v>1064</v>
      </c>
    </row>
    <row r="42" spans="1:3">
      <c r="A42" s="154" t="s">
        <v>1064</v>
      </c>
    </row>
    <row r="43" spans="1:3">
      <c r="A43" s="154" t="s">
        <v>1064</v>
      </c>
    </row>
    <row r="44" spans="1:3">
      <c r="A44" s="154" t="s">
        <v>1064</v>
      </c>
    </row>
    <row r="45" spans="1:3">
      <c r="A45" s="154" t="s">
        <v>1064</v>
      </c>
    </row>
    <row r="46" spans="1:3">
      <c r="A46" s="154" t="s">
        <v>1064</v>
      </c>
    </row>
    <row r="47" spans="1:3">
      <c r="A47" s="154" t="s">
        <v>1064</v>
      </c>
    </row>
    <row r="48" spans="1:3">
      <c r="A48" s="151" t="s">
        <v>1133</v>
      </c>
      <c r="C48" s="144" t="s">
        <v>1134</v>
      </c>
    </row>
    <row r="49" spans="1:1">
      <c r="A49" s="157" t="s">
        <v>1064</v>
      </c>
    </row>
    <row r="50" spans="1:1">
      <c r="A50" s="151" t="s">
        <v>1135</v>
      </c>
    </row>
    <row r="51" spans="1:1">
      <c r="A51" s="144" t="s">
        <v>1088</v>
      </c>
    </row>
    <row r="52" spans="1:1">
      <c r="A52" s="144" t="s">
        <v>1136</v>
      </c>
    </row>
    <row r="53" spans="1:1">
      <c r="A53" s="144" t="s">
        <v>1064</v>
      </c>
    </row>
  </sheetData>
  <mergeCells count="11">
    <mergeCell ref="B24:C24"/>
    <mergeCell ref="B19:C19"/>
    <mergeCell ref="B20:C20"/>
    <mergeCell ref="B21:C21"/>
    <mergeCell ref="B22:C22"/>
    <mergeCell ref="B23:C23"/>
    <mergeCell ref="B25:C25"/>
    <mergeCell ref="B26:C26"/>
    <mergeCell ref="B27:C27"/>
    <mergeCell ref="B28:C28"/>
    <mergeCell ref="B30:C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59F02-E3E2-4D51-AD20-1CF2E09B88A2}">
  <dimension ref="A1:C46"/>
  <sheetViews>
    <sheetView workbookViewId="0"/>
  </sheetViews>
  <sheetFormatPr defaultRowHeight="14.4"/>
  <cols>
    <col min="1" max="1" width="52.109375" customWidth="1"/>
    <col min="2" max="3" width="10" bestFit="1" customWidth="1"/>
  </cols>
  <sheetData>
    <row r="1" spans="1:3">
      <c r="A1" s="145" t="s">
        <v>1062</v>
      </c>
    </row>
    <row r="2" spans="1:3">
      <c r="A2" s="158" t="s">
        <v>1158</v>
      </c>
    </row>
    <row r="3" spans="1:3">
      <c r="A3" s="145" t="s">
        <v>1064</v>
      </c>
    </row>
    <row r="4" spans="1:3">
      <c r="A4" s="145" t="s">
        <v>1159</v>
      </c>
    </row>
    <row r="5" spans="1:3">
      <c r="A5" s="145" t="s">
        <v>1160</v>
      </c>
    </row>
    <row r="6" spans="1:3">
      <c r="A6" s="145" t="s">
        <v>1093</v>
      </c>
    </row>
    <row r="7" spans="1:3">
      <c r="A7" s="147" t="s">
        <v>1161</v>
      </c>
    </row>
    <row r="8" spans="1:3">
      <c r="A8" s="147" t="s">
        <v>1064</v>
      </c>
    </row>
    <row r="9" spans="1:3">
      <c r="A9" s="147" t="s">
        <v>1162</v>
      </c>
    </row>
    <row r="10" spans="1:3">
      <c r="A10" s="147" t="s">
        <v>1064</v>
      </c>
    </row>
    <row r="11" spans="1:3">
      <c r="A11" s="147" t="s">
        <v>1163</v>
      </c>
    </row>
    <row r="12" spans="1:3">
      <c r="A12" s="147" t="s">
        <v>1064</v>
      </c>
    </row>
    <row r="13" spans="1:3">
      <c r="A13" s="147" t="s">
        <v>1164</v>
      </c>
    </row>
    <row r="14" spans="1:3">
      <c r="A14" s="147" t="s">
        <v>1064</v>
      </c>
    </row>
    <row r="15" spans="1:3">
      <c r="A15" s="147" t="s">
        <v>1064</v>
      </c>
      <c r="B15" s="159" t="s">
        <v>1095</v>
      </c>
      <c r="C15" s="159" t="s">
        <v>1096</v>
      </c>
    </row>
    <row r="16" spans="1:3">
      <c r="A16" s="147" t="s">
        <v>1064</v>
      </c>
      <c r="B16" s="160" t="s">
        <v>1097</v>
      </c>
      <c r="C16" s="160" t="s">
        <v>1098</v>
      </c>
    </row>
    <row r="17" spans="1:3">
      <c r="A17" s="518" t="s">
        <v>1099</v>
      </c>
      <c r="B17" s="518"/>
      <c r="C17" s="518"/>
    </row>
    <row r="18" spans="1:3">
      <c r="A18" s="517" t="s">
        <v>1141</v>
      </c>
      <c r="B18" s="517"/>
      <c r="C18" s="517"/>
    </row>
    <row r="19" spans="1:3">
      <c r="A19" s="160" t="s">
        <v>1142</v>
      </c>
      <c r="B19" s="161">
        <v>9.9600000000000009</v>
      </c>
      <c r="C19" s="161">
        <v>9.9600000000000009</v>
      </c>
    </row>
    <row r="20" spans="1:3">
      <c r="A20" s="160" t="s">
        <v>1143</v>
      </c>
      <c r="B20" s="161">
        <v>11.59</v>
      </c>
      <c r="C20" s="161">
        <v>11.59</v>
      </c>
    </row>
    <row r="21" spans="1:3">
      <c r="A21" s="159" t="s">
        <v>1144</v>
      </c>
      <c r="B21" s="161">
        <v>0</v>
      </c>
      <c r="C21" s="161">
        <v>0</v>
      </c>
    </row>
    <row r="22" spans="1:3">
      <c r="A22" s="159" t="s">
        <v>1145</v>
      </c>
      <c r="B22" s="161">
        <v>0</v>
      </c>
      <c r="C22" s="161">
        <v>0</v>
      </c>
    </row>
    <row r="23" spans="1:3">
      <c r="A23" s="517" t="s">
        <v>1165</v>
      </c>
      <c r="B23" s="517"/>
      <c r="C23" s="517"/>
    </row>
    <row r="24" spans="1:3">
      <c r="A24" s="159" t="s">
        <v>1147</v>
      </c>
      <c r="B24" s="281">
        <v>0.109</v>
      </c>
      <c r="C24" s="281">
        <v>0.109</v>
      </c>
    </row>
    <row r="25" spans="1:3">
      <c r="A25" s="159" t="s">
        <v>1105</v>
      </c>
      <c r="B25" s="517" t="s">
        <v>1106</v>
      </c>
      <c r="C25" s="517"/>
    </row>
    <row r="26" spans="1:3">
      <c r="A26" s="518" t="s">
        <v>1107</v>
      </c>
      <c r="B26" s="518"/>
      <c r="C26" s="518"/>
    </row>
    <row r="27" spans="1:3">
      <c r="A27" s="160" t="s">
        <v>1108</v>
      </c>
      <c r="B27" s="517" t="s">
        <v>1109</v>
      </c>
      <c r="C27" s="517"/>
    </row>
    <row r="28" spans="1:3">
      <c r="A28" s="160" t="s">
        <v>1110</v>
      </c>
      <c r="B28" s="517" t="s">
        <v>1109</v>
      </c>
      <c r="C28" s="517"/>
    </row>
    <row r="29" spans="1:3">
      <c r="A29" s="160" t="s">
        <v>1111</v>
      </c>
      <c r="B29" s="517" t="s">
        <v>1109</v>
      </c>
      <c r="C29" s="517"/>
    </row>
    <row r="30" spans="1:3">
      <c r="A30" s="160" t="s">
        <v>1112</v>
      </c>
      <c r="B30" s="517" t="s">
        <v>1109</v>
      </c>
      <c r="C30" s="517"/>
    </row>
    <row r="31" spans="1:3">
      <c r="A31" s="159" t="s">
        <v>1113</v>
      </c>
      <c r="B31" s="517" t="s">
        <v>1114</v>
      </c>
      <c r="C31" s="517"/>
    </row>
    <row r="32" spans="1:3">
      <c r="A32" s="159" t="s">
        <v>1115</v>
      </c>
      <c r="B32" s="517" t="s">
        <v>1114</v>
      </c>
      <c r="C32" s="517"/>
    </row>
    <row r="33" spans="1:3">
      <c r="A33" s="159" t="s">
        <v>1148</v>
      </c>
      <c r="B33" s="517" t="s">
        <v>1149</v>
      </c>
      <c r="C33" s="517"/>
    </row>
    <row r="34" spans="1:3">
      <c r="A34" s="159" t="s">
        <v>1166</v>
      </c>
      <c r="B34" s="161">
        <v>6.48</v>
      </c>
      <c r="C34" s="161">
        <v>6.1</v>
      </c>
    </row>
    <row r="35" spans="1:3">
      <c r="A35" s="159" t="s">
        <v>1151</v>
      </c>
      <c r="B35" s="516">
        <v>0</v>
      </c>
      <c r="C35" s="516"/>
    </row>
    <row r="36" spans="1:3">
      <c r="A36" s="159" t="s">
        <v>1167</v>
      </c>
      <c r="B36" s="160" t="s">
        <v>1168</v>
      </c>
    </row>
    <row r="37" spans="1:3">
      <c r="A37" s="159" t="s">
        <v>1169</v>
      </c>
      <c r="B37" s="160" t="s">
        <v>1064</v>
      </c>
    </row>
    <row r="38" spans="1:3">
      <c r="A38" s="159" t="s">
        <v>1170</v>
      </c>
      <c r="B38" s="160" t="s">
        <v>1171</v>
      </c>
    </row>
    <row r="39" spans="1:3" ht="17.399999999999999">
      <c r="A39" s="162" t="s">
        <v>1064</v>
      </c>
    </row>
    <row r="40" spans="1:3">
      <c r="A40" s="147" t="s">
        <v>1172</v>
      </c>
    </row>
    <row r="41" spans="1:3">
      <c r="A41" s="147" t="s">
        <v>1064</v>
      </c>
    </row>
    <row r="42" spans="1:3">
      <c r="A42" s="145" t="s">
        <v>1173</v>
      </c>
      <c r="B42" s="145" t="s">
        <v>1174</v>
      </c>
    </row>
    <row r="43" spans="1:3">
      <c r="A43" s="163" t="s">
        <v>1064</v>
      </c>
    </row>
    <row r="44" spans="1:3">
      <c r="A44" s="145" t="s">
        <v>1175</v>
      </c>
    </row>
    <row r="45" spans="1:3">
      <c r="A45" s="145" t="s">
        <v>1176</v>
      </c>
    </row>
    <row r="46" spans="1:3">
      <c r="A46" s="145" t="s">
        <v>1177</v>
      </c>
    </row>
  </sheetData>
  <mergeCells count="13">
    <mergeCell ref="B27:C27"/>
    <mergeCell ref="A17:C17"/>
    <mergeCell ref="A18:C18"/>
    <mergeCell ref="A23:C23"/>
    <mergeCell ref="B25:C25"/>
    <mergeCell ref="A26:C26"/>
    <mergeCell ref="B35:C35"/>
    <mergeCell ref="B28:C28"/>
    <mergeCell ref="B29:C29"/>
    <mergeCell ref="B30:C30"/>
    <mergeCell ref="B31:C31"/>
    <mergeCell ref="B32:C32"/>
    <mergeCell ref="B33:C3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4073-D51D-4D98-AD18-F68821D81E70}">
  <dimension ref="A1:G55"/>
  <sheetViews>
    <sheetView workbookViewId="0"/>
  </sheetViews>
  <sheetFormatPr defaultRowHeight="14.4"/>
  <cols>
    <col min="1" max="1" width="50" customWidth="1"/>
    <col min="2" max="3" width="10" bestFit="1" customWidth="1"/>
  </cols>
  <sheetData>
    <row r="1" spans="1:3">
      <c r="A1" s="144" t="s">
        <v>1062</v>
      </c>
    </row>
    <row r="2" spans="1:3">
      <c r="A2" s="152" t="s">
        <v>1178</v>
      </c>
    </row>
    <row r="3" spans="1:3">
      <c r="A3" s="144" t="s">
        <v>1179</v>
      </c>
    </row>
    <row r="4" spans="1:3">
      <c r="A4" s="144" t="s">
        <v>1139</v>
      </c>
    </row>
    <row r="5" spans="1:3">
      <c r="A5" s="144" t="s">
        <v>1093</v>
      </c>
    </row>
    <row r="6" spans="1:3">
      <c r="A6" s="154" t="s">
        <v>1140</v>
      </c>
    </row>
    <row r="7" spans="1:3">
      <c r="A7" s="154" t="s">
        <v>1064</v>
      </c>
      <c r="B7" s="144" t="s">
        <v>1095</v>
      </c>
      <c r="C7" s="144" t="s">
        <v>1096</v>
      </c>
    </row>
    <row r="8" spans="1:3">
      <c r="A8" s="144" t="s">
        <v>1064</v>
      </c>
      <c r="B8" s="154" t="s">
        <v>1097</v>
      </c>
      <c r="C8" s="154" t="s">
        <v>1098</v>
      </c>
    </row>
    <row r="9" spans="1:3">
      <c r="A9" s="144" t="s">
        <v>1099</v>
      </c>
      <c r="B9" s="144" t="s">
        <v>1064</v>
      </c>
      <c r="C9" s="144" t="s">
        <v>1064</v>
      </c>
    </row>
    <row r="10" spans="1:3">
      <c r="A10" s="154" t="s">
        <v>1141</v>
      </c>
      <c r="B10" s="144" t="s">
        <v>1064</v>
      </c>
      <c r="C10" s="144" t="s">
        <v>1064</v>
      </c>
    </row>
    <row r="11" spans="1:3">
      <c r="A11" s="154" t="s">
        <v>1142</v>
      </c>
      <c r="B11" s="155">
        <v>17.559999999999999</v>
      </c>
      <c r="C11" s="155">
        <v>17.559999999999999</v>
      </c>
    </row>
    <row r="12" spans="1:3">
      <c r="A12" s="154" t="s">
        <v>1143</v>
      </c>
      <c r="B12" s="155">
        <v>19.079999999999998</v>
      </c>
      <c r="C12" s="155">
        <v>19.079999999999998</v>
      </c>
    </row>
    <row r="13" spans="1:3">
      <c r="A13" s="144" t="s">
        <v>1144</v>
      </c>
      <c r="B13" s="155">
        <v>1.9</v>
      </c>
      <c r="C13" s="155">
        <v>1.49</v>
      </c>
    </row>
    <row r="14" spans="1:3">
      <c r="A14" s="144" t="s">
        <v>1145</v>
      </c>
      <c r="B14" s="155">
        <v>0.47</v>
      </c>
      <c r="C14" s="155">
        <v>0.47</v>
      </c>
    </row>
    <row r="15" spans="1:3">
      <c r="A15" s="154" t="s">
        <v>1180</v>
      </c>
      <c r="B15" s="154" t="s">
        <v>1064</v>
      </c>
      <c r="C15" s="154" t="s">
        <v>1064</v>
      </c>
    </row>
    <row r="16" spans="1:3">
      <c r="A16" s="144" t="s">
        <v>1147</v>
      </c>
      <c r="B16" s="278">
        <v>4.8254999999999999E-2</v>
      </c>
      <c r="C16" s="278">
        <v>4.675E-2</v>
      </c>
    </row>
    <row r="17" spans="1:3">
      <c r="A17" s="154" t="s">
        <v>1064</v>
      </c>
      <c r="B17" s="154" t="s">
        <v>1064</v>
      </c>
      <c r="C17" s="154" t="s">
        <v>1064</v>
      </c>
    </row>
    <row r="18" spans="1:3">
      <c r="A18" s="144" t="s">
        <v>1064</v>
      </c>
      <c r="B18" s="154" t="s">
        <v>1064</v>
      </c>
      <c r="C18" s="154" t="s">
        <v>1064</v>
      </c>
    </row>
    <row r="19" spans="1:3">
      <c r="A19" s="144" t="s">
        <v>1105</v>
      </c>
      <c r="B19" s="513" t="s">
        <v>1106</v>
      </c>
      <c r="C19" s="513"/>
    </row>
    <row r="20" spans="1:3">
      <c r="A20" s="144" t="s">
        <v>1064</v>
      </c>
      <c r="B20" s="514" t="s">
        <v>1064</v>
      </c>
      <c r="C20" s="514"/>
    </row>
    <row r="21" spans="1:3">
      <c r="A21" s="144" t="s">
        <v>1107</v>
      </c>
      <c r="B21" s="154" t="s">
        <v>1064</v>
      </c>
      <c r="C21" s="144" t="s">
        <v>1064</v>
      </c>
    </row>
    <row r="22" spans="1:3">
      <c r="A22" s="154" t="s">
        <v>1108</v>
      </c>
      <c r="B22" s="513" t="s">
        <v>1109</v>
      </c>
      <c r="C22" s="513"/>
    </row>
    <row r="23" spans="1:3">
      <c r="A23" s="154" t="s">
        <v>1110</v>
      </c>
      <c r="B23" s="513" t="s">
        <v>1109</v>
      </c>
      <c r="C23" s="513"/>
    </row>
    <row r="24" spans="1:3">
      <c r="A24" s="154" t="s">
        <v>1111</v>
      </c>
      <c r="B24" s="513" t="s">
        <v>1109</v>
      </c>
      <c r="C24" s="513"/>
    </row>
    <row r="25" spans="1:3">
      <c r="A25" s="154" t="s">
        <v>1112</v>
      </c>
      <c r="B25" s="513" t="s">
        <v>1109</v>
      </c>
      <c r="C25" s="513"/>
    </row>
    <row r="26" spans="1:3">
      <c r="A26" s="144" t="s">
        <v>1113</v>
      </c>
      <c r="B26" s="513" t="s">
        <v>1114</v>
      </c>
      <c r="C26" s="513"/>
    </row>
    <row r="27" spans="1:3">
      <c r="A27" s="144" t="s">
        <v>1115</v>
      </c>
      <c r="B27" s="513" t="s">
        <v>1114</v>
      </c>
      <c r="C27" s="513"/>
    </row>
    <row r="28" spans="1:3">
      <c r="A28" s="144" t="s">
        <v>1148</v>
      </c>
      <c r="B28" s="513" t="s">
        <v>1149</v>
      </c>
      <c r="C28" s="513"/>
    </row>
    <row r="29" spans="1:3">
      <c r="A29" s="144" t="s">
        <v>1181</v>
      </c>
      <c r="B29" s="155">
        <v>3.63</v>
      </c>
      <c r="C29" s="155">
        <v>3.28</v>
      </c>
    </row>
    <row r="30" spans="1:3">
      <c r="A30" s="144" t="s">
        <v>1182</v>
      </c>
    </row>
    <row r="31" spans="1:3">
      <c r="A31" s="144" t="s">
        <v>1151</v>
      </c>
      <c r="B31" s="519">
        <v>0</v>
      </c>
      <c r="C31" s="513"/>
    </row>
    <row r="32" spans="1:3">
      <c r="A32" s="144" t="s">
        <v>1119</v>
      </c>
      <c r="B32" s="154" t="s">
        <v>1183</v>
      </c>
    </row>
    <row r="33" spans="1:7">
      <c r="A33" s="144" t="s">
        <v>1121</v>
      </c>
      <c r="B33" s="154" t="s">
        <v>1183</v>
      </c>
    </row>
    <row r="34" spans="1:7">
      <c r="A34" s="144" t="s">
        <v>1184</v>
      </c>
    </row>
    <row r="35" spans="1:7">
      <c r="A35" s="144" t="s">
        <v>1185</v>
      </c>
      <c r="G35" s="144" t="s">
        <v>1186</v>
      </c>
    </row>
    <row r="36" spans="1:7">
      <c r="A36" s="144" t="s">
        <v>1187</v>
      </c>
    </row>
    <row r="37" spans="1:7">
      <c r="A37" s="144" t="s">
        <v>1188</v>
      </c>
      <c r="D37" s="144" t="s">
        <v>1189</v>
      </c>
    </row>
    <row r="38" spans="1:7">
      <c r="A38" s="154" t="s">
        <v>1064</v>
      </c>
    </row>
    <row r="39" spans="1:7">
      <c r="A39" s="154" t="s">
        <v>1064</v>
      </c>
    </row>
    <row r="40" spans="1:7">
      <c r="A40" s="154" t="s">
        <v>1190</v>
      </c>
    </row>
    <row r="41" spans="1:7" ht="15.6">
      <c r="A41" s="149" t="s">
        <v>1064</v>
      </c>
    </row>
    <row r="42" spans="1:7" ht="15.6">
      <c r="A42" s="149" t="s">
        <v>1064</v>
      </c>
    </row>
    <row r="43" spans="1:7" ht="15.6">
      <c r="A43" s="149" t="s">
        <v>1064</v>
      </c>
    </row>
    <row r="44" spans="1:7" ht="15.6">
      <c r="A44" s="149" t="s">
        <v>1064</v>
      </c>
    </row>
    <row r="45" spans="1:7" ht="15.6">
      <c r="A45" s="149" t="s">
        <v>1064</v>
      </c>
    </row>
    <row r="46" spans="1:7" ht="15.6">
      <c r="A46" s="149" t="s">
        <v>1064</v>
      </c>
    </row>
    <row r="47" spans="1:7" ht="15.6">
      <c r="A47" s="149" t="s">
        <v>1064</v>
      </c>
    </row>
    <row r="48" spans="1:7" ht="15.6">
      <c r="A48" s="149" t="s">
        <v>1064</v>
      </c>
    </row>
    <row r="49" spans="1:3" ht="15.6">
      <c r="A49" s="149" t="s">
        <v>1064</v>
      </c>
    </row>
    <row r="50" spans="1:3" ht="15.6">
      <c r="A50" s="149" t="s">
        <v>1064</v>
      </c>
    </row>
    <row r="51" spans="1:3">
      <c r="A51" s="151" t="s">
        <v>1133</v>
      </c>
      <c r="C51" s="144" t="s">
        <v>1134</v>
      </c>
    </row>
    <row r="52" spans="1:3">
      <c r="A52" s="157" t="s">
        <v>1064</v>
      </c>
    </row>
    <row r="53" spans="1:3">
      <c r="A53" s="151" t="s">
        <v>1135</v>
      </c>
    </row>
    <row r="54" spans="1:3">
      <c r="A54" s="144" t="s">
        <v>1088</v>
      </c>
    </row>
    <row r="55" spans="1:3">
      <c r="A55" s="159" t="s">
        <v>1136</v>
      </c>
    </row>
  </sheetData>
  <mergeCells count="10">
    <mergeCell ref="B26:C26"/>
    <mergeCell ref="B27:C27"/>
    <mergeCell ref="B28:C28"/>
    <mergeCell ref="B31:C31"/>
    <mergeCell ref="B19:C19"/>
    <mergeCell ref="B20:C20"/>
    <mergeCell ref="B22:C22"/>
    <mergeCell ref="B23:C23"/>
    <mergeCell ref="B24:C24"/>
    <mergeCell ref="B25:C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AE500-CB61-47D9-9EEE-E77CC98A085F}">
  <dimension ref="A1:D46"/>
  <sheetViews>
    <sheetView workbookViewId="0"/>
  </sheetViews>
  <sheetFormatPr defaultRowHeight="14.4"/>
  <cols>
    <col min="1" max="1" width="63.33203125" customWidth="1"/>
    <col min="2" max="2" width="9" bestFit="1" customWidth="1"/>
  </cols>
  <sheetData>
    <row r="1" spans="1:4">
      <c r="A1" s="144" t="s">
        <v>1062</v>
      </c>
    </row>
    <row r="2" spans="1:4">
      <c r="A2" s="152" t="s">
        <v>1191</v>
      </c>
    </row>
    <row r="3" spans="1:4">
      <c r="A3" s="144" t="s">
        <v>1192</v>
      </c>
    </row>
    <row r="4" spans="1:4">
      <c r="A4" s="144" t="s">
        <v>1193</v>
      </c>
    </row>
    <row r="5" spans="1:4">
      <c r="A5" s="144" t="s">
        <v>1093</v>
      </c>
    </row>
    <row r="6" spans="1:4">
      <c r="A6" s="154" t="s">
        <v>1194</v>
      </c>
    </row>
    <row r="7" spans="1:4">
      <c r="A7" s="144" t="s">
        <v>1195</v>
      </c>
      <c r="B7" s="144" t="s">
        <v>1064</v>
      </c>
      <c r="C7" s="514" t="s">
        <v>1064</v>
      </c>
      <c r="D7" s="514"/>
    </row>
    <row r="8" spans="1:4">
      <c r="A8" s="144" t="s">
        <v>1099</v>
      </c>
      <c r="B8" s="154" t="s">
        <v>1064</v>
      </c>
      <c r="C8" s="513" t="s">
        <v>1064</v>
      </c>
      <c r="D8" s="513"/>
    </row>
    <row r="9" spans="1:4">
      <c r="A9" s="154" t="s">
        <v>1141</v>
      </c>
      <c r="B9" s="519">
        <v>193.22</v>
      </c>
      <c r="C9" s="513"/>
      <c r="D9" s="513"/>
    </row>
    <row r="10" spans="1:4">
      <c r="A10" s="144" t="s">
        <v>1196</v>
      </c>
      <c r="B10" s="519">
        <v>12.44</v>
      </c>
      <c r="C10" s="513"/>
      <c r="D10" s="513"/>
    </row>
    <row r="11" spans="1:4">
      <c r="A11" s="144" t="s">
        <v>1197</v>
      </c>
      <c r="B11" s="154" t="s">
        <v>1064</v>
      </c>
    </row>
    <row r="12" spans="1:4">
      <c r="B12" s="155">
        <v>0.94</v>
      </c>
    </row>
    <row r="13" spans="1:4">
      <c r="A13" s="144" t="s">
        <v>1105</v>
      </c>
      <c r="B13" s="513" t="s">
        <v>1106</v>
      </c>
      <c r="C13" s="513"/>
      <c r="D13" s="513"/>
    </row>
    <row r="14" spans="1:4">
      <c r="A14" s="144" t="s">
        <v>1107</v>
      </c>
      <c r="B14" s="513" t="s">
        <v>1064</v>
      </c>
      <c r="C14" s="513"/>
      <c r="D14" s="144" t="s">
        <v>1064</v>
      </c>
    </row>
    <row r="15" spans="1:4">
      <c r="A15" s="154" t="s">
        <v>1108</v>
      </c>
      <c r="B15" s="513" t="s">
        <v>1109</v>
      </c>
      <c r="C15" s="513"/>
      <c r="D15" s="513"/>
    </row>
    <row r="16" spans="1:4">
      <c r="A16" s="154" t="s">
        <v>1110</v>
      </c>
      <c r="B16" s="513" t="s">
        <v>1109</v>
      </c>
      <c r="C16" s="513"/>
      <c r="D16" s="513"/>
    </row>
    <row r="17" spans="1:4">
      <c r="A17" s="154" t="s">
        <v>1111</v>
      </c>
      <c r="B17" s="513" t="s">
        <v>1109</v>
      </c>
      <c r="C17" s="513"/>
      <c r="D17" s="513"/>
    </row>
    <row r="18" spans="1:4">
      <c r="A18" s="154" t="s">
        <v>1112</v>
      </c>
      <c r="B18" s="513" t="s">
        <v>1109</v>
      </c>
      <c r="C18" s="513"/>
      <c r="D18" s="513"/>
    </row>
    <row r="19" spans="1:4">
      <c r="A19" s="144" t="s">
        <v>1113</v>
      </c>
      <c r="B19" s="513" t="s">
        <v>1114</v>
      </c>
      <c r="C19" s="513"/>
      <c r="D19" s="513"/>
    </row>
    <row r="20" spans="1:4">
      <c r="A20" s="144" t="s">
        <v>1115</v>
      </c>
      <c r="B20" s="513" t="s">
        <v>1114</v>
      </c>
      <c r="C20" s="513"/>
      <c r="D20" s="513"/>
    </row>
    <row r="21" spans="1:4">
      <c r="A21" s="144" t="s">
        <v>1148</v>
      </c>
      <c r="B21" s="154" t="s">
        <v>1149</v>
      </c>
    </row>
    <row r="22" spans="1:4">
      <c r="A22" s="144" t="s">
        <v>1198</v>
      </c>
      <c r="B22" s="155">
        <v>5.62</v>
      </c>
    </row>
    <row r="23" spans="1:4">
      <c r="A23" s="144" t="s">
        <v>1151</v>
      </c>
      <c r="B23" s="519">
        <v>0</v>
      </c>
      <c r="C23" s="513"/>
      <c r="D23" s="513"/>
    </row>
    <row r="24" spans="1:4">
      <c r="A24" s="144" t="s">
        <v>1119</v>
      </c>
      <c r="B24" s="154" t="s">
        <v>1199</v>
      </c>
    </row>
    <row r="25" spans="1:4">
      <c r="A25" s="144" t="s">
        <v>1121</v>
      </c>
      <c r="B25" s="154" t="s">
        <v>1149</v>
      </c>
    </row>
    <row r="26" spans="1:4">
      <c r="A26" s="144" t="s">
        <v>1123</v>
      </c>
      <c r="B26" s="154" t="s">
        <v>1064</v>
      </c>
    </row>
    <row r="27" spans="1:4">
      <c r="A27" s="144" t="s">
        <v>1170</v>
      </c>
      <c r="B27" s="154" t="s">
        <v>1200</v>
      </c>
    </row>
    <row r="28" spans="1:4">
      <c r="A28" s="144" t="s">
        <v>1201</v>
      </c>
      <c r="B28" s="154" t="s">
        <v>1202</v>
      </c>
    </row>
    <row r="29" spans="1:4">
      <c r="B29" s="154" t="s">
        <v>1203</v>
      </c>
    </row>
    <row r="30" spans="1:4">
      <c r="A30" s="144" t="s">
        <v>1064</v>
      </c>
    </row>
    <row r="31" spans="1:4">
      <c r="A31" s="144" t="s">
        <v>1129</v>
      </c>
    </row>
    <row r="32" spans="1:4">
      <c r="A32" s="154" t="s">
        <v>1130</v>
      </c>
    </row>
    <row r="33" spans="1:3">
      <c r="A33" s="156" t="s">
        <v>1064</v>
      </c>
    </row>
    <row r="34" spans="1:3">
      <c r="A34" s="144" t="s">
        <v>1131</v>
      </c>
    </row>
    <row r="35" spans="1:3">
      <c r="A35" s="154" t="s">
        <v>1132</v>
      </c>
    </row>
    <row r="36" spans="1:3">
      <c r="A36" s="156" t="s">
        <v>1064</v>
      </c>
    </row>
    <row r="37" spans="1:3">
      <c r="A37" s="144" t="s">
        <v>1204</v>
      </c>
    </row>
    <row r="38" spans="1:3">
      <c r="A38" s="154" t="s">
        <v>1205</v>
      </c>
    </row>
    <row r="39" spans="1:3">
      <c r="A39" s="156" t="s">
        <v>1064</v>
      </c>
    </row>
    <row r="40" spans="1:3">
      <c r="A40" s="154" t="s">
        <v>1206</v>
      </c>
    </row>
    <row r="41" spans="1:3" ht="15.6">
      <c r="A41" s="149" t="s">
        <v>1064</v>
      </c>
    </row>
    <row r="42" spans="1:3">
      <c r="A42" s="151" t="s">
        <v>1133</v>
      </c>
      <c r="C42" s="144" t="s">
        <v>1134</v>
      </c>
    </row>
    <row r="43" spans="1:3">
      <c r="A43" s="157" t="s">
        <v>1064</v>
      </c>
    </row>
    <row r="44" spans="1:3">
      <c r="A44" s="151" t="s">
        <v>1135</v>
      </c>
    </row>
    <row r="45" spans="1:3">
      <c r="A45" s="144" t="s">
        <v>1088</v>
      </c>
    </row>
    <row r="46" spans="1:3">
      <c r="A46" s="144" t="s">
        <v>1136</v>
      </c>
    </row>
  </sheetData>
  <mergeCells count="13">
    <mergeCell ref="B14:C14"/>
    <mergeCell ref="C7:D7"/>
    <mergeCell ref="C8:D8"/>
    <mergeCell ref="B9:D9"/>
    <mergeCell ref="B10:D10"/>
    <mergeCell ref="B13:D13"/>
    <mergeCell ref="B23:D23"/>
    <mergeCell ref="B15:D15"/>
    <mergeCell ref="B16:D16"/>
    <mergeCell ref="B17:D17"/>
    <mergeCell ref="B18:D18"/>
    <mergeCell ref="B19:D19"/>
    <mergeCell ref="B20:D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A9185-1EC5-453E-BC01-181F1D2CA499}">
  <dimension ref="A1:H46"/>
  <sheetViews>
    <sheetView workbookViewId="0"/>
  </sheetViews>
  <sheetFormatPr defaultRowHeight="14.4"/>
  <cols>
    <col min="1" max="1" width="64" customWidth="1"/>
  </cols>
  <sheetData>
    <row r="1" spans="1:8">
      <c r="A1" s="144" t="s">
        <v>1062</v>
      </c>
    </row>
    <row r="2" spans="1:8">
      <c r="A2" s="152" t="s">
        <v>1207</v>
      </c>
    </row>
    <row r="3" spans="1:8">
      <c r="A3" s="144" t="s">
        <v>1208</v>
      </c>
    </row>
    <row r="4" spans="1:8">
      <c r="B4" s="147" t="s">
        <v>1193</v>
      </c>
    </row>
    <row r="5" spans="1:8">
      <c r="A5" s="144" t="s">
        <v>1093</v>
      </c>
    </row>
    <row r="6" spans="1:8">
      <c r="A6" s="154" t="s">
        <v>1194</v>
      </c>
    </row>
    <row r="7" spans="1:8">
      <c r="A7" s="144" t="s">
        <v>1195</v>
      </c>
      <c r="B7" s="144" t="s">
        <v>1064</v>
      </c>
      <c r="C7" s="514" t="s">
        <v>1064</v>
      </c>
      <c r="D7" s="514"/>
      <c r="E7" s="514"/>
      <c r="F7" s="520" t="s">
        <v>1064</v>
      </c>
      <c r="G7" s="520"/>
      <c r="H7" s="520"/>
    </row>
    <row r="8" spans="1:8">
      <c r="A8" s="144" t="s">
        <v>1099</v>
      </c>
      <c r="B8" s="154" t="s">
        <v>1064</v>
      </c>
      <c r="C8" s="514" t="s">
        <v>1064</v>
      </c>
      <c r="D8" s="514"/>
      <c r="E8" s="514"/>
      <c r="F8" s="520" t="s">
        <v>1064</v>
      </c>
      <c r="G8" s="520"/>
      <c r="H8" s="520"/>
    </row>
    <row r="9" spans="1:8">
      <c r="A9" s="154" t="s">
        <v>1141</v>
      </c>
      <c r="B9" s="519">
        <v>744.15</v>
      </c>
      <c r="C9" s="519"/>
      <c r="D9" s="519"/>
      <c r="E9" s="519"/>
      <c r="F9" s="520" t="s">
        <v>1064</v>
      </c>
      <c r="G9" s="520"/>
      <c r="H9" s="520"/>
    </row>
    <row r="10" spans="1:8">
      <c r="A10" s="144" t="s">
        <v>1196</v>
      </c>
      <c r="B10" s="519">
        <v>9.86</v>
      </c>
      <c r="C10" s="513"/>
      <c r="D10" s="513"/>
      <c r="E10" s="513"/>
      <c r="F10" s="520" t="s">
        <v>1064</v>
      </c>
      <c r="G10" s="520"/>
      <c r="H10" s="520"/>
    </row>
    <row r="11" spans="1:8">
      <c r="A11" s="144" t="s">
        <v>1197</v>
      </c>
      <c r="B11" s="155">
        <v>0.74</v>
      </c>
      <c r="D11" s="154" t="s">
        <v>1064</v>
      </c>
      <c r="G11" s="520" t="s">
        <v>1064</v>
      </c>
      <c r="H11" s="520"/>
    </row>
    <row r="12" spans="1:8">
      <c r="B12" s="154" t="s">
        <v>1209</v>
      </c>
      <c r="D12" s="154" t="s">
        <v>1210</v>
      </c>
      <c r="G12" s="520"/>
      <c r="H12" s="520"/>
    </row>
    <row r="13" spans="1:8">
      <c r="A13" s="144" t="s">
        <v>1105</v>
      </c>
      <c r="B13" s="513" t="s">
        <v>1106</v>
      </c>
      <c r="C13" s="513"/>
      <c r="D13" s="513"/>
      <c r="E13" s="513"/>
      <c r="F13" s="520" t="s">
        <v>1064</v>
      </c>
      <c r="G13" s="520"/>
      <c r="H13" s="520"/>
    </row>
    <row r="14" spans="1:8">
      <c r="A14" s="144" t="s">
        <v>1107</v>
      </c>
      <c r="B14" s="154" t="s">
        <v>1064</v>
      </c>
      <c r="C14" s="514" t="s">
        <v>1064</v>
      </c>
      <c r="D14" s="514"/>
      <c r="E14" s="514"/>
      <c r="F14" s="520" t="s">
        <v>1064</v>
      </c>
      <c r="G14" s="520"/>
      <c r="H14" s="520"/>
    </row>
    <row r="15" spans="1:8">
      <c r="A15" s="154" t="s">
        <v>1108</v>
      </c>
      <c r="B15" s="513" t="s">
        <v>1109</v>
      </c>
      <c r="C15" s="513"/>
      <c r="D15" s="513"/>
      <c r="E15" s="513"/>
      <c r="F15" s="520" t="s">
        <v>1064</v>
      </c>
      <c r="G15" s="520"/>
      <c r="H15" s="520"/>
    </row>
    <row r="16" spans="1:8">
      <c r="A16" s="154" t="s">
        <v>1110</v>
      </c>
      <c r="B16" s="513" t="s">
        <v>1109</v>
      </c>
      <c r="C16" s="513"/>
      <c r="D16" s="513"/>
      <c r="E16" s="513"/>
      <c r="F16" s="520" t="s">
        <v>1064</v>
      </c>
      <c r="G16" s="520"/>
      <c r="H16" s="520"/>
    </row>
    <row r="17" spans="1:8">
      <c r="A17" s="154" t="s">
        <v>1111</v>
      </c>
      <c r="B17" s="513" t="s">
        <v>1109</v>
      </c>
      <c r="C17" s="513"/>
      <c r="D17" s="513"/>
      <c r="E17" s="513"/>
      <c r="F17" s="520" t="s">
        <v>1064</v>
      </c>
      <c r="G17" s="520"/>
      <c r="H17" s="520"/>
    </row>
    <row r="18" spans="1:8">
      <c r="A18" s="154" t="s">
        <v>1112</v>
      </c>
      <c r="B18" s="513" t="s">
        <v>1109</v>
      </c>
      <c r="C18" s="513"/>
      <c r="D18" s="513"/>
      <c r="E18" s="513"/>
      <c r="F18" s="520" t="s">
        <v>1064</v>
      </c>
      <c r="G18" s="520"/>
      <c r="H18" s="520"/>
    </row>
    <row r="19" spans="1:8">
      <c r="A19" s="144" t="s">
        <v>1113</v>
      </c>
      <c r="B19" s="513" t="s">
        <v>1114</v>
      </c>
      <c r="C19" s="513"/>
      <c r="D19" s="513"/>
      <c r="E19" s="513"/>
      <c r="F19" s="520" t="s">
        <v>1064</v>
      </c>
      <c r="G19" s="520"/>
      <c r="H19" s="520"/>
    </row>
    <row r="20" spans="1:8">
      <c r="A20" s="144" t="s">
        <v>1115</v>
      </c>
      <c r="B20" s="513" t="s">
        <v>1114</v>
      </c>
      <c r="C20" s="513"/>
      <c r="D20" s="513"/>
      <c r="E20" s="513"/>
      <c r="F20" s="520" t="s">
        <v>1064</v>
      </c>
      <c r="G20" s="520"/>
      <c r="H20" s="520"/>
    </row>
    <row r="21" spans="1:8">
      <c r="A21" s="144" t="s">
        <v>1148</v>
      </c>
      <c r="B21" s="513" t="s">
        <v>1149</v>
      </c>
      <c r="C21" s="513"/>
      <c r="D21" s="513"/>
      <c r="E21" s="513"/>
      <c r="F21" s="520" t="s">
        <v>1064</v>
      </c>
      <c r="G21" s="520"/>
      <c r="H21" s="520"/>
    </row>
    <row r="22" spans="1:8">
      <c r="A22" s="144" t="s">
        <v>1211</v>
      </c>
      <c r="B22" s="519">
        <v>5.78</v>
      </c>
      <c r="C22" s="513"/>
      <c r="D22" s="513"/>
      <c r="E22" s="513" t="s">
        <v>1064</v>
      </c>
      <c r="F22" s="513"/>
      <c r="G22" s="513"/>
      <c r="H22" s="147" t="s">
        <v>1064</v>
      </c>
    </row>
    <row r="23" spans="1:8">
      <c r="A23" s="144" t="s">
        <v>1151</v>
      </c>
      <c r="B23" s="519">
        <v>0</v>
      </c>
      <c r="C23" s="513"/>
      <c r="D23" s="513"/>
      <c r="E23" s="513"/>
      <c r="F23" s="520" t="s">
        <v>1064</v>
      </c>
      <c r="G23" s="520"/>
      <c r="H23" s="520"/>
    </row>
    <row r="24" spans="1:8">
      <c r="A24" s="144" t="s">
        <v>1119</v>
      </c>
      <c r="B24" s="144" t="s">
        <v>1212</v>
      </c>
      <c r="F24" s="514" t="s">
        <v>1064</v>
      </c>
      <c r="G24" s="514"/>
      <c r="H24" s="514"/>
    </row>
    <row r="25" spans="1:8">
      <c r="A25" s="144" t="s">
        <v>1121</v>
      </c>
      <c r="B25" s="144" t="s">
        <v>1212</v>
      </c>
      <c r="F25" s="514"/>
      <c r="G25" s="514"/>
      <c r="H25" s="514"/>
    </row>
    <row r="26" spans="1:8">
      <c r="A26" s="144" t="s">
        <v>1123</v>
      </c>
      <c r="B26" s="144" t="s">
        <v>1213</v>
      </c>
      <c r="F26" s="514"/>
      <c r="G26" s="514"/>
      <c r="H26" s="514"/>
    </row>
    <row r="27" spans="1:8">
      <c r="A27" s="144" t="s">
        <v>1170</v>
      </c>
      <c r="B27" s="144" t="s">
        <v>1214</v>
      </c>
      <c r="F27" s="514"/>
      <c r="G27" s="514"/>
      <c r="H27" s="514"/>
    </row>
    <row r="28" spans="1:8">
      <c r="A28" s="144" t="s">
        <v>1215</v>
      </c>
      <c r="B28" s="144" t="s">
        <v>1216</v>
      </c>
      <c r="F28" s="514"/>
      <c r="G28" s="514"/>
      <c r="H28" s="514"/>
    </row>
    <row r="29" spans="1:8">
      <c r="A29" s="144" t="s">
        <v>1064</v>
      </c>
    </row>
    <row r="30" spans="1:8">
      <c r="A30" s="144" t="s">
        <v>1129</v>
      </c>
    </row>
    <row r="31" spans="1:8">
      <c r="A31" s="154" t="s">
        <v>1130</v>
      </c>
    </row>
    <row r="32" spans="1:8">
      <c r="A32" s="154" t="s">
        <v>1064</v>
      </c>
    </row>
    <row r="33" spans="1:3">
      <c r="A33" s="144" t="s">
        <v>1131</v>
      </c>
    </row>
    <row r="34" spans="1:3">
      <c r="A34" s="154" t="s">
        <v>1132</v>
      </c>
    </row>
    <row r="35" spans="1:3">
      <c r="A35" s="154" t="s">
        <v>1064</v>
      </c>
    </row>
    <row r="36" spans="1:3">
      <c r="A36" s="144" t="s">
        <v>1204</v>
      </c>
    </row>
    <row r="37" spans="1:3">
      <c r="A37" s="154" t="s">
        <v>1205</v>
      </c>
    </row>
    <row r="38" spans="1:3">
      <c r="A38" s="154" t="s">
        <v>1064</v>
      </c>
    </row>
    <row r="39" spans="1:3">
      <c r="A39" s="154" t="s">
        <v>1206</v>
      </c>
    </row>
    <row r="40" spans="1:3">
      <c r="A40" s="144" t="s">
        <v>1064</v>
      </c>
    </row>
    <row r="41" spans="1:3">
      <c r="A41" s="144" t="s">
        <v>1064</v>
      </c>
    </row>
    <row r="42" spans="1:3">
      <c r="A42" s="151" t="s">
        <v>1133</v>
      </c>
      <c r="C42" s="144" t="s">
        <v>1134</v>
      </c>
    </row>
    <row r="43" spans="1:3">
      <c r="A43" s="151" t="s">
        <v>1064</v>
      </c>
    </row>
    <row r="44" spans="1:3">
      <c r="A44" s="151" t="s">
        <v>1135</v>
      </c>
    </row>
    <row r="45" spans="1:3">
      <c r="A45" s="144" t="s">
        <v>1088</v>
      </c>
    </row>
    <row r="46" spans="1:3">
      <c r="A46" s="144" t="s">
        <v>1136</v>
      </c>
    </row>
  </sheetData>
  <mergeCells count="32">
    <mergeCell ref="C14:E14"/>
    <mergeCell ref="F14:H14"/>
    <mergeCell ref="C7:E7"/>
    <mergeCell ref="F7:H7"/>
    <mergeCell ref="C8:E8"/>
    <mergeCell ref="F8:H8"/>
    <mergeCell ref="B9:E9"/>
    <mergeCell ref="F9:H9"/>
    <mergeCell ref="B10:E10"/>
    <mergeCell ref="F10:H10"/>
    <mergeCell ref="G11:H12"/>
    <mergeCell ref="B13:E13"/>
    <mergeCell ref="F13:H13"/>
    <mergeCell ref="B15:E15"/>
    <mergeCell ref="F15:H15"/>
    <mergeCell ref="B16:E16"/>
    <mergeCell ref="F16:H16"/>
    <mergeCell ref="B17:E17"/>
    <mergeCell ref="F17:H17"/>
    <mergeCell ref="B18:E18"/>
    <mergeCell ref="F18:H18"/>
    <mergeCell ref="B19:E19"/>
    <mergeCell ref="F19:H19"/>
    <mergeCell ref="B20:E20"/>
    <mergeCell ref="F20:H20"/>
    <mergeCell ref="F24:H28"/>
    <mergeCell ref="B21:E21"/>
    <mergeCell ref="F21:H21"/>
    <mergeCell ref="B22:D22"/>
    <mergeCell ref="E22:G22"/>
    <mergeCell ref="B23:E23"/>
    <mergeCell ref="F23:H2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859E5-61E2-402E-8919-21EF7F48D092}">
  <dimension ref="A1:F52"/>
  <sheetViews>
    <sheetView workbookViewId="0"/>
  </sheetViews>
  <sheetFormatPr defaultRowHeight="14.4"/>
  <cols>
    <col min="1" max="1" width="56.44140625" customWidth="1"/>
    <col min="3" max="3" width="9" bestFit="1" customWidth="1"/>
  </cols>
  <sheetData>
    <row r="1" spans="1:6">
      <c r="A1" s="144" t="s">
        <v>1062</v>
      </c>
    </row>
    <row r="2" spans="1:6">
      <c r="A2" s="152" t="s">
        <v>1217</v>
      </c>
    </row>
    <row r="3" spans="1:6">
      <c r="A3" s="144" t="s">
        <v>1218</v>
      </c>
    </row>
    <row r="4" spans="1:6">
      <c r="A4" s="144" t="s">
        <v>1219</v>
      </c>
    </row>
    <row r="5" spans="1:6">
      <c r="A5" s="144" t="s">
        <v>1220</v>
      </c>
    </row>
    <row r="6" spans="1:6">
      <c r="A6" s="144" t="s">
        <v>1064</v>
      </c>
    </row>
    <row r="7" spans="1:6">
      <c r="A7" s="144" t="s">
        <v>1093</v>
      </c>
    </row>
    <row r="8" spans="1:6">
      <c r="A8" s="154" t="s">
        <v>1221</v>
      </c>
    </row>
    <row r="9" spans="1:6">
      <c r="A9" s="514" t="s">
        <v>1195</v>
      </c>
      <c r="B9" s="514"/>
      <c r="C9" s="144" t="s">
        <v>1064</v>
      </c>
      <c r="D9" s="514" t="s">
        <v>1064</v>
      </c>
      <c r="E9" s="514"/>
      <c r="F9" s="514"/>
    </row>
    <row r="10" spans="1:6">
      <c r="A10" s="514" t="s">
        <v>1099</v>
      </c>
      <c r="B10" s="514"/>
      <c r="C10" s="154" t="s">
        <v>1064</v>
      </c>
      <c r="D10" s="513" t="s">
        <v>1064</v>
      </c>
      <c r="E10" s="513"/>
      <c r="F10" s="513"/>
    </row>
    <row r="11" spans="1:6">
      <c r="A11" s="514" t="s">
        <v>1141</v>
      </c>
      <c r="B11" s="514"/>
      <c r="C11" s="513" t="s">
        <v>1064</v>
      </c>
      <c r="D11" s="513"/>
      <c r="E11" s="513"/>
      <c r="F11" s="513"/>
    </row>
    <row r="12" spans="1:6">
      <c r="A12" s="513" t="s">
        <v>1222</v>
      </c>
      <c r="B12" s="513"/>
      <c r="C12" s="513" t="s">
        <v>1064</v>
      </c>
      <c r="D12" s="513"/>
      <c r="E12" s="513"/>
      <c r="F12" s="513"/>
    </row>
    <row r="13" spans="1:6">
      <c r="A13" s="513" t="s">
        <v>1223</v>
      </c>
      <c r="B13" s="513"/>
      <c r="C13" s="519">
        <v>131.75</v>
      </c>
      <c r="D13" s="513"/>
      <c r="E13" s="513"/>
      <c r="F13" s="513"/>
    </row>
    <row r="14" spans="1:6">
      <c r="A14" s="513" t="s">
        <v>1224</v>
      </c>
      <c r="B14" s="513"/>
      <c r="C14" s="519">
        <v>4363.57</v>
      </c>
      <c r="D14" s="513"/>
      <c r="E14" s="513"/>
      <c r="F14" s="513"/>
    </row>
    <row r="15" spans="1:6">
      <c r="A15" s="513" t="s">
        <v>1225</v>
      </c>
      <c r="B15" s="513"/>
      <c r="C15" s="519">
        <v>7921.01</v>
      </c>
      <c r="D15" s="513"/>
      <c r="E15" s="513"/>
      <c r="F15" s="513"/>
    </row>
    <row r="16" spans="1:6">
      <c r="A16" s="514" t="s">
        <v>1064</v>
      </c>
      <c r="B16" s="514"/>
      <c r="C16" s="513" t="s">
        <v>1064</v>
      </c>
      <c r="D16" s="513"/>
      <c r="E16" s="513"/>
      <c r="F16" s="513"/>
    </row>
    <row r="17" spans="1:6">
      <c r="A17" s="514" t="s">
        <v>1196</v>
      </c>
      <c r="B17" s="514"/>
      <c r="C17" s="513" t="s">
        <v>1064</v>
      </c>
      <c r="D17" s="513"/>
      <c r="E17" s="513"/>
      <c r="F17" s="513"/>
    </row>
    <row r="18" spans="1:6">
      <c r="A18" s="513" t="s">
        <v>1222</v>
      </c>
      <c r="B18" s="513"/>
      <c r="C18" s="513" t="s">
        <v>1064</v>
      </c>
      <c r="D18" s="513"/>
      <c r="E18" s="513"/>
      <c r="F18" s="513"/>
    </row>
    <row r="19" spans="1:6">
      <c r="A19" s="513" t="s">
        <v>1223</v>
      </c>
      <c r="B19" s="513"/>
      <c r="C19" s="519">
        <v>3.84</v>
      </c>
      <c r="D19" s="519"/>
      <c r="E19" s="519"/>
      <c r="F19" s="519"/>
    </row>
    <row r="20" spans="1:6">
      <c r="A20" s="513" t="s">
        <v>1224</v>
      </c>
      <c r="B20" s="513"/>
      <c r="C20" s="519">
        <v>2.96</v>
      </c>
      <c r="D20" s="513"/>
      <c r="E20" s="513"/>
      <c r="F20" s="513"/>
    </row>
    <row r="21" spans="1:6">
      <c r="A21" s="513" t="s">
        <v>1225</v>
      </c>
      <c r="B21" s="513"/>
      <c r="C21" s="519">
        <v>1.5</v>
      </c>
      <c r="D21" s="513"/>
      <c r="E21" s="513"/>
      <c r="F21" s="513"/>
    </row>
    <row r="22" spans="1:6">
      <c r="A22" s="514" t="s">
        <v>1064</v>
      </c>
      <c r="B22" s="514"/>
      <c r="C22" s="513" t="s">
        <v>1064</v>
      </c>
      <c r="D22" s="513"/>
      <c r="E22" s="513"/>
      <c r="F22" s="513"/>
    </row>
    <row r="23" spans="1:6">
      <c r="A23" s="514" t="s">
        <v>1197</v>
      </c>
      <c r="B23" s="514"/>
      <c r="C23" s="154" t="s">
        <v>1064</v>
      </c>
    </row>
    <row r="24" spans="1:6">
      <c r="A24" s="514"/>
      <c r="B24" s="514"/>
      <c r="C24" s="155">
        <v>0.52</v>
      </c>
    </row>
    <row r="25" spans="1:6">
      <c r="A25" s="514" t="s">
        <v>1105</v>
      </c>
      <c r="B25" s="514"/>
      <c r="C25" s="513" t="s">
        <v>1106</v>
      </c>
      <c r="D25" s="513"/>
      <c r="E25" s="513"/>
      <c r="F25" s="513"/>
    </row>
    <row r="26" spans="1:6">
      <c r="A26" s="514" t="s">
        <v>1064</v>
      </c>
      <c r="B26" s="514"/>
      <c r="C26" s="514" t="s">
        <v>1064</v>
      </c>
      <c r="D26" s="514"/>
      <c r="E26" s="514"/>
      <c r="F26" s="514"/>
    </row>
    <row r="27" spans="1:6">
      <c r="A27" s="514" t="s">
        <v>1107</v>
      </c>
      <c r="B27" s="514"/>
      <c r="C27" s="154" t="s">
        <v>1064</v>
      </c>
      <c r="D27" s="514" t="s">
        <v>1064</v>
      </c>
      <c r="E27" s="514"/>
      <c r="F27" s="514"/>
    </row>
    <row r="28" spans="1:6">
      <c r="A28" s="513" t="s">
        <v>1108</v>
      </c>
      <c r="B28" s="513"/>
      <c r="C28" s="513" t="s">
        <v>1109</v>
      </c>
      <c r="D28" s="513"/>
      <c r="E28" s="513"/>
      <c r="F28" s="513"/>
    </row>
    <row r="29" spans="1:6">
      <c r="A29" s="513" t="s">
        <v>1110</v>
      </c>
      <c r="B29" s="513"/>
      <c r="C29" s="513" t="s">
        <v>1109</v>
      </c>
      <c r="D29" s="513"/>
      <c r="E29" s="513"/>
      <c r="F29" s="513"/>
    </row>
    <row r="30" spans="1:6">
      <c r="A30" s="513" t="s">
        <v>1111</v>
      </c>
      <c r="B30" s="513"/>
      <c r="C30" s="513" t="s">
        <v>1109</v>
      </c>
      <c r="D30" s="513"/>
      <c r="E30" s="513"/>
      <c r="F30" s="513"/>
    </row>
    <row r="31" spans="1:6">
      <c r="A31" s="513" t="s">
        <v>1112</v>
      </c>
      <c r="B31" s="513"/>
      <c r="C31" s="513" t="s">
        <v>1109</v>
      </c>
      <c r="D31" s="513"/>
      <c r="E31" s="513"/>
      <c r="F31" s="513"/>
    </row>
    <row r="32" spans="1:6">
      <c r="A32" s="514" t="s">
        <v>1113</v>
      </c>
      <c r="B32" s="514"/>
      <c r="C32" s="513" t="s">
        <v>1114</v>
      </c>
      <c r="D32" s="513"/>
      <c r="E32" s="513"/>
      <c r="F32" s="513"/>
    </row>
    <row r="33" spans="1:6">
      <c r="A33" s="514" t="s">
        <v>1115</v>
      </c>
      <c r="B33" s="514"/>
      <c r="C33" s="513" t="s">
        <v>1114</v>
      </c>
      <c r="D33" s="513"/>
      <c r="E33" s="513"/>
      <c r="F33" s="513"/>
    </row>
    <row r="34" spans="1:6">
      <c r="A34" s="514" t="s">
        <v>1148</v>
      </c>
      <c r="B34" s="514"/>
      <c r="C34" s="513" t="s">
        <v>1149</v>
      </c>
      <c r="D34" s="513"/>
      <c r="E34" s="513"/>
      <c r="F34" s="513"/>
    </row>
    <row r="35" spans="1:6">
      <c r="A35" s="514" t="s">
        <v>1198</v>
      </c>
      <c r="B35" s="514"/>
      <c r="C35" s="155">
        <v>6.85</v>
      </c>
      <c r="D35" s="513" t="s">
        <v>1064</v>
      </c>
      <c r="E35" s="513"/>
      <c r="F35" s="513"/>
    </row>
    <row r="36" spans="1:6">
      <c r="A36" s="514" t="s">
        <v>1151</v>
      </c>
      <c r="B36" s="514"/>
      <c r="C36" s="519">
        <v>0</v>
      </c>
      <c r="D36" s="513"/>
      <c r="E36" s="520" t="s">
        <v>1064</v>
      </c>
      <c r="F36" s="520"/>
    </row>
    <row r="37" spans="1:6">
      <c r="A37" s="144" t="s">
        <v>1119</v>
      </c>
      <c r="C37" s="154" t="s">
        <v>1149</v>
      </c>
    </row>
    <row r="38" spans="1:6">
      <c r="A38" s="144" t="s">
        <v>1121</v>
      </c>
      <c r="C38" s="154" t="s">
        <v>1149</v>
      </c>
    </row>
    <row r="39" spans="1:6">
      <c r="A39" s="147" t="s">
        <v>1064</v>
      </c>
      <c r="B39" s="144" t="s">
        <v>1123</v>
      </c>
      <c r="C39" s="154" t="s">
        <v>1064</v>
      </c>
      <c r="F39" s="147" t="s">
        <v>1064</v>
      </c>
    </row>
    <row r="40" spans="1:6">
      <c r="B40" s="144" t="s">
        <v>1170</v>
      </c>
      <c r="C40" s="154" t="s">
        <v>1200</v>
      </c>
    </row>
    <row r="41" spans="1:6">
      <c r="B41" s="144" t="s">
        <v>1226</v>
      </c>
      <c r="C41" s="154" t="s">
        <v>1227</v>
      </c>
    </row>
    <row r="42" spans="1:6">
      <c r="B42" s="144" t="s">
        <v>1064</v>
      </c>
      <c r="C42" s="154" t="s">
        <v>1228</v>
      </c>
    </row>
    <row r="43" spans="1:6">
      <c r="C43" s="154" t="s">
        <v>1064</v>
      </c>
    </row>
    <row r="44" spans="1:6">
      <c r="A44" s="147" t="s">
        <v>1064</v>
      </c>
      <c r="B44" s="144" t="s">
        <v>1064</v>
      </c>
      <c r="C44" s="513" t="s">
        <v>1064</v>
      </c>
      <c r="D44" s="513"/>
      <c r="E44" s="513"/>
      <c r="F44" s="147" t="s">
        <v>1064</v>
      </c>
    </row>
    <row r="45" spans="1:6">
      <c r="A45" s="144" t="s">
        <v>1064</v>
      </c>
    </row>
    <row r="46" spans="1:6">
      <c r="A46" s="144" t="s">
        <v>1064</v>
      </c>
    </row>
    <row r="47" spans="1:6">
      <c r="A47" s="144" t="s">
        <v>1064</v>
      </c>
    </row>
    <row r="48" spans="1:6">
      <c r="A48" s="151" t="s">
        <v>1133</v>
      </c>
      <c r="C48" s="144" t="s">
        <v>1134</v>
      </c>
    </row>
    <row r="49" spans="1:1">
      <c r="A49" s="157" t="s">
        <v>1064</v>
      </c>
    </row>
    <row r="50" spans="1:1">
      <c r="A50" s="151" t="s">
        <v>1135</v>
      </c>
    </row>
    <row r="51" spans="1:1">
      <c r="A51" s="144" t="s">
        <v>1088</v>
      </c>
    </row>
    <row r="52" spans="1:1">
      <c r="A52" s="144" t="s">
        <v>1136</v>
      </c>
    </row>
  </sheetData>
  <mergeCells count="55">
    <mergeCell ref="A9:B9"/>
    <mergeCell ref="D9:F9"/>
    <mergeCell ref="A10:B10"/>
    <mergeCell ref="D10:F10"/>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A25:B25"/>
    <mergeCell ref="C25:F25"/>
    <mergeCell ref="A18:B18"/>
    <mergeCell ref="C18:F18"/>
    <mergeCell ref="A19:B19"/>
    <mergeCell ref="C19:F19"/>
    <mergeCell ref="A20:B20"/>
    <mergeCell ref="C20:F20"/>
    <mergeCell ref="A21:B21"/>
    <mergeCell ref="C21:F21"/>
    <mergeCell ref="A22:B22"/>
    <mergeCell ref="C22:F22"/>
    <mergeCell ref="A23:B24"/>
    <mergeCell ref="A26:B26"/>
    <mergeCell ref="C26:F26"/>
    <mergeCell ref="A27:B27"/>
    <mergeCell ref="D27:F27"/>
    <mergeCell ref="A28:B28"/>
    <mergeCell ref="C28:F28"/>
    <mergeCell ref="A29:B29"/>
    <mergeCell ref="C29:F29"/>
    <mergeCell ref="A30:B30"/>
    <mergeCell ref="C30:F30"/>
    <mergeCell ref="A31:B31"/>
    <mergeCell ref="C31:F31"/>
    <mergeCell ref="C44:E44"/>
    <mergeCell ref="A32:B32"/>
    <mergeCell ref="C32:F32"/>
    <mergeCell ref="A33:B33"/>
    <mergeCell ref="C33:F33"/>
    <mergeCell ref="A34:B34"/>
    <mergeCell ref="C34:F34"/>
    <mergeCell ref="A35:B35"/>
    <mergeCell ref="D35:F35"/>
    <mergeCell ref="A36:B36"/>
    <mergeCell ref="C36:D36"/>
    <mergeCell ref="E36:F3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4B106-7348-4B15-ADDE-9B7D6B1870F3}">
  <dimension ref="A1:F55"/>
  <sheetViews>
    <sheetView workbookViewId="0"/>
  </sheetViews>
  <sheetFormatPr defaultRowHeight="14.4"/>
  <cols>
    <col min="1" max="1" width="47.6640625" customWidth="1"/>
  </cols>
  <sheetData>
    <row r="1" spans="1:6">
      <c r="A1" s="144" t="s">
        <v>1062</v>
      </c>
    </row>
    <row r="2" spans="1:6">
      <c r="A2" s="152" t="s">
        <v>1229</v>
      </c>
    </row>
    <row r="3" spans="1:6">
      <c r="A3" s="144" t="s">
        <v>1218</v>
      </c>
    </row>
    <row r="4" spans="1:6">
      <c r="A4" s="144" t="s">
        <v>1219</v>
      </c>
    </row>
    <row r="5" spans="1:6">
      <c r="A5" s="144" t="s">
        <v>1230</v>
      </c>
    </row>
    <row r="6" spans="1:6">
      <c r="A6" s="154" t="s">
        <v>1064</v>
      </c>
    </row>
    <row r="7" spans="1:6">
      <c r="A7" s="144" t="s">
        <v>1093</v>
      </c>
    </row>
    <row r="8" spans="1:6">
      <c r="A8" s="154" t="s">
        <v>1231</v>
      </c>
    </row>
    <row r="9" spans="1:6">
      <c r="A9" s="514" t="s">
        <v>1195</v>
      </c>
      <c r="B9" s="514"/>
      <c r="C9" s="144" t="s">
        <v>1064</v>
      </c>
      <c r="D9" s="514" t="s">
        <v>1064</v>
      </c>
      <c r="E9" s="514"/>
      <c r="F9" s="514"/>
    </row>
    <row r="10" spans="1:6">
      <c r="A10" s="514" t="s">
        <v>1099</v>
      </c>
      <c r="B10" s="514"/>
      <c r="C10" s="154" t="s">
        <v>1064</v>
      </c>
      <c r="D10" s="513" t="s">
        <v>1064</v>
      </c>
      <c r="E10" s="513"/>
      <c r="F10" s="513"/>
    </row>
    <row r="11" spans="1:6">
      <c r="A11" s="514" t="s">
        <v>1141</v>
      </c>
      <c r="B11" s="514"/>
      <c r="C11" s="513" t="s">
        <v>1064</v>
      </c>
      <c r="D11" s="513"/>
      <c r="E11" s="513"/>
      <c r="F11" s="513"/>
    </row>
    <row r="12" spans="1:6">
      <c r="A12" s="513" t="s">
        <v>1222</v>
      </c>
      <c r="B12" s="513"/>
      <c r="C12" s="513" t="s">
        <v>1064</v>
      </c>
      <c r="D12" s="513"/>
      <c r="E12" s="513"/>
      <c r="F12" s="513"/>
    </row>
    <row r="13" spans="1:6">
      <c r="A13" s="513" t="s">
        <v>1223</v>
      </c>
      <c r="B13" s="513"/>
      <c r="C13" s="519">
        <v>128.21</v>
      </c>
      <c r="D13" s="513"/>
      <c r="E13" s="513"/>
      <c r="F13" s="513"/>
    </row>
    <row r="14" spans="1:6">
      <c r="A14" s="513" t="s">
        <v>1224</v>
      </c>
      <c r="B14" s="513"/>
      <c r="C14" s="519">
        <v>4246.42</v>
      </c>
      <c r="D14" s="513"/>
      <c r="E14" s="513"/>
      <c r="F14" s="513"/>
    </row>
    <row r="15" spans="1:6">
      <c r="A15" s="513" t="s">
        <v>1225</v>
      </c>
      <c r="B15" s="513"/>
      <c r="C15" s="519">
        <v>19316.150000000001</v>
      </c>
      <c r="D15" s="513"/>
      <c r="E15" s="513"/>
      <c r="F15" s="513"/>
    </row>
    <row r="16" spans="1:6">
      <c r="A16" s="513" t="s">
        <v>1064</v>
      </c>
      <c r="B16" s="513"/>
      <c r="C16" s="513" t="s">
        <v>1064</v>
      </c>
      <c r="D16" s="513"/>
      <c r="E16" s="513"/>
      <c r="F16" s="513"/>
    </row>
    <row r="17" spans="1:6">
      <c r="A17" s="514" t="s">
        <v>1196</v>
      </c>
      <c r="B17" s="514"/>
      <c r="C17" s="513" t="s">
        <v>1064</v>
      </c>
      <c r="D17" s="513"/>
      <c r="E17" s="513"/>
      <c r="F17" s="513"/>
    </row>
    <row r="18" spans="1:6">
      <c r="A18" s="513" t="s">
        <v>1222</v>
      </c>
      <c r="B18" s="513"/>
      <c r="C18" s="513" t="s">
        <v>1064</v>
      </c>
      <c r="D18" s="513"/>
      <c r="E18" s="513"/>
      <c r="F18" s="513"/>
    </row>
    <row r="19" spans="1:6">
      <c r="A19" s="513" t="s">
        <v>1223</v>
      </c>
      <c r="B19" s="513"/>
      <c r="C19" s="519">
        <v>2.98</v>
      </c>
      <c r="D19" s="513"/>
      <c r="E19" s="513"/>
      <c r="F19" s="513"/>
    </row>
    <row r="20" spans="1:6">
      <c r="A20" s="513" t="s">
        <v>1224</v>
      </c>
      <c r="B20" s="513"/>
      <c r="C20" s="519">
        <v>2.31</v>
      </c>
      <c r="D20" s="513"/>
      <c r="E20" s="513"/>
      <c r="F20" s="513"/>
    </row>
    <row r="21" spans="1:6">
      <c r="A21" s="513" t="s">
        <v>1225</v>
      </c>
      <c r="B21" s="513"/>
      <c r="C21" s="519">
        <v>0.18</v>
      </c>
      <c r="D21" s="513"/>
      <c r="E21" s="513"/>
      <c r="F21" s="513"/>
    </row>
    <row r="22" spans="1:6">
      <c r="A22" s="514" t="s">
        <v>1197</v>
      </c>
      <c r="B22" s="514"/>
      <c r="C22" s="154" t="s">
        <v>1064</v>
      </c>
    </row>
    <row r="23" spans="1:6">
      <c r="A23" s="514"/>
      <c r="B23" s="514"/>
      <c r="C23" s="155">
        <v>0.5</v>
      </c>
    </row>
    <row r="24" spans="1:6">
      <c r="A24" s="514" t="s">
        <v>1105</v>
      </c>
      <c r="B24" s="514"/>
      <c r="C24" s="513" t="s">
        <v>1106</v>
      </c>
      <c r="D24" s="513"/>
      <c r="E24" s="513"/>
      <c r="F24" s="513"/>
    </row>
    <row r="25" spans="1:6">
      <c r="A25" s="514" t="s">
        <v>1064</v>
      </c>
      <c r="B25" s="514"/>
      <c r="C25" s="514" t="s">
        <v>1064</v>
      </c>
      <c r="D25" s="514"/>
      <c r="E25" s="514"/>
      <c r="F25" s="514"/>
    </row>
    <row r="26" spans="1:6">
      <c r="A26" s="514" t="s">
        <v>1107</v>
      </c>
      <c r="B26" s="514"/>
      <c r="C26" s="154" t="s">
        <v>1064</v>
      </c>
      <c r="D26" s="514" t="s">
        <v>1064</v>
      </c>
      <c r="E26" s="514"/>
      <c r="F26" s="514"/>
    </row>
    <row r="27" spans="1:6">
      <c r="A27" s="513" t="s">
        <v>1108</v>
      </c>
      <c r="B27" s="513"/>
      <c r="C27" s="513" t="s">
        <v>1109</v>
      </c>
      <c r="D27" s="513"/>
      <c r="E27" s="513"/>
      <c r="F27" s="513"/>
    </row>
    <row r="28" spans="1:6">
      <c r="A28" s="513" t="s">
        <v>1110</v>
      </c>
      <c r="B28" s="513"/>
      <c r="C28" s="513" t="s">
        <v>1109</v>
      </c>
      <c r="D28" s="513"/>
      <c r="E28" s="513"/>
      <c r="F28" s="513"/>
    </row>
    <row r="29" spans="1:6">
      <c r="A29" s="513" t="s">
        <v>1111</v>
      </c>
      <c r="B29" s="513"/>
      <c r="C29" s="513" t="s">
        <v>1109</v>
      </c>
      <c r="D29" s="513"/>
      <c r="E29" s="513"/>
      <c r="F29" s="513"/>
    </row>
    <row r="30" spans="1:6">
      <c r="A30" s="513" t="s">
        <v>1112</v>
      </c>
      <c r="B30" s="513"/>
      <c r="C30" s="513" t="s">
        <v>1109</v>
      </c>
      <c r="D30" s="513"/>
      <c r="E30" s="513"/>
      <c r="F30" s="513"/>
    </row>
    <row r="31" spans="1:6">
      <c r="A31" s="514" t="s">
        <v>1113</v>
      </c>
      <c r="B31" s="514"/>
      <c r="C31" s="513" t="s">
        <v>1114</v>
      </c>
      <c r="D31" s="513"/>
      <c r="E31" s="513"/>
      <c r="F31" s="513"/>
    </row>
    <row r="32" spans="1:6">
      <c r="A32" s="514" t="s">
        <v>1115</v>
      </c>
      <c r="B32" s="514"/>
      <c r="C32" s="513" t="s">
        <v>1114</v>
      </c>
      <c r="D32" s="513"/>
      <c r="E32" s="513"/>
      <c r="F32" s="513"/>
    </row>
    <row r="33" spans="1:6">
      <c r="A33" s="514" t="s">
        <v>1148</v>
      </c>
      <c r="B33" s="514"/>
      <c r="C33" s="513" t="s">
        <v>1149</v>
      </c>
      <c r="D33" s="513"/>
      <c r="E33" s="513"/>
      <c r="F33" s="513"/>
    </row>
    <row r="34" spans="1:6">
      <c r="A34" s="514" t="s">
        <v>1198</v>
      </c>
      <c r="B34" s="514"/>
      <c r="C34" s="519">
        <v>3.42</v>
      </c>
      <c r="D34" s="513"/>
      <c r="E34" s="513"/>
      <c r="F34" s="513"/>
    </row>
    <row r="35" spans="1:6">
      <c r="A35" s="514" t="s">
        <v>1151</v>
      </c>
      <c r="B35" s="514"/>
      <c r="C35" s="519">
        <v>0</v>
      </c>
      <c r="D35" s="513"/>
      <c r="E35" s="520" t="s">
        <v>1064</v>
      </c>
      <c r="F35" s="520"/>
    </row>
    <row r="36" spans="1:6">
      <c r="A36" s="144" t="s">
        <v>1119</v>
      </c>
      <c r="C36" s="154" t="s">
        <v>1149</v>
      </c>
    </row>
    <row r="37" spans="1:6">
      <c r="A37" s="144" t="s">
        <v>1121</v>
      </c>
      <c r="C37" s="154" t="s">
        <v>1149</v>
      </c>
    </row>
    <row r="38" spans="1:6">
      <c r="A38" s="147" t="s">
        <v>1064</v>
      </c>
      <c r="B38" s="144" t="s">
        <v>1123</v>
      </c>
      <c r="C38" s="154" t="s">
        <v>1200</v>
      </c>
      <c r="F38" s="147" t="s">
        <v>1064</v>
      </c>
    </row>
    <row r="39" spans="1:6">
      <c r="B39" s="144" t="s">
        <v>1170</v>
      </c>
      <c r="C39" s="154" t="s">
        <v>1232</v>
      </c>
    </row>
    <row r="40" spans="1:6">
      <c r="B40" s="144" t="s">
        <v>1188</v>
      </c>
      <c r="C40" s="154" t="s">
        <v>1233</v>
      </c>
    </row>
    <row r="41" spans="1:6">
      <c r="B41" s="144" t="s">
        <v>1064</v>
      </c>
      <c r="C41" s="154" t="s">
        <v>1064</v>
      </c>
    </row>
    <row r="42" spans="1:6">
      <c r="A42" s="154" t="s">
        <v>1064</v>
      </c>
    </row>
    <row r="43" spans="1:6" ht="15.6">
      <c r="A43" s="149" t="s">
        <v>1064</v>
      </c>
    </row>
    <row r="44" spans="1:6" ht="15.6">
      <c r="A44" s="149" t="s">
        <v>1064</v>
      </c>
    </row>
    <row r="45" spans="1:6" ht="15.6">
      <c r="A45" s="149" t="s">
        <v>1064</v>
      </c>
    </row>
    <row r="46" spans="1:6" ht="15.6">
      <c r="A46" s="149" t="s">
        <v>1064</v>
      </c>
    </row>
    <row r="47" spans="1:6" ht="15.6">
      <c r="A47" s="149" t="s">
        <v>1064</v>
      </c>
    </row>
    <row r="48" spans="1:6" ht="15.6">
      <c r="A48" s="149" t="s">
        <v>1064</v>
      </c>
    </row>
    <row r="49" spans="1:3" ht="15.6">
      <c r="A49" s="149" t="s">
        <v>1064</v>
      </c>
    </row>
    <row r="50" spans="1:3" ht="15.6">
      <c r="A50" s="149" t="s">
        <v>1064</v>
      </c>
    </row>
    <row r="51" spans="1:3">
      <c r="A51" s="151" t="s">
        <v>1133</v>
      </c>
      <c r="C51" s="144" t="s">
        <v>1134</v>
      </c>
    </row>
    <row r="52" spans="1:3">
      <c r="A52" s="157" t="s">
        <v>1064</v>
      </c>
    </row>
    <row r="53" spans="1:3">
      <c r="A53" s="151" t="s">
        <v>1135</v>
      </c>
    </row>
    <row r="54" spans="1:3">
      <c r="A54" s="144" t="s">
        <v>1088</v>
      </c>
    </row>
    <row r="55" spans="1:3">
      <c r="A55" s="159" t="s">
        <v>1136</v>
      </c>
    </row>
  </sheetData>
  <mergeCells count="52">
    <mergeCell ref="A9:B9"/>
    <mergeCell ref="D9:F9"/>
    <mergeCell ref="A10:B10"/>
    <mergeCell ref="D10:F10"/>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A25:B25"/>
    <mergeCell ref="C25:F25"/>
    <mergeCell ref="A18:B18"/>
    <mergeCell ref="C18:F18"/>
    <mergeCell ref="A19:B19"/>
    <mergeCell ref="C19:F19"/>
    <mergeCell ref="A20:B20"/>
    <mergeCell ref="C20:F20"/>
    <mergeCell ref="A21:B21"/>
    <mergeCell ref="C21:F21"/>
    <mergeCell ref="A22:B23"/>
    <mergeCell ref="A24:B24"/>
    <mergeCell ref="C24:F24"/>
    <mergeCell ref="A26:B26"/>
    <mergeCell ref="D26:F26"/>
    <mergeCell ref="A27:B27"/>
    <mergeCell ref="C27:F27"/>
    <mergeCell ref="A28:B28"/>
    <mergeCell ref="C28:F28"/>
    <mergeCell ref="A29:B29"/>
    <mergeCell ref="C29:F29"/>
    <mergeCell ref="A30:B30"/>
    <mergeCell ref="C30:F30"/>
    <mergeCell ref="A31:B31"/>
    <mergeCell ref="C31:F31"/>
    <mergeCell ref="A35:B35"/>
    <mergeCell ref="C35:D35"/>
    <mergeCell ref="E35:F35"/>
    <mergeCell ref="A32:B32"/>
    <mergeCell ref="C32:F32"/>
    <mergeCell ref="A33:B33"/>
    <mergeCell ref="C33:F33"/>
    <mergeCell ref="A34:B34"/>
    <mergeCell ref="C34:F3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04611-975A-4E10-8E0E-4B8416AAE7DA}">
  <dimension ref="A1:H53"/>
  <sheetViews>
    <sheetView workbookViewId="0"/>
  </sheetViews>
  <sheetFormatPr defaultRowHeight="14.4"/>
  <cols>
    <col min="4" max="4" width="9" bestFit="1" customWidth="1"/>
    <col min="6" max="6" width="10" bestFit="1" customWidth="1"/>
    <col min="8" max="8" width="10" bestFit="1" customWidth="1"/>
  </cols>
  <sheetData>
    <row r="1" spans="1:6">
      <c r="A1" s="144" t="s">
        <v>1062</v>
      </c>
    </row>
    <row r="2" spans="1:6">
      <c r="A2" s="152" t="s">
        <v>1234</v>
      </c>
    </row>
    <row r="3" spans="1:6">
      <c r="A3" s="144" t="s">
        <v>1235</v>
      </c>
    </row>
    <row r="4" spans="1:6">
      <c r="A4" s="144" t="s">
        <v>1236</v>
      </c>
    </row>
    <row r="5" spans="1:6">
      <c r="A5" s="144" t="s">
        <v>1093</v>
      </c>
    </row>
    <row r="6" spans="1:6">
      <c r="A6" s="154" t="s">
        <v>1237</v>
      </c>
    </row>
    <row r="7" spans="1:6">
      <c r="A7" s="156" t="s">
        <v>1064</v>
      </c>
    </row>
    <row r="8" spans="1:6">
      <c r="A8" s="144" t="s">
        <v>1238</v>
      </c>
    </row>
    <row r="9" spans="1:6">
      <c r="A9" s="144" t="s">
        <v>1064</v>
      </c>
    </row>
    <row r="10" spans="1:6">
      <c r="A10" s="144" t="s">
        <v>1239</v>
      </c>
    </row>
    <row r="11" spans="1:6">
      <c r="A11" s="154" t="s">
        <v>1064</v>
      </c>
    </row>
    <row r="12" spans="1:6">
      <c r="A12" s="154" t="s">
        <v>1240</v>
      </c>
      <c r="F12" s="278">
        <v>0.16398199999999999</v>
      </c>
    </row>
    <row r="13" spans="1:6">
      <c r="A13" s="154" t="s">
        <v>1241</v>
      </c>
      <c r="F13" s="278">
        <v>0.78983899999999996</v>
      </c>
    </row>
    <row r="14" spans="1:6">
      <c r="A14" s="144" t="s">
        <v>1064</v>
      </c>
    </row>
    <row r="15" spans="1:6">
      <c r="A15" s="144" t="s">
        <v>1105</v>
      </c>
      <c r="E15" s="144" t="s">
        <v>1106</v>
      </c>
    </row>
    <row r="16" spans="1:6">
      <c r="A16" s="144" t="s">
        <v>1107</v>
      </c>
    </row>
    <row r="17" spans="1:8">
      <c r="A17" s="154" t="s">
        <v>1108</v>
      </c>
      <c r="H17" s="154" t="s">
        <v>1109</v>
      </c>
    </row>
    <row r="18" spans="1:8">
      <c r="A18" s="154" t="s">
        <v>1110</v>
      </c>
      <c r="H18" s="154" t="s">
        <v>1109</v>
      </c>
    </row>
    <row r="19" spans="1:8">
      <c r="A19" s="154" t="s">
        <v>1242</v>
      </c>
    </row>
    <row r="20" spans="1:8">
      <c r="A20" s="154" t="s">
        <v>1112</v>
      </c>
      <c r="H20" s="154" t="s">
        <v>1109</v>
      </c>
    </row>
    <row r="21" spans="1:8">
      <c r="A21" s="144" t="s">
        <v>1113</v>
      </c>
      <c r="F21" s="144" t="s">
        <v>1114</v>
      </c>
    </row>
    <row r="22" spans="1:8">
      <c r="A22" s="144" t="s">
        <v>1115</v>
      </c>
      <c r="E22" s="144" t="s">
        <v>1114</v>
      </c>
    </row>
    <row r="23" spans="1:8">
      <c r="A23" s="144" t="s">
        <v>1243</v>
      </c>
      <c r="H23" s="283">
        <v>9.5639999999999996E-3</v>
      </c>
    </row>
    <row r="24" spans="1:8">
      <c r="A24" s="144" t="s">
        <v>1151</v>
      </c>
      <c r="D24" s="282">
        <v>0</v>
      </c>
    </row>
    <row r="25" spans="1:8">
      <c r="A25" s="144" t="s">
        <v>1119</v>
      </c>
      <c r="F25" s="154" t="s">
        <v>1149</v>
      </c>
    </row>
    <row r="26" spans="1:8">
      <c r="A26" s="144" t="s">
        <v>1121</v>
      </c>
      <c r="F26" s="144" t="s">
        <v>1149</v>
      </c>
    </row>
    <row r="27" spans="1:8">
      <c r="A27" s="144" t="s">
        <v>1123</v>
      </c>
      <c r="B27" s="144" t="s">
        <v>1244</v>
      </c>
      <c r="C27" s="144" t="s">
        <v>1200</v>
      </c>
    </row>
    <row r="28" spans="1:8">
      <c r="A28" s="144" t="s">
        <v>1245</v>
      </c>
    </row>
    <row r="29" spans="1:8">
      <c r="A29" s="153" t="s">
        <v>1064</v>
      </c>
    </row>
    <row r="30" spans="1:8">
      <c r="A30" s="153" t="s">
        <v>1064</v>
      </c>
    </row>
    <row r="31" spans="1:8">
      <c r="A31" s="144" t="s">
        <v>1129</v>
      </c>
    </row>
    <row r="32" spans="1:8">
      <c r="A32" s="154" t="s">
        <v>1130</v>
      </c>
    </row>
    <row r="33" spans="1:1">
      <c r="A33" s="156" t="s">
        <v>1064</v>
      </c>
    </row>
    <row r="34" spans="1:1">
      <c r="A34" s="144" t="s">
        <v>1131</v>
      </c>
    </row>
    <row r="35" spans="1:1">
      <c r="A35" s="154" t="s">
        <v>1132</v>
      </c>
    </row>
    <row r="36" spans="1:1">
      <c r="A36" s="156" t="s">
        <v>1064</v>
      </c>
    </row>
    <row r="37" spans="1:1">
      <c r="A37" s="144" t="s">
        <v>1246</v>
      </c>
    </row>
    <row r="38" spans="1:1">
      <c r="A38" s="154" t="s">
        <v>1247</v>
      </c>
    </row>
    <row r="39" spans="1:1">
      <c r="A39" s="154" t="s">
        <v>1064</v>
      </c>
    </row>
    <row r="40" spans="1:1">
      <c r="A40" s="154" t="s">
        <v>1064</v>
      </c>
    </row>
    <row r="41" spans="1:1">
      <c r="A41" s="154" t="s">
        <v>1064</v>
      </c>
    </row>
    <row r="42" spans="1:1">
      <c r="A42" s="154" t="s">
        <v>1064</v>
      </c>
    </row>
    <row r="43" spans="1:1">
      <c r="A43" s="154" t="s">
        <v>1064</v>
      </c>
    </row>
    <row r="44" spans="1:1">
      <c r="A44" s="154" t="s">
        <v>1064</v>
      </c>
    </row>
    <row r="45" spans="1:1">
      <c r="A45" s="154" t="s">
        <v>1064</v>
      </c>
    </row>
    <row r="46" spans="1:1">
      <c r="A46" s="154" t="s">
        <v>1064</v>
      </c>
    </row>
    <row r="47" spans="1:1">
      <c r="A47" s="154" t="s">
        <v>1064</v>
      </c>
    </row>
    <row r="48" spans="1:1">
      <c r="A48" s="154" t="s">
        <v>1064</v>
      </c>
    </row>
    <row r="49" spans="1:3">
      <c r="A49" s="154" t="s">
        <v>1064</v>
      </c>
    </row>
    <row r="50" spans="1:3">
      <c r="A50" s="151" t="s">
        <v>1133</v>
      </c>
      <c r="C50" s="144" t="s">
        <v>1134</v>
      </c>
    </row>
    <row r="51" spans="1:3">
      <c r="A51" s="151" t="s">
        <v>1135</v>
      </c>
    </row>
    <row r="52" spans="1:3">
      <c r="A52" s="144" t="s">
        <v>1088</v>
      </c>
    </row>
    <row r="53" spans="1:3">
      <c r="A53" s="159" t="s">
        <v>1136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13"/>
  <sheetViews>
    <sheetView tabSelected="1" topLeftCell="A16" zoomScale="80" zoomScaleNormal="80" zoomScaleSheetLayoutView="85" zoomScalePageLayoutView="70" workbookViewId="0">
      <selection activeCell="AB7" sqref="AB7:AE11"/>
    </sheetView>
  </sheetViews>
  <sheetFormatPr defaultColWidth="0" defaultRowHeight="13.2" zeroHeight="1"/>
  <cols>
    <col min="1" max="1" width="18" style="4" customWidth="1"/>
    <col min="2" max="9" width="22.44140625" style="5" customWidth="1"/>
    <col min="10" max="10" width="22.44140625" style="306" customWidth="1"/>
    <col min="11" max="11" width="22.44140625" style="5" customWidth="1"/>
    <col min="12" max="12" width="2.5546875" style="4" customWidth="1"/>
    <col min="13" max="13" width="28.33203125" style="58" customWidth="1"/>
    <col min="14" max="14" width="26.6640625" style="5" customWidth="1"/>
    <col min="15" max="15" width="2.5546875" style="4" customWidth="1"/>
    <col min="16" max="16" width="22.44140625" style="297" customWidth="1"/>
    <col min="17" max="19" width="22.44140625" style="5" customWidth="1"/>
    <col min="20" max="20" width="22.44140625" style="295" customWidth="1"/>
    <col min="21" max="23" width="22.44140625" style="5" customWidth="1"/>
    <col min="24" max="24" width="2.5546875" style="4" customWidth="1"/>
    <col min="25" max="25" width="19" style="297" customWidth="1"/>
    <col min="26" max="26" width="19" style="5" customWidth="1"/>
    <col min="27" max="27" width="5.6640625" style="4" customWidth="1"/>
    <col min="28" max="28" width="16.5546875" style="50" customWidth="1"/>
    <col min="29" max="30" width="16" style="5" customWidth="1"/>
    <col min="31" max="31" width="8.6640625" style="5" customWidth="1"/>
    <col min="32" max="32" width="9.88671875" style="5" bestFit="1" customWidth="1"/>
    <col min="33" max="33" width="5.33203125" style="4" customWidth="1"/>
    <col min="34" max="37" width="8.6640625" style="70" customWidth="1"/>
    <col min="38" max="38" width="8.33203125" style="4" customWidth="1"/>
    <col min="39" max="16382" width="8.6640625" style="5" hidden="1"/>
    <col min="16383" max="16383" width="3.33203125" style="5" hidden="1"/>
    <col min="16384" max="16384" width="10.6640625" style="5" hidden="1"/>
  </cols>
  <sheetData>
    <row r="1" spans="1:38" ht="13.8" thickBot="1">
      <c r="A1" s="120" t="s">
        <v>4</v>
      </c>
      <c r="B1" s="51"/>
      <c r="C1" s="51"/>
      <c r="D1" s="51"/>
      <c r="E1" s="4"/>
      <c r="F1" s="4"/>
      <c r="G1" s="4"/>
      <c r="H1" s="4"/>
      <c r="I1" s="4"/>
      <c r="J1" s="303"/>
      <c r="K1" s="4"/>
      <c r="M1" s="59" t="s">
        <v>5</v>
      </c>
      <c r="N1" s="4"/>
      <c r="P1" s="296" t="s">
        <v>6</v>
      </c>
      <c r="Q1" s="59"/>
      <c r="R1" s="4"/>
      <c r="S1" s="4"/>
      <c r="T1" s="291"/>
      <c r="U1" s="4"/>
      <c r="V1" s="4"/>
      <c r="W1" s="4"/>
      <c r="Y1" s="296" t="s">
        <v>7</v>
      </c>
      <c r="Z1" s="59"/>
      <c r="AB1" s="59" t="s">
        <v>8</v>
      </c>
      <c r="AC1" s="4"/>
      <c r="AD1" s="4"/>
      <c r="AE1" s="4"/>
      <c r="AF1" s="4"/>
    </row>
    <row r="2" spans="1:38" ht="13.2" customHeight="1">
      <c r="A2" s="412" t="s">
        <v>9</v>
      </c>
      <c r="B2" s="413"/>
      <c r="C2" s="414"/>
      <c r="D2" s="79"/>
      <c r="E2" s="79"/>
      <c r="F2" s="79"/>
      <c r="G2" s="79"/>
      <c r="H2" s="79"/>
      <c r="I2" s="79"/>
      <c r="J2" s="304"/>
      <c r="K2" s="79"/>
      <c r="L2" s="79"/>
      <c r="M2" s="430" t="s">
        <v>10</v>
      </c>
      <c r="N2" s="431"/>
      <c r="O2" s="62"/>
      <c r="P2" s="421" t="s">
        <v>11</v>
      </c>
      <c r="Q2" s="422"/>
      <c r="R2" s="423"/>
      <c r="S2" s="4"/>
      <c r="T2" s="291"/>
      <c r="U2" s="62"/>
      <c r="V2" s="19"/>
      <c r="W2" s="19"/>
      <c r="X2" s="19"/>
      <c r="Y2" s="412" t="s">
        <v>12</v>
      </c>
      <c r="Z2" s="414"/>
      <c r="AA2" s="76"/>
      <c r="AB2" s="412" t="s">
        <v>13</v>
      </c>
      <c r="AC2" s="413"/>
      <c r="AD2" s="413"/>
      <c r="AE2" s="414"/>
      <c r="AF2" s="70"/>
      <c r="AG2" s="70"/>
      <c r="AL2" s="70"/>
    </row>
    <row r="3" spans="1:38" ht="14.7" customHeight="1" thickBot="1">
      <c r="A3" s="415"/>
      <c r="B3" s="416"/>
      <c r="C3" s="417"/>
      <c r="D3" s="52"/>
      <c r="E3" s="52"/>
      <c r="F3" s="52"/>
      <c r="G3" s="52"/>
      <c r="H3" s="52"/>
      <c r="I3" s="52"/>
      <c r="J3" s="305"/>
      <c r="K3" s="52"/>
      <c r="L3" s="52"/>
      <c r="M3" s="432"/>
      <c r="N3" s="433"/>
      <c r="O3" s="62"/>
      <c r="P3" s="424"/>
      <c r="Q3" s="425"/>
      <c r="R3" s="426"/>
      <c r="S3" s="4"/>
      <c r="T3" s="291"/>
      <c r="U3" s="62"/>
      <c r="V3" s="19"/>
      <c r="W3" s="19"/>
      <c r="X3" s="19"/>
      <c r="Y3" s="418"/>
      <c r="Z3" s="420"/>
      <c r="AA3" s="76"/>
      <c r="AB3" s="418"/>
      <c r="AC3" s="419"/>
      <c r="AD3" s="419"/>
      <c r="AE3" s="420"/>
      <c r="AF3" s="70"/>
      <c r="AG3" s="70"/>
      <c r="AL3" s="70"/>
    </row>
    <row r="4" spans="1:38" ht="14.7" customHeight="1">
      <c r="A4" s="53"/>
      <c r="B4" s="53"/>
      <c r="C4" s="53"/>
      <c r="D4" s="53"/>
      <c r="E4" s="53"/>
      <c r="F4" s="53"/>
      <c r="G4" s="53"/>
      <c r="H4" s="53"/>
      <c r="I4" s="53"/>
      <c r="J4" s="304"/>
      <c r="K4" s="53"/>
      <c r="L4" s="53"/>
      <c r="M4" s="432"/>
      <c r="N4" s="433"/>
      <c r="O4" s="62"/>
      <c r="P4" s="424"/>
      <c r="Q4" s="425"/>
      <c r="R4" s="426"/>
      <c r="S4" s="4"/>
      <c r="T4" s="291"/>
      <c r="U4" s="62"/>
      <c r="V4" s="19"/>
      <c r="W4" s="19"/>
      <c r="X4" s="19"/>
      <c r="Y4" s="418"/>
      <c r="Z4" s="420"/>
      <c r="AA4" s="76"/>
      <c r="AB4" s="418"/>
      <c r="AC4" s="419"/>
      <c r="AD4" s="419"/>
      <c r="AE4" s="420"/>
      <c r="AF4" s="70"/>
      <c r="AG4" s="70"/>
      <c r="AL4" s="70"/>
    </row>
    <row r="5" spans="1:38" ht="15" customHeight="1" thickBot="1">
      <c r="A5" s="6" t="s">
        <v>14</v>
      </c>
      <c r="B5" s="54"/>
      <c r="C5" s="54"/>
      <c r="D5" s="54"/>
      <c r="E5" s="54"/>
      <c r="F5" s="54"/>
      <c r="G5" s="54"/>
      <c r="H5" s="54"/>
      <c r="I5" s="53"/>
      <c r="J5" s="304"/>
      <c r="K5" s="53"/>
      <c r="L5" s="53"/>
      <c r="M5" s="432"/>
      <c r="N5" s="433"/>
      <c r="O5" s="62"/>
      <c r="P5" s="427"/>
      <c r="Q5" s="428"/>
      <c r="R5" s="429"/>
      <c r="S5" s="4"/>
      <c r="T5" s="291"/>
      <c r="U5" s="62"/>
      <c r="V5" s="19"/>
      <c r="W5" s="19"/>
      <c r="X5" s="19"/>
      <c r="Y5" s="418"/>
      <c r="Z5" s="420"/>
      <c r="AA5" s="76"/>
      <c r="AB5" s="415"/>
      <c r="AC5" s="416"/>
      <c r="AD5" s="416"/>
      <c r="AE5" s="417"/>
      <c r="AF5" s="70"/>
      <c r="AG5" s="70"/>
      <c r="AL5" s="70"/>
    </row>
    <row r="6" spans="1:38" ht="15" customHeight="1" thickBot="1">
      <c r="A6" s="4" t="s">
        <v>1578</v>
      </c>
      <c r="B6" s="4"/>
      <c r="C6" s="4"/>
      <c r="D6" s="4"/>
      <c r="E6" s="4"/>
      <c r="F6" s="4"/>
      <c r="G6" s="4"/>
      <c r="H6" s="4"/>
      <c r="I6" s="53"/>
      <c r="J6" s="304"/>
      <c r="K6" s="53"/>
      <c r="L6" s="53"/>
      <c r="M6" s="434"/>
      <c r="N6" s="435"/>
      <c r="O6" s="62"/>
      <c r="Q6" s="4"/>
      <c r="R6" s="9"/>
      <c r="S6" s="4"/>
      <c r="T6" s="291"/>
      <c r="U6" s="4"/>
      <c r="V6" s="9"/>
      <c r="W6" s="9"/>
      <c r="X6" s="9"/>
      <c r="Y6" s="415"/>
      <c r="Z6" s="417"/>
      <c r="AA6" s="76"/>
      <c r="AB6" s="404"/>
      <c r="AC6" s="405"/>
      <c r="AD6" s="405"/>
      <c r="AE6" s="405"/>
      <c r="AF6" s="70"/>
      <c r="AG6" s="70"/>
      <c r="AL6" s="70"/>
    </row>
    <row r="7" spans="1:38" ht="12.75" customHeight="1">
      <c r="A7" s="4" t="s">
        <v>15</v>
      </c>
      <c r="B7" s="53"/>
      <c r="C7" s="53"/>
      <c r="D7" s="53"/>
      <c r="E7" s="53"/>
      <c r="F7" s="53"/>
      <c r="G7" s="53"/>
      <c r="H7" s="53"/>
      <c r="I7" s="53"/>
      <c r="J7" s="53"/>
      <c r="K7" s="53"/>
      <c r="L7" s="53"/>
      <c r="M7" s="406" t="s">
        <v>1579</v>
      </c>
      <c r="N7" s="407"/>
      <c r="O7" s="399"/>
      <c r="P7" s="400" t="s">
        <v>1580</v>
      </c>
      <c r="Q7" s="291"/>
      <c r="R7" s="291"/>
      <c r="S7" s="291"/>
      <c r="T7" s="291"/>
      <c r="U7" s="4"/>
      <c r="V7" s="4"/>
      <c r="W7" s="4"/>
      <c r="Y7" s="401"/>
      <c r="Z7" s="76"/>
      <c r="AA7" s="76"/>
      <c r="AB7" s="410" t="s">
        <v>1581</v>
      </c>
      <c r="AC7" s="411"/>
      <c r="AD7" s="411"/>
      <c r="AE7" s="411"/>
      <c r="AF7" s="4"/>
    </row>
    <row r="8" spans="1:38" ht="14.7" customHeight="1">
      <c r="A8" s="4" t="s">
        <v>1583</v>
      </c>
      <c r="B8" s="53"/>
      <c r="C8" s="53"/>
      <c r="D8" s="53"/>
      <c r="E8" s="53"/>
      <c r="F8" s="53"/>
      <c r="G8" s="53"/>
      <c r="H8" s="53"/>
      <c r="I8" s="53"/>
      <c r="J8" s="53"/>
      <c r="K8" s="53"/>
      <c r="L8" s="53"/>
      <c r="M8" s="408"/>
      <c r="N8" s="409"/>
      <c r="P8" s="402" t="s">
        <v>1582</v>
      </c>
      <c r="Q8" s="291"/>
      <c r="R8" s="291"/>
      <c r="S8" s="291"/>
      <c r="T8" s="291"/>
      <c r="U8" s="4"/>
      <c r="V8" s="4"/>
      <c r="W8" s="4"/>
      <c r="Y8" s="524" t="s">
        <v>1585</v>
      </c>
      <c r="Z8" s="525"/>
      <c r="AA8" s="76"/>
      <c r="AB8" s="410"/>
      <c r="AC8" s="411"/>
      <c r="AD8" s="411"/>
      <c r="AE8" s="411"/>
      <c r="AF8" s="4"/>
    </row>
    <row r="9" spans="1:38" ht="14.7" customHeight="1">
      <c r="A9" s="4" t="s">
        <v>16</v>
      </c>
      <c r="B9" s="53"/>
      <c r="C9" s="53"/>
      <c r="D9" s="53"/>
      <c r="E9" s="53"/>
      <c r="F9" s="53"/>
      <c r="G9" s="53"/>
      <c r="H9" s="53"/>
      <c r="I9" s="53"/>
      <c r="J9" s="53"/>
      <c r="K9" s="53"/>
      <c r="L9" s="53"/>
      <c r="M9" s="397"/>
      <c r="N9" s="398"/>
      <c r="P9" s="402"/>
      <c r="Q9" s="291"/>
      <c r="R9" s="291"/>
      <c r="S9" s="291"/>
      <c r="T9" s="291"/>
      <c r="U9" s="4"/>
      <c r="V9" s="4"/>
      <c r="W9" s="4"/>
      <c r="Y9" s="524"/>
      <c r="Z9" s="525"/>
      <c r="AA9" s="76"/>
      <c r="AB9" s="410"/>
      <c r="AC9" s="411"/>
      <c r="AD9" s="411"/>
      <c r="AE9" s="411"/>
      <c r="AF9" s="4"/>
    </row>
    <row r="10" spans="1:38" ht="14.7" customHeight="1">
      <c r="B10" s="53"/>
      <c r="C10" s="53"/>
      <c r="D10" s="53"/>
      <c r="E10" s="53"/>
      <c r="F10" s="53"/>
      <c r="G10" s="53"/>
      <c r="H10" s="53"/>
      <c r="I10" s="53"/>
      <c r="J10" s="53"/>
      <c r="K10" s="53"/>
      <c r="L10" s="53"/>
      <c r="M10" s="397"/>
      <c r="N10" s="398"/>
      <c r="P10" s="402"/>
      <c r="Q10" s="291"/>
      <c r="R10" s="291"/>
      <c r="S10" s="291"/>
      <c r="T10" s="291"/>
      <c r="U10" s="4"/>
      <c r="V10" s="4"/>
      <c r="W10" s="4"/>
      <c r="Y10" s="524"/>
      <c r="Z10" s="525"/>
      <c r="AA10" s="76"/>
      <c r="AB10" s="410"/>
      <c r="AC10" s="411"/>
      <c r="AD10" s="411"/>
      <c r="AE10" s="411"/>
      <c r="AF10" s="4"/>
    </row>
    <row r="11" spans="1:38" ht="168" customHeight="1">
      <c r="A11" s="53" t="s">
        <v>17</v>
      </c>
      <c r="B11" s="5" t="s">
        <v>18</v>
      </c>
      <c r="C11" s="53"/>
      <c r="D11" s="53"/>
      <c r="E11" s="53"/>
      <c r="F11" s="53"/>
      <c r="G11" s="53"/>
      <c r="H11" s="53"/>
      <c r="I11" s="53"/>
      <c r="J11" s="53"/>
      <c r="K11" s="53"/>
      <c r="L11" s="53"/>
      <c r="M11" s="83"/>
      <c r="N11" s="4"/>
      <c r="P11" s="403"/>
      <c r="Q11" s="291"/>
      <c r="R11" s="291"/>
      <c r="S11" s="291"/>
      <c r="T11" s="291"/>
      <c r="U11" s="4"/>
      <c r="V11" s="4"/>
      <c r="W11" s="4"/>
      <c r="Y11" s="524"/>
      <c r="Z11" s="525"/>
      <c r="AA11" s="76"/>
      <c r="AB11" s="410"/>
      <c r="AC11" s="411"/>
      <c r="AD11" s="411"/>
      <c r="AE11" s="411"/>
      <c r="AF11" s="4"/>
    </row>
    <row r="12" spans="1:38">
      <c r="A12" s="53"/>
      <c r="B12" s="115" t="s">
        <v>19</v>
      </c>
      <c r="C12" s="53"/>
      <c r="D12" s="53"/>
      <c r="E12" s="53"/>
      <c r="F12" s="53"/>
      <c r="G12" s="53"/>
      <c r="H12" s="53"/>
      <c r="I12" s="53"/>
      <c r="J12" s="53"/>
      <c r="K12" s="53"/>
      <c r="L12" s="53"/>
      <c r="M12" s="83"/>
      <c r="N12" s="4"/>
      <c r="P12" s="403"/>
      <c r="Q12" s="291"/>
      <c r="R12" s="291"/>
      <c r="S12" s="291"/>
      <c r="T12" s="291"/>
      <c r="U12" s="4"/>
      <c r="V12" s="4"/>
      <c r="W12" s="4"/>
      <c r="Y12" s="524"/>
      <c r="Z12" s="525"/>
      <c r="AA12" s="76"/>
      <c r="AB12" s="83" t="s">
        <v>17</v>
      </c>
      <c r="AC12" s="5" t="s">
        <v>20</v>
      </c>
      <c r="AD12" s="31"/>
      <c r="AE12" s="4"/>
      <c r="AF12" s="4"/>
    </row>
    <row r="13" spans="1:38">
      <c r="A13" s="53"/>
      <c r="B13" s="115" t="s">
        <v>21</v>
      </c>
      <c r="C13" s="53"/>
      <c r="D13" s="53"/>
      <c r="E13" s="53"/>
      <c r="F13" s="53"/>
      <c r="G13" s="53"/>
      <c r="H13" s="53"/>
      <c r="I13" s="53"/>
      <c r="J13" s="53"/>
      <c r="K13" s="53"/>
      <c r="L13" s="53"/>
      <c r="M13" s="83"/>
      <c r="N13" s="4"/>
      <c r="P13" s="403"/>
      <c r="Q13" s="291"/>
      <c r="R13" s="291"/>
      <c r="S13" s="291"/>
      <c r="T13" s="291"/>
      <c r="U13" s="4"/>
      <c r="V13" s="4"/>
      <c r="W13" s="4"/>
      <c r="Y13" s="524"/>
      <c r="Z13" s="525"/>
      <c r="AA13" s="76"/>
      <c r="AB13" s="83"/>
      <c r="AC13" s="115" t="s">
        <v>22</v>
      </c>
      <c r="AD13" s="4"/>
      <c r="AE13" s="4"/>
      <c r="AF13" s="4"/>
    </row>
    <row r="14" spans="1:38">
      <c r="A14" s="53"/>
      <c r="B14" s="115" t="s">
        <v>23</v>
      </c>
      <c r="C14" s="53"/>
      <c r="D14" s="53"/>
      <c r="E14" s="53"/>
      <c r="F14" s="53"/>
      <c r="G14" s="53"/>
      <c r="H14" s="53"/>
      <c r="I14" s="53"/>
      <c r="J14" s="304"/>
      <c r="K14" s="53"/>
      <c r="L14" s="53"/>
      <c r="M14" s="83"/>
      <c r="N14" s="4"/>
      <c r="P14" s="298"/>
      <c r="Q14" s="4"/>
      <c r="R14" s="4"/>
      <c r="S14" s="4"/>
      <c r="T14" s="291"/>
      <c r="U14" s="4"/>
      <c r="V14" s="4"/>
      <c r="W14" s="4"/>
      <c r="Y14" s="524"/>
      <c r="Z14" s="525"/>
      <c r="AA14" s="76"/>
      <c r="AB14" s="83"/>
      <c r="AC14" s="115" t="s">
        <v>24</v>
      </c>
      <c r="AD14" s="4"/>
      <c r="AE14" s="4"/>
      <c r="AF14" s="4"/>
    </row>
    <row r="15" spans="1:38">
      <c r="A15" s="53"/>
      <c r="B15" s="115" t="s">
        <v>25</v>
      </c>
      <c r="C15" s="53"/>
      <c r="D15" s="53"/>
      <c r="E15" s="53"/>
      <c r="F15" s="53"/>
      <c r="G15" s="53"/>
      <c r="H15" s="53"/>
      <c r="I15" s="53"/>
      <c r="J15" s="304"/>
      <c r="K15" s="53"/>
      <c r="L15" s="53"/>
      <c r="M15" s="83"/>
      <c r="N15" s="4"/>
      <c r="P15" s="298"/>
      <c r="Q15" s="4"/>
      <c r="R15" s="4"/>
      <c r="S15" s="4"/>
      <c r="T15" s="291"/>
      <c r="U15" s="4"/>
      <c r="V15" s="4"/>
      <c r="W15" s="4"/>
      <c r="Y15" s="524"/>
      <c r="Z15" s="525"/>
      <c r="AA15" s="76"/>
      <c r="AC15" s="5" t="s">
        <v>26</v>
      </c>
      <c r="AD15" s="4"/>
      <c r="AE15" s="4"/>
      <c r="AF15" s="4"/>
    </row>
    <row r="16" spans="1:38">
      <c r="A16" s="53"/>
      <c r="B16" s="115"/>
      <c r="C16" s="53"/>
      <c r="D16" s="53"/>
      <c r="E16" s="53"/>
      <c r="F16" s="53"/>
      <c r="G16" s="53"/>
      <c r="H16" s="53"/>
      <c r="I16" s="53"/>
      <c r="J16" s="304"/>
      <c r="K16" s="53"/>
      <c r="L16" s="53"/>
      <c r="M16" s="83"/>
      <c r="N16" s="4"/>
      <c r="P16" s="298"/>
      <c r="Q16" s="4"/>
      <c r="R16" s="4"/>
      <c r="S16" s="4"/>
      <c r="T16" s="291"/>
      <c r="U16" s="4"/>
      <c r="V16" s="4"/>
      <c r="W16" s="4"/>
      <c r="Z16" s="76"/>
      <c r="AA16" s="76"/>
      <c r="AC16" s="115" t="s">
        <v>27</v>
      </c>
      <c r="AD16" s="4"/>
      <c r="AE16" s="4"/>
      <c r="AF16" s="4"/>
    </row>
    <row r="17" spans="1:32">
      <c r="B17" s="53"/>
      <c r="C17" s="53"/>
      <c r="D17" s="53"/>
      <c r="E17" s="53"/>
      <c r="F17" s="53"/>
      <c r="G17" s="53"/>
      <c r="H17" s="53"/>
      <c r="I17" s="53"/>
      <c r="J17" s="304"/>
      <c r="K17" s="102" t="s">
        <v>28</v>
      </c>
      <c r="L17" s="53"/>
      <c r="M17" s="83"/>
      <c r="N17" s="102"/>
      <c r="P17" s="298"/>
      <c r="Q17" s="4"/>
      <c r="R17" s="4"/>
      <c r="S17" s="4"/>
      <c r="T17" s="291"/>
      <c r="U17" s="4"/>
      <c r="V17" s="4"/>
      <c r="W17" s="102" t="s">
        <v>28</v>
      </c>
      <c r="Y17" s="298"/>
      <c r="AA17" s="102"/>
      <c r="AC17" s="115" t="s">
        <v>29</v>
      </c>
      <c r="AD17" s="4"/>
      <c r="AE17" s="4"/>
      <c r="AF17" s="4"/>
    </row>
    <row r="18" spans="1:32">
      <c r="B18" s="53"/>
      <c r="C18" s="53"/>
      <c r="D18" s="53"/>
      <c r="E18" s="53"/>
      <c r="F18" s="53"/>
      <c r="G18" s="53"/>
      <c r="H18" s="53"/>
      <c r="I18" s="53"/>
      <c r="J18" s="304"/>
      <c r="K18" s="53"/>
      <c r="L18" s="53"/>
      <c r="M18" s="83"/>
      <c r="N18" s="4"/>
      <c r="P18" s="298"/>
      <c r="Q18" s="4"/>
      <c r="R18" s="4"/>
      <c r="S18" s="4"/>
      <c r="T18" s="291"/>
      <c r="U18" s="4"/>
      <c r="V18" s="4"/>
      <c r="W18" s="4"/>
      <c r="Y18" s="298"/>
      <c r="Z18" s="4"/>
      <c r="AC18" s="4"/>
      <c r="AD18" s="4"/>
      <c r="AE18" s="4"/>
      <c r="AF18" s="4"/>
    </row>
    <row r="19" spans="1:32" ht="19.5" customHeight="1">
      <c r="B19" s="53"/>
      <c r="C19" s="53"/>
      <c r="D19" s="53"/>
      <c r="E19" s="53"/>
      <c r="F19" s="53"/>
      <c r="G19" s="53"/>
      <c r="H19" s="53"/>
      <c r="I19" s="53"/>
      <c r="L19" s="53"/>
      <c r="M19" s="83"/>
      <c r="N19" s="71" t="s">
        <v>30</v>
      </c>
      <c r="O19" s="71"/>
      <c r="P19" s="298"/>
      <c r="Q19" s="71" t="s">
        <v>30</v>
      </c>
      <c r="R19" s="4"/>
      <c r="S19" s="71" t="s">
        <v>30</v>
      </c>
      <c r="T19" s="291"/>
      <c r="U19" s="71" t="s">
        <v>30</v>
      </c>
      <c r="V19" s="4"/>
      <c r="W19" s="71" t="s">
        <v>30</v>
      </c>
      <c r="X19" s="71"/>
      <c r="Y19" s="298"/>
      <c r="AB19" s="83"/>
      <c r="AC19" s="4"/>
      <c r="AD19" s="4"/>
      <c r="AE19" s="4"/>
      <c r="AF19" s="4"/>
    </row>
    <row r="20" spans="1:32" ht="41.25" customHeight="1">
      <c r="A20" s="130" t="s">
        <v>1</v>
      </c>
      <c r="B20" s="4"/>
      <c r="C20" s="4"/>
      <c r="D20" s="4"/>
      <c r="E20" s="4"/>
      <c r="F20" s="4"/>
      <c r="G20" s="82" t="s">
        <v>31</v>
      </c>
      <c r="H20" s="4"/>
      <c r="I20" s="82" t="s">
        <v>31</v>
      </c>
      <c r="J20" s="303"/>
      <c r="K20" s="4"/>
      <c r="M20" s="77" t="s">
        <v>32</v>
      </c>
      <c r="N20" s="82" t="s">
        <v>31</v>
      </c>
      <c r="O20" s="80"/>
      <c r="P20" s="299" t="s">
        <v>32</v>
      </c>
      <c r="Q20" s="82" t="s">
        <v>31</v>
      </c>
      <c r="R20" s="81" t="s">
        <v>32</v>
      </c>
      <c r="S20" s="82" t="s">
        <v>31</v>
      </c>
      <c r="T20" s="292" t="s">
        <v>32</v>
      </c>
      <c r="U20" s="82" t="s">
        <v>31</v>
      </c>
      <c r="V20" s="81" t="s">
        <v>32</v>
      </c>
      <c r="W20" s="82" t="s">
        <v>31</v>
      </c>
      <c r="X20" s="80"/>
      <c r="Y20" s="298"/>
      <c r="Z20" s="4"/>
      <c r="AB20" s="116"/>
      <c r="AC20" s="4"/>
      <c r="AD20" s="4"/>
      <c r="AE20" s="4"/>
      <c r="AF20" s="4"/>
    </row>
    <row r="21" spans="1:32" ht="66">
      <c r="A21" s="55" t="s">
        <v>33</v>
      </c>
      <c r="B21" s="74" t="s">
        <v>34</v>
      </c>
      <c r="C21" s="74" t="s">
        <v>35</v>
      </c>
      <c r="D21" s="74" t="s">
        <v>36</v>
      </c>
      <c r="E21" s="74" t="s">
        <v>37</v>
      </c>
      <c r="F21" s="74" t="s">
        <v>38</v>
      </c>
      <c r="G21" s="74" t="s">
        <v>38</v>
      </c>
      <c r="H21" s="74" t="s">
        <v>39</v>
      </c>
      <c r="I21" s="74" t="s">
        <v>39</v>
      </c>
      <c r="J21" s="307" t="s">
        <v>40</v>
      </c>
      <c r="K21" s="74" t="s">
        <v>41</v>
      </c>
      <c r="L21" s="60"/>
      <c r="M21" s="64" t="s">
        <v>42</v>
      </c>
      <c r="N21" s="64" t="s">
        <v>42</v>
      </c>
      <c r="O21" s="67"/>
      <c r="P21" s="300" t="s">
        <v>43</v>
      </c>
      <c r="Q21" s="64" t="s">
        <v>43</v>
      </c>
      <c r="R21" s="64" t="s">
        <v>44</v>
      </c>
      <c r="S21" s="64" t="s">
        <v>44</v>
      </c>
      <c r="T21" s="293" t="s">
        <v>45</v>
      </c>
      <c r="U21" s="64" t="s">
        <v>45</v>
      </c>
      <c r="V21" s="64" t="s">
        <v>46</v>
      </c>
      <c r="W21" s="64" t="s">
        <v>46</v>
      </c>
      <c r="X21" s="67"/>
      <c r="Y21" s="309" t="s">
        <v>47</v>
      </c>
      <c r="Z21" s="49" t="s">
        <v>48</v>
      </c>
      <c r="AB21" s="49" t="s">
        <v>49</v>
      </c>
      <c r="AC21" s="49" t="s">
        <v>50</v>
      </c>
      <c r="AD21" s="49" t="s">
        <v>51</v>
      </c>
      <c r="AE21" s="4"/>
      <c r="AF21" s="4"/>
    </row>
    <row r="22" spans="1:32">
      <c r="A22" s="55"/>
      <c r="B22" s="132"/>
      <c r="C22" s="11" t="s">
        <v>52</v>
      </c>
      <c r="D22" s="11"/>
      <c r="E22" s="11" t="s">
        <v>52</v>
      </c>
      <c r="F22" s="131"/>
      <c r="G22" s="11"/>
      <c r="H22" s="11"/>
      <c r="I22" s="11"/>
      <c r="J22" s="288"/>
      <c r="K22" s="390">
        <v>73722161</v>
      </c>
      <c r="M22" s="131"/>
      <c r="N22" s="66"/>
      <c r="P22" s="288" t="e">
        <f>J22/M22</f>
        <v>#DIV/0!</v>
      </c>
      <c r="Q22" s="11"/>
      <c r="R22" s="11"/>
      <c r="S22" s="11"/>
      <c r="T22" s="134" t="e">
        <f>F22/M22</f>
        <v>#DIV/0!</v>
      </c>
      <c r="U22" s="11"/>
      <c r="V22" s="11"/>
      <c r="W22" s="11"/>
      <c r="Y22" s="288"/>
      <c r="Z22" s="388"/>
      <c r="AB22" s="390"/>
      <c r="AC22" s="390"/>
      <c r="AD22" s="11"/>
      <c r="AE22" s="4"/>
      <c r="AF22" s="4"/>
    </row>
    <row r="23" spans="1:32">
      <c r="A23" s="55"/>
      <c r="B23" s="11"/>
      <c r="C23" s="11" t="s">
        <v>53</v>
      </c>
      <c r="D23" s="11"/>
      <c r="E23" s="11" t="s">
        <v>54</v>
      </c>
      <c r="F23" s="11">
        <v>1790072</v>
      </c>
      <c r="G23" s="11"/>
      <c r="H23" s="11"/>
      <c r="I23" s="11"/>
      <c r="J23" s="288">
        <v>350608.68999999872</v>
      </c>
      <c r="K23" s="11"/>
      <c r="M23" s="11">
        <v>4467</v>
      </c>
      <c r="N23" s="66"/>
      <c r="P23" s="288">
        <f t="shared" ref="P23:P622" si="0">J23/M23</f>
        <v>78.488625475710478</v>
      </c>
      <c r="Q23" s="11"/>
      <c r="R23" s="11"/>
      <c r="S23" s="11"/>
      <c r="T23" s="134">
        <f t="shared" ref="T23:T622" si="1">F23/M23</f>
        <v>400.73248265054849</v>
      </c>
      <c r="U23" s="11"/>
      <c r="V23" s="11"/>
      <c r="W23" s="11"/>
      <c r="Y23" s="288">
        <v>350608.68999999872</v>
      </c>
      <c r="Z23" s="11">
        <f t="shared" ref="Z23:Z86" si="2">ROUND($Z$622*Y23/$Y$622,2)</f>
        <v>506521.86</v>
      </c>
      <c r="AB23" s="11">
        <f t="shared" ref="AB23:AB86" si="3">ROUND($AB$622*Y23/$Y$622,2)</f>
        <v>361979.14</v>
      </c>
      <c r="AC23" s="11">
        <v>381325.53</v>
      </c>
      <c r="AD23" s="11"/>
      <c r="AE23" s="4"/>
      <c r="AF23" s="4"/>
    </row>
    <row r="24" spans="1:32">
      <c r="A24" s="55"/>
      <c r="B24" s="11"/>
      <c r="C24" s="11" t="s">
        <v>53</v>
      </c>
      <c r="D24" s="11"/>
      <c r="E24" s="11" t="s">
        <v>55</v>
      </c>
      <c r="F24" s="11">
        <v>187</v>
      </c>
      <c r="G24" s="11"/>
      <c r="H24" s="11"/>
      <c r="I24" s="11"/>
      <c r="J24" s="288">
        <v>41.24</v>
      </c>
      <c r="K24" s="11"/>
      <c r="M24" s="11">
        <v>1</v>
      </c>
      <c r="N24" s="66"/>
      <c r="P24" s="288">
        <f t="shared" ref="P24:P87" si="4">J24/M24</f>
        <v>41.24</v>
      </c>
      <c r="Q24" s="11"/>
      <c r="R24" s="11"/>
      <c r="S24" s="11"/>
      <c r="T24" s="134">
        <f t="shared" ref="T24:T87" si="5">F24/M24</f>
        <v>187</v>
      </c>
      <c r="U24" s="11"/>
      <c r="V24" s="11"/>
      <c r="W24" s="11"/>
      <c r="Y24" s="288">
        <v>41.24</v>
      </c>
      <c r="Z24" s="11">
        <f t="shared" si="2"/>
        <v>59.58</v>
      </c>
      <c r="AB24" s="11">
        <f t="shared" si="3"/>
        <v>42.58</v>
      </c>
      <c r="AC24" s="11">
        <v>44.85</v>
      </c>
      <c r="AD24" s="11"/>
      <c r="AE24" s="4"/>
      <c r="AF24" s="4"/>
    </row>
    <row r="25" spans="1:32">
      <c r="A25" s="55"/>
      <c r="B25" s="11"/>
      <c r="C25" s="11" t="s">
        <v>53</v>
      </c>
      <c r="D25" s="11"/>
      <c r="E25" s="11" t="s">
        <v>56</v>
      </c>
      <c r="F25" s="11">
        <v>66695</v>
      </c>
      <c r="G25" s="11"/>
      <c r="H25" s="11"/>
      <c r="I25" s="11"/>
      <c r="J25" s="288">
        <v>13531.750000000007</v>
      </c>
      <c r="K25" s="11"/>
      <c r="M25" s="11">
        <v>184</v>
      </c>
      <c r="N25" s="66"/>
      <c r="P25" s="288">
        <f t="shared" si="4"/>
        <v>73.542119565217433</v>
      </c>
      <c r="Q25" s="11"/>
      <c r="R25" s="11"/>
      <c r="S25" s="11"/>
      <c r="T25" s="134">
        <f t="shared" si="5"/>
        <v>362.4728260869565</v>
      </c>
      <c r="U25" s="11"/>
      <c r="V25" s="11"/>
      <c r="W25" s="11"/>
      <c r="Y25" s="288">
        <v>13531.750000000007</v>
      </c>
      <c r="Z25" s="11">
        <f t="shared" si="2"/>
        <v>19549.22</v>
      </c>
      <c r="AB25" s="11">
        <f t="shared" si="3"/>
        <v>13970.59</v>
      </c>
      <c r="AC25" s="11">
        <v>14717.27</v>
      </c>
      <c r="AD25" s="11"/>
      <c r="AE25" s="4"/>
      <c r="AF25" s="4"/>
    </row>
    <row r="26" spans="1:32">
      <c r="A26" s="55"/>
      <c r="B26" s="11"/>
      <c r="C26" s="11" t="s">
        <v>57</v>
      </c>
      <c r="D26" s="11"/>
      <c r="E26" s="11" t="s">
        <v>54</v>
      </c>
      <c r="F26" s="11">
        <v>393311</v>
      </c>
      <c r="G26" s="11"/>
      <c r="H26" s="11"/>
      <c r="I26" s="11"/>
      <c r="J26" s="288">
        <v>76961.86</v>
      </c>
      <c r="K26" s="11"/>
      <c r="M26" s="11">
        <v>901</v>
      </c>
      <c r="N26" s="66"/>
      <c r="P26" s="288">
        <f t="shared" si="4"/>
        <v>85.418268590455057</v>
      </c>
      <c r="Q26" s="11"/>
      <c r="R26" s="11"/>
      <c r="S26" s="11"/>
      <c r="T26" s="134">
        <f t="shared" si="5"/>
        <v>436.52719200887901</v>
      </c>
      <c r="U26" s="11"/>
      <c r="V26" s="11"/>
      <c r="W26" s="11"/>
      <c r="Y26" s="288">
        <v>76961.86</v>
      </c>
      <c r="Z26" s="11">
        <f t="shared" si="2"/>
        <v>111186.25</v>
      </c>
      <c r="AB26" s="11">
        <f t="shared" si="3"/>
        <v>79457.78</v>
      </c>
      <c r="AC26" s="11">
        <v>83704.490000000005</v>
      </c>
      <c r="AD26" s="11"/>
      <c r="AE26" s="4"/>
      <c r="AF26" s="4"/>
    </row>
    <row r="27" spans="1:32">
      <c r="A27" s="55"/>
      <c r="B27" s="11"/>
      <c r="C27" s="11" t="s">
        <v>57</v>
      </c>
      <c r="D27" s="11"/>
      <c r="E27" s="11" t="s">
        <v>56</v>
      </c>
      <c r="F27" s="11">
        <v>1347</v>
      </c>
      <c r="G27" s="11"/>
      <c r="H27" s="11"/>
      <c r="I27" s="11"/>
      <c r="J27" s="288">
        <v>268</v>
      </c>
      <c r="K27" s="11"/>
      <c r="M27" s="11">
        <v>2</v>
      </c>
      <c r="N27" s="66"/>
      <c r="P27" s="288">
        <f t="shared" si="4"/>
        <v>134</v>
      </c>
      <c r="Q27" s="11"/>
      <c r="R27" s="11"/>
      <c r="S27" s="11"/>
      <c r="T27" s="134">
        <f t="shared" si="5"/>
        <v>673.5</v>
      </c>
      <c r="U27" s="11"/>
      <c r="V27" s="11"/>
      <c r="W27" s="11"/>
      <c r="Y27" s="288">
        <v>268</v>
      </c>
      <c r="Z27" s="11">
        <f t="shared" si="2"/>
        <v>387.18</v>
      </c>
      <c r="AB27" s="11">
        <f t="shared" si="3"/>
        <v>276.69</v>
      </c>
      <c r="AC27" s="11">
        <v>291.48</v>
      </c>
      <c r="AD27" s="11"/>
      <c r="AE27" s="4"/>
      <c r="AF27" s="4"/>
    </row>
    <row r="28" spans="1:32">
      <c r="A28" s="55"/>
      <c r="B28" s="11"/>
      <c r="C28" s="11" t="s">
        <v>58</v>
      </c>
      <c r="D28" s="11"/>
      <c r="E28" s="11" t="s">
        <v>59</v>
      </c>
      <c r="F28" s="11">
        <v>244369</v>
      </c>
      <c r="G28" s="11"/>
      <c r="H28" s="11"/>
      <c r="I28" s="11"/>
      <c r="J28" s="288">
        <v>48098.969999999936</v>
      </c>
      <c r="K28" s="11"/>
      <c r="M28" s="11">
        <v>525</v>
      </c>
      <c r="N28" s="66"/>
      <c r="P28" s="288">
        <f t="shared" si="4"/>
        <v>91.617085714285594</v>
      </c>
      <c r="Q28" s="11"/>
      <c r="R28" s="11"/>
      <c r="S28" s="11"/>
      <c r="T28" s="134">
        <f t="shared" si="5"/>
        <v>465.46476190476193</v>
      </c>
      <c r="U28" s="11"/>
      <c r="V28" s="11"/>
      <c r="W28" s="11"/>
      <c r="Y28" s="288">
        <v>48098.969999999936</v>
      </c>
      <c r="Z28" s="11">
        <f t="shared" si="2"/>
        <v>69488.240000000005</v>
      </c>
      <c r="AB28" s="11">
        <f t="shared" si="3"/>
        <v>49658.85</v>
      </c>
      <c r="AC28" s="11">
        <v>52312.92</v>
      </c>
      <c r="AD28" s="11"/>
      <c r="AE28" s="4"/>
      <c r="AF28" s="4"/>
    </row>
    <row r="29" spans="1:32">
      <c r="A29" s="55"/>
      <c r="B29" s="11"/>
      <c r="C29" s="11" t="s">
        <v>60</v>
      </c>
      <c r="D29" s="11"/>
      <c r="E29" s="11" t="s">
        <v>61</v>
      </c>
      <c r="F29" s="11">
        <v>9651</v>
      </c>
      <c r="G29" s="11"/>
      <c r="H29" s="11"/>
      <c r="I29" s="11"/>
      <c r="J29" s="288">
        <v>1716.5400000000004</v>
      </c>
      <c r="K29" s="11"/>
      <c r="M29" s="11">
        <v>20</v>
      </c>
      <c r="N29" s="66"/>
      <c r="P29" s="288">
        <f t="shared" si="4"/>
        <v>85.827000000000027</v>
      </c>
      <c r="Q29" s="11"/>
      <c r="R29" s="11"/>
      <c r="S29" s="11"/>
      <c r="T29" s="134">
        <f t="shared" si="5"/>
        <v>482.55</v>
      </c>
      <c r="U29" s="11"/>
      <c r="V29" s="11"/>
      <c r="W29" s="11"/>
      <c r="Y29" s="288">
        <v>1716.5400000000004</v>
      </c>
      <c r="Z29" s="11">
        <f t="shared" si="2"/>
        <v>2479.87</v>
      </c>
      <c r="AB29" s="11">
        <f t="shared" si="3"/>
        <v>1772.21</v>
      </c>
      <c r="AC29" s="11">
        <v>1866.93</v>
      </c>
      <c r="AD29" s="11"/>
      <c r="AE29" s="4"/>
      <c r="AF29" s="4"/>
    </row>
    <row r="30" spans="1:32">
      <c r="A30" s="55"/>
      <c r="B30" s="11"/>
      <c r="C30" s="11" t="s">
        <v>62</v>
      </c>
      <c r="D30" s="11"/>
      <c r="E30" s="11" t="s">
        <v>63</v>
      </c>
      <c r="F30" s="11">
        <v>578532</v>
      </c>
      <c r="G30" s="11"/>
      <c r="H30" s="11"/>
      <c r="I30" s="11"/>
      <c r="J30" s="288">
        <v>111891.11000000032</v>
      </c>
      <c r="K30" s="11"/>
      <c r="M30" s="11">
        <v>975</v>
      </c>
      <c r="N30" s="66"/>
      <c r="P30" s="288">
        <f t="shared" si="4"/>
        <v>114.76011282051314</v>
      </c>
      <c r="Q30" s="11"/>
      <c r="R30" s="11"/>
      <c r="S30" s="11"/>
      <c r="T30" s="134">
        <f t="shared" si="5"/>
        <v>593.36615384615379</v>
      </c>
      <c r="U30" s="11"/>
      <c r="V30" s="11"/>
      <c r="W30" s="11"/>
      <c r="Y30" s="288">
        <v>111891.11000000032</v>
      </c>
      <c r="Z30" s="11">
        <f t="shared" si="2"/>
        <v>161648.28</v>
      </c>
      <c r="AB30" s="11">
        <f t="shared" si="3"/>
        <v>115519.81</v>
      </c>
      <c r="AC30" s="11">
        <v>121693.89</v>
      </c>
      <c r="AD30" s="11"/>
      <c r="AE30" s="4"/>
      <c r="AF30" s="4"/>
    </row>
    <row r="31" spans="1:32">
      <c r="A31" s="55"/>
      <c r="B31" s="11"/>
      <c r="C31" s="11" t="s">
        <v>62</v>
      </c>
      <c r="D31" s="11"/>
      <c r="E31" s="11" t="s">
        <v>64</v>
      </c>
      <c r="F31" s="11">
        <v>3020</v>
      </c>
      <c r="G31" s="11"/>
      <c r="H31" s="11"/>
      <c r="I31" s="11"/>
      <c r="J31" s="288">
        <v>586.52</v>
      </c>
      <c r="K31" s="11"/>
      <c r="M31" s="11">
        <v>2</v>
      </c>
      <c r="N31" s="66"/>
      <c r="P31" s="288">
        <f t="shared" si="4"/>
        <v>293.26</v>
      </c>
      <c r="Q31" s="11"/>
      <c r="R31" s="11"/>
      <c r="S31" s="11"/>
      <c r="T31" s="134">
        <f t="shared" si="5"/>
        <v>1510</v>
      </c>
      <c r="U31" s="11"/>
      <c r="V31" s="11"/>
      <c r="W31" s="11"/>
      <c r="Y31" s="288">
        <v>586.52</v>
      </c>
      <c r="Z31" s="11">
        <f t="shared" si="2"/>
        <v>847.34</v>
      </c>
      <c r="AB31" s="11">
        <f t="shared" si="3"/>
        <v>605.54</v>
      </c>
      <c r="AC31" s="11">
        <v>637.91</v>
      </c>
      <c r="AD31" s="11"/>
      <c r="AE31" s="4"/>
      <c r="AF31" s="4"/>
    </row>
    <row r="32" spans="1:32">
      <c r="A32" s="55"/>
      <c r="B32" s="11"/>
      <c r="C32" s="11" t="s">
        <v>62</v>
      </c>
      <c r="D32" s="11"/>
      <c r="E32" s="11" t="s">
        <v>61</v>
      </c>
      <c r="F32" s="11">
        <v>334</v>
      </c>
      <c r="G32" s="11"/>
      <c r="H32" s="11"/>
      <c r="I32" s="11"/>
      <c r="J32" s="288">
        <v>69.16</v>
      </c>
      <c r="K32" s="11"/>
      <c r="M32" s="11">
        <v>1</v>
      </c>
      <c r="N32" s="66"/>
      <c r="P32" s="288">
        <f t="shared" si="4"/>
        <v>69.16</v>
      </c>
      <c r="Q32" s="11"/>
      <c r="R32" s="11"/>
      <c r="S32" s="11"/>
      <c r="T32" s="134">
        <f t="shared" si="5"/>
        <v>334</v>
      </c>
      <c r="U32" s="11"/>
      <c r="V32" s="11"/>
      <c r="W32" s="11"/>
      <c r="Y32" s="288">
        <v>69.16</v>
      </c>
      <c r="Z32" s="11">
        <f t="shared" si="2"/>
        <v>99.91</v>
      </c>
      <c r="AB32" s="11">
        <f t="shared" si="3"/>
        <v>71.400000000000006</v>
      </c>
      <c r="AC32" s="11">
        <v>75.22</v>
      </c>
      <c r="AD32" s="11"/>
      <c r="AE32" s="4"/>
      <c r="AF32" s="4"/>
    </row>
    <row r="33" spans="1:32">
      <c r="A33" s="55"/>
      <c r="B33" s="11"/>
      <c r="C33" s="11" t="s">
        <v>65</v>
      </c>
      <c r="D33" s="11"/>
      <c r="E33" s="11" t="s">
        <v>66</v>
      </c>
      <c r="F33" s="11">
        <v>13619</v>
      </c>
      <c r="G33" s="11"/>
      <c r="H33" s="11"/>
      <c r="I33" s="11"/>
      <c r="J33" s="288">
        <v>2740.96</v>
      </c>
      <c r="K33" s="11"/>
      <c r="M33" s="11">
        <v>29</v>
      </c>
      <c r="N33" s="66"/>
      <c r="P33" s="288">
        <f t="shared" si="4"/>
        <v>94.515862068965518</v>
      </c>
      <c r="Q33" s="11"/>
      <c r="R33" s="11"/>
      <c r="S33" s="11"/>
      <c r="T33" s="134">
        <f t="shared" si="5"/>
        <v>469.62068965517244</v>
      </c>
      <c r="U33" s="11"/>
      <c r="V33" s="11"/>
      <c r="W33" s="11"/>
      <c r="Y33" s="288">
        <v>2740.96</v>
      </c>
      <c r="Z33" s="11">
        <f t="shared" si="2"/>
        <v>3959.85</v>
      </c>
      <c r="AB33" s="11">
        <f t="shared" si="3"/>
        <v>2829.85</v>
      </c>
      <c r="AC33" s="11">
        <v>2981.1</v>
      </c>
      <c r="AD33" s="11"/>
      <c r="AE33" s="4"/>
      <c r="AF33" s="4"/>
    </row>
    <row r="34" spans="1:32">
      <c r="A34" s="55"/>
      <c r="B34" s="11"/>
      <c r="C34" s="11" t="s">
        <v>67</v>
      </c>
      <c r="D34" s="11"/>
      <c r="E34" s="11" t="s">
        <v>68</v>
      </c>
      <c r="F34" s="11">
        <v>362</v>
      </c>
      <c r="G34" s="11"/>
      <c r="H34" s="11"/>
      <c r="I34" s="11"/>
      <c r="J34" s="288">
        <v>73.66</v>
      </c>
      <c r="K34" s="11"/>
      <c r="M34" s="11">
        <v>1</v>
      </c>
      <c r="N34" s="66"/>
      <c r="P34" s="288">
        <f t="shared" si="4"/>
        <v>73.66</v>
      </c>
      <c r="Q34" s="11"/>
      <c r="R34" s="11"/>
      <c r="S34" s="11"/>
      <c r="T34" s="134">
        <f t="shared" si="5"/>
        <v>362</v>
      </c>
      <c r="U34" s="11"/>
      <c r="V34" s="11"/>
      <c r="W34" s="11"/>
      <c r="Y34" s="288">
        <v>73.66</v>
      </c>
      <c r="Z34" s="11">
        <f t="shared" si="2"/>
        <v>106.42</v>
      </c>
      <c r="AB34" s="11">
        <f t="shared" si="3"/>
        <v>76.05</v>
      </c>
      <c r="AC34" s="11">
        <v>80.11</v>
      </c>
      <c r="AD34" s="11"/>
      <c r="AE34" s="4"/>
      <c r="AF34" s="4"/>
    </row>
    <row r="35" spans="1:32">
      <c r="A35" s="55"/>
      <c r="B35" s="11"/>
      <c r="C35" s="11" t="s">
        <v>69</v>
      </c>
      <c r="D35" s="11"/>
      <c r="E35" s="11" t="s">
        <v>70</v>
      </c>
      <c r="F35" s="11">
        <v>22073</v>
      </c>
      <c r="G35" s="11"/>
      <c r="H35" s="11"/>
      <c r="I35" s="11"/>
      <c r="J35" s="288">
        <v>3805.0299999999993</v>
      </c>
      <c r="K35" s="11"/>
      <c r="M35" s="11">
        <v>29</v>
      </c>
      <c r="N35" s="66"/>
      <c r="P35" s="288">
        <f t="shared" si="4"/>
        <v>131.20793103448273</v>
      </c>
      <c r="Q35" s="11"/>
      <c r="R35" s="11"/>
      <c r="S35" s="11"/>
      <c r="T35" s="134">
        <f t="shared" si="5"/>
        <v>761.13793103448279</v>
      </c>
      <c r="U35" s="11"/>
      <c r="V35" s="11"/>
      <c r="W35" s="11"/>
      <c r="Y35" s="288">
        <v>3805.0299999999993</v>
      </c>
      <c r="Z35" s="11">
        <f t="shared" si="2"/>
        <v>5497.1</v>
      </c>
      <c r="AB35" s="11">
        <f t="shared" si="3"/>
        <v>3928.43</v>
      </c>
      <c r="AC35" s="11">
        <v>4138.3900000000003</v>
      </c>
      <c r="AD35" s="11"/>
      <c r="AE35" s="4"/>
      <c r="AF35" s="4"/>
    </row>
    <row r="36" spans="1:32">
      <c r="A36" s="55"/>
      <c r="B36" s="11"/>
      <c r="C36" s="11" t="s">
        <v>71</v>
      </c>
      <c r="D36" s="11"/>
      <c r="E36" s="11" t="s">
        <v>72</v>
      </c>
      <c r="F36" s="11">
        <v>2241737</v>
      </c>
      <c r="G36" s="11"/>
      <c r="H36" s="11"/>
      <c r="I36" s="11"/>
      <c r="J36" s="288">
        <v>432138.41999999894</v>
      </c>
      <c r="K36" s="11"/>
      <c r="M36" s="11">
        <v>4018</v>
      </c>
      <c r="N36" s="66"/>
      <c r="P36" s="288">
        <f t="shared" si="4"/>
        <v>107.55062717770008</v>
      </c>
      <c r="Q36" s="11"/>
      <c r="R36" s="11"/>
      <c r="S36" s="11"/>
      <c r="T36" s="134">
        <f t="shared" si="5"/>
        <v>557.92359382777499</v>
      </c>
      <c r="U36" s="11"/>
      <c r="V36" s="11"/>
      <c r="W36" s="11"/>
      <c r="Y36" s="288">
        <v>432138.41999999894</v>
      </c>
      <c r="Z36" s="11">
        <f t="shared" si="2"/>
        <v>624307.28</v>
      </c>
      <c r="AB36" s="11">
        <f t="shared" si="3"/>
        <v>446152.93</v>
      </c>
      <c r="AC36" s="11">
        <v>469998.08000000002</v>
      </c>
      <c r="AD36" s="11"/>
      <c r="AE36" s="4"/>
      <c r="AF36" s="4"/>
    </row>
    <row r="37" spans="1:32">
      <c r="A37" s="55"/>
      <c r="B37" s="11"/>
      <c r="C37" s="11" t="s">
        <v>73</v>
      </c>
      <c r="D37" s="11"/>
      <c r="E37" s="11" t="s">
        <v>74</v>
      </c>
      <c r="F37" s="11">
        <v>4588037</v>
      </c>
      <c r="G37" s="11"/>
      <c r="H37" s="11"/>
      <c r="I37" s="11"/>
      <c r="J37" s="288">
        <v>903391.38999999384</v>
      </c>
      <c r="K37" s="11"/>
      <c r="M37" s="11">
        <v>16518</v>
      </c>
      <c r="N37" s="66"/>
      <c r="P37" s="288">
        <f t="shared" si="4"/>
        <v>54.691330064172043</v>
      </c>
      <c r="Q37" s="11"/>
      <c r="R37" s="11"/>
      <c r="S37" s="11"/>
      <c r="T37" s="134">
        <f t="shared" si="5"/>
        <v>277.75983775275455</v>
      </c>
      <c r="U37" s="11"/>
      <c r="V37" s="11"/>
      <c r="W37" s="11"/>
      <c r="Y37" s="288">
        <v>903391.38999999384</v>
      </c>
      <c r="Z37" s="11">
        <f t="shared" si="2"/>
        <v>1305123.07</v>
      </c>
      <c r="AB37" s="11">
        <f t="shared" si="3"/>
        <v>932688.91</v>
      </c>
      <c r="AC37" s="11">
        <v>982537.54</v>
      </c>
      <c r="AD37" s="11"/>
      <c r="AE37" s="4"/>
      <c r="AF37" s="4"/>
    </row>
    <row r="38" spans="1:32">
      <c r="A38" s="55"/>
      <c r="B38" s="11"/>
      <c r="C38" s="11" t="s">
        <v>73</v>
      </c>
      <c r="D38" s="11"/>
      <c r="E38" s="11" t="s">
        <v>75</v>
      </c>
      <c r="F38" s="11">
        <v>126</v>
      </c>
      <c r="G38" s="11"/>
      <c r="H38" s="11"/>
      <c r="I38" s="11"/>
      <c r="J38" s="288">
        <v>30.21</v>
      </c>
      <c r="K38" s="11"/>
      <c r="M38" s="11">
        <v>1</v>
      </c>
      <c r="N38" s="66"/>
      <c r="P38" s="288">
        <f t="shared" si="4"/>
        <v>30.21</v>
      </c>
      <c r="Q38" s="11"/>
      <c r="R38" s="11"/>
      <c r="S38" s="11"/>
      <c r="T38" s="134">
        <f t="shared" si="5"/>
        <v>126</v>
      </c>
      <c r="U38" s="11"/>
      <c r="V38" s="11"/>
      <c r="W38" s="11"/>
      <c r="Y38" s="288">
        <v>30.21</v>
      </c>
      <c r="Z38" s="11">
        <f t="shared" si="2"/>
        <v>43.64</v>
      </c>
      <c r="AB38" s="11">
        <f t="shared" si="3"/>
        <v>31.19</v>
      </c>
      <c r="AC38" s="11">
        <v>32.86</v>
      </c>
      <c r="AD38" s="11"/>
      <c r="AE38" s="4"/>
      <c r="AF38" s="4"/>
    </row>
    <row r="39" spans="1:32">
      <c r="A39" s="55"/>
      <c r="B39" s="11"/>
      <c r="C39" s="11" t="s">
        <v>76</v>
      </c>
      <c r="D39" s="11"/>
      <c r="E39" s="11" t="s">
        <v>77</v>
      </c>
      <c r="F39" s="11">
        <v>574</v>
      </c>
      <c r="G39" s="11"/>
      <c r="H39" s="11"/>
      <c r="I39" s="11"/>
      <c r="J39" s="288">
        <v>114.87</v>
      </c>
      <c r="K39" s="11"/>
      <c r="M39" s="11">
        <v>1</v>
      </c>
      <c r="N39" s="66"/>
      <c r="P39" s="288">
        <f t="shared" si="4"/>
        <v>114.87</v>
      </c>
      <c r="Q39" s="11"/>
      <c r="R39" s="11"/>
      <c r="S39" s="11"/>
      <c r="T39" s="134">
        <f t="shared" si="5"/>
        <v>574</v>
      </c>
      <c r="U39" s="11"/>
      <c r="V39" s="11"/>
      <c r="W39" s="11"/>
      <c r="Y39" s="288">
        <v>114.87</v>
      </c>
      <c r="Z39" s="11">
        <f t="shared" si="2"/>
        <v>165.95</v>
      </c>
      <c r="AB39" s="11">
        <f t="shared" si="3"/>
        <v>118.6</v>
      </c>
      <c r="AC39" s="11">
        <v>124.93</v>
      </c>
      <c r="AD39" s="11"/>
      <c r="AE39" s="4"/>
      <c r="AF39" s="4"/>
    </row>
    <row r="40" spans="1:32">
      <c r="A40" s="55"/>
      <c r="B40" s="11"/>
      <c r="C40" s="11" t="s">
        <v>78</v>
      </c>
      <c r="D40" s="11"/>
      <c r="E40" s="11" t="s">
        <v>79</v>
      </c>
      <c r="F40" s="11">
        <v>3177</v>
      </c>
      <c r="G40" s="11"/>
      <c r="H40" s="11"/>
      <c r="I40" s="11"/>
      <c r="J40" s="288">
        <v>620.13</v>
      </c>
      <c r="K40" s="11"/>
      <c r="M40" s="11">
        <v>3</v>
      </c>
      <c r="N40" s="66"/>
      <c r="P40" s="288">
        <f t="shared" si="4"/>
        <v>206.71</v>
      </c>
      <c r="Q40" s="11"/>
      <c r="R40" s="11"/>
      <c r="S40" s="11"/>
      <c r="T40" s="134">
        <f t="shared" si="5"/>
        <v>1059</v>
      </c>
      <c r="U40" s="11"/>
      <c r="V40" s="11"/>
      <c r="W40" s="11"/>
      <c r="Y40" s="288">
        <v>620.13</v>
      </c>
      <c r="Z40" s="11">
        <f t="shared" si="2"/>
        <v>895.9</v>
      </c>
      <c r="AB40" s="11">
        <f t="shared" si="3"/>
        <v>640.24</v>
      </c>
      <c r="AC40" s="11">
        <v>674.46</v>
      </c>
      <c r="AD40" s="11"/>
      <c r="AE40" s="4"/>
      <c r="AF40" s="4"/>
    </row>
    <row r="41" spans="1:32">
      <c r="A41" s="55"/>
      <c r="B41" s="11"/>
      <c r="C41" s="11" t="s">
        <v>80</v>
      </c>
      <c r="D41" s="11"/>
      <c r="E41" s="11" t="s">
        <v>81</v>
      </c>
      <c r="F41" s="11">
        <v>30486</v>
      </c>
      <c r="G41" s="11"/>
      <c r="H41" s="11"/>
      <c r="I41" s="11"/>
      <c r="J41" s="288">
        <v>5854.2699999999986</v>
      </c>
      <c r="K41" s="11"/>
      <c r="M41" s="11">
        <v>56</v>
      </c>
      <c r="N41" s="66"/>
      <c r="P41" s="288">
        <f t="shared" si="4"/>
        <v>104.5405357142857</v>
      </c>
      <c r="Q41" s="11"/>
      <c r="R41" s="11"/>
      <c r="S41" s="11"/>
      <c r="T41" s="134">
        <f t="shared" si="5"/>
        <v>544.39285714285711</v>
      </c>
      <c r="U41" s="11"/>
      <c r="V41" s="11"/>
      <c r="W41" s="11"/>
      <c r="Y41" s="288">
        <v>5854.2699999999986</v>
      </c>
      <c r="Z41" s="11">
        <f t="shared" si="2"/>
        <v>8457.6200000000008</v>
      </c>
      <c r="AB41" s="11">
        <f t="shared" si="3"/>
        <v>6044.13</v>
      </c>
      <c r="AC41" s="11">
        <v>6367.16</v>
      </c>
      <c r="AD41" s="11"/>
      <c r="AE41" s="4"/>
      <c r="AF41" s="4"/>
    </row>
    <row r="42" spans="1:32">
      <c r="A42" s="55"/>
      <c r="B42" s="11"/>
      <c r="C42" s="11" t="s">
        <v>82</v>
      </c>
      <c r="D42" s="11"/>
      <c r="E42" s="11" t="s">
        <v>83</v>
      </c>
      <c r="F42" s="11">
        <v>125364</v>
      </c>
      <c r="G42" s="11"/>
      <c r="H42" s="11"/>
      <c r="I42" s="11"/>
      <c r="J42" s="288">
        <v>24191.740000000009</v>
      </c>
      <c r="K42" s="11"/>
      <c r="M42" s="11">
        <v>229</v>
      </c>
      <c r="N42" s="66"/>
      <c r="P42" s="288">
        <f t="shared" si="4"/>
        <v>105.64078602620091</v>
      </c>
      <c r="Q42" s="11"/>
      <c r="R42" s="11"/>
      <c r="S42" s="11"/>
      <c r="T42" s="134">
        <f t="shared" si="5"/>
        <v>547.44104803493451</v>
      </c>
      <c r="U42" s="11"/>
      <c r="V42" s="11"/>
      <c r="W42" s="11"/>
      <c r="Y42" s="288">
        <v>24191.740000000009</v>
      </c>
      <c r="Z42" s="11">
        <f t="shared" si="2"/>
        <v>34949.629999999997</v>
      </c>
      <c r="AB42" s="11">
        <f t="shared" si="3"/>
        <v>24976.29</v>
      </c>
      <c r="AC42" s="11">
        <v>26311.18</v>
      </c>
      <c r="AD42" s="11"/>
      <c r="AE42" s="4"/>
      <c r="AF42" s="4"/>
    </row>
    <row r="43" spans="1:32">
      <c r="A43" s="55"/>
      <c r="B43" s="11"/>
      <c r="C43" s="11" t="s">
        <v>82</v>
      </c>
      <c r="D43" s="11"/>
      <c r="E43" s="11" t="s">
        <v>84</v>
      </c>
      <c r="F43" s="11">
        <v>5485</v>
      </c>
      <c r="G43" s="11"/>
      <c r="H43" s="11"/>
      <c r="I43" s="11"/>
      <c r="J43" s="288">
        <v>1097.01</v>
      </c>
      <c r="K43" s="11"/>
      <c r="M43" s="11">
        <v>10</v>
      </c>
      <c r="N43" s="66"/>
      <c r="P43" s="288">
        <f t="shared" si="4"/>
        <v>109.70099999999999</v>
      </c>
      <c r="Q43" s="11"/>
      <c r="R43" s="11"/>
      <c r="S43" s="11"/>
      <c r="T43" s="134">
        <f t="shared" si="5"/>
        <v>548.5</v>
      </c>
      <c r="U43" s="11"/>
      <c r="V43" s="11"/>
      <c r="W43" s="11"/>
      <c r="Y43" s="288">
        <v>1097.01</v>
      </c>
      <c r="Z43" s="11">
        <f t="shared" si="2"/>
        <v>1584.84</v>
      </c>
      <c r="AB43" s="11">
        <f t="shared" si="3"/>
        <v>1132.5899999999999</v>
      </c>
      <c r="AC43" s="11">
        <v>1193.1199999999999</v>
      </c>
      <c r="AD43" s="11"/>
      <c r="AE43" s="4"/>
      <c r="AF43" s="4"/>
    </row>
    <row r="44" spans="1:32">
      <c r="A44" s="55"/>
      <c r="B44" s="11"/>
      <c r="C44" s="11" t="s">
        <v>85</v>
      </c>
      <c r="D44" s="11"/>
      <c r="E44" s="11" t="s">
        <v>86</v>
      </c>
      <c r="F44" s="11">
        <v>1516</v>
      </c>
      <c r="G44" s="11"/>
      <c r="H44" s="11"/>
      <c r="I44" s="11"/>
      <c r="J44" s="288">
        <v>294.12</v>
      </c>
      <c r="K44" s="11"/>
      <c r="M44" s="11">
        <v>1</v>
      </c>
      <c r="N44" s="66"/>
      <c r="P44" s="288">
        <f t="shared" si="4"/>
        <v>294.12</v>
      </c>
      <c r="Q44" s="11"/>
      <c r="R44" s="11"/>
      <c r="S44" s="11"/>
      <c r="T44" s="134">
        <f t="shared" si="5"/>
        <v>1516</v>
      </c>
      <c r="U44" s="11"/>
      <c r="V44" s="11"/>
      <c r="W44" s="11"/>
      <c r="Y44" s="288">
        <v>294.12</v>
      </c>
      <c r="Z44" s="11">
        <f t="shared" si="2"/>
        <v>424.91</v>
      </c>
      <c r="AB44" s="11">
        <f t="shared" si="3"/>
        <v>303.66000000000003</v>
      </c>
      <c r="AC44" s="11">
        <v>319.89</v>
      </c>
      <c r="AD44" s="11"/>
      <c r="AE44" s="4"/>
      <c r="AF44" s="4"/>
    </row>
    <row r="45" spans="1:32">
      <c r="A45" s="55"/>
      <c r="B45" s="11"/>
      <c r="C45" s="11" t="s">
        <v>85</v>
      </c>
      <c r="D45" s="11"/>
      <c r="E45" s="11" t="s">
        <v>87</v>
      </c>
      <c r="F45" s="11">
        <v>1819380</v>
      </c>
      <c r="G45" s="11"/>
      <c r="H45" s="11"/>
      <c r="I45" s="11"/>
      <c r="J45" s="288">
        <v>369241.79999999946</v>
      </c>
      <c r="K45" s="11"/>
      <c r="M45" s="11">
        <v>5591</v>
      </c>
      <c r="N45" s="66"/>
      <c r="P45" s="288">
        <f t="shared" si="4"/>
        <v>66.042174923984874</v>
      </c>
      <c r="Q45" s="11"/>
      <c r="R45" s="11"/>
      <c r="S45" s="11"/>
      <c r="T45" s="134">
        <f t="shared" si="5"/>
        <v>325.41226971919156</v>
      </c>
      <c r="U45" s="11"/>
      <c r="V45" s="11"/>
      <c r="W45" s="11"/>
      <c r="Y45" s="288">
        <v>369241.79999999946</v>
      </c>
      <c r="Z45" s="11">
        <f t="shared" si="2"/>
        <v>533440.98</v>
      </c>
      <c r="AB45" s="11">
        <f t="shared" si="3"/>
        <v>381216.53</v>
      </c>
      <c r="AC45" s="11">
        <v>401591.09</v>
      </c>
      <c r="AD45" s="11"/>
      <c r="AE45" s="4"/>
      <c r="AF45" s="4"/>
    </row>
    <row r="46" spans="1:32">
      <c r="A46" s="55"/>
      <c r="B46" s="11"/>
      <c r="C46" s="11" t="s">
        <v>85</v>
      </c>
      <c r="D46" s="11"/>
      <c r="E46" s="11" t="s">
        <v>88</v>
      </c>
      <c r="F46" s="11">
        <v>1400</v>
      </c>
      <c r="G46" s="11"/>
      <c r="H46" s="11"/>
      <c r="I46" s="11"/>
      <c r="J46" s="288">
        <v>272.32</v>
      </c>
      <c r="K46" s="11"/>
      <c r="M46" s="11">
        <v>1</v>
      </c>
      <c r="N46" s="66"/>
      <c r="P46" s="288">
        <f t="shared" si="4"/>
        <v>272.32</v>
      </c>
      <c r="Q46" s="11"/>
      <c r="R46" s="11"/>
      <c r="S46" s="11"/>
      <c r="T46" s="134">
        <f t="shared" si="5"/>
        <v>1400</v>
      </c>
      <c r="U46" s="11"/>
      <c r="V46" s="11"/>
      <c r="W46" s="11"/>
      <c r="Y46" s="288">
        <v>272.32</v>
      </c>
      <c r="Z46" s="11">
        <f t="shared" si="2"/>
        <v>393.42</v>
      </c>
      <c r="AB46" s="11">
        <f t="shared" si="3"/>
        <v>281.14999999999998</v>
      </c>
      <c r="AC46" s="11">
        <v>296.18</v>
      </c>
      <c r="AD46" s="11"/>
      <c r="AE46" s="4"/>
      <c r="AF46" s="4"/>
    </row>
    <row r="47" spans="1:32">
      <c r="A47" s="55"/>
      <c r="B47" s="11"/>
      <c r="C47" s="11" t="s">
        <v>85</v>
      </c>
      <c r="D47" s="11"/>
      <c r="E47" s="11" t="s">
        <v>89</v>
      </c>
      <c r="F47" s="11">
        <v>1007</v>
      </c>
      <c r="G47" s="11"/>
      <c r="H47" s="11"/>
      <c r="I47" s="11"/>
      <c r="J47" s="288">
        <v>197.63</v>
      </c>
      <c r="K47" s="11"/>
      <c r="M47" s="11">
        <v>1</v>
      </c>
      <c r="N47" s="66"/>
      <c r="P47" s="288">
        <f t="shared" si="4"/>
        <v>197.63</v>
      </c>
      <c r="Q47" s="11"/>
      <c r="R47" s="11"/>
      <c r="S47" s="11"/>
      <c r="T47" s="134">
        <f t="shared" si="5"/>
        <v>1007</v>
      </c>
      <c r="U47" s="11"/>
      <c r="V47" s="11"/>
      <c r="W47" s="11"/>
      <c r="Y47" s="288">
        <v>197.63</v>
      </c>
      <c r="Z47" s="11">
        <f t="shared" si="2"/>
        <v>285.51</v>
      </c>
      <c r="AB47" s="11">
        <f t="shared" si="3"/>
        <v>204.04</v>
      </c>
      <c r="AC47" s="11">
        <v>214.94</v>
      </c>
      <c r="AD47" s="11"/>
      <c r="AE47" s="4"/>
      <c r="AF47" s="4"/>
    </row>
    <row r="48" spans="1:32">
      <c r="A48" s="55"/>
      <c r="B48" s="11"/>
      <c r="C48" s="11" t="s">
        <v>90</v>
      </c>
      <c r="D48" s="11"/>
      <c r="E48" s="11" t="s">
        <v>91</v>
      </c>
      <c r="F48" s="11">
        <v>5418</v>
      </c>
      <c r="G48" s="11"/>
      <c r="H48" s="11"/>
      <c r="I48" s="11"/>
      <c r="J48" s="288">
        <v>1119.4100000000001</v>
      </c>
      <c r="K48" s="11"/>
      <c r="M48" s="11">
        <v>18</v>
      </c>
      <c r="N48" s="66"/>
      <c r="P48" s="288">
        <f t="shared" si="4"/>
        <v>62.189444444444447</v>
      </c>
      <c r="Q48" s="11"/>
      <c r="R48" s="11"/>
      <c r="S48" s="11"/>
      <c r="T48" s="134">
        <f t="shared" si="5"/>
        <v>301</v>
      </c>
      <c r="U48" s="11"/>
      <c r="V48" s="11"/>
      <c r="W48" s="11"/>
      <c r="Y48" s="288">
        <v>1119.4100000000001</v>
      </c>
      <c r="Z48" s="11">
        <f t="shared" si="2"/>
        <v>1617.2</v>
      </c>
      <c r="AB48" s="11">
        <f t="shared" si="3"/>
        <v>1155.71</v>
      </c>
      <c r="AC48" s="11">
        <v>1217.48</v>
      </c>
      <c r="AD48" s="11"/>
      <c r="AE48" s="4"/>
      <c r="AF48" s="4"/>
    </row>
    <row r="49" spans="1:32">
      <c r="A49" s="55"/>
      <c r="B49" s="11"/>
      <c r="C49" s="11" t="s">
        <v>90</v>
      </c>
      <c r="D49" s="11"/>
      <c r="E49" s="11" t="s">
        <v>68</v>
      </c>
      <c r="F49" s="11">
        <v>1901314</v>
      </c>
      <c r="G49" s="11"/>
      <c r="H49" s="11"/>
      <c r="I49" s="11"/>
      <c r="J49" s="288">
        <v>371439.41000000091</v>
      </c>
      <c r="K49" s="11"/>
      <c r="M49" s="11">
        <v>5314</v>
      </c>
      <c r="N49" s="66"/>
      <c r="P49" s="288">
        <f t="shared" si="4"/>
        <v>69.89827060594672</v>
      </c>
      <c r="Q49" s="11"/>
      <c r="R49" s="11"/>
      <c r="S49" s="11"/>
      <c r="T49" s="134">
        <f t="shared" si="5"/>
        <v>357.79337598795632</v>
      </c>
      <c r="U49" s="11"/>
      <c r="V49" s="11"/>
      <c r="W49" s="11"/>
      <c r="Y49" s="288">
        <v>371439.41000000091</v>
      </c>
      <c r="Z49" s="11">
        <f t="shared" si="2"/>
        <v>536615.85</v>
      </c>
      <c r="AB49" s="11">
        <f t="shared" si="3"/>
        <v>383485.41</v>
      </c>
      <c r="AC49" s="11">
        <v>403981.23</v>
      </c>
      <c r="AD49" s="11"/>
      <c r="AE49" s="4"/>
      <c r="AF49" s="4"/>
    </row>
    <row r="50" spans="1:32">
      <c r="A50" s="55"/>
      <c r="B50" s="11"/>
      <c r="C50" s="11" t="s">
        <v>92</v>
      </c>
      <c r="D50" s="11"/>
      <c r="E50" s="11" t="s">
        <v>93</v>
      </c>
      <c r="F50" s="11">
        <v>1327323</v>
      </c>
      <c r="G50" s="11"/>
      <c r="H50" s="11"/>
      <c r="I50" s="11"/>
      <c r="J50" s="288">
        <v>262794.69999999844</v>
      </c>
      <c r="K50" s="11"/>
      <c r="M50" s="11">
        <v>3556</v>
      </c>
      <c r="N50" s="66"/>
      <c r="P50" s="288">
        <f t="shared" si="4"/>
        <v>73.901771653542866</v>
      </c>
      <c r="Q50" s="11"/>
      <c r="R50" s="11"/>
      <c r="S50" s="11"/>
      <c r="T50" s="134">
        <f t="shared" si="5"/>
        <v>373.26293588301462</v>
      </c>
      <c r="U50" s="11"/>
      <c r="V50" s="11"/>
      <c r="W50" s="11"/>
      <c r="Y50" s="288">
        <v>262794.69999999844</v>
      </c>
      <c r="Z50" s="11">
        <f t="shared" si="2"/>
        <v>379657.62</v>
      </c>
      <c r="AB50" s="11">
        <f t="shared" si="3"/>
        <v>271317.28999999998</v>
      </c>
      <c r="AC50" s="11">
        <v>285818.15000000002</v>
      </c>
      <c r="AD50" s="11"/>
      <c r="AE50" s="4"/>
      <c r="AF50" s="4"/>
    </row>
    <row r="51" spans="1:32">
      <c r="A51" s="55"/>
      <c r="B51" s="11"/>
      <c r="C51" s="11" t="s">
        <v>92</v>
      </c>
      <c r="D51" s="11"/>
      <c r="E51" s="11" t="s">
        <v>94</v>
      </c>
      <c r="F51" s="11">
        <v>375984</v>
      </c>
      <c r="G51" s="11"/>
      <c r="H51" s="11"/>
      <c r="I51" s="11"/>
      <c r="J51" s="288">
        <v>77480.130000000019</v>
      </c>
      <c r="K51" s="11"/>
      <c r="M51" s="11">
        <v>1296</v>
      </c>
      <c r="N51" s="66"/>
      <c r="P51" s="288">
        <f t="shared" si="4"/>
        <v>59.784050925925939</v>
      </c>
      <c r="Q51" s="11"/>
      <c r="R51" s="11"/>
      <c r="S51" s="11"/>
      <c r="T51" s="134">
        <f t="shared" si="5"/>
        <v>290.11111111111109</v>
      </c>
      <c r="U51" s="11"/>
      <c r="V51" s="11"/>
      <c r="W51" s="11"/>
      <c r="Y51" s="288">
        <v>77480.130000000019</v>
      </c>
      <c r="Z51" s="11">
        <f t="shared" si="2"/>
        <v>111934.99</v>
      </c>
      <c r="AB51" s="11">
        <f t="shared" si="3"/>
        <v>79992.86</v>
      </c>
      <c r="AC51" s="11">
        <v>84268.17</v>
      </c>
      <c r="AD51" s="11"/>
      <c r="AE51" s="4"/>
      <c r="AF51" s="4"/>
    </row>
    <row r="52" spans="1:32">
      <c r="A52" s="55"/>
      <c r="B52" s="11"/>
      <c r="C52" s="11" t="s">
        <v>92</v>
      </c>
      <c r="D52" s="11"/>
      <c r="E52" s="11" t="s">
        <v>95</v>
      </c>
      <c r="F52" s="11">
        <v>2138</v>
      </c>
      <c r="G52" s="11"/>
      <c r="H52" s="11"/>
      <c r="I52" s="11"/>
      <c r="J52" s="288">
        <v>428.4</v>
      </c>
      <c r="K52" s="11"/>
      <c r="M52" s="11">
        <v>4</v>
      </c>
      <c r="N52" s="66"/>
      <c r="P52" s="288">
        <f t="shared" si="4"/>
        <v>107.1</v>
      </c>
      <c r="Q52" s="11"/>
      <c r="R52" s="11"/>
      <c r="S52" s="11"/>
      <c r="T52" s="134">
        <f t="shared" si="5"/>
        <v>534.5</v>
      </c>
      <c r="U52" s="11"/>
      <c r="V52" s="11"/>
      <c r="W52" s="11"/>
      <c r="Y52" s="288">
        <v>428.4</v>
      </c>
      <c r="Z52" s="11">
        <f t="shared" si="2"/>
        <v>618.91</v>
      </c>
      <c r="AB52" s="11">
        <f t="shared" si="3"/>
        <v>442.29</v>
      </c>
      <c r="AC52" s="11">
        <v>465.93</v>
      </c>
      <c r="AD52" s="11"/>
      <c r="AE52" s="4"/>
      <c r="AF52" s="4"/>
    </row>
    <row r="53" spans="1:32">
      <c r="A53" s="55"/>
      <c r="B53" s="11"/>
      <c r="C53" s="11" t="s">
        <v>92</v>
      </c>
      <c r="D53" s="11"/>
      <c r="E53" s="11" t="s">
        <v>96</v>
      </c>
      <c r="F53" s="11">
        <v>6506</v>
      </c>
      <c r="G53" s="11"/>
      <c r="H53" s="11"/>
      <c r="I53" s="11"/>
      <c r="J53" s="288">
        <v>1277.95</v>
      </c>
      <c r="K53" s="11"/>
      <c r="M53" s="11">
        <v>15</v>
      </c>
      <c r="N53" s="66"/>
      <c r="P53" s="288">
        <f t="shared" si="4"/>
        <v>85.196666666666673</v>
      </c>
      <c r="Q53" s="11"/>
      <c r="R53" s="11"/>
      <c r="S53" s="11"/>
      <c r="T53" s="134">
        <f t="shared" si="5"/>
        <v>433.73333333333335</v>
      </c>
      <c r="U53" s="11"/>
      <c r="V53" s="11"/>
      <c r="W53" s="11"/>
      <c r="Y53" s="288">
        <v>1277.95</v>
      </c>
      <c r="Z53" s="11">
        <f t="shared" si="2"/>
        <v>1846.25</v>
      </c>
      <c r="AB53" s="11">
        <f t="shared" si="3"/>
        <v>1319.39</v>
      </c>
      <c r="AC53" s="11">
        <v>1389.91</v>
      </c>
      <c r="AD53" s="11"/>
      <c r="AE53" s="4"/>
      <c r="AF53" s="4"/>
    </row>
    <row r="54" spans="1:32">
      <c r="A54" s="55"/>
      <c r="B54" s="11"/>
      <c r="C54" s="11" t="s">
        <v>97</v>
      </c>
      <c r="D54" s="11"/>
      <c r="E54" s="11" t="s">
        <v>98</v>
      </c>
      <c r="F54" s="11">
        <v>325271</v>
      </c>
      <c r="G54" s="11"/>
      <c r="H54" s="11"/>
      <c r="I54" s="11"/>
      <c r="J54" s="288">
        <v>62128.370000000061</v>
      </c>
      <c r="K54" s="11"/>
      <c r="M54" s="11">
        <v>499</v>
      </c>
      <c r="N54" s="66"/>
      <c r="P54" s="288">
        <f t="shared" si="4"/>
        <v>124.50575150300614</v>
      </c>
      <c r="Q54" s="11"/>
      <c r="R54" s="11"/>
      <c r="S54" s="11"/>
      <c r="T54" s="134">
        <f t="shared" si="5"/>
        <v>651.84569138276549</v>
      </c>
      <c r="U54" s="11"/>
      <c r="V54" s="11"/>
      <c r="W54" s="11"/>
      <c r="Y54" s="288">
        <v>62128.370000000061</v>
      </c>
      <c r="Z54" s="11">
        <f t="shared" si="2"/>
        <v>89756.41</v>
      </c>
      <c r="AB54" s="11">
        <f t="shared" si="3"/>
        <v>64143.23</v>
      </c>
      <c r="AC54" s="11">
        <v>67571.44</v>
      </c>
      <c r="AD54" s="11"/>
      <c r="AE54" s="4"/>
      <c r="AF54" s="4"/>
    </row>
    <row r="55" spans="1:32">
      <c r="A55" s="55"/>
      <c r="B55" s="11"/>
      <c r="C55" s="11" t="s">
        <v>99</v>
      </c>
      <c r="D55" s="11"/>
      <c r="E55" s="11" t="s">
        <v>100</v>
      </c>
      <c r="F55" s="11">
        <v>364</v>
      </c>
      <c r="G55" s="11"/>
      <c r="H55" s="11"/>
      <c r="I55" s="11"/>
      <c r="J55" s="288">
        <v>75.5</v>
      </c>
      <c r="K55" s="11"/>
      <c r="M55" s="11">
        <v>1</v>
      </c>
      <c r="N55" s="66"/>
      <c r="P55" s="288">
        <f t="shared" si="4"/>
        <v>75.5</v>
      </c>
      <c r="Q55" s="11"/>
      <c r="R55" s="11"/>
      <c r="S55" s="11"/>
      <c r="T55" s="134">
        <f t="shared" si="5"/>
        <v>364</v>
      </c>
      <c r="U55" s="11"/>
      <c r="V55" s="11"/>
      <c r="W55" s="11"/>
      <c r="Y55" s="288">
        <v>75.5</v>
      </c>
      <c r="Z55" s="11">
        <f t="shared" si="2"/>
        <v>109.07</v>
      </c>
      <c r="AB55" s="11">
        <f t="shared" si="3"/>
        <v>77.95</v>
      </c>
      <c r="AC55" s="11">
        <v>82.11</v>
      </c>
      <c r="AD55" s="11"/>
      <c r="AE55" s="4"/>
      <c r="AF55" s="4"/>
    </row>
    <row r="56" spans="1:32">
      <c r="A56" s="55"/>
      <c r="B56" s="11"/>
      <c r="C56" s="11" t="s">
        <v>101</v>
      </c>
      <c r="D56" s="11"/>
      <c r="E56" s="11" t="s">
        <v>70</v>
      </c>
      <c r="F56" s="11">
        <v>11306</v>
      </c>
      <c r="G56" s="11"/>
      <c r="H56" s="11"/>
      <c r="I56" s="11"/>
      <c r="J56" s="288">
        <v>2266.6999999999998</v>
      </c>
      <c r="K56" s="11"/>
      <c r="M56" s="11">
        <v>27</v>
      </c>
      <c r="N56" s="66"/>
      <c r="P56" s="288">
        <f t="shared" si="4"/>
        <v>83.951851851851842</v>
      </c>
      <c r="Q56" s="11"/>
      <c r="R56" s="11"/>
      <c r="S56" s="11"/>
      <c r="T56" s="134">
        <f t="shared" si="5"/>
        <v>418.74074074074076</v>
      </c>
      <c r="U56" s="11"/>
      <c r="V56" s="11"/>
      <c r="W56" s="11"/>
      <c r="Y56" s="288">
        <v>2266.6999999999998</v>
      </c>
      <c r="Z56" s="11">
        <f t="shared" si="2"/>
        <v>3274.69</v>
      </c>
      <c r="AB56" s="11">
        <f t="shared" si="3"/>
        <v>2340.21</v>
      </c>
      <c r="AC56" s="11">
        <v>2465.29</v>
      </c>
      <c r="AD56" s="11"/>
      <c r="AE56" s="4"/>
      <c r="AF56" s="4"/>
    </row>
    <row r="57" spans="1:32">
      <c r="A57" s="55"/>
      <c r="B57" s="11"/>
      <c r="C57" s="11" t="s">
        <v>102</v>
      </c>
      <c r="D57" s="11"/>
      <c r="E57" s="11" t="s">
        <v>96</v>
      </c>
      <c r="F57" s="11">
        <v>67</v>
      </c>
      <c r="G57" s="11"/>
      <c r="H57" s="11"/>
      <c r="I57" s="11"/>
      <c r="J57" s="288">
        <v>18.25</v>
      </c>
      <c r="K57" s="11"/>
      <c r="M57" s="11">
        <v>1</v>
      </c>
      <c r="N57" s="66"/>
      <c r="P57" s="288">
        <f t="shared" si="4"/>
        <v>18.25</v>
      </c>
      <c r="Q57" s="11"/>
      <c r="R57" s="11"/>
      <c r="S57" s="11"/>
      <c r="T57" s="134">
        <f t="shared" si="5"/>
        <v>67</v>
      </c>
      <c r="U57" s="11"/>
      <c r="V57" s="11"/>
      <c r="W57" s="11"/>
      <c r="Y57" s="288">
        <v>18.25</v>
      </c>
      <c r="Z57" s="11">
        <f t="shared" si="2"/>
        <v>26.37</v>
      </c>
      <c r="AB57" s="11">
        <f t="shared" si="3"/>
        <v>18.84</v>
      </c>
      <c r="AC57" s="11">
        <v>19.850000000000001</v>
      </c>
      <c r="AD57" s="11"/>
      <c r="AE57" s="4"/>
      <c r="AF57" s="4"/>
    </row>
    <row r="58" spans="1:32">
      <c r="A58" s="55"/>
      <c r="B58" s="11"/>
      <c r="C58" s="11" t="s">
        <v>103</v>
      </c>
      <c r="D58" s="11"/>
      <c r="E58" s="11" t="s">
        <v>93</v>
      </c>
      <c r="F58" s="11">
        <v>136</v>
      </c>
      <c r="G58" s="11"/>
      <c r="H58" s="11"/>
      <c r="I58" s="11"/>
      <c r="J58" s="288">
        <v>30.51</v>
      </c>
      <c r="K58" s="11"/>
      <c r="M58" s="11">
        <v>1</v>
      </c>
      <c r="N58" s="66"/>
      <c r="P58" s="288">
        <f t="shared" si="4"/>
        <v>30.51</v>
      </c>
      <c r="Q58" s="11"/>
      <c r="R58" s="11"/>
      <c r="S58" s="11"/>
      <c r="T58" s="134">
        <f t="shared" si="5"/>
        <v>136</v>
      </c>
      <c r="U58" s="11"/>
      <c r="V58" s="11"/>
      <c r="W58" s="11"/>
      <c r="Y58" s="288">
        <v>30.51</v>
      </c>
      <c r="Z58" s="11">
        <f t="shared" si="2"/>
        <v>44.08</v>
      </c>
      <c r="AB58" s="11">
        <f t="shared" si="3"/>
        <v>31.5</v>
      </c>
      <c r="AC58" s="11">
        <v>33.18</v>
      </c>
      <c r="AD58" s="11"/>
      <c r="AE58" s="4"/>
      <c r="AF58" s="4"/>
    </row>
    <row r="59" spans="1:32">
      <c r="A59" s="55"/>
      <c r="B59" s="11"/>
      <c r="C59" s="11" t="s">
        <v>103</v>
      </c>
      <c r="D59" s="11"/>
      <c r="E59" s="11" t="s">
        <v>95</v>
      </c>
      <c r="F59" s="11">
        <v>1309790</v>
      </c>
      <c r="G59" s="11"/>
      <c r="H59" s="11"/>
      <c r="I59" s="11"/>
      <c r="J59" s="288">
        <v>273552.48999999947</v>
      </c>
      <c r="K59" s="11"/>
      <c r="M59" s="11">
        <v>5407</v>
      </c>
      <c r="N59" s="66"/>
      <c r="P59" s="288">
        <f t="shared" si="4"/>
        <v>50.592285925651836</v>
      </c>
      <c r="Q59" s="11"/>
      <c r="R59" s="11"/>
      <c r="S59" s="11"/>
      <c r="T59" s="134">
        <f t="shared" si="5"/>
        <v>242.23968929165895</v>
      </c>
      <c r="U59" s="11"/>
      <c r="V59" s="11"/>
      <c r="W59" s="11"/>
      <c r="Y59" s="288">
        <v>273552.48999999947</v>
      </c>
      <c r="Z59" s="11">
        <f t="shared" si="2"/>
        <v>395199.32</v>
      </c>
      <c r="AB59" s="11">
        <f t="shared" si="3"/>
        <v>282423.96000000002</v>
      </c>
      <c r="AC59" s="11">
        <v>297518.43</v>
      </c>
      <c r="AD59" s="11"/>
      <c r="AE59" s="4"/>
      <c r="AF59" s="4"/>
    </row>
    <row r="60" spans="1:32">
      <c r="A60" s="55"/>
      <c r="B60" s="11"/>
      <c r="C60" s="11" t="s">
        <v>104</v>
      </c>
      <c r="D60" s="11"/>
      <c r="E60" s="11" t="s">
        <v>95</v>
      </c>
      <c r="F60" s="11">
        <v>6386</v>
      </c>
      <c r="G60" s="11"/>
      <c r="H60" s="11"/>
      <c r="I60" s="11"/>
      <c r="J60" s="288">
        <v>1314.6399999999999</v>
      </c>
      <c r="K60" s="11"/>
      <c r="M60" s="11">
        <v>19</v>
      </c>
      <c r="N60" s="66"/>
      <c r="P60" s="288">
        <f t="shared" si="4"/>
        <v>69.191578947368413</v>
      </c>
      <c r="Q60" s="11"/>
      <c r="R60" s="11"/>
      <c r="S60" s="11"/>
      <c r="T60" s="134">
        <f t="shared" si="5"/>
        <v>336.10526315789474</v>
      </c>
      <c r="U60" s="11"/>
      <c r="V60" s="11"/>
      <c r="W60" s="11"/>
      <c r="Y60" s="288">
        <v>1314.6399999999999</v>
      </c>
      <c r="Z60" s="11">
        <f t="shared" si="2"/>
        <v>1899.25</v>
      </c>
      <c r="AB60" s="11">
        <f t="shared" si="3"/>
        <v>1357.27</v>
      </c>
      <c r="AC60" s="11">
        <v>1429.82</v>
      </c>
      <c r="AD60" s="11"/>
      <c r="AE60" s="4"/>
      <c r="AF60" s="4"/>
    </row>
    <row r="61" spans="1:32">
      <c r="A61" s="55"/>
      <c r="B61" s="11"/>
      <c r="C61" s="11" t="s">
        <v>105</v>
      </c>
      <c r="D61" s="11"/>
      <c r="E61" s="11" t="s">
        <v>93</v>
      </c>
      <c r="F61" s="11">
        <v>349</v>
      </c>
      <c r="G61" s="11"/>
      <c r="H61" s="11"/>
      <c r="I61" s="11"/>
      <c r="J61" s="288">
        <v>71.790000000000006</v>
      </c>
      <c r="K61" s="11"/>
      <c r="M61" s="11">
        <v>1</v>
      </c>
      <c r="N61" s="66"/>
      <c r="P61" s="288">
        <f t="shared" si="4"/>
        <v>71.790000000000006</v>
      </c>
      <c r="Q61" s="11"/>
      <c r="R61" s="11"/>
      <c r="S61" s="11"/>
      <c r="T61" s="134">
        <f t="shared" si="5"/>
        <v>349</v>
      </c>
      <c r="U61" s="11"/>
      <c r="V61" s="11"/>
      <c r="W61" s="11"/>
      <c r="Y61" s="288">
        <v>71.790000000000006</v>
      </c>
      <c r="Z61" s="11">
        <f t="shared" si="2"/>
        <v>103.71</v>
      </c>
      <c r="AB61" s="11">
        <f t="shared" si="3"/>
        <v>74.12</v>
      </c>
      <c r="AC61" s="11">
        <v>78.08</v>
      </c>
      <c r="AD61" s="11"/>
      <c r="AE61" s="4"/>
      <c r="AF61" s="4"/>
    </row>
    <row r="62" spans="1:32">
      <c r="A62" s="55"/>
      <c r="B62" s="11"/>
      <c r="C62" s="11" t="s">
        <v>105</v>
      </c>
      <c r="D62" s="11"/>
      <c r="E62" s="11" t="s">
        <v>95</v>
      </c>
      <c r="F62" s="11">
        <v>20636</v>
      </c>
      <c r="G62" s="11"/>
      <c r="H62" s="11"/>
      <c r="I62" s="11"/>
      <c r="J62" s="288">
        <v>4320.0899999999974</v>
      </c>
      <c r="K62" s="11"/>
      <c r="M62" s="11">
        <v>93</v>
      </c>
      <c r="N62" s="66"/>
      <c r="P62" s="288">
        <f t="shared" si="4"/>
        <v>46.452580645161262</v>
      </c>
      <c r="Q62" s="11"/>
      <c r="R62" s="11"/>
      <c r="S62" s="11"/>
      <c r="T62" s="134">
        <f t="shared" si="5"/>
        <v>221.89247311827958</v>
      </c>
      <c r="U62" s="11"/>
      <c r="V62" s="11"/>
      <c r="W62" s="11"/>
      <c r="Y62" s="288">
        <v>4320.0899999999974</v>
      </c>
      <c r="Z62" s="11">
        <f t="shared" si="2"/>
        <v>6241.2</v>
      </c>
      <c r="AB62" s="11">
        <f t="shared" si="3"/>
        <v>4460.1899999999996</v>
      </c>
      <c r="AC62" s="11">
        <v>4698.57</v>
      </c>
      <c r="AD62" s="11"/>
      <c r="AE62" s="4"/>
      <c r="AF62" s="4"/>
    </row>
    <row r="63" spans="1:32">
      <c r="A63" s="55"/>
      <c r="B63" s="11"/>
      <c r="C63" s="11" t="s">
        <v>106</v>
      </c>
      <c r="D63" s="11"/>
      <c r="E63" s="11" t="s">
        <v>95</v>
      </c>
      <c r="F63" s="11">
        <v>3257</v>
      </c>
      <c r="G63" s="11"/>
      <c r="H63" s="11"/>
      <c r="I63" s="11"/>
      <c r="J63" s="288">
        <v>698.65000000000009</v>
      </c>
      <c r="K63" s="11"/>
      <c r="M63" s="11">
        <v>14</v>
      </c>
      <c r="N63" s="66"/>
      <c r="P63" s="288">
        <f t="shared" si="4"/>
        <v>49.903571428571432</v>
      </c>
      <c r="Q63" s="11"/>
      <c r="R63" s="11"/>
      <c r="S63" s="11"/>
      <c r="T63" s="134">
        <f t="shared" si="5"/>
        <v>232.64285714285714</v>
      </c>
      <c r="U63" s="11"/>
      <c r="V63" s="11"/>
      <c r="W63" s="11"/>
      <c r="Y63" s="288">
        <v>698.65000000000009</v>
      </c>
      <c r="Z63" s="11">
        <f t="shared" si="2"/>
        <v>1009.33</v>
      </c>
      <c r="AB63" s="11">
        <f t="shared" si="3"/>
        <v>721.31</v>
      </c>
      <c r="AC63" s="11">
        <v>759.86</v>
      </c>
      <c r="AD63" s="11"/>
      <c r="AE63" s="4"/>
      <c r="AF63" s="4"/>
    </row>
    <row r="64" spans="1:32">
      <c r="A64" s="55"/>
      <c r="B64" s="11"/>
      <c r="C64" s="11" t="s">
        <v>107</v>
      </c>
      <c r="D64" s="11"/>
      <c r="E64" s="11" t="s">
        <v>95</v>
      </c>
      <c r="F64" s="11">
        <v>5334</v>
      </c>
      <c r="G64" s="11"/>
      <c r="H64" s="11"/>
      <c r="I64" s="11"/>
      <c r="J64" s="288">
        <v>1139.2900000000002</v>
      </c>
      <c r="K64" s="11"/>
      <c r="M64" s="11">
        <v>23</v>
      </c>
      <c r="N64" s="66"/>
      <c r="P64" s="288">
        <f t="shared" si="4"/>
        <v>49.534347826086965</v>
      </c>
      <c r="Q64" s="11"/>
      <c r="R64" s="11"/>
      <c r="S64" s="11"/>
      <c r="T64" s="134">
        <f t="shared" si="5"/>
        <v>231.91304347826087</v>
      </c>
      <c r="U64" s="11"/>
      <c r="V64" s="11"/>
      <c r="W64" s="11"/>
      <c r="Y64" s="288">
        <v>1139.2900000000002</v>
      </c>
      <c r="Z64" s="11">
        <f t="shared" si="2"/>
        <v>1645.92</v>
      </c>
      <c r="AB64" s="11">
        <f t="shared" si="3"/>
        <v>1176.24</v>
      </c>
      <c r="AC64" s="11">
        <v>1239.0999999999999</v>
      </c>
      <c r="AD64" s="11"/>
      <c r="AE64" s="4"/>
      <c r="AF64" s="4"/>
    </row>
    <row r="65" spans="1:32">
      <c r="A65" s="55"/>
      <c r="B65" s="11"/>
      <c r="C65" s="11" t="s">
        <v>108</v>
      </c>
      <c r="D65" s="11"/>
      <c r="E65" s="11" t="s">
        <v>95</v>
      </c>
      <c r="F65" s="11">
        <v>302</v>
      </c>
      <c r="G65" s="11"/>
      <c r="H65" s="11"/>
      <c r="I65" s="11"/>
      <c r="J65" s="288">
        <v>52.730000000000004</v>
      </c>
      <c r="K65" s="11"/>
      <c r="M65" s="11">
        <v>2</v>
      </c>
      <c r="N65" s="66"/>
      <c r="P65" s="288">
        <f t="shared" si="4"/>
        <v>26.365000000000002</v>
      </c>
      <c r="Q65" s="11"/>
      <c r="R65" s="11"/>
      <c r="S65" s="11"/>
      <c r="T65" s="134">
        <f t="shared" si="5"/>
        <v>151</v>
      </c>
      <c r="U65" s="11"/>
      <c r="V65" s="11"/>
      <c r="W65" s="11"/>
      <c r="Y65" s="288">
        <v>52.730000000000004</v>
      </c>
      <c r="Z65" s="11">
        <f t="shared" si="2"/>
        <v>76.180000000000007</v>
      </c>
      <c r="AB65" s="11">
        <f t="shared" si="3"/>
        <v>54.44</v>
      </c>
      <c r="AC65" s="11">
        <v>57.35</v>
      </c>
      <c r="AD65" s="11"/>
      <c r="AE65" s="4"/>
      <c r="AF65" s="4"/>
    </row>
    <row r="66" spans="1:32">
      <c r="A66" s="55"/>
      <c r="B66" s="11"/>
      <c r="C66" s="11" t="s">
        <v>108</v>
      </c>
      <c r="D66" s="11"/>
      <c r="E66" s="11" t="s">
        <v>96</v>
      </c>
      <c r="F66" s="11">
        <v>1204827</v>
      </c>
      <c r="G66" s="11"/>
      <c r="H66" s="11"/>
      <c r="I66" s="11"/>
      <c r="J66" s="288">
        <v>247220.52999999968</v>
      </c>
      <c r="K66" s="11"/>
      <c r="M66" s="11">
        <v>4050</v>
      </c>
      <c r="N66" s="66"/>
      <c r="P66" s="288">
        <f t="shared" si="4"/>
        <v>61.042106172839425</v>
      </c>
      <c r="Q66" s="11"/>
      <c r="R66" s="11"/>
      <c r="S66" s="11"/>
      <c r="T66" s="134">
        <f t="shared" si="5"/>
        <v>297.48814814814813</v>
      </c>
      <c r="U66" s="11"/>
      <c r="V66" s="11"/>
      <c r="W66" s="11"/>
      <c r="Y66" s="288">
        <v>247220.52999999968</v>
      </c>
      <c r="Z66" s="11">
        <f t="shared" si="2"/>
        <v>357157.73</v>
      </c>
      <c r="AB66" s="11">
        <f t="shared" si="3"/>
        <v>255238.04</v>
      </c>
      <c r="AC66" s="11">
        <v>268879.53000000003</v>
      </c>
      <c r="AD66" s="11"/>
      <c r="AE66" s="4"/>
      <c r="AF66" s="4"/>
    </row>
    <row r="67" spans="1:32">
      <c r="A67" s="55"/>
      <c r="B67" s="11"/>
      <c r="C67" s="11" t="s">
        <v>109</v>
      </c>
      <c r="D67" s="11"/>
      <c r="E67" s="11" t="s">
        <v>110</v>
      </c>
      <c r="F67" s="11">
        <v>2381</v>
      </c>
      <c r="G67" s="11"/>
      <c r="H67" s="11"/>
      <c r="I67" s="11"/>
      <c r="J67" s="288">
        <v>469.05999999999995</v>
      </c>
      <c r="K67" s="11"/>
      <c r="M67" s="11">
        <v>3</v>
      </c>
      <c r="N67" s="66"/>
      <c r="P67" s="288">
        <f t="shared" si="4"/>
        <v>156.35333333333332</v>
      </c>
      <c r="Q67" s="11"/>
      <c r="R67" s="11"/>
      <c r="S67" s="11"/>
      <c r="T67" s="134">
        <f t="shared" si="5"/>
        <v>793.66666666666663</v>
      </c>
      <c r="U67" s="11"/>
      <c r="V67" s="11"/>
      <c r="W67" s="11"/>
      <c r="Y67" s="288">
        <v>469.05999999999995</v>
      </c>
      <c r="Z67" s="11">
        <f t="shared" si="2"/>
        <v>677.65</v>
      </c>
      <c r="AB67" s="11">
        <f t="shared" si="3"/>
        <v>484.27</v>
      </c>
      <c r="AC67" s="11">
        <v>510.15</v>
      </c>
      <c r="AD67" s="11"/>
      <c r="AE67" s="4"/>
      <c r="AF67" s="4"/>
    </row>
    <row r="68" spans="1:32">
      <c r="A68" s="55"/>
      <c r="B68" s="11"/>
      <c r="C68" s="11" t="s">
        <v>111</v>
      </c>
      <c r="D68" s="11"/>
      <c r="E68" s="11" t="s">
        <v>81</v>
      </c>
      <c r="F68" s="11">
        <v>1622</v>
      </c>
      <c r="G68" s="11"/>
      <c r="H68" s="11"/>
      <c r="I68" s="11"/>
      <c r="J68" s="288">
        <v>313.70999999999998</v>
      </c>
      <c r="K68" s="11"/>
      <c r="M68" s="11">
        <v>1</v>
      </c>
      <c r="N68" s="66"/>
      <c r="P68" s="288">
        <f t="shared" si="4"/>
        <v>313.70999999999998</v>
      </c>
      <c r="Q68" s="11"/>
      <c r="R68" s="11"/>
      <c r="S68" s="11"/>
      <c r="T68" s="134">
        <f t="shared" si="5"/>
        <v>1622</v>
      </c>
      <c r="U68" s="11"/>
      <c r="V68" s="11"/>
      <c r="W68" s="11"/>
      <c r="Y68" s="288">
        <v>313.70999999999998</v>
      </c>
      <c r="Z68" s="11">
        <f t="shared" si="2"/>
        <v>453.21</v>
      </c>
      <c r="AB68" s="11">
        <f t="shared" si="3"/>
        <v>323.88</v>
      </c>
      <c r="AC68" s="11">
        <v>341.19</v>
      </c>
      <c r="AD68" s="11"/>
      <c r="AE68" s="4"/>
      <c r="AF68" s="4"/>
    </row>
    <row r="69" spans="1:32">
      <c r="A69" s="55"/>
      <c r="B69" s="11"/>
      <c r="C69" s="11" t="s">
        <v>112</v>
      </c>
      <c r="D69" s="11"/>
      <c r="E69" s="11" t="s">
        <v>70</v>
      </c>
      <c r="F69" s="11">
        <v>2796</v>
      </c>
      <c r="G69" s="11"/>
      <c r="H69" s="11"/>
      <c r="I69" s="11"/>
      <c r="J69" s="288">
        <v>415.95</v>
      </c>
      <c r="K69" s="11"/>
      <c r="M69" s="11">
        <v>4</v>
      </c>
      <c r="N69" s="66"/>
      <c r="P69" s="288">
        <f t="shared" si="4"/>
        <v>103.9875</v>
      </c>
      <c r="Q69" s="11"/>
      <c r="R69" s="11"/>
      <c r="S69" s="11"/>
      <c r="T69" s="134">
        <f t="shared" si="5"/>
        <v>699</v>
      </c>
      <c r="U69" s="11"/>
      <c r="V69" s="11"/>
      <c r="W69" s="11"/>
      <c r="Y69" s="288">
        <v>415.95</v>
      </c>
      <c r="Z69" s="11">
        <f t="shared" si="2"/>
        <v>600.91999999999996</v>
      </c>
      <c r="AB69" s="11">
        <f t="shared" si="3"/>
        <v>429.44</v>
      </c>
      <c r="AC69" s="11">
        <v>452.39</v>
      </c>
      <c r="AD69" s="11"/>
      <c r="AE69" s="4"/>
      <c r="AF69" s="4"/>
    </row>
    <row r="70" spans="1:32">
      <c r="A70" s="55"/>
      <c r="B70" s="11"/>
      <c r="C70" s="11" t="s">
        <v>113</v>
      </c>
      <c r="D70" s="11"/>
      <c r="E70" s="11" t="s">
        <v>114</v>
      </c>
      <c r="F70" s="11">
        <v>204194</v>
      </c>
      <c r="G70" s="11"/>
      <c r="H70" s="11"/>
      <c r="I70" s="11"/>
      <c r="J70" s="288">
        <v>40102.12999999999</v>
      </c>
      <c r="K70" s="11"/>
      <c r="M70" s="11">
        <v>418</v>
      </c>
      <c r="N70" s="66"/>
      <c r="P70" s="288">
        <f t="shared" si="4"/>
        <v>95.938110047846862</v>
      </c>
      <c r="Q70" s="11"/>
      <c r="R70" s="11"/>
      <c r="S70" s="11"/>
      <c r="T70" s="134">
        <f t="shared" si="5"/>
        <v>488.50239234449759</v>
      </c>
      <c r="U70" s="11"/>
      <c r="V70" s="11"/>
      <c r="W70" s="11"/>
      <c r="Y70" s="288">
        <v>40102.12999999999</v>
      </c>
      <c r="Z70" s="11">
        <f t="shared" si="2"/>
        <v>57935.26</v>
      </c>
      <c r="AB70" s="11">
        <f t="shared" si="3"/>
        <v>41402.67</v>
      </c>
      <c r="AC70" s="11">
        <v>43615.48</v>
      </c>
      <c r="AD70" s="11"/>
      <c r="AE70" s="4"/>
      <c r="AF70" s="4"/>
    </row>
    <row r="71" spans="1:32">
      <c r="A71" s="55"/>
      <c r="B71" s="11"/>
      <c r="C71" s="11" t="s">
        <v>115</v>
      </c>
      <c r="D71" s="11"/>
      <c r="E71" s="11" t="s">
        <v>110</v>
      </c>
      <c r="F71" s="11">
        <v>126363</v>
      </c>
      <c r="G71" s="11"/>
      <c r="H71" s="11"/>
      <c r="I71" s="11"/>
      <c r="J71" s="288">
        <v>24244.139999999989</v>
      </c>
      <c r="K71" s="11"/>
      <c r="M71" s="11">
        <v>268</v>
      </c>
      <c r="N71" s="66"/>
      <c r="P71" s="288">
        <f t="shared" si="4"/>
        <v>90.463208955223834</v>
      </c>
      <c r="Q71" s="11"/>
      <c r="R71" s="11"/>
      <c r="S71" s="11"/>
      <c r="T71" s="134">
        <f t="shared" si="5"/>
        <v>471.50373134328356</v>
      </c>
      <c r="U71" s="11"/>
      <c r="V71" s="11"/>
      <c r="W71" s="11"/>
      <c r="Y71" s="288">
        <v>24244.139999999989</v>
      </c>
      <c r="Z71" s="11">
        <f t="shared" si="2"/>
        <v>35025.339999999997</v>
      </c>
      <c r="AB71" s="11">
        <f t="shared" si="3"/>
        <v>25030.39</v>
      </c>
      <c r="AC71" s="11">
        <v>26368.17</v>
      </c>
      <c r="AD71" s="11"/>
      <c r="AE71" s="4"/>
      <c r="AF71" s="4"/>
    </row>
    <row r="72" spans="1:32">
      <c r="A72" s="55"/>
      <c r="B72" s="11"/>
      <c r="C72" s="11" t="s">
        <v>116</v>
      </c>
      <c r="D72" s="11"/>
      <c r="E72" s="11" t="s">
        <v>117</v>
      </c>
      <c r="F72" s="11">
        <v>121375</v>
      </c>
      <c r="G72" s="11"/>
      <c r="H72" s="11"/>
      <c r="I72" s="11"/>
      <c r="J72" s="288">
        <v>23641.80999999999</v>
      </c>
      <c r="K72" s="11"/>
      <c r="M72" s="11">
        <v>253</v>
      </c>
      <c r="N72" s="66"/>
      <c r="P72" s="288">
        <f t="shared" si="4"/>
        <v>93.445889328063203</v>
      </c>
      <c r="Q72" s="11"/>
      <c r="R72" s="11"/>
      <c r="S72" s="11"/>
      <c r="T72" s="134">
        <f t="shared" si="5"/>
        <v>479.74308300395256</v>
      </c>
      <c r="U72" s="11"/>
      <c r="V72" s="11"/>
      <c r="W72" s="11"/>
      <c r="Y72" s="288">
        <v>23641.80999999999</v>
      </c>
      <c r="Z72" s="11">
        <f t="shared" si="2"/>
        <v>34155.15</v>
      </c>
      <c r="AB72" s="11">
        <f t="shared" si="3"/>
        <v>24408.53</v>
      </c>
      <c r="AC72" s="11">
        <v>25713.07</v>
      </c>
      <c r="AD72" s="11"/>
      <c r="AE72" s="4"/>
      <c r="AF72" s="4"/>
    </row>
    <row r="73" spans="1:32">
      <c r="A73" s="55"/>
      <c r="B73" s="11"/>
      <c r="C73" s="11" t="s">
        <v>118</v>
      </c>
      <c r="D73" s="11"/>
      <c r="E73" s="11" t="s">
        <v>59</v>
      </c>
      <c r="F73" s="11">
        <v>2254138</v>
      </c>
      <c r="G73" s="11"/>
      <c r="H73" s="11"/>
      <c r="I73" s="11"/>
      <c r="J73" s="288">
        <v>438311.29999999917</v>
      </c>
      <c r="K73" s="11"/>
      <c r="M73" s="11">
        <v>4643</v>
      </c>
      <c r="N73" s="66"/>
      <c r="P73" s="288">
        <f t="shared" si="4"/>
        <v>94.402606073659101</v>
      </c>
      <c r="Q73" s="11"/>
      <c r="R73" s="11"/>
      <c r="S73" s="11"/>
      <c r="T73" s="134">
        <f t="shared" si="5"/>
        <v>485.49170794744776</v>
      </c>
      <c r="U73" s="11"/>
      <c r="V73" s="11"/>
      <c r="W73" s="11"/>
      <c r="Y73" s="288">
        <v>438311.29999999917</v>
      </c>
      <c r="Z73" s="11">
        <f t="shared" si="2"/>
        <v>633225.18999999994</v>
      </c>
      <c r="AB73" s="11">
        <f t="shared" si="3"/>
        <v>452526</v>
      </c>
      <c r="AC73" s="11">
        <v>476711.77</v>
      </c>
      <c r="AD73" s="11"/>
      <c r="AE73" s="4"/>
      <c r="AF73" s="4"/>
    </row>
    <row r="74" spans="1:32">
      <c r="A74" s="55"/>
      <c r="B74" s="11"/>
      <c r="C74" s="11" t="s">
        <v>118</v>
      </c>
      <c r="D74" s="11"/>
      <c r="E74" s="11" t="s">
        <v>64</v>
      </c>
      <c r="F74" s="11">
        <v>802</v>
      </c>
      <c r="G74" s="11"/>
      <c r="H74" s="11"/>
      <c r="I74" s="11"/>
      <c r="J74" s="288">
        <v>157.93</v>
      </c>
      <c r="K74" s="11"/>
      <c r="M74" s="11">
        <v>1</v>
      </c>
      <c r="N74" s="66"/>
      <c r="P74" s="288">
        <f t="shared" si="4"/>
        <v>157.93</v>
      </c>
      <c r="Q74" s="11"/>
      <c r="R74" s="11"/>
      <c r="S74" s="11"/>
      <c r="T74" s="134">
        <f t="shared" si="5"/>
        <v>802</v>
      </c>
      <c r="U74" s="11"/>
      <c r="V74" s="11"/>
      <c r="W74" s="11"/>
      <c r="Y74" s="288">
        <v>157.93</v>
      </c>
      <c r="Z74" s="11">
        <f t="shared" si="2"/>
        <v>228.16</v>
      </c>
      <c r="AB74" s="11">
        <f t="shared" si="3"/>
        <v>163.05000000000001</v>
      </c>
      <c r="AC74" s="11">
        <v>171.77</v>
      </c>
      <c r="AD74" s="11"/>
      <c r="AE74" s="4"/>
      <c r="AF74" s="4"/>
    </row>
    <row r="75" spans="1:32">
      <c r="A75" s="55"/>
      <c r="B75" s="11"/>
      <c r="C75" s="11" t="s">
        <v>118</v>
      </c>
      <c r="D75" s="11"/>
      <c r="E75" s="11" t="s">
        <v>66</v>
      </c>
      <c r="F75" s="11">
        <v>4617</v>
      </c>
      <c r="G75" s="11"/>
      <c r="H75" s="11"/>
      <c r="I75" s="11"/>
      <c r="J75" s="288">
        <v>932.23</v>
      </c>
      <c r="K75" s="11"/>
      <c r="M75" s="11">
        <v>9</v>
      </c>
      <c r="N75" s="66"/>
      <c r="P75" s="288">
        <f t="shared" si="4"/>
        <v>103.58111111111111</v>
      </c>
      <c r="Q75" s="11"/>
      <c r="R75" s="11"/>
      <c r="S75" s="11"/>
      <c r="T75" s="134">
        <f t="shared" si="5"/>
        <v>513</v>
      </c>
      <c r="U75" s="11"/>
      <c r="V75" s="11"/>
      <c r="W75" s="11"/>
      <c r="Y75" s="288">
        <v>932.23</v>
      </c>
      <c r="Z75" s="11">
        <f t="shared" si="2"/>
        <v>1346.79</v>
      </c>
      <c r="AB75" s="11">
        <f t="shared" si="3"/>
        <v>962.46</v>
      </c>
      <c r="AC75" s="11">
        <v>1013.9</v>
      </c>
      <c r="AD75" s="11"/>
      <c r="AE75" s="4"/>
      <c r="AF75" s="4"/>
    </row>
    <row r="76" spans="1:32">
      <c r="A76" s="55"/>
      <c r="B76" s="11"/>
      <c r="C76" s="11" t="s">
        <v>119</v>
      </c>
      <c r="D76" s="11"/>
      <c r="E76" s="11" t="s">
        <v>98</v>
      </c>
      <c r="F76" s="11">
        <v>439</v>
      </c>
      <c r="G76" s="11"/>
      <c r="H76" s="11"/>
      <c r="I76" s="11"/>
      <c r="J76" s="288">
        <v>90.14</v>
      </c>
      <c r="K76" s="11"/>
      <c r="M76" s="11">
        <v>1</v>
      </c>
      <c r="N76" s="66"/>
      <c r="P76" s="288">
        <f t="shared" si="4"/>
        <v>90.14</v>
      </c>
      <c r="Q76" s="11"/>
      <c r="R76" s="11"/>
      <c r="S76" s="11"/>
      <c r="T76" s="134">
        <f t="shared" si="5"/>
        <v>439</v>
      </c>
      <c r="U76" s="11"/>
      <c r="V76" s="11"/>
      <c r="W76" s="11"/>
      <c r="Y76" s="288">
        <v>90.14</v>
      </c>
      <c r="Z76" s="11">
        <f t="shared" si="2"/>
        <v>130.22</v>
      </c>
      <c r="AB76" s="11">
        <f t="shared" si="3"/>
        <v>93.06</v>
      </c>
      <c r="AC76" s="11">
        <v>98.04</v>
      </c>
      <c r="AD76" s="11"/>
      <c r="AE76" s="4"/>
      <c r="AF76" s="4"/>
    </row>
    <row r="77" spans="1:32">
      <c r="A77" s="55"/>
      <c r="B77" s="11"/>
      <c r="C77" s="11" t="s">
        <v>120</v>
      </c>
      <c r="D77" s="11"/>
      <c r="E77" s="11" t="s">
        <v>121</v>
      </c>
      <c r="F77" s="11">
        <v>381</v>
      </c>
      <c r="G77" s="11"/>
      <c r="H77" s="11"/>
      <c r="I77" s="11"/>
      <c r="J77" s="288">
        <v>44.960000000000008</v>
      </c>
      <c r="K77" s="11"/>
      <c r="M77" s="11">
        <v>2</v>
      </c>
      <c r="N77" s="66"/>
      <c r="P77" s="288">
        <f t="shared" si="4"/>
        <v>22.480000000000004</v>
      </c>
      <c r="Q77" s="11"/>
      <c r="R77" s="11"/>
      <c r="S77" s="11"/>
      <c r="T77" s="134">
        <f t="shared" si="5"/>
        <v>190.5</v>
      </c>
      <c r="U77" s="11"/>
      <c r="V77" s="11"/>
      <c r="W77" s="11"/>
      <c r="Y77" s="288">
        <v>44.960000000000008</v>
      </c>
      <c r="Z77" s="11">
        <f t="shared" si="2"/>
        <v>64.95</v>
      </c>
      <c r="AB77" s="11">
        <f t="shared" si="3"/>
        <v>46.42</v>
      </c>
      <c r="AC77" s="11">
        <v>48.9</v>
      </c>
      <c r="AD77" s="11"/>
      <c r="AE77" s="4"/>
      <c r="AF77" s="4"/>
    </row>
    <row r="78" spans="1:32">
      <c r="A78" s="55"/>
      <c r="B78" s="11"/>
      <c r="C78" s="11" t="s">
        <v>120</v>
      </c>
      <c r="D78" s="11"/>
      <c r="E78" s="11" t="s">
        <v>98</v>
      </c>
      <c r="F78" s="11">
        <v>11703</v>
      </c>
      <c r="G78" s="11"/>
      <c r="H78" s="11"/>
      <c r="I78" s="11"/>
      <c r="J78" s="288">
        <v>2112.9699999999998</v>
      </c>
      <c r="K78" s="11"/>
      <c r="M78" s="11">
        <v>24</v>
      </c>
      <c r="N78" s="66"/>
      <c r="P78" s="288">
        <f t="shared" si="4"/>
        <v>88.040416666666658</v>
      </c>
      <c r="Q78" s="11"/>
      <c r="R78" s="11"/>
      <c r="S78" s="11"/>
      <c r="T78" s="134">
        <f t="shared" si="5"/>
        <v>487.625</v>
      </c>
      <c r="U78" s="11"/>
      <c r="V78" s="11"/>
      <c r="W78" s="11"/>
      <c r="Y78" s="288">
        <v>2112.9699999999998</v>
      </c>
      <c r="Z78" s="11">
        <f t="shared" si="2"/>
        <v>3052.59</v>
      </c>
      <c r="AB78" s="11">
        <f t="shared" si="3"/>
        <v>2181.4899999999998</v>
      </c>
      <c r="AC78" s="11">
        <v>2298.09</v>
      </c>
      <c r="AD78" s="11"/>
      <c r="AE78" s="4"/>
      <c r="AF78" s="4"/>
    </row>
    <row r="79" spans="1:32">
      <c r="A79" s="55"/>
      <c r="B79" s="11"/>
      <c r="C79" s="11" t="s">
        <v>122</v>
      </c>
      <c r="D79" s="11"/>
      <c r="E79" s="11" t="s">
        <v>123</v>
      </c>
      <c r="F79" s="11">
        <v>309</v>
      </c>
      <c r="G79" s="11"/>
      <c r="H79" s="11"/>
      <c r="I79" s="11"/>
      <c r="J79" s="288">
        <v>64.150000000000006</v>
      </c>
      <c r="K79" s="11"/>
      <c r="M79" s="11">
        <v>1</v>
      </c>
      <c r="N79" s="66"/>
      <c r="P79" s="288">
        <f t="shared" si="4"/>
        <v>64.150000000000006</v>
      </c>
      <c r="Q79" s="11"/>
      <c r="R79" s="11"/>
      <c r="S79" s="11"/>
      <c r="T79" s="134">
        <f t="shared" si="5"/>
        <v>309</v>
      </c>
      <c r="U79" s="11"/>
      <c r="V79" s="11"/>
      <c r="W79" s="11"/>
      <c r="Y79" s="288">
        <v>64.150000000000006</v>
      </c>
      <c r="Z79" s="11">
        <f t="shared" si="2"/>
        <v>92.68</v>
      </c>
      <c r="AB79" s="11">
        <f t="shared" si="3"/>
        <v>66.23</v>
      </c>
      <c r="AC79" s="11">
        <v>69.77</v>
      </c>
      <c r="AD79" s="11"/>
      <c r="AE79" s="4"/>
      <c r="AF79" s="4"/>
    </row>
    <row r="80" spans="1:32">
      <c r="A80" s="55"/>
      <c r="B80" s="11"/>
      <c r="C80" s="11" t="s">
        <v>122</v>
      </c>
      <c r="D80" s="11"/>
      <c r="E80" s="11" t="s">
        <v>124</v>
      </c>
      <c r="F80" s="11">
        <v>2033</v>
      </c>
      <c r="G80" s="11"/>
      <c r="H80" s="11"/>
      <c r="I80" s="11"/>
      <c r="J80" s="288">
        <v>364.73</v>
      </c>
      <c r="K80" s="11"/>
      <c r="M80" s="11">
        <v>4</v>
      </c>
      <c r="N80" s="66"/>
      <c r="P80" s="288">
        <f t="shared" si="4"/>
        <v>91.182500000000005</v>
      </c>
      <c r="Q80" s="11"/>
      <c r="R80" s="11"/>
      <c r="S80" s="11"/>
      <c r="T80" s="134">
        <f t="shared" si="5"/>
        <v>508.25</v>
      </c>
      <c r="U80" s="11"/>
      <c r="V80" s="11"/>
      <c r="W80" s="11"/>
      <c r="Y80" s="288">
        <v>364.73</v>
      </c>
      <c r="Z80" s="11">
        <f t="shared" si="2"/>
        <v>526.91999999999996</v>
      </c>
      <c r="AB80" s="11">
        <f t="shared" si="3"/>
        <v>376.56</v>
      </c>
      <c r="AC80" s="11">
        <v>396.68</v>
      </c>
      <c r="AD80" s="11"/>
      <c r="AE80" s="4"/>
      <c r="AF80" s="4"/>
    </row>
    <row r="81" spans="1:32">
      <c r="A81" s="55"/>
      <c r="B81" s="11"/>
      <c r="C81" s="11" t="s">
        <v>125</v>
      </c>
      <c r="D81" s="11"/>
      <c r="E81" s="11" t="s">
        <v>121</v>
      </c>
      <c r="F81" s="11">
        <v>527210</v>
      </c>
      <c r="G81" s="11"/>
      <c r="H81" s="11"/>
      <c r="I81" s="11"/>
      <c r="J81" s="288">
        <v>100943.43999999996</v>
      </c>
      <c r="K81" s="11"/>
      <c r="M81" s="11">
        <v>1031</v>
      </c>
      <c r="N81" s="66"/>
      <c r="P81" s="288">
        <f t="shared" si="4"/>
        <v>97.908283220174553</v>
      </c>
      <c r="Q81" s="11"/>
      <c r="R81" s="11"/>
      <c r="S81" s="11"/>
      <c r="T81" s="134">
        <f t="shared" si="5"/>
        <v>511.35790494665372</v>
      </c>
      <c r="U81" s="11"/>
      <c r="V81" s="11"/>
      <c r="W81" s="11"/>
      <c r="Y81" s="288">
        <v>100943.43999999996</v>
      </c>
      <c r="Z81" s="11">
        <f t="shared" si="2"/>
        <v>145832.26</v>
      </c>
      <c r="AB81" s="11">
        <f t="shared" si="3"/>
        <v>104217.1</v>
      </c>
      <c r="AC81" s="11">
        <v>109787.1</v>
      </c>
      <c r="AD81" s="11"/>
      <c r="AE81" s="4"/>
      <c r="AF81" s="4"/>
    </row>
    <row r="82" spans="1:32">
      <c r="A82" s="55"/>
      <c r="B82" s="11"/>
      <c r="C82" s="11" t="s">
        <v>126</v>
      </c>
      <c r="D82" s="11"/>
      <c r="E82" s="11" t="s">
        <v>70</v>
      </c>
      <c r="F82" s="11">
        <v>333349</v>
      </c>
      <c r="G82" s="11"/>
      <c r="H82" s="11"/>
      <c r="I82" s="11"/>
      <c r="J82" s="288">
        <v>65159.629999999925</v>
      </c>
      <c r="K82" s="11"/>
      <c r="M82" s="11">
        <v>521</v>
      </c>
      <c r="N82" s="66"/>
      <c r="P82" s="288">
        <f t="shared" si="4"/>
        <v>125.06646833013421</v>
      </c>
      <c r="Q82" s="11"/>
      <c r="R82" s="11"/>
      <c r="S82" s="11"/>
      <c r="T82" s="134">
        <f t="shared" si="5"/>
        <v>639.82533589251443</v>
      </c>
      <c r="U82" s="11"/>
      <c r="V82" s="11"/>
      <c r="W82" s="11"/>
      <c r="Y82" s="288">
        <v>65159.629999999925</v>
      </c>
      <c r="Z82" s="11">
        <f t="shared" si="2"/>
        <v>94135.65</v>
      </c>
      <c r="AB82" s="11">
        <f t="shared" si="3"/>
        <v>67272.800000000003</v>
      </c>
      <c r="AC82" s="11">
        <v>70868.27</v>
      </c>
      <c r="AD82" s="11"/>
      <c r="AE82" s="4"/>
      <c r="AF82" s="4"/>
    </row>
    <row r="83" spans="1:32">
      <c r="A83" s="55"/>
      <c r="B83" s="11"/>
      <c r="C83" s="11" t="s">
        <v>127</v>
      </c>
      <c r="D83" s="11"/>
      <c r="E83" s="11" t="s">
        <v>79</v>
      </c>
      <c r="F83" s="11">
        <v>2</v>
      </c>
      <c r="G83" s="11"/>
      <c r="H83" s="11"/>
      <c r="I83" s="11"/>
      <c r="J83" s="288">
        <v>6.03</v>
      </c>
      <c r="K83" s="11"/>
      <c r="M83" s="11">
        <v>1</v>
      </c>
      <c r="N83" s="66"/>
      <c r="P83" s="288">
        <f t="shared" si="4"/>
        <v>6.03</v>
      </c>
      <c r="Q83" s="11"/>
      <c r="R83" s="11"/>
      <c r="S83" s="11"/>
      <c r="T83" s="134">
        <f t="shared" si="5"/>
        <v>2</v>
      </c>
      <c r="U83" s="11"/>
      <c r="V83" s="11"/>
      <c r="W83" s="11"/>
      <c r="Y83" s="288">
        <v>6.03</v>
      </c>
      <c r="Z83" s="11">
        <f t="shared" si="2"/>
        <v>8.7100000000000009</v>
      </c>
      <c r="AB83" s="11">
        <f t="shared" si="3"/>
        <v>6.23</v>
      </c>
      <c r="AC83" s="11">
        <v>6.56</v>
      </c>
      <c r="AD83" s="11"/>
      <c r="AE83" s="4"/>
      <c r="AF83" s="4"/>
    </row>
    <row r="84" spans="1:32">
      <c r="A84" s="55"/>
      <c r="B84" s="11"/>
      <c r="C84" s="11" t="s">
        <v>128</v>
      </c>
      <c r="D84" s="11"/>
      <c r="E84" s="11" t="s">
        <v>70</v>
      </c>
      <c r="F84" s="11">
        <v>119620</v>
      </c>
      <c r="G84" s="11"/>
      <c r="H84" s="11"/>
      <c r="I84" s="11"/>
      <c r="J84" s="288">
        <v>23300.870000000003</v>
      </c>
      <c r="K84" s="11"/>
      <c r="M84" s="11">
        <v>201</v>
      </c>
      <c r="N84" s="66"/>
      <c r="P84" s="288">
        <f t="shared" si="4"/>
        <v>115.92472636815921</v>
      </c>
      <c r="Q84" s="11"/>
      <c r="R84" s="11"/>
      <c r="S84" s="11"/>
      <c r="T84" s="134">
        <f t="shared" si="5"/>
        <v>595.12437810945278</v>
      </c>
      <c r="U84" s="11"/>
      <c r="V84" s="11"/>
      <c r="W84" s="11"/>
      <c r="Y84" s="288">
        <v>23300.870000000003</v>
      </c>
      <c r="Z84" s="11">
        <f t="shared" si="2"/>
        <v>33662.6</v>
      </c>
      <c r="AB84" s="11">
        <f t="shared" si="3"/>
        <v>24056.53</v>
      </c>
      <c r="AC84" s="11">
        <v>25342.26</v>
      </c>
      <c r="AD84" s="11"/>
      <c r="AE84" s="4"/>
      <c r="AF84" s="4"/>
    </row>
    <row r="85" spans="1:32">
      <c r="A85" s="55"/>
      <c r="B85" s="11"/>
      <c r="C85" s="11" t="s">
        <v>129</v>
      </c>
      <c r="D85" s="11"/>
      <c r="E85" s="11" t="s">
        <v>130</v>
      </c>
      <c r="F85" s="11">
        <v>2725</v>
      </c>
      <c r="G85" s="11"/>
      <c r="H85" s="11"/>
      <c r="I85" s="11"/>
      <c r="J85" s="288">
        <v>531.01</v>
      </c>
      <c r="K85" s="11"/>
      <c r="M85" s="11">
        <v>4</v>
      </c>
      <c r="N85" s="66"/>
      <c r="P85" s="288">
        <f t="shared" si="4"/>
        <v>132.7525</v>
      </c>
      <c r="Q85" s="11"/>
      <c r="R85" s="11"/>
      <c r="S85" s="11"/>
      <c r="T85" s="134">
        <f t="shared" si="5"/>
        <v>681.25</v>
      </c>
      <c r="U85" s="11"/>
      <c r="V85" s="11"/>
      <c r="W85" s="11"/>
      <c r="Y85" s="288">
        <v>531.01</v>
      </c>
      <c r="Z85" s="11">
        <f t="shared" si="2"/>
        <v>767.15</v>
      </c>
      <c r="AB85" s="11">
        <f t="shared" si="3"/>
        <v>548.23</v>
      </c>
      <c r="AC85" s="11">
        <v>577.53</v>
      </c>
      <c r="AD85" s="11"/>
      <c r="AE85" s="4"/>
      <c r="AF85" s="4"/>
    </row>
    <row r="86" spans="1:32">
      <c r="A86" s="55"/>
      <c r="B86" s="11"/>
      <c r="C86" s="11" t="s">
        <v>131</v>
      </c>
      <c r="D86" s="11"/>
      <c r="E86" s="11" t="s">
        <v>95</v>
      </c>
      <c r="F86" s="11">
        <v>372155</v>
      </c>
      <c r="G86" s="11"/>
      <c r="H86" s="11"/>
      <c r="I86" s="11"/>
      <c r="J86" s="288">
        <v>77077.499999999884</v>
      </c>
      <c r="K86" s="11"/>
      <c r="M86" s="11">
        <v>1421</v>
      </c>
      <c r="N86" s="66"/>
      <c r="P86" s="288">
        <f t="shared" si="4"/>
        <v>54.24173117522863</v>
      </c>
      <c r="Q86" s="11"/>
      <c r="R86" s="11"/>
      <c r="S86" s="11"/>
      <c r="T86" s="134">
        <f t="shared" si="5"/>
        <v>261.89655172413791</v>
      </c>
      <c r="U86" s="11"/>
      <c r="V86" s="11"/>
      <c r="W86" s="11"/>
      <c r="Y86" s="288">
        <v>77077.499999999884</v>
      </c>
      <c r="Z86" s="11">
        <f t="shared" si="2"/>
        <v>111353.31</v>
      </c>
      <c r="AB86" s="11">
        <f t="shared" si="3"/>
        <v>79577.17</v>
      </c>
      <c r="AC86" s="11">
        <v>83830.259999999995</v>
      </c>
      <c r="AD86" s="11"/>
      <c r="AE86" s="4"/>
      <c r="AF86" s="4"/>
    </row>
    <row r="87" spans="1:32">
      <c r="A87" s="55"/>
      <c r="B87" s="11"/>
      <c r="C87" s="11" t="s">
        <v>132</v>
      </c>
      <c r="D87" s="11"/>
      <c r="E87" s="11" t="s">
        <v>133</v>
      </c>
      <c r="F87" s="11">
        <v>102873</v>
      </c>
      <c r="G87" s="11"/>
      <c r="H87" s="11"/>
      <c r="I87" s="11"/>
      <c r="J87" s="288">
        <v>20294.639999999996</v>
      </c>
      <c r="K87" s="11"/>
      <c r="M87" s="11">
        <v>263</v>
      </c>
      <c r="N87" s="66"/>
      <c r="P87" s="288">
        <f t="shared" si="4"/>
        <v>77.165931558935341</v>
      </c>
      <c r="Q87" s="11"/>
      <c r="R87" s="11"/>
      <c r="S87" s="11"/>
      <c r="T87" s="134">
        <f t="shared" si="5"/>
        <v>391.15209125475286</v>
      </c>
      <c r="U87" s="11"/>
      <c r="V87" s="11"/>
      <c r="W87" s="11"/>
      <c r="Y87" s="288">
        <v>20294.639999999996</v>
      </c>
      <c r="Z87" s="11">
        <f t="shared" ref="Z87:Z150" si="6">ROUND($Z$622*Y87/$Y$622,2)</f>
        <v>29319.52</v>
      </c>
      <c r="AB87" s="11">
        <f t="shared" ref="AB87:AB150" si="7">ROUND($AB$622*Y87/$Y$622,2)</f>
        <v>20952.810000000001</v>
      </c>
      <c r="AC87" s="11">
        <v>22072.65</v>
      </c>
      <c r="AD87" s="11"/>
      <c r="AE87" s="4"/>
      <c r="AF87" s="4"/>
    </row>
    <row r="88" spans="1:32">
      <c r="A88" s="55"/>
      <c r="B88" s="11"/>
      <c r="C88" s="11" t="s">
        <v>134</v>
      </c>
      <c r="D88" s="11"/>
      <c r="E88" s="11" t="s">
        <v>135</v>
      </c>
      <c r="F88" s="11">
        <v>6993026</v>
      </c>
      <c r="G88" s="11"/>
      <c r="H88" s="11"/>
      <c r="I88" s="11"/>
      <c r="J88" s="288">
        <v>1329201.7300000093</v>
      </c>
      <c r="K88" s="11"/>
      <c r="M88" s="11">
        <v>12501</v>
      </c>
      <c r="N88" s="66"/>
      <c r="P88" s="288">
        <f t="shared" ref="P88:P151" si="8">J88/M88</f>
        <v>106.32763218942559</v>
      </c>
      <c r="Q88" s="11"/>
      <c r="R88" s="11"/>
      <c r="S88" s="11"/>
      <c r="T88" s="134">
        <f t="shared" ref="T88:T151" si="9">F88/M88</f>
        <v>559.39732821374287</v>
      </c>
      <c r="U88" s="11"/>
      <c r="V88" s="11"/>
      <c r="W88" s="11"/>
      <c r="Y88" s="288">
        <v>1329201.7300000093</v>
      </c>
      <c r="Z88" s="11">
        <f t="shared" si="6"/>
        <v>1920288.22</v>
      </c>
      <c r="AB88" s="11">
        <f t="shared" si="7"/>
        <v>1372308.53</v>
      </c>
      <c r="AC88" s="11">
        <v>1445653.14</v>
      </c>
      <c r="AD88" s="11"/>
      <c r="AE88" s="4"/>
      <c r="AF88" s="4"/>
    </row>
    <row r="89" spans="1:32">
      <c r="A89" s="55"/>
      <c r="B89" s="11"/>
      <c r="C89" s="11" t="s">
        <v>136</v>
      </c>
      <c r="D89" s="11"/>
      <c r="E89" s="11" t="s">
        <v>137</v>
      </c>
      <c r="F89" s="11">
        <v>297</v>
      </c>
      <c r="G89" s="11"/>
      <c r="H89" s="11"/>
      <c r="I89" s="11"/>
      <c r="J89" s="288">
        <v>62.16</v>
      </c>
      <c r="K89" s="11"/>
      <c r="M89" s="11">
        <v>1</v>
      </c>
      <c r="N89" s="66"/>
      <c r="P89" s="288">
        <f t="shared" si="8"/>
        <v>62.16</v>
      </c>
      <c r="Q89" s="11"/>
      <c r="R89" s="11"/>
      <c r="S89" s="11"/>
      <c r="T89" s="134">
        <f t="shared" si="9"/>
        <v>297</v>
      </c>
      <c r="U89" s="11"/>
      <c r="V89" s="11"/>
      <c r="W89" s="11"/>
      <c r="Y89" s="288">
        <v>62.16</v>
      </c>
      <c r="Z89" s="11">
        <f t="shared" si="6"/>
        <v>89.8</v>
      </c>
      <c r="AB89" s="11">
        <f t="shared" si="7"/>
        <v>64.180000000000007</v>
      </c>
      <c r="AC89" s="11">
        <v>67.61</v>
      </c>
      <c r="AD89" s="11"/>
      <c r="AE89" s="4"/>
      <c r="AF89" s="4"/>
    </row>
    <row r="90" spans="1:32">
      <c r="A90" s="55"/>
      <c r="B90" s="11"/>
      <c r="C90" s="11" t="s">
        <v>136</v>
      </c>
      <c r="D90" s="11"/>
      <c r="E90" s="11" t="s">
        <v>138</v>
      </c>
      <c r="F90" s="11">
        <v>2524749</v>
      </c>
      <c r="G90" s="11"/>
      <c r="H90" s="11"/>
      <c r="I90" s="11"/>
      <c r="J90" s="288">
        <v>521888.68999999762</v>
      </c>
      <c r="K90" s="11"/>
      <c r="M90" s="11">
        <v>8859</v>
      </c>
      <c r="N90" s="66"/>
      <c r="P90" s="288">
        <f t="shared" si="8"/>
        <v>58.91056439778729</v>
      </c>
      <c r="Q90" s="11"/>
      <c r="R90" s="11"/>
      <c r="S90" s="11"/>
      <c r="T90" s="134">
        <f t="shared" si="9"/>
        <v>284.9925499492042</v>
      </c>
      <c r="U90" s="11"/>
      <c r="V90" s="11"/>
      <c r="W90" s="11"/>
      <c r="Y90" s="288">
        <v>521888.68999999762</v>
      </c>
      <c r="Z90" s="11">
        <f t="shared" si="6"/>
        <v>753968.85</v>
      </c>
      <c r="AB90" s="11">
        <f t="shared" si="7"/>
        <v>538813.85</v>
      </c>
      <c r="AC90" s="11">
        <v>567611.38</v>
      </c>
      <c r="AD90" s="11"/>
      <c r="AE90" s="4"/>
      <c r="AF90" s="4"/>
    </row>
    <row r="91" spans="1:32">
      <c r="A91" s="55"/>
      <c r="B91" s="11"/>
      <c r="C91" s="11" t="s">
        <v>136</v>
      </c>
      <c r="D91" s="11"/>
      <c r="E91" s="11" t="s">
        <v>91</v>
      </c>
      <c r="F91" s="11">
        <v>166</v>
      </c>
      <c r="G91" s="11"/>
      <c r="H91" s="11"/>
      <c r="I91" s="11"/>
      <c r="J91" s="288">
        <v>38.03</v>
      </c>
      <c r="K91" s="11"/>
      <c r="M91" s="11">
        <v>1</v>
      </c>
      <c r="N91" s="66"/>
      <c r="P91" s="288">
        <f t="shared" si="8"/>
        <v>38.03</v>
      </c>
      <c r="Q91" s="11"/>
      <c r="R91" s="11"/>
      <c r="S91" s="11"/>
      <c r="T91" s="134">
        <f t="shared" si="9"/>
        <v>166</v>
      </c>
      <c r="U91" s="11"/>
      <c r="V91" s="11"/>
      <c r="W91" s="11"/>
      <c r="Y91" s="288">
        <v>38.03</v>
      </c>
      <c r="Z91" s="11">
        <f t="shared" si="6"/>
        <v>54.94</v>
      </c>
      <c r="AB91" s="11">
        <f t="shared" si="7"/>
        <v>39.26</v>
      </c>
      <c r="AC91" s="11">
        <v>41.36</v>
      </c>
      <c r="AD91" s="11"/>
      <c r="AE91" s="4"/>
      <c r="AF91" s="4"/>
    </row>
    <row r="92" spans="1:32">
      <c r="A92" s="55"/>
      <c r="B92" s="11"/>
      <c r="C92" s="11" t="s">
        <v>136</v>
      </c>
      <c r="D92" s="11"/>
      <c r="E92" s="11" t="s">
        <v>74</v>
      </c>
      <c r="F92" s="11">
        <v>234</v>
      </c>
      <c r="G92" s="11"/>
      <c r="H92" s="11"/>
      <c r="I92" s="11"/>
      <c r="J92" s="288">
        <v>51.19</v>
      </c>
      <c r="K92" s="11"/>
      <c r="M92" s="11">
        <v>1</v>
      </c>
      <c r="N92" s="66"/>
      <c r="P92" s="288">
        <f t="shared" si="8"/>
        <v>51.19</v>
      </c>
      <c r="Q92" s="11"/>
      <c r="R92" s="11"/>
      <c r="S92" s="11"/>
      <c r="T92" s="134">
        <f t="shared" si="9"/>
        <v>234</v>
      </c>
      <c r="U92" s="11"/>
      <c r="V92" s="11"/>
      <c r="W92" s="11"/>
      <c r="Y92" s="288">
        <v>51.19</v>
      </c>
      <c r="Z92" s="11">
        <f t="shared" si="6"/>
        <v>73.95</v>
      </c>
      <c r="AB92" s="11">
        <f t="shared" si="7"/>
        <v>52.85</v>
      </c>
      <c r="AC92" s="11">
        <v>55.67</v>
      </c>
      <c r="AD92" s="11"/>
      <c r="AE92" s="4"/>
      <c r="AF92" s="4"/>
    </row>
    <row r="93" spans="1:32">
      <c r="A93" s="55"/>
      <c r="B93" s="11"/>
      <c r="C93" s="11" t="s">
        <v>139</v>
      </c>
      <c r="D93" s="11"/>
      <c r="E93" s="11" t="s">
        <v>95</v>
      </c>
      <c r="F93" s="11">
        <v>12527</v>
      </c>
      <c r="G93" s="11"/>
      <c r="H93" s="11"/>
      <c r="I93" s="11"/>
      <c r="J93" s="288">
        <v>2598.2499999999991</v>
      </c>
      <c r="K93" s="11"/>
      <c r="M93" s="11">
        <v>53</v>
      </c>
      <c r="N93" s="66"/>
      <c r="P93" s="288">
        <f t="shared" si="8"/>
        <v>49.023584905660357</v>
      </c>
      <c r="Q93" s="11"/>
      <c r="R93" s="11"/>
      <c r="S93" s="11"/>
      <c r="T93" s="134">
        <f t="shared" si="9"/>
        <v>236.35849056603774</v>
      </c>
      <c r="U93" s="11"/>
      <c r="V93" s="11"/>
      <c r="W93" s="11"/>
      <c r="Y93" s="288">
        <v>2598.2499999999991</v>
      </c>
      <c r="Z93" s="11">
        <f t="shared" si="6"/>
        <v>3753.67</v>
      </c>
      <c r="AB93" s="11">
        <f t="shared" si="7"/>
        <v>2682.51</v>
      </c>
      <c r="AC93" s="11">
        <v>2825.88</v>
      </c>
      <c r="AD93" s="11"/>
      <c r="AE93" s="4"/>
      <c r="AF93" s="4"/>
    </row>
    <row r="94" spans="1:32">
      <c r="A94" s="55"/>
      <c r="B94" s="11"/>
      <c r="C94" s="11" t="s">
        <v>140</v>
      </c>
      <c r="D94" s="11"/>
      <c r="E94" s="11" t="s">
        <v>93</v>
      </c>
      <c r="F94" s="11">
        <v>4974</v>
      </c>
      <c r="G94" s="11"/>
      <c r="H94" s="11"/>
      <c r="I94" s="11"/>
      <c r="J94" s="288">
        <v>999.15</v>
      </c>
      <c r="K94" s="11"/>
      <c r="M94" s="11">
        <v>10</v>
      </c>
      <c r="N94" s="66"/>
      <c r="P94" s="288">
        <f t="shared" si="8"/>
        <v>99.914999999999992</v>
      </c>
      <c r="Q94" s="11"/>
      <c r="R94" s="11"/>
      <c r="S94" s="11"/>
      <c r="T94" s="134">
        <f t="shared" si="9"/>
        <v>497.4</v>
      </c>
      <c r="U94" s="11"/>
      <c r="V94" s="11"/>
      <c r="W94" s="11"/>
      <c r="Y94" s="288">
        <v>999.15</v>
      </c>
      <c r="Z94" s="11">
        <f t="shared" si="6"/>
        <v>1443.46</v>
      </c>
      <c r="AB94" s="11">
        <f t="shared" si="7"/>
        <v>1031.55</v>
      </c>
      <c r="AC94" s="11">
        <v>1086.69</v>
      </c>
      <c r="AD94" s="11"/>
      <c r="AE94" s="4"/>
      <c r="AF94" s="4"/>
    </row>
    <row r="95" spans="1:32">
      <c r="A95" s="55"/>
      <c r="B95" s="11"/>
      <c r="C95" s="11" t="s">
        <v>141</v>
      </c>
      <c r="D95" s="11"/>
      <c r="E95" s="11" t="s">
        <v>130</v>
      </c>
      <c r="F95" s="11">
        <v>1285</v>
      </c>
      <c r="G95" s="11"/>
      <c r="H95" s="11"/>
      <c r="I95" s="11"/>
      <c r="J95" s="288">
        <v>249.58</v>
      </c>
      <c r="K95" s="11"/>
      <c r="M95" s="11">
        <v>1</v>
      </c>
      <c r="N95" s="66"/>
      <c r="P95" s="288">
        <f t="shared" si="8"/>
        <v>249.58</v>
      </c>
      <c r="Q95" s="11"/>
      <c r="R95" s="11"/>
      <c r="S95" s="11"/>
      <c r="T95" s="134">
        <f t="shared" si="9"/>
        <v>1285</v>
      </c>
      <c r="U95" s="11"/>
      <c r="V95" s="11"/>
      <c r="W95" s="11"/>
      <c r="Y95" s="288">
        <v>249.58</v>
      </c>
      <c r="Z95" s="11">
        <f t="shared" si="6"/>
        <v>360.57</v>
      </c>
      <c r="AB95" s="11">
        <f t="shared" si="7"/>
        <v>257.67</v>
      </c>
      <c r="AC95" s="11">
        <v>271.45</v>
      </c>
      <c r="AD95" s="11"/>
      <c r="AE95" s="4"/>
      <c r="AF95" s="4"/>
    </row>
    <row r="96" spans="1:32">
      <c r="A96" s="55"/>
      <c r="B96" s="11"/>
      <c r="C96" s="11" t="s">
        <v>141</v>
      </c>
      <c r="D96" s="11"/>
      <c r="E96" s="11" t="s">
        <v>135</v>
      </c>
      <c r="F96" s="11">
        <v>84420</v>
      </c>
      <c r="G96" s="11"/>
      <c r="H96" s="11"/>
      <c r="I96" s="11"/>
      <c r="J96" s="288">
        <v>16429.450000000012</v>
      </c>
      <c r="K96" s="11"/>
      <c r="M96" s="11">
        <v>146</v>
      </c>
      <c r="N96" s="66"/>
      <c r="P96" s="288">
        <f t="shared" si="8"/>
        <v>112.53047945205488</v>
      </c>
      <c r="Q96" s="11"/>
      <c r="R96" s="11"/>
      <c r="S96" s="11"/>
      <c r="T96" s="134">
        <f t="shared" si="9"/>
        <v>578.21917808219177</v>
      </c>
      <c r="U96" s="11"/>
      <c r="V96" s="11"/>
      <c r="W96" s="11"/>
      <c r="Y96" s="288">
        <v>16429.450000000012</v>
      </c>
      <c r="Z96" s="11">
        <f t="shared" si="6"/>
        <v>23735.51</v>
      </c>
      <c r="AB96" s="11">
        <f t="shared" si="7"/>
        <v>16962.27</v>
      </c>
      <c r="AC96" s="11">
        <v>17868.830000000002</v>
      </c>
      <c r="AD96" s="11"/>
      <c r="AE96" s="4"/>
      <c r="AF96" s="4"/>
    </row>
    <row r="97" spans="1:32">
      <c r="A97" s="55"/>
      <c r="B97" s="11"/>
      <c r="C97" s="11" t="s">
        <v>141</v>
      </c>
      <c r="D97" s="11"/>
      <c r="E97" s="11" t="s">
        <v>61</v>
      </c>
      <c r="F97" s="11">
        <v>2248</v>
      </c>
      <c r="G97" s="11"/>
      <c r="H97" s="11"/>
      <c r="I97" s="11"/>
      <c r="J97" s="288">
        <v>437.89</v>
      </c>
      <c r="K97" s="11"/>
      <c r="M97" s="11">
        <v>2</v>
      </c>
      <c r="N97" s="66"/>
      <c r="P97" s="288">
        <f t="shared" si="8"/>
        <v>218.94499999999999</v>
      </c>
      <c r="Q97" s="11"/>
      <c r="R97" s="11"/>
      <c r="S97" s="11"/>
      <c r="T97" s="134">
        <f t="shared" si="9"/>
        <v>1124</v>
      </c>
      <c r="U97" s="11"/>
      <c r="V97" s="11"/>
      <c r="W97" s="11"/>
      <c r="Y97" s="288">
        <v>437.89</v>
      </c>
      <c r="Z97" s="11">
        <f t="shared" si="6"/>
        <v>632.62</v>
      </c>
      <c r="AB97" s="11">
        <f t="shared" si="7"/>
        <v>452.09</v>
      </c>
      <c r="AC97" s="11">
        <v>476.25</v>
      </c>
      <c r="AD97" s="11"/>
      <c r="AE97" s="4"/>
      <c r="AF97" s="4"/>
    </row>
    <row r="98" spans="1:32">
      <c r="A98" s="55"/>
      <c r="B98" s="11"/>
      <c r="C98" s="11" t="s">
        <v>142</v>
      </c>
      <c r="D98" s="11"/>
      <c r="E98" s="11" t="s">
        <v>143</v>
      </c>
      <c r="F98" s="11">
        <v>571908</v>
      </c>
      <c r="G98" s="11"/>
      <c r="H98" s="11"/>
      <c r="I98" s="11"/>
      <c r="J98" s="288">
        <v>110559.92000000001</v>
      </c>
      <c r="K98" s="11"/>
      <c r="M98" s="11">
        <v>1129</v>
      </c>
      <c r="N98" s="66"/>
      <c r="P98" s="288">
        <f t="shared" si="8"/>
        <v>97.927298494242706</v>
      </c>
      <c r="Q98" s="11"/>
      <c r="R98" s="11"/>
      <c r="S98" s="11"/>
      <c r="T98" s="134">
        <f t="shared" si="9"/>
        <v>506.56155890168293</v>
      </c>
      <c r="U98" s="11"/>
      <c r="V98" s="11"/>
      <c r="W98" s="11"/>
      <c r="Y98" s="288">
        <v>110559.92000000001</v>
      </c>
      <c r="Z98" s="11">
        <f t="shared" si="6"/>
        <v>159725.12</v>
      </c>
      <c r="AB98" s="11">
        <f t="shared" si="7"/>
        <v>114145.44</v>
      </c>
      <c r="AC98" s="11">
        <v>120246.08</v>
      </c>
      <c r="AD98" s="11"/>
      <c r="AE98" s="4"/>
      <c r="AF98" s="4"/>
    </row>
    <row r="99" spans="1:32">
      <c r="A99" s="55"/>
      <c r="B99" s="11"/>
      <c r="C99" s="11" t="s">
        <v>142</v>
      </c>
      <c r="D99" s="11"/>
      <c r="E99" s="11" t="s">
        <v>144</v>
      </c>
      <c r="F99" s="11">
        <v>540</v>
      </c>
      <c r="G99" s="11"/>
      <c r="H99" s="11"/>
      <c r="I99" s="11"/>
      <c r="J99" s="288">
        <v>108.58</v>
      </c>
      <c r="K99" s="11"/>
      <c r="M99" s="11">
        <v>1</v>
      </c>
      <c r="N99" s="66"/>
      <c r="P99" s="288">
        <f t="shared" si="8"/>
        <v>108.58</v>
      </c>
      <c r="Q99" s="11"/>
      <c r="R99" s="11"/>
      <c r="S99" s="11"/>
      <c r="T99" s="134">
        <f t="shared" si="9"/>
        <v>540</v>
      </c>
      <c r="U99" s="11"/>
      <c r="V99" s="11"/>
      <c r="W99" s="11"/>
      <c r="Y99" s="288">
        <v>108.58</v>
      </c>
      <c r="Z99" s="11">
        <f t="shared" si="6"/>
        <v>156.86000000000001</v>
      </c>
      <c r="AB99" s="11">
        <f t="shared" si="7"/>
        <v>112.1</v>
      </c>
      <c r="AC99" s="11">
        <v>118.09</v>
      </c>
      <c r="AD99" s="11"/>
      <c r="AE99" s="4"/>
      <c r="AF99" s="4"/>
    </row>
    <row r="100" spans="1:32">
      <c r="A100" s="55"/>
      <c r="B100" s="11"/>
      <c r="C100" s="11" t="s">
        <v>142</v>
      </c>
      <c r="D100" s="11"/>
      <c r="E100" s="11" t="s">
        <v>145</v>
      </c>
      <c r="F100" s="11">
        <v>2147</v>
      </c>
      <c r="G100" s="11"/>
      <c r="H100" s="11"/>
      <c r="I100" s="11"/>
      <c r="J100" s="288">
        <v>425.55</v>
      </c>
      <c r="K100" s="11"/>
      <c r="M100" s="11">
        <v>3</v>
      </c>
      <c r="N100" s="66"/>
      <c r="P100" s="288">
        <f t="shared" si="8"/>
        <v>141.85</v>
      </c>
      <c r="Q100" s="11"/>
      <c r="R100" s="11"/>
      <c r="S100" s="11"/>
      <c r="T100" s="134">
        <f t="shared" si="9"/>
        <v>715.66666666666663</v>
      </c>
      <c r="U100" s="11"/>
      <c r="V100" s="11"/>
      <c r="W100" s="11"/>
      <c r="Y100" s="288">
        <v>425.55</v>
      </c>
      <c r="Z100" s="11">
        <f t="shared" si="6"/>
        <v>614.79</v>
      </c>
      <c r="AB100" s="11">
        <f t="shared" si="7"/>
        <v>439.35</v>
      </c>
      <c r="AC100" s="11">
        <v>462.83</v>
      </c>
      <c r="AD100" s="11"/>
      <c r="AE100" s="4"/>
      <c r="AF100" s="4"/>
    </row>
    <row r="101" spans="1:32">
      <c r="A101" s="55"/>
      <c r="B101" s="11"/>
      <c r="C101" s="11" t="s">
        <v>142</v>
      </c>
      <c r="D101" s="11"/>
      <c r="E101" s="11" t="s">
        <v>146</v>
      </c>
      <c r="F101" s="11">
        <v>954</v>
      </c>
      <c r="G101" s="11"/>
      <c r="H101" s="11"/>
      <c r="I101" s="11"/>
      <c r="J101" s="288">
        <v>192.43</v>
      </c>
      <c r="K101" s="11"/>
      <c r="M101" s="11">
        <v>2</v>
      </c>
      <c r="N101" s="66"/>
      <c r="P101" s="288">
        <f t="shared" si="8"/>
        <v>96.215000000000003</v>
      </c>
      <c r="Q101" s="11"/>
      <c r="R101" s="11"/>
      <c r="S101" s="11"/>
      <c r="T101" s="134">
        <f t="shared" si="9"/>
        <v>477</v>
      </c>
      <c r="U101" s="11"/>
      <c r="V101" s="11"/>
      <c r="W101" s="11"/>
      <c r="Y101" s="288">
        <v>192.43</v>
      </c>
      <c r="Z101" s="11">
        <f t="shared" si="6"/>
        <v>278</v>
      </c>
      <c r="AB101" s="11">
        <f t="shared" si="7"/>
        <v>198.67</v>
      </c>
      <c r="AC101" s="11">
        <v>209.29</v>
      </c>
      <c r="AD101" s="11"/>
      <c r="AE101" s="4"/>
      <c r="AF101" s="4"/>
    </row>
    <row r="102" spans="1:32">
      <c r="A102" s="55"/>
      <c r="B102" s="11"/>
      <c r="C102" s="11" t="s">
        <v>142</v>
      </c>
      <c r="D102" s="11"/>
      <c r="E102" s="11" t="s">
        <v>89</v>
      </c>
      <c r="F102" s="11">
        <v>563</v>
      </c>
      <c r="G102" s="11"/>
      <c r="H102" s="11"/>
      <c r="I102" s="11"/>
      <c r="J102" s="288">
        <v>113.94</v>
      </c>
      <c r="K102" s="11"/>
      <c r="M102" s="11">
        <v>1</v>
      </c>
      <c r="N102" s="66"/>
      <c r="P102" s="288">
        <f t="shared" si="8"/>
        <v>113.94</v>
      </c>
      <c r="Q102" s="11"/>
      <c r="R102" s="11"/>
      <c r="S102" s="11"/>
      <c r="T102" s="134">
        <f t="shared" si="9"/>
        <v>563</v>
      </c>
      <c r="U102" s="11"/>
      <c r="V102" s="11"/>
      <c r="W102" s="11"/>
      <c r="Y102" s="288">
        <v>113.94</v>
      </c>
      <c r="Z102" s="11">
        <f t="shared" si="6"/>
        <v>164.61</v>
      </c>
      <c r="AB102" s="11">
        <f t="shared" si="7"/>
        <v>117.64</v>
      </c>
      <c r="AC102" s="11">
        <v>123.92</v>
      </c>
      <c r="AD102" s="11"/>
      <c r="AE102" s="4"/>
      <c r="AF102" s="4"/>
    </row>
    <row r="103" spans="1:32">
      <c r="A103" s="55"/>
      <c r="B103" s="11"/>
      <c r="C103" s="11" t="s">
        <v>147</v>
      </c>
      <c r="D103" s="11"/>
      <c r="E103" s="11" t="s">
        <v>143</v>
      </c>
      <c r="F103" s="11">
        <v>42617</v>
      </c>
      <c r="G103" s="11"/>
      <c r="H103" s="11"/>
      <c r="I103" s="11"/>
      <c r="J103" s="288">
        <v>8329.77</v>
      </c>
      <c r="K103" s="11"/>
      <c r="M103" s="11">
        <v>64</v>
      </c>
      <c r="N103" s="66"/>
      <c r="P103" s="288">
        <f t="shared" si="8"/>
        <v>130.15265625000001</v>
      </c>
      <c r="Q103" s="11"/>
      <c r="R103" s="11"/>
      <c r="S103" s="11"/>
      <c r="T103" s="134">
        <f t="shared" si="9"/>
        <v>665.890625</v>
      </c>
      <c r="U103" s="11"/>
      <c r="V103" s="11"/>
      <c r="W103" s="11"/>
      <c r="Y103" s="288">
        <v>8329.77</v>
      </c>
      <c r="Z103" s="11">
        <f t="shared" si="6"/>
        <v>12033.96</v>
      </c>
      <c r="AB103" s="11">
        <f t="shared" si="7"/>
        <v>8599.91</v>
      </c>
      <c r="AC103" s="11">
        <v>9059.5400000000009</v>
      </c>
      <c r="AD103" s="11"/>
      <c r="AE103" s="4"/>
      <c r="AF103" s="4"/>
    </row>
    <row r="104" spans="1:32">
      <c r="A104" s="55"/>
      <c r="B104" s="11"/>
      <c r="C104" s="11" t="s">
        <v>148</v>
      </c>
      <c r="D104" s="11"/>
      <c r="E104" s="11" t="s">
        <v>98</v>
      </c>
      <c r="F104" s="11">
        <v>1426</v>
      </c>
      <c r="G104" s="11"/>
      <c r="H104" s="11"/>
      <c r="I104" s="11"/>
      <c r="J104" s="288">
        <v>283.58999999999997</v>
      </c>
      <c r="K104" s="11"/>
      <c r="M104" s="11">
        <v>2</v>
      </c>
      <c r="N104" s="66"/>
      <c r="P104" s="288">
        <f t="shared" si="8"/>
        <v>141.79499999999999</v>
      </c>
      <c r="Q104" s="11"/>
      <c r="R104" s="11"/>
      <c r="S104" s="11"/>
      <c r="T104" s="134">
        <f t="shared" si="9"/>
        <v>713</v>
      </c>
      <c r="U104" s="11"/>
      <c r="V104" s="11"/>
      <c r="W104" s="11"/>
      <c r="Y104" s="288">
        <v>283.58999999999997</v>
      </c>
      <c r="Z104" s="11">
        <f t="shared" si="6"/>
        <v>409.7</v>
      </c>
      <c r="AB104" s="11">
        <f t="shared" si="7"/>
        <v>292.79000000000002</v>
      </c>
      <c r="AC104" s="11">
        <v>308.44</v>
      </c>
      <c r="AD104" s="11"/>
      <c r="AE104" s="4"/>
      <c r="AF104" s="4"/>
    </row>
    <row r="105" spans="1:32">
      <c r="A105" s="55"/>
      <c r="B105" s="11"/>
      <c r="C105" s="11" t="s">
        <v>149</v>
      </c>
      <c r="D105" s="11"/>
      <c r="E105" s="11" t="s">
        <v>88</v>
      </c>
      <c r="F105" s="11">
        <v>268178</v>
      </c>
      <c r="G105" s="11"/>
      <c r="H105" s="11"/>
      <c r="I105" s="11"/>
      <c r="J105" s="288">
        <v>52452.83000000006</v>
      </c>
      <c r="K105" s="11"/>
      <c r="M105" s="11">
        <v>639</v>
      </c>
      <c r="N105" s="66"/>
      <c r="P105" s="288">
        <f t="shared" si="8"/>
        <v>82.08580594679195</v>
      </c>
      <c r="Q105" s="11"/>
      <c r="R105" s="11"/>
      <c r="S105" s="11"/>
      <c r="T105" s="134">
        <f t="shared" si="9"/>
        <v>419.68388106416273</v>
      </c>
      <c r="U105" s="11"/>
      <c r="V105" s="11"/>
      <c r="W105" s="11"/>
      <c r="Y105" s="288">
        <v>52452.83000000006</v>
      </c>
      <c r="Z105" s="11">
        <f t="shared" si="6"/>
        <v>75778.23</v>
      </c>
      <c r="AB105" s="11">
        <f t="shared" si="7"/>
        <v>54153.91</v>
      </c>
      <c r="AC105" s="11">
        <v>57048.22</v>
      </c>
      <c r="AD105" s="11"/>
      <c r="AE105" s="4"/>
      <c r="AF105" s="4"/>
    </row>
    <row r="106" spans="1:32">
      <c r="A106" s="55"/>
      <c r="B106" s="11"/>
      <c r="C106" s="11" t="s">
        <v>150</v>
      </c>
      <c r="D106" s="11"/>
      <c r="E106" s="11" t="s">
        <v>151</v>
      </c>
      <c r="F106" s="11"/>
      <c r="G106" s="11"/>
      <c r="H106" s="11"/>
      <c r="I106" s="11"/>
      <c r="J106" s="288">
        <v>5.47</v>
      </c>
      <c r="K106" s="11"/>
      <c r="M106" s="11">
        <v>1</v>
      </c>
      <c r="N106" s="66"/>
      <c r="P106" s="288">
        <f t="shared" si="8"/>
        <v>5.47</v>
      </c>
      <c r="Q106" s="11"/>
      <c r="R106" s="11"/>
      <c r="S106" s="11"/>
      <c r="T106" s="134">
        <f t="shared" si="9"/>
        <v>0</v>
      </c>
      <c r="U106" s="11"/>
      <c r="V106" s="11"/>
      <c r="W106" s="11"/>
      <c r="Y106" s="288">
        <v>5.47</v>
      </c>
      <c r="Z106" s="11">
        <f t="shared" si="6"/>
        <v>7.9</v>
      </c>
      <c r="AB106" s="11">
        <f t="shared" si="7"/>
        <v>5.65</v>
      </c>
      <c r="AC106" s="11">
        <v>5.95</v>
      </c>
      <c r="AD106" s="11"/>
      <c r="AE106" s="4"/>
      <c r="AF106" s="4"/>
    </row>
    <row r="107" spans="1:32">
      <c r="A107" s="55"/>
      <c r="B107" s="11"/>
      <c r="C107" s="11" t="s">
        <v>152</v>
      </c>
      <c r="D107" s="11"/>
      <c r="E107" s="11" t="s">
        <v>153</v>
      </c>
      <c r="F107" s="11">
        <v>3133</v>
      </c>
      <c r="G107" s="11"/>
      <c r="H107" s="11"/>
      <c r="I107" s="11"/>
      <c r="J107" s="288">
        <v>564.69000000000005</v>
      </c>
      <c r="K107" s="11"/>
      <c r="M107" s="11">
        <v>9</v>
      </c>
      <c r="N107" s="66"/>
      <c r="P107" s="288">
        <f t="shared" si="8"/>
        <v>62.743333333333339</v>
      </c>
      <c r="Q107" s="11"/>
      <c r="R107" s="11"/>
      <c r="S107" s="11"/>
      <c r="T107" s="134">
        <f t="shared" si="9"/>
        <v>348.11111111111109</v>
      </c>
      <c r="U107" s="11"/>
      <c r="V107" s="11"/>
      <c r="W107" s="11"/>
      <c r="Y107" s="288">
        <v>564.69000000000005</v>
      </c>
      <c r="Z107" s="11">
        <f t="shared" si="6"/>
        <v>815.8</v>
      </c>
      <c r="AB107" s="11">
        <f t="shared" si="7"/>
        <v>583</v>
      </c>
      <c r="AC107" s="11">
        <v>614.16</v>
      </c>
      <c r="AD107" s="11"/>
      <c r="AE107" s="4"/>
      <c r="AF107" s="4"/>
    </row>
    <row r="108" spans="1:32">
      <c r="A108" s="55"/>
      <c r="B108" s="11"/>
      <c r="C108" s="11" t="s">
        <v>154</v>
      </c>
      <c r="D108" s="11"/>
      <c r="E108" s="11" t="s">
        <v>55</v>
      </c>
      <c r="F108" s="11">
        <v>1310923</v>
      </c>
      <c r="G108" s="11"/>
      <c r="H108" s="11"/>
      <c r="I108" s="11"/>
      <c r="J108" s="288">
        <v>266354.0900000002</v>
      </c>
      <c r="K108" s="11"/>
      <c r="M108" s="11">
        <v>4883</v>
      </c>
      <c r="N108" s="66"/>
      <c r="P108" s="288">
        <f t="shared" si="8"/>
        <v>54.547223018636124</v>
      </c>
      <c r="Q108" s="11"/>
      <c r="R108" s="11"/>
      <c r="S108" s="11"/>
      <c r="T108" s="134">
        <f t="shared" si="9"/>
        <v>268.46672127790293</v>
      </c>
      <c r="U108" s="11"/>
      <c r="V108" s="11"/>
      <c r="W108" s="11"/>
      <c r="Y108" s="288">
        <v>266354.0900000002</v>
      </c>
      <c r="Z108" s="11">
        <f t="shared" si="6"/>
        <v>384799.85</v>
      </c>
      <c r="AB108" s="11">
        <f t="shared" si="7"/>
        <v>274992.11</v>
      </c>
      <c r="AC108" s="11">
        <v>289689.38</v>
      </c>
      <c r="AD108" s="11"/>
      <c r="AE108" s="4"/>
      <c r="AF108" s="4"/>
    </row>
    <row r="109" spans="1:32">
      <c r="A109" s="55"/>
      <c r="B109" s="11"/>
      <c r="C109" s="11" t="s">
        <v>154</v>
      </c>
      <c r="D109" s="11"/>
      <c r="E109" s="11" t="s">
        <v>155</v>
      </c>
      <c r="F109" s="11"/>
      <c r="G109" s="11"/>
      <c r="H109" s="11"/>
      <c r="I109" s="11"/>
      <c r="J109" s="288">
        <v>5.47</v>
      </c>
      <c r="K109" s="11"/>
      <c r="M109" s="11">
        <v>1</v>
      </c>
      <c r="N109" s="66"/>
      <c r="P109" s="288">
        <f t="shared" si="8"/>
        <v>5.47</v>
      </c>
      <c r="Q109" s="11"/>
      <c r="R109" s="11"/>
      <c r="S109" s="11"/>
      <c r="T109" s="134">
        <f t="shared" si="9"/>
        <v>0</v>
      </c>
      <c r="U109" s="11"/>
      <c r="V109" s="11"/>
      <c r="W109" s="11"/>
      <c r="Y109" s="288">
        <v>5.47</v>
      </c>
      <c r="Z109" s="11">
        <f t="shared" si="6"/>
        <v>7.9</v>
      </c>
      <c r="AB109" s="11">
        <f t="shared" si="7"/>
        <v>5.65</v>
      </c>
      <c r="AC109" s="11">
        <v>5.95</v>
      </c>
      <c r="AD109" s="11"/>
      <c r="AE109" s="4"/>
      <c r="AF109" s="4"/>
    </row>
    <row r="110" spans="1:32">
      <c r="A110" s="55"/>
      <c r="B110" s="11"/>
      <c r="C110" s="11" t="s">
        <v>154</v>
      </c>
      <c r="D110" s="11"/>
      <c r="E110" s="11" t="s">
        <v>156</v>
      </c>
      <c r="F110" s="11">
        <v>8522</v>
      </c>
      <c r="G110" s="11"/>
      <c r="H110" s="11"/>
      <c r="I110" s="11"/>
      <c r="J110" s="288">
        <v>1778.3700000000001</v>
      </c>
      <c r="K110" s="11"/>
      <c r="M110" s="11">
        <v>36</v>
      </c>
      <c r="N110" s="66"/>
      <c r="P110" s="288">
        <f t="shared" si="8"/>
        <v>49.399166666666673</v>
      </c>
      <c r="Q110" s="11"/>
      <c r="R110" s="11"/>
      <c r="S110" s="11"/>
      <c r="T110" s="134">
        <f t="shared" si="9"/>
        <v>236.72222222222223</v>
      </c>
      <c r="U110" s="11"/>
      <c r="V110" s="11"/>
      <c r="W110" s="11"/>
      <c r="Y110" s="288">
        <v>1778.3700000000001</v>
      </c>
      <c r="Z110" s="11">
        <f t="shared" si="6"/>
        <v>2569.1999999999998</v>
      </c>
      <c r="AB110" s="11">
        <f t="shared" si="7"/>
        <v>1836.04</v>
      </c>
      <c r="AC110" s="11">
        <v>1934.17</v>
      </c>
      <c r="AD110" s="11"/>
      <c r="AE110" s="4"/>
      <c r="AF110" s="4"/>
    </row>
    <row r="111" spans="1:32">
      <c r="A111" s="55"/>
      <c r="B111" s="11"/>
      <c r="C111" s="11" t="s">
        <v>157</v>
      </c>
      <c r="D111" s="11"/>
      <c r="E111" s="11" t="s">
        <v>55</v>
      </c>
      <c r="F111" s="11">
        <v>87123</v>
      </c>
      <c r="G111" s="11"/>
      <c r="H111" s="11"/>
      <c r="I111" s="11"/>
      <c r="J111" s="288">
        <v>17982.269999999997</v>
      </c>
      <c r="K111" s="11"/>
      <c r="M111" s="11">
        <v>310</v>
      </c>
      <c r="N111" s="66"/>
      <c r="P111" s="288">
        <f t="shared" si="8"/>
        <v>58.007322580645152</v>
      </c>
      <c r="Q111" s="11"/>
      <c r="R111" s="11"/>
      <c r="S111" s="11"/>
      <c r="T111" s="134">
        <f t="shared" si="9"/>
        <v>281.04193548387099</v>
      </c>
      <c r="U111" s="11"/>
      <c r="V111" s="11"/>
      <c r="W111" s="11"/>
      <c r="Y111" s="288">
        <v>17982.269999999997</v>
      </c>
      <c r="Z111" s="11">
        <f t="shared" si="6"/>
        <v>25978.86</v>
      </c>
      <c r="AB111" s="11">
        <f t="shared" si="7"/>
        <v>18565.45</v>
      </c>
      <c r="AC111" s="11">
        <v>19557.7</v>
      </c>
      <c r="AD111" s="11"/>
      <c r="AE111" s="4"/>
      <c r="AF111" s="4"/>
    </row>
    <row r="112" spans="1:32">
      <c r="A112" s="55"/>
      <c r="B112" s="11"/>
      <c r="C112" s="11" t="s">
        <v>157</v>
      </c>
      <c r="D112" s="11"/>
      <c r="E112" s="11" t="s">
        <v>158</v>
      </c>
      <c r="F112" s="11">
        <v>91</v>
      </c>
      <c r="G112" s="11"/>
      <c r="H112" s="11"/>
      <c r="I112" s="11"/>
      <c r="J112" s="288">
        <v>22.99</v>
      </c>
      <c r="K112" s="11"/>
      <c r="M112" s="11">
        <v>1</v>
      </c>
      <c r="N112" s="66"/>
      <c r="P112" s="288">
        <f t="shared" si="8"/>
        <v>22.99</v>
      </c>
      <c r="Q112" s="11"/>
      <c r="R112" s="11"/>
      <c r="S112" s="11"/>
      <c r="T112" s="134">
        <f t="shared" si="9"/>
        <v>91</v>
      </c>
      <c r="U112" s="11"/>
      <c r="V112" s="11"/>
      <c r="W112" s="11"/>
      <c r="Y112" s="288">
        <v>22.99</v>
      </c>
      <c r="Z112" s="11">
        <f t="shared" si="6"/>
        <v>33.21</v>
      </c>
      <c r="AB112" s="11">
        <f t="shared" si="7"/>
        <v>23.74</v>
      </c>
      <c r="AC112" s="11">
        <v>25</v>
      </c>
      <c r="AD112" s="11"/>
      <c r="AE112" s="4"/>
      <c r="AF112" s="4"/>
    </row>
    <row r="113" spans="1:32">
      <c r="A113" s="55"/>
      <c r="B113" s="11"/>
      <c r="C113" s="11" t="s">
        <v>159</v>
      </c>
      <c r="D113" s="11"/>
      <c r="E113" s="11" t="s">
        <v>54</v>
      </c>
      <c r="F113" s="11">
        <v>2205</v>
      </c>
      <c r="G113" s="11"/>
      <c r="H113" s="11"/>
      <c r="I113" s="11"/>
      <c r="J113" s="288">
        <v>436.6</v>
      </c>
      <c r="K113" s="11"/>
      <c r="M113" s="11">
        <v>3</v>
      </c>
      <c r="N113" s="66"/>
      <c r="P113" s="288">
        <f t="shared" si="8"/>
        <v>145.53333333333333</v>
      </c>
      <c r="Q113" s="11"/>
      <c r="R113" s="11"/>
      <c r="S113" s="11"/>
      <c r="T113" s="134">
        <f t="shared" si="9"/>
        <v>735</v>
      </c>
      <c r="U113" s="11"/>
      <c r="V113" s="11"/>
      <c r="W113" s="11"/>
      <c r="Y113" s="288">
        <v>436.6</v>
      </c>
      <c r="Z113" s="11">
        <f t="shared" si="6"/>
        <v>630.75</v>
      </c>
      <c r="AB113" s="11">
        <f t="shared" si="7"/>
        <v>450.76</v>
      </c>
      <c r="AC113" s="11">
        <v>474.85</v>
      </c>
      <c r="AD113" s="11"/>
      <c r="AE113" s="4"/>
      <c r="AF113" s="4"/>
    </row>
    <row r="114" spans="1:32">
      <c r="A114" s="55"/>
      <c r="B114" s="11"/>
      <c r="C114" s="11" t="s">
        <v>159</v>
      </c>
      <c r="D114" s="11"/>
      <c r="E114" s="11" t="s">
        <v>55</v>
      </c>
      <c r="F114" s="11">
        <v>2463</v>
      </c>
      <c r="G114" s="11"/>
      <c r="H114" s="11"/>
      <c r="I114" s="11"/>
      <c r="J114" s="288">
        <v>453.90999999999985</v>
      </c>
      <c r="K114" s="11"/>
      <c r="M114" s="11">
        <v>8</v>
      </c>
      <c r="N114" s="66"/>
      <c r="P114" s="288">
        <f t="shared" si="8"/>
        <v>56.738749999999982</v>
      </c>
      <c r="Q114" s="11"/>
      <c r="R114" s="11"/>
      <c r="S114" s="11"/>
      <c r="T114" s="134">
        <f t="shared" si="9"/>
        <v>307.875</v>
      </c>
      <c r="U114" s="11"/>
      <c r="V114" s="11"/>
      <c r="W114" s="11"/>
      <c r="Y114" s="288">
        <v>453.90999999999985</v>
      </c>
      <c r="Z114" s="11">
        <f t="shared" si="6"/>
        <v>655.76</v>
      </c>
      <c r="AB114" s="11">
        <f t="shared" si="7"/>
        <v>468.63</v>
      </c>
      <c r="AC114" s="11">
        <v>493.68</v>
      </c>
      <c r="AD114" s="11"/>
      <c r="AE114" s="4"/>
      <c r="AF114" s="4"/>
    </row>
    <row r="115" spans="1:32">
      <c r="A115" s="55"/>
      <c r="B115" s="11"/>
      <c r="C115" s="11" t="s">
        <v>159</v>
      </c>
      <c r="D115" s="11"/>
      <c r="E115" s="11" t="s">
        <v>88</v>
      </c>
      <c r="F115" s="11">
        <v>1909314</v>
      </c>
      <c r="G115" s="11"/>
      <c r="H115" s="11"/>
      <c r="I115" s="11"/>
      <c r="J115" s="288">
        <v>372890.12999999907</v>
      </c>
      <c r="K115" s="11"/>
      <c r="M115" s="11">
        <v>4593</v>
      </c>
      <c r="N115" s="66"/>
      <c r="P115" s="288">
        <f t="shared" si="8"/>
        <v>81.186616590463544</v>
      </c>
      <c r="Q115" s="11"/>
      <c r="R115" s="11"/>
      <c r="S115" s="11"/>
      <c r="T115" s="134">
        <f t="shared" si="9"/>
        <v>415.7008491182234</v>
      </c>
      <c r="U115" s="11"/>
      <c r="V115" s="11"/>
      <c r="W115" s="11"/>
      <c r="Y115" s="288">
        <v>372890.12999999907</v>
      </c>
      <c r="Z115" s="11">
        <f t="shared" si="6"/>
        <v>538711.69999999995</v>
      </c>
      <c r="AB115" s="11">
        <f t="shared" si="7"/>
        <v>384983.18</v>
      </c>
      <c r="AC115" s="11">
        <v>405559.05</v>
      </c>
      <c r="AD115" s="11"/>
      <c r="AE115" s="4"/>
      <c r="AF115" s="4"/>
    </row>
    <row r="116" spans="1:32">
      <c r="A116" s="55"/>
      <c r="B116" s="11"/>
      <c r="C116" s="11" t="s">
        <v>159</v>
      </c>
      <c r="D116" s="11"/>
      <c r="E116" s="11" t="s">
        <v>156</v>
      </c>
      <c r="F116" s="11">
        <v>665</v>
      </c>
      <c r="G116" s="11"/>
      <c r="H116" s="11"/>
      <c r="I116" s="11"/>
      <c r="J116" s="288">
        <v>133.18</v>
      </c>
      <c r="K116" s="11"/>
      <c r="M116" s="11">
        <v>1</v>
      </c>
      <c r="N116" s="66"/>
      <c r="P116" s="288">
        <f t="shared" si="8"/>
        <v>133.18</v>
      </c>
      <c r="Q116" s="11"/>
      <c r="R116" s="11"/>
      <c r="S116" s="11"/>
      <c r="T116" s="134">
        <f t="shared" si="9"/>
        <v>665</v>
      </c>
      <c r="U116" s="11"/>
      <c r="V116" s="11"/>
      <c r="W116" s="11"/>
      <c r="Y116" s="288">
        <v>133.18</v>
      </c>
      <c r="Z116" s="11">
        <f t="shared" si="6"/>
        <v>192.4</v>
      </c>
      <c r="AB116" s="11">
        <f t="shared" si="7"/>
        <v>137.5</v>
      </c>
      <c r="AC116" s="11">
        <v>144.85</v>
      </c>
      <c r="AD116" s="11"/>
      <c r="AE116" s="4"/>
      <c r="AF116" s="4"/>
    </row>
    <row r="117" spans="1:32">
      <c r="A117" s="55"/>
      <c r="B117" s="11"/>
      <c r="C117" s="11" t="s">
        <v>159</v>
      </c>
      <c r="D117" s="11"/>
      <c r="E117" s="11" t="s">
        <v>117</v>
      </c>
      <c r="F117" s="11">
        <v>1104</v>
      </c>
      <c r="G117" s="11"/>
      <c r="H117" s="11"/>
      <c r="I117" s="11"/>
      <c r="J117" s="288">
        <v>216.91</v>
      </c>
      <c r="K117" s="11"/>
      <c r="M117" s="11">
        <v>1</v>
      </c>
      <c r="N117" s="66"/>
      <c r="P117" s="288">
        <f t="shared" si="8"/>
        <v>216.91</v>
      </c>
      <c r="Q117" s="11"/>
      <c r="R117" s="11"/>
      <c r="S117" s="11"/>
      <c r="T117" s="134">
        <f t="shared" si="9"/>
        <v>1104</v>
      </c>
      <c r="U117" s="11"/>
      <c r="V117" s="11"/>
      <c r="W117" s="11"/>
      <c r="Y117" s="288">
        <v>216.91</v>
      </c>
      <c r="Z117" s="11">
        <f t="shared" si="6"/>
        <v>313.37</v>
      </c>
      <c r="AB117" s="11">
        <f t="shared" si="7"/>
        <v>223.94</v>
      </c>
      <c r="AC117" s="11">
        <v>235.91</v>
      </c>
      <c r="AD117" s="11"/>
      <c r="AE117" s="4"/>
      <c r="AF117" s="4"/>
    </row>
    <row r="118" spans="1:32">
      <c r="A118" s="55"/>
      <c r="B118" s="11"/>
      <c r="C118" s="11" t="s">
        <v>160</v>
      </c>
      <c r="D118" s="11"/>
      <c r="E118" s="11" t="s">
        <v>55</v>
      </c>
      <c r="F118" s="11">
        <v>1384</v>
      </c>
      <c r="G118" s="11"/>
      <c r="H118" s="11"/>
      <c r="I118" s="11"/>
      <c r="J118" s="288">
        <v>285.02000000000004</v>
      </c>
      <c r="K118" s="11"/>
      <c r="M118" s="11">
        <v>4</v>
      </c>
      <c r="N118" s="66"/>
      <c r="P118" s="288">
        <f t="shared" si="8"/>
        <v>71.25500000000001</v>
      </c>
      <c r="Q118" s="11"/>
      <c r="R118" s="11"/>
      <c r="S118" s="11"/>
      <c r="T118" s="134">
        <f t="shared" si="9"/>
        <v>346</v>
      </c>
      <c r="U118" s="11"/>
      <c r="V118" s="11"/>
      <c r="W118" s="11"/>
      <c r="Y118" s="288">
        <v>285.02000000000004</v>
      </c>
      <c r="Z118" s="11">
        <f t="shared" si="6"/>
        <v>411.77</v>
      </c>
      <c r="AB118" s="11">
        <f t="shared" si="7"/>
        <v>294.26</v>
      </c>
      <c r="AC118" s="11">
        <v>309.99</v>
      </c>
      <c r="AD118" s="11"/>
      <c r="AE118" s="4"/>
      <c r="AF118" s="4"/>
    </row>
    <row r="119" spans="1:32">
      <c r="A119" s="55"/>
      <c r="B119" s="11"/>
      <c r="C119" s="11" t="s">
        <v>160</v>
      </c>
      <c r="D119" s="11"/>
      <c r="E119" s="11" t="s">
        <v>155</v>
      </c>
      <c r="F119" s="11">
        <v>177392</v>
      </c>
      <c r="G119" s="11"/>
      <c r="H119" s="11"/>
      <c r="I119" s="11"/>
      <c r="J119" s="288">
        <v>35876.36</v>
      </c>
      <c r="K119" s="11"/>
      <c r="M119" s="11">
        <v>681</v>
      </c>
      <c r="N119" s="66"/>
      <c r="P119" s="288">
        <f t="shared" si="8"/>
        <v>52.681879588839941</v>
      </c>
      <c r="Q119" s="11"/>
      <c r="R119" s="11"/>
      <c r="S119" s="11"/>
      <c r="T119" s="134">
        <f t="shared" si="9"/>
        <v>260.48751835535978</v>
      </c>
      <c r="U119" s="11"/>
      <c r="V119" s="11"/>
      <c r="W119" s="11"/>
      <c r="Y119" s="288">
        <v>35876.36</v>
      </c>
      <c r="Z119" s="11">
        <f t="shared" si="6"/>
        <v>51830.32</v>
      </c>
      <c r="AB119" s="11">
        <f t="shared" si="7"/>
        <v>37039.85</v>
      </c>
      <c r="AC119" s="11">
        <v>39019.49</v>
      </c>
      <c r="AD119" s="11"/>
      <c r="AE119" s="4"/>
      <c r="AF119" s="4"/>
    </row>
    <row r="120" spans="1:32">
      <c r="A120" s="55"/>
      <c r="B120" s="11"/>
      <c r="C120" s="11" t="s">
        <v>161</v>
      </c>
      <c r="D120" s="11"/>
      <c r="E120" s="11" t="s">
        <v>91</v>
      </c>
      <c r="F120" s="11">
        <v>49686</v>
      </c>
      <c r="G120" s="11"/>
      <c r="H120" s="11"/>
      <c r="I120" s="11"/>
      <c r="J120" s="288">
        <v>10160.870000000008</v>
      </c>
      <c r="K120" s="11"/>
      <c r="M120" s="11">
        <v>165</v>
      </c>
      <c r="N120" s="66"/>
      <c r="P120" s="288">
        <f t="shared" si="8"/>
        <v>61.581030303030353</v>
      </c>
      <c r="Q120" s="11"/>
      <c r="R120" s="11"/>
      <c r="S120" s="11"/>
      <c r="T120" s="134">
        <f t="shared" si="9"/>
        <v>301.12727272727273</v>
      </c>
      <c r="U120" s="11"/>
      <c r="V120" s="11"/>
      <c r="W120" s="11"/>
      <c r="Y120" s="288">
        <v>10160.870000000008</v>
      </c>
      <c r="Z120" s="11">
        <f t="shared" si="6"/>
        <v>14679.34</v>
      </c>
      <c r="AB120" s="11">
        <f t="shared" si="7"/>
        <v>10490.39</v>
      </c>
      <c r="AC120" s="11">
        <v>11051.06</v>
      </c>
      <c r="AD120" s="11"/>
      <c r="AE120" s="4"/>
      <c r="AF120" s="4"/>
    </row>
    <row r="121" spans="1:32">
      <c r="A121" s="55"/>
      <c r="B121" s="11"/>
      <c r="C121" s="11" t="s">
        <v>161</v>
      </c>
      <c r="D121" s="11"/>
      <c r="E121" s="11" t="s">
        <v>68</v>
      </c>
      <c r="F121" s="11">
        <v>103627</v>
      </c>
      <c r="G121" s="11"/>
      <c r="H121" s="11"/>
      <c r="I121" s="11"/>
      <c r="J121" s="288">
        <v>20814.480000000007</v>
      </c>
      <c r="K121" s="11"/>
      <c r="M121" s="11">
        <v>340</v>
      </c>
      <c r="N121" s="66"/>
      <c r="P121" s="288">
        <f t="shared" si="8"/>
        <v>61.21905882352943</v>
      </c>
      <c r="Q121" s="11"/>
      <c r="R121" s="11"/>
      <c r="S121" s="11"/>
      <c r="T121" s="134">
        <f t="shared" si="9"/>
        <v>304.78529411764708</v>
      </c>
      <c r="U121" s="11"/>
      <c r="V121" s="11"/>
      <c r="W121" s="11"/>
      <c r="Y121" s="288">
        <v>20814.480000000007</v>
      </c>
      <c r="Z121" s="11">
        <f t="shared" si="6"/>
        <v>30070.53</v>
      </c>
      <c r="AB121" s="11">
        <f t="shared" si="7"/>
        <v>21489.51</v>
      </c>
      <c r="AC121" s="11">
        <v>22638.04</v>
      </c>
      <c r="AD121" s="11"/>
      <c r="AE121" s="4"/>
      <c r="AF121" s="4"/>
    </row>
    <row r="122" spans="1:32">
      <c r="A122" s="55"/>
      <c r="B122" s="11"/>
      <c r="C122" s="11" t="s">
        <v>161</v>
      </c>
      <c r="D122" s="11"/>
      <c r="E122" s="11" t="s">
        <v>110</v>
      </c>
      <c r="F122" s="11">
        <v>389</v>
      </c>
      <c r="G122" s="11"/>
      <c r="H122" s="11"/>
      <c r="I122" s="11"/>
      <c r="J122" s="288">
        <v>79.06</v>
      </c>
      <c r="K122" s="11"/>
      <c r="M122" s="11">
        <v>1</v>
      </c>
      <c r="N122" s="66"/>
      <c r="P122" s="288">
        <f t="shared" si="8"/>
        <v>79.06</v>
      </c>
      <c r="Q122" s="11"/>
      <c r="R122" s="11"/>
      <c r="S122" s="11"/>
      <c r="T122" s="134">
        <f t="shared" si="9"/>
        <v>389</v>
      </c>
      <c r="U122" s="11"/>
      <c r="V122" s="11"/>
      <c r="W122" s="11"/>
      <c r="Y122" s="288">
        <v>79.06</v>
      </c>
      <c r="Z122" s="11">
        <f t="shared" si="6"/>
        <v>114.22</v>
      </c>
      <c r="AB122" s="11">
        <f t="shared" si="7"/>
        <v>81.62</v>
      </c>
      <c r="AC122" s="11">
        <v>85.99</v>
      </c>
      <c r="AD122" s="11"/>
      <c r="AE122" s="4"/>
      <c r="AF122" s="4"/>
    </row>
    <row r="123" spans="1:32">
      <c r="A123" s="55"/>
      <c r="B123" s="11"/>
      <c r="C123" s="11" t="s">
        <v>162</v>
      </c>
      <c r="D123" s="11"/>
      <c r="E123" s="11" t="s">
        <v>163</v>
      </c>
      <c r="F123" s="11">
        <v>83120</v>
      </c>
      <c r="G123" s="11"/>
      <c r="H123" s="11"/>
      <c r="I123" s="11"/>
      <c r="J123" s="288">
        <v>15658.230000000005</v>
      </c>
      <c r="K123" s="11"/>
      <c r="M123" s="11">
        <v>141</v>
      </c>
      <c r="N123" s="66"/>
      <c r="P123" s="288">
        <f t="shared" si="8"/>
        <v>111.05127659574471</v>
      </c>
      <c r="Q123" s="11"/>
      <c r="R123" s="11"/>
      <c r="S123" s="11"/>
      <c r="T123" s="134">
        <f t="shared" si="9"/>
        <v>589.50354609929082</v>
      </c>
      <c r="U123" s="11"/>
      <c r="V123" s="11"/>
      <c r="W123" s="11"/>
      <c r="Y123" s="288">
        <v>15658.230000000005</v>
      </c>
      <c r="Z123" s="11">
        <f t="shared" si="6"/>
        <v>22621.33</v>
      </c>
      <c r="AB123" s="11">
        <f t="shared" si="7"/>
        <v>16166.04</v>
      </c>
      <c r="AC123" s="11">
        <v>17030.05</v>
      </c>
      <c r="AD123" s="11"/>
      <c r="AE123" s="4"/>
      <c r="AF123" s="4"/>
    </row>
    <row r="124" spans="1:32">
      <c r="A124" s="55"/>
      <c r="B124" s="11"/>
      <c r="C124" s="11" t="s">
        <v>164</v>
      </c>
      <c r="D124" s="11"/>
      <c r="E124" s="11" t="s">
        <v>165</v>
      </c>
      <c r="F124" s="11">
        <v>954204</v>
      </c>
      <c r="G124" s="11"/>
      <c r="H124" s="11"/>
      <c r="I124" s="11"/>
      <c r="J124" s="288">
        <v>182392.42999999993</v>
      </c>
      <c r="K124" s="11"/>
      <c r="M124" s="11">
        <v>2421</v>
      </c>
      <c r="N124" s="66"/>
      <c r="P124" s="288">
        <f t="shared" si="8"/>
        <v>75.337641470466721</v>
      </c>
      <c r="Q124" s="11"/>
      <c r="R124" s="11"/>
      <c r="S124" s="11"/>
      <c r="T124" s="134">
        <f t="shared" si="9"/>
        <v>394.13630731102847</v>
      </c>
      <c r="U124" s="11"/>
      <c r="V124" s="11"/>
      <c r="W124" s="11"/>
      <c r="Y124" s="288">
        <v>182392.42999999993</v>
      </c>
      <c r="Z124" s="11">
        <f t="shared" si="6"/>
        <v>263501.03999999998</v>
      </c>
      <c r="AB124" s="11">
        <f t="shared" si="7"/>
        <v>188307.53</v>
      </c>
      <c r="AC124" s="11">
        <v>198371.84</v>
      </c>
      <c r="AD124" s="11"/>
      <c r="AE124" s="4"/>
      <c r="AF124" s="4"/>
    </row>
    <row r="125" spans="1:32">
      <c r="A125" s="55"/>
      <c r="B125" s="11"/>
      <c r="C125" s="11" t="s">
        <v>166</v>
      </c>
      <c r="D125" s="11"/>
      <c r="E125" s="11" t="s">
        <v>167</v>
      </c>
      <c r="F125" s="11">
        <v>284868</v>
      </c>
      <c r="G125" s="11"/>
      <c r="H125" s="11"/>
      <c r="I125" s="11"/>
      <c r="J125" s="288">
        <v>54433.410000000018</v>
      </c>
      <c r="K125" s="11"/>
      <c r="M125" s="11">
        <v>454</v>
      </c>
      <c r="N125" s="66"/>
      <c r="P125" s="288">
        <f t="shared" si="8"/>
        <v>119.89737885462559</v>
      </c>
      <c r="Q125" s="11"/>
      <c r="R125" s="11"/>
      <c r="S125" s="11"/>
      <c r="T125" s="134">
        <f t="shared" si="9"/>
        <v>627.46255506607929</v>
      </c>
      <c r="U125" s="11"/>
      <c r="V125" s="11"/>
      <c r="W125" s="11"/>
      <c r="Y125" s="288">
        <v>54433.410000000018</v>
      </c>
      <c r="Z125" s="11">
        <f t="shared" si="6"/>
        <v>78639.56</v>
      </c>
      <c r="AB125" s="11">
        <f t="shared" si="7"/>
        <v>56198.720000000001</v>
      </c>
      <c r="AC125" s="11">
        <v>59202.32</v>
      </c>
      <c r="AD125" s="11"/>
      <c r="AE125" s="4"/>
      <c r="AF125" s="4"/>
    </row>
    <row r="126" spans="1:32">
      <c r="A126" s="55"/>
      <c r="B126" s="11"/>
      <c r="C126" s="11" t="s">
        <v>168</v>
      </c>
      <c r="D126" s="11"/>
      <c r="E126" s="11" t="s">
        <v>96</v>
      </c>
      <c r="F126" s="11">
        <v>554</v>
      </c>
      <c r="G126" s="11"/>
      <c r="H126" s="11"/>
      <c r="I126" s="11"/>
      <c r="J126" s="288">
        <v>116.19999999999999</v>
      </c>
      <c r="K126" s="11"/>
      <c r="M126" s="11">
        <v>2</v>
      </c>
      <c r="N126" s="66"/>
      <c r="P126" s="288">
        <f t="shared" si="8"/>
        <v>58.099999999999994</v>
      </c>
      <c r="Q126" s="11"/>
      <c r="R126" s="11"/>
      <c r="S126" s="11"/>
      <c r="T126" s="134">
        <f t="shared" si="9"/>
        <v>277</v>
      </c>
      <c r="U126" s="11"/>
      <c r="V126" s="11"/>
      <c r="W126" s="11"/>
      <c r="Y126" s="288">
        <v>116.19999999999999</v>
      </c>
      <c r="Z126" s="11">
        <f t="shared" si="6"/>
        <v>167.87</v>
      </c>
      <c r="AB126" s="11">
        <f t="shared" si="7"/>
        <v>119.97</v>
      </c>
      <c r="AC126" s="11">
        <v>126.38</v>
      </c>
      <c r="AD126" s="11"/>
      <c r="AE126" s="4"/>
      <c r="AF126" s="4"/>
    </row>
    <row r="127" spans="1:32">
      <c r="A127" s="55"/>
      <c r="B127" s="11"/>
      <c r="C127" s="11" t="s">
        <v>169</v>
      </c>
      <c r="D127" s="11"/>
      <c r="E127" s="11" t="s">
        <v>170</v>
      </c>
      <c r="F127" s="11">
        <v>1000009</v>
      </c>
      <c r="G127" s="11"/>
      <c r="H127" s="11"/>
      <c r="I127" s="11"/>
      <c r="J127" s="288">
        <v>191241.03000000026</v>
      </c>
      <c r="K127" s="11"/>
      <c r="M127" s="11">
        <v>1488</v>
      </c>
      <c r="N127" s="66"/>
      <c r="P127" s="288">
        <f t="shared" si="8"/>
        <v>128.52219758064533</v>
      </c>
      <c r="Q127" s="11"/>
      <c r="R127" s="11"/>
      <c r="S127" s="11"/>
      <c r="T127" s="134">
        <f t="shared" si="9"/>
        <v>672.04905913978496</v>
      </c>
      <c r="U127" s="11"/>
      <c r="V127" s="11"/>
      <c r="W127" s="11"/>
      <c r="Y127" s="288">
        <v>191241.03000000026</v>
      </c>
      <c r="Z127" s="11">
        <f t="shared" si="6"/>
        <v>276284.55</v>
      </c>
      <c r="AB127" s="11">
        <f t="shared" si="7"/>
        <v>197443.09</v>
      </c>
      <c r="AC127" s="11">
        <v>207995.66</v>
      </c>
      <c r="AD127" s="11"/>
      <c r="AE127" s="4"/>
      <c r="AF127" s="4"/>
    </row>
    <row r="128" spans="1:32">
      <c r="A128" s="55"/>
      <c r="B128" s="11"/>
      <c r="C128" s="11" t="s">
        <v>169</v>
      </c>
      <c r="D128" s="11"/>
      <c r="E128" s="11" t="s">
        <v>64</v>
      </c>
      <c r="F128" s="11">
        <v>718</v>
      </c>
      <c r="G128" s="11"/>
      <c r="H128" s="11"/>
      <c r="I128" s="11"/>
      <c r="J128" s="288">
        <v>143.22</v>
      </c>
      <c r="K128" s="11"/>
      <c r="M128" s="11">
        <v>1</v>
      </c>
      <c r="N128" s="66"/>
      <c r="P128" s="288">
        <f t="shared" si="8"/>
        <v>143.22</v>
      </c>
      <c r="Q128" s="11"/>
      <c r="R128" s="11"/>
      <c r="S128" s="11"/>
      <c r="T128" s="134">
        <f t="shared" si="9"/>
        <v>718</v>
      </c>
      <c r="U128" s="11"/>
      <c r="V128" s="11"/>
      <c r="W128" s="11"/>
      <c r="Y128" s="288">
        <v>143.22</v>
      </c>
      <c r="Z128" s="11">
        <f t="shared" si="6"/>
        <v>206.91</v>
      </c>
      <c r="AB128" s="11">
        <f t="shared" si="7"/>
        <v>147.86000000000001</v>
      </c>
      <c r="AC128" s="11">
        <v>155.77000000000001</v>
      </c>
      <c r="AD128" s="11"/>
      <c r="AE128" s="4"/>
      <c r="AF128" s="4"/>
    </row>
    <row r="129" spans="1:32">
      <c r="A129" s="55"/>
      <c r="B129" s="11"/>
      <c r="C129" s="11" t="s">
        <v>171</v>
      </c>
      <c r="D129" s="11"/>
      <c r="E129" s="11" t="s">
        <v>96</v>
      </c>
      <c r="F129" s="11">
        <v>1507</v>
      </c>
      <c r="G129" s="11"/>
      <c r="H129" s="11"/>
      <c r="I129" s="11"/>
      <c r="J129" s="288">
        <v>291.93</v>
      </c>
      <c r="K129" s="11"/>
      <c r="M129" s="11">
        <v>1</v>
      </c>
      <c r="N129" s="66"/>
      <c r="P129" s="288">
        <f t="shared" si="8"/>
        <v>291.93</v>
      </c>
      <c r="Q129" s="11"/>
      <c r="R129" s="11"/>
      <c r="S129" s="11"/>
      <c r="T129" s="134">
        <f t="shared" si="9"/>
        <v>1507</v>
      </c>
      <c r="U129" s="11"/>
      <c r="V129" s="11"/>
      <c r="W129" s="11"/>
      <c r="Y129" s="288">
        <v>291.93</v>
      </c>
      <c r="Z129" s="11">
        <f t="shared" si="6"/>
        <v>421.75</v>
      </c>
      <c r="AB129" s="11">
        <f t="shared" si="7"/>
        <v>301.39999999999998</v>
      </c>
      <c r="AC129" s="11">
        <v>317.51</v>
      </c>
      <c r="AD129" s="11"/>
      <c r="AE129" s="4"/>
      <c r="AF129" s="4"/>
    </row>
    <row r="130" spans="1:32">
      <c r="A130" s="55"/>
      <c r="B130" s="11"/>
      <c r="C130" s="11" t="s">
        <v>171</v>
      </c>
      <c r="D130" s="11"/>
      <c r="E130" s="11" t="s">
        <v>77</v>
      </c>
      <c r="F130" s="11">
        <v>222075</v>
      </c>
      <c r="G130" s="11"/>
      <c r="H130" s="11"/>
      <c r="I130" s="11"/>
      <c r="J130" s="288">
        <v>42669.329999999994</v>
      </c>
      <c r="K130" s="11"/>
      <c r="M130" s="11">
        <v>472</v>
      </c>
      <c r="N130" s="66"/>
      <c r="P130" s="288">
        <f t="shared" si="8"/>
        <v>90.401122881355917</v>
      </c>
      <c r="Q130" s="11"/>
      <c r="R130" s="11"/>
      <c r="S130" s="11"/>
      <c r="T130" s="134">
        <f t="shared" si="9"/>
        <v>470.49788135593218</v>
      </c>
      <c r="U130" s="11"/>
      <c r="V130" s="11"/>
      <c r="W130" s="11"/>
      <c r="Y130" s="288">
        <v>42669.329999999994</v>
      </c>
      <c r="Z130" s="11">
        <f t="shared" si="6"/>
        <v>61644.08</v>
      </c>
      <c r="AB130" s="11">
        <f t="shared" si="7"/>
        <v>44053.120000000003</v>
      </c>
      <c r="AC130" s="11">
        <v>46407.59</v>
      </c>
      <c r="AD130" s="11"/>
      <c r="AE130" s="4"/>
      <c r="AF130" s="4"/>
    </row>
    <row r="131" spans="1:32">
      <c r="A131" s="55"/>
      <c r="B131" s="11"/>
      <c r="C131" s="11" t="s">
        <v>172</v>
      </c>
      <c r="D131" s="11"/>
      <c r="E131" s="11" t="s">
        <v>173</v>
      </c>
      <c r="F131" s="11">
        <v>588436</v>
      </c>
      <c r="G131" s="11"/>
      <c r="H131" s="11"/>
      <c r="I131" s="11"/>
      <c r="J131" s="288">
        <v>111780.51999999999</v>
      </c>
      <c r="K131" s="11"/>
      <c r="M131" s="11">
        <v>941</v>
      </c>
      <c r="N131" s="66"/>
      <c r="P131" s="288">
        <f t="shared" si="8"/>
        <v>118.78907545164718</v>
      </c>
      <c r="Q131" s="11"/>
      <c r="R131" s="11"/>
      <c r="S131" s="11"/>
      <c r="T131" s="134">
        <f t="shared" si="9"/>
        <v>625.33049946865037</v>
      </c>
      <c r="U131" s="11"/>
      <c r="V131" s="11"/>
      <c r="W131" s="11"/>
      <c r="Y131" s="288">
        <v>111780.51999999999</v>
      </c>
      <c r="Z131" s="11">
        <f t="shared" si="6"/>
        <v>161488.51999999999</v>
      </c>
      <c r="AB131" s="11">
        <f t="shared" si="7"/>
        <v>115405.63</v>
      </c>
      <c r="AC131" s="11">
        <v>121573.62</v>
      </c>
      <c r="AD131" s="11"/>
      <c r="AE131" s="4"/>
      <c r="AF131" s="4"/>
    </row>
    <row r="132" spans="1:32">
      <c r="A132" s="55"/>
      <c r="B132" s="11"/>
      <c r="C132" s="11" t="s">
        <v>172</v>
      </c>
      <c r="D132" s="11"/>
      <c r="E132" s="11" t="s">
        <v>163</v>
      </c>
      <c r="F132" s="11">
        <v>773</v>
      </c>
      <c r="G132" s="11"/>
      <c r="H132" s="11"/>
      <c r="I132" s="11"/>
      <c r="J132" s="288">
        <v>152.38</v>
      </c>
      <c r="K132" s="11"/>
      <c r="M132" s="11">
        <v>1</v>
      </c>
      <c r="N132" s="66"/>
      <c r="P132" s="288">
        <f t="shared" si="8"/>
        <v>152.38</v>
      </c>
      <c r="Q132" s="11"/>
      <c r="R132" s="11"/>
      <c r="S132" s="11"/>
      <c r="T132" s="134">
        <f t="shared" si="9"/>
        <v>773</v>
      </c>
      <c r="U132" s="11"/>
      <c r="V132" s="11"/>
      <c r="W132" s="11"/>
      <c r="Y132" s="288">
        <v>152.38</v>
      </c>
      <c r="Z132" s="11">
        <f t="shared" si="6"/>
        <v>220.14</v>
      </c>
      <c r="AB132" s="11">
        <f t="shared" si="7"/>
        <v>157.32</v>
      </c>
      <c r="AC132" s="11">
        <v>165.73</v>
      </c>
      <c r="AD132" s="11"/>
      <c r="AE132" s="4"/>
      <c r="AF132" s="4"/>
    </row>
    <row r="133" spans="1:32">
      <c r="A133" s="55"/>
      <c r="B133" s="11"/>
      <c r="C133" s="11" t="s">
        <v>174</v>
      </c>
      <c r="D133" s="11"/>
      <c r="E133" s="11" t="s">
        <v>175</v>
      </c>
      <c r="F133" s="11">
        <v>2922</v>
      </c>
      <c r="G133" s="11"/>
      <c r="H133" s="11"/>
      <c r="I133" s="11"/>
      <c r="J133" s="288">
        <v>516.95999999999992</v>
      </c>
      <c r="K133" s="11"/>
      <c r="M133" s="11">
        <v>5</v>
      </c>
      <c r="N133" s="66"/>
      <c r="P133" s="288">
        <f t="shared" si="8"/>
        <v>103.39199999999998</v>
      </c>
      <c r="Q133" s="11"/>
      <c r="R133" s="11"/>
      <c r="S133" s="11"/>
      <c r="T133" s="134">
        <f t="shared" si="9"/>
        <v>584.4</v>
      </c>
      <c r="U133" s="11"/>
      <c r="V133" s="11"/>
      <c r="W133" s="11"/>
      <c r="Y133" s="288">
        <v>516.95999999999992</v>
      </c>
      <c r="Z133" s="11">
        <f t="shared" si="6"/>
        <v>746.85</v>
      </c>
      <c r="AB133" s="11">
        <f t="shared" si="7"/>
        <v>533.73</v>
      </c>
      <c r="AC133" s="11">
        <v>562.25</v>
      </c>
      <c r="AD133" s="11"/>
      <c r="AE133" s="4"/>
      <c r="AF133" s="4"/>
    </row>
    <row r="134" spans="1:32">
      <c r="A134" s="55"/>
      <c r="B134" s="11"/>
      <c r="C134" s="11" t="s">
        <v>176</v>
      </c>
      <c r="D134" s="11"/>
      <c r="E134" s="11" t="s">
        <v>163</v>
      </c>
      <c r="F134" s="11">
        <v>2365</v>
      </c>
      <c r="G134" s="11"/>
      <c r="H134" s="11"/>
      <c r="I134" s="11"/>
      <c r="J134" s="288">
        <v>374.5</v>
      </c>
      <c r="K134" s="11"/>
      <c r="M134" s="11">
        <v>3</v>
      </c>
      <c r="N134" s="66"/>
      <c r="P134" s="288">
        <f t="shared" si="8"/>
        <v>124.83333333333333</v>
      </c>
      <c r="Q134" s="11"/>
      <c r="R134" s="11"/>
      <c r="S134" s="11"/>
      <c r="T134" s="134">
        <f t="shared" si="9"/>
        <v>788.33333333333337</v>
      </c>
      <c r="U134" s="11"/>
      <c r="V134" s="11"/>
      <c r="W134" s="11"/>
      <c r="Y134" s="288">
        <v>374.5</v>
      </c>
      <c r="Z134" s="11">
        <f t="shared" si="6"/>
        <v>541.04</v>
      </c>
      <c r="AB134" s="11">
        <f t="shared" si="7"/>
        <v>386.65</v>
      </c>
      <c r="AC134" s="11">
        <v>407.31</v>
      </c>
      <c r="AD134" s="11"/>
      <c r="AE134" s="4"/>
      <c r="AF134" s="4"/>
    </row>
    <row r="135" spans="1:32">
      <c r="A135" s="55"/>
      <c r="B135" s="11"/>
      <c r="C135" s="11" t="s">
        <v>177</v>
      </c>
      <c r="D135" s="11"/>
      <c r="E135" s="11" t="s">
        <v>61</v>
      </c>
      <c r="F135" s="11">
        <v>195043</v>
      </c>
      <c r="G135" s="11"/>
      <c r="H135" s="11"/>
      <c r="I135" s="11"/>
      <c r="J135" s="288">
        <v>37062.6</v>
      </c>
      <c r="K135" s="11"/>
      <c r="M135" s="11">
        <v>350</v>
      </c>
      <c r="N135" s="66"/>
      <c r="P135" s="288">
        <f t="shared" si="8"/>
        <v>105.89314285714285</v>
      </c>
      <c r="Q135" s="11"/>
      <c r="R135" s="11"/>
      <c r="S135" s="11"/>
      <c r="T135" s="134">
        <f t="shared" si="9"/>
        <v>557.26571428571424</v>
      </c>
      <c r="U135" s="11"/>
      <c r="V135" s="11"/>
      <c r="W135" s="11"/>
      <c r="Y135" s="288">
        <v>37062.6</v>
      </c>
      <c r="Z135" s="11">
        <f t="shared" si="6"/>
        <v>53544.07</v>
      </c>
      <c r="AB135" s="11">
        <f t="shared" si="7"/>
        <v>38264.559999999998</v>
      </c>
      <c r="AC135" s="11">
        <v>40309.660000000003</v>
      </c>
      <c r="AD135" s="11"/>
      <c r="AE135" s="4"/>
      <c r="AF135" s="4"/>
    </row>
    <row r="136" spans="1:32">
      <c r="A136" s="55"/>
      <c r="B136" s="11"/>
      <c r="C136" s="11" t="s">
        <v>178</v>
      </c>
      <c r="D136" s="11"/>
      <c r="E136" s="11" t="s">
        <v>98</v>
      </c>
      <c r="F136" s="11">
        <v>3314</v>
      </c>
      <c r="G136" s="11"/>
      <c r="H136" s="11"/>
      <c r="I136" s="11"/>
      <c r="J136" s="288">
        <v>759.87999999999988</v>
      </c>
      <c r="K136" s="11"/>
      <c r="M136" s="11">
        <v>20</v>
      </c>
      <c r="N136" s="66"/>
      <c r="P136" s="288">
        <f t="shared" si="8"/>
        <v>37.993999999999993</v>
      </c>
      <c r="Q136" s="11"/>
      <c r="R136" s="11"/>
      <c r="S136" s="11"/>
      <c r="T136" s="134">
        <f t="shared" si="9"/>
        <v>165.7</v>
      </c>
      <c r="U136" s="11"/>
      <c r="V136" s="11"/>
      <c r="W136" s="11"/>
      <c r="Y136" s="288">
        <v>759.87999999999988</v>
      </c>
      <c r="Z136" s="11">
        <f t="shared" si="6"/>
        <v>1097.79</v>
      </c>
      <c r="AB136" s="11">
        <f t="shared" si="7"/>
        <v>784.52</v>
      </c>
      <c r="AC136" s="11">
        <v>826.45</v>
      </c>
      <c r="AD136" s="11"/>
      <c r="AE136" s="4"/>
      <c r="AF136" s="4"/>
    </row>
    <row r="137" spans="1:32">
      <c r="A137" s="55"/>
      <c r="B137" s="11"/>
      <c r="C137" s="11" t="s">
        <v>179</v>
      </c>
      <c r="D137" s="11"/>
      <c r="E137" s="11" t="s">
        <v>180</v>
      </c>
      <c r="F137" s="11">
        <v>285843</v>
      </c>
      <c r="G137" s="11"/>
      <c r="H137" s="11"/>
      <c r="I137" s="11"/>
      <c r="J137" s="288">
        <v>55509.270000000033</v>
      </c>
      <c r="K137" s="11"/>
      <c r="M137" s="11">
        <v>413</v>
      </c>
      <c r="N137" s="66"/>
      <c r="P137" s="288">
        <f t="shared" si="8"/>
        <v>134.40501210653761</v>
      </c>
      <c r="Q137" s="11"/>
      <c r="R137" s="11"/>
      <c r="S137" s="11"/>
      <c r="T137" s="134">
        <f t="shared" si="9"/>
        <v>692.11380145278451</v>
      </c>
      <c r="U137" s="11"/>
      <c r="V137" s="11"/>
      <c r="W137" s="11"/>
      <c r="Y137" s="288">
        <v>55509.270000000033</v>
      </c>
      <c r="Z137" s="11">
        <f t="shared" si="6"/>
        <v>80193.84</v>
      </c>
      <c r="AB137" s="11">
        <f t="shared" si="7"/>
        <v>57309.47</v>
      </c>
      <c r="AC137" s="11">
        <v>60372.44</v>
      </c>
      <c r="AD137" s="11"/>
      <c r="AE137" s="4"/>
      <c r="AF137" s="4"/>
    </row>
    <row r="138" spans="1:32">
      <c r="A138" s="55"/>
      <c r="B138" s="11"/>
      <c r="C138" s="11" t="s">
        <v>179</v>
      </c>
      <c r="D138" s="11"/>
      <c r="E138" s="11" t="s">
        <v>77</v>
      </c>
      <c r="F138" s="11">
        <v>471</v>
      </c>
      <c r="G138" s="11"/>
      <c r="H138" s="11"/>
      <c r="I138" s="11"/>
      <c r="J138" s="288">
        <v>94.83</v>
      </c>
      <c r="K138" s="11"/>
      <c r="M138" s="11">
        <v>1</v>
      </c>
      <c r="N138" s="66"/>
      <c r="P138" s="288">
        <f t="shared" si="8"/>
        <v>94.83</v>
      </c>
      <c r="Q138" s="11"/>
      <c r="R138" s="11"/>
      <c r="S138" s="11"/>
      <c r="T138" s="134">
        <f t="shared" si="9"/>
        <v>471</v>
      </c>
      <c r="U138" s="11"/>
      <c r="V138" s="11"/>
      <c r="W138" s="11"/>
      <c r="Y138" s="288">
        <v>94.83</v>
      </c>
      <c r="Z138" s="11">
        <f t="shared" si="6"/>
        <v>137</v>
      </c>
      <c r="AB138" s="11">
        <f t="shared" si="7"/>
        <v>97.91</v>
      </c>
      <c r="AC138" s="11">
        <v>103.14</v>
      </c>
      <c r="AD138" s="11"/>
      <c r="AE138" s="4"/>
      <c r="AF138" s="4"/>
    </row>
    <row r="139" spans="1:32">
      <c r="A139" s="55"/>
      <c r="B139" s="11"/>
      <c r="C139" s="11" t="s">
        <v>181</v>
      </c>
      <c r="D139" s="11"/>
      <c r="E139" s="11" t="s">
        <v>182</v>
      </c>
      <c r="F139" s="11">
        <v>366392</v>
      </c>
      <c r="G139" s="11"/>
      <c r="H139" s="11"/>
      <c r="I139" s="11"/>
      <c r="J139" s="288">
        <v>69546.03999999995</v>
      </c>
      <c r="K139" s="11"/>
      <c r="M139" s="11">
        <v>635</v>
      </c>
      <c r="N139" s="66"/>
      <c r="P139" s="288">
        <f t="shared" si="8"/>
        <v>109.52132283464559</v>
      </c>
      <c r="Q139" s="11"/>
      <c r="R139" s="11"/>
      <c r="S139" s="11"/>
      <c r="T139" s="134">
        <f t="shared" si="9"/>
        <v>576.99527559055116</v>
      </c>
      <c r="U139" s="11"/>
      <c r="V139" s="11"/>
      <c r="W139" s="11"/>
      <c r="Y139" s="288">
        <v>69546.03999999995</v>
      </c>
      <c r="Z139" s="11">
        <f t="shared" si="6"/>
        <v>100472.67</v>
      </c>
      <c r="AB139" s="11">
        <f t="shared" si="7"/>
        <v>71801.460000000006</v>
      </c>
      <c r="AC139" s="11">
        <v>75638.97</v>
      </c>
      <c r="AD139" s="11"/>
      <c r="AE139" s="4"/>
      <c r="AF139" s="4"/>
    </row>
    <row r="140" spans="1:32">
      <c r="A140" s="55"/>
      <c r="B140" s="11"/>
      <c r="C140" s="11" t="s">
        <v>183</v>
      </c>
      <c r="D140" s="11"/>
      <c r="E140" s="11" t="s">
        <v>184</v>
      </c>
      <c r="F140" s="11">
        <v>1054</v>
      </c>
      <c r="G140" s="11"/>
      <c r="H140" s="11"/>
      <c r="I140" s="11"/>
      <c r="J140" s="288">
        <v>223.17000000000002</v>
      </c>
      <c r="K140" s="11"/>
      <c r="M140" s="11">
        <v>4</v>
      </c>
      <c r="N140" s="66"/>
      <c r="P140" s="288">
        <f t="shared" si="8"/>
        <v>55.792500000000004</v>
      </c>
      <c r="Q140" s="11"/>
      <c r="R140" s="11"/>
      <c r="S140" s="11"/>
      <c r="T140" s="134">
        <f t="shared" si="9"/>
        <v>263.5</v>
      </c>
      <c r="U140" s="11"/>
      <c r="V140" s="11"/>
      <c r="W140" s="11"/>
      <c r="Y140" s="288">
        <v>223.17000000000002</v>
      </c>
      <c r="Z140" s="11">
        <f t="shared" si="6"/>
        <v>322.41000000000003</v>
      </c>
      <c r="AB140" s="11">
        <f t="shared" si="7"/>
        <v>230.41</v>
      </c>
      <c r="AC140" s="11">
        <v>242.72</v>
      </c>
      <c r="AD140" s="11"/>
      <c r="AE140" s="4"/>
      <c r="AF140" s="4"/>
    </row>
    <row r="141" spans="1:32">
      <c r="A141" s="55"/>
      <c r="B141" s="11"/>
      <c r="C141" s="11" t="s">
        <v>185</v>
      </c>
      <c r="D141" s="11"/>
      <c r="E141" s="11" t="s">
        <v>186</v>
      </c>
      <c r="F141" s="11">
        <v>610155</v>
      </c>
      <c r="G141" s="11"/>
      <c r="H141" s="11"/>
      <c r="I141" s="11"/>
      <c r="J141" s="288">
        <v>119136.36999999991</v>
      </c>
      <c r="K141" s="11"/>
      <c r="M141" s="11">
        <v>1316</v>
      </c>
      <c r="N141" s="66"/>
      <c r="P141" s="288">
        <f t="shared" si="8"/>
        <v>90.529156534954339</v>
      </c>
      <c r="Q141" s="11"/>
      <c r="R141" s="11"/>
      <c r="S141" s="11"/>
      <c r="T141" s="134">
        <f t="shared" si="9"/>
        <v>463.64361702127661</v>
      </c>
      <c r="U141" s="11"/>
      <c r="V141" s="11"/>
      <c r="W141" s="11"/>
      <c r="Y141" s="288">
        <v>119136.36999999991</v>
      </c>
      <c r="Z141" s="11">
        <f t="shared" si="6"/>
        <v>172115.46</v>
      </c>
      <c r="AB141" s="11">
        <f t="shared" si="7"/>
        <v>123000.03</v>
      </c>
      <c r="AC141" s="11">
        <v>129573.91</v>
      </c>
      <c r="AD141" s="11"/>
      <c r="AE141" s="4"/>
      <c r="AF141" s="4"/>
    </row>
    <row r="142" spans="1:32">
      <c r="A142" s="55"/>
      <c r="B142" s="11"/>
      <c r="C142" s="11" t="s">
        <v>185</v>
      </c>
      <c r="D142" s="11"/>
      <c r="E142" s="11" t="s">
        <v>81</v>
      </c>
      <c r="F142" s="11">
        <v>1344</v>
      </c>
      <c r="G142" s="11"/>
      <c r="H142" s="11"/>
      <c r="I142" s="11"/>
      <c r="J142" s="288">
        <v>273.57</v>
      </c>
      <c r="K142" s="11"/>
      <c r="M142" s="11">
        <v>3</v>
      </c>
      <c r="N142" s="66"/>
      <c r="P142" s="288">
        <f t="shared" si="8"/>
        <v>91.19</v>
      </c>
      <c r="Q142" s="11"/>
      <c r="R142" s="11"/>
      <c r="S142" s="11"/>
      <c r="T142" s="134">
        <f t="shared" si="9"/>
        <v>448</v>
      </c>
      <c r="U142" s="11"/>
      <c r="V142" s="11"/>
      <c r="W142" s="11"/>
      <c r="Y142" s="288">
        <v>273.57</v>
      </c>
      <c r="Z142" s="11">
        <f t="shared" si="6"/>
        <v>395.22</v>
      </c>
      <c r="AB142" s="11">
        <f t="shared" si="7"/>
        <v>282.44</v>
      </c>
      <c r="AC142" s="11">
        <v>297.54000000000002</v>
      </c>
      <c r="AD142" s="11"/>
      <c r="AE142" s="4"/>
      <c r="AF142" s="4"/>
    </row>
    <row r="143" spans="1:32">
      <c r="A143" s="55"/>
      <c r="B143" s="11"/>
      <c r="C143" s="11" t="s">
        <v>187</v>
      </c>
      <c r="D143" s="11"/>
      <c r="E143" s="11" t="s">
        <v>188</v>
      </c>
      <c r="F143" s="11">
        <v>1559059</v>
      </c>
      <c r="G143" s="11"/>
      <c r="H143" s="11"/>
      <c r="I143" s="11"/>
      <c r="J143" s="288">
        <v>300899.52999999956</v>
      </c>
      <c r="K143" s="11"/>
      <c r="M143" s="11">
        <v>3362</v>
      </c>
      <c r="N143" s="66"/>
      <c r="P143" s="288">
        <f t="shared" si="8"/>
        <v>89.500157644259232</v>
      </c>
      <c r="Q143" s="11"/>
      <c r="R143" s="11"/>
      <c r="S143" s="11"/>
      <c r="T143" s="134">
        <f t="shared" si="9"/>
        <v>463.72962522308148</v>
      </c>
      <c r="U143" s="11"/>
      <c r="V143" s="11"/>
      <c r="W143" s="11"/>
      <c r="Y143" s="288">
        <v>300899.52999999956</v>
      </c>
      <c r="Z143" s="11">
        <f t="shared" si="6"/>
        <v>434707.4</v>
      </c>
      <c r="AB143" s="11">
        <f t="shared" si="7"/>
        <v>310657.88</v>
      </c>
      <c r="AC143" s="11">
        <v>327261.34999999998</v>
      </c>
      <c r="AD143" s="11"/>
      <c r="AE143" s="4"/>
      <c r="AF143" s="4"/>
    </row>
    <row r="144" spans="1:32">
      <c r="A144" s="55"/>
      <c r="B144" s="11"/>
      <c r="C144" s="11" t="s">
        <v>187</v>
      </c>
      <c r="D144" s="11"/>
      <c r="E144" s="11" t="s">
        <v>189</v>
      </c>
      <c r="F144" s="11">
        <v>350</v>
      </c>
      <c r="G144" s="11"/>
      <c r="H144" s="11"/>
      <c r="I144" s="11"/>
      <c r="J144" s="288">
        <v>72.23</v>
      </c>
      <c r="K144" s="11"/>
      <c r="M144" s="11">
        <v>1</v>
      </c>
      <c r="N144" s="66"/>
      <c r="P144" s="288">
        <f t="shared" si="8"/>
        <v>72.23</v>
      </c>
      <c r="Q144" s="11"/>
      <c r="R144" s="11"/>
      <c r="S144" s="11"/>
      <c r="T144" s="134">
        <f t="shared" si="9"/>
        <v>350</v>
      </c>
      <c r="U144" s="11"/>
      <c r="V144" s="11"/>
      <c r="W144" s="11"/>
      <c r="Y144" s="288">
        <v>72.23</v>
      </c>
      <c r="Z144" s="11">
        <f t="shared" si="6"/>
        <v>104.35</v>
      </c>
      <c r="AB144" s="11">
        <f t="shared" si="7"/>
        <v>74.569999999999993</v>
      </c>
      <c r="AC144" s="11">
        <v>78.56</v>
      </c>
      <c r="AD144" s="11"/>
      <c r="AE144" s="4"/>
      <c r="AF144" s="4"/>
    </row>
    <row r="145" spans="1:32">
      <c r="A145" s="55"/>
      <c r="B145" s="11"/>
      <c r="C145" s="11" t="s">
        <v>190</v>
      </c>
      <c r="D145" s="11"/>
      <c r="E145" s="11" t="s">
        <v>191</v>
      </c>
      <c r="F145" s="11">
        <v>2536968</v>
      </c>
      <c r="G145" s="11"/>
      <c r="H145" s="11"/>
      <c r="I145" s="11"/>
      <c r="J145" s="288">
        <v>486716.06999999826</v>
      </c>
      <c r="K145" s="11"/>
      <c r="M145" s="11">
        <v>5935</v>
      </c>
      <c r="N145" s="66"/>
      <c r="P145" s="288">
        <f t="shared" si="8"/>
        <v>82.007762426284458</v>
      </c>
      <c r="Q145" s="11"/>
      <c r="R145" s="11"/>
      <c r="S145" s="11"/>
      <c r="T145" s="134">
        <f t="shared" si="9"/>
        <v>427.45880370682391</v>
      </c>
      <c r="U145" s="11"/>
      <c r="V145" s="11"/>
      <c r="W145" s="11"/>
      <c r="Y145" s="288">
        <v>486716.06999999826</v>
      </c>
      <c r="Z145" s="11">
        <f t="shared" si="6"/>
        <v>703155.22</v>
      </c>
      <c r="AB145" s="11">
        <f t="shared" si="7"/>
        <v>502500.56</v>
      </c>
      <c r="AC145" s="11">
        <v>529357.28</v>
      </c>
      <c r="AD145" s="11"/>
      <c r="AE145" s="4"/>
      <c r="AF145" s="4"/>
    </row>
    <row r="146" spans="1:32">
      <c r="A146" s="55"/>
      <c r="B146" s="11"/>
      <c r="C146" s="11" t="s">
        <v>192</v>
      </c>
      <c r="D146" s="11"/>
      <c r="E146" s="11" t="s">
        <v>88</v>
      </c>
      <c r="F146" s="11">
        <v>237634</v>
      </c>
      <c r="G146" s="11"/>
      <c r="H146" s="11"/>
      <c r="I146" s="11"/>
      <c r="J146" s="288">
        <v>46108.379999999976</v>
      </c>
      <c r="K146" s="11"/>
      <c r="M146" s="11">
        <v>365</v>
      </c>
      <c r="N146" s="66"/>
      <c r="P146" s="288">
        <f t="shared" si="8"/>
        <v>126.32432876712322</v>
      </c>
      <c r="Q146" s="11"/>
      <c r="R146" s="11"/>
      <c r="S146" s="11"/>
      <c r="T146" s="134">
        <f t="shared" si="9"/>
        <v>651.05205479452059</v>
      </c>
      <c r="U146" s="11"/>
      <c r="V146" s="11"/>
      <c r="W146" s="11"/>
      <c r="Y146" s="288">
        <v>46108.379999999976</v>
      </c>
      <c r="Z146" s="11">
        <f t="shared" si="6"/>
        <v>66612.45</v>
      </c>
      <c r="AB146" s="11">
        <f t="shared" si="7"/>
        <v>47603.7</v>
      </c>
      <c r="AC146" s="11">
        <v>50147.94</v>
      </c>
      <c r="AD146" s="11"/>
      <c r="AE146" s="4"/>
      <c r="AF146" s="4"/>
    </row>
    <row r="147" spans="1:32">
      <c r="A147" s="55"/>
      <c r="B147" s="11"/>
      <c r="C147" s="11" t="s">
        <v>192</v>
      </c>
      <c r="D147" s="11"/>
      <c r="E147" s="11" t="s">
        <v>193</v>
      </c>
      <c r="F147" s="11">
        <v>468</v>
      </c>
      <c r="G147" s="11"/>
      <c r="H147" s="11"/>
      <c r="I147" s="11"/>
      <c r="J147" s="288">
        <v>95.67</v>
      </c>
      <c r="K147" s="11"/>
      <c r="M147" s="11">
        <v>1</v>
      </c>
      <c r="N147" s="66"/>
      <c r="P147" s="288">
        <f t="shared" si="8"/>
        <v>95.67</v>
      </c>
      <c r="Q147" s="11"/>
      <c r="R147" s="11"/>
      <c r="S147" s="11"/>
      <c r="T147" s="134">
        <f t="shared" si="9"/>
        <v>468</v>
      </c>
      <c r="U147" s="11"/>
      <c r="V147" s="11"/>
      <c r="W147" s="11"/>
      <c r="Y147" s="288">
        <v>95.67</v>
      </c>
      <c r="Z147" s="11">
        <f t="shared" si="6"/>
        <v>138.21</v>
      </c>
      <c r="AB147" s="11">
        <f t="shared" si="7"/>
        <v>98.77</v>
      </c>
      <c r="AC147" s="11">
        <v>104.05</v>
      </c>
      <c r="AD147" s="11"/>
      <c r="AE147" s="4"/>
      <c r="AF147" s="4"/>
    </row>
    <row r="148" spans="1:32">
      <c r="A148" s="55"/>
      <c r="B148" s="11"/>
      <c r="C148" s="11" t="s">
        <v>194</v>
      </c>
      <c r="D148" s="11"/>
      <c r="E148" s="11" t="s">
        <v>135</v>
      </c>
      <c r="F148" s="11">
        <v>412</v>
      </c>
      <c r="G148" s="11"/>
      <c r="H148" s="11"/>
      <c r="I148" s="11"/>
      <c r="J148" s="288">
        <v>89.84</v>
      </c>
      <c r="K148" s="11"/>
      <c r="M148" s="11">
        <v>2</v>
      </c>
      <c r="N148" s="66"/>
      <c r="P148" s="288">
        <f t="shared" si="8"/>
        <v>44.92</v>
      </c>
      <c r="Q148" s="11"/>
      <c r="R148" s="11"/>
      <c r="S148" s="11"/>
      <c r="T148" s="134">
        <f t="shared" si="9"/>
        <v>206</v>
      </c>
      <c r="U148" s="11"/>
      <c r="V148" s="11"/>
      <c r="W148" s="11"/>
      <c r="Y148" s="288">
        <v>89.84</v>
      </c>
      <c r="Z148" s="11">
        <f t="shared" si="6"/>
        <v>129.79</v>
      </c>
      <c r="AB148" s="11">
        <f t="shared" si="7"/>
        <v>92.75</v>
      </c>
      <c r="AC148" s="11">
        <v>97.71</v>
      </c>
      <c r="AD148" s="11"/>
      <c r="AE148" s="4"/>
      <c r="AF148" s="4"/>
    </row>
    <row r="149" spans="1:32">
      <c r="A149" s="55"/>
      <c r="B149" s="11"/>
      <c r="C149" s="11" t="s">
        <v>195</v>
      </c>
      <c r="D149" s="11"/>
      <c r="E149" s="11" t="s">
        <v>55</v>
      </c>
      <c r="F149" s="11">
        <v>552877</v>
      </c>
      <c r="G149" s="11"/>
      <c r="H149" s="11"/>
      <c r="I149" s="11"/>
      <c r="J149" s="288">
        <v>110943.19999999988</v>
      </c>
      <c r="K149" s="11"/>
      <c r="M149" s="11">
        <v>1831</v>
      </c>
      <c r="N149" s="66"/>
      <c r="P149" s="288">
        <f t="shared" si="8"/>
        <v>60.591589295466896</v>
      </c>
      <c r="Q149" s="11"/>
      <c r="R149" s="11"/>
      <c r="S149" s="11"/>
      <c r="T149" s="134">
        <f t="shared" si="9"/>
        <v>301.95357728017478</v>
      </c>
      <c r="U149" s="11"/>
      <c r="V149" s="11"/>
      <c r="W149" s="11"/>
      <c r="Y149" s="288">
        <v>110943.19999999988</v>
      </c>
      <c r="Z149" s="11">
        <f t="shared" si="6"/>
        <v>160278.85</v>
      </c>
      <c r="AB149" s="11">
        <f t="shared" si="7"/>
        <v>114541.15</v>
      </c>
      <c r="AC149" s="11">
        <v>120662.94</v>
      </c>
      <c r="AD149" s="11"/>
      <c r="AE149" s="4"/>
      <c r="AF149" s="4"/>
    </row>
    <row r="150" spans="1:32">
      <c r="A150" s="55"/>
      <c r="B150" s="11"/>
      <c r="C150" s="11" t="s">
        <v>196</v>
      </c>
      <c r="D150" s="11"/>
      <c r="E150" s="11" t="s">
        <v>167</v>
      </c>
      <c r="F150" s="11">
        <v>534057</v>
      </c>
      <c r="G150" s="11"/>
      <c r="H150" s="11"/>
      <c r="I150" s="11"/>
      <c r="J150" s="288">
        <v>102181.24999999994</v>
      </c>
      <c r="K150" s="11"/>
      <c r="M150" s="11">
        <v>995</v>
      </c>
      <c r="N150" s="66"/>
      <c r="P150" s="288">
        <f t="shared" si="8"/>
        <v>102.69472361809039</v>
      </c>
      <c r="Q150" s="11"/>
      <c r="R150" s="11"/>
      <c r="S150" s="11"/>
      <c r="T150" s="134">
        <f t="shared" si="9"/>
        <v>536.74070351758792</v>
      </c>
      <c r="U150" s="11"/>
      <c r="V150" s="11"/>
      <c r="W150" s="11"/>
      <c r="Y150" s="288">
        <v>102181.24999999994</v>
      </c>
      <c r="Z150" s="11">
        <f t="shared" si="6"/>
        <v>147620.51999999999</v>
      </c>
      <c r="AB150" s="11">
        <f t="shared" si="7"/>
        <v>105495.05</v>
      </c>
      <c r="AC150" s="11">
        <v>111133.35</v>
      </c>
      <c r="AD150" s="11"/>
      <c r="AE150" s="4"/>
      <c r="AF150" s="4"/>
    </row>
    <row r="151" spans="1:32">
      <c r="A151" s="55"/>
      <c r="B151" s="11"/>
      <c r="C151" s="11" t="s">
        <v>197</v>
      </c>
      <c r="D151" s="11"/>
      <c r="E151" s="11" t="s">
        <v>198</v>
      </c>
      <c r="F151" s="11">
        <v>203608</v>
      </c>
      <c r="G151" s="11"/>
      <c r="H151" s="11"/>
      <c r="I151" s="11"/>
      <c r="J151" s="288">
        <v>38611.589999999989</v>
      </c>
      <c r="K151" s="11"/>
      <c r="M151" s="11">
        <v>329</v>
      </c>
      <c r="N151" s="66"/>
      <c r="P151" s="288">
        <f t="shared" si="8"/>
        <v>117.36045592705165</v>
      </c>
      <c r="Q151" s="11"/>
      <c r="R151" s="11"/>
      <c r="S151" s="11"/>
      <c r="T151" s="134">
        <f t="shared" si="9"/>
        <v>618.86930091185411</v>
      </c>
      <c r="U151" s="11"/>
      <c r="V151" s="11"/>
      <c r="W151" s="11"/>
      <c r="Y151" s="288">
        <v>38611.589999999989</v>
      </c>
      <c r="Z151" s="11">
        <f t="shared" ref="Z151:Z214" si="10">ROUND($Z$622*Y151/$Y$622,2)</f>
        <v>55781.89</v>
      </c>
      <c r="AB151" s="11">
        <f t="shared" ref="AB151:AB214" si="11">ROUND($AB$622*Y151/$Y$622,2)</f>
        <v>39863.79</v>
      </c>
      <c r="AC151" s="11">
        <v>41994.35</v>
      </c>
      <c r="AD151" s="11"/>
      <c r="AE151" s="4"/>
      <c r="AF151" s="4"/>
    </row>
    <row r="152" spans="1:32">
      <c r="A152" s="55"/>
      <c r="B152" s="11"/>
      <c r="C152" s="11" t="s">
        <v>197</v>
      </c>
      <c r="D152" s="11"/>
      <c r="E152" s="11" t="s">
        <v>199</v>
      </c>
      <c r="F152" s="11">
        <v>154</v>
      </c>
      <c r="G152" s="11"/>
      <c r="H152" s="11"/>
      <c r="I152" s="11"/>
      <c r="J152" s="288">
        <v>34.72</v>
      </c>
      <c r="K152" s="11"/>
      <c r="M152" s="11">
        <v>1</v>
      </c>
      <c r="N152" s="66"/>
      <c r="P152" s="288">
        <f t="shared" ref="P152:P215" si="12">J152/M152</f>
        <v>34.72</v>
      </c>
      <c r="Q152" s="11"/>
      <c r="R152" s="11"/>
      <c r="S152" s="11"/>
      <c r="T152" s="134">
        <f t="shared" ref="T152:T215" si="13">F152/M152</f>
        <v>154</v>
      </c>
      <c r="U152" s="11"/>
      <c r="V152" s="11"/>
      <c r="W152" s="11"/>
      <c r="Y152" s="288">
        <v>34.72</v>
      </c>
      <c r="Z152" s="11">
        <f t="shared" si="10"/>
        <v>50.16</v>
      </c>
      <c r="AB152" s="11">
        <f t="shared" si="11"/>
        <v>35.85</v>
      </c>
      <c r="AC152" s="11">
        <v>37.76</v>
      </c>
      <c r="AD152" s="11"/>
      <c r="AE152" s="4"/>
      <c r="AF152" s="4"/>
    </row>
    <row r="153" spans="1:32">
      <c r="A153" s="55"/>
      <c r="B153" s="11"/>
      <c r="C153" s="11" t="s">
        <v>200</v>
      </c>
      <c r="D153" s="11"/>
      <c r="E153" s="11" t="s">
        <v>54</v>
      </c>
      <c r="F153" s="11">
        <v>971</v>
      </c>
      <c r="G153" s="11"/>
      <c r="H153" s="11"/>
      <c r="I153" s="11"/>
      <c r="J153" s="288">
        <v>202.31</v>
      </c>
      <c r="K153" s="11"/>
      <c r="M153" s="11">
        <v>3</v>
      </c>
      <c r="N153" s="66"/>
      <c r="P153" s="288">
        <f t="shared" si="12"/>
        <v>67.436666666666667</v>
      </c>
      <c r="Q153" s="11"/>
      <c r="R153" s="11"/>
      <c r="S153" s="11"/>
      <c r="T153" s="134">
        <f t="shared" si="13"/>
        <v>323.66666666666669</v>
      </c>
      <c r="U153" s="11"/>
      <c r="V153" s="11"/>
      <c r="W153" s="11"/>
      <c r="Y153" s="288">
        <v>202.31</v>
      </c>
      <c r="Z153" s="11">
        <f t="shared" si="10"/>
        <v>292.27999999999997</v>
      </c>
      <c r="AB153" s="11">
        <f t="shared" si="11"/>
        <v>208.87</v>
      </c>
      <c r="AC153" s="11">
        <v>220.03</v>
      </c>
      <c r="AD153" s="11"/>
      <c r="AE153" s="4"/>
      <c r="AF153" s="4"/>
    </row>
    <row r="154" spans="1:32">
      <c r="A154" s="55"/>
      <c r="B154" s="11"/>
      <c r="C154" s="11" t="s">
        <v>201</v>
      </c>
      <c r="D154" s="11"/>
      <c r="E154" s="11" t="s">
        <v>117</v>
      </c>
      <c r="F154" s="11">
        <v>139345</v>
      </c>
      <c r="G154" s="11"/>
      <c r="H154" s="11"/>
      <c r="I154" s="11"/>
      <c r="J154" s="288">
        <v>26179.23</v>
      </c>
      <c r="K154" s="11"/>
      <c r="M154" s="11">
        <v>238</v>
      </c>
      <c r="N154" s="66"/>
      <c r="P154" s="288">
        <f t="shared" si="12"/>
        <v>109.99676470588236</v>
      </c>
      <c r="Q154" s="11"/>
      <c r="R154" s="11"/>
      <c r="S154" s="11"/>
      <c r="T154" s="134">
        <f t="shared" si="13"/>
        <v>585.48319327731087</v>
      </c>
      <c r="U154" s="11"/>
      <c r="V154" s="11"/>
      <c r="W154" s="11"/>
      <c r="Y154" s="288">
        <v>26179.23</v>
      </c>
      <c r="Z154" s="11">
        <f t="shared" si="10"/>
        <v>37820.949999999997</v>
      </c>
      <c r="AB154" s="11">
        <f t="shared" si="11"/>
        <v>27028.240000000002</v>
      </c>
      <c r="AC154" s="11">
        <v>28472.79</v>
      </c>
      <c r="AD154" s="11"/>
      <c r="AE154" s="4"/>
      <c r="AF154" s="4"/>
    </row>
    <row r="155" spans="1:32">
      <c r="A155" s="55"/>
      <c r="B155" s="11"/>
      <c r="C155" s="11" t="s">
        <v>202</v>
      </c>
      <c r="D155" s="11"/>
      <c r="E155" s="11" t="s">
        <v>70</v>
      </c>
      <c r="F155" s="11">
        <v>1929</v>
      </c>
      <c r="G155" s="11"/>
      <c r="H155" s="11"/>
      <c r="I155" s="11"/>
      <c r="J155" s="288">
        <v>395.96000000000004</v>
      </c>
      <c r="K155" s="11"/>
      <c r="M155" s="11">
        <v>5</v>
      </c>
      <c r="N155" s="66"/>
      <c r="P155" s="288">
        <f t="shared" si="12"/>
        <v>79.192000000000007</v>
      </c>
      <c r="Q155" s="11"/>
      <c r="R155" s="11"/>
      <c r="S155" s="11"/>
      <c r="T155" s="134">
        <f t="shared" si="13"/>
        <v>385.8</v>
      </c>
      <c r="U155" s="11"/>
      <c r="V155" s="11"/>
      <c r="W155" s="11"/>
      <c r="Y155" s="288">
        <v>395.96000000000004</v>
      </c>
      <c r="Z155" s="11">
        <f t="shared" si="10"/>
        <v>572.04</v>
      </c>
      <c r="AB155" s="11">
        <f t="shared" si="11"/>
        <v>408.8</v>
      </c>
      <c r="AC155" s="11">
        <v>430.65</v>
      </c>
      <c r="AD155" s="11"/>
      <c r="AE155" s="4"/>
      <c r="AF155" s="4"/>
    </row>
    <row r="156" spans="1:32">
      <c r="A156" s="55"/>
      <c r="B156" s="11"/>
      <c r="C156" s="11" t="s">
        <v>203</v>
      </c>
      <c r="D156" s="11"/>
      <c r="E156" s="11" t="s">
        <v>61</v>
      </c>
      <c r="F156" s="11">
        <v>56186</v>
      </c>
      <c r="G156" s="11"/>
      <c r="H156" s="11"/>
      <c r="I156" s="11"/>
      <c r="J156" s="288">
        <v>10752.339999999998</v>
      </c>
      <c r="K156" s="11"/>
      <c r="M156" s="11">
        <v>102</v>
      </c>
      <c r="N156" s="66"/>
      <c r="P156" s="288">
        <f t="shared" si="12"/>
        <v>105.41509803921566</v>
      </c>
      <c r="Q156" s="11"/>
      <c r="R156" s="11"/>
      <c r="S156" s="11"/>
      <c r="T156" s="134">
        <f t="shared" si="13"/>
        <v>550.84313725490199</v>
      </c>
      <c r="U156" s="11"/>
      <c r="V156" s="11"/>
      <c r="W156" s="11"/>
      <c r="Y156" s="288">
        <v>10752.339999999998</v>
      </c>
      <c r="Z156" s="11">
        <f t="shared" si="10"/>
        <v>15533.83</v>
      </c>
      <c r="AB156" s="11">
        <f t="shared" si="11"/>
        <v>11101.04</v>
      </c>
      <c r="AC156" s="11">
        <v>11694.35</v>
      </c>
      <c r="AD156" s="11"/>
      <c r="AE156" s="4"/>
      <c r="AF156" s="4"/>
    </row>
    <row r="157" spans="1:32">
      <c r="A157" s="55"/>
      <c r="B157" s="11"/>
      <c r="C157" s="11" t="s">
        <v>204</v>
      </c>
      <c r="D157" s="11"/>
      <c r="E157" s="11" t="s">
        <v>137</v>
      </c>
      <c r="F157" s="11">
        <v>84272</v>
      </c>
      <c r="G157" s="11"/>
      <c r="H157" s="11"/>
      <c r="I157" s="11"/>
      <c r="J157" s="288">
        <v>16036.809999999994</v>
      </c>
      <c r="K157" s="11"/>
      <c r="M157" s="11">
        <v>208</v>
      </c>
      <c r="N157" s="66"/>
      <c r="P157" s="288">
        <f t="shared" si="12"/>
        <v>77.100048076923045</v>
      </c>
      <c r="Q157" s="11"/>
      <c r="R157" s="11"/>
      <c r="S157" s="11"/>
      <c r="T157" s="134">
        <f t="shared" si="13"/>
        <v>405.15384615384613</v>
      </c>
      <c r="U157" s="11"/>
      <c r="V157" s="11"/>
      <c r="W157" s="11"/>
      <c r="Y157" s="288">
        <v>16036.809999999994</v>
      </c>
      <c r="Z157" s="11">
        <f t="shared" si="10"/>
        <v>23168.26</v>
      </c>
      <c r="AB157" s="11">
        <f t="shared" si="11"/>
        <v>16556.89</v>
      </c>
      <c r="AC157" s="11">
        <v>17441.8</v>
      </c>
      <c r="AD157" s="11"/>
      <c r="AE157" s="4"/>
      <c r="AF157" s="4"/>
    </row>
    <row r="158" spans="1:32">
      <c r="A158" s="55"/>
      <c r="B158" s="11"/>
      <c r="C158" s="11" t="s">
        <v>205</v>
      </c>
      <c r="D158" s="11"/>
      <c r="E158" s="11" t="s">
        <v>135</v>
      </c>
      <c r="F158" s="11">
        <v>5349</v>
      </c>
      <c r="G158" s="11"/>
      <c r="H158" s="11"/>
      <c r="I158" s="11"/>
      <c r="J158" s="288">
        <v>1062.58</v>
      </c>
      <c r="K158" s="11"/>
      <c r="M158" s="11">
        <v>8</v>
      </c>
      <c r="N158" s="66"/>
      <c r="P158" s="288">
        <f t="shared" si="12"/>
        <v>132.82249999999999</v>
      </c>
      <c r="Q158" s="11"/>
      <c r="R158" s="11"/>
      <c r="S158" s="11"/>
      <c r="T158" s="134">
        <f t="shared" si="13"/>
        <v>668.625</v>
      </c>
      <c r="U158" s="11"/>
      <c r="V158" s="11"/>
      <c r="W158" s="11"/>
      <c r="Y158" s="288">
        <v>1062.58</v>
      </c>
      <c r="Z158" s="11">
        <f t="shared" si="10"/>
        <v>1535.1</v>
      </c>
      <c r="AB158" s="11">
        <f t="shared" si="11"/>
        <v>1097.04</v>
      </c>
      <c r="AC158" s="11">
        <v>1155.67</v>
      </c>
      <c r="AD158" s="11"/>
      <c r="AE158" s="4"/>
      <c r="AF158" s="4"/>
    </row>
    <row r="159" spans="1:32">
      <c r="A159" s="55"/>
      <c r="B159" s="11"/>
      <c r="C159" s="11" t="s">
        <v>205</v>
      </c>
      <c r="D159" s="11"/>
      <c r="E159" s="11" t="s">
        <v>206</v>
      </c>
      <c r="F159" s="11">
        <v>145174</v>
      </c>
      <c r="G159" s="11"/>
      <c r="H159" s="11"/>
      <c r="I159" s="11"/>
      <c r="J159" s="288">
        <v>28226.879999999997</v>
      </c>
      <c r="K159" s="11"/>
      <c r="M159" s="11">
        <v>234</v>
      </c>
      <c r="N159" s="66"/>
      <c r="P159" s="288">
        <f t="shared" si="12"/>
        <v>120.6276923076923</v>
      </c>
      <c r="Q159" s="11"/>
      <c r="R159" s="11"/>
      <c r="S159" s="11"/>
      <c r="T159" s="134">
        <f t="shared" si="13"/>
        <v>620.40170940170935</v>
      </c>
      <c r="U159" s="11"/>
      <c r="V159" s="11"/>
      <c r="W159" s="11"/>
      <c r="Y159" s="288">
        <v>28226.879999999997</v>
      </c>
      <c r="Z159" s="11">
        <f t="shared" si="10"/>
        <v>40779.17</v>
      </c>
      <c r="AB159" s="11">
        <f t="shared" si="11"/>
        <v>29142.29</v>
      </c>
      <c r="AC159" s="11">
        <v>30699.84</v>
      </c>
      <c r="AD159" s="11"/>
      <c r="AE159" s="4"/>
      <c r="AF159" s="4"/>
    </row>
    <row r="160" spans="1:32">
      <c r="A160" s="55"/>
      <c r="B160" s="11"/>
      <c r="C160" s="11" t="s">
        <v>205</v>
      </c>
      <c r="D160" s="11"/>
      <c r="E160" s="11" t="s">
        <v>207</v>
      </c>
      <c r="F160" s="11">
        <v>729</v>
      </c>
      <c r="G160" s="11"/>
      <c r="H160" s="11"/>
      <c r="I160" s="11"/>
      <c r="J160" s="288">
        <v>144.30000000000001</v>
      </c>
      <c r="K160" s="11"/>
      <c r="M160" s="11">
        <v>1</v>
      </c>
      <c r="N160" s="66"/>
      <c r="P160" s="288">
        <f t="shared" si="12"/>
        <v>144.30000000000001</v>
      </c>
      <c r="Q160" s="11"/>
      <c r="R160" s="11"/>
      <c r="S160" s="11"/>
      <c r="T160" s="134">
        <f t="shared" si="13"/>
        <v>729</v>
      </c>
      <c r="U160" s="11"/>
      <c r="V160" s="11"/>
      <c r="W160" s="11"/>
      <c r="Y160" s="288">
        <v>144.30000000000001</v>
      </c>
      <c r="Z160" s="11">
        <f t="shared" si="10"/>
        <v>208.47</v>
      </c>
      <c r="AB160" s="11">
        <f t="shared" si="11"/>
        <v>148.97999999999999</v>
      </c>
      <c r="AC160" s="11">
        <v>156.94</v>
      </c>
      <c r="AD160" s="11"/>
      <c r="AE160" s="4"/>
      <c r="AF160" s="4"/>
    </row>
    <row r="161" spans="1:32">
      <c r="A161" s="55"/>
      <c r="B161" s="11"/>
      <c r="C161" s="11" t="s">
        <v>208</v>
      </c>
      <c r="D161" s="11"/>
      <c r="E161" s="11" t="s">
        <v>158</v>
      </c>
      <c r="F161" s="11">
        <v>243436</v>
      </c>
      <c r="G161" s="11"/>
      <c r="H161" s="11"/>
      <c r="I161" s="11"/>
      <c r="J161" s="288">
        <v>47084.330000000031</v>
      </c>
      <c r="K161" s="11"/>
      <c r="M161" s="11">
        <v>671</v>
      </c>
      <c r="N161" s="66"/>
      <c r="P161" s="288">
        <f t="shared" si="12"/>
        <v>70.170387481371137</v>
      </c>
      <c r="Q161" s="11"/>
      <c r="R161" s="11"/>
      <c r="S161" s="11"/>
      <c r="T161" s="134">
        <f t="shared" si="13"/>
        <v>362.79582712369597</v>
      </c>
      <c r="U161" s="11"/>
      <c r="V161" s="11"/>
      <c r="W161" s="11"/>
      <c r="Y161" s="288">
        <v>47084.330000000031</v>
      </c>
      <c r="Z161" s="11">
        <f t="shared" si="10"/>
        <v>68022.39</v>
      </c>
      <c r="AB161" s="11">
        <f t="shared" si="11"/>
        <v>48611.3</v>
      </c>
      <c r="AC161" s="11">
        <v>51209.39</v>
      </c>
      <c r="AD161" s="11"/>
      <c r="AE161" s="4"/>
      <c r="AF161" s="4"/>
    </row>
    <row r="162" spans="1:32">
      <c r="A162" s="55"/>
      <c r="B162" s="11"/>
      <c r="C162" s="11" t="s">
        <v>209</v>
      </c>
      <c r="D162" s="11"/>
      <c r="E162" s="11" t="s">
        <v>210</v>
      </c>
      <c r="F162" s="11">
        <v>46392</v>
      </c>
      <c r="G162" s="11"/>
      <c r="H162" s="11"/>
      <c r="I162" s="11"/>
      <c r="J162" s="288">
        <v>9054.0599999999977</v>
      </c>
      <c r="K162" s="11"/>
      <c r="M162" s="11">
        <v>118</v>
      </c>
      <c r="N162" s="66"/>
      <c r="P162" s="288">
        <f t="shared" si="12"/>
        <v>76.729322033898285</v>
      </c>
      <c r="Q162" s="11"/>
      <c r="R162" s="11"/>
      <c r="S162" s="11"/>
      <c r="T162" s="134">
        <f t="shared" si="13"/>
        <v>393.15254237288133</v>
      </c>
      <c r="U162" s="11"/>
      <c r="V162" s="11"/>
      <c r="W162" s="11"/>
      <c r="Y162" s="288">
        <v>9054.0599999999977</v>
      </c>
      <c r="Z162" s="11">
        <f t="shared" si="10"/>
        <v>13080.34</v>
      </c>
      <c r="AB162" s="11">
        <f t="shared" si="11"/>
        <v>9347.69</v>
      </c>
      <c r="AC162" s="11">
        <v>9847.2900000000009</v>
      </c>
      <c r="AD162" s="11"/>
      <c r="AE162" s="4"/>
      <c r="AF162" s="4"/>
    </row>
    <row r="163" spans="1:32">
      <c r="A163" s="55"/>
      <c r="B163" s="11"/>
      <c r="C163" s="11" t="s">
        <v>211</v>
      </c>
      <c r="D163" s="11"/>
      <c r="E163" s="11" t="s">
        <v>193</v>
      </c>
      <c r="F163" s="11">
        <v>267623</v>
      </c>
      <c r="G163" s="11"/>
      <c r="H163" s="11"/>
      <c r="I163" s="11"/>
      <c r="J163" s="288">
        <v>53549.08</v>
      </c>
      <c r="K163" s="11"/>
      <c r="M163" s="11">
        <v>887</v>
      </c>
      <c r="N163" s="66"/>
      <c r="P163" s="288">
        <f t="shared" si="12"/>
        <v>60.371003382187148</v>
      </c>
      <c r="Q163" s="11"/>
      <c r="R163" s="11"/>
      <c r="S163" s="11"/>
      <c r="T163" s="134">
        <f t="shared" si="13"/>
        <v>301.71702367531003</v>
      </c>
      <c r="U163" s="11"/>
      <c r="V163" s="11"/>
      <c r="W163" s="11"/>
      <c r="Y163" s="288">
        <v>53549.08</v>
      </c>
      <c r="Z163" s="11">
        <f t="shared" si="10"/>
        <v>77361.97</v>
      </c>
      <c r="AB163" s="11">
        <f t="shared" si="11"/>
        <v>55285.71</v>
      </c>
      <c r="AC163" s="11">
        <v>58240.52</v>
      </c>
      <c r="AD163" s="11"/>
      <c r="AE163" s="4"/>
      <c r="AF163" s="4"/>
    </row>
    <row r="164" spans="1:32">
      <c r="A164" s="55"/>
      <c r="B164" s="11"/>
      <c r="C164" s="11" t="s">
        <v>211</v>
      </c>
      <c r="D164" s="11"/>
      <c r="E164" s="11" t="s">
        <v>212</v>
      </c>
      <c r="F164" s="11">
        <v>-1200</v>
      </c>
      <c r="G164" s="11"/>
      <c r="H164" s="11"/>
      <c r="I164" s="11"/>
      <c r="J164" s="288">
        <v>-217.65</v>
      </c>
      <c r="K164" s="11"/>
      <c r="M164" s="11">
        <v>1</v>
      </c>
      <c r="N164" s="66"/>
      <c r="P164" s="288">
        <f t="shared" si="12"/>
        <v>-217.65</v>
      </c>
      <c r="Q164" s="11"/>
      <c r="R164" s="11"/>
      <c r="S164" s="11"/>
      <c r="T164" s="134">
        <f t="shared" si="13"/>
        <v>-1200</v>
      </c>
      <c r="U164" s="11"/>
      <c r="V164" s="11"/>
      <c r="W164" s="11"/>
      <c r="Y164" s="288">
        <v>-217.65</v>
      </c>
      <c r="Z164" s="11">
        <f t="shared" si="10"/>
        <v>-314.44</v>
      </c>
      <c r="AB164" s="11">
        <f t="shared" si="11"/>
        <v>-224.71</v>
      </c>
      <c r="AC164" s="11">
        <v>-236.72</v>
      </c>
      <c r="AD164" s="11"/>
      <c r="AE164" s="4"/>
      <c r="AF164" s="4"/>
    </row>
    <row r="165" spans="1:32">
      <c r="A165" s="55"/>
      <c r="B165" s="11"/>
      <c r="C165" s="11" t="s">
        <v>211</v>
      </c>
      <c r="D165" s="11"/>
      <c r="E165" s="11" t="s">
        <v>213</v>
      </c>
      <c r="F165" s="11">
        <v>1495</v>
      </c>
      <c r="G165" s="11"/>
      <c r="H165" s="11"/>
      <c r="I165" s="11"/>
      <c r="J165" s="288">
        <v>295.77999999999997</v>
      </c>
      <c r="K165" s="11"/>
      <c r="M165" s="11">
        <v>2</v>
      </c>
      <c r="N165" s="66"/>
      <c r="P165" s="288">
        <f t="shared" si="12"/>
        <v>147.88999999999999</v>
      </c>
      <c r="Q165" s="11"/>
      <c r="R165" s="11"/>
      <c r="S165" s="11"/>
      <c r="T165" s="134">
        <f t="shared" si="13"/>
        <v>747.5</v>
      </c>
      <c r="U165" s="11"/>
      <c r="V165" s="11"/>
      <c r="W165" s="11"/>
      <c r="Y165" s="288">
        <v>295.77999999999997</v>
      </c>
      <c r="Z165" s="11">
        <f t="shared" si="10"/>
        <v>427.31</v>
      </c>
      <c r="AB165" s="11">
        <f t="shared" si="11"/>
        <v>305.37</v>
      </c>
      <c r="AC165" s="11">
        <v>321.69</v>
      </c>
      <c r="AD165" s="11"/>
      <c r="AE165" s="4"/>
      <c r="AF165" s="4"/>
    </row>
    <row r="166" spans="1:32">
      <c r="A166" s="55"/>
      <c r="B166" s="11"/>
      <c r="C166" s="11" t="s">
        <v>211</v>
      </c>
      <c r="D166" s="11"/>
      <c r="E166" s="11" t="s">
        <v>117</v>
      </c>
      <c r="F166" s="11">
        <v>-93</v>
      </c>
      <c r="G166" s="11"/>
      <c r="H166" s="11"/>
      <c r="I166" s="11"/>
      <c r="J166" s="288">
        <v>3.09</v>
      </c>
      <c r="K166" s="11"/>
      <c r="M166" s="11">
        <v>2</v>
      </c>
      <c r="N166" s="66"/>
      <c r="P166" s="288">
        <f t="shared" si="12"/>
        <v>1.5449999999999999</v>
      </c>
      <c r="Q166" s="11"/>
      <c r="R166" s="11"/>
      <c r="S166" s="11"/>
      <c r="T166" s="134">
        <f t="shared" si="13"/>
        <v>-46.5</v>
      </c>
      <c r="U166" s="11"/>
      <c r="V166" s="11"/>
      <c r="W166" s="11"/>
      <c r="Y166" s="288">
        <v>3.09</v>
      </c>
      <c r="Z166" s="11">
        <f t="shared" si="10"/>
        <v>4.46</v>
      </c>
      <c r="AB166" s="11">
        <f t="shared" si="11"/>
        <v>3.19</v>
      </c>
      <c r="AC166" s="11">
        <v>3.36</v>
      </c>
      <c r="AD166" s="11"/>
      <c r="AE166" s="4"/>
      <c r="AF166" s="4"/>
    </row>
    <row r="167" spans="1:32">
      <c r="A167" s="55"/>
      <c r="B167" s="11"/>
      <c r="C167" s="11" t="s">
        <v>214</v>
      </c>
      <c r="D167" s="11"/>
      <c r="E167" s="11" t="s">
        <v>215</v>
      </c>
      <c r="F167" s="11">
        <v>121477</v>
      </c>
      <c r="G167" s="11"/>
      <c r="H167" s="11"/>
      <c r="I167" s="11"/>
      <c r="J167" s="288">
        <v>22716.729999999996</v>
      </c>
      <c r="K167" s="11"/>
      <c r="M167" s="11">
        <v>209</v>
      </c>
      <c r="N167" s="66"/>
      <c r="P167" s="288">
        <f t="shared" si="12"/>
        <v>108.69248803827749</v>
      </c>
      <c r="Q167" s="11"/>
      <c r="R167" s="11"/>
      <c r="S167" s="11"/>
      <c r="T167" s="134">
        <f t="shared" si="13"/>
        <v>581.22966507177034</v>
      </c>
      <c r="U167" s="11"/>
      <c r="V167" s="11"/>
      <c r="W167" s="11"/>
      <c r="Y167" s="288">
        <v>22716.729999999996</v>
      </c>
      <c r="Z167" s="11">
        <f t="shared" si="10"/>
        <v>32818.699999999997</v>
      </c>
      <c r="AB167" s="11">
        <f t="shared" si="11"/>
        <v>23453.45</v>
      </c>
      <c r="AC167" s="11">
        <v>24706.94</v>
      </c>
      <c r="AD167" s="11"/>
      <c r="AE167" s="4"/>
      <c r="AF167" s="4"/>
    </row>
    <row r="168" spans="1:32">
      <c r="A168" s="55"/>
      <c r="B168" s="11"/>
      <c r="C168" s="11" t="s">
        <v>214</v>
      </c>
      <c r="D168" s="11"/>
      <c r="E168" s="11" t="s">
        <v>66</v>
      </c>
      <c r="F168" s="11">
        <v>394</v>
      </c>
      <c r="G168" s="11"/>
      <c r="H168" s="11"/>
      <c r="I168" s="11"/>
      <c r="J168" s="288">
        <v>80.55</v>
      </c>
      <c r="K168" s="11"/>
      <c r="M168" s="11">
        <v>1</v>
      </c>
      <c r="N168" s="66"/>
      <c r="P168" s="288">
        <f t="shared" si="12"/>
        <v>80.55</v>
      </c>
      <c r="Q168" s="11"/>
      <c r="R168" s="11"/>
      <c r="S168" s="11"/>
      <c r="T168" s="134">
        <f t="shared" si="13"/>
        <v>394</v>
      </c>
      <c r="U168" s="11"/>
      <c r="V168" s="11"/>
      <c r="W168" s="11"/>
      <c r="Y168" s="288">
        <v>80.55</v>
      </c>
      <c r="Z168" s="11">
        <f t="shared" si="10"/>
        <v>116.37</v>
      </c>
      <c r="AB168" s="11">
        <f t="shared" si="11"/>
        <v>83.16</v>
      </c>
      <c r="AC168" s="11">
        <v>87.61</v>
      </c>
      <c r="AD168" s="11"/>
      <c r="AE168" s="4"/>
      <c r="AF168" s="4"/>
    </row>
    <row r="169" spans="1:32">
      <c r="A169" s="55"/>
      <c r="B169" s="11"/>
      <c r="C169" s="11" t="s">
        <v>214</v>
      </c>
      <c r="D169" s="11"/>
      <c r="E169" s="11" t="s">
        <v>216</v>
      </c>
      <c r="F169" s="11">
        <v>1292</v>
      </c>
      <c r="G169" s="11"/>
      <c r="H169" s="11"/>
      <c r="I169" s="11"/>
      <c r="J169" s="288">
        <v>252.04</v>
      </c>
      <c r="K169" s="11"/>
      <c r="M169" s="11">
        <v>1</v>
      </c>
      <c r="N169" s="66"/>
      <c r="P169" s="288">
        <f t="shared" si="12"/>
        <v>252.04</v>
      </c>
      <c r="Q169" s="11"/>
      <c r="R169" s="11"/>
      <c r="S169" s="11"/>
      <c r="T169" s="134">
        <f t="shared" si="13"/>
        <v>1292</v>
      </c>
      <c r="U169" s="11"/>
      <c r="V169" s="11"/>
      <c r="W169" s="11"/>
      <c r="Y169" s="288">
        <v>252.04</v>
      </c>
      <c r="Z169" s="11">
        <f t="shared" si="10"/>
        <v>364.12</v>
      </c>
      <c r="AB169" s="11">
        <f t="shared" si="11"/>
        <v>260.20999999999998</v>
      </c>
      <c r="AC169" s="11">
        <v>274.12</v>
      </c>
      <c r="AD169" s="11"/>
      <c r="AE169" s="4"/>
      <c r="AF169" s="4"/>
    </row>
    <row r="170" spans="1:32">
      <c r="A170" s="55"/>
      <c r="B170" s="11"/>
      <c r="C170" s="11" t="s">
        <v>214</v>
      </c>
      <c r="D170" s="11"/>
      <c r="E170" s="11" t="s">
        <v>217</v>
      </c>
      <c r="F170" s="11">
        <v>1523</v>
      </c>
      <c r="G170" s="11"/>
      <c r="H170" s="11"/>
      <c r="I170" s="11"/>
      <c r="J170" s="288">
        <v>306.42</v>
      </c>
      <c r="K170" s="11"/>
      <c r="M170" s="11">
        <v>3</v>
      </c>
      <c r="N170" s="66"/>
      <c r="P170" s="288">
        <f t="shared" si="12"/>
        <v>102.14</v>
      </c>
      <c r="Q170" s="11"/>
      <c r="R170" s="11"/>
      <c r="S170" s="11"/>
      <c r="T170" s="134">
        <f t="shared" si="13"/>
        <v>507.66666666666669</v>
      </c>
      <c r="U170" s="11"/>
      <c r="V170" s="11"/>
      <c r="W170" s="11"/>
      <c r="Y170" s="288">
        <v>306.42</v>
      </c>
      <c r="Z170" s="11">
        <f t="shared" si="10"/>
        <v>442.68</v>
      </c>
      <c r="AB170" s="11">
        <f t="shared" si="11"/>
        <v>316.36</v>
      </c>
      <c r="AC170" s="11">
        <v>333.27</v>
      </c>
      <c r="AD170" s="11"/>
      <c r="AE170" s="4"/>
      <c r="AF170" s="4"/>
    </row>
    <row r="171" spans="1:32">
      <c r="A171" s="55"/>
      <c r="B171" s="11"/>
      <c r="C171" s="11" t="s">
        <v>218</v>
      </c>
      <c r="D171" s="11"/>
      <c r="E171" s="11" t="s">
        <v>199</v>
      </c>
      <c r="F171" s="11">
        <v>234669</v>
      </c>
      <c r="G171" s="11"/>
      <c r="H171" s="11"/>
      <c r="I171" s="11"/>
      <c r="J171" s="288">
        <v>45909.580000000016</v>
      </c>
      <c r="K171" s="11"/>
      <c r="M171" s="11">
        <v>498</v>
      </c>
      <c r="N171" s="66"/>
      <c r="P171" s="288">
        <f t="shared" si="12"/>
        <v>92.187911646586372</v>
      </c>
      <c r="Q171" s="11"/>
      <c r="R171" s="11"/>
      <c r="S171" s="11"/>
      <c r="T171" s="134">
        <f t="shared" si="13"/>
        <v>471.22289156626505</v>
      </c>
      <c r="U171" s="11"/>
      <c r="V171" s="11"/>
      <c r="W171" s="11"/>
      <c r="Y171" s="288">
        <v>45909.580000000016</v>
      </c>
      <c r="Z171" s="11">
        <f t="shared" si="10"/>
        <v>66325.240000000005</v>
      </c>
      <c r="AB171" s="11">
        <f t="shared" si="11"/>
        <v>47398.46</v>
      </c>
      <c r="AC171" s="11">
        <v>49931.72</v>
      </c>
      <c r="AD171" s="11"/>
      <c r="AE171" s="4"/>
      <c r="AF171" s="4"/>
    </row>
    <row r="172" spans="1:32">
      <c r="A172" s="55"/>
      <c r="B172" s="11"/>
      <c r="C172" s="11" t="s">
        <v>219</v>
      </c>
      <c r="D172" s="11"/>
      <c r="E172" s="11" t="s">
        <v>156</v>
      </c>
      <c r="F172" s="11">
        <v>9528</v>
      </c>
      <c r="G172" s="11"/>
      <c r="H172" s="11"/>
      <c r="I172" s="11"/>
      <c r="J172" s="288">
        <v>2157</v>
      </c>
      <c r="K172" s="11"/>
      <c r="M172" s="11">
        <v>69</v>
      </c>
      <c r="N172" s="66"/>
      <c r="P172" s="288">
        <f t="shared" si="12"/>
        <v>31.260869565217391</v>
      </c>
      <c r="Q172" s="11"/>
      <c r="R172" s="11"/>
      <c r="S172" s="11"/>
      <c r="T172" s="134">
        <f t="shared" si="13"/>
        <v>138.08695652173913</v>
      </c>
      <c r="U172" s="11"/>
      <c r="V172" s="11"/>
      <c r="W172" s="11"/>
      <c r="Y172" s="288">
        <v>2157</v>
      </c>
      <c r="Z172" s="11">
        <f t="shared" si="10"/>
        <v>3116.2</v>
      </c>
      <c r="AB172" s="11">
        <f t="shared" si="11"/>
        <v>2226.9499999999998</v>
      </c>
      <c r="AC172" s="11">
        <v>2345.9699999999998</v>
      </c>
      <c r="AD172" s="11"/>
      <c r="AE172" s="4"/>
      <c r="AF172" s="4"/>
    </row>
    <row r="173" spans="1:32">
      <c r="A173" s="55"/>
      <c r="B173" s="11"/>
      <c r="C173" s="11" t="s">
        <v>220</v>
      </c>
      <c r="D173" s="11"/>
      <c r="E173" s="11" t="s">
        <v>88</v>
      </c>
      <c r="F173" s="11">
        <v>36663</v>
      </c>
      <c r="G173" s="11"/>
      <c r="H173" s="11"/>
      <c r="I173" s="11"/>
      <c r="J173" s="288">
        <v>8447.0999999999949</v>
      </c>
      <c r="K173" s="11"/>
      <c r="M173" s="11">
        <v>316</v>
      </c>
      <c r="N173" s="66"/>
      <c r="P173" s="288">
        <f t="shared" si="12"/>
        <v>26.731329113924033</v>
      </c>
      <c r="Q173" s="11"/>
      <c r="R173" s="11"/>
      <c r="S173" s="11"/>
      <c r="T173" s="134">
        <f t="shared" si="13"/>
        <v>116.02215189873418</v>
      </c>
      <c r="U173" s="11"/>
      <c r="V173" s="11"/>
      <c r="W173" s="11"/>
      <c r="Y173" s="288">
        <v>8447.0999999999949</v>
      </c>
      <c r="Z173" s="11">
        <f t="shared" si="10"/>
        <v>12203.46</v>
      </c>
      <c r="AB173" s="11">
        <f t="shared" si="11"/>
        <v>8721.0400000000009</v>
      </c>
      <c r="AC173" s="11">
        <v>9187.15</v>
      </c>
      <c r="AD173" s="11"/>
      <c r="AE173" s="4"/>
      <c r="AF173" s="4"/>
    </row>
    <row r="174" spans="1:32">
      <c r="A174" s="55"/>
      <c r="B174" s="11"/>
      <c r="C174" s="11" t="s">
        <v>220</v>
      </c>
      <c r="D174" s="11"/>
      <c r="E174" s="11" t="s">
        <v>156</v>
      </c>
      <c r="F174" s="11">
        <v>97</v>
      </c>
      <c r="G174" s="11"/>
      <c r="H174" s="11"/>
      <c r="I174" s="11"/>
      <c r="J174" s="288">
        <v>23.91</v>
      </c>
      <c r="K174" s="11"/>
      <c r="M174" s="11">
        <v>1</v>
      </c>
      <c r="N174" s="66"/>
      <c r="P174" s="288">
        <f t="shared" si="12"/>
        <v>23.91</v>
      </c>
      <c r="Q174" s="11"/>
      <c r="R174" s="11"/>
      <c r="S174" s="11"/>
      <c r="T174" s="134">
        <f t="shared" si="13"/>
        <v>97</v>
      </c>
      <c r="U174" s="11"/>
      <c r="V174" s="11"/>
      <c r="W174" s="11"/>
      <c r="Y174" s="288">
        <v>23.91</v>
      </c>
      <c r="Z174" s="11">
        <f t="shared" si="10"/>
        <v>34.54</v>
      </c>
      <c r="AB174" s="11">
        <f t="shared" si="11"/>
        <v>24.69</v>
      </c>
      <c r="AC174" s="11">
        <v>26</v>
      </c>
      <c r="AD174" s="11"/>
      <c r="AE174" s="4"/>
      <c r="AF174" s="4"/>
    </row>
    <row r="175" spans="1:32">
      <c r="A175" s="55"/>
      <c r="B175" s="11"/>
      <c r="C175" s="11" t="s">
        <v>221</v>
      </c>
      <c r="D175" s="11"/>
      <c r="E175" s="11" t="s">
        <v>222</v>
      </c>
      <c r="F175" s="11"/>
      <c r="G175" s="11"/>
      <c r="H175" s="11"/>
      <c r="I175" s="11"/>
      <c r="J175" s="288">
        <v>5.47</v>
      </c>
      <c r="K175" s="11"/>
      <c r="M175" s="11">
        <v>1</v>
      </c>
      <c r="N175" s="66"/>
      <c r="P175" s="288">
        <f t="shared" si="12"/>
        <v>5.47</v>
      </c>
      <c r="Q175" s="11"/>
      <c r="R175" s="11"/>
      <c r="S175" s="11"/>
      <c r="T175" s="134">
        <f t="shared" si="13"/>
        <v>0</v>
      </c>
      <c r="U175" s="11"/>
      <c r="V175" s="11"/>
      <c r="W175" s="11"/>
      <c r="Y175" s="288">
        <v>5.47</v>
      </c>
      <c r="Z175" s="11">
        <f t="shared" si="10"/>
        <v>7.9</v>
      </c>
      <c r="AB175" s="11">
        <f t="shared" si="11"/>
        <v>5.65</v>
      </c>
      <c r="AC175" s="11">
        <v>5.95</v>
      </c>
      <c r="AD175" s="11"/>
      <c r="AE175" s="4"/>
      <c r="AF175" s="4"/>
    </row>
    <row r="176" spans="1:32">
      <c r="A176" s="55"/>
      <c r="B176" s="11"/>
      <c r="C176" s="11" t="s">
        <v>221</v>
      </c>
      <c r="D176" s="11"/>
      <c r="E176" s="11" t="s">
        <v>223</v>
      </c>
      <c r="F176" s="11">
        <v>89955</v>
      </c>
      <c r="G176" s="11"/>
      <c r="H176" s="11"/>
      <c r="I176" s="11"/>
      <c r="J176" s="288">
        <v>17446.399999999998</v>
      </c>
      <c r="K176" s="11"/>
      <c r="M176" s="11">
        <v>202</v>
      </c>
      <c r="N176" s="66"/>
      <c r="P176" s="288">
        <f t="shared" si="12"/>
        <v>86.36831683168316</v>
      </c>
      <c r="Q176" s="11"/>
      <c r="R176" s="11"/>
      <c r="S176" s="11"/>
      <c r="T176" s="134">
        <f t="shared" si="13"/>
        <v>445.3217821782178</v>
      </c>
      <c r="U176" s="11"/>
      <c r="V176" s="11"/>
      <c r="W176" s="11"/>
      <c r="Y176" s="288">
        <v>17446.399999999998</v>
      </c>
      <c r="Z176" s="11">
        <f t="shared" si="10"/>
        <v>25204.69</v>
      </c>
      <c r="AB176" s="11">
        <f t="shared" si="11"/>
        <v>18012.2</v>
      </c>
      <c r="AC176" s="11">
        <v>18974.88</v>
      </c>
      <c r="AD176" s="11"/>
      <c r="AE176" s="4"/>
      <c r="AF176" s="4"/>
    </row>
    <row r="177" spans="1:32">
      <c r="A177" s="55"/>
      <c r="B177" s="11"/>
      <c r="C177" s="11" t="s">
        <v>224</v>
      </c>
      <c r="D177" s="11"/>
      <c r="E177" s="11" t="s">
        <v>225</v>
      </c>
      <c r="F177" s="11">
        <v>89018</v>
      </c>
      <c r="G177" s="11"/>
      <c r="H177" s="11"/>
      <c r="I177" s="11"/>
      <c r="J177" s="288">
        <v>17000.039999999994</v>
      </c>
      <c r="K177" s="11"/>
      <c r="M177" s="11">
        <v>212</v>
      </c>
      <c r="N177" s="66"/>
      <c r="P177" s="288">
        <f t="shared" si="12"/>
        <v>80.188867924528267</v>
      </c>
      <c r="Q177" s="11"/>
      <c r="R177" s="11"/>
      <c r="S177" s="11"/>
      <c r="T177" s="134">
        <f t="shared" si="13"/>
        <v>419.89622641509436</v>
      </c>
      <c r="U177" s="11"/>
      <c r="V177" s="11"/>
      <c r="W177" s="11"/>
      <c r="Y177" s="288">
        <v>17000.039999999994</v>
      </c>
      <c r="Z177" s="11">
        <f t="shared" si="10"/>
        <v>24559.84</v>
      </c>
      <c r="AB177" s="11">
        <f t="shared" si="11"/>
        <v>17551.36</v>
      </c>
      <c r="AC177" s="11">
        <v>18489.41</v>
      </c>
      <c r="AD177" s="11"/>
      <c r="AE177" s="4"/>
      <c r="AF177" s="4"/>
    </row>
    <row r="178" spans="1:32">
      <c r="A178" s="55"/>
      <c r="B178" s="11"/>
      <c r="C178" s="11" t="s">
        <v>224</v>
      </c>
      <c r="D178" s="11"/>
      <c r="E178" s="11" t="s">
        <v>61</v>
      </c>
      <c r="F178" s="11">
        <v>1930</v>
      </c>
      <c r="G178" s="11"/>
      <c r="H178" s="11"/>
      <c r="I178" s="11"/>
      <c r="J178" s="288">
        <v>323.2</v>
      </c>
      <c r="K178" s="11"/>
      <c r="M178" s="11">
        <v>3</v>
      </c>
      <c r="N178" s="66"/>
      <c r="P178" s="288">
        <f t="shared" si="12"/>
        <v>107.73333333333333</v>
      </c>
      <c r="Q178" s="11"/>
      <c r="R178" s="11"/>
      <c r="S178" s="11"/>
      <c r="T178" s="134">
        <f t="shared" si="13"/>
        <v>643.33333333333337</v>
      </c>
      <c r="U178" s="11"/>
      <c r="V178" s="11"/>
      <c r="W178" s="11"/>
      <c r="Y178" s="288">
        <v>323.2</v>
      </c>
      <c r="Z178" s="11">
        <f t="shared" si="10"/>
        <v>466.92</v>
      </c>
      <c r="AB178" s="11">
        <f t="shared" si="11"/>
        <v>333.68</v>
      </c>
      <c r="AC178" s="11">
        <v>351.52</v>
      </c>
      <c r="AD178" s="11"/>
      <c r="AE178" s="4"/>
      <c r="AF178" s="4"/>
    </row>
    <row r="179" spans="1:32">
      <c r="A179" s="55"/>
      <c r="B179" s="11"/>
      <c r="C179" s="11" t="s">
        <v>226</v>
      </c>
      <c r="D179" s="11"/>
      <c r="E179" s="11" t="s">
        <v>68</v>
      </c>
      <c r="F179" s="11">
        <v>273</v>
      </c>
      <c r="G179" s="11"/>
      <c r="H179" s="11"/>
      <c r="I179" s="11"/>
      <c r="J179" s="288">
        <v>56.77</v>
      </c>
      <c r="K179" s="11"/>
      <c r="M179" s="11">
        <v>1</v>
      </c>
      <c r="N179" s="66"/>
      <c r="P179" s="288">
        <f t="shared" si="12"/>
        <v>56.77</v>
      </c>
      <c r="Q179" s="11"/>
      <c r="R179" s="11"/>
      <c r="S179" s="11"/>
      <c r="T179" s="134">
        <f t="shared" si="13"/>
        <v>273</v>
      </c>
      <c r="U179" s="11"/>
      <c r="V179" s="11"/>
      <c r="W179" s="11"/>
      <c r="Y179" s="288">
        <v>56.77</v>
      </c>
      <c r="Z179" s="11">
        <f t="shared" si="10"/>
        <v>82.02</v>
      </c>
      <c r="AB179" s="11">
        <f t="shared" si="11"/>
        <v>58.61</v>
      </c>
      <c r="AC179" s="11">
        <v>61.74</v>
      </c>
      <c r="AD179" s="11"/>
      <c r="AE179" s="4"/>
      <c r="AF179" s="4"/>
    </row>
    <row r="180" spans="1:32">
      <c r="A180" s="55"/>
      <c r="B180" s="11"/>
      <c r="C180" s="11" t="s">
        <v>226</v>
      </c>
      <c r="D180" s="11"/>
      <c r="E180" s="11" t="s">
        <v>227</v>
      </c>
      <c r="F180" s="11">
        <v>439481</v>
      </c>
      <c r="G180" s="11"/>
      <c r="H180" s="11"/>
      <c r="I180" s="11"/>
      <c r="J180" s="288">
        <v>85679.310000000129</v>
      </c>
      <c r="K180" s="11"/>
      <c r="M180" s="11">
        <v>1004</v>
      </c>
      <c r="N180" s="66"/>
      <c r="P180" s="288">
        <f t="shared" si="12"/>
        <v>85.337958167330811</v>
      </c>
      <c r="Q180" s="11"/>
      <c r="R180" s="11"/>
      <c r="S180" s="11"/>
      <c r="T180" s="134">
        <f t="shared" si="13"/>
        <v>437.7300796812749</v>
      </c>
      <c r="U180" s="11"/>
      <c r="V180" s="11"/>
      <c r="W180" s="11"/>
      <c r="Y180" s="288">
        <v>85679.310000000129</v>
      </c>
      <c r="Z180" s="11">
        <f t="shared" si="10"/>
        <v>123780.29</v>
      </c>
      <c r="AB180" s="11">
        <f t="shared" si="11"/>
        <v>88457.94</v>
      </c>
      <c r="AC180" s="11">
        <v>93185.68</v>
      </c>
      <c r="AD180" s="11"/>
      <c r="AE180" s="4"/>
      <c r="AF180" s="4"/>
    </row>
    <row r="181" spans="1:32">
      <c r="A181" s="55"/>
      <c r="B181" s="11"/>
      <c r="C181" s="11" t="s">
        <v>226</v>
      </c>
      <c r="D181" s="11"/>
      <c r="E181" s="11" t="s">
        <v>110</v>
      </c>
      <c r="F181" s="11">
        <v>1876</v>
      </c>
      <c r="G181" s="11"/>
      <c r="H181" s="11"/>
      <c r="I181" s="11"/>
      <c r="J181" s="288">
        <v>385.56999999999994</v>
      </c>
      <c r="K181" s="11"/>
      <c r="M181" s="11">
        <v>6</v>
      </c>
      <c r="N181" s="66"/>
      <c r="P181" s="288">
        <f t="shared" si="12"/>
        <v>64.261666666666656</v>
      </c>
      <c r="Q181" s="11"/>
      <c r="R181" s="11"/>
      <c r="S181" s="11"/>
      <c r="T181" s="134">
        <f t="shared" si="13"/>
        <v>312.66666666666669</v>
      </c>
      <c r="U181" s="11"/>
      <c r="V181" s="11"/>
      <c r="W181" s="11"/>
      <c r="Y181" s="288">
        <v>385.56999999999994</v>
      </c>
      <c r="Z181" s="11">
        <f t="shared" si="10"/>
        <v>557.03</v>
      </c>
      <c r="AB181" s="11">
        <f t="shared" si="11"/>
        <v>398.07</v>
      </c>
      <c r="AC181" s="11">
        <v>419.35</v>
      </c>
      <c r="AD181" s="11"/>
      <c r="AE181" s="4"/>
      <c r="AF181" s="4"/>
    </row>
    <row r="182" spans="1:32">
      <c r="A182" s="55"/>
      <c r="B182" s="11"/>
      <c r="C182" s="11" t="s">
        <v>228</v>
      </c>
      <c r="D182" s="11"/>
      <c r="E182" s="11" t="s">
        <v>167</v>
      </c>
      <c r="F182" s="11">
        <v>4223</v>
      </c>
      <c r="G182" s="11"/>
      <c r="H182" s="11"/>
      <c r="I182" s="11"/>
      <c r="J182" s="288">
        <v>797.31999999999994</v>
      </c>
      <c r="K182" s="11"/>
      <c r="M182" s="11">
        <v>6</v>
      </c>
      <c r="N182" s="66"/>
      <c r="P182" s="288">
        <f t="shared" si="12"/>
        <v>132.88666666666666</v>
      </c>
      <c r="Q182" s="11"/>
      <c r="R182" s="11"/>
      <c r="S182" s="11"/>
      <c r="T182" s="134">
        <f t="shared" si="13"/>
        <v>703.83333333333337</v>
      </c>
      <c r="U182" s="11"/>
      <c r="V182" s="11"/>
      <c r="W182" s="11"/>
      <c r="Y182" s="288">
        <v>797.31999999999994</v>
      </c>
      <c r="Z182" s="11">
        <f t="shared" si="10"/>
        <v>1151.8800000000001</v>
      </c>
      <c r="AB182" s="11">
        <f t="shared" si="11"/>
        <v>823.18</v>
      </c>
      <c r="AC182" s="11">
        <v>867.17</v>
      </c>
      <c r="AD182" s="11"/>
      <c r="AE182" s="4"/>
      <c r="AF182" s="4"/>
    </row>
    <row r="183" spans="1:32">
      <c r="A183" s="55"/>
      <c r="B183" s="11"/>
      <c r="C183" s="11" t="s">
        <v>229</v>
      </c>
      <c r="D183" s="11"/>
      <c r="E183" s="11" t="s">
        <v>143</v>
      </c>
      <c r="F183" s="11">
        <v>19164</v>
      </c>
      <c r="G183" s="11"/>
      <c r="H183" s="11"/>
      <c r="I183" s="11"/>
      <c r="J183" s="288">
        <v>3770.7100000000009</v>
      </c>
      <c r="K183" s="11"/>
      <c r="M183" s="11">
        <v>33</v>
      </c>
      <c r="N183" s="66"/>
      <c r="P183" s="288">
        <f t="shared" si="12"/>
        <v>114.26393939393942</v>
      </c>
      <c r="Q183" s="11"/>
      <c r="R183" s="11"/>
      <c r="S183" s="11"/>
      <c r="T183" s="134">
        <f t="shared" si="13"/>
        <v>580.72727272727275</v>
      </c>
      <c r="U183" s="11"/>
      <c r="V183" s="11"/>
      <c r="W183" s="11"/>
      <c r="Y183" s="288">
        <v>3770.7100000000009</v>
      </c>
      <c r="Z183" s="11">
        <f t="shared" si="10"/>
        <v>5447.52</v>
      </c>
      <c r="AB183" s="11">
        <f t="shared" si="11"/>
        <v>3893</v>
      </c>
      <c r="AC183" s="11">
        <v>4101.0600000000004</v>
      </c>
      <c r="AD183" s="11"/>
      <c r="AE183" s="4"/>
      <c r="AF183" s="4"/>
    </row>
    <row r="184" spans="1:32">
      <c r="A184" s="55"/>
      <c r="B184" s="11"/>
      <c r="C184" s="11" t="s">
        <v>230</v>
      </c>
      <c r="D184" s="11"/>
      <c r="E184" s="11" t="s">
        <v>72</v>
      </c>
      <c r="F184" s="11">
        <v>1174</v>
      </c>
      <c r="G184" s="11"/>
      <c r="H184" s="11"/>
      <c r="I184" s="11"/>
      <c r="J184" s="288">
        <v>236.41</v>
      </c>
      <c r="K184" s="11"/>
      <c r="M184" s="11">
        <v>2</v>
      </c>
      <c r="N184" s="66"/>
      <c r="P184" s="288">
        <f t="shared" si="12"/>
        <v>118.205</v>
      </c>
      <c r="Q184" s="11"/>
      <c r="R184" s="11"/>
      <c r="S184" s="11"/>
      <c r="T184" s="134">
        <f t="shared" si="13"/>
        <v>587</v>
      </c>
      <c r="U184" s="11"/>
      <c r="V184" s="11"/>
      <c r="W184" s="11"/>
      <c r="Y184" s="288">
        <v>236.41</v>
      </c>
      <c r="Z184" s="11">
        <f t="shared" si="10"/>
        <v>341.54</v>
      </c>
      <c r="AB184" s="11">
        <f t="shared" si="11"/>
        <v>244.08</v>
      </c>
      <c r="AC184" s="11">
        <v>257.12</v>
      </c>
      <c r="AD184" s="11"/>
      <c r="AE184" s="4"/>
      <c r="AF184" s="4"/>
    </row>
    <row r="185" spans="1:32">
      <c r="A185" s="55"/>
      <c r="B185" s="11"/>
      <c r="C185" s="11" t="s">
        <v>231</v>
      </c>
      <c r="D185" s="11"/>
      <c r="E185" s="11" t="s">
        <v>59</v>
      </c>
      <c r="F185" s="11">
        <v>1724</v>
      </c>
      <c r="G185" s="11"/>
      <c r="H185" s="11"/>
      <c r="I185" s="11"/>
      <c r="J185" s="288">
        <v>344.03</v>
      </c>
      <c r="K185" s="11"/>
      <c r="M185" s="11">
        <v>3</v>
      </c>
      <c r="N185" s="66"/>
      <c r="P185" s="288">
        <f t="shared" si="12"/>
        <v>114.67666666666666</v>
      </c>
      <c r="Q185" s="11"/>
      <c r="R185" s="11"/>
      <c r="S185" s="11"/>
      <c r="T185" s="134">
        <f t="shared" si="13"/>
        <v>574.66666666666663</v>
      </c>
      <c r="U185" s="11"/>
      <c r="V185" s="11"/>
      <c r="W185" s="11"/>
      <c r="Y185" s="288">
        <v>344.03</v>
      </c>
      <c r="Z185" s="11">
        <f t="shared" si="10"/>
        <v>497.02</v>
      </c>
      <c r="AB185" s="11">
        <f t="shared" si="11"/>
        <v>355.19</v>
      </c>
      <c r="AC185" s="11">
        <v>374.17</v>
      </c>
      <c r="AD185" s="11"/>
      <c r="AE185" s="4"/>
      <c r="AF185" s="4"/>
    </row>
    <row r="186" spans="1:32">
      <c r="A186" s="55"/>
      <c r="B186" s="11"/>
      <c r="C186" s="11" t="s">
        <v>231</v>
      </c>
      <c r="D186" s="11"/>
      <c r="E186" s="11" t="s">
        <v>66</v>
      </c>
      <c r="F186" s="11">
        <v>572</v>
      </c>
      <c r="G186" s="11"/>
      <c r="H186" s="11"/>
      <c r="I186" s="11"/>
      <c r="J186" s="288">
        <v>120.25</v>
      </c>
      <c r="K186" s="11"/>
      <c r="M186" s="11">
        <v>2</v>
      </c>
      <c r="N186" s="66"/>
      <c r="P186" s="288">
        <f t="shared" si="12"/>
        <v>60.125</v>
      </c>
      <c r="Q186" s="11"/>
      <c r="R186" s="11"/>
      <c r="S186" s="11"/>
      <c r="T186" s="134">
        <f t="shared" si="13"/>
        <v>286</v>
      </c>
      <c r="U186" s="11"/>
      <c r="V186" s="11"/>
      <c r="W186" s="11"/>
      <c r="Y186" s="288">
        <v>120.25</v>
      </c>
      <c r="Z186" s="11">
        <f t="shared" si="10"/>
        <v>173.72</v>
      </c>
      <c r="AB186" s="11">
        <f t="shared" si="11"/>
        <v>124.15</v>
      </c>
      <c r="AC186" s="11">
        <v>130.79</v>
      </c>
      <c r="AD186" s="11"/>
      <c r="AE186" s="4"/>
      <c r="AF186" s="4"/>
    </row>
    <row r="187" spans="1:32">
      <c r="A187" s="55"/>
      <c r="B187" s="11"/>
      <c r="C187" s="11" t="s">
        <v>232</v>
      </c>
      <c r="D187" s="11"/>
      <c r="E187" s="11" t="s">
        <v>146</v>
      </c>
      <c r="F187" s="11">
        <v>1099</v>
      </c>
      <c r="G187" s="11"/>
      <c r="H187" s="11"/>
      <c r="I187" s="11"/>
      <c r="J187" s="288">
        <v>232</v>
      </c>
      <c r="K187" s="11"/>
      <c r="M187" s="11">
        <v>4</v>
      </c>
      <c r="N187" s="66"/>
      <c r="P187" s="288">
        <f t="shared" si="12"/>
        <v>58</v>
      </c>
      <c r="Q187" s="11"/>
      <c r="R187" s="11"/>
      <c r="S187" s="11"/>
      <c r="T187" s="134">
        <f t="shared" si="13"/>
        <v>274.75</v>
      </c>
      <c r="U187" s="11"/>
      <c r="V187" s="11"/>
      <c r="W187" s="11"/>
      <c r="Y187" s="288">
        <v>232</v>
      </c>
      <c r="Z187" s="11">
        <f t="shared" si="10"/>
        <v>335.17</v>
      </c>
      <c r="AB187" s="11">
        <f t="shared" si="11"/>
        <v>239.52</v>
      </c>
      <c r="AC187" s="11">
        <v>252.33</v>
      </c>
      <c r="AD187" s="11"/>
      <c r="AE187" s="4"/>
      <c r="AF187" s="4"/>
    </row>
    <row r="188" spans="1:32">
      <c r="A188" s="55"/>
      <c r="B188" s="11"/>
      <c r="C188" s="11" t="s">
        <v>233</v>
      </c>
      <c r="D188" s="11"/>
      <c r="E188" s="11" t="s">
        <v>234</v>
      </c>
      <c r="F188" s="11">
        <v>5750</v>
      </c>
      <c r="G188" s="11"/>
      <c r="H188" s="11"/>
      <c r="I188" s="11"/>
      <c r="J188" s="288">
        <v>1168.45</v>
      </c>
      <c r="K188" s="11"/>
      <c r="M188" s="11">
        <v>19</v>
      </c>
      <c r="N188" s="66"/>
      <c r="P188" s="288">
        <f t="shared" si="12"/>
        <v>61.497368421052634</v>
      </c>
      <c r="Q188" s="11"/>
      <c r="R188" s="11"/>
      <c r="S188" s="11"/>
      <c r="T188" s="134">
        <f t="shared" si="13"/>
        <v>302.63157894736844</v>
      </c>
      <c r="U188" s="11"/>
      <c r="V188" s="11"/>
      <c r="W188" s="11"/>
      <c r="Y188" s="288">
        <v>1168.45</v>
      </c>
      <c r="Z188" s="11">
        <f t="shared" si="10"/>
        <v>1688.05</v>
      </c>
      <c r="AB188" s="11">
        <f t="shared" si="11"/>
        <v>1206.3399999999999</v>
      </c>
      <c r="AC188" s="11">
        <v>1270.82</v>
      </c>
      <c r="AD188" s="11"/>
      <c r="AE188" s="4"/>
      <c r="AF188" s="4"/>
    </row>
    <row r="189" spans="1:32">
      <c r="A189" s="55"/>
      <c r="B189" s="11"/>
      <c r="C189" s="11" t="s">
        <v>235</v>
      </c>
      <c r="D189" s="11"/>
      <c r="E189" s="11" t="s">
        <v>198</v>
      </c>
      <c r="F189" s="11">
        <v>491</v>
      </c>
      <c r="G189" s="11"/>
      <c r="H189" s="11"/>
      <c r="I189" s="11"/>
      <c r="J189" s="288">
        <v>98.67</v>
      </c>
      <c r="K189" s="11"/>
      <c r="M189" s="11">
        <v>1</v>
      </c>
      <c r="N189" s="66"/>
      <c r="P189" s="288">
        <f t="shared" si="12"/>
        <v>98.67</v>
      </c>
      <c r="Q189" s="11"/>
      <c r="R189" s="11"/>
      <c r="S189" s="11"/>
      <c r="T189" s="134">
        <f t="shared" si="13"/>
        <v>491</v>
      </c>
      <c r="U189" s="11"/>
      <c r="V189" s="11"/>
      <c r="W189" s="11"/>
      <c r="Y189" s="288">
        <v>98.67</v>
      </c>
      <c r="Z189" s="11">
        <f t="shared" si="10"/>
        <v>142.55000000000001</v>
      </c>
      <c r="AB189" s="11">
        <f t="shared" si="11"/>
        <v>101.87</v>
      </c>
      <c r="AC189" s="11">
        <v>107.31</v>
      </c>
      <c r="AD189" s="11"/>
      <c r="AE189" s="4"/>
      <c r="AF189" s="4"/>
    </row>
    <row r="190" spans="1:32">
      <c r="A190" s="55"/>
      <c r="B190" s="11"/>
      <c r="C190" s="11" t="s">
        <v>235</v>
      </c>
      <c r="D190" s="11"/>
      <c r="E190" s="11" t="s">
        <v>193</v>
      </c>
      <c r="F190" s="11">
        <v>100</v>
      </c>
      <c r="G190" s="11"/>
      <c r="H190" s="11"/>
      <c r="I190" s="11"/>
      <c r="J190" s="288">
        <v>24.68</v>
      </c>
      <c r="K190" s="11"/>
      <c r="M190" s="11">
        <v>1</v>
      </c>
      <c r="N190" s="66"/>
      <c r="P190" s="288">
        <f t="shared" si="12"/>
        <v>24.68</v>
      </c>
      <c r="Q190" s="11"/>
      <c r="R190" s="11"/>
      <c r="S190" s="11"/>
      <c r="T190" s="134">
        <f t="shared" si="13"/>
        <v>100</v>
      </c>
      <c r="U190" s="11"/>
      <c r="V190" s="11"/>
      <c r="W190" s="11"/>
      <c r="Y190" s="288">
        <v>24.68</v>
      </c>
      <c r="Z190" s="11">
        <f t="shared" si="10"/>
        <v>35.659999999999997</v>
      </c>
      <c r="AB190" s="11">
        <f t="shared" si="11"/>
        <v>25.48</v>
      </c>
      <c r="AC190" s="11">
        <v>26.84</v>
      </c>
      <c r="AD190" s="11"/>
      <c r="AE190" s="4"/>
      <c r="AF190" s="4"/>
    </row>
    <row r="191" spans="1:32">
      <c r="A191" s="55"/>
      <c r="B191" s="11"/>
      <c r="C191" s="11" t="s">
        <v>235</v>
      </c>
      <c r="D191" s="11"/>
      <c r="E191" s="11" t="s">
        <v>199</v>
      </c>
      <c r="F191" s="11">
        <v>973179</v>
      </c>
      <c r="G191" s="11"/>
      <c r="H191" s="11"/>
      <c r="I191" s="11"/>
      <c r="J191" s="288">
        <v>186438.96000000046</v>
      </c>
      <c r="K191" s="11"/>
      <c r="M191" s="11">
        <v>2392</v>
      </c>
      <c r="N191" s="66"/>
      <c r="P191" s="288">
        <f t="shared" si="12"/>
        <v>77.942709030100531</v>
      </c>
      <c r="Q191" s="11"/>
      <c r="R191" s="11"/>
      <c r="S191" s="11"/>
      <c r="T191" s="134">
        <f t="shared" si="13"/>
        <v>406.84740802675583</v>
      </c>
      <c r="U191" s="11"/>
      <c r="V191" s="11"/>
      <c r="W191" s="11"/>
      <c r="Y191" s="288">
        <v>186438.96000000046</v>
      </c>
      <c r="Z191" s="11">
        <f t="shared" si="10"/>
        <v>269347.03000000003</v>
      </c>
      <c r="AB191" s="11">
        <f t="shared" si="11"/>
        <v>192485.29</v>
      </c>
      <c r="AC191" s="11">
        <v>202772.88</v>
      </c>
      <c r="AD191" s="11"/>
      <c r="AE191" s="4"/>
      <c r="AF191" s="4"/>
    </row>
    <row r="192" spans="1:32">
      <c r="A192" s="55"/>
      <c r="B192" s="11"/>
      <c r="C192" s="11" t="s">
        <v>235</v>
      </c>
      <c r="D192" s="11"/>
      <c r="E192" s="11" t="s">
        <v>68</v>
      </c>
      <c r="F192" s="11"/>
      <c r="G192" s="11"/>
      <c r="H192" s="11"/>
      <c r="I192" s="11"/>
      <c r="J192" s="288">
        <v>5.28</v>
      </c>
      <c r="K192" s="11"/>
      <c r="M192" s="11">
        <v>1</v>
      </c>
      <c r="N192" s="66"/>
      <c r="P192" s="288">
        <f t="shared" si="12"/>
        <v>5.28</v>
      </c>
      <c r="Q192" s="11"/>
      <c r="R192" s="11"/>
      <c r="S192" s="11"/>
      <c r="T192" s="134">
        <f t="shared" si="13"/>
        <v>0</v>
      </c>
      <c r="U192" s="11"/>
      <c r="V192" s="11"/>
      <c r="W192" s="11"/>
      <c r="Y192" s="288">
        <v>5.28</v>
      </c>
      <c r="Z192" s="11">
        <f t="shared" si="10"/>
        <v>7.63</v>
      </c>
      <c r="AB192" s="11">
        <f t="shared" si="11"/>
        <v>5.45</v>
      </c>
      <c r="AC192" s="11">
        <v>5.74</v>
      </c>
      <c r="AD192" s="11"/>
      <c r="AE192" s="4"/>
      <c r="AF192" s="4"/>
    </row>
    <row r="193" spans="1:32">
      <c r="A193" s="55"/>
      <c r="B193" s="11"/>
      <c r="C193" s="11" t="s">
        <v>235</v>
      </c>
      <c r="D193" s="11"/>
      <c r="E193" s="11" t="s">
        <v>184</v>
      </c>
      <c r="F193" s="11"/>
      <c r="G193" s="11"/>
      <c r="H193" s="11"/>
      <c r="I193" s="11"/>
      <c r="J193" s="288">
        <v>5.47</v>
      </c>
      <c r="K193" s="11"/>
      <c r="M193" s="11">
        <v>1</v>
      </c>
      <c r="N193" s="66"/>
      <c r="P193" s="288">
        <f t="shared" si="12"/>
        <v>5.47</v>
      </c>
      <c r="Q193" s="11"/>
      <c r="R193" s="11"/>
      <c r="S193" s="11"/>
      <c r="T193" s="134">
        <f t="shared" si="13"/>
        <v>0</v>
      </c>
      <c r="U193" s="11"/>
      <c r="V193" s="11"/>
      <c r="W193" s="11"/>
      <c r="Y193" s="288">
        <v>5.47</v>
      </c>
      <c r="Z193" s="11">
        <f t="shared" si="10"/>
        <v>7.9</v>
      </c>
      <c r="AB193" s="11">
        <f t="shared" si="11"/>
        <v>5.65</v>
      </c>
      <c r="AC193" s="11">
        <v>5.95</v>
      </c>
      <c r="AD193" s="11"/>
      <c r="AE193" s="4"/>
      <c r="AF193" s="4"/>
    </row>
    <row r="194" spans="1:32">
      <c r="A194" s="55"/>
      <c r="B194" s="11"/>
      <c r="C194" s="11" t="s">
        <v>236</v>
      </c>
      <c r="D194" s="11"/>
      <c r="E194" s="11" t="s">
        <v>91</v>
      </c>
      <c r="F194" s="11">
        <v>1873</v>
      </c>
      <c r="G194" s="11"/>
      <c r="H194" s="11"/>
      <c r="I194" s="11"/>
      <c r="J194" s="288">
        <v>366.20000000000005</v>
      </c>
      <c r="K194" s="11"/>
      <c r="M194" s="11">
        <v>2</v>
      </c>
      <c r="N194" s="66"/>
      <c r="P194" s="288">
        <f t="shared" si="12"/>
        <v>183.10000000000002</v>
      </c>
      <c r="Q194" s="11"/>
      <c r="R194" s="11"/>
      <c r="S194" s="11"/>
      <c r="T194" s="134">
        <f t="shared" si="13"/>
        <v>936.5</v>
      </c>
      <c r="U194" s="11"/>
      <c r="V194" s="11"/>
      <c r="W194" s="11"/>
      <c r="Y194" s="288">
        <v>366.20000000000005</v>
      </c>
      <c r="Z194" s="11">
        <f t="shared" si="10"/>
        <v>529.04999999999995</v>
      </c>
      <c r="AB194" s="11">
        <f t="shared" si="11"/>
        <v>378.08</v>
      </c>
      <c r="AC194" s="11">
        <v>398.28</v>
      </c>
      <c r="AD194" s="11"/>
      <c r="AE194" s="4"/>
      <c r="AF194" s="4"/>
    </row>
    <row r="195" spans="1:32">
      <c r="A195" s="55"/>
      <c r="B195" s="11"/>
      <c r="C195" s="11" t="s">
        <v>236</v>
      </c>
      <c r="D195" s="11"/>
      <c r="E195" s="11" t="s">
        <v>68</v>
      </c>
      <c r="F195" s="11">
        <v>2589246</v>
      </c>
      <c r="G195" s="11"/>
      <c r="H195" s="11"/>
      <c r="I195" s="11"/>
      <c r="J195" s="288">
        <v>506678.67999999918</v>
      </c>
      <c r="K195" s="11"/>
      <c r="M195" s="11">
        <v>6466</v>
      </c>
      <c r="N195" s="66"/>
      <c r="P195" s="288">
        <f t="shared" si="12"/>
        <v>78.360451592947598</v>
      </c>
      <c r="Q195" s="11"/>
      <c r="R195" s="11"/>
      <c r="S195" s="11"/>
      <c r="T195" s="134">
        <f t="shared" si="13"/>
        <v>400.44014846891434</v>
      </c>
      <c r="U195" s="11"/>
      <c r="V195" s="11"/>
      <c r="W195" s="11"/>
      <c r="Y195" s="288">
        <v>506678.67999999918</v>
      </c>
      <c r="Z195" s="11">
        <f t="shared" si="10"/>
        <v>731995.06</v>
      </c>
      <c r="AB195" s="11">
        <f t="shared" si="11"/>
        <v>523110.57</v>
      </c>
      <c r="AC195" s="11">
        <v>551068.81999999995</v>
      </c>
      <c r="AD195" s="11"/>
      <c r="AE195" s="4"/>
      <c r="AF195" s="4"/>
    </row>
    <row r="196" spans="1:32">
      <c r="A196" s="55"/>
      <c r="B196" s="11"/>
      <c r="C196" s="11" t="s">
        <v>236</v>
      </c>
      <c r="D196" s="11"/>
      <c r="E196" s="11" t="s">
        <v>110</v>
      </c>
      <c r="F196" s="11">
        <v>780</v>
      </c>
      <c r="G196" s="11"/>
      <c r="H196" s="11"/>
      <c r="I196" s="11"/>
      <c r="J196" s="288">
        <v>163.1</v>
      </c>
      <c r="K196" s="11"/>
      <c r="M196" s="11">
        <v>3</v>
      </c>
      <c r="N196" s="66"/>
      <c r="P196" s="288">
        <f t="shared" si="12"/>
        <v>54.366666666666667</v>
      </c>
      <c r="Q196" s="11"/>
      <c r="R196" s="11"/>
      <c r="S196" s="11"/>
      <c r="T196" s="134">
        <f t="shared" si="13"/>
        <v>260</v>
      </c>
      <c r="U196" s="11"/>
      <c r="V196" s="11"/>
      <c r="W196" s="11"/>
      <c r="Y196" s="288">
        <v>163.1</v>
      </c>
      <c r="Z196" s="11">
        <f t="shared" si="10"/>
        <v>235.63</v>
      </c>
      <c r="AB196" s="11">
        <f t="shared" si="11"/>
        <v>168.39</v>
      </c>
      <c r="AC196" s="11">
        <v>177.39</v>
      </c>
      <c r="AD196" s="11"/>
      <c r="AE196" s="4"/>
      <c r="AF196" s="4"/>
    </row>
    <row r="197" spans="1:32">
      <c r="A197" s="55"/>
      <c r="B197" s="11"/>
      <c r="C197" s="11" t="s">
        <v>237</v>
      </c>
      <c r="D197" s="11"/>
      <c r="E197" s="11" t="s">
        <v>117</v>
      </c>
      <c r="F197" s="11">
        <v>69133</v>
      </c>
      <c r="G197" s="11"/>
      <c r="H197" s="11"/>
      <c r="I197" s="11"/>
      <c r="J197" s="288">
        <v>13477.380000000008</v>
      </c>
      <c r="K197" s="11"/>
      <c r="M197" s="11">
        <v>156</v>
      </c>
      <c r="N197" s="66"/>
      <c r="P197" s="288">
        <f t="shared" si="12"/>
        <v>86.393461538461594</v>
      </c>
      <c r="Q197" s="11"/>
      <c r="R197" s="11"/>
      <c r="S197" s="11"/>
      <c r="T197" s="134">
        <f t="shared" si="13"/>
        <v>443.16025641025641</v>
      </c>
      <c r="U197" s="11"/>
      <c r="V197" s="11"/>
      <c r="W197" s="11"/>
      <c r="Y197" s="288">
        <v>13477.380000000008</v>
      </c>
      <c r="Z197" s="11">
        <f t="shared" si="10"/>
        <v>19470.669999999998</v>
      </c>
      <c r="AB197" s="11">
        <f t="shared" si="11"/>
        <v>13914.46</v>
      </c>
      <c r="AC197" s="11">
        <v>14658.13</v>
      </c>
      <c r="AD197" s="11"/>
      <c r="AE197" s="4"/>
      <c r="AF197" s="4"/>
    </row>
    <row r="198" spans="1:32">
      <c r="A198" s="55"/>
      <c r="B198" s="11"/>
      <c r="C198" s="11" t="s">
        <v>238</v>
      </c>
      <c r="D198" s="11"/>
      <c r="E198" s="11" t="s">
        <v>83</v>
      </c>
      <c r="F198" s="11">
        <v>1709</v>
      </c>
      <c r="G198" s="11"/>
      <c r="H198" s="11"/>
      <c r="I198" s="11"/>
      <c r="J198" s="288">
        <v>342.40999999999997</v>
      </c>
      <c r="K198" s="11"/>
      <c r="M198" s="11">
        <v>3</v>
      </c>
      <c r="N198" s="66"/>
      <c r="P198" s="288">
        <f t="shared" si="12"/>
        <v>114.13666666666666</v>
      </c>
      <c r="Q198" s="11"/>
      <c r="R198" s="11"/>
      <c r="S198" s="11"/>
      <c r="T198" s="134">
        <f t="shared" si="13"/>
        <v>569.66666666666663</v>
      </c>
      <c r="U198" s="11"/>
      <c r="V198" s="11"/>
      <c r="W198" s="11"/>
      <c r="Y198" s="288">
        <v>342.40999999999997</v>
      </c>
      <c r="Z198" s="11">
        <f t="shared" si="10"/>
        <v>494.68</v>
      </c>
      <c r="AB198" s="11">
        <f t="shared" si="11"/>
        <v>353.51</v>
      </c>
      <c r="AC198" s="11">
        <v>372.41</v>
      </c>
      <c r="AD198" s="11"/>
      <c r="AE198" s="4"/>
      <c r="AF198" s="4"/>
    </row>
    <row r="199" spans="1:32">
      <c r="A199" s="55"/>
      <c r="B199" s="11"/>
      <c r="C199" s="11" t="s">
        <v>239</v>
      </c>
      <c r="D199" s="11"/>
      <c r="E199" s="11" t="s">
        <v>70</v>
      </c>
      <c r="F199" s="11">
        <v>223977</v>
      </c>
      <c r="G199" s="11"/>
      <c r="H199" s="11"/>
      <c r="I199" s="11"/>
      <c r="J199" s="288">
        <v>43803.800000000054</v>
      </c>
      <c r="K199" s="11"/>
      <c r="M199" s="11">
        <v>471</v>
      </c>
      <c r="N199" s="66"/>
      <c r="P199" s="288">
        <f t="shared" si="12"/>
        <v>93.001698513800534</v>
      </c>
      <c r="Q199" s="11"/>
      <c r="R199" s="11"/>
      <c r="S199" s="11"/>
      <c r="T199" s="134">
        <f t="shared" si="13"/>
        <v>475.53503184713378</v>
      </c>
      <c r="U199" s="11"/>
      <c r="V199" s="11"/>
      <c r="W199" s="11"/>
      <c r="Y199" s="288">
        <v>43803.800000000054</v>
      </c>
      <c r="Z199" s="11">
        <f t="shared" si="10"/>
        <v>63283.040000000001</v>
      </c>
      <c r="AB199" s="11">
        <f t="shared" si="11"/>
        <v>45224.38</v>
      </c>
      <c r="AC199" s="11">
        <v>47641.45</v>
      </c>
      <c r="AD199" s="11"/>
      <c r="AE199" s="4"/>
      <c r="AF199" s="4"/>
    </row>
    <row r="200" spans="1:32">
      <c r="A200" s="55"/>
      <c r="B200" s="11"/>
      <c r="C200" s="11" t="s">
        <v>240</v>
      </c>
      <c r="D200" s="11"/>
      <c r="E200" s="11" t="s">
        <v>61</v>
      </c>
      <c r="F200" s="11">
        <v>1635722</v>
      </c>
      <c r="G200" s="11"/>
      <c r="H200" s="11"/>
      <c r="I200" s="11"/>
      <c r="J200" s="288">
        <v>311397.53999999951</v>
      </c>
      <c r="K200" s="11"/>
      <c r="M200" s="11">
        <v>2833</v>
      </c>
      <c r="N200" s="66"/>
      <c r="P200" s="288">
        <f t="shared" si="12"/>
        <v>109.91794564066343</v>
      </c>
      <c r="Q200" s="11"/>
      <c r="R200" s="11"/>
      <c r="S200" s="11"/>
      <c r="T200" s="134">
        <f t="shared" si="13"/>
        <v>577.38157430285912</v>
      </c>
      <c r="U200" s="11"/>
      <c r="V200" s="11"/>
      <c r="W200" s="11"/>
      <c r="Y200" s="288">
        <v>311397.53999999951</v>
      </c>
      <c r="Z200" s="11">
        <f t="shared" si="10"/>
        <v>449873.79</v>
      </c>
      <c r="AB200" s="11">
        <f t="shared" si="11"/>
        <v>321496.34999999998</v>
      </c>
      <c r="AC200" s="11">
        <v>338679.09</v>
      </c>
      <c r="AD200" s="11"/>
      <c r="AE200" s="4"/>
      <c r="AF200" s="4"/>
    </row>
    <row r="201" spans="1:32">
      <c r="A201" s="55"/>
      <c r="B201" s="11"/>
      <c r="C201" s="11" t="s">
        <v>241</v>
      </c>
      <c r="D201" s="11"/>
      <c r="E201" s="11" t="s">
        <v>70</v>
      </c>
      <c r="F201" s="11"/>
      <c r="G201" s="11"/>
      <c r="H201" s="11"/>
      <c r="I201" s="11"/>
      <c r="J201" s="288">
        <v>5.86</v>
      </c>
      <c r="K201" s="11"/>
      <c r="M201" s="11">
        <v>1</v>
      </c>
      <c r="N201" s="66"/>
      <c r="P201" s="288">
        <f t="shared" si="12"/>
        <v>5.86</v>
      </c>
      <c r="Q201" s="11"/>
      <c r="R201" s="11"/>
      <c r="S201" s="11"/>
      <c r="T201" s="134">
        <f t="shared" si="13"/>
        <v>0</v>
      </c>
      <c r="U201" s="11"/>
      <c r="V201" s="11"/>
      <c r="W201" s="11"/>
      <c r="Y201" s="288">
        <v>5.86</v>
      </c>
      <c r="Z201" s="11">
        <f t="shared" si="10"/>
        <v>8.4700000000000006</v>
      </c>
      <c r="AB201" s="11">
        <f t="shared" si="11"/>
        <v>6.05</v>
      </c>
      <c r="AC201" s="11">
        <v>6.37</v>
      </c>
      <c r="AD201" s="11"/>
      <c r="AE201" s="4"/>
      <c r="AF201" s="4"/>
    </row>
    <row r="202" spans="1:32">
      <c r="A202" s="55"/>
      <c r="B202" s="11"/>
      <c r="C202" s="11" t="s">
        <v>242</v>
      </c>
      <c r="D202" s="11"/>
      <c r="E202" s="11" t="s">
        <v>153</v>
      </c>
      <c r="F202" s="11">
        <v>3748</v>
      </c>
      <c r="G202" s="11"/>
      <c r="H202" s="11"/>
      <c r="I202" s="11"/>
      <c r="J202" s="288">
        <v>774.38000000000011</v>
      </c>
      <c r="K202" s="11"/>
      <c r="M202" s="11">
        <v>10</v>
      </c>
      <c r="N202" s="66"/>
      <c r="P202" s="288">
        <f t="shared" si="12"/>
        <v>77.438000000000017</v>
      </c>
      <c r="Q202" s="11"/>
      <c r="R202" s="11"/>
      <c r="S202" s="11"/>
      <c r="T202" s="134">
        <f t="shared" si="13"/>
        <v>374.8</v>
      </c>
      <c r="U202" s="11"/>
      <c r="V202" s="11"/>
      <c r="W202" s="11"/>
      <c r="Y202" s="288">
        <v>774.38000000000011</v>
      </c>
      <c r="Z202" s="11">
        <f t="shared" si="10"/>
        <v>1118.74</v>
      </c>
      <c r="AB202" s="11">
        <f t="shared" si="11"/>
        <v>799.49</v>
      </c>
      <c r="AC202" s="11">
        <v>842.22</v>
      </c>
      <c r="AD202" s="11"/>
      <c r="AE202" s="4"/>
      <c r="AF202" s="4"/>
    </row>
    <row r="203" spans="1:32">
      <c r="A203" s="55"/>
      <c r="B203" s="11"/>
      <c r="C203" s="11" t="s">
        <v>243</v>
      </c>
      <c r="D203" s="11"/>
      <c r="E203" s="11" t="s">
        <v>244</v>
      </c>
      <c r="F203" s="11">
        <v>312532</v>
      </c>
      <c r="G203" s="11"/>
      <c r="H203" s="11"/>
      <c r="I203" s="11"/>
      <c r="J203" s="288">
        <v>60974.959999999992</v>
      </c>
      <c r="K203" s="11"/>
      <c r="M203" s="11">
        <v>675</v>
      </c>
      <c r="N203" s="66"/>
      <c r="P203" s="288">
        <f t="shared" si="12"/>
        <v>90.333274074074069</v>
      </c>
      <c r="Q203" s="11"/>
      <c r="R203" s="11"/>
      <c r="S203" s="11"/>
      <c r="T203" s="134">
        <f t="shared" si="13"/>
        <v>463.01037037037037</v>
      </c>
      <c r="U203" s="11"/>
      <c r="V203" s="11"/>
      <c r="W203" s="11"/>
      <c r="Y203" s="288">
        <v>60974.959999999992</v>
      </c>
      <c r="Z203" s="11">
        <f t="shared" si="10"/>
        <v>88090.09</v>
      </c>
      <c r="AB203" s="11">
        <f t="shared" si="11"/>
        <v>62952.41</v>
      </c>
      <c r="AC203" s="11">
        <v>66316.98</v>
      </c>
      <c r="AD203" s="11"/>
      <c r="AE203" s="4"/>
      <c r="AF203" s="4"/>
    </row>
    <row r="204" spans="1:32">
      <c r="A204" s="55"/>
      <c r="B204" s="11"/>
      <c r="C204" s="11" t="s">
        <v>245</v>
      </c>
      <c r="D204" s="11"/>
      <c r="E204" s="11" t="s">
        <v>246</v>
      </c>
      <c r="F204" s="11">
        <v>540</v>
      </c>
      <c r="G204" s="11"/>
      <c r="H204" s="11"/>
      <c r="I204" s="11"/>
      <c r="J204" s="288">
        <v>108.77</v>
      </c>
      <c r="K204" s="11"/>
      <c r="M204" s="11">
        <v>1</v>
      </c>
      <c r="N204" s="66"/>
      <c r="P204" s="288">
        <f t="shared" si="12"/>
        <v>108.77</v>
      </c>
      <c r="Q204" s="11"/>
      <c r="R204" s="11"/>
      <c r="S204" s="11"/>
      <c r="T204" s="134">
        <f t="shared" si="13"/>
        <v>540</v>
      </c>
      <c r="U204" s="11"/>
      <c r="V204" s="11"/>
      <c r="W204" s="11"/>
      <c r="Y204" s="288">
        <v>108.77</v>
      </c>
      <c r="Z204" s="11">
        <f t="shared" si="10"/>
        <v>157.13999999999999</v>
      </c>
      <c r="AB204" s="11">
        <f t="shared" si="11"/>
        <v>112.3</v>
      </c>
      <c r="AC204" s="11">
        <v>118.3</v>
      </c>
      <c r="AD204" s="11"/>
      <c r="AE204" s="4"/>
      <c r="AF204" s="4"/>
    </row>
    <row r="205" spans="1:32">
      <c r="A205" s="55"/>
      <c r="B205" s="11"/>
      <c r="C205" s="11" t="s">
        <v>245</v>
      </c>
      <c r="D205" s="11"/>
      <c r="E205" s="11" t="s">
        <v>247</v>
      </c>
      <c r="F205" s="11">
        <v>2850</v>
      </c>
      <c r="G205" s="11"/>
      <c r="H205" s="11"/>
      <c r="I205" s="11"/>
      <c r="J205" s="288">
        <v>516.05000000000007</v>
      </c>
      <c r="K205" s="11"/>
      <c r="M205" s="11">
        <v>4</v>
      </c>
      <c r="N205" s="66"/>
      <c r="P205" s="288">
        <f t="shared" si="12"/>
        <v>129.01250000000002</v>
      </c>
      <c r="Q205" s="11"/>
      <c r="R205" s="11"/>
      <c r="S205" s="11"/>
      <c r="T205" s="134">
        <f t="shared" si="13"/>
        <v>712.5</v>
      </c>
      <c r="U205" s="11"/>
      <c r="V205" s="11"/>
      <c r="W205" s="11"/>
      <c r="Y205" s="288">
        <v>516.05000000000007</v>
      </c>
      <c r="Z205" s="11">
        <f t="shared" si="10"/>
        <v>745.53</v>
      </c>
      <c r="AB205" s="11">
        <f t="shared" si="11"/>
        <v>532.79</v>
      </c>
      <c r="AC205" s="11">
        <v>561.26</v>
      </c>
      <c r="AD205" s="11"/>
      <c r="AE205" s="4"/>
      <c r="AF205" s="4"/>
    </row>
    <row r="206" spans="1:32">
      <c r="A206" s="55"/>
      <c r="B206" s="11"/>
      <c r="C206" s="11" t="s">
        <v>248</v>
      </c>
      <c r="D206" s="11"/>
      <c r="E206" s="11" t="s">
        <v>68</v>
      </c>
      <c r="F206" s="11">
        <v>35921</v>
      </c>
      <c r="G206" s="11"/>
      <c r="H206" s="11"/>
      <c r="I206" s="11"/>
      <c r="J206" s="288">
        <v>6937.7499999999991</v>
      </c>
      <c r="K206" s="11"/>
      <c r="M206" s="11">
        <v>73</v>
      </c>
      <c r="N206" s="66"/>
      <c r="P206" s="288">
        <f t="shared" si="12"/>
        <v>95.037671232876704</v>
      </c>
      <c r="Q206" s="11"/>
      <c r="R206" s="11"/>
      <c r="S206" s="11"/>
      <c r="T206" s="134">
        <f t="shared" si="13"/>
        <v>492.06849315068496</v>
      </c>
      <c r="U206" s="11"/>
      <c r="V206" s="11"/>
      <c r="W206" s="11"/>
      <c r="Y206" s="288">
        <v>6937.7499999999991</v>
      </c>
      <c r="Z206" s="11">
        <f t="shared" si="10"/>
        <v>10022.92</v>
      </c>
      <c r="AB206" s="11">
        <f t="shared" si="11"/>
        <v>7162.75</v>
      </c>
      <c r="AC206" s="11">
        <v>7545.57</v>
      </c>
      <c r="AD206" s="11"/>
      <c r="AE206" s="4"/>
      <c r="AF206" s="4"/>
    </row>
    <row r="207" spans="1:32">
      <c r="A207" s="55"/>
      <c r="B207" s="11"/>
      <c r="C207" s="11" t="s">
        <v>248</v>
      </c>
      <c r="D207" s="11"/>
      <c r="E207" s="11" t="s">
        <v>110</v>
      </c>
      <c r="F207" s="11">
        <v>197127</v>
      </c>
      <c r="G207" s="11"/>
      <c r="H207" s="11"/>
      <c r="I207" s="11"/>
      <c r="J207" s="288">
        <v>38074.480000000003</v>
      </c>
      <c r="K207" s="11"/>
      <c r="M207" s="11">
        <v>391</v>
      </c>
      <c r="N207" s="66"/>
      <c r="P207" s="288">
        <f t="shared" si="12"/>
        <v>97.377186700767268</v>
      </c>
      <c r="Q207" s="11"/>
      <c r="R207" s="11"/>
      <c r="S207" s="11"/>
      <c r="T207" s="134">
        <f t="shared" si="13"/>
        <v>504.1611253196931</v>
      </c>
      <c r="U207" s="11"/>
      <c r="V207" s="11"/>
      <c r="W207" s="11"/>
      <c r="Y207" s="288">
        <v>38074.480000000003</v>
      </c>
      <c r="Z207" s="11">
        <f t="shared" si="10"/>
        <v>55005.93</v>
      </c>
      <c r="AB207" s="11">
        <f t="shared" si="11"/>
        <v>39309.26</v>
      </c>
      <c r="AC207" s="11">
        <v>41410.19</v>
      </c>
      <c r="AD207" s="11"/>
      <c r="AE207" s="4"/>
      <c r="AF207" s="4"/>
    </row>
    <row r="208" spans="1:32">
      <c r="A208" s="55"/>
      <c r="B208" s="11"/>
      <c r="C208" s="11" t="s">
        <v>249</v>
      </c>
      <c r="D208" s="11"/>
      <c r="E208" s="11" t="s">
        <v>121</v>
      </c>
      <c r="F208" s="11"/>
      <c r="G208" s="11"/>
      <c r="H208" s="11"/>
      <c r="I208" s="11"/>
      <c r="J208" s="288">
        <v>5.28</v>
      </c>
      <c r="K208" s="11"/>
      <c r="M208" s="11">
        <v>1</v>
      </c>
      <c r="N208" s="66"/>
      <c r="P208" s="288">
        <f t="shared" si="12"/>
        <v>5.28</v>
      </c>
      <c r="Q208" s="11"/>
      <c r="R208" s="11"/>
      <c r="S208" s="11"/>
      <c r="T208" s="134">
        <f t="shared" si="13"/>
        <v>0</v>
      </c>
      <c r="U208" s="11"/>
      <c r="V208" s="11"/>
      <c r="W208" s="11"/>
      <c r="Y208" s="288">
        <v>5.28</v>
      </c>
      <c r="Z208" s="11">
        <f t="shared" si="10"/>
        <v>7.63</v>
      </c>
      <c r="AB208" s="11">
        <f t="shared" si="11"/>
        <v>5.45</v>
      </c>
      <c r="AC208" s="11">
        <v>5.74</v>
      </c>
      <c r="AD208" s="11"/>
      <c r="AE208" s="4"/>
      <c r="AF208" s="4"/>
    </row>
    <row r="209" spans="1:32">
      <c r="A209" s="55"/>
      <c r="B209" s="11"/>
      <c r="C209" s="11" t="s">
        <v>249</v>
      </c>
      <c r="D209" s="11"/>
      <c r="E209" s="11" t="s">
        <v>191</v>
      </c>
      <c r="F209" s="11">
        <v>375</v>
      </c>
      <c r="G209" s="11"/>
      <c r="H209" s="11"/>
      <c r="I209" s="11"/>
      <c r="J209" s="288">
        <v>78.16</v>
      </c>
      <c r="K209" s="11"/>
      <c r="M209" s="11">
        <v>1</v>
      </c>
      <c r="N209" s="66"/>
      <c r="P209" s="288">
        <f t="shared" si="12"/>
        <v>78.16</v>
      </c>
      <c r="Q209" s="11"/>
      <c r="R209" s="11"/>
      <c r="S209" s="11"/>
      <c r="T209" s="134">
        <f t="shared" si="13"/>
        <v>375</v>
      </c>
      <c r="U209" s="11"/>
      <c r="V209" s="11"/>
      <c r="W209" s="11"/>
      <c r="Y209" s="288">
        <v>78.16</v>
      </c>
      <c r="Z209" s="11">
        <f t="shared" si="10"/>
        <v>112.92</v>
      </c>
      <c r="AB209" s="11">
        <f t="shared" si="11"/>
        <v>80.69</v>
      </c>
      <c r="AC209" s="11">
        <v>85.01</v>
      </c>
      <c r="AD209" s="11"/>
      <c r="AE209" s="4"/>
      <c r="AF209" s="4"/>
    </row>
    <row r="210" spans="1:32">
      <c r="A210" s="55"/>
      <c r="B210" s="11"/>
      <c r="C210" s="11" t="s">
        <v>249</v>
      </c>
      <c r="D210" s="11"/>
      <c r="E210" s="11" t="s">
        <v>64</v>
      </c>
      <c r="F210" s="11">
        <v>3362687</v>
      </c>
      <c r="G210" s="11"/>
      <c r="H210" s="11"/>
      <c r="I210" s="11"/>
      <c r="J210" s="288">
        <v>653858.18000000017</v>
      </c>
      <c r="K210" s="11"/>
      <c r="M210" s="11">
        <v>5472</v>
      </c>
      <c r="N210" s="66"/>
      <c r="P210" s="288">
        <f t="shared" si="12"/>
        <v>119.49162646198833</v>
      </c>
      <c r="Q210" s="11"/>
      <c r="R210" s="11"/>
      <c r="S210" s="11"/>
      <c r="T210" s="134">
        <f t="shared" si="13"/>
        <v>614.52613304093563</v>
      </c>
      <c r="U210" s="11"/>
      <c r="V210" s="11"/>
      <c r="W210" s="11"/>
      <c r="Y210" s="288">
        <v>653858.18000000017</v>
      </c>
      <c r="Z210" s="11">
        <f t="shared" si="10"/>
        <v>944624.23</v>
      </c>
      <c r="AB210" s="11">
        <f t="shared" si="11"/>
        <v>675063.19</v>
      </c>
      <c r="AC210" s="11">
        <v>711142.72</v>
      </c>
      <c r="AD210" s="11"/>
      <c r="AE210" s="4"/>
      <c r="AF210" s="4"/>
    </row>
    <row r="211" spans="1:32">
      <c r="A211" s="55"/>
      <c r="B211" s="11"/>
      <c r="C211" s="11" t="s">
        <v>249</v>
      </c>
      <c r="D211" s="11"/>
      <c r="E211" s="11" t="s">
        <v>250</v>
      </c>
      <c r="F211" s="11">
        <v>210</v>
      </c>
      <c r="G211" s="11"/>
      <c r="H211" s="11"/>
      <c r="I211" s="11"/>
      <c r="J211" s="288">
        <v>46.22</v>
      </c>
      <c r="K211" s="11"/>
      <c r="M211" s="11">
        <v>1</v>
      </c>
      <c r="N211" s="66"/>
      <c r="P211" s="288">
        <f t="shared" si="12"/>
        <v>46.22</v>
      </c>
      <c r="Q211" s="11"/>
      <c r="R211" s="11"/>
      <c r="S211" s="11"/>
      <c r="T211" s="134">
        <f t="shared" si="13"/>
        <v>210</v>
      </c>
      <c r="U211" s="11"/>
      <c r="V211" s="11"/>
      <c r="W211" s="11"/>
      <c r="Y211" s="288">
        <v>46.22</v>
      </c>
      <c r="Z211" s="11">
        <f t="shared" si="10"/>
        <v>66.77</v>
      </c>
      <c r="AB211" s="11">
        <f t="shared" si="11"/>
        <v>47.72</v>
      </c>
      <c r="AC211" s="11">
        <v>50.27</v>
      </c>
      <c r="AD211" s="11"/>
      <c r="AE211" s="4"/>
      <c r="AF211" s="4"/>
    </row>
    <row r="212" spans="1:32">
      <c r="A212" s="55"/>
      <c r="B212" s="11"/>
      <c r="C212" s="11" t="s">
        <v>251</v>
      </c>
      <c r="D212" s="11"/>
      <c r="E212" s="11" t="s">
        <v>55</v>
      </c>
      <c r="F212" s="11">
        <v>672008</v>
      </c>
      <c r="G212" s="11"/>
      <c r="H212" s="11"/>
      <c r="I212" s="11"/>
      <c r="J212" s="288">
        <v>131660.43000000002</v>
      </c>
      <c r="K212" s="11"/>
      <c r="M212" s="11">
        <v>1750</v>
      </c>
      <c r="N212" s="66"/>
      <c r="P212" s="288">
        <f t="shared" si="12"/>
        <v>75.234531428571444</v>
      </c>
      <c r="Q212" s="11"/>
      <c r="R212" s="11"/>
      <c r="S212" s="11"/>
      <c r="T212" s="134">
        <f t="shared" si="13"/>
        <v>384.00457142857141</v>
      </c>
      <c r="U212" s="11"/>
      <c r="V212" s="11"/>
      <c r="W212" s="11"/>
      <c r="Y212" s="288">
        <v>131660.43000000002</v>
      </c>
      <c r="Z212" s="11">
        <f t="shared" si="10"/>
        <v>190208.88</v>
      </c>
      <c r="AB212" s="11">
        <f t="shared" si="11"/>
        <v>135930.26</v>
      </c>
      <c r="AC212" s="11">
        <v>143195.20000000001</v>
      </c>
      <c r="AD212" s="11"/>
      <c r="AE212" s="4"/>
      <c r="AF212" s="4"/>
    </row>
    <row r="213" spans="1:32">
      <c r="A213" s="55"/>
      <c r="B213" s="11"/>
      <c r="C213" s="11" t="s">
        <v>251</v>
      </c>
      <c r="D213" s="11"/>
      <c r="E213" s="11" t="s">
        <v>156</v>
      </c>
      <c r="F213" s="11">
        <v>368</v>
      </c>
      <c r="G213" s="11"/>
      <c r="H213" s="11"/>
      <c r="I213" s="11"/>
      <c r="J213" s="288">
        <v>75.650000000000006</v>
      </c>
      <c r="K213" s="11"/>
      <c r="M213" s="11">
        <v>1</v>
      </c>
      <c r="N213" s="66"/>
      <c r="P213" s="288">
        <f t="shared" si="12"/>
        <v>75.650000000000006</v>
      </c>
      <c r="Q213" s="11"/>
      <c r="R213" s="11"/>
      <c r="S213" s="11"/>
      <c r="T213" s="134">
        <f t="shared" si="13"/>
        <v>368</v>
      </c>
      <c r="U213" s="11"/>
      <c r="V213" s="11"/>
      <c r="W213" s="11"/>
      <c r="Y213" s="288">
        <v>75.650000000000006</v>
      </c>
      <c r="Z213" s="11">
        <f t="shared" si="10"/>
        <v>109.29</v>
      </c>
      <c r="AB213" s="11">
        <f t="shared" si="11"/>
        <v>78.099999999999994</v>
      </c>
      <c r="AC213" s="11">
        <v>82.28</v>
      </c>
      <c r="AD213" s="11"/>
      <c r="AE213" s="4"/>
      <c r="AF213" s="4"/>
    </row>
    <row r="214" spans="1:32">
      <c r="A214" s="55"/>
      <c r="B214" s="11"/>
      <c r="C214" s="11" t="s">
        <v>251</v>
      </c>
      <c r="D214" s="11"/>
      <c r="E214" s="11" t="s">
        <v>252</v>
      </c>
      <c r="F214" s="11">
        <v>41</v>
      </c>
      <c r="G214" s="11"/>
      <c r="H214" s="11"/>
      <c r="I214" s="11"/>
      <c r="J214" s="288">
        <v>13.47</v>
      </c>
      <c r="K214" s="11"/>
      <c r="M214" s="11">
        <v>1</v>
      </c>
      <c r="N214" s="66"/>
      <c r="P214" s="288">
        <f t="shared" si="12"/>
        <v>13.47</v>
      </c>
      <c r="Q214" s="11"/>
      <c r="R214" s="11"/>
      <c r="S214" s="11"/>
      <c r="T214" s="134">
        <f t="shared" si="13"/>
        <v>41</v>
      </c>
      <c r="U214" s="11"/>
      <c r="V214" s="11"/>
      <c r="W214" s="11"/>
      <c r="Y214" s="288">
        <v>13.47</v>
      </c>
      <c r="Z214" s="11">
        <f t="shared" si="10"/>
        <v>19.46</v>
      </c>
      <c r="AB214" s="11">
        <f t="shared" si="11"/>
        <v>13.91</v>
      </c>
      <c r="AC214" s="11">
        <v>14.65</v>
      </c>
      <c r="AD214" s="11"/>
      <c r="AE214" s="4"/>
      <c r="AF214" s="4"/>
    </row>
    <row r="215" spans="1:32">
      <c r="A215" s="55"/>
      <c r="B215" s="11"/>
      <c r="C215" s="11" t="s">
        <v>253</v>
      </c>
      <c r="D215" s="11"/>
      <c r="E215" s="11" t="s">
        <v>199</v>
      </c>
      <c r="F215" s="11">
        <v>718</v>
      </c>
      <c r="G215" s="11"/>
      <c r="H215" s="11"/>
      <c r="I215" s="11"/>
      <c r="J215" s="288">
        <v>141.72</v>
      </c>
      <c r="K215" s="11"/>
      <c r="M215" s="11">
        <v>1</v>
      </c>
      <c r="N215" s="66"/>
      <c r="P215" s="288">
        <f t="shared" si="12"/>
        <v>141.72</v>
      </c>
      <c r="Q215" s="11"/>
      <c r="R215" s="11"/>
      <c r="S215" s="11"/>
      <c r="T215" s="134">
        <f t="shared" si="13"/>
        <v>718</v>
      </c>
      <c r="U215" s="11"/>
      <c r="V215" s="11"/>
      <c r="W215" s="11"/>
      <c r="Y215" s="288">
        <v>141.72</v>
      </c>
      <c r="Z215" s="11">
        <f t="shared" ref="Z215:Z278" si="14">ROUND($Z$622*Y215/$Y$622,2)</f>
        <v>204.74</v>
      </c>
      <c r="AB215" s="11">
        <f t="shared" ref="AB215:AB278" si="15">ROUND($AB$622*Y215/$Y$622,2)</f>
        <v>146.32</v>
      </c>
      <c r="AC215" s="11">
        <v>154.13999999999999</v>
      </c>
      <c r="AD215" s="11"/>
      <c r="AE215" s="4"/>
      <c r="AF215" s="4"/>
    </row>
    <row r="216" spans="1:32">
      <c r="A216" s="55"/>
      <c r="B216" s="11"/>
      <c r="C216" s="11" t="s">
        <v>253</v>
      </c>
      <c r="D216" s="11"/>
      <c r="E216" s="11" t="s">
        <v>254</v>
      </c>
      <c r="F216" s="11">
        <v>393788</v>
      </c>
      <c r="G216" s="11"/>
      <c r="H216" s="11"/>
      <c r="I216" s="11"/>
      <c r="J216" s="288">
        <v>77087.780000000188</v>
      </c>
      <c r="K216" s="11"/>
      <c r="M216" s="11">
        <v>712</v>
      </c>
      <c r="N216" s="66"/>
      <c r="P216" s="288">
        <f t="shared" ref="P216:P279" si="16">J216/M216</f>
        <v>108.26935393258454</v>
      </c>
      <c r="Q216" s="11"/>
      <c r="R216" s="11"/>
      <c r="S216" s="11"/>
      <c r="T216" s="134">
        <f t="shared" ref="T216:T279" si="17">F216/M216</f>
        <v>553.07303370786519</v>
      </c>
      <c r="U216" s="11"/>
      <c r="V216" s="11"/>
      <c r="W216" s="11"/>
      <c r="Y216" s="288">
        <v>77087.780000000188</v>
      </c>
      <c r="Z216" s="11">
        <f t="shared" si="14"/>
        <v>111368.16</v>
      </c>
      <c r="AB216" s="11">
        <f t="shared" si="15"/>
        <v>79587.78</v>
      </c>
      <c r="AC216" s="11">
        <v>83841.440000000002</v>
      </c>
      <c r="AD216" s="11"/>
      <c r="AE216" s="4"/>
      <c r="AF216" s="4"/>
    </row>
    <row r="217" spans="1:32">
      <c r="A217" s="55"/>
      <c r="B217" s="11"/>
      <c r="C217" s="11" t="s">
        <v>253</v>
      </c>
      <c r="D217" s="11"/>
      <c r="E217" s="11" t="s">
        <v>110</v>
      </c>
      <c r="F217" s="11">
        <v>3810</v>
      </c>
      <c r="G217" s="11"/>
      <c r="H217" s="11"/>
      <c r="I217" s="11"/>
      <c r="J217" s="288">
        <v>755.93</v>
      </c>
      <c r="K217" s="11"/>
      <c r="M217" s="11">
        <v>6</v>
      </c>
      <c r="N217" s="66"/>
      <c r="P217" s="288">
        <f t="shared" si="16"/>
        <v>125.98833333333333</v>
      </c>
      <c r="Q217" s="11"/>
      <c r="R217" s="11"/>
      <c r="S217" s="11"/>
      <c r="T217" s="134">
        <f t="shared" si="17"/>
        <v>635</v>
      </c>
      <c r="U217" s="11"/>
      <c r="V217" s="11"/>
      <c r="W217" s="11"/>
      <c r="Y217" s="288">
        <v>755.93</v>
      </c>
      <c r="Z217" s="11">
        <f t="shared" si="14"/>
        <v>1092.0899999999999</v>
      </c>
      <c r="AB217" s="11">
        <f t="shared" si="15"/>
        <v>780.45</v>
      </c>
      <c r="AC217" s="11">
        <v>822.16</v>
      </c>
      <c r="AD217" s="11"/>
      <c r="AE217" s="4"/>
      <c r="AF217" s="4"/>
    </row>
    <row r="218" spans="1:32">
      <c r="A218" s="55"/>
      <c r="B218" s="11"/>
      <c r="C218" s="11" t="s">
        <v>255</v>
      </c>
      <c r="D218" s="11"/>
      <c r="E218" s="11" t="s">
        <v>256</v>
      </c>
      <c r="F218" s="11">
        <v>124132</v>
      </c>
      <c r="G218" s="11"/>
      <c r="H218" s="11"/>
      <c r="I218" s="11"/>
      <c r="J218" s="288">
        <v>23003.759999999991</v>
      </c>
      <c r="K218" s="11"/>
      <c r="M218" s="11">
        <v>195</v>
      </c>
      <c r="N218" s="66"/>
      <c r="P218" s="288">
        <f t="shared" si="16"/>
        <v>117.96799999999996</v>
      </c>
      <c r="Q218" s="11"/>
      <c r="R218" s="11"/>
      <c r="S218" s="11"/>
      <c r="T218" s="134">
        <f t="shared" si="17"/>
        <v>636.57435897435903</v>
      </c>
      <c r="U218" s="11"/>
      <c r="V218" s="11"/>
      <c r="W218" s="11"/>
      <c r="Y218" s="288">
        <v>23003.759999999991</v>
      </c>
      <c r="Z218" s="11">
        <f t="shared" si="14"/>
        <v>33233.370000000003</v>
      </c>
      <c r="AB218" s="11">
        <f t="shared" si="15"/>
        <v>23749.79</v>
      </c>
      <c r="AC218" s="11">
        <v>25019.119999999999</v>
      </c>
      <c r="AD218" s="11"/>
      <c r="AE218" s="4"/>
      <c r="AF218" s="4"/>
    </row>
    <row r="219" spans="1:32">
      <c r="A219" s="55"/>
      <c r="B219" s="11"/>
      <c r="C219" s="11" t="s">
        <v>257</v>
      </c>
      <c r="D219" s="11"/>
      <c r="E219" s="11" t="s">
        <v>258</v>
      </c>
      <c r="F219" s="11">
        <v>691</v>
      </c>
      <c r="G219" s="11"/>
      <c r="H219" s="11"/>
      <c r="I219" s="11"/>
      <c r="J219" s="288">
        <v>137.09</v>
      </c>
      <c r="K219" s="11"/>
      <c r="M219" s="11">
        <v>1</v>
      </c>
      <c r="N219" s="66"/>
      <c r="P219" s="288">
        <f t="shared" si="16"/>
        <v>137.09</v>
      </c>
      <c r="Q219" s="11"/>
      <c r="R219" s="11"/>
      <c r="S219" s="11"/>
      <c r="T219" s="134">
        <f t="shared" si="17"/>
        <v>691</v>
      </c>
      <c r="U219" s="11"/>
      <c r="V219" s="11"/>
      <c r="W219" s="11"/>
      <c r="Y219" s="288">
        <v>137.09</v>
      </c>
      <c r="Z219" s="11">
        <f t="shared" si="14"/>
        <v>198.05</v>
      </c>
      <c r="AB219" s="11">
        <f t="shared" si="15"/>
        <v>141.54</v>
      </c>
      <c r="AC219" s="11">
        <v>149.1</v>
      </c>
      <c r="AD219" s="11"/>
      <c r="AE219" s="4"/>
      <c r="AF219" s="4"/>
    </row>
    <row r="220" spans="1:32">
      <c r="A220" s="55"/>
      <c r="B220" s="11"/>
      <c r="C220" s="11" t="s">
        <v>257</v>
      </c>
      <c r="D220" s="11"/>
      <c r="E220" s="11" t="s">
        <v>135</v>
      </c>
      <c r="F220" s="11">
        <v>56335</v>
      </c>
      <c r="G220" s="11"/>
      <c r="H220" s="11"/>
      <c r="I220" s="11"/>
      <c r="J220" s="288">
        <v>11112.430000000002</v>
      </c>
      <c r="K220" s="11"/>
      <c r="M220" s="11">
        <v>123</v>
      </c>
      <c r="N220" s="66"/>
      <c r="P220" s="288">
        <f t="shared" si="16"/>
        <v>90.344959349593509</v>
      </c>
      <c r="Q220" s="11"/>
      <c r="R220" s="11"/>
      <c r="S220" s="11"/>
      <c r="T220" s="134">
        <f t="shared" si="17"/>
        <v>458.00813008130081</v>
      </c>
      <c r="U220" s="11"/>
      <c r="V220" s="11"/>
      <c r="W220" s="11"/>
      <c r="Y220" s="288">
        <v>11112.430000000002</v>
      </c>
      <c r="Z220" s="11">
        <f t="shared" si="14"/>
        <v>16054.05</v>
      </c>
      <c r="AB220" s="11">
        <f t="shared" si="15"/>
        <v>11472.81</v>
      </c>
      <c r="AC220" s="11">
        <v>12085.99</v>
      </c>
      <c r="AD220" s="11"/>
      <c r="AE220" s="4"/>
      <c r="AF220" s="4"/>
    </row>
    <row r="221" spans="1:32">
      <c r="A221" s="55"/>
      <c r="B221" s="11"/>
      <c r="C221" s="11" t="s">
        <v>257</v>
      </c>
      <c r="D221" s="11"/>
      <c r="E221" s="11" t="s">
        <v>259</v>
      </c>
      <c r="F221" s="11">
        <v>2347</v>
      </c>
      <c r="G221" s="11"/>
      <c r="H221" s="11"/>
      <c r="I221" s="11"/>
      <c r="J221" s="288">
        <v>477.73</v>
      </c>
      <c r="K221" s="11"/>
      <c r="M221" s="11">
        <v>2</v>
      </c>
      <c r="N221" s="66"/>
      <c r="P221" s="288">
        <f t="shared" si="16"/>
        <v>238.86500000000001</v>
      </c>
      <c r="Q221" s="11"/>
      <c r="R221" s="11"/>
      <c r="S221" s="11"/>
      <c r="T221" s="134">
        <f t="shared" si="17"/>
        <v>1173.5</v>
      </c>
      <c r="U221" s="11"/>
      <c r="V221" s="11"/>
      <c r="W221" s="11"/>
      <c r="Y221" s="288">
        <v>477.73</v>
      </c>
      <c r="Z221" s="11">
        <f t="shared" si="14"/>
        <v>690.17</v>
      </c>
      <c r="AB221" s="11">
        <f t="shared" si="15"/>
        <v>493.22</v>
      </c>
      <c r="AC221" s="11">
        <v>519.58000000000004</v>
      </c>
      <c r="AD221" s="11"/>
      <c r="AE221" s="4"/>
      <c r="AF221" s="4"/>
    </row>
    <row r="222" spans="1:32">
      <c r="A222" s="55"/>
      <c r="B222" s="11"/>
      <c r="C222" s="11" t="s">
        <v>260</v>
      </c>
      <c r="D222" s="11"/>
      <c r="E222" s="11" t="s">
        <v>135</v>
      </c>
      <c r="F222" s="11">
        <v>395</v>
      </c>
      <c r="G222" s="11"/>
      <c r="H222" s="11"/>
      <c r="I222" s="11"/>
      <c r="J222" s="288">
        <v>92.55</v>
      </c>
      <c r="K222" s="11"/>
      <c r="M222" s="11">
        <v>2</v>
      </c>
      <c r="N222" s="66"/>
      <c r="P222" s="288">
        <f t="shared" si="16"/>
        <v>46.274999999999999</v>
      </c>
      <c r="Q222" s="11"/>
      <c r="R222" s="11"/>
      <c r="S222" s="11"/>
      <c r="T222" s="134">
        <f t="shared" si="17"/>
        <v>197.5</v>
      </c>
      <c r="U222" s="11"/>
      <c r="V222" s="11"/>
      <c r="W222" s="11"/>
      <c r="Y222" s="288">
        <v>92.55</v>
      </c>
      <c r="Z222" s="11">
        <f t="shared" si="14"/>
        <v>133.71</v>
      </c>
      <c r="AB222" s="11">
        <f t="shared" si="15"/>
        <v>95.55</v>
      </c>
      <c r="AC222" s="11">
        <v>100.66</v>
      </c>
      <c r="AD222" s="11"/>
      <c r="AE222" s="4"/>
      <c r="AF222" s="4"/>
    </row>
    <row r="223" spans="1:32">
      <c r="A223" s="55"/>
      <c r="B223" s="11"/>
      <c r="C223" s="11" t="s">
        <v>260</v>
      </c>
      <c r="D223" s="11"/>
      <c r="E223" s="11" t="s">
        <v>259</v>
      </c>
      <c r="F223" s="11">
        <v>153900</v>
      </c>
      <c r="G223" s="11"/>
      <c r="H223" s="11"/>
      <c r="I223" s="11"/>
      <c r="J223" s="288">
        <v>29804.720000000005</v>
      </c>
      <c r="K223" s="11"/>
      <c r="M223" s="11">
        <v>293</v>
      </c>
      <c r="N223" s="66"/>
      <c r="P223" s="288">
        <f t="shared" si="16"/>
        <v>101.72259385665531</v>
      </c>
      <c r="Q223" s="11"/>
      <c r="R223" s="11"/>
      <c r="S223" s="11"/>
      <c r="T223" s="134">
        <f t="shared" si="17"/>
        <v>525.25597269624575</v>
      </c>
      <c r="U223" s="11"/>
      <c r="V223" s="11"/>
      <c r="W223" s="11"/>
      <c r="Y223" s="288">
        <v>29804.720000000005</v>
      </c>
      <c r="Z223" s="11">
        <f t="shared" si="14"/>
        <v>43058.67</v>
      </c>
      <c r="AB223" s="11">
        <f t="shared" si="15"/>
        <v>30771.3</v>
      </c>
      <c r="AC223" s="11">
        <v>32415.91</v>
      </c>
      <c r="AD223" s="11"/>
      <c r="AE223" s="4"/>
      <c r="AF223" s="4"/>
    </row>
    <row r="224" spans="1:32">
      <c r="A224" s="55"/>
      <c r="B224" s="11"/>
      <c r="C224" s="11" t="s">
        <v>261</v>
      </c>
      <c r="D224" s="11"/>
      <c r="E224" s="11" t="s">
        <v>98</v>
      </c>
      <c r="F224" s="11">
        <v>1182</v>
      </c>
      <c r="G224" s="11"/>
      <c r="H224" s="11"/>
      <c r="I224" s="11"/>
      <c r="J224" s="288">
        <v>243.65</v>
      </c>
      <c r="K224" s="11"/>
      <c r="M224" s="11">
        <v>3</v>
      </c>
      <c r="N224" s="66"/>
      <c r="P224" s="288">
        <f t="shared" si="16"/>
        <v>81.216666666666669</v>
      </c>
      <c r="Q224" s="11"/>
      <c r="R224" s="11"/>
      <c r="S224" s="11"/>
      <c r="T224" s="134">
        <f t="shared" si="17"/>
        <v>394</v>
      </c>
      <c r="U224" s="11"/>
      <c r="V224" s="11"/>
      <c r="W224" s="11"/>
      <c r="Y224" s="288">
        <v>243.65</v>
      </c>
      <c r="Z224" s="11">
        <f t="shared" si="14"/>
        <v>352</v>
      </c>
      <c r="AB224" s="11">
        <f t="shared" si="15"/>
        <v>251.55</v>
      </c>
      <c r="AC224" s="11">
        <v>265</v>
      </c>
      <c r="AD224" s="11"/>
      <c r="AE224" s="4"/>
      <c r="AF224" s="4"/>
    </row>
    <row r="225" spans="1:32">
      <c r="A225" s="55"/>
      <c r="B225" s="11"/>
      <c r="C225" s="11" t="s">
        <v>262</v>
      </c>
      <c r="D225" s="11"/>
      <c r="E225" s="11" t="s">
        <v>91</v>
      </c>
      <c r="F225" s="11">
        <v>10032</v>
      </c>
      <c r="G225" s="11"/>
      <c r="H225" s="11"/>
      <c r="I225" s="11"/>
      <c r="J225" s="288">
        <v>1917.3400000000001</v>
      </c>
      <c r="K225" s="11"/>
      <c r="M225" s="11">
        <v>20</v>
      </c>
      <c r="N225" s="66"/>
      <c r="P225" s="288">
        <f t="shared" si="16"/>
        <v>95.867000000000004</v>
      </c>
      <c r="Q225" s="11"/>
      <c r="R225" s="11"/>
      <c r="S225" s="11"/>
      <c r="T225" s="134">
        <f t="shared" si="17"/>
        <v>501.6</v>
      </c>
      <c r="U225" s="11"/>
      <c r="V225" s="11"/>
      <c r="W225" s="11"/>
      <c r="Y225" s="288">
        <v>1917.3400000000001</v>
      </c>
      <c r="Z225" s="11">
        <f t="shared" si="14"/>
        <v>2769.97</v>
      </c>
      <c r="AB225" s="11">
        <f t="shared" si="15"/>
        <v>1979.52</v>
      </c>
      <c r="AC225" s="11">
        <v>2085.3200000000002</v>
      </c>
      <c r="AD225" s="11"/>
      <c r="AE225" s="4"/>
      <c r="AF225" s="4"/>
    </row>
    <row r="226" spans="1:32">
      <c r="A226" s="55"/>
      <c r="B226" s="11"/>
      <c r="C226" s="11" t="s">
        <v>263</v>
      </c>
      <c r="D226" s="11"/>
      <c r="E226" s="11" t="s">
        <v>264</v>
      </c>
      <c r="F226" s="11">
        <v>122</v>
      </c>
      <c r="G226" s="11"/>
      <c r="H226" s="11"/>
      <c r="I226" s="11"/>
      <c r="J226" s="288">
        <v>28.7</v>
      </c>
      <c r="K226" s="11"/>
      <c r="M226" s="11">
        <v>1</v>
      </c>
      <c r="N226" s="66"/>
      <c r="P226" s="288">
        <f t="shared" si="16"/>
        <v>28.7</v>
      </c>
      <c r="Q226" s="11"/>
      <c r="R226" s="11"/>
      <c r="S226" s="11"/>
      <c r="T226" s="134">
        <f t="shared" si="17"/>
        <v>122</v>
      </c>
      <c r="U226" s="11"/>
      <c r="V226" s="11"/>
      <c r="W226" s="11"/>
      <c r="Y226" s="288">
        <v>28.7</v>
      </c>
      <c r="Z226" s="11">
        <f t="shared" si="14"/>
        <v>41.46</v>
      </c>
      <c r="AB226" s="11">
        <f t="shared" si="15"/>
        <v>29.63</v>
      </c>
      <c r="AC226" s="11">
        <v>31.21</v>
      </c>
      <c r="AD226" s="11"/>
      <c r="AE226" s="4"/>
      <c r="AF226" s="4"/>
    </row>
    <row r="227" spans="1:32">
      <c r="A227" s="55"/>
      <c r="B227" s="11"/>
      <c r="C227" s="11" t="s">
        <v>263</v>
      </c>
      <c r="D227" s="11"/>
      <c r="E227" s="11" t="s">
        <v>96</v>
      </c>
      <c r="F227" s="11">
        <v>3291</v>
      </c>
      <c r="G227" s="11"/>
      <c r="H227" s="11"/>
      <c r="I227" s="11"/>
      <c r="J227" s="288">
        <v>595.27</v>
      </c>
      <c r="K227" s="11"/>
      <c r="M227" s="11">
        <v>6</v>
      </c>
      <c r="N227" s="66"/>
      <c r="P227" s="288">
        <f t="shared" si="16"/>
        <v>99.211666666666659</v>
      </c>
      <c r="Q227" s="11"/>
      <c r="R227" s="11"/>
      <c r="S227" s="11"/>
      <c r="T227" s="134">
        <f t="shared" si="17"/>
        <v>548.5</v>
      </c>
      <c r="U227" s="11"/>
      <c r="V227" s="11"/>
      <c r="W227" s="11"/>
      <c r="Y227" s="288">
        <v>595.27</v>
      </c>
      <c r="Z227" s="11">
        <f t="shared" si="14"/>
        <v>859.98</v>
      </c>
      <c r="AB227" s="11">
        <f t="shared" si="15"/>
        <v>614.57000000000005</v>
      </c>
      <c r="AC227" s="11">
        <v>647.41999999999996</v>
      </c>
      <c r="AD227" s="11"/>
      <c r="AE227" s="4"/>
      <c r="AF227" s="4"/>
    </row>
    <row r="228" spans="1:32">
      <c r="A228" s="55"/>
      <c r="B228" s="11"/>
      <c r="C228" s="11" t="s">
        <v>265</v>
      </c>
      <c r="D228" s="11"/>
      <c r="E228" s="11" t="s">
        <v>264</v>
      </c>
      <c r="F228" s="11">
        <v>18333</v>
      </c>
      <c r="G228" s="11"/>
      <c r="H228" s="11"/>
      <c r="I228" s="11"/>
      <c r="J228" s="288">
        <v>3636.6800000000003</v>
      </c>
      <c r="K228" s="11"/>
      <c r="M228" s="11">
        <v>36</v>
      </c>
      <c r="N228" s="66"/>
      <c r="P228" s="288">
        <f t="shared" si="16"/>
        <v>101.0188888888889</v>
      </c>
      <c r="Q228" s="11"/>
      <c r="R228" s="11"/>
      <c r="S228" s="11"/>
      <c r="T228" s="134">
        <f t="shared" si="17"/>
        <v>509.25</v>
      </c>
      <c r="U228" s="11"/>
      <c r="V228" s="11"/>
      <c r="W228" s="11"/>
      <c r="Y228" s="288">
        <v>3636.6800000000003</v>
      </c>
      <c r="Z228" s="11">
        <f t="shared" si="14"/>
        <v>5253.89</v>
      </c>
      <c r="AB228" s="11">
        <f t="shared" si="15"/>
        <v>3754.62</v>
      </c>
      <c r="AC228" s="11">
        <v>3955.29</v>
      </c>
      <c r="AD228" s="11"/>
      <c r="AE228" s="4"/>
      <c r="AF228" s="4"/>
    </row>
    <row r="229" spans="1:32">
      <c r="A229" s="55"/>
      <c r="B229" s="11"/>
      <c r="C229" s="11" t="s">
        <v>266</v>
      </c>
      <c r="D229" s="11"/>
      <c r="E229" s="11" t="s">
        <v>84</v>
      </c>
      <c r="F229" s="11">
        <v>53500</v>
      </c>
      <c r="G229" s="11"/>
      <c r="H229" s="11"/>
      <c r="I229" s="11"/>
      <c r="J229" s="288">
        <v>10202.259999999995</v>
      </c>
      <c r="K229" s="11"/>
      <c r="M229" s="11">
        <v>95</v>
      </c>
      <c r="N229" s="66"/>
      <c r="P229" s="288">
        <f t="shared" si="16"/>
        <v>107.39221052631574</v>
      </c>
      <c r="Q229" s="11"/>
      <c r="R229" s="11"/>
      <c r="S229" s="11"/>
      <c r="T229" s="134">
        <f t="shared" si="17"/>
        <v>563.15789473684208</v>
      </c>
      <c r="U229" s="11"/>
      <c r="V229" s="11"/>
      <c r="W229" s="11"/>
      <c r="Y229" s="288">
        <v>10202.259999999995</v>
      </c>
      <c r="Z229" s="11">
        <f t="shared" si="14"/>
        <v>14739.13</v>
      </c>
      <c r="AB229" s="11">
        <f t="shared" si="15"/>
        <v>10533.13</v>
      </c>
      <c r="AC229" s="11">
        <v>11096.08</v>
      </c>
      <c r="AD229" s="11"/>
      <c r="AE229" s="4"/>
      <c r="AF229" s="4"/>
    </row>
    <row r="230" spans="1:32">
      <c r="A230" s="55"/>
      <c r="B230" s="11"/>
      <c r="C230" s="11" t="s">
        <v>267</v>
      </c>
      <c r="D230" s="11"/>
      <c r="E230" s="11" t="s">
        <v>55</v>
      </c>
      <c r="F230" s="11">
        <v>284842</v>
      </c>
      <c r="G230" s="11"/>
      <c r="H230" s="11"/>
      <c r="I230" s="11"/>
      <c r="J230" s="288">
        <v>56172.700000000004</v>
      </c>
      <c r="K230" s="11"/>
      <c r="M230" s="11">
        <v>687</v>
      </c>
      <c r="N230" s="66"/>
      <c r="P230" s="288">
        <f t="shared" si="16"/>
        <v>81.765211062590978</v>
      </c>
      <c r="Q230" s="11"/>
      <c r="R230" s="11"/>
      <c r="S230" s="11"/>
      <c r="T230" s="134">
        <f t="shared" si="17"/>
        <v>414.61717612809315</v>
      </c>
      <c r="U230" s="11"/>
      <c r="V230" s="11"/>
      <c r="W230" s="11"/>
      <c r="Y230" s="288">
        <v>56172.700000000004</v>
      </c>
      <c r="Z230" s="11">
        <f t="shared" si="14"/>
        <v>81152.3</v>
      </c>
      <c r="AB230" s="11">
        <f t="shared" si="15"/>
        <v>57994.41</v>
      </c>
      <c r="AC230" s="11">
        <v>61093.99</v>
      </c>
      <c r="AD230" s="11"/>
      <c r="AE230" s="4"/>
      <c r="AF230" s="4"/>
    </row>
    <row r="231" spans="1:32">
      <c r="A231" s="55"/>
      <c r="B231" s="11"/>
      <c r="C231" s="11" t="s">
        <v>267</v>
      </c>
      <c r="D231" s="11"/>
      <c r="E231" s="11" t="s">
        <v>158</v>
      </c>
      <c r="F231" s="11">
        <v>13305</v>
      </c>
      <c r="G231" s="11"/>
      <c r="H231" s="11"/>
      <c r="I231" s="11"/>
      <c r="J231" s="288">
        <v>2677.17</v>
      </c>
      <c r="K231" s="11"/>
      <c r="M231" s="11">
        <v>36</v>
      </c>
      <c r="N231" s="66"/>
      <c r="P231" s="288">
        <f t="shared" si="16"/>
        <v>74.365833333333342</v>
      </c>
      <c r="Q231" s="11"/>
      <c r="R231" s="11"/>
      <c r="S231" s="11"/>
      <c r="T231" s="134">
        <f t="shared" si="17"/>
        <v>369.58333333333331</v>
      </c>
      <c r="U231" s="11"/>
      <c r="V231" s="11"/>
      <c r="W231" s="11"/>
      <c r="Y231" s="288">
        <v>2677.17</v>
      </c>
      <c r="Z231" s="11">
        <f t="shared" si="14"/>
        <v>3867.69</v>
      </c>
      <c r="AB231" s="11">
        <f t="shared" si="15"/>
        <v>2763.99</v>
      </c>
      <c r="AC231" s="11">
        <v>2911.72</v>
      </c>
      <c r="AD231" s="11"/>
      <c r="AE231" s="4"/>
      <c r="AF231" s="4"/>
    </row>
    <row r="232" spans="1:32">
      <c r="A232" s="55"/>
      <c r="B232" s="11"/>
      <c r="C232" s="11" t="s">
        <v>268</v>
      </c>
      <c r="D232" s="11"/>
      <c r="E232" s="11" t="s">
        <v>59</v>
      </c>
      <c r="F232" s="11">
        <v>5140</v>
      </c>
      <c r="G232" s="11"/>
      <c r="H232" s="11"/>
      <c r="I232" s="11"/>
      <c r="J232" s="288">
        <v>1016.5200000000001</v>
      </c>
      <c r="K232" s="11"/>
      <c r="M232" s="11">
        <v>6</v>
      </c>
      <c r="N232" s="66"/>
      <c r="P232" s="288">
        <f t="shared" si="16"/>
        <v>169.42000000000002</v>
      </c>
      <c r="Q232" s="11"/>
      <c r="R232" s="11"/>
      <c r="S232" s="11"/>
      <c r="T232" s="134">
        <f t="shared" si="17"/>
        <v>856.66666666666663</v>
      </c>
      <c r="U232" s="11"/>
      <c r="V232" s="11"/>
      <c r="W232" s="11"/>
      <c r="Y232" s="288">
        <v>1016.5200000000001</v>
      </c>
      <c r="Z232" s="11">
        <f t="shared" si="14"/>
        <v>1468.56</v>
      </c>
      <c r="AB232" s="11">
        <f t="shared" si="15"/>
        <v>1049.49</v>
      </c>
      <c r="AC232" s="11">
        <v>1105.58</v>
      </c>
      <c r="AD232" s="11"/>
      <c r="AE232" s="4"/>
      <c r="AF232" s="4"/>
    </row>
    <row r="233" spans="1:32">
      <c r="A233" s="55"/>
      <c r="B233" s="11"/>
      <c r="C233" s="11" t="s">
        <v>269</v>
      </c>
      <c r="D233" s="11"/>
      <c r="E233" s="11" t="s">
        <v>70</v>
      </c>
      <c r="F233" s="11">
        <v>230999</v>
      </c>
      <c r="G233" s="11"/>
      <c r="H233" s="11"/>
      <c r="I233" s="11"/>
      <c r="J233" s="288">
        <v>44517.180000000015</v>
      </c>
      <c r="K233" s="11"/>
      <c r="M233" s="11">
        <v>359</v>
      </c>
      <c r="N233" s="66"/>
      <c r="P233" s="288">
        <f t="shared" si="16"/>
        <v>124.00328690807804</v>
      </c>
      <c r="Q233" s="11"/>
      <c r="R233" s="11"/>
      <c r="S233" s="11"/>
      <c r="T233" s="134">
        <f t="shared" si="17"/>
        <v>643.45125348189413</v>
      </c>
      <c r="U233" s="11"/>
      <c r="V233" s="11"/>
      <c r="W233" s="11"/>
      <c r="Y233" s="288">
        <v>44517.180000000015</v>
      </c>
      <c r="Z233" s="11">
        <f t="shared" si="14"/>
        <v>64313.65</v>
      </c>
      <c r="AB233" s="11">
        <f t="shared" si="15"/>
        <v>45960.9</v>
      </c>
      <c r="AC233" s="11">
        <v>48417.33</v>
      </c>
      <c r="AD233" s="11"/>
      <c r="AE233" s="4"/>
      <c r="AF233" s="4"/>
    </row>
    <row r="234" spans="1:32">
      <c r="A234" s="55"/>
      <c r="B234" s="11"/>
      <c r="C234" s="11" t="s">
        <v>270</v>
      </c>
      <c r="D234" s="11"/>
      <c r="E234" s="11" t="s">
        <v>146</v>
      </c>
      <c r="F234" s="11">
        <v>634</v>
      </c>
      <c r="G234" s="11"/>
      <c r="H234" s="11"/>
      <c r="I234" s="11"/>
      <c r="J234" s="288">
        <v>138.58000000000001</v>
      </c>
      <c r="K234" s="11"/>
      <c r="M234" s="11">
        <v>3</v>
      </c>
      <c r="N234" s="66"/>
      <c r="P234" s="288">
        <f t="shared" si="16"/>
        <v>46.193333333333335</v>
      </c>
      <c r="Q234" s="11"/>
      <c r="R234" s="11"/>
      <c r="S234" s="11"/>
      <c r="T234" s="134">
        <f t="shared" si="17"/>
        <v>211.33333333333334</v>
      </c>
      <c r="U234" s="11"/>
      <c r="V234" s="11"/>
      <c r="W234" s="11"/>
      <c r="Y234" s="288">
        <v>138.58000000000001</v>
      </c>
      <c r="Z234" s="11">
        <f t="shared" si="14"/>
        <v>200.21</v>
      </c>
      <c r="AB234" s="11">
        <f t="shared" si="15"/>
        <v>143.07</v>
      </c>
      <c r="AC234" s="11">
        <v>150.72</v>
      </c>
      <c r="AD234" s="11"/>
      <c r="AE234" s="4"/>
      <c r="AF234" s="4"/>
    </row>
    <row r="235" spans="1:32">
      <c r="A235" s="55"/>
      <c r="B235" s="11"/>
      <c r="C235" s="11" t="s">
        <v>271</v>
      </c>
      <c r="D235" s="11"/>
      <c r="E235" s="11" t="s">
        <v>272</v>
      </c>
      <c r="F235" s="11">
        <v>102321</v>
      </c>
      <c r="G235" s="11"/>
      <c r="H235" s="11"/>
      <c r="I235" s="11"/>
      <c r="J235" s="288">
        <v>20059.24000000002</v>
      </c>
      <c r="K235" s="11"/>
      <c r="M235" s="11">
        <v>311</v>
      </c>
      <c r="N235" s="66"/>
      <c r="P235" s="288">
        <f t="shared" si="16"/>
        <v>64.499163987138331</v>
      </c>
      <c r="Q235" s="11"/>
      <c r="R235" s="11"/>
      <c r="S235" s="11"/>
      <c r="T235" s="134">
        <f t="shared" si="17"/>
        <v>329.00643086816723</v>
      </c>
      <c r="U235" s="11"/>
      <c r="V235" s="11"/>
      <c r="W235" s="11"/>
      <c r="Y235" s="288">
        <v>20059.24000000002</v>
      </c>
      <c r="Z235" s="11">
        <f t="shared" si="14"/>
        <v>28979.439999999999</v>
      </c>
      <c r="AB235" s="11">
        <f t="shared" si="15"/>
        <v>20709.77</v>
      </c>
      <c r="AC235" s="11">
        <v>21816.63</v>
      </c>
      <c r="AD235" s="11"/>
      <c r="AE235" s="4"/>
      <c r="AF235" s="4"/>
    </row>
    <row r="236" spans="1:32">
      <c r="A236" s="55"/>
      <c r="B236" s="11"/>
      <c r="C236" s="11" t="s">
        <v>273</v>
      </c>
      <c r="D236" s="11"/>
      <c r="E236" s="11" t="s">
        <v>189</v>
      </c>
      <c r="F236" s="11">
        <v>3159</v>
      </c>
      <c r="G236" s="11"/>
      <c r="H236" s="11"/>
      <c r="I236" s="11"/>
      <c r="J236" s="288">
        <v>635.37999999999988</v>
      </c>
      <c r="K236" s="11"/>
      <c r="M236" s="11">
        <v>6</v>
      </c>
      <c r="N236" s="66"/>
      <c r="P236" s="288">
        <f t="shared" si="16"/>
        <v>105.89666666666665</v>
      </c>
      <c r="Q236" s="11"/>
      <c r="R236" s="11"/>
      <c r="S236" s="11"/>
      <c r="T236" s="134">
        <f t="shared" si="17"/>
        <v>526.5</v>
      </c>
      <c r="U236" s="11"/>
      <c r="V236" s="11"/>
      <c r="W236" s="11"/>
      <c r="Y236" s="288">
        <v>635.37999999999988</v>
      </c>
      <c r="Z236" s="11">
        <f t="shared" si="14"/>
        <v>917.93</v>
      </c>
      <c r="AB236" s="11">
        <f t="shared" si="15"/>
        <v>655.99</v>
      </c>
      <c r="AC236" s="11">
        <v>691.05</v>
      </c>
      <c r="AD236" s="11"/>
      <c r="AE236" s="4"/>
      <c r="AF236" s="4"/>
    </row>
    <row r="237" spans="1:32">
      <c r="A237" s="55"/>
      <c r="B237" s="11"/>
      <c r="C237" s="11" t="s">
        <v>273</v>
      </c>
      <c r="D237" s="11"/>
      <c r="E237" s="11" t="s">
        <v>274</v>
      </c>
      <c r="F237" s="11">
        <v>82404</v>
      </c>
      <c r="G237" s="11"/>
      <c r="H237" s="11"/>
      <c r="I237" s="11"/>
      <c r="J237" s="288">
        <v>16067.4</v>
      </c>
      <c r="K237" s="11"/>
      <c r="M237" s="11">
        <v>142</v>
      </c>
      <c r="N237" s="66"/>
      <c r="P237" s="288">
        <f t="shared" si="16"/>
        <v>113.15070422535211</v>
      </c>
      <c r="Q237" s="11"/>
      <c r="R237" s="11"/>
      <c r="S237" s="11"/>
      <c r="T237" s="134">
        <f t="shared" si="17"/>
        <v>580.30985915492954</v>
      </c>
      <c r="U237" s="11"/>
      <c r="V237" s="11"/>
      <c r="W237" s="11"/>
      <c r="Y237" s="288">
        <v>16067.4</v>
      </c>
      <c r="Z237" s="11">
        <f t="shared" si="14"/>
        <v>23212.46</v>
      </c>
      <c r="AB237" s="11">
        <f t="shared" si="15"/>
        <v>16588.48</v>
      </c>
      <c r="AC237" s="11">
        <v>17475.07</v>
      </c>
      <c r="AD237" s="11"/>
      <c r="AE237" s="4"/>
      <c r="AF237" s="4"/>
    </row>
    <row r="238" spans="1:32">
      <c r="A238" s="55"/>
      <c r="B238" s="11"/>
      <c r="C238" s="11" t="s">
        <v>273</v>
      </c>
      <c r="D238" s="11"/>
      <c r="E238" s="11" t="s">
        <v>275</v>
      </c>
      <c r="F238" s="11">
        <v>3783</v>
      </c>
      <c r="G238" s="11"/>
      <c r="H238" s="11"/>
      <c r="I238" s="11"/>
      <c r="J238" s="288">
        <v>740.90000000000009</v>
      </c>
      <c r="K238" s="11"/>
      <c r="M238" s="11">
        <v>4</v>
      </c>
      <c r="N238" s="66"/>
      <c r="P238" s="288">
        <f t="shared" si="16"/>
        <v>185.22500000000002</v>
      </c>
      <c r="Q238" s="11"/>
      <c r="R238" s="11"/>
      <c r="S238" s="11"/>
      <c r="T238" s="134">
        <f t="shared" si="17"/>
        <v>945.75</v>
      </c>
      <c r="U238" s="11"/>
      <c r="V238" s="11"/>
      <c r="W238" s="11"/>
      <c r="Y238" s="288">
        <v>740.90000000000009</v>
      </c>
      <c r="Z238" s="11">
        <f t="shared" si="14"/>
        <v>1070.3699999999999</v>
      </c>
      <c r="AB238" s="11">
        <f t="shared" si="15"/>
        <v>764.93</v>
      </c>
      <c r="AC238" s="11">
        <v>805.81</v>
      </c>
      <c r="AD238" s="11"/>
      <c r="AE238" s="4"/>
      <c r="AF238" s="4"/>
    </row>
    <row r="239" spans="1:32">
      <c r="A239" s="55"/>
      <c r="B239" s="11"/>
      <c r="C239" s="11" t="s">
        <v>276</v>
      </c>
      <c r="D239" s="11"/>
      <c r="E239" s="11" t="s">
        <v>189</v>
      </c>
      <c r="F239" s="11">
        <v>2268403</v>
      </c>
      <c r="G239" s="11"/>
      <c r="H239" s="11"/>
      <c r="I239" s="11"/>
      <c r="J239" s="288">
        <v>434789.04999999801</v>
      </c>
      <c r="K239" s="11"/>
      <c r="M239" s="11">
        <v>3874</v>
      </c>
      <c r="N239" s="66"/>
      <c r="P239" s="288">
        <f t="shared" si="16"/>
        <v>112.23258905523954</v>
      </c>
      <c r="Q239" s="11"/>
      <c r="R239" s="11"/>
      <c r="S239" s="11"/>
      <c r="T239" s="134">
        <f t="shared" si="17"/>
        <v>585.54543107898814</v>
      </c>
      <c r="U239" s="11"/>
      <c r="V239" s="11"/>
      <c r="W239" s="11"/>
      <c r="Y239" s="288">
        <v>434789.04999999801</v>
      </c>
      <c r="Z239" s="11">
        <f t="shared" si="14"/>
        <v>628136.63</v>
      </c>
      <c r="AB239" s="11">
        <f t="shared" si="15"/>
        <v>448889.52</v>
      </c>
      <c r="AC239" s="11">
        <v>472880.93</v>
      </c>
      <c r="AD239" s="11"/>
      <c r="AE239" s="4"/>
      <c r="AF239" s="4"/>
    </row>
    <row r="240" spans="1:32">
      <c r="A240" s="55"/>
      <c r="B240" s="11"/>
      <c r="C240" s="11" t="s">
        <v>276</v>
      </c>
      <c r="D240" s="11"/>
      <c r="E240" s="11" t="s">
        <v>84</v>
      </c>
      <c r="F240" s="11">
        <v>509</v>
      </c>
      <c r="G240" s="11"/>
      <c r="H240" s="11"/>
      <c r="I240" s="11"/>
      <c r="J240" s="288">
        <v>102.44</v>
      </c>
      <c r="K240" s="11"/>
      <c r="M240" s="11">
        <v>1</v>
      </c>
      <c r="N240" s="66"/>
      <c r="P240" s="288">
        <f t="shared" si="16"/>
        <v>102.44</v>
      </c>
      <c r="Q240" s="11"/>
      <c r="R240" s="11"/>
      <c r="S240" s="11"/>
      <c r="T240" s="134">
        <f t="shared" si="17"/>
        <v>509</v>
      </c>
      <c r="U240" s="11"/>
      <c r="V240" s="11"/>
      <c r="W240" s="11"/>
      <c r="Y240" s="288">
        <v>102.44</v>
      </c>
      <c r="Z240" s="11">
        <f t="shared" si="14"/>
        <v>147.99</v>
      </c>
      <c r="AB240" s="11">
        <f t="shared" si="15"/>
        <v>105.76</v>
      </c>
      <c r="AC240" s="11">
        <v>111.41</v>
      </c>
      <c r="AD240" s="11"/>
      <c r="AE240" s="4"/>
      <c r="AF240" s="4"/>
    </row>
    <row r="241" spans="1:32">
      <c r="A241" s="55"/>
      <c r="B241" s="11"/>
      <c r="C241" s="11" t="s">
        <v>277</v>
      </c>
      <c r="D241" s="11"/>
      <c r="E241" s="11" t="s">
        <v>189</v>
      </c>
      <c r="F241" s="11">
        <v>15552</v>
      </c>
      <c r="G241" s="11"/>
      <c r="H241" s="11"/>
      <c r="I241" s="11"/>
      <c r="J241" s="288">
        <v>2998.2099999999996</v>
      </c>
      <c r="K241" s="11"/>
      <c r="M241" s="11">
        <v>26</v>
      </c>
      <c r="N241" s="66"/>
      <c r="P241" s="288">
        <f t="shared" si="16"/>
        <v>115.31576923076922</v>
      </c>
      <c r="Q241" s="11"/>
      <c r="R241" s="11"/>
      <c r="S241" s="11"/>
      <c r="T241" s="134">
        <f t="shared" si="17"/>
        <v>598.15384615384619</v>
      </c>
      <c r="U241" s="11"/>
      <c r="V241" s="11"/>
      <c r="W241" s="11"/>
      <c r="Y241" s="288">
        <v>2998.2099999999996</v>
      </c>
      <c r="Z241" s="11">
        <f t="shared" si="14"/>
        <v>4331.49</v>
      </c>
      <c r="AB241" s="11">
        <f t="shared" si="15"/>
        <v>3095.44</v>
      </c>
      <c r="AC241" s="11">
        <v>3260.88</v>
      </c>
      <c r="AD241" s="11"/>
      <c r="AE241" s="4"/>
      <c r="AF241" s="4"/>
    </row>
    <row r="242" spans="1:32">
      <c r="A242" s="55"/>
      <c r="B242" s="11"/>
      <c r="C242" s="11" t="s">
        <v>278</v>
      </c>
      <c r="D242" s="11"/>
      <c r="E242" s="11" t="s">
        <v>256</v>
      </c>
      <c r="F242" s="11">
        <v>430</v>
      </c>
      <c r="G242" s="11"/>
      <c r="H242" s="11"/>
      <c r="I242" s="11"/>
      <c r="J242" s="288">
        <v>87.68</v>
      </c>
      <c r="K242" s="11"/>
      <c r="M242" s="11">
        <v>1</v>
      </c>
      <c r="N242" s="66"/>
      <c r="P242" s="288">
        <f t="shared" si="16"/>
        <v>87.68</v>
      </c>
      <c r="Q242" s="11"/>
      <c r="R242" s="11"/>
      <c r="S242" s="11"/>
      <c r="T242" s="134">
        <f t="shared" si="17"/>
        <v>430</v>
      </c>
      <c r="U242" s="11"/>
      <c r="V242" s="11"/>
      <c r="W242" s="11"/>
      <c r="Y242" s="288">
        <v>87.68</v>
      </c>
      <c r="Z242" s="11">
        <f t="shared" si="14"/>
        <v>126.67</v>
      </c>
      <c r="AB242" s="11">
        <f t="shared" si="15"/>
        <v>90.52</v>
      </c>
      <c r="AC242" s="11">
        <v>95.36</v>
      </c>
      <c r="AD242" s="11"/>
      <c r="AE242" s="4"/>
      <c r="AF242" s="4"/>
    </row>
    <row r="243" spans="1:32">
      <c r="A243" s="55"/>
      <c r="B243" s="11"/>
      <c r="C243" s="11" t="s">
        <v>278</v>
      </c>
      <c r="D243" s="11"/>
      <c r="E243" s="11" t="s">
        <v>54</v>
      </c>
      <c r="F243" s="11">
        <v>28584</v>
      </c>
      <c r="G243" s="11"/>
      <c r="H243" s="11"/>
      <c r="I243" s="11"/>
      <c r="J243" s="288">
        <v>5887.5099999999984</v>
      </c>
      <c r="K243" s="11"/>
      <c r="M243" s="11">
        <v>92</v>
      </c>
      <c r="N243" s="66"/>
      <c r="P243" s="288">
        <f t="shared" si="16"/>
        <v>63.994673913043464</v>
      </c>
      <c r="Q243" s="11"/>
      <c r="R243" s="11"/>
      <c r="S243" s="11"/>
      <c r="T243" s="134">
        <f t="shared" si="17"/>
        <v>310.69565217391306</v>
      </c>
      <c r="U243" s="11"/>
      <c r="V243" s="11"/>
      <c r="W243" s="11"/>
      <c r="Y243" s="288">
        <v>5887.5099999999984</v>
      </c>
      <c r="Z243" s="11">
        <f t="shared" si="14"/>
        <v>8505.64</v>
      </c>
      <c r="AB243" s="11">
        <f t="shared" si="15"/>
        <v>6078.45</v>
      </c>
      <c r="AC243" s="11">
        <v>6403.31</v>
      </c>
      <c r="AD243" s="11"/>
      <c r="AE243" s="4"/>
      <c r="AF243" s="4"/>
    </row>
    <row r="244" spans="1:32">
      <c r="A244" s="55"/>
      <c r="B244" s="11"/>
      <c r="C244" s="11" t="s">
        <v>278</v>
      </c>
      <c r="D244" s="11"/>
      <c r="E244" s="11" t="s">
        <v>56</v>
      </c>
      <c r="F244" s="11">
        <v>2255713</v>
      </c>
      <c r="G244" s="11"/>
      <c r="H244" s="11"/>
      <c r="I244" s="11"/>
      <c r="J244" s="288">
        <v>445295.7699999988</v>
      </c>
      <c r="K244" s="11"/>
      <c r="M244" s="11">
        <v>5964</v>
      </c>
      <c r="N244" s="66"/>
      <c r="P244" s="288">
        <f t="shared" si="16"/>
        <v>74.663945338698653</v>
      </c>
      <c r="Q244" s="11"/>
      <c r="R244" s="11"/>
      <c r="S244" s="11"/>
      <c r="T244" s="134">
        <f t="shared" si="17"/>
        <v>378.22149564050972</v>
      </c>
      <c r="U244" s="11"/>
      <c r="V244" s="11"/>
      <c r="W244" s="11"/>
      <c r="Y244" s="288">
        <v>445295.7699999988</v>
      </c>
      <c r="Z244" s="11">
        <f t="shared" si="14"/>
        <v>643315.61</v>
      </c>
      <c r="AB244" s="11">
        <f t="shared" si="15"/>
        <v>459736.98</v>
      </c>
      <c r="AC244" s="11">
        <v>484308.15</v>
      </c>
      <c r="AD244" s="11"/>
      <c r="AE244" s="4"/>
      <c r="AF244" s="4"/>
    </row>
    <row r="245" spans="1:32">
      <c r="A245" s="55"/>
      <c r="B245" s="11"/>
      <c r="C245" s="11" t="s">
        <v>278</v>
      </c>
      <c r="D245" s="11"/>
      <c r="E245" s="11" t="s">
        <v>199</v>
      </c>
      <c r="F245" s="11">
        <v>3</v>
      </c>
      <c r="G245" s="11"/>
      <c r="H245" s="11"/>
      <c r="I245" s="11"/>
      <c r="J245" s="288">
        <v>6.23</v>
      </c>
      <c r="K245" s="11"/>
      <c r="M245" s="11">
        <v>1</v>
      </c>
      <c r="N245" s="66"/>
      <c r="P245" s="288">
        <f t="shared" si="16"/>
        <v>6.23</v>
      </c>
      <c r="Q245" s="11"/>
      <c r="R245" s="11"/>
      <c r="S245" s="11"/>
      <c r="T245" s="134">
        <f t="shared" si="17"/>
        <v>3</v>
      </c>
      <c r="U245" s="11"/>
      <c r="V245" s="11"/>
      <c r="W245" s="11"/>
      <c r="Y245" s="288">
        <v>6.23</v>
      </c>
      <c r="Z245" s="11">
        <f t="shared" si="14"/>
        <v>9</v>
      </c>
      <c r="AB245" s="11">
        <f t="shared" si="15"/>
        <v>6.43</v>
      </c>
      <c r="AC245" s="11">
        <v>6.78</v>
      </c>
      <c r="AD245" s="11"/>
      <c r="AE245" s="4"/>
      <c r="AF245" s="4"/>
    </row>
    <row r="246" spans="1:32">
      <c r="A246" s="55"/>
      <c r="B246" s="11"/>
      <c r="C246" s="11" t="s">
        <v>278</v>
      </c>
      <c r="D246" s="11"/>
      <c r="E246" s="11" t="s">
        <v>279</v>
      </c>
      <c r="F246" s="11">
        <v>1075</v>
      </c>
      <c r="G246" s="11"/>
      <c r="H246" s="11"/>
      <c r="I246" s="11"/>
      <c r="J246" s="288">
        <v>210.59</v>
      </c>
      <c r="K246" s="11"/>
      <c r="M246" s="11">
        <v>1</v>
      </c>
      <c r="N246" s="66"/>
      <c r="P246" s="288">
        <f t="shared" si="16"/>
        <v>210.59</v>
      </c>
      <c r="Q246" s="11"/>
      <c r="R246" s="11"/>
      <c r="S246" s="11"/>
      <c r="T246" s="134">
        <f t="shared" si="17"/>
        <v>1075</v>
      </c>
      <c r="U246" s="11"/>
      <c r="V246" s="11"/>
      <c r="W246" s="11"/>
      <c r="Y246" s="288">
        <v>210.59</v>
      </c>
      <c r="Z246" s="11">
        <f t="shared" si="14"/>
        <v>304.24</v>
      </c>
      <c r="AB246" s="11">
        <f t="shared" si="15"/>
        <v>217.42</v>
      </c>
      <c r="AC246" s="11">
        <v>229.04</v>
      </c>
      <c r="AD246" s="11"/>
      <c r="AE246" s="4"/>
      <c r="AF246" s="4"/>
    </row>
    <row r="247" spans="1:32">
      <c r="A247" s="55"/>
      <c r="B247" s="11"/>
      <c r="C247" s="11" t="s">
        <v>278</v>
      </c>
      <c r="D247" s="11"/>
      <c r="E247" s="11" t="s">
        <v>280</v>
      </c>
      <c r="F247" s="11">
        <v>329</v>
      </c>
      <c r="G247" s="11"/>
      <c r="H247" s="11"/>
      <c r="I247" s="11"/>
      <c r="J247" s="288">
        <v>68.62</v>
      </c>
      <c r="K247" s="11"/>
      <c r="M247" s="11">
        <v>1</v>
      </c>
      <c r="N247" s="66"/>
      <c r="P247" s="288">
        <f t="shared" si="16"/>
        <v>68.62</v>
      </c>
      <c r="Q247" s="11"/>
      <c r="R247" s="11"/>
      <c r="S247" s="11"/>
      <c r="T247" s="134">
        <f t="shared" si="17"/>
        <v>329</v>
      </c>
      <c r="U247" s="11"/>
      <c r="V247" s="11"/>
      <c r="W247" s="11"/>
      <c r="Y247" s="288">
        <v>68.62</v>
      </c>
      <c r="Z247" s="11">
        <f t="shared" si="14"/>
        <v>99.13</v>
      </c>
      <c r="AB247" s="11">
        <f t="shared" si="15"/>
        <v>70.849999999999994</v>
      </c>
      <c r="AC247" s="11">
        <v>74.63</v>
      </c>
      <c r="AD247" s="11"/>
      <c r="AE247" s="4"/>
      <c r="AF247" s="4"/>
    </row>
    <row r="248" spans="1:32">
      <c r="A248" s="55"/>
      <c r="B248" s="11"/>
      <c r="C248" s="11" t="s">
        <v>278</v>
      </c>
      <c r="D248" s="11"/>
      <c r="E248" s="11" t="s">
        <v>110</v>
      </c>
      <c r="F248" s="11"/>
      <c r="G248" s="11"/>
      <c r="H248" s="11"/>
      <c r="I248" s="11"/>
      <c r="J248" s="288">
        <v>6.06</v>
      </c>
      <c r="K248" s="11"/>
      <c r="M248" s="11">
        <v>1</v>
      </c>
      <c r="N248" s="66"/>
      <c r="P248" s="288">
        <f t="shared" si="16"/>
        <v>6.06</v>
      </c>
      <c r="Q248" s="11"/>
      <c r="R248" s="11"/>
      <c r="S248" s="11"/>
      <c r="T248" s="134">
        <f t="shared" si="17"/>
        <v>0</v>
      </c>
      <c r="U248" s="11"/>
      <c r="V248" s="11"/>
      <c r="W248" s="11"/>
      <c r="Y248" s="288">
        <v>6.06</v>
      </c>
      <c r="Z248" s="11">
        <f t="shared" si="14"/>
        <v>8.75</v>
      </c>
      <c r="AB248" s="11">
        <f t="shared" si="15"/>
        <v>6.26</v>
      </c>
      <c r="AC248" s="11">
        <v>6.59</v>
      </c>
      <c r="AD248" s="11"/>
      <c r="AE248" s="4"/>
      <c r="AF248" s="4"/>
    </row>
    <row r="249" spans="1:32">
      <c r="A249" s="55"/>
      <c r="B249" s="11"/>
      <c r="C249" s="11" t="s">
        <v>281</v>
      </c>
      <c r="D249" s="11"/>
      <c r="E249" s="11" t="s">
        <v>282</v>
      </c>
      <c r="F249" s="11">
        <v>10516</v>
      </c>
      <c r="G249" s="11"/>
      <c r="H249" s="11"/>
      <c r="I249" s="11"/>
      <c r="J249" s="288">
        <v>2210.8699999999994</v>
      </c>
      <c r="K249" s="11"/>
      <c r="M249" s="11">
        <v>55</v>
      </c>
      <c r="N249" s="66"/>
      <c r="P249" s="288">
        <f t="shared" si="16"/>
        <v>40.197636363636356</v>
      </c>
      <c r="Q249" s="11"/>
      <c r="R249" s="11"/>
      <c r="S249" s="11"/>
      <c r="T249" s="134">
        <f t="shared" si="17"/>
        <v>191.2</v>
      </c>
      <c r="U249" s="11"/>
      <c r="V249" s="11"/>
      <c r="W249" s="11"/>
      <c r="Y249" s="288">
        <v>2210.8699999999994</v>
      </c>
      <c r="Z249" s="11">
        <f t="shared" si="14"/>
        <v>3194.03</v>
      </c>
      <c r="AB249" s="11">
        <f t="shared" si="15"/>
        <v>2282.5700000000002</v>
      </c>
      <c r="AC249" s="11">
        <v>2404.56</v>
      </c>
      <c r="AD249" s="11"/>
      <c r="AE249" s="4"/>
      <c r="AF249" s="4"/>
    </row>
    <row r="250" spans="1:32">
      <c r="A250" s="55"/>
      <c r="B250" s="11"/>
      <c r="C250" s="11" t="s">
        <v>283</v>
      </c>
      <c r="D250" s="11"/>
      <c r="E250" s="11" t="s">
        <v>56</v>
      </c>
      <c r="F250" s="11">
        <v>2292</v>
      </c>
      <c r="G250" s="11"/>
      <c r="H250" s="11"/>
      <c r="I250" s="11"/>
      <c r="J250" s="288">
        <v>441.33</v>
      </c>
      <c r="K250" s="11"/>
      <c r="M250" s="11">
        <v>1</v>
      </c>
      <c r="N250" s="66"/>
      <c r="P250" s="288">
        <f t="shared" si="16"/>
        <v>441.33</v>
      </c>
      <c r="Q250" s="11"/>
      <c r="R250" s="11"/>
      <c r="S250" s="11"/>
      <c r="T250" s="134">
        <f t="shared" si="17"/>
        <v>2292</v>
      </c>
      <c r="U250" s="11"/>
      <c r="V250" s="11"/>
      <c r="W250" s="11"/>
      <c r="Y250" s="288">
        <v>441.33</v>
      </c>
      <c r="Z250" s="11">
        <f t="shared" si="14"/>
        <v>637.59</v>
      </c>
      <c r="AB250" s="11">
        <f t="shared" si="15"/>
        <v>455.64</v>
      </c>
      <c r="AC250" s="11">
        <v>479.99</v>
      </c>
      <c r="AD250" s="11"/>
      <c r="AE250" s="4"/>
      <c r="AF250" s="4"/>
    </row>
    <row r="251" spans="1:32">
      <c r="A251" s="55"/>
      <c r="B251" s="11"/>
      <c r="C251" s="11" t="s">
        <v>283</v>
      </c>
      <c r="D251" s="11"/>
      <c r="E251" s="11" t="s">
        <v>199</v>
      </c>
      <c r="F251" s="11">
        <v>509095</v>
      </c>
      <c r="G251" s="11"/>
      <c r="H251" s="11"/>
      <c r="I251" s="11"/>
      <c r="J251" s="288">
        <v>98565.04000000011</v>
      </c>
      <c r="K251" s="11"/>
      <c r="M251" s="11">
        <v>898</v>
      </c>
      <c r="N251" s="66"/>
      <c r="P251" s="288">
        <f t="shared" si="16"/>
        <v>109.76062360801794</v>
      </c>
      <c r="Q251" s="11"/>
      <c r="R251" s="11"/>
      <c r="S251" s="11"/>
      <c r="T251" s="134">
        <f t="shared" si="17"/>
        <v>566.92093541202678</v>
      </c>
      <c r="U251" s="11"/>
      <c r="V251" s="11"/>
      <c r="W251" s="11"/>
      <c r="Y251" s="288">
        <v>98565.04000000011</v>
      </c>
      <c r="Z251" s="11">
        <f t="shared" si="14"/>
        <v>142396.21</v>
      </c>
      <c r="AB251" s="11">
        <f t="shared" si="15"/>
        <v>101761.56</v>
      </c>
      <c r="AC251" s="11">
        <v>107200.33</v>
      </c>
      <c r="AD251" s="11"/>
      <c r="AE251" s="4"/>
      <c r="AF251" s="4"/>
    </row>
    <row r="252" spans="1:32">
      <c r="A252" s="55"/>
      <c r="B252" s="11"/>
      <c r="C252" s="11" t="s">
        <v>284</v>
      </c>
      <c r="D252" s="11"/>
      <c r="E252" s="11" t="s">
        <v>285</v>
      </c>
      <c r="F252" s="11">
        <v>425061</v>
      </c>
      <c r="G252" s="11"/>
      <c r="H252" s="11"/>
      <c r="I252" s="11"/>
      <c r="J252" s="288">
        <v>82343.550000000032</v>
      </c>
      <c r="K252" s="11"/>
      <c r="M252" s="11">
        <v>915</v>
      </c>
      <c r="N252" s="66"/>
      <c r="P252" s="288">
        <f t="shared" si="16"/>
        <v>89.99295081967216</v>
      </c>
      <c r="Q252" s="11"/>
      <c r="R252" s="11"/>
      <c r="S252" s="11"/>
      <c r="T252" s="134">
        <f t="shared" si="17"/>
        <v>464.54754098360655</v>
      </c>
      <c r="U252" s="11"/>
      <c r="V252" s="11"/>
      <c r="W252" s="11"/>
      <c r="Y252" s="288">
        <v>82343.550000000032</v>
      </c>
      <c r="Z252" s="11">
        <f t="shared" si="14"/>
        <v>118961.14</v>
      </c>
      <c r="AB252" s="11">
        <f t="shared" si="15"/>
        <v>85014</v>
      </c>
      <c r="AC252" s="11">
        <v>89557.67</v>
      </c>
      <c r="AD252" s="11"/>
      <c r="AE252" s="4"/>
      <c r="AF252" s="4"/>
    </row>
    <row r="253" spans="1:32">
      <c r="A253" s="55"/>
      <c r="B253" s="11"/>
      <c r="C253" s="11" t="s">
        <v>286</v>
      </c>
      <c r="D253" s="11"/>
      <c r="E253" s="11" t="s">
        <v>287</v>
      </c>
      <c r="F253" s="11">
        <v>891214</v>
      </c>
      <c r="G253" s="11"/>
      <c r="H253" s="11"/>
      <c r="I253" s="11"/>
      <c r="J253" s="288">
        <v>172569.19000000009</v>
      </c>
      <c r="K253" s="11"/>
      <c r="M253" s="11">
        <v>2017</v>
      </c>
      <c r="N253" s="66"/>
      <c r="P253" s="288">
        <f t="shared" si="16"/>
        <v>85.557357461576643</v>
      </c>
      <c r="Q253" s="11"/>
      <c r="R253" s="11"/>
      <c r="S253" s="11"/>
      <c r="T253" s="134">
        <f t="shared" si="17"/>
        <v>441.85126425384232</v>
      </c>
      <c r="U253" s="11"/>
      <c r="V253" s="11"/>
      <c r="W253" s="11"/>
      <c r="Y253" s="288">
        <v>172569.19000000009</v>
      </c>
      <c r="Z253" s="11">
        <f t="shared" si="14"/>
        <v>249309.47</v>
      </c>
      <c r="AB253" s="11">
        <f t="shared" si="15"/>
        <v>178165.71</v>
      </c>
      <c r="AC253" s="11">
        <v>187687.98</v>
      </c>
      <c r="AD253" s="11"/>
      <c r="AE253" s="4"/>
      <c r="AF253" s="4"/>
    </row>
    <row r="254" spans="1:32">
      <c r="A254" s="55"/>
      <c r="B254" s="11"/>
      <c r="C254" s="11" t="s">
        <v>288</v>
      </c>
      <c r="D254" s="11"/>
      <c r="E254" s="11" t="s">
        <v>83</v>
      </c>
      <c r="F254" s="11">
        <v>3470380</v>
      </c>
      <c r="G254" s="11"/>
      <c r="H254" s="11"/>
      <c r="I254" s="11"/>
      <c r="J254" s="288">
        <v>665148.65999999875</v>
      </c>
      <c r="K254" s="11"/>
      <c r="M254" s="11">
        <v>7814</v>
      </c>
      <c r="N254" s="66"/>
      <c r="P254" s="288">
        <f t="shared" si="16"/>
        <v>85.122684924494337</v>
      </c>
      <c r="Q254" s="11"/>
      <c r="R254" s="11"/>
      <c r="S254" s="11"/>
      <c r="T254" s="134">
        <f t="shared" si="17"/>
        <v>444.12336831328383</v>
      </c>
      <c r="U254" s="11"/>
      <c r="V254" s="11"/>
      <c r="W254" s="11"/>
      <c r="Y254" s="288">
        <v>665148.65999999875</v>
      </c>
      <c r="Z254" s="11">
        <f t="shared" si="14"/>
        <v>960935.5</v>
      </c>
      <c r="AB254" s="11">
        <f t="shared" si="15"/>
        <v>686719.83</v>
      </c>
      <c r="AC254" s="11">
        <v>723422.36</v>
      </c>
      <c r="AD254" s="11"/>
      <c r="AE254" s="4"/>
      <c r="AF254" s="4"/>
    </row>
    <row r="255" spans="1:32">
      <c r="A255" s="55"/>
      <c r="B255" s="11"/>
      <c r="C255" s="11" t="s">
        <v>288</v>
      </c>
      <c r="D255" s="11"/>
      <c r="E255" s="11" t="s">
        <v>167</v>
      </c>
      <c r="F255" s="11">
        <v>11</v>
      </c>
      <c r="G255" s="11"/>
      <c r="H255" s="11"/>
      <c r="I255" s="11"/>
      <c r="J255" s="288">
        <v>8.56</v>
      </c>
      <c r="K255" s="11"/>
      <c r="M255" s="11">
        <v>1</v>
      </c>
      <c r="N255" s="66"/>
      <c r="P255" s="288">
        <f t="shared" si="16"/>
        <v>8.56</v>
      </c>
      <c r="Q255" s="11"/>
      <c r="R255" s="11"/>
      <c r="S255" s="11"/>
      <c r="T255" s="134">
        <f t="shared" si="17"/>
        <v>11</v>
      </c>
      <c r="U255" s="11"/>
      <c r="V255" s="11"/>
      <c r="W255" s="11"/>
      <c r="Y255" s="288">
        <v>8.56</v>
      </c>
      <c r="Z255" s="11">
        <f t="shared" si="14"/>
        <v>12.37</v>
      </c>
      <c r="AB255" s="11">
        <f t="shared" si="15"/>
        <v>8.84</v>
      </c>
      <c r="AC255" s="11">
        <v>9.31</v>
      </c>
      <c r="AD255" s="11"/>
      <c r="AE255" s="4"/>
      <c r="AF255" s="4"/>
    </row>
    <row r="256" spans="1:32">
      <c r="A256" s="55"/>
      <c r="B256" s="11"/>
      <c r="C256" s="11" t="s">
        <v>288</v>
      </c>
      <c r="D256" s="11"/>
      <c r="E256" s="11" t="s">
        <v>217</v>
      </c>
      <c r="F256" s="11">
        <v>287</v>
      </c>
      <c r="G256" s="11"/>
      <c r="H256" s="11"/>
      <c r="I256" s="11"/>
      <c r="J256" s="288">
        <v>61.03</v>
      </c>
      <c r="K256" s="11"/>
      <c r="M256" s="11">
        <v>1</v>
      </c>
      <c r="N256" s="66"/>
      <c r="P256" s="288">
        <f t="shared" si="16"/>
        <v>61.03</v>
      </c>
      <c r="Q256" s="11"/>
      <c r="R256" s="11"/>
      <c r="S256" s="11"/>
      <c r="T256" s="134">
        <f t="shared" si="17"/>
        <v>287</v>
      </c>
      <c r="U256" s="11"/>
      <c r="V256" s="11"/>
      <c r="W256" s="11"/>
      <c r="Y256" s="288">
        <v>61.03</v>
      </c>
      <c r="Z256" s="11">
        <f t="shared" si="14"/>
        <v>88.17</v>
      </c>
      <c r="AB256" s="11">
        <f t="shared" si="15"/>
        <v>63.01</v>
      </c>
      <c r="AC256" s="11">
        <v>66.38</v>
      </c>
      <c r="AD256" s="11"/>
      <c r="AE256" s="4"/>
      <c r="AF256" s="4"/>
    </row>
    <row r="257" spans="1:32">
      <c r="A257" s="55"/>
      <c r="B257" s="11"/>
      <c r="C257" s="11" t="s">
        <v>288</v>
      </c>
      <c r="D257" s="11"/>
      <c r="E257" s="11" t="s">
        <v>289</v>
      </c>
      <c r="F257" s="11">
        <v>1212</v>
      </c>
      <c r="G257" s="11"/>
      <c r="H257" s="11"/>
      <c r="I257" s="11"/>
      <c r="J257" s="288">
        <v>241.97</v>
      </c>
      <c r="K257" s="11"/>
      <c r="M257" s="11">
        <v>2</v>
      </c>
      <c r="N257" s="66"/>
      <c r="P257" s="288">
        <f t="shared" si="16"/>
        <v>120.985</v>
      </c>
      <c r="Q257" s="11"/>
      <c r="R257" s="11"/>
      <c r="S257" s="11"/>
      <c r="T257" s="134">
        <f t="shared" si="17"/>
        <v>606</v>
      </c>
      <c r="U257" s="11"/>
      <c r="V257" s="11"/>
      <c r="W257" s="11"/>
      <c r="Y257" s="288">
        <v>241.97</v>
      </c>
      <c r="Z257" s="11">
        <f t="shared" si="14"/>
        <v>349.57</v>
      </c>
      <c r="AB257" s="11">
        <f t="shared" si="15"/>
        <v>249.82</v>
      </c>
      <c r="AC257" s="11">
        <v>263.17</v>
      </c>
      <c r="AD257" s="11"/>
      <c r="AE257" s="4"/>
      <c r="AF257" s="4"/>
    </row>
    <row r="258" spans="1:32">
      <c r="A258" s="55"/>
      <c r="B258" s="11"/>
      <c r="C258" s="11" t="s">
        <v>288</v>
      </c>
      <c r="D258" s="11"/>
      <c r="E258" s="11" t="s">
        <v>84</v>
      </c>
      <c r="F258" s="11">
        <v>626</v>
      </c>
      <c r="G258" s="11"/>
      <c r="H258" s="11"/>
      <c r="I258" s="11"/>
      <c r="J258" s="288">
        <v>131.59</v>
      </c>
      <c r="K258" s="11"/>
      <c r="M258" s="11">
        <v>2</v>
      </c>
      <c r="N258" s="66"/>
      <c r="P258" s="288">
        <f t="shared" si="16"/>
        <v>65.795000000000002</v>
      </c>
      <c r="Q258" s="11"/>
      <c r="R258" s="11"/>
      <c r="S258" s="11"/>
      <c r="T258" s="134">
        <f t="shared" si="17"/>
        <v>313</v>
      </c>
      <c r="U258" s="11"/>
      <c r="V258" s="11"/>
      <c r="W258" s="11"/>
      <c r="Y258" s="288">
        <v>131.59</v>
      </c>
      <c r="Z258" s="11">
        <f t="shared" si="14"/>
        <v>190.11</v>
      </c>
      <c r="AB258" s="11">
        <f t="shared" si="15"/>
        <v>135.86000000000001</v>
      </c>
      <c r="AC258" s="11">
        <v>143.12</v>
      </c>
      <c r="AD258" s="11"/>
      <c r="AE258" s="4"/>
      <c r="AF258" s="4"/>
    </row>
    <row r="259" spans="1:32">
      <c r="A259" s="55"/>
      <c r="B259" s="11"/>
      <c r="C259" s="11" t="s">
        <v>290</v>
      </c>
      <c r="D259" s="11"/>
      <c r="E259" s="11" t="s">
        <v>88</v>
      </c>
      <c r="F259" s="11">
        <v>1957</v>
      </c>
      <c r="G259" s="11"/>
      <c r="H259" s="11"/>
      <c r="I259" s="11"/>
      <c r="J259" s="288">
        <v>383.32</v>
      </c>
      <c r="K259" s="11"/>
      <c r="M259" s="11">
        <v>2</v>
      </c>
      <c r="N259" s="66"/>
      <c r="P259" s="288">
        <f t="shared" si="16"/>
        <v>191.66</v>
      </c>
      <c r="Q259" s="11"/>
      <c r="R259" s="11"/>
      <c r="S259" s="11"/>
      <c r="T259" s="134">
        <f t="shared" si="17"/>
        <v>978.5</v>
      </c>
      <c r="U259" s="11"/>
      <c r="V259" s="11"/>
      <c r="W259" s="11"/>
      <c r="Y259" s="288">
        <v>383.32</v>
      </c>
      <c r="Z259" s="11">
        <f t="shared" si="14"/>
        <v>553.78</v>
      </c>
      <c r="AB259" s="11">
        <f t="shared" si="15"/>
        <v>395.75</v>
      </c>
      <c r="AC259" s="11">
        <v>416.9</v>
      </c>
      <c r="AD259" s="11"/>
      <c r="AE259" s="4"/>
      <c r="AF259" s="4"/>
    </row>
    <row r="260" spans="1:32">
      <c r="A260" s="55"/>
      <c r="B260" s="11"/>
      <c r="C260" s="11" t="s">
        <v>290</v>
      </c>
      <c r="D260" s="11"/>
      <c r="E260" s="11" t="s">
        <v>291</v>
      </c>
      <c r="F260" s="11">
        <v>142563</v>
      </c>
      <c r="G260" s="11"/>
      <c r="H260" s="11"/>
      <c r="I260" s="11"/>
      <c r="J260" s="288">
        <v>26913.000000000011</v>
      </c>
      <c r="K260" s="11"/>
      <c r="M260" s="11">
        <v>286</v>
      </c>
      <c r="N260" s="66"/>
      <c r="P260" s="288">
        <f t="shared" si="16"/>
        <v>94.101398601398643</v>
      </c>
      <c r="Q260" s="11"/>
      <c r="R260" s="11"/>
      <c r="S260" s="11"/>
      <c r="T260" s="134">
        <f t="shared" si="17"/>
        <v>498.47202797202794</v>
      </c>
      <c r="U260" s="11"/>
      <c r="V260" s="11"/>
      <c r="W260" s="11"/>
      <c r="Y260" s="288">
        <v>26913.000000000011</v>
      </c>
      <c r="Z260" s="11">
        <f t="shared" si="14"/>
        <v>38881.019999999997</v>
      </c>
      <c r="AB260" s="11">
        <f t="shared" si="15"/>
        <v>27785.8</v>
      </c>
      <c r="AC260" s="11">
        <v>29270.85</v>
      </c>
      <c r="AD260" s="11"/>
      <c r="AE260" s="4"/>
      <c r="AF260" s="4"/>
    </row>
    <row r="261" spans="1:32">
      <c r="A261" s="55"/>
      <c r="B261" s="11"/>
      <c r="C261" s="11" t="s">
        <v>292</v>
      </c>
      <c r="D261" s="11"/>
      <c r="E261" s="11" t="s">
        <v>135</v>
      </c>
      <c r="F261" s="11">
        <v>1903</v>
      </c>
      <c r="G261" s="11"/>
      <c r="H261" s="11"/>
      <c r="I261" s="11"/>
      <c r="J261" s="288">
        <v>396.72</v>
      </c>
      <c r="K261" s="11"/>
      <c r="M261" s="11">
        <v>6</v>
      </c>
      <c r="N261" s="66"/>
      <c r="P261" s="288">
        <f t="shared" si="16"/>
        <v>66.12</v>
      </c>
      <c r="Q261" s="11"/>
      <c r="R261" s="11"/>
      <c r="S261" s="11"/>
      <c r="T261" s="134">
        <f t="shared" si="17"/>
        <v>317.16666666666669</v>
      </c>
      <c r="U261" s="11"/>
      <c r="V261" s="11"/>
      <c r="W261" s="11"/>
      <c r="Y261" s="288">
        <v>396.72</v>
      </c>
      <c r="Z261" s="11">
        <f t="shared" si="14"/>
        <v>573.14</v>
      </c>
      <c r="AB261" s="11">
        <f t="shared" si="15"/>
        <v>409.59</v>
      </c>
      <c r="AC261" s="11">
        <v>431.48</v>
      </c>
      <c r="AD261" s="11"/>
      <c r="AE261" s="4"/>
      <c r="AF261" s="4"/>
    </row>
    <row r="262" spans="1:32">
      <c r="A262" s="55"/>
      <c r="B262" s="11"/>
      <c r="C262" s="11" t="s">
        <v>293</v>
      </c>
      <c r="D262" s="11"/>
      <c r="E262" s="11" t="s">
        <v>156</v>
      </c>
      <c r="F262" s="11">
        <v>14619</v>
      </c>
      <c r="G262" s="11"/>
      <c r="H262" s="11"/>
      <c r="I262" s="11"/>
      <c r="J262" s="288">
        <v>3077.7299999999996</v>
      </c>
      <c r="K262" s="11"/>
      <c r="M262" s="11">
        <v>51</v>
      </c>
      <c r="N262" s="66"/>
      <c r="P262" s="288">
        <f t="shared" si="16"/>
        <v>60.347647058823519</v>
      </c>
      <c r="Q262" s="11"/>
      <c r="R262" s="11"/>
      <c r="S262" s="11"/>
      <c r="T262" s="134">
        <f t="shared" si="17"/>
        <v>286.64705882352939</v>
      </c>
      <c r="U262" s="11"/>
      <c r="V262" s="11"/>
      <c r="W262" s="11"/>
      <c r="Y262" s="288">
        <v>3077.7299999999996</v>
      </c>
      <c r="Z262" s="11">
        <f t="shared" si="14"/>
        <v>4446.37</v>
      </c>
      <c r="AB262" s="11">
        <f t="shared" si="15"/>
        <v>3177.54</v>
      </c>
      <c r="AC262" s="11">
        <v>3347.37</v>
      </c>
      <c r="AD262" s="11"/>
      <c r="AE262" s="4"/>
      <c r="AF262" s="4"/>
    </row>
    <row r="263" spans="1:32">
      <c r="A263" s="55"/>
      <c r="B263" s="11"/>
      <c r="C263" s="11" t="s">
        <v>294</v>
      </c>
      <c r="D263" s="11"/>
      <c r="E263" s="11" t="s">
        <v>199</v>
      </c>
      <c r="F263" s="11">
        <v>60692</v>
      </c>
      <c r="G263" s="11"/>
      <c r="H263" s="11"/>
      <c r="I263" s="11"/>
      <c r="J263" s="288">
        <v>13692.819999999992</v>
      </c>
      <c r="K263" s="11"/>
      <c r="M263" s="11">
        <v>397</v>
      </c>
      <c r="N263" s="66"/>
      <c r="P263" s="288">
        <f t="shared" si="16"/>
        <v>34.490730478589398</v>
      </c>
      <c r="Q263" s="11"/>
      <c r="R263" s="11"/>
      <c r="S263" s="11"/>
      <c r="T263" s="134">
        <f t="shared" si="17"/>
        <v>152.87657430730479</v>
      </c>
      <c r="U263" s="11"/>
      <c r="V263" s="11"/>
      <c r="W263" s="11"/>
      <c r="Y263" s="288">
        <v>13692.819999999992</v>
      </c>
      <c r="Z263" s="11">
        <f t="shared" si="14"/>
        <v>19781.919999999998</v>
      </c>
      <c r="AB263" s="11">
        <f t="shared" si="15"/>
        <v>14136.89</v>
      </c>
      <c r="AC263" s="11">
        <v>14892.45</v>
      </c>
      <c r="AD263" s="11"/>
      <c r="AE263" s="4"/>
      <c r="AF263" s="4"/>
    </row>
    <row r="264" spans="1:32">
      <c r="A264" s="55"/>
      <c r="B264" s="11"/>
      <c r="C264" s="11" t="s">
        <v>295</v>
      </c>
      <c r="D264" s="11"/>
      <c r="E264" s="11" t="s">
        <v>88</v>
      </c>
      <c r="F264" s="11">
        <v>334</v>
      </c>
      <c r="G264" s="11"/>
      <c r="H264" s="11"/>
      <c r="I264" s="11"/>
      <c r="J264" s="288">
        <v>69.150000000000006</v>
      </c>
      <c r="K264" s="11"/>
      <c r="M264" s="11">
        <v>1</v>
      </c>
      <c r="N264" s="66"/>
      <c r="P264" s="288">
        <f t="shared" si="16"/>
        <v>69.150000000000006</v>
      </c>
      <c r="Q264" s="11"/>
      <c r="R264" s="11"/>
      <c r="S264" s="11"/>
      <c r="T264" s="134">
        <f t="shared" si="17"/>
        <v>334</v>
      </c>
      <c r="U264" s="11"/>
      <c r="V264" s="11"/>
      <c r="W264" s="11"/>
      <c r="Y264" s="288">
        <v>69.150000000000006</v>
      </c>
      <c r="Z264" s="11">
        <f t="shared" si="14"/>
        <v>99.9</v>
      </c>
      <c r="AB264" s="11">
        <f t="shared" si="15"/>
        <v>71.39</v>
      </c>
      <c r="AC264" s="11">
        <v>75.209999999999994</v>
      </c>
      <c r="AD264" s="11"/>
      <c r="AE264" s="4"/>
      <c r="AF264" s="4"/>
    </row>
    <row r="265" spans="1:32">
      <c r="A265" s="55"/>
      <c r="B265" s="11"/>
      <c r="C265" s="11" t="s">
        <v>295</v>
      </c>
      <c r="D265" s="11"/>
      <c r="E265" s="11" t="s">
        <v>296</v>
      </c>
      <c r="F265" s="11">
        <v>236016</v>
      </c>
      <c r="G265" s="11"/>
      <c r="H265" s="11"/>
      <c r="I265" s="11"/>
      <c r="J265" s="288">
        <v>45107.090000000033</v>
      </c>
      <c r="K265" s="11"/>
      <c r="M265" s="11">
        <v>495</v>
      </c>
      <c r="N265" s="66"/>
      <c r="P265" s="288">
        <f t="shared" si="16"/>
        <v>91.125434343434407</v>
      </c>
      <c r="Q265" s="11"/>
      <c r="R265" s="11"/>
      <c r="S265" s="11"/>
      <c r="T265" s="134">
        <f t="shared" si="17"/>
        <v>476.8</v>
      </c>
      <c r="U265" s="11"/>
      <c r="V265" s="11"/>
      <c r="W265" s="11"/>
      <c r="Y265" s="288">
        <v>45107.090000000033</v>
      </c>
      <c r="Z265" s="11">
        <f t="shared" si="14"/>
        <v>65165.89</v>
      </c>
      <c r="AB265" s="11">
        <f t="shared" si="15"/>
        <v>46569.94</v>
      </c>
      <c r="AC265" s="11">
        <v>49058.92</v>
      </c>
      <c r="AD265" s="11"/>
      <c r="AE265" s="4"/>
      <c r="AF265" s="4"/>
    </row>
    <row r="266" spans="1:32">
      <c r="A266" s="55"/>
      <c r="B266" s="11"/>
      <c r="C266" s="11" t="s">
        <v>295</v>
      </c>
      <c r="D266" s="11"/>
      <c r="E266" s="11" t="s">
        <v>158</v>
      </c>
      <c r="F266" s="11">
        <v>232</v>
      </c>
      <c r="G266" s="11"/>
      <c r="H266" s="11"/>
      <c r="I266" s="11"/>
      <c r="J266" s="288">
        <v>49.76</v>
      </c>
      <c r="K266" s="11"/>
      <c r="M266" s="11">
        <v>1</v>
      </c>
      <c r="N266" s="66"/>
      <c r="P266" s="288">
        <f t="shared" si="16"/>
        <v>49.76</v>
      </c>
      <c r="Q266" s="11"/>
      <c r="R266" s="11"/>
      <c r="S266" s="11"/>
      <c r="T266" s="134">
        <f t="shared" si="17"/>
        <v>232</v>
      </c>
      <c r="U266" s="11"/>
      <c r="V266" s="11"/>
      <c r="W266" s="11"/>
      <c r="Y266" s="288">
        <v>49.76</v>
      </c>
      <c r="Z266" s="11">
        <f t="shared" si="14"/>
        <v>71.89</v>
      </c>
      <c r="AB266" s="11">
        <f t="shared" si="15"/>
        <v>51.37</v>
      </c>
      <c r="AC266" s="11">
        <v>54.12</v>
      </c>
      <c r="AD266" s="11"/>
      <c r="AE266" s="4"/>
      <c r="AF266" s="4"/>
    </row>
    <row r="267" spans="1:32">
      <c r="A267" s="55"/>
      <c r="B267" s="11"/>
      <c r="C267" s="11" t="s">
        <v>297</v>
      </c>
      <c r="D267" s="11"/>
      <c r="E267" s="11" t="s">
        <v>212</v>
      </c>
      <c r="F267" s="11">
        <v>376</v>
      </c>
      <c r="G267" s="11"/>
      <c r="H267" s="11"/>
      <c r="I267" s="11"/>
      <c r="J267" s="288">
        <v>83.03</v>
      </c>
      <c r="K267" s="11"/>
      <c r="M267" s="11">
        <v>2</v>
      </c>
      <c r="N267" s="66"/>
      <c r="P267" s="288">
        <f t="shared" si="16"/>
        <v>41.515000000000001</v>
      </c>
      <c r="Q267" s="11"/>
      <c r="R267" s="11"/>
      <c r="S267" s="11"/>
      <c r="T267" s="134">
        <f t="shared" si="17"/>
        <v>188</v>
      </c>
      <c r="U267" s="11"/>
      <c r="V267" s="11"/>
      <c r="W267" s="11"/>
      <c r="Y267" s="288">
        <v>83.03</v>
      </c>
      <c r="Z267" s="11">
        <f t="shared" si="14"/>
        <v>119.95</v>
      </c>
      <c r="AB267" s="11">
        <f t="shared" si="15"/>
        <v>85.72</v>
      </c>
      <c r="AC267" s="11">
        <v>90.3</v>
      </c>
      <c r="AD267" s="11"/>
      <c r="AE267" s="4"/>
      <c r="AF267" s="4"/>
    </row>
    <row r="268" spans="1:32">
      <c r="A268" s="55"/>
      <c r="B268" s="11"/>
      <c r="C268" s="11" t="s">
        <v>297</v>
      </c>
      <c r="D268" s="11"/>
      <c r="E268" s="11" t="s">
        <v>117</v>
      </c>
      <c r="F268" s="11">
        <v>271</v>
      </c>
      <c r="G268" s="11"/>
      <c r="H268" s="11"/>
      <c r="I268" s="11"/>
      <c r="J268" s="288">
        <v>57.19</v>
      </c>
      <c r="K268" s="11"/>
      <c r="M268" s="11">
        <v>1</v>
      </c>
      <c r="N268" s="66"/>
      <c r="P268" s="288">
        <f t="shared" si="16"/>
        <v>57.19</v>
      </c>
      <c r="Q268" s="11"/>
      <c r="R268" s="11"/>
      <c r="S268" s="11"/>
      <c r="T268" s="134">
        <f t="shared" si="17"/>
        <v>271</v>
      </c>
      <c r="U268" s="11"/>
      <c r="V268" s="11"/>
      <c r="W268" s="11"/>
      <c r="Y268" s="288">
        <v>57.19</v>
      </c>
      <c r="Z268" s="11">
        <f t="shared" si="14"/>
        <v>82.62</v>
      </c>
      <c r="AB268" s="11">
        <f t="shared" si="15"/>
        <v>59.04</v>
      </c>
      <c r="AC268" s="11">
        <v>62.2</v>
      </c>
      <c r="AD268" s="11"/>
      <c r="AE268" s="4"/>
      <c r="AF268" s="4"/>
    </row>
    <row r="269" spans="1:32">
      <c r="A269" s="55"/>
      <c r="B269" s="11"/>
      <c r="C269" s="11" t="s">
        <v>298</v>
      </c>
      <c r="D269" s="11"/>
      <c r="E269" s="11" t="s">
        <v>299</v>
      </c>
      <c r="F269" s="11">
        <v>180604</v>
      </c>
      <c r="G269" s="11"/>
      <c r="H269" s="11"/>
      <c r="I269" s="11"/>
      <c r="J269" s="288">
        <v>34716.349999999991</v>
      </c>
      <c r="K269" s="11"/>
      <c r="M269" s="11">
        <v>302</v>
      </c>
      <c r="N269" s="66"/>
      <c r="P269" s="288">
        <f t="shared" si="16"/>
        <v>114.95480132450328</v>
      </c>
      <c r="Q269" s="11"/>
      <c r="R269" s="11"/>
      <c r="S269" s="11"/>
      <c r="T269" s="134">
        <f t="shared" si="17"/>
        <v>598.02649006622516</v>
      </c>
      <c r="U269" s="11"/>
      <c r="V269" s="11"/>
      <c r="W269" s="11"/>
      <c r="Y269" s="288">
        <v>34716.349999999991</v>
      </c>
      <c r="Z269" s="11">
        <f t="shared" si="14"/>
        <v>50154.46</v>
      </c>
      <c r="AB269" s="11">
        <f t="shared" si="15"/>
        <v>35842.22</v>
      </c>
      <c r="AC269" s="11">
        <v>37757.85</v>
      </c>
      <c r="AD269" s="11"/>
      <c r="AE269" s="4"/>
      <c r="AF269" s="4"/>
    </row>
    <row r="270" spans="1:32">
      <c r="A270" s="55"/>
      <c r="B270" s="11"/>
      <c r="C270" s="11" t="s">
        <v>300</v>
      </c>
      <c r="D270" s="11"/>
      <c r="E270" s="11" t="s">
        <v>301</v>
      </c>
      <c r="F270" s="11">
        <v>121265</v>
      </c>
      <c r="G270" s="11"/>
      <c r="H270" s="11"/>
      <c r="I270" s="11"/>
      <c r="J270" s="288">
        <v>23287.800000000003</v>
      </c>
      <c r="K270" s="11"/>
      <c r="M270" s="11">
        <v>227</v>
      </c>
      <c r="N270" s="66"/>
      <c r="P270" s="288">
        <f t="shared" si="16"/>
        <v>102.58942731277534</v>
      </c>
      <c r="Q270" s="11"/>
      <c r="R270" s="11"/>
      <c r="S270" s="11"/>
      <c r="T270" s="134">
        <f t="shared" si="17"/>
        <v>534.20704845814976</v>
      </c>
      <c r="U270" s="11"/>
      <c r="V270" s="11"/>
      <c r="W270" s="11"/>
      <c r="Y270" s="288">
        <v>23287.800000000003</v>
      </c>
      <c r="Z270" s="11">
        <f t="shared" si="14"/>
        <v>33643.72</v>
      </c>
      <c r="AB270" s="11">
        <f t="shared" si="15"/>
        <v>24043.040000000001</v>
      </c>
      <c r="AC270" s="11">
        <v>25328.04</v>
      </c>
      <c r="AD270" s="11"/>
      <c r="AE270" s="4"/>
      <c r="AF270" s="4"/>
    </row>
    <row r="271" spans="1:32">
      <c r="A271" s="55"/>
      <c r="B271" s="11"/>
      <c r="C271" s="11" t="s">
        <v>302</v>
      </c>
      <c r="D271" s="11"/>
      <c r="E271" s="11" t="s">
        <v>124</v>
      </c>
      <c r="F271" s="11">
        <v>9296</v>
      </c>
      <c r="G271" s="11"/>
      <c r="H271" s="11"/>
      <c r="I271" s="11"/>
      <c r="J271" s="288">
        <v>1737.0600000000002</v>
      </c>
      <c r="K271" s="11"/>
      <c r="M271" s="11">
        <v>20</v>
      </c>
      <c r="N271" s="66"/>
      <c r="P271" s="288">
        <f t="shared" si="16"/>
        <v>86.853000000000009</v>
      </c>
      <c r="Q271" s="11"/>
      <c r="R271" s="11"/>
      <c r="S271" s="11"/>
      <c r="T271" s="134">
        <f t="shared" si="17"/>
        <v>464.8</v>
      </c>
      <c r="U271" s="11"/>
      <c r="V271" s="11"/>
      <c r="W271" s="11"/>
      <c r="Y271" s="288">
        <v>1737.0600000000002</v>
      </c>
      <c r="Z271" s="11">
        <f t="shared" si="14"/>
        <v>2509.52</v>
      </c>
      <c r="AB271" s="11">
        <f t="shared" si="15"/>
        <v>1793.39</v>
      </c>
      <c r="AC271" s="11">
        <v>1889.24</v>
      </c>
      <c r="AD271" s="11"/>
      <c r="AE271" s="4"/>
      <c r="AF271" s="4"/>
    </row>
    <row r="272" spans="1:32">
      <c r="A272" s="55"/>
      <c r="B272" s="11"/>
      <c r="C272" s="11" t="s">
        <v>303</v>
      </c>
      <c r="D272" s="11"/>
      <c r="E272" s="11" t="s">
        <v>70</v>
      </c>
      <c r="F272" s="11">
        <v>3239463</v>
      </c>
      <c r="G272" s="11"/>
      <c r="H272" s="11"/>
      <c r="I272" s="11"/>
      <c r="J272" s="288">
        <v>627338.39000000106</v>
      </c>
      <c r="K272" s="11"/>
      <c r="M272" s="11">
        <v>6472</v>
      </c>
      <c r="N272" s="66"/>
      <c r="P272" s="288">
        <f t="shared" si="16"/>
        <v>96.931148022249857</v>
      </c>
      <c r="Q272" s="11"/>
      <c r="R272" s="11"/>
      <c r="S272" s="11"/>
      <c r="T272" s="134">
        <f t="shared" si="17"/>
        <v>500.53507416563662</v>
      </c>
      <c r="U272" s="11"/>
      <c r="V272" s="11"/>
      <c r="W272" s="11"/>
      <c r="Y272" s="288">
        <v>627338.39000000106</v>
      </c>
      <c r="Z272" s="11">
        <f t="shared" si="14"/>
        <v>906311.28</v>
      </c>
      <c r="AB272" s="11">
        <f t="shared" si="15"/>
        <v>647683.35</v>
      </c>
      <c r="AC272" s="11">
        <v>682299.53</v>
      </c>
      <c r="AD272" s="11"/>
      <c r="AE272" s="4"/>
      <c r="AF272" s="4"/>
    </row>
    <row r="273" spans="1:32">
      <c r="A273" s="55"/>
      <c r="B273" s="11"/>
      <c r="C273" s="11" t="s">
        <v>303</v>
      </c>
      <c r="D273" s="11"/>
      <c r="E273" s="11" t="s">
        <v>167</v>
      </c>
      <c r="F273" s="11">
        <v>986</v>
      </c>
      <c r="G273" s="11"/>
      <c r="H273" s="11"/>
      <c r="I273" s="11"/>
      <c r="J273" s="288">
        <v>198.6</v>
      </c>
      <c r="K273" s="11"/>
      <c r="M273" s="11">
        <v>2</v>
      </c>
      <c r="N273" s="66"/>
      <c r="P273" s="288">
        <f t="shared" si="16"/>
        <v>99.3</v>
      </c>
      <c r="Q273" s="11"/>
      <c r="R273" s="11"/>
      <c r="S273" s="11"/>
      <c r="T273" s="134">
        <f t="shared" si="17"/>
        <v>493</v>
      </c>
      <c r="U273" s="11"/>
      <c r="V273" s="11"/>
      <c r="W273" s="11"/>
      <c r="Y273" s="288">
        <v>198.6</v>
      </c>
      <c r="Z273" s="11">
        <f t="shared" si="14"/>
        <v>286.92</v>
      </c>
      <c r="AB273" s="11">
        <f t="shared" si="15"/>
        <v>205.04</v>
      </c>
      <c r="AC273" s="11">
        <v>216</v>
      </c>
      <c r="AD273" s="11"/>
      <c r="AE273" s="4"/>
      <c r="AF273" s="4"/>
    </row>
    <row r="274" spans="1:32">
      <c r="A274" s="55"/>
      <c r="B274" s="11"/>
      <c r="C274" s="11" t="s">
        <v>304</v>
      </c>
      <c r="D274" s="11"/>
      <c r="E274" s="11" t="s">
        <v>305</v>
      </c>
      <c r="F274" s="11">
        <v>80543</v>
      </c>
      <c r="G274" s="11"/>
      <c r="H274" s="11"/>
      <c r="I274" s="11"/>
      <c r="J274" s="288">
        <v>15831.109999999995</v>
      </c>
      <c r="K274" s="11"/>
      <c r="M274" s="11">
        <v>160</v>
      </c>
      <c r="N274" s="66"/>
      <c r="P274" s="288">
        <f t="shared" si="16"/>
        <v>98.944437499999964</v>
      </c>
      <c r="Q274" s="11"/>
      <c r="R274" s="11"/>
      <c r="S274" s="11"/>
      <c r="T274" s="134">
        <f t="shared" si="17"/>
        <v>503.39375000000001</v>
      </c>
      <c r="U274" s="11"/>
      <c r="V274" s="11"/>
      <c r="W274" s="11"/>
      <c r="Y274" s="288">
        <v>15831.109999999995</v>
      </c>
      <c r="Z274" s="11">
        <f t="shared" si="14"/>
        <v>22871.09</v>
      </c>
      <c r="AB274" s="11">
        <f t="shared" si="15"/>
        <v>16344.52</v>
      </c>
      <c r="AC274" s="11">
        <v>17218.07</v>
      </c>
      <c r="AD274" s="11"/>
      <c r="AE274" s="4"/>
      <c r="AF274" s="4"/>
    </row>
    <row r="275" spans="1:32">
      <c r="A275" s="55"/>
      <c r="B275" s="11"/>
      <c r="C275" s="11" t="s">
        <v>306</v>
      </c>
      <c r="D275" s="11"/>
      <c r="E275" s="11" t="s">
        <v>274</v>
      </c>
      <c r="F275" s="11">
        <v>146249</v>
      </c>
      <c r="G275" s="11"/>
      <c r="H275" s="11"/>
      <c r="I275" s="11"/>
      <c r="J275" s="288">
        <v>27286.160000000029</v>
      </c>
      <c r="K275" s="11"/>
      <c r="M275" s="11">
        <v>250</v>
      </c>
      <c r="N275" s="66"/>
      <c r="P275" s="288">
        <f t="shared" si="16"/>
        <v>109.14464000000011</v>
      </c>
      <c r="Q275" s="11"/>
      <c r="R275" s="11"/>
      <c r="S275" s="11"/>
      <c r="T275" s="134">
        <f t="shared" si="17"/>
        <v>584.99599999999998</v>
      </c>
      <c r="U275" s="11"/>
      <c r="V275" s="11"/>
      <c r="W275" s="11"/>
      <c r="Y275" s="288">
        <v>27286.160000000029</v>
      </c>
      <c r="Z275" s="11">
        <f t="shared" si="14"/>
        <v>39420.120000000003</v>
      </c>
      <c r="AB275" s="11">
        <f t="shared" si="15"/>
        <v>28171.07</v>
      </c>
      <c r="AC275" s="11">
        <v>29676.7</v>
      </c>
      <c r="AD275" s="11"/>
      <c r="AE275" s="4"/>
      <c r="AF275" s="4"/>
    </row>
    <row r="276" spans="1:32">
      <c r="A276" s="55"/>
      <c r="B276" s="11"/>
      <c r="C276" s="11" t="s">
        <v>307</v>
      </c>
      <c r="D276" s="11"/>
      <c r="E276" s="11" t="s">
        <v>84</v>
      </c>
      <c r="F276" s="11">
        <v>4037</v>
      </c>
      <c r="G276" s="11"/>
      <c r="H276" s="11"/>
      <c r="I276" s="11"/>
      <c r="J276" s="288">
        <v>722</v>
      </c>
      <c r="K276" s="11"/>
      <c r="M276" s="11">
        <v>7</v>
      </c>
      <c r="N276" s="66"/>
      <c r="P276" s="288">
        <f t="shared" si="16"/>
        <v>103.14285714285714</v>
      </c>
      <c r="Q276" s="11"/>
      <c r="R276" s="11"/>
      <c r="S276" s="11"/>
      <c r="T276" s="134">
        <f t="shared" si="17"/>
        <v>576.71428571428567</v>
      </c>
      <c r="U276" s="11"/>
      <c r="V276" s="11"/>
      <c r="W276" s="11"/>
      <c r="Y276" s="288">
        <v>722</v>
      </c>
      <c r="Z276" s="11">
        <f t="shared" si="14"/>
        <v>1043.07</v>
      </c>
      <c r="AB276" s="11">
        <f t="shared" si="15"/>
        <v>745.41</v>
      </c>
      <c r="AC276" s="11">
        <v>785.25</v>
      </c>
      <c r="AD276" s="11"/>
      <c r="AE276" s="4"/>
      <c r="AF276" s="4"/>
    </row>
    <row r="277" spans="1:32">
      <c r="A277" s="55"/>
      <c r="B277" s="11"/>
      <c r="C277" s="11" t="s">
        <v>308</v>
      </c>
      <c r="D277" s="11"/>
      <c r="E277" s="11" t="s">
        <v>153</v>
      </c>
      <c r="F277" s="11">
        <v>20908</v>
      </c>
      <c r="G277" s="11"/>
      <c r="H277" s="11"/>
      <c r="I277" s="11"/>
      <c r="J277" s="288">
        <v>3930.7699999999995</v>
      </c>
      <c r="K277" s="11"/>
      <c r="M277" s="11">
        <v>56</v>
      </c>
      <c r="N277" s="66"/>
      <c r="P277" s="288">
        <f t="shared" si="16"/>
        <v>70.192321428571418</v>
      </c>
      <c r="Q277" s="11"/>
      <c r="R277" s="11"/>
      <c r="S277" s="11"/>
      <c r="T277" s="134">
        <f t="shared" si="17"/>
        <v>373.35714285714283</v>
      </c>
      <c r="U277" s="11"/>
      <c r="V277" s="11"/>
      <c r="W277" s="11"/>
      <c r="Y277" s="288">
        <v>3930.7699999999995</v>
      </c>
      <c r="Z277" s="11">
        <f t="shared" si="14"/>
        <v>5678.76</v>
      </c>
      <c r="AB277" s="11">
        <f t="shared" si="15"/>
        <v>4058.25</v>
      </c>
      <c r="AC277" s="11">
        <v>4275.1400000000003</v>
      </c>
      <c r="AD277" s="11"/>
      <c r="AE277" s="4"/>
      <c r="AF277" s="4"/>
    </row>
    <row r="278" spans="1:32">
      <c r="A278" s="55"/>
      <c r="B278" s="11"/>
      <c r="C278" s="11" t="s">
        <v>309</v>
      </c>
      <c r="D278" s="11"/>
      <c r="E278" s="11" t="s">
        <v>310</v>
      </c>
      <c r="F278" s="11">
        <v>1239</v>
      </c>
      <c r="G278" s="11"/>
      <c r="H278" s="11"/>
      <c r="I278" s="11"/>
      <c r="J278" s="288">
        <v>241.3</v>
      </c>
      <c r="K278" s="11"/>
      <c r="M278" s="11">
        <v>1</v>
      </c>
      <c r="N278" s="66"/>
      <c r="P278" s="288">
        <f t="shared" si="16"/>
        <v>241.3</v>
      </c>
      <c r="Q278" s="11"/>
      <c r="R278" s="11"/>
      <c r="S278" s="11"/>
      <c r="T278" s="134">
        <f t="shared" si="17"/>
        <v>1239</v>
      </c>
      <c r="U278" s="11"/>
      <c r="V278" s="11"/>
      <c r="W278" s="11"/>
      <c r="Y278" s="288">
        <v>241.3</v>
      </c>
      <c r="Z278" s="11">
        <f t="shared" si="14"/>
        <v>348.6</v>
      </c>
      <c r="AB278" s="11">
        <f t="shared" si="15"/>
        <v>249.13</v>
      </c>
      <c r="AC278" s="11">
        <v>262.44</v>
      </c>
      <c r="AD278" s="11"/>
      <c r="AE278" s="4"/>
      <c r="AF278" s="4"/>
    </row>
    <row r="279" spans="1:32">
      <c r="A279" s="55"/>
      <c r="B279" s="11"/>
      <c r="C279" s="11" t="s">
        <v>311</v>
      </c>
      <c r="D279" s="11"/>
      <c r="E279" s="11" t="s">
        <v>312</v>
      </c>
      <c r="F279" s="11">
        <v>124711</v>
      </c>
      <c r="G279" s="11"/>
      <c r="H279" s="11"/>
      <c r="I279" s="11"/>
      <c r="J279" s="288">
        <v>24012.970000000005</v>
      </c>
      <c r="K279" s="11"/>
      <c r="M279" s="11">
        <v>214</v>
      </c>
      <c r="N279" s="66"/>
      <c r="P279" s="288">
        <f t="shared" si="16"/>
        <v>112.21014018691591</v>
      </c>
      <c r="Q279" s="11"/>
      <c r="R279" s="11"/>
      <c r="S279" s="11"/>
      <c r="T279" s="134">
        <f t="shared" si="17"/>
        <v>582.76168224299067</v>
      </c>
      <c r="U279" s="11"/>
      <c r="V279" s="11"/>
      <c r="W279" s="11"/>
      <c r="Y279" s="288">
        <v>24012.970000000005</v>
      </c>
      <c r="Z279" s="11">
        <f t="shared" ref="Z279:Z342" si="18">ROUND($Z$622*Y279/$Y$622,2)</f>
        <v>34691.370000000003</v>
      </c>
      <c r="AB279" s="11">
        <f t="shared" ref="AB279:AB342" si="19">ROUND($AB$622*Y279/$Y$622,2)</f>
        <v>24791.72</v>
      </c>
      <c r="AC279" s="11">
        <v>26116.75</v>
      </c>
      <c r="AD279" s="11"/>
      <c r="AE279" s="4"/>
      <c r="AF279" s="4"/>
    </row>
    <row r="280" spans="1:32">
      <c r="A280" s="55"/>
      <c r="B280" s="11"/>
      <c r="C280" s="11" t="s">
        <v>313</v>
      </c>
      <c r="D280" s="11"/>
      <c r="E280" s="11" t="s">
        <v>95</v>
      </c>
      <c r="F280" s="11">
        <v>350613</v>
      </c>
      <c r="G280" s="11"/>
      <c r="H280" s="11"/>
      <c r="I280" s="11"/>
      <c r="J280" s="288">
        <v>71386.840000000026</v>
      </c>
      <c r="K280" s="11"/>
      <c r="M280" s="11">
        <v>1212</v>
      </c>
      <c r="N280" s="66"/>
      <c r="P280" s="288">
        <f t="shared" ref="P280:P343" si="20">J280/M280</f>
        <v>58.900033003300351</v>
      </c>
      <c r="Q280" s="11"/>
      <c r="R280" s="11"/>
      <c r="S280" s="11"/>
      <c r="T280" s="134">
        <f t="shared" ref="T280:T343" si="21">F280/M280</f>
        <v>289.28465346534654</v>
      </c>
      <c r="U280" s="11"/>
      <c r="V280" s="11"/>
      <c r="W280" s="11"/>
      <c r="Y280" s="288">
        <v>71386.840000000026</v>
      </c>
      <c r="Z280" s="11">
        <f t="shared" si="18"/>
        <v>103132.06</v>
      </c>
      <c r="AB280" s="11">
        <f t="shared" si="19"/>
        <v>73701.960000000006</v>
      </c>
      <c r="AC280" s="11">
        <v>77641.039999999994</v>
      </c>
      <c r="AD280" s="11"/>
      <c r="AE280" s="4"/>
      <c r="AF280" s="4"/>
    </row>
    <row r="281" spans="1:32">
      <c r="A281" s="55"/>
      <c r="B281" s="11"/>
      <c r="C281" s="11" t="s">
        <v>314</v>
      </c>
      <c r="D281" s="11"/>
      <c r="E281" s="11" t="s">
        <v>95</v>
      </c>
      <c r="F281" s="11">
        <v>7451</v>
      </c>
      <c r="G281" s="11"/>
      <c r="H281" s="11"/>
      <c r="I281" s="11"/>
      <c r="J281" s="288">
        <v>1505.3</v>
      </c>
      <c r="K281" s="11"/>
      <c r="M281" s="11">
        <v>16</v>
      </c>
      <c r="N281" s="66"/>
      <c r="P281" s="288">
        <f t="shared" si="20"/>
        <v>94.081249999999997</v>
      </c>
      <c r="Q281" s="11"/>
      <c r="R281" s="11"/>
      <c r="S281" s="11"/>
      <c r="T281" s="134">
        <f t="shared" si="21"/>
        <v>465.6875</v>
      </c>
      <c r="U281" s="11"/>
      <c r="V281" s="11"/>
      <c r="W281" s="11"/>
      <c r="Y281" s="288">
        <v>1505.3</v>
      </c>
      <c r="Z281" s="11">
        <f t="shared" si="18"/>
        <v>2174.6999999999998</v>
      </c>
      <c r="AB281" s="11">
        <f t="shared" si="19"/>
        <v>1554.12</v>
      </c>
      <c r="AC281" s="11">
        <v>1637.18</v>
      </c>
      <c r="AD281" s="11"/>
      <c r="AE281" s="4"/>
      <c r="AF281" s="4"/>
    </row>
    <row r="282" spans="1:32">
      <c r="A282" s="55"/>
      <c r="B282" s="11"/>
      <c r="C282" s="11" t="s">
        <v>315</v>
      </c>
      <c r="D282" s="11"/>
      <c r="E282" s="11" t="s">
        <v>254</v>
      </c>
      <c r="F282" s="11">
        <v>860</v>
      </c>
      <c r="G282" s="11"/>
      <c r="H282" s="11"/>
      <c r="I282" s="11"/>
      <c r="J282" s="288">
        <v>168.36</v>
      </c>
      <c r="K282" s="11"/>
      <c r="M282" s="11">
        <v>1</v>
      </c>
      <c r="N282" s="66"/>
      <c r="P282" s="288">
        <f t="shared" si="20"/>
        <v>168.36</v>
      </c>
      <c r="Q282" s="11"/>
      <c r="R282" s="11"/>
      <c r="S282" s="11"/>
      <c r="T282" s="134">
        <f t="shared" si="21"/>
        <v>860</v>
      </c>
      <c r="U282" s="11"/>
      <c r="V282" s="11"/>
      <c r="W282" s="11"/>
      <c r="Y282" s="288">
        <v>168.36</v>
      </c>
      <c r="Z282" s="11">
        <f t="shared" si="18"/>
        <v>243.23</v>
      </c>
      <c r="AB282" s="11">
        <f t="shared" si="19"/>
        <v>173.82</v>
      </c>
      <c r="AC282" s="11">
        <v>183.11</v>
      </c>
      <c r="AD282" s="11"/>
      <c r="AE282" s="4"/>
      <c r="AF282" s="4"/>
    </row>
    <row r="283" spans="1:32">
      <c r="A283" s="55"/>
      <c r="B283" s="11"/>
      <c r="C283" s="11" t="s">
        <v>316</v>
      </c>
      <c r="D283" s="11"/>
      <c r="E283" s="11" t="s">
        <v>317</v>
      </c>
      <c r="F283" s="11">
        <v>98322</v>
      </c>
      <c r="G283" s="11"/>
      <c r="H283" s="11"/>
      <c r="I283" s="11"/>
      <c r="J283" s="288">
        <v>18704.560000000005</v>
      </c>
      <c r="K283" s="11"/>
      <c r="M283" s="11">
        <v>226</v>
      </c>
      <c r="N283" s="66"/>
      <c r="P283" s="288">
        <f t="shared" si="20"/>
        <v>82.76353982300887</v>
      </c>
      <c r="Q283" s="11"/>
      <c r="R283" s="11"/>
      <c r="S283" s="11"/>
      <c r="T283" s="134">
        <f t="shared" si="21"/>
        <v>435.05309734513276</v>
      </c>
      <c r="U283" s="11"/>
      <c r="V283" s="11"/>
      <c r="W283" s="11"/>
      <c r="Y283" s="288">
        <v>18704.560000000005</v>
      </c>
      <c r="Z283" s="11">
        <f t="shared" si="18"/>
        <v>27022.34</v>
      </c>
      <c r="AB283" s="11">
        <f t="shared" si="19"/>
        <v>19311.16</v>
      </c>
      <c r="AC283" s="11">
        <v>20343.27</v>
      </c>
      <c r="AD283" s="11"/>
      <c r="AE283" s="4"/>
      <c r="AF283" s="4"/>
    </row>
    <row r="284" spans="1:32">
      <c r="A284" s="55"/>
      <c r="B284" s="11"/>
      <c r="C284" s="11" t="s">
        <v>318</v>
      </c>
      <c r="D284" s="11"/>
      <c r="E284" s="11" t="s">
        <v>319</v>
      </c>
      <c r="F284" s="11">
        <v>53525</v>
      </c>
      <c r="G284" s="11"/>
      <c r="H284" s="11"/>
      <c r="I284" s="11"/>
      <c r="J284" s="288">
        <v>11017.480000000007</v>
      </c>
      <c r="K284" s="11"/>
      <c r="M284" s="11">
        <v>251</v>
      </c>
      <c r="N284" s="66"/>
      <c r="P284" s="288">
        <f t="shared" si="20"/>
        <v>43.894342629482097</v>
      </c>
      <c r="Q284" s="11"/>
      <c r="R284" s="11"/>
      <c r="S284" s="11"/>
      <c r="T284" s="134">
        <f t="shared" si="21"/>
        <v>213.24701195219123</v>
      </c>
      <c r="U284" s="11"/>
      <c r="V284" s="11"/>
      <c r="W284" s="11"/>
      <c r="Y284" s="288">
        <v>11017.480000000007</v>
      </c>
      <c r="Z284" s="11">
        <f t="shared" si="18"/>
        <v>15916.87</v>
      </c>
      <c r="AB284" s="11">
        <f t="shared" si="19"/>
        <v>11374.78</v>
      </c>
      <c r="AC284" s="11">
        <v>11982.72</v>
      </c>
      <c r="AD284" s="11"/>
      <c r="AE284" s="4"/>
      <c r="AF284" s="4"/>
    </row>
    <row r="285" spans="1:32">
      <c r="A285" s="55"/>
      <c r="B285" s="11"/>
      <c r="C285" s="11" t="s">
        <v>320</v>
      </c>
      <c r="D285" s="11"/>
      <c r="E285" s="11" t="s">
        <v>94</v>
      </c>
      <c r="F285" s="11">
        <v>1461</v>
      </c>
      <c r="G285" s="11"/>
      <c r="H285" s="11"/>
      <c r="I285" s="11"/>
      <c r="J285" s="288">
        <v>299.33000000000004</v>
      </c>
      <c r="K285" s="11"/>
      <c r="M285" s="11">
        <v>4</v>
      </c>
      <c r="N285" s="66"/>
      <c r="P285" s="288">
        <f t="shared" si="20"/>
        <v>74.83250000000001</v>
      </c>
      <c r="Q285" s="11"/>
      <c r="R285" s="11"/>
      <c r="S285" s="11"/>
      <c r="T285" s="134">
        <f t="shared" si="21"/>
        <v>365.25</v>
      </c>
      <c r="U285" s="11"/>
      <c r="V285" s="11"/>
      <c r="W285" s="11"/>
      <c r="Y285" s="288">
        <v>299.33000000000004</v>
      </c>
      <c r="Z285" s="11">
        <f t="shared" si="18"/>
        <v>432.44</v>
      </c>
      <c r="AB285" s="11">
        <f t="shared" si="19"/>
        <v>309.04000000000002</v>
      </c>
      <c r="AC285" s="11">
        <v>325.55</v>
      </c>
      <c r="AD285" s="11"/>
      <c r="AE285" s="4"/>
      <c r="AF285" s="4"/>
    </row>
    <row r="286" spans="1:32">
      <c r="A286" s="55"/>
      <c r="B286" s="11"/>
      <c r="C286" s="11" t="s">
        <v>320</v>
      </c>
      <c r="D286" s="11"/>
      <c r="E286" s="11" t="s">
        <v>95</v>
      </c>
      <c r="F286" s="11">
        <v>126704</v>
      </c>
      <c r="G286" s="11"/>
      <c r="H286" s="11"/>
      <c r="I286" s="11"/>
      <c r="J286" s="288">
        <v>25691.870000000021</v>
      </c>
      <c r="K286" s="11"/>
      <c r="M286" s="11">
        <v>371</v>
      </c>
      <c r="N286" s="66"/>
      <c r="P286" s="288">
        <f t="shared" si="20"/>
        <v>69.250323450134829</v>
      </c>
      <c r="Q286" s="11"/>
      <c r="R286" s="11"/>
      <c r="S286" s="11"/>
      <c r="T286" s="134">
        <f t="shared" si="21"/>
        <v>341.52021563342316</v>
      </c>
      <c r="U286" s="11"/>
      <c r="V286" s="11"/>
      <c r="W286" s="11"/>
      <c r="Y286" s="288">
        <v>25691.870000000021</v>
      </c>
      <c r="Z286" s="11">
        <f t="shared" si="18"/>
        <v>37116.86</v>
      </c>
      <c r="AB286" s="11">
        <f t="shared" si="19"/>
        <v>26525.07</v>
      </c>
      <c r="AC286" s="11">
        <v>27942.74</v>
      </c>
      <c r="AD286" s="11"/>
      <c r="AE286" s="4"/>
      <c r="AF286" s="4"/>
    </row>
    <row r="287" spans="1:32">
      <c r="A287" s="55"/>
      <c r="B287" s="11"/>
      <c r="C287" s="11" t="s">
        <v>321</v>
      </c>
      <c r="D287" s="11"/>
      <c r="E287" s="11" t="s">
        <v>95</v>
      </c>
      <c r="F287" s="11">
        <v>1009</v>
      </c>
      <c r="G287" s="11"/>
      <c r="H287" s="11"/>
      <c r="I287" s="11"/>
      <c r="J287" s="288">
        <v>202.39000000000001</v>
      </c>
      <c r="K287" s="11"/>
      <c r="M287" s="11">
        <v>2</v>
      </c>
      <c r="N287" s="66"/>
      <c r="P287" s="288">
        <f t="shared" si="20"/>
        <v>101.19500000000001</v>
      </c>
      <c r="Q287" s="11"/>
      <c r="R287" s="11"/>
      <c r="S287" s="11"/>
      <c r="T287" s="134">
        <f t="shared" si="21"/>
        <v>504.5</v>
      </c>
      <c r="U287" s="11"/>
      <c r="V287" s="11"/>
      <c r="W287" s="11"/>
      <c r="Y287" s="288">
        <v>202.39000000000001</v>
      </c>
      <c r="Z287" s="11">
        <f t="shared" si="18"/>
        <v>292.39</v>
      </c>
      <c r="AB287" s="11">
        <f t="shared" si="19"/>
        <v>208.95</v>
      </c>
      <c r="AC287" s="11">
        <v>220.12</v>
      </c>
      <c r="AD287" s="11"/>
      <c r="AE287" s="4"/>
      <c r="AF287" s="4"/>
    </row>
    <row r="288" spans="1:32">
      <c r="A288" s="55"/>
      <c r="B288" s="11"/>
      <c r="C288" s="11" t="s">
        <v>322</v>
      </c>
      <c r="D288" s="11"/>
      <c r="E288" s="11" t="s">
        <v>323</v>
      </c>
      <c r="F288" s="11">
        <v>3037</v>
      </c>
      <c r="G288" s="11"/>
      <c r="H288" s="11"/>
      <c r="I288" s="11"/>
      <c r="J288" s="288">
        <v>428.75</v>
      </c>
      <c r="K288" s="11"/>
      <c r="M288" s="11">
        <v>5</v>
      </c>
      <c r="N288" s="66"/>
      <c r="P288" s="288">
        <f t="shared" si="20"/>
        <v>85.75</v>
      </c>
      <c r="Q288" s="11"/>
      <c r="R288" s="11"/>
      <c r="S288" s="11"/>
      <c r="T288" s="134">
        <f t="shared" si="21"/>
        <v>607.4</v>
      </c>
      <c r="U288" s="11"/>
      <c r="V288" s="11"/>
      <c r="W288" s="11"/>
      <c r="Y288" s="288">
        <v>428.75</v>
      </c>
      <c r="Z288" s="11">
        <f t="shared" si="18"/>
        <v>619.41</v>
      </c>
      <c r="AB288" s="11">
        <f t="shared" si="19"/>
        <v>442.65</v>
      </c>
      <c r="AC288" s="11">
        <v>466.31</v>
      </c>
      <c r="AD288" s="11"/>
      <c r="AE288" s="4"/>
      <c r="AF288" s="4"/>
    </row>
    <row r="289" spans="1:32">
      <c r="A289" s="55"/>
      <c r="B289" s="11"/>
      <c r="C289" s="11" t="s">
        <v>324</v>
      </c>
      <c r="D289" s="11"/>
      <c r="E289" s="11" t="s">
        <v>135</v>
      </c>
      <c r="F289" s="11">
        <v>8891</v>
      </c>
      <c r="G289" s="11"/>
      <c r="H289" s="11"/>
      <c r="I289" s="11"/>
      <c r="J289" s="288">
        <v>1637.49</v>
      </c>
      <c r="K289" s="11"/>
      <c r="M289" s="11">
        <v>17</v>
      </c>
      <c r="N289" s="66"/>
      <c r="P289" s="288">
        <f t="shared" si="20"/>
        <v>96.322941176470593</v>
      </c>
      <c r="Q289" s="11"/>
      <c r="R289" s="11"/>
      <c r="S289" s="11"/>
      <c r="T289" s="134">
        <f t="shared" si="21"/>
        <v>523</v>
      </c>
      <c r="U289" s="11"/>
      <c r="V289" s="11"/>
      <c r="W289" s="11"/>
      <c r="Y289" s="288">
        <v>1637.49</v>
      </c>
      <c r="Z289" s="11">
        <f t="shared" si="18"/>
        <v>2365.67</v>
      </c>
      <c r="AB289" s="11">
        <f t="shared" si="19"/>
        <v>1690.59</v>
      </c>
      <c r="AC289" s="11">
        <v>1780.95</v>
      </c>
      <c r="AD289" s="11"/>
      <c r="AE289" s="4"/>
      <c r="AF289" s="4"/>
    </row>
    <row r="290" spans="1:32">
      <c r="A290" s="55"/>
      <c r="B290" s="11"/>
      <c r="C290" s="11" t="s">
        <v>324</v>
      </c>
      <c r="D290" s="11"/>
      <c r="E290" s="11" t="s">
        <v>325</v>
      </c>
      <c r="F290" s="11">
        <v>2966</v>
      </c>
      <c r="G290" s="11"/>
      <c r="H290" s="11"/>
      <c r="I290" s="11"/>
      <c r="J290" s="288">
        <v>591.9</v>
      </c>
      <c r="K290" s="11"/>
      <c r="M290" s="11">
        <v>5</v>
      </c>
      <c r="N290" s="66"/>
      <c r="P290" s="288">
        <f t="shared" si="20"/>
        <v>118.38</v>
      </c>
      <c r="Q290" s="11"/>
      <c r="R290" s="11"/>
      <c r="S290" s="11"/>
      <c r="T290" s="134">
        <f t="shared" si="21"/>
        <v>593.20000000000005</v>
      </c>
      <c r="U290" s="11"/>
      <c r="V290" s="11"/>
      <c r="W290" s="11"/>
      <c r="Y290" s="288">
        <v>591.9</v>
      </c>
      <c r="Z290" s="11">
        <f t="shared" si="18"/>
        <v>855.11</v>
      </c>
      <c r="AB290" s="11">
        <f t="shared" si="19"/>
        <v>611.1</v>
      </c>
      <c r="AC290" s="11">
        <v>643.76</v>
      </c>
      <c r="AD290" s="11"/>
      <c r="AE290" s="4"/>
      <c r="AF290" s="4"/>
    </row>
    <row r="291" spans="1:32">
      <c r="A291" s="55"/>
      <c r="B291" s="11"/>
      <c r="C291" s="11" t="s">
        <v>326</v>
      </c>
      <c r="D291" s="11"/>
      <c r="E291" s="11" t="s">
        <v>135</v>
      </c>
      <c r="F291" s="11">
        <v>536</v>
      </c>
      <c r="G291" s="11"/>
      <c r="H291" s="11"/>
      <c r="I291" s="11"/>
      <c r="J291" s="288">
        <v>120.78</v>
      </c>
      <c r="K291" s="11"/>
      <c r="M291" s="11">
        <v>3</v>
      </c>
      <c r="N291" s="66"/>
      <c r="P291" s="288">
        <f t="shared" si="20"/>
        <v>40.26</v>
      </c>
      <c r="Q291" s="11"/>
      <c r="R291" s="11"/>
      <c r="S291" s="11"/>
      <c r="T291" s="134">
        <f t="shared" si="21"/>
        <v>178.66666666666666</v>
      </c>
      <c r="U291" s="11"/>
      <c r="V291" s="11"/>
      <c r="W291" s="11"/>
      <c r="Y291" s="288">
        <v>120.78</v>
      </c>
      <c r="Z291" s="11">
        <f t="shared" si="18"/>
        <v>174.49</v>
      </c>
      <c r="AB291" s="11">
        <f t="shared" si="19"/>
        <v>124.7</v>
      </c>
      <c r="AC291" s="11">
        <v>131.36000000000001</v>
      </c>
      <c r="AD291" s="11"/>
      <c r="AE291" s="4"/>
      <c r="AF291" s="4"/>
    </row>
    <row r="292" spans="1:32">
      <c r="A292" s="55"/>
      <c r="B292" s="11"/>
      <c r="C292" s="11" t="s">
        <v>327</v>
      </c>
      <c r="D292" s="11"/>
      <c r="E292" s="11" t="s">
        <v>98</v>
      </c>
      <c r="F292" s="11">
        <v>186695</v>
      </c>
      <c r="G292" s="11"/>
      <c r="H292" s="11"/>
      <c r="I292" s="11"/>
      <c r="J292" s="288">
        <v>36062.429999999978</v>
      </c>
      <c r="K292" s="11"/>
      <c r="M292" s="11">
        <v>321</v>
      </c>
      <c r="N292" s="66"/>
      <c r="P292" s="288">
        <f t="shared" si="20"/>
        <v>112.34401869158872</v>
      </c>
      <c r="Q292" s="11"/>
      <c r="R292" s="11"/>
      <c r="S292" s="11"/>
      <c r="T292" s="134">
        <f t="shared" si="21"/>
        <v>581.60436137071656</v>
      </c>
      <c r="U292" s="11"/>
      <c r="V292" s="11"/>
      <c r="W292" s="11"/>
      <c r="Y292" s="288">
        <v>36062.429999999978</v>
      </c>
      <c r="Z292" s="11">
        <f t="shared" si="18"/>
        <v>52099.13</v>
      </c>
      <c r="AB292" s="11">
        <f t="shared" si="19"/>
        <v>37231.96</v>
      </c>
      <c r="AC292" s="11">
        <v>39221.86</v>
      </c>
      <c r="AD292" s="11"/>
      <c r="AE292" s="4"/>
      <c r="AF292" s="4"/>
    </row>
    <row r="293" spans="1:32">
      <c r="A293" s="55"/>
      <c r="B293" s="11"/>
      <c r="C293" s="11" t="s">
        <v>328</v>
      </c>
      <c r="D293" s="11"/>
      <c r="E293" s="11" t="s">
        <v>79</v>
      </c>
      <c r="F293" s="11">
        <v>1600505</v>
      </c>
      <c r="G293" s="11"/>
      <c r="H293" s="11"/>
      <c r="I293" s="11"/>
      <c r="J293" s="288">
        <v>305217.32000000012</v>
      </c>
      <c r="K293" s="11"/>
      <c r="M293" s="11">
        <v>2171</v>
      </c>
      <c r="N293" s="66"/>
      <c r="P293" s="288">
        <f t="shared" si="20"/>
        <v>140.58835559649935</v>
      </c>
      <c r="Q293" s="11"/>
      <c r="R293" s="11"/>
      <c r="S293" s="11"/>
      <c r="T293" s="134">
        <f t="shared" si="21"/>
        <v>737.22017503454629</v>
      </c>
      <c r="U293" s="11"/>
      <c r="V293" s="11"/>
      <c r="W293" s="11"/>
      <c r="Y293" s="288">
        <v>305217.32000000012</v>
      </c>
      <c r="Z293" s="11">
        <f t="shared" si="18"/>
        <v>440945.28</v>
      </c>
      <c r="AB293" s="11">
        <f t="shared" si="19"/>
        <v>315115.7</v>
      </c>
      <c r="AC293" s="11">
        <v>331957.42</v>
      </c>
      <c r="AD293" s="11"/>
      <c r="AE293" s="4"/>
      <c r="AF293" s="4"/>
    </row>
    <row r="294" spans="1:32">
      <c r="A294" s="55"/>
      <c r="B294" s="11"/>
      <c r="C294" s="11" t="s">
        <v>329</v>
      </c>
      <c r="D294" s="11"/>
      <c r="E294" s="11" t="s">
        <v>189</v>
      </c>
      <c r="F294" s="11">
        <v>14420</v>
      </c>
      <c r="G294" s="11"/>
      <c r="H294" s="11"/>
      <c r="I294" s="11"/>
      <c r="J294" s="288">
        <v>2636.6</v>
      </c>
      <c r="K294" s="11"/>
      <c r="M294" s="11">
        <v>28</v>
      </c>
      <c r="N294" s="66"/>
      <c r="P294" s="288">
        <f t="shared" si="20"/>
        <v>94.164285714285711</v>
      </c>
      <c r="Q294" s="11"/>
      <c r="R294" s="11"/>
      <c r="S294" s="11"/>
      <c r="T294" s="134">
        <f t="shared" si="21"/>
        <v>515</v>
      </c>
      <c r="U294" s="11"/>
      <c r="V294" s="11"/>
      <c r="W294" s="11"/>
      <c r="Y294" s="288">
        <v>2636.6</v>
      </c>
      <c r="Z294" s="11">
        <f t="shared" si="18"/>
        <v>3809.08</v>
      </c>
      <c r="AB294" s="11">
        <f t="shared" si="19"/>
        <v>2722.11</v>
      </c>
      <c r="AC294" s="11">
        <v>2867.59</v>
      </c>
      <c r="AD294" s="11"/>
      <c r="AE294" s="4"/>
      <c r="AF294" s="4"/>
    </row>
    <row r="295" spans="1:32">
      <c r="A295" s="55"/>
      <c r="B295" s="11"/>
      <c r="C295" s="11" t="s">
        <v>330</v>
      </c>
      <c r="D295" s="11"/>
      <c r="E295" s="11" t="s">
        <v>189</v>
      </c>
      <c r="F295" s="11">
        <v>52902</v>
      </c>
      <c r="G295" s="11"/>
      <c r="H295" s="11"/>
      <c r="I295" s="11"/>
      <c r="J295" s="288">
        <v>10029.810000000003</v>
      </c>
      <c r="K295" s="11"/>
      <c r="M295" s="11">
        <v>98</v>
      </c>
      <c r="N295" s="66"/>
      <c r="P295" s="288">
        <f t="shared" si="20"/>
        <v>102.34500000000003</v>
      </c>
      <c r="Q295" s="11"/>
      <c r="R295" s="11"/>
      <c r="S295" s="11"/>
      <c r="T295" s="134">
        <f t="shared" si="21"/>
        <v>539.81632653061229</v>
      </c>
      <c r="U295" s="11"/>
      <c r="V295" s="11"/>
      <c r="W295" s="11"/>
      <c r="Y295" s="288">
        <v>10029.810000000003</v>
      </c>
      <c r="Z295" s="11">
        <f t="shared" si="18"/>
        <v>14489.99</v>
      </c>
      <c r="AB295" s="11">
        <f t="shared" si="19"/>
        <v>10355.08</v>
      </c>
      <c r="AC295" s="11">
        <v>10908.52</v>
      </c>
      <c r="AD295" s="11"/>
      <c r="AE295" s="4"/>
      <c r="AF295" s="4"/>
    </row>
    <row r="296" spans="1:32">
      <c r="A296" s="55"/>
      <c r="B296" s="11"/>
      <c r="C296" s="11" t="s">
        <v>331</v>
      </c>
      <c r="D296" s="11"/>
      <c r="E296" s="11" t="s">
        <v>98</v>
      </c>
      <c r="F296" s="11">
        <v>16030</v>
      </c>
      <c r="G296" s="11"/>
      <c r="H296" s="11"/>
      <c r="I296" s="11"/>
      <c r="J296" s="288">
        <v>3079.5899999999997</v>
      </c>
      <c r="K296" s="11"/>
      <c r="M296" s="11">
        <v>32</v>
      </c>
      <c r="N296" s="66"/>
      <c r="P296" s="288">
        <f t="shared" si="20"/>
        <v>96.23718749999999</v>
      </c>
      <c r="Q296" s="11"/>
      <c r="R296" s="11"/>
      <c r="S296" s="11"/>
      <c r="T296" s="134">
        <f t="shared" si="21"/>
        <v>500.9375</v>
      </c>
      <c r="U296" s="11"/>
      <c r="V296" s="11"/>
      <c r="W296" s="11"/>
      <c r="Y296" s="288">
        <v>3079.5899999999997</v>
      </c>
      <c r="Z296" s="11">
        <f t="shared" si="18"/>
        <v>4449.0600000000004</v>
      </c>
      <c r="AB296" s="11">
        <f t="shared" si="19"/>
        <v>3179.46</v>
      </c>
      <c r="AC296" s="11">
        <v>3349.39</v>
      </c>
      <c r="AD296" s="11"/>
      <c r="AE296" s="4"/>
      <c r="AF296" s="4"/>
    </row>
    <row r="297" spans="1:32">
      <c r="A297" s="55"/>
      <c r="B297" s="11"/>
      <c r="C297" s="11" t="s">
        <v>332</v>
      </c>
      <c r="D297" s="11"/>
      <c r="E297" s="11" t="s">
        <v>180</v>
      </c>
      <c r="F297" s="11">
        <v>5329</v>
      </c>
      <c r="G297" s="11"/>
      <c r="H297" s="11"/>
      <c r="I297" s="11"/>
      <c r="J297" s="288">
        <v>1081.74</v>
      </c>
      <c r="K297" s="11"/>
      <c r="M297" s="11">
        <v>12</v>
      </c>
      <c r="N297" s="66"/>
      <c r="P297" s="288">
        <f t="shared" si="20"/>
        <v>90.144999999999996</v>
      </c>
      <c r="Q297" s="11"/>
      <c r="R297" s="11"/>
      <c r="S297" s="11"/>
      <c r="T297" s="134">
        <f t="shared" si="21"/>
        <v>444.08333333333331</v>
      </c>
      <c r="U297" s="11"/>
      <c r="V297" s="11"/>
      <c r="W297" s="11"/>
      <c r="Y297" s="288">
        <v>1081.74</v>
      </c>
      <c r="Z297" s="11">
        <f t="shared" si="18"/>
        <v>1562.78</v>
      </c>
      <c r="AB297" s="11">
        <f t="shared" si="19"/>
        <v>1116.82</v>
      </c>
      <c r="AC297" s="11">
        <v>1176.51</v>
      </c>
      <c r="AD297" s="11"/>
      <c r="AE297" s="4"/>
      <c r="AF297" s="4"/>
    </row>
    <row r="298" spans="1:32">
      <c r="A298" s="55"/>
      <c r="B298" s="11"/>
      <c r="C298" s="11" t="s">
        <v>333</v>
      </c>
      <c r="D298" s="11"/>
      <c r="E298" s="11" t="s">
        <v>98</v>
      </c>
      <c r="F298" s="11">
        <v>4069</v>
      </c>
      <c r="G298" s="11"/>
      <c r="H298" s="11"/>
      <c r="I298" s="11"/>
      <c r="J298" s="288">
        <v>792.32</v>
      </c>
      <c r="K298" s="11"/>
      <c r="M298" s="11">
        <v>3</v>
      </c>
      <c r="N298" s="66"/>
      <c r="P298" s="288">
        <f t="shared" si="20"/>
        <v>264.10666666666668</v>
      </c>
      <c r="Q298" s="11"/>
      <c r="R298" s="11"/>
      <c r="S298" s="11"/>
      <c r="T298" s="134">
        <f t="shared" si="21"/>
        <v>1356.3333333333333</v>
      </c>
      <c r="U298" s="11"/>
      <c r="V298" s="11"/>
      <c r="W298" s="11"/>
      <c r="Y298" s="288">
        <v>792.32</v>
      </c>
      <c r="Z298" s="11">
        <f t="shared" si="18"/>
        <v>1144.6600000000001</v>
      </c>
      <c r="AB298" s="11">
        <f t="shared" si="19"/>
        <v>818.02</v>
      </c>
      <c r="AC298" s="11">
        <v>861.74</v>
      </c>
      <c r="AD298" s="11"/>
      <c r="AE298" s="4"/>
      <c r="AF298" s="4"/>
    </row>
    <row r="299" spans="1:32">
      <c r="A299" s="55"/>
      <c r="B299" s="11"/>
      <c r="C299" s="11" t="s">
        <v>334</v>
      </c>
      <c r="D299" s="11"/>
      <c r="E299" s="11" t="s">
        <v>79</v>
      </c>
      <c r="F299" s="11"/>
      <c r="G299" s="11"/>
      <c r="H299" s="11"/>
      <c r="I299" s="11"/>
      <c r="J299" s="288">
        <v>5.47</v>
      </c>
      <c r="K299" s="11"/>
      <c r="M299" s="11">
        <v>1</v>
      </c>
      <c r="N299" s="66"/>
      <c r="P299" s="288">
        <f t="shared" si="20"/>
        <v>5.47</v>
      </c>
      <c r="Q299" s="11"/>
      <c r="R299" s="11"/>
      <c r="S299" s="11"/>
      <c r="T299" s="134">
        <f t="shared" si="21"/>
        <v>0</v>
      </c>
      <c r="U299" s="11"/>
      <c r="V299" s="11"/>
      <c r="W299" s="11"/>
      <c r="Y299" s="288">
        <v>5.47</v>
      </c>
      <c r="Z299" s="11">
        <f t="shared" si="18"/>
        <v>7.9</v>
      </c>
      <c r="AB299" s="11">
        <f t="shared" si="19"/>
        <v>5.65</v>
      </c>
      <c r="AC299" s="11">
        <v>5.95</v>
      </c>
      <c r="AD299" s="11"/>
      <c r="AE299" s="4"/>
      <c r="AF299" s="4"/>
    </row>
    <row r="300" spans="1:32">
      <c r="A300" s="55"/>
      <c r="B300" s="11"/>
      <c r="C300" s="11" t="s">
        <v>335</v>
      </c>
      <c r="D300" s="11"/>
      <c r="E300" s="11" t="s">
        <v>336</v>
      </c>
      <c r="F300" s="11">
        <v>508262</v>
      </c>
      <c r="G300" s="11"/>
      <c r="H300" s="11"/>
      <c r="I300" s="11"/>
      <c r="J300" s="288">
        <v>99355.510000000082</v>
      </c>
      <c r="K300" s="11"/>
      <c r="M300" s="11">
        <v>1160</v>
      </c>
      <c r="N300" s="66"/>
      <c r="P300" s="288">
        <f t="shared" si="20"/>
        <v>85.651301724138008</v>
      </c>
      <c r="Q300" s="11"/>
      <c r="R300" s="11"/>
      <c r="S300" s="11"/>
      <c r="T300" s="134">
        <f t="shared" si="21"/>
        <v>438.15689655172412</v>
      </c>
      <c r="U300" s="11"/>
      <c r="V300" s="11"/>
      <c r="W300" s="11"/>
      <c r="Y300" s="288">
        <v>99355.510000000082</v>
      </c>
      <c r="Z300" s="11">
        <f t="shared" si="18"/>
        <v>143538.19</v>
      </c>
      <c r="AB300" s="11">
        <f t="shared" si="19"/>
        <v>102577.67</v>
      </c>
      <c r="AC300" s="11">
        <v>108060.05</v>
      </c>
      <c r="AD300" s="11"/>
      <c r="AE300" s="4"/>
      <c r="AF300" s="4"/>
    </row>
    <row r="301" spans="1:32">
      <c r="A301" s="55"/>
      <c r="B301" s="11"/>
      <c r="C301" s="11" t="s">
        <v>337</v>
      </c>
      <c r="D301" s="11"/>
      <c r="E301" s="11" t="s">
        <v>336</v>
      </c>
      <c r="F301" s="11">
        <v>606</v>
      </c>
      <c r="G301" s="11"/>
      <c r="H301" s="11"/>
      <c r="I301" s="11"/>
      <c r="J301" s="288">
        <v>121.43</v>
      </c>
      <c r="K301" s="11"/>
      <c r="M301" s="11">
        <v>1</v>
      </c>
      <c r="N301" s="66"/>
      <c r="P301" s="288">
        <f t="shared" si="20"/>
        <v>121.43</v>
      </c>
      <c r="Q301" s="11"/>
      <c r="R301" s="11"/>
      <c r="S301" s="11"/>
      <c r="T301" s="134">
        <f t="shared" si="21"/>
        <v>606</v>
      </c>
      <c r="U301" s="11"/>
      <c r="V301" s="11"/>
      <c r="W301" s="11"/>
      <c r="Y301" s="288">
        <v>121.43</v>
      </c>
      <c r="Z301" s="11">
        <f t="shared" si="18"/>
        <v>175.43</v>
      </c>
      <c r="AB301" s="11">
        <f t="shared" si="19"/>
        <v>125.37</v>
      </c>
      <c r="AC301" s="11">
        <v>132.07</v>
      </c>
      <c r="AD301" s="11"/>
      <c r="AE301" s="4"/>
      <c r="AF301" s="4"/>
    </row>
    <row r="302" spans="1:32">
      <c r="A302" s="55"/>
      <c r="B302" s="11"/>
      <c r="C302" s="11" t="s">
        <v>337</v>
      </c>
      <c r="D302" s="11"/>
      <c r="E302" s="11" t="s">
        <v>175</v>
      </c>
      <c r="F302" s="11">
        <v>914819</v>
      </c>
      <c r="G302" s="11"/>
      <c r="H302" s="11"/>
      <c r="I302" s="11"/>
      <c r="J302" s="288">
        <v>173394.28000000014</v>
      </c>
      <c r="K302" s="11"/>
      <c r="M302" s="11">
        <v>1209</v>
      </c>
      <c r="N302" s="66"/>
      <c r="P302" s="288">
        <f t="shared" si="20"/>
        <v>143.41958643507041</v>
      </c>
      <c r="Q302" s="11"/>
      <c r="R302" s="11"/>
      <c r="S302" s="11"/>
      <c r="T302" s="134">
        <f t="shared" si="21"/>
        <v>756.67411083540117</v>
      </c>
      <c r="U302" s="11"/>
      <c r="V302" s="11"/>
      <c r="W302" s="11"/>
      <c r="Y302" s="288">
        <v>173394.28000000014</v>
      </c>
      <c r="Z302" s="11">
        <f t="shared" si="18"/>
        <v>250501.47</v>
      </c>
      <c r="AB302" s="11">
        <f t="shared" si="19"/>
        <v>179017.56</v>
      </c>
      <c r="AC302" s="11">
        <v>188585.36</v>
      </c>
      <c r="AD302" s="11"/>
      <c r="AE302" s="4"/>
      <c r="AF302" s="4"/>
    </row>
    <row r="303" spans="1:32">
      <c r="A303" s="55"/>
      <c r="B303" s="11"/>
      <c r="C303" s="11" t="s">
        <v>338</v>
      </c>
      <c r="D303" s="11"/>
      <c r="E303" s="11" t="s">
        <v>84</v>
      </c>
      <c r="F303" s="11">
        <v>8777</v>
      </c>
      <c r="G303" s="11"/>
      <c r="H303" s="11"/>
      <c r="I303" s="11"/>
      <c r="J303" s="288">
        <v>2105.2900000000013</v>
      </c>
      <c r="K303" s="11"/>
      <c r="M303" s="11">
        <v>83</v>
      </c>
      <c r="N303" s="66"/>
      <c r="P303" s="288">
        <f t="shared" si="20"/>
        <v>25.364939759036162</v>
      </c>
      <c r="Q303" s="11"/>
      <c r="R303" s="11"/>
      <c r="S303" s="11"/>
      <c r="T303" s="134">
        <f t="shared" si="21"/>
        <v>105.74698795180723</v>
      </c>
      <c r="U303" s="11"/>
      <c r="V303" s="11"/>
      <c r="W303" s="11"/>
      <c r="Y303" s="288">
        <v>2105.2900000000013</v>
      </c>
      <c r="Z303" s="11">
        <f t="shared" si="18"/>
        <v>3041.5</v>
      </c>
      <c r="AB303" s="11">
        <f t="shared" si="19"/>
        <v>2173.5700000000002</v>
      </c>
      <c r="AC303" s="11">
        <v>2289.73</v>
      </c>
      <c r="AD303" s="11"/>
      <c r="AE303" s="4"/>
      <c r="AF303" s="4"/>
    </row>
    <row r="304" spans="1:32">
      <c r="A304" s="55"/>
      <c r="B304" s="11"/>
      <c r="C304" s="11" t="s">
        <v>339</v>
      </c>
      <c r="D304" s="11"/>
      <c r="E304" s="11" t="s">
        <v>84</v>
      </c>
      <c r="F304" s="11">
        <v>3591</v>
      </c>
      <c r="G304" s="11"/>
      <c r="H304" s="11"/>
      <c r="I304" s="11"/>
      <c r="J304" s="288">
        <v>727.87</v>
      </c>
      <c r="K304" s="11"/>
      <c r="M304" s="11">
        <v>13</v>
      </c>
      <c r="N304" s="66"/>
      <c r="P304" s="288">
        <f t="shared" si="20"/>
        <v>55.99</v>
      </c>
      <c r="Q304" s="11"/>
      <c r="R304" s="11"/>
      <c r="S304" s="11"/>
      <c r="T304" s="134">
        <f t="shared" si="21"/>
        <v>276.23076923076923</v>
      </c>
      <c r="U304" s="11"/>
      <c r="V304" s="11"/>
      <c r="W304" s="11"/>
      <c r="Y304" s="288">
        <v>727.87</v>
      </c>
      <c r="Z304" s="11">
        <f t="shared" si="18"/>
        <v>1051.55</v>
      </c>
      <c r="AB304" s="11">
        <f t="shared" si="19"/>
        <v>751.48</v>
      </c>
      <c r="AC304" s="11">
        <v>791.64</v>
      </c>
      <c r="AD304" s="11"/>
      <c r="AE304" s="4"/>
      <c r="AF304" s="4"/>
    </row>
    <row r="305" spans="1:32">
      <c r="A305" s="55"/>
      <c r="B305" s="11"/>
      <c r="C305" s="11" t="s">
        <v>340</v>
      </c>
      <c r="D305" s="11"/>
      <c r="E305" s="11" t="s">
        <v>64</v>
      </c>
      <c r="F305" s="11">
        <v>1108</v>
      </c>
      <c r="G305" s="11"/>
      <c r="H305" s="11"/>
      <c r="I305" s="11"/>
      <c r="J305" s="288">
        <v>230.69</v>
      </c>
      <c r="K305" s="11"/>
      <c r="M305" s="11">
        <v>3</v>
      </c>
      <c r="N305" s="66"/>
      <c r="P305" s="288">
        <f t="shared" si="20"/>
        <v>76.896666666666661</v>
      </c>
      <c r="Q305" s="11"/>
      <c r="R305" s="11"/>
      <c r="S305" s="11"/>
      <c r="T305" s="134">
        <f t="shared" si="21"/>
        <v>369.33333333333331</v>
      </c>
      <c r="U305" s="11"/>
      <c r="V305" s="11"/>
      <c r="W305" s="11"/>
      <c r="Y305" s="288">
        <v>230.69</v>
      </c>
      <c r="Z305" s="11">
        <f t="shared" si="18"/>
        <v>333.28</v>
      </c>
      <c r="AB305" s="11">
        <f t="shared" si="19"/>
        <v>238.17</v>
      </c>
      <c r="AC305" s="11">
        <v>250.9</v>
      </c>
      <c r="AD305" s="11"/>
      <c r="AE305" s="4"/>
      <c r="AF305" s="4"/>
    </row>
    <row r="306" spans="1:32">
      <c r="A306" s="55"/>
      <c r="B306" s="11"/>
      <c r="C306" s="11" t="s">
        <v>341</v>
      </c>
      <c r="D306" s="11"/>
      <c r="E306" s="11" t="s">
        <v>342</v>
      </c>
      <c r="F306" s="11">
        <v>134250</v>
      </c>
      <c r="G306" s="11"/>
      <c r="H306" s="11"/>
      <c r="I306" s="11"/>
      <c r="J306" s="288">
        <v>25580.459999999995</v>
      </c>
      <c r="K306" s="11"/>
      <c r="M306" s="11">
        <v>301</v>
      </c>
      <c r="N306" s="66"/>
      <c r="P306" s="288">
        <f t="shared" si="20"/>
        <v>84.984916943521583</v>
      </c>
      <c r="Q306" s="11"/>
      <c r="R306" s="11"/>
      <c r="S306" s="11"/>
      <c r="T306" s="134">
        <f t="shared" si="21"/>
        <v>446.01328903654485</v>
      </c>
      <c r="U306" s="11"/>
      <c r="V306" s="11"/>
      <c r="W306" s="11"/>
      <c r="Y306" s="288">
        <v>25580.459999999995</v>
      </c>
      <c r="Z306" s="11">
        <f t="shared" si="18"/>
        <v>36955.910000000003</v>
      </c>
      <c r="AB306" s="11">
        <f t="shared" si="19"/>
        <v>26410.05</v>
      </c>
      <c r="AC306" s="11">
        <v>27821.56</v>
      </c>
      <c r="AD306" s="11"/>
      <c r="AE306" s="4"/>
      <c r="AF306" s="4"/>
    </row>
    <row r="307" spans="1:32">
      <c r="A307" s="55"/>
      <c r="B307" s="11"/>
      <c r="C307" s="11" t="s">
        <v>343</v>
      </c>
      <c r="D307" s="11"/>
      <c r="E307" s="11" t="s">
        <v>135</v>
      </c>
      <c r="F307" s="11">
        <v>83</v>
      </c>
      <c r="G307" s="11"/>
      <c r="H307" s="11"/>
      <c r="I307" s="11"/>
      <c r="J307" s="288">
        <v>21.27</v>
      </c>
      <c r="K307" s="11"/>
      <c r="M307" s="11">
        <v>1</v>
      </c>
      <c r="N307" s="66"/>
      <c r="P307" s="288">
        <f t="shared" si="20"/>
        <v>21.27</v>
      </c>
      <c r="Q307" s="11"/>
      <c r="R307" s="11"/>
      <c r="S307" s="11"/>
      <c r="T307" s="134">
        <f t="shared" si="21"/>
        <v>83</v>
      </c>
      <c r="U307" s="11"/>
      <c r="V307" s="11"/>
      <c r="W307" s="11"/>
      <c r="Y307" s="288">
        <v>21.27</v>
      </c>
      <c r="Z307" s="11">
        <f t="shared" si="18"/>
        <v>30.73</v>
      </c>
      <c r="AB307" s="11">
        <f t="shared" si="19"/>
        <v>21.96</v>
      </c>
      <c r="AC307" s="11">
        <v>23.13</v>
      </c>
      <c r="AD307" s="11"/>
      <c r="AE307" s="4"/>
      <c r="AF307" s="4"/>
    </row>
    <row r="308" spans="1:32">
      <c r="A308" s="55"/>
      <c r="B308" s="11"/>
      <c r="C308" s="11" t="s">
        <v>343</v>
      </c>
      <c r="D308" s="11"/>
      <c r="E308" s="11" t="s">
        <v>163</v>
      </c>
      <c r="F308" s="11">
        <v>677068</v>
      </c>
      <c r="G308" s="11"/>
      <c r="H308" s="11"/>
      <c r="I308" s="11"/>
      <c r="J308" s="288">
        <v>129169.22999999997</v>
      </c>
      <c r="K308" s="11"/>
      <c r="M308" s="11">
        <v>1290</v>
      </c>
      <c r="N308" s="66"/>
      <c r="P308" s="288">
        <f t="shared" si="20"/>
        <v>100.1311860465116</v>
      </c>
      <c r="Q308" s="11"/>
      <c r="R308" s="11"/>
      <c r="S308" s="11"/>
      <c r="T308" s="134">
        <f t="shared" si="21"/>
        <v>524.85891472868218</v>
      </c>
      <c r="U308" s="11"/>
      <c r="V308" s="11"/>
      <c r="W308" s="11"/>
      <c r="Y308" s="288">
        <v>129169.22999999997</v>
      </c>
      <c r="Z308" s="11">
        <f t="shared" si="18"/>
        <v>186609.86</v>
      </c>
      <c r="AB308" s="11">
        <f t="shared" si="19"/>
        <v>133358.26999999999</v>
      </c>
      <c r="AC308" s="11">
        <v>140485.75</v>
      </c>
      <c r="AD308" s="11"/>
      <c r="AE308" s="4"/>
      <c r="AF308" s="4"/>
    </row>
    <row r="309" spans="1:32">
      <c r="A309" s="55"/>
      <c r="B309" s="11"/>
      <c r="C309" s="11" t="s">
        <v>344</v>
      </c>
      <c r="D309" s="11"/>
      <c r="E309" s="11" t="s">
        <v>121</v>
      </c>
      <c r="F309" s="11">
        <v>2580</v>
      </c>
      <c r="G309" s="11"/>
      <c r="H309" s="11"/>
      <c r="I309" s="11"/>
      <c r="J309" s="288">
        <v>495.91</v>
      </c>
      <c r="K309" s="11"/>
      <c r="M309" s="11">
        <v>1</v>
      </c>
      <c r="N309" s="66"/>
      <c r="P309" s="288">
        <f t="shared" si="20"/>
        <v>495.91</v>
      </c>
      <c r="Q309" s="11"/>
      <c r="R309" s="11"/>
      <c r="S309" s="11"/>
      <c r="T309" s="134">
        <f t="shared" si="21"/>
        <v>2580</v>
      </c>
      <c r="U309" s="11"/>
      <c r="V309" s="11"/>
      <c r="W309" s="11"/>
      <c r="Y309" s="288">
        <v>495.91</v>
      </c>
      <c r="Z309" s="11">
        <f t="shared" si="18"/>
        <v>716.44</v>
      </c>
      <c r="AB309" s="11">
        <f t="shared" si="19"/>
        <v>511.99</v>
      </c>
      <c r="AC309" s="11">
        <v>539.36</v>
      </c>
      <c r="AD309" s="11"/>
      <c r="AE309" s="4"/>
      <c r="AF309" s="4"/>
    </row>
    <row r="310" spans="1:32">
      <c r="A310" s="55"/>
      <c r="B310" s="11"/>
      <c r="C310" s="11" t="s">
        <v>344</v>
      </c>
      <c r="D310" s="11"/>
      <c r="E310" s="11" t="s">
        <v>191</v>
      </c>
      <c r="F310" s="11">
        <v>614625</v>
      </c>
      <c r="G310" s="11"/>
      <c r="H310" s="11"/>
      <c r="I310" s="11"/>
      <c r="J310" s="288">
        <v>117460.83000000032</v>
      </c>
      <c r="K310" s="11"/>
      <c r="M310" s="11">
        <v>1256</v>
      </c>
      <c r="N310" s="66"/>
      <c r="P310" s="288">
        <f t="shared" si="20"/>
        <v>93.519769108280514</v>
      </c>
      <c r="Q310" s="11"/>
      <c r="R310" s="11"/>
      <c r="S310" s="11"/>
      <c r="T310" s="134">
        <f t="shared" si="21"/>
        <v>489.35111464968151</v>
      </c>
      <c r="U310" s="11"/>
      <c r="V310" s="11"/>
      <c r="W310" s="11"/>
      <c r="Y310" s="288">
        <v>117460.83000000032</v>
      </c>
      <c r="Z310" s="11">
        <f t="shared" si="18"/>
        <v>169694.82</v>
      </c>
      <c r="AB310" s="11">
        <f t="shared" si="19"/>
        <v>121270.15</v>
      </c>
      <c r="AC310" s="11">
        <v>127751.58</v>
      </c>
      <c r="AD310" s="11"/>
      <c r="AE310" s="4"/>
      <c r="AF310" s="4"/>
    </row>
    <row r="311" spans="1:32">
      <c r="A311" s="55"/>
      <c r="B311" s="11"/>
      <c r="C311" s="11" t="s">
        <v>345</v>
      </c>
      <c r="D311" s="11"/>
      <c r="E311" s="11" t="s">
        <v>110</v>
      </c>
      <c r="F311" s="11">
        <v>3922</v>
      </c>
      <c r="G311" s="11"/>
      <c r="H311" s="11"/>
      <c r="I311" s="11"/>
      <c r="J311" s="288">
        <v>783.64</v>
      </c>
      <c r="K311" s="11"/>
      <c r="M311" s="11">
        <v>7</v>
      </c>
      <c r="N311" s="66"/>
      <c r="P311" s="288">
        <f t="shared" si="20"/>
        <v>111.94857142857143</v>
      </c>
      <c r="Q311" s="11"/>
      <c r="R311" s="11"/>
      <c r="S311" s="11"/>
      <c r="T311" s="134">
        <f t="shared" si="21"/>
        <v>560.28571428571433</v>
      </c>
      <c r="U311" s="11"/>
      <c r="V311" s="11"/>
      <c r="W311" s="11"/>
      <c r="Y311" s="288">
        <v>783.64</v>
      </c>
      <c r="Z311" s="11">
        <f t="shared" si="18"/>
        <v>1132.1199999999999</v>
      </c>
      <c r="AB311" s="11">
        <f t="shared" si="19"/>
        <v>809.05</v>
      </c>
      <c r="AC311" s="11">
        <v>852.29</v>
      </c>
      <c r="AD311" s="11"/>
      <c r="AE311" s="4"/>
      <c r="AF311" s="4"/>
    </row>
    <row r="312" spans="1:32">
      <c r="A312" s="55"/>
      <c r="B312" s="11"/>
      <c r="C312" s="11" t="s">
        <v>346</v>
      </c>
      <c r="D312" s="11"/>
      <c r="E312" s="11" t="s">
        <v>56</v>
      </c>
      <c r="F312" s="11">
        <v>348</v>
      </c>
      <c r="G312" s="11"/>
      <c r="H312" s="11"/>
      <c r="I312" s="11"/>
      <c r="J312" s="288">
        <v>72.86</v>
      </c>
      <c r="K312" s="11"/>
      <c r="M312" s="11">
        <v>1</v>
      </c>
      <c r="N312" s="66"/>
      <c r="P312" s="288">
        <f t="shared" si="20"/>
        <v>72.86</v>
      </c>
      <c r="Q312" s="11"/>
      <c r="R312" s="11"/>
      <c r="S312" s="11"/>
      <c r="T312" s="134">
        <f t="shared" si="21"/>
        <v>348</v>
      </c>
      <c r="U312" s="11"/>
      <c r="V312" s="11"/>
      <c r="W312" s="11"/>
      <c r="Y312" s="288">
        <v>72.86</v>
      </c>
      <c r="Z312" s="11">
        <f t="shared" si="18"/>
        <v>105.26</v>
      </c>
      <c r="AB312" s="11">
        <f t="shared" si="19"/>
        <v>75.22</v>
      </c>
      <c r="AC312" s="11">
        <v>79.239999999999995</v>
      </c>
      <c r="AD312" s="11"/>
      <c r="AE312" s="4"/>
      <c r="AF312" s="4"/>
    </row>
    <row r="313" spans="1:32">
      <c r="A313" s="55"/>
      <c r="B313" s="11"/>
      <c r="C313" s="11" t="s">
        <v>346</v>
      </c>
      <c r="D313" s="11"/>
      <c r="E313" s="11" t="s">
        <v>347</v>
      </c>
      <c r="F313" s="11">
        <v>115921</v>
      </c>
      <c r="G313" s="11"/>
      <c r="H313" s="11"/>
      <c r="I313" s="11"/>
      <c r="J313" s="288">
        <v>22402.039999999997</v>
      </c>
      <c r="K313" s="11"/>
      <c r="M313" s="11">
        <v>211</v>
      </c>
      <c r="N313" s="66"/>
      <c r="P313" s="288">
        <f t="shared" si="20"/>
        <v>106.17080568720378</v>
      </c>
      <c r="Q313" s="11"/>
      <c r="R313" s="11"/>
      <c r="S313" s="11"/>
      <c r="T313" s="134">
        <f t="shared" si="21"/>
        <v>549.38862559241704</v>
      </c>
      <c r="U313" s="11"/>
      <c r="V313" s="11"/>
      <c r="W313" s="11"/>
      <c r="Y313" s="288">
        <v>22402.039999999997</v>
      </c>
      <c r="Z313" s="11">
        <f t="shared" si="18"/>
        <v>32364.07</v>
      </c>
      <c r="AB313" s="11">
        <f t="shared" si="19"/>
        <v>23128.55</v>
      </c>
      <c r="AC313" s="11">
        <v>24364.68</v>
      </c>
      <c r="AD313" s="11"/>
      <c r="AE313" s="4"/>
      <c r="AF313" s="4"/>
    </row>
    <row r="314" spans="1:32">
      <c r="A314" s="55"/>
      <c r="B314" s="11"/>
      <c r="C314" s="11" t="s">
        <v>348</v>
      </c>
      <c r="D314" s="11"/>
      <c r="E314" s="11" t="s">
        <v>100</v>
      </c>
      <c r="F314" s="11">
        <v>24767</v>
      </c>
      <c r="G314" s="11"/>
      <c r="H314" s="11"/>
      <c r="I314" s="11"/>
      <c r="J314" s="288">
        <v>4889.119999999999</v>
      </c>
      <c r="K314" s="11"/>
      <c r="M314" s="11">
        <v>40</v>
      </c>
      <c r="N314" s="66"/>
      <c r="P314" s="288">
        <f t="shared" si="20"/>
        <v>122.22799999999998</v>
      </c>
      <c r="Q314" s="11"/>
      <c r="R314" s="11"/>
      <c r="S314" s="11"/>
      <c r="T314" s="134">
        <f t="shared" si="21"/>
        <v>619.17499999999995</v>
      </c>
      <c r="U314" s="11"/>
      <c r="V314" s="11"/>
      <c r="W314" s="11"/>
      <c r="Y314" s="288">
        <v>4889.119999999999</v>
      </c>
      <c r="Z314" s="11">
        <f t="shared" si="18"/>
        <v>7063.28</v>
      </c>
      <c r="AB314" s="11">
        <f t="shared" si="19"/>
        <v>5047.68</v>
      </c>
      <c r="AC314" s="11">
        <v>5317.46</v>
      </c>
      <c r="AD314" s="11"/>
      <c r="AE314" s="4"/>
      <c r="AF314" s="4"/>
    </row>
    <row r="315" spans="1:32">
      <c r="A315" s="55"/>
      <c r="B315" s="11"/>
      <c r="C315" s="11" t="s">
        <v>349</v>
      </c>
      <c r="D315" s="11"/>
      <c r="E315" s="11" t="s">
        <v>350</v>
      </c>
      <c r="F315" s="11">
        <v>394</v>
      </c>
      <c r="G315" s="11"/>
      <c r="H315" s="11"/>
      <c r="I315" s="11"/>
      <c r="J315" s="288">
        <v>80.19</v>
      </c>
      <c r="K315" s="11"/>
      <c r="M315" s="11">
        <v>1</v>
      </c>
      <c r="N315" s="66"/>
      <c r="P315" s="288">
        <f t="shared" si="20"/>
        <v>80.19</v>
      </c>
      <c r="Q315" s="11"/>
      <c r="R315" s="11"/>
      <c r="S315" s="11"/>
      <c r="T315" s="134">
        <f t="shared" si="21"/>
        <v>394</v>
      </c>
      <c r="U315" s="11"/>
      <c r="V315" s="11"/>
      <c r="W315" s="11"/>
      <c r="Y315" s="288">
        <v>80.19</v>
      </c>
      <c r="Z315" s="11">
        <f t="shared" si="18"/>
        <v>115.85</v>
      </c>
      <c r="AB315" s="11">
        <f t="shared" si="19"/>
        <v>82.79</v>
      </c>
      <c r="AC315" s="11">
        <v>87.22</v>
      </c>
      <c r="AD315" s="11"/>
      <c r="AE315" s="4"/>
      <c r="AF315" s="4"/>
    </row>
    <row r="316" spans="1:32">
      <c r="A316" s="55"/>
      <c r="B316" s="11"/>
      <c r="C316" s="11" t="s">
        <v>349</v>
      </c>
      <c r="D316" s="11"/>
      <c r="E316" s="11" t="s">
        <v>351</v>
      </c>
      <c r="F316" s="11">
        <v>130097</v>
      </c>
      <c r="G316" s="11"/>
      <c r="H316" s="11"/>
      <c r="I316" s="11"/>
      <c r="J316" s="288">
        <v>25143.589999999997</v>
      </c>
      <c r="K316" s="11"/>
      <c r="M316" s="11">
        <v>289</v>
      </c>
      <c r="N316" s="66"/>
      <c r="P316" s="288">
        <f t="shared" si="20"/>
        <v>87.002041522491339</v>
      </c>
      <c r="Q316" s="11"/>
      <c r="R316" s="11"/>
      <c r="S316" s="11"/>
      <c r="T316" s="134">
        <f t="shared" si="21"/>
        <v>450.16262975778545</v>
      </c>
      <c r="U316" s="11"/>
      <c r="V316" s="11"/>
      <c r="W316" s="11"/>
      <c r="Y316" s="288">
        <v>25143.589999999997</v>
      </c>
      <c r="Z316" s="11">
        <f t="shared" si="18"/>
        <v>36324.76</v>
      </c>
      <c r="AB316" s="11">
        <f t="shared" si="19"/>
        <v>25959.01</v>
      </c>
      <c r="AC316" s="11">
        <v>27346.42</v>
      </c>
      <c r="AD316" s="11"/>
      <c r="AE316" s="4"/>
      <c r="AF316" s="4"/>
    </row>
    <row r="317" spans="1:32">
      <c r="A317" s="55"/>
      <c r="B317" s="11"/>
      <c r="C317" s="11" t="s">
        <v>352</v>
      </c>
      <c r="D317" s="11"/>
      <c r="E317" s="11" t="s">
        <v>353</v>
      </c>
      <c r="F317" s="11">
        <v>333</v>
      </c>
      <c r="G317" s="11"/>
      <c r="H317" s="11"/>
      <c r="I317" s="11"/>
      <c r="J317" s="288">
        <v>68.97</v>
      </c>
      <c r="K317" s="11"/>
      <c r="M317" s="11">
        <v>1</v>
      </c>
      <c r="N317" s="66"/>
      <c r="P317" s="288">
        <f t="shared" si="20"/>
        <v>68.97</v>
      </c>
      <c r="Q317" s="11"/>
      <c r="R317" s="11"/>
      <c r="S317" s="11"/>
      <c r="T317" s="134">
        <f t="shared" si="21"/>
        <v>333</v>
      </c>
      <c r="U317" s="11"/>
      <c r="V317" s="11"/>
      <c r="W317" s="11"/>
      <c r="Y317" s="288">
        <v>68.97</v>
      </c>
      <c r="Z317" s="11">
        <f t="shared" si="18"/>
        <v>99.64</v>
      </c>
      <c r="AB317" s="11">
        <f t="shared" si="19"/>
        <v>71.209999999999994</v>
      </c>
      <c r="AC317" s="11">
        <v>75.010000000000005</v>
      </c>
      <c r="AD317" s="11"/>
      <c r="AE317" s="4"/>
      <c r="AF317" s="4"/>
    </row>
    <row r="318" spans="1:32">
      <c r="A318" s="55"/>
      <c r="B318" s="11"/>
      <c r="C318" s="11" t="s">
        <v>352</v>
      </c>
      <c r="D318" s="11"/>
      <c r="E318" s="11" t="s">
        <v>191</v>
      </c>
      <c r="F318" s="11">
        <v>2751799</v>
      </c>
      <c r="G318" s="11"/>
      <c r="H318" s="11"/>
      <c r="I318" s="11"/>
      <c r="J318" s="288">
        <v>530794.97999999486</v>
      </c>
      <c r="K318" s="11"/>
      <c r="M318" s="11">
        <v>8538</v>
      </c>
      <c r="N318" s="66"/>
      <c r="P318" s="288">
        <f t="shared" si="20"/>
        <v>62.168538299366929</v>
      </c>
      <c r="Q318" s="11"/>
      <c r="R318" s="11"/>
      <c r="S318" s="11"/>
      <c r="T318" s="134">
        <f t="shared" si="21"/>
        <v>322.30018739751699</v>
      </c>
      <c r="U318" s="11"/>
      <c r="V318" s="11"/>
      <c r="W318" s="11"/>
      <c r="Y318" s="288">
        <v>530794.97999999486</v>
      </c>
      <c r="Z318" s="11">
        <f t="shared" si="18"/>
        <v>766835.7</v>
      </c>
      <c r="AB318" s="11">
        <f t="shared" si="19"/>
        <v>548008.98</v>
      </c>
      <c r="AC318" s="11">
        <v>577297.94999999995</v>
      </c>
      <c r="AD318" s="11"/>
      <c r="AE318" s="4"/>
      <c r="AF318" s="4"/>
    </row>
    <row r="319" spans="1:32">
      <c r="A319" s="55"/>
      <c r="B319" s="11"/>
      <c r="C319" s="11" t="s">
        <v>354</v>
      </c>
      <c r="D319" s="11"/>
      <c r="E319" s="11" t="s">
        <v>355</v>
      </c>
      <c r="F319" s="11">
        <v>1327382</v>
      </c>
      <c r="G319" s="11"/>
      <c r="H319" s="11"/>
      <c r="I319" s="11"/>
      <c r="J319" s="288">
        <v>258625.24000000051</v>
      </c>
      <c r="K319" s="11"/>
      <c r="M319" s="11">
        <v>2798</v>
      </c>
      <c r="N319" s="66"/>
      <c r="P319" s="288">
        <f t="shared" si="20"/>
        <v>92.432180128663518</v>
      </c>
      <c r="Q319" s="11"/>
      <c r="R319" s="11"/>
      <c r="S319" s="11"/>
      <c r="T319" s="134">
        <f t="shared" si="21"/>
        <v>474.40385989992853</v>
      </c>
      <c r="U319" s="11"/>
      <c r="V319" s="11"/>
      <c r="W319" s="11"/>
      <c r="Y319" s="288">
        <v>258625.24000000051</v>
      </c>
      <c r="Z319" s="11">
        <f t="shared" si="18"/>
        <v>373634.03</v>
      </c>
      <c r="AB319" s="11">
        <f t="shared" si="19"/>
        <v>267012.61</v>
      </c>
      <c r="AC319" s="11">
        <v>281283.40999999997</v>
      </c>
      <c r="AD319" s="11"/>
      <c r="AE319" s="4"/>
      <c r="AF319" s="4"/>
    </row>
    <row r="320" spans="1:32">
      <c r="A320" s="55"/>
      <c r="B320" s="11"/>
      <c r="C320" s="11" t="s">
        <v>354</v>
      </c>
      <c r="D320" s="11"/>
      <c r="E320" s="11" t="s">
        <v>356</v>
      </c>
      <c r="F320" s="11">
        <v>423</v>
      </c>
      <c r="G320" s="11"/>
      <c r="H320" s="11"/>
      <c r="I320" s="11"/>
      <c r="J320" s="288">
        <v>85.89</v>
      </c>
      <c r="K320" s="11"/>
      <c r="M320" s="11">
        <v>1</v>
      </c>
      <c r="N320" s="66"/>
      <c r="P320" s="288">
        <f t="shared" si="20"/>
        <v>85.89</v>
      </c>
      <c r="Q320" s="11"/>
      <c r="R320" s="11"/>
      <c r="S320" s="11"/>
      <c r="T320" s="134">
        <f t="shared" si="21"/>
        <v>423</v>
      </c>
      <c r="U320" s="11"/>
      <c r="V320" s="11"/>
      <c r="W320" s="11"/>
      <c r="Y320" s="288">
        <v>85.89</v>
      </c>
      <c r="Z320" s="11">
        <f t="shared" si="18"/>
        <v>124.08</v>
      </c>
      <c r="AB320" s="11">
        <f t="shared" si="19"/>
        <v>88.68</v>
      </c>
      <c r="AC320" s="11">
        <v>93.41</v>
      </c>
      <c r="AD320" s="11"/>
      <c r="AE320" s="4"/>
      <c r="AF320" s="4"/>
    </row>
    <row r="321" spans="1:32">
      <c r="A321" s="55"/>
      <c r="B321" s="11"/>
      <c r="C321" s="11" t="s">
        <v>354</v>
      </c>
      <c r="D321" s="11"/>
      <c r="E321" s="11" t="s">
        <v>357</v>
      </c>
      <c r="F321" s="11">
        <v>1088</v>
      </c>
      <c r="G321" s="11"/>
      <c r="H321" s="11"/>
      <c r="I321" s="11"/>
      <c r="J321" s="288">
        <v>211.98</v>
      </c>
      <c r="K321" s="11"/>
      <c r="M321" s="11">
        <v>1</v>
      </c>
      <c r="N321" s="66"/>
      <c r="P321" s="288">
        <f t="shared" si="20"/>
        <v>211.98</v>
      </c>
      <c r="Q321" s="11"/>
      <c r="R321" s="11"/>
      <c r="S321" s="11"/>
      <c r="T321" s="134">
        <f t="shared" si="21"/>
        <v>1088</v>
      </c>
      <c r="U321" s="11"/>
      <c r="V321" s="11"/>
      <c r="W321" s="11"/>
      <c r="Y321" s="288">
        <v>211.98</v>
      </c>
      <c r="Z321" s="11">
        <f t="shared" si="18"/>
        <v>306.25</v>
      </c>
      <c r="AB321" s="11">
        <f t="shared" si="19"/>
        <v>218.85</v>
      </c>
      <c r="AC321" s="11">
        <v>230.55</v>
      </c>
      <c r="AD321" s="11"/>
      <c r="AE321" s="4"/>
      <c r="AF321" s="4"/>
    </row>
    <row r="322" spans="1:32">
      <c r="A322" s="55"/>
      <c r="B322" s="11"/>
      <c r="C322" s="11" t="s">
        <v>358</v>
      </c>
      <c r="D322" s="11"/>
      <c r="E322" s="11" t="s">
        <v>323</v>
      </c>
      <c r="F322" s="11">
        <v>541094</v>
      </c>
      <c r="G322" s="11"/>
      <c r="H322" s="11"/>
      <c r="I322" s="11"/>
      <c r="J322" s="288">
        <v>106384.6400000001</v>
      </c>
      <c r="K322" s="11"/>
      <c r="M322" s="11">
        <v>1295</v>
      </c>
      <c r="N322" s="66"/>
      <c r="P322" s="288">
        <f t="shared" si="20"/>
        <v>82.150301158301232</v>
      </c>
      <c r="Q322" s="11"/>
      <c r="R322" s="11"/>
      <c r="S322" s="11"/>
      <c r="T322" s="134">
        <f t="shared" si="21"/>
        <v>417.83320463320462</v>
      </c>
      <c r="U322" s="11"/>
      <c r="V322" s="11"/>
      <c r="W322" s="11"/>
      <c r="Y322" s="288">
        <v>106384.6400000001</v>
      </c>
      <c r="Z322" s="11">
        <f t="shared" si="18"/>
        <v>153693.13</v>
      </c>
      <c r="AB322" s="11">
        <f t="shared" si="19"/>
        <v>109834.76</v>
      </c>
      <c r="AC322" s="11">
        <v>115705</v>
      </c>
      <c r="AD322" s="11"/>
      <c r="AE322" s="4"/>
      <c r="AF322" s="4"/>
    </row>
    <row r="323" spans="1:32">
      <c r="A323" s="55"/>
      <c r="B323" s="11"/>
      <c r="C323" s="11" t="s">
        <v>359</v>
      </c>
      <c r="D323" s="11"/>
      <c r="E323" s="11" t="s">
        <v>81</v>
      </c>
      <c r="F323" s="11">
        <v>824</v>
      </c>
      <c r="G323" s="11"/>
      <c r="H323" s="11"/>
      <c r="I323" s="11"/>
      <c r="J323" s="288">
        <v>172.89</v>
      </c>
      <c r="K323" s="11"/>
      <c r="M323" s="11">
        <v>3</v>
      </c>
      <c r="N323" s="66"/>
      <c r="P323" s="288">
        <f t="shared" si="20"/>
        <v>57.629999999999995</v>
      </c>
      <c r="Q323" s="11"/>
      <c r="R323" s="11"/>
      <c r="S323" s="11"/>
      <c r="T323" s="134">
        <f t="shared" si="21"/>
        <v>274.66666666666669</v>
      </c>
      <c r="U323" s="11"/>
      <c r="V323" s="11"/>
      <c r="W323" s="11"/>
      <c r="Y323" s="288">
        <v>172.89</v>
      </c>
      <c r="Z323" s="11">
        <f t="shared" si="18"/>
        <v>249.77</v>
      </c>
      <c r="AB323" s="11">
        <f t="shared" si="19"/>
        <v>178.5</v>
      </c>
      <c r="AC323" s="11">
        <v>188.04</v>
      </c>
      <c r="AD323" s="11"/>
      <c r="AE323" s="4"/>
      <c r="AF323" s="4"/>
    </row>
    <row r="324" spans="1:32">
      <c r="A324" s="55"/>
      <c r="B324" s="11"/>
      <c r="C324" s="11" t="s">
        <v>360</v>
      </c>
      <c r="D324" s="11"/>
      <c r="E324" s="11" t="s">
        <v>95</v>
      </c>
      <c r="F324" s="11">
        <v>522322</v>
      </c>
      <c r="G324" s="11"/>
      <c r="H324" s="11"/>
      <c r="I324" s="11"/>
      <c r="J324" s="288">
        <v>108325.84999999998</v>
      </c>
      <c r="K324" s="11"/>
      <c r="M324" s="11">
        <v>2006</v>
      </c>
      <c r="N324" s="66"/>
      <c r="P324" s="288">
        <f t="shared" si="20"/>
        <v>54.000922233300088</v>
      </c>
      <c r="Q324" s="11"/>
      <c r="R324" s="11"/>
      <c r="S324" s="11"/>
      <c r="T324" s="134">
        <f t="shared" si="21"/>
        <v>260.37986041874376</v>
      </c>
      <c r="U324" s="11"/>
      <c r="V324" s="11"/>
      <c r="W324" s="11"/>
      <c r="Y324" s="288">
        <v>108325.84999999998</v>
      </c>
      <c r="Z324" s="11">
        <f t="shared" si="18"/>
        <v>156497.57999999999</v>
      </c>
      <c r="AB324" s="11">
        <f t="shared" si="19"/>
        <v>111838.92</v>
      </c>
      <c r="AC324" s="11">
        <v>117816.28</v>
      </c>
      <c r="AD324" s="11"/>
      <c r="AE324" s="4"/>
      <c r="AF324" s="4"/>
    </row>
    <row r="325" spans="1:32">
      <c r="A325" s="55"/>
      <c r="B325" s="11"/>
      <c r="C325" s="11" t="s">
        <v>361</v>
      </c>
      <c r="D325" s="11"/>
      <c r="E325" s="11" t="s">
        <v>362</v>
      </c>
      <c r="F325" s="11">
        <v>533420</v>
      </c>
      <c r="G325" s="11"/>
      <c r="H325" s="11"/>
      <c r="I325" s="11"/>
      <c r="J325" s="288">
        <v>106932.92999999988</v>
      </c>
      <c r="K325" s="11"/>
      <c r="M325" s="11">
        <v>1447</v>
      </c>
      <c r="N325" s="66"/>
      <c r="P325" s="288">
        <f t="shared" si="20"/>
        <v>73.89974429854864</v>
      </c>
      <c r="Q325" s="11"/>
      <c r="R325" s="11"/>
      <c r="S325" s="11"/>
      <c r="T325" s="134">
        <f t="shared" si="21"/>
        <v>368.63856254319279</v>
      </c>
      <c r="U325" s="11"/>
      <c r="V325" s="11"/>
      <c r="W325" s="11"/>
      <c r="Y325" s="288">
        <v>106932.92999999988</v>
      </c>
      <c r="Z325" s="11">
        <f t="shared" si="18"/>
        <v>154485.24</v>
      </c>
      <c r="AB325" s="11">
        <f t="shared" si="19"/>
        <v>110400.83</v>
      </c>
      <c r="AC325" s="11">
        <v>116301.33</v>
      </c>
      <c r="AD325" s="11"/>
      <c r="AE325" s="4"/>
      <c r="AF325" s="4"/>
    </row>
    <row r="326" spans="1:32">
      <c r="A326" s="55"/>
      <c r="B326" s="11"/>
      <c r="C326" s="11" t="s">
        <v>363</v>
      </c>
      <c r="D326" s="11"/>
      <c r="E326" s="11" t="s">
        <v>95</v>
      </c>
      <c r="F326" s="11">
        <v>427969</v>
      </c>
      <c r="G326" s="11"/>
      <c r="H326" s="11"/>
      <c r="I326" s="11"/>
      <c r="J326" s="288">
        <v>85465.26000000014</v>
      </c>
      <c r="K326" s="11"/>
      <c r="M326" s="11">
        <v>977</v>
      </c>
      <c r="N326" s="66"/>
      <c r="P326" s="288">
        <f t="shared" si="20"/>
        <v>87.477236438075892</v>
      </c>
      <c r="Q326" s="11"/>
      <c r="R326" s="11"/>
      <c r="S326" s="11"/>
      <c r="T326" s="134">
        <f t="shared" si="21"/>
        <v>438.04401228249742</v>
      </c>
      <c r="U326" s="11"/>
      <c r="V326" s="11"/>
      <c r="W326" s="11"/>
      <c r="Y326" s="288">
        <v>85465.26000000014</v>
      </c>
      <c r="Z326" s="11">
        <f t="shared" si="18"/>
        <v>123471.05</v>
      </c>
      <c r="AB326" s="11">
        <f t="shared" si="19"/>
        <v>88236.95</v>
      </c>
      <c r="AC326" s="11">
        <v>92952.87</v>
      </c>
      <c r="AD326" s="11"/>
      <c r="AE326" s="4"/>
      <c r="AF326" s="4"/>
    </row>
    <row r="327" spans="1:32">
      <c r="A327" s="55"/>
      <c r="B327" s="11"/>
      <c r="C327" s="11" t="s">
        <v>364</v>
      </c>
      <c r="D327" s="11"/>
      <c r="E327" s="11" t="s">
        <v>199</v>
      </c>
      <c r="F327" s="11">
        <v>79700</v>
      </c>
      <c r="G327" s="11"/>
      <c r="H327" s="11"/>
      <c r="I327" s="11"/>
      <c r="J327" s="288">
        <v>15126.409999999994</v>
      </c>
      <c r="K327" s="11"/>
      <c r="M327" s="11">
        <v>143</v>
      </c>
      <c r="N327" s="66"/>
      <c r="P327" s="288">
        <f t="shared" si="20"/>
        <v>105.77909090909087</v>
      </c>
      <c r="Q327" s="11"/>
      <c r="R327" s="11"/>
      <c r="S327" s="11"/>
      <c r="T327" s="134">
        <f t="shared" si="21"/>
        <v>557.34265734265739</v>
      </c>
      <c r="U327" s="11"/>
      <c r="V327" s="11"/>
      <c r="W327" s="11"/>
      <c r="Y327" s="288">
        <v>15126.409999999994</v>
      </c>
      <c r="Z327" s="11">
        <f t="shared" si="18"/>
        <v>21853.02</v>
      </c>
      <c r="AB327" s="11">
        <f t="shared" si="19"/>
        <v>15616.97</v>
      </c>
      <c r="AC327" s="11">
        <v>16451.64</v>
      </c>
      <c r="AD327" s="11"/>
      <c r="AE327" s="4"/>
      <c r="AF327" s="4"/>
    </row>
    <row r="328" spans="1:32">
      <c r="A328" s="55"/>
      <c r="B328" s="11"/>
      <c r="C328" s="11" t="s">
        <v>365</v>
      </c>
      <c r="D328" s="11"/>
      <c r="E328" s="11" t="s">
        <v>289</v>
      </c>
      <c r="F328" s="11">
        <v>363427</v>
      </c>
      <c r="G328" s="11"/>
      <c r="H328" s="11"/>
      <c r="I328" s="11"/>
      <c r="J328" s="288">
        <v>70677.42</v>
      </c>
      <c r="K328" s="11"/>
      <c r="M328" s="11">
        <v>737</v>
      </c>
      <c r="N328" s="66"/>
      <c r="P328" s="288">
        <f t="shared" si="20"/>
        <v>95.898805970149255</v>
      </c>
      <c r="Q328" s="11"/>
      <c r="R328" s="11"/>
      <c r="S328" s="11"/>
      <c r="T328" s="134">
        <f t="shared" si="21"/>
        <v>493.1166892808684</v>
      </c>
      <c r="U328" s="11"/>
      <c r="V328" s="11"/>
      <c r="W328" s="11"/>
      <c r="Y328" s="288">
        <v>70677.42</v>
      </c>
      <c r="Z328" s="11">
        <f t="shared" si="18"/>
        <v>102107.16</v>
      </c>
      <c r="AB328" s="11">
        <f t="shared" si="19"/>
        <v>72969.53</v>
      </c>
      <c r="AC328" s="11">
        <v>76869.47</v>
      </c>
      <c r="AD328" s="11"/>
      <c r="AE328" s="4"/>
      <c r="AF328" s="4"/>
    </row>
    <row r="329" spans="1:32">
      <c r="A329" s="55"/>
      <c r="B329" s="11"/>
      <c r="C329" s="11" t="s">
        <v>365</v>
      </c>
      <c r="D329" s="11"/>
      <c r="E329" s="11" t="s">
        <v>274</v>
      </c>
      <c r="F329" s="11">
        <v>534</v>
      </c>
      <c r="G329" s="11"/>
      <c r="H329" s="11"/>
      <c r="I329" s="11"/>
      <c r="J329" s="288">
        <v>106.97</v>
      </c>
      <c r="K329" s="11"/>
      <c r="M329" s="11">
        <v>1</v>
      </c>
      <c r="N329" s="66"/>
      <c r="P329" s="288">
        <f t="shared" si="20"/>
        <v>106.97</v>
      </c>
      <c r="Q329" s="11"/>
      <c r="R329" s="11"/>
      <c r="S329" s="11"/>
      <c r="T329" s="134">
        <f t="shared" si="21"/>
        <v>534</v>
      </c>
      <c r="U329" s="11"/>
      <c r="V329" s="11"/>
      <c r="W329" s="11"/>
      <c r="Y329" s="288">
        <v>106.97</v>
      </c>
      <c r="Z329" s="11">
        <f t="shared" si="18"/>
        <v>154.54</v>
      </c>
      <c r="AB329" s="11">
        <f t="shared" si="19"/>
        <v>110.44</v>
      </c>
      <c r="AC329" s="11">
        <v>116.34</v>
      </c>
      <c r="AD329" s="11"/>
      <c r="AE329" s="4"/>
      <c r="AF329" s="4"/>
    </row>
    <row r="330" spans="1:32">
      <c r="A330" s="55"/>
      <c r="B330" s="11"/>
      <c r="C330" s="11" t="s">
        <v>366</v>
      </c>
      <c r="D330" s="11"/>
      <c r="E330" s="11" t="s">
        <v>264</v>
      </c>
      <c r="F330" s="11">
        <v>901</v>
      </c>
      <c r="G330" s="11"/>
      <c r="H330" s="11"/>
      <c r="I330" s="11"/>
      <c r="J330" s="288">
        <v>176.75</v>
      </c>
      <c r="K330" s="11"/>
      <c r="M330" s="11">
        <v>1</v>
      </c>
      <c r="N330" s="66"/>
      <c r="P330" s="288">
        <f t="shared" si="20"/>
        <v>176.75</v>
      </c>
      <c r="Q330" s="11"/>
      <c r="R330" s="11"/>
      <c r="S330" s="11"/>
      <c r="T330" s="134">
        <f t="shared" si="21"/>
        <v>901</v>
      </c>
      <c r="U330" s="11"/>
      <c r="V330" s="11"/>
      <c r="W330" s="11"/>
      <c r="Y330" s="288">
        <v>176.75</v>
      </c>
      <c r="Z330" s="11">
        <f t="shared" si="18"/>
        <v>255.35</v>
      </c>
      <c r="AB330" s="11">
        <f t="shared" si="19"/>
        <v>182.48</v>
      </c>
      <c r="AC330" s="11">
        <v>192.24</v>
      </c>
      <c r="AD330" s="11"/>
      <c r="AE330" s="4"/>
      <c r="AF330" s="4"/>
    </row>
    <row r="331" spans="1:32">
      <c r="A331" s="55"/>
      <c r="B331" s="11"/>
      <c r="C331" s="11" t="s">
        <v>366</v>
      </c>
      <c r="D331" s="11"/>
      <c r="E331" s="11" t="s">
        <v>93</v>
      </c>
      <c r="F331" s="11">
        <v>2781</v>
      </c>
      <c r="G331" s="11"/>
      <c r="H331" s="11"/>
      <c r="I331" s="11"/>
      <c r="J331" s="288">
        <v>482.09000000000003</v>
      </c>
      <c r="K331" s="11"/>
      <c r="M331" s="11">
        <v>6</v>
      </c>
      <c r="N331" s="66"/>
      <c r="P331" s="288">
        <f t="shared" si="20"/>
        <v>80.348333333333343</v>
      </c>
      <c r="Q331" s="11"/>
      <c r="R331" s="11"/>
      <c r="S331" s="11"/>
      <c r="T331" s="134">
        <f t="shared" si="21"/>
        <v>463.5</v>
      </c>
      <c r="U331" s="11"/>
      <c r="V331" s="11"/>
      <c r="W331" s="11"/>
      <c r="Y331" s="288">
        <v>482.09000000000003</v>
      </c>
      <c r="Z331" s="11">
        <f t="shared" si="18"/>
        <v>696.47</v>
      </c>
      <c r="AB331" s="11">
        <f t="shared" si="19"/>
        <v>497.72</v>
      </c>
      <c r="AC331" s="11">
        <v>524.33000000000004</v>
      </c>
      <c r="AD331" s="11"/>
      <c r="AE331" s="4"/>
      <c r="AF331" s="4"/>
    </row>
    <row r="332" spans="1:32">
      <c r="A332" s="55"/>
      <c r="B332" s="11"/>
      <c r="C332" s="11" t="s">
        <v>366</v>
      </c>
      <c r="D332" s="11"/>
      <c r="E332" s="11" t="s">
        <v>186</v>
      </c>
      <c r="F332" s="11">
        <v>196</v>
      </c>
      <c r="G332" s="11"/>
      <c r="H332" s="11"/>
      <c r="I332" s="11"/>
      <c r="J332" s="288">
        <v>42.73</v>
      </c>
      <c r="K332" s="11"/>
      <c r="M332" s="11">
        <v>1</v>
      </c>
      <c r="N332" s="66"/>
      <c r="P332" s="288">
        <f t="shared" si="20"/>
        <v>42.73</v>
      </c>
      <c r="Q332" s="11"/>
      <c r="R332" s="11"/>
      <c r="S332" s="11"/>
      <c r="T332" s="134">
        <f t="shared" si="21"/>
        <v>196</v>
      </c>
      <c r="U332" s="11"/>
      <c r="V332" s="11"/>
      <c r="W332" s="11"/>
      <c r="Y332" s="288">
        <v>42.73</v>
      </c>
      <c r="Z332" s="11">
        <f t="shared" si="18"/>
        <v>61.73</v>
      </c>
      <c r="AB332" s="11">
        <f t="shared" si="19"/>
        <v>44.12</v>
      </c>
      <c r="AC332" s="11">
        <v>46.47</v>
      </c>
      <c r="AD332" s="11"/>
      <c r="AE332" s="4"/>
      <c r="AF332" s="4"/>
    </row>
    <row r="333" spans="1:32">
      <c r="A333" s="55"/>
      <c r="B333" s="11"/>
      <c r="C333" s="11" t="s">
        <v>366</v>
      </c>
      <c r="D333" s="11"/>
      <c r="E333" s="11" t="s">
        <v>96</v>
      </c>
      <c r="F333" s="11">
        <v>4310999</v>
      </c>
      <c r="G333" s="11"/>
      <c r="H333" s="11"/>
      <c r="I333" s="11"/>
      <c r="J333" s="288">
        <v>848146.24999999779</v>
      </c>
      <c r="K333" s="11"/>
      <c r="M333" s="11">
        <v>9833</v>
      </c>
      <c r="N333" s="66"/>
      <c r="P333" s="288">
        <f t="shared" si="20"/>
        <v>86.255084918132596</v>
      </c>
      <c r="Q333" s="11"/>
      <c r="R333" s="11"/>
      <c r="S333" s="11"/>
      <c r="T333" s="134">
        <f t="shared" si="21"/>
        <v>438.42153971321062</v>
      </c>
      <c r="U333" s="11"/>
      <c r="V333" s="11"/>
      <c r="W333" s="11"/>
      <c r="Y333" s="288">
        <v>848146.24999999779</v>
      </c>
      <c r="Z333" s="11">
        <f t="shared" si="18"/>
        <v>1225310.81</v>
      </c>
      <c r="AB333" s="11">
        <f t="shared" si="19"/>
        <v>875652.14</v>
      </c>
      <c r="AC333" s="11">
        <v>922452.37</v>
      </c>
      <c r="AD333" s="11"/>
      <c r="AE333" s="4"/>
      <c r="AF333" s="4"/>
    </row>
    <row r="334" spans="1:32">
      <c r="A334" s="55"/>
      <c r="B334" s="11"/>
      <c r="C334" s="11" t="s">
        <v>366</v>
      </c>
      <c r="D334" s="11"/>
      <c r="E334" s="11" t="s">
        <v>323</v>
      </c>
      <c r="F334" s="11">
        <v>2025</v>
      </c>
      <c r="G334" s="11"/>
      <c r="H334" s="11"/>
      <c r="I334" s="11"/>
      <c r="J334" s="288">
        <v>395.78999999999996</v>
      </c>
      <c r="K334" s="11"/>
      <c r="M334" s="11">
        <v>2</v>
      </c>
      <c r="N334" s="66"/>
      <c r="P334" s="288">
        <f t="shared" si="20"/>
        <v>197.89499999999998</v>
      </c>
      <c r="Q334" s="11"/>
      <c r="R334" s="11"/>
      <c r="S334" s="11"/>
      <c r="T334" s="134">
        <f t="shared" si="21"/>
        <v>1012.5</v>
      </c>
      <c r="U334" s="11"/>
      <c r="V334" s="11"/>
      <c r="W334" s="11"/>
      <c r="Y334" s="288">
        <v>395.78999999999996</v>
      </c>
      <c r="Z334" s="11">
        <f t="shared" si="18"/>
        <v>571.79</v>
      </c>
      <c r="AB334" s="11">
        <f t="shared" si="19"/>
        <v>408.63</v>
      </c>
      <c r="AC334" s="11">
        <v>430.47</v>
      </c>
      <c r="AD334" s="11"/>
      <c r="AE334" s="4"/>
      <c r="AF334" s="4"/>
    </row>
    <row r="335" spans="1:32">
      <c r="A335" s="55"/>
      <c r="B335" s="11"/>
      <c r="C335" s="11" t="s">
        <v>367</v>
      </c>
      <c r="D335" s="11"/>
      <c r="E335" s="11" t="s">
        <v>153</v>
      </c>
      <c r="F335" s="11">
        <v>224561</v>
      </c>
      <c r="G335" s="11"/>
      <c r="H335" s="11"/>
      <c r="I335" s="11"/>
      <c r="J335" s="288">
        <v>41994.509999999987</v>
      </c>
      <c r="K335" s="11"/>
      <c r="M335" s="11">
        <v>378</v>
      </c>
      <c r="N335" s="66"/>
      <c r="P335" s="288">
        <f t="shared" si="20"/>
        <v>111.09658730158726</v>
      </c>
      <c r="Q335" s="11"/>
      <c r="R335" s="11"/>
      <c r="S335" s="11"/>
      <c r="T335" s="134">
        <f t="shared" si="21"/>
        <v>594.0767195767196</v>
      </c>
      <c r="U335" s="11"/>
      <c r="V335" s="11"/>
      <c r="W335" s="11"/>
      <c r="Y335" s="288">
        <v>41994.509999999987</v>
      </c>
      <c r="Z335" s="11">
        <f t="shared" si="18"/>
        <v>60669.17</v>
      </c>
      <c r="AB335" s="11">
        <f t="shared" si="19"/>
        <v>43356.42</v>
      </c>
      <c r="AC335" s="11">
        <v>45673.65</v>
      </c>
      <c r="AD335" s="11"/>
      <c r="AE335" s="4"/>
      <c r="AF335" s="4"/>
    </row>
    <row r="336" spans="1:32">
      <c r="A336" s="55"/>
      <c r="B336" s="11"/>
      <c r="C336" s="11" t="s">
        <v>368</v>
      </c>
      <c r="D336" s="11"/>
      <c r="E336" s="11" t="s">
        <v>369</v>
      </c>
      <c r="F336" s="11">
        <v>2380363</v>
      </c>
      <c r="G336" s="11"/>
      <c r="H336" s="11"/>
      <c r="I336" s="11"/>
      <c r="J336" s="288">
        <v>461638.01999999746</v>
      </c>
      <c r="K336" s="11"/>
      <c r="M336" s="11">
        <v>5059</v>
      </c>
      <c r="N336" s="66"/>
      <c r="P336" s="288">
        <f t="shared" si="20"/>
        <v>91.25084404032367</v>
      </c>
      <c r="Q336" s="11"/>
      <c r="R336" s="11"/>
      <c r="S336" s="11"/>
      <c r="T336" s="134">
        <f t="shared" si="21"/>
        <v>470.52045858865387</v>
      </c>
      <c r="U336" s="11"/>
      <c r="V336" s="11"/>
      <c r="W336" s="11"/>
      <c r="Y336" s="288">
        <v>461638.01999999746</v>
      </c>
      <c r="Z336" s="11">
        <f t="shared" si="18"/>
        <v>666925.14</v>
      </c>
      <c r="AB336" s="11">
        <f t="shared" si="19"/>
        <v>476609.22</v>
      </c>
      <c r="AC336" s="11">
        <v>502082.14</v>
      </c>
      <c r="AD336" s="11"/>
      <c r="AE336" s="4"/>
      <c r="AF336" s="4"/>
    </row>
    <row r="337" spans="1:32">
      <c r="A337" s="55"/>
      <c r="B337" s="11"/>
      <c r="C337" s="11" t="s">
        <v>368</v>
      </c>
      <c r="D337" s="11"/>
      <c r="E337" s="11" t="s">
        <v>370</v>
      </c>
      <c r="F337" s="11">
        <v>5768</v>
      </c>
      <c r="G337" s="11"/>
      <c r="H337" s="11"/>
      <c r="I337" s="11"/>
      <c r="J337" s="288">
        <v>1169.6200000000001</v>
      </c>
      <c r="K337" s="11"/>
      <c r="M337" s="11">
        <v>20</v>
      </c>
      <c r="N337" s="66"/>
      <c r="P337" s="288">
        <f t="shared" si="20"/>
        <v>58.481000000000009</v>
      </c>
      <c r="Q337" s="11"/>
      <c r="R337" s="11"/>
      <c r="S337" s="11"/>
      <c r="T337" s="134">
        <f t="shared" si="21"/>
        <v>288.39999999999998</v>
      </c>
      <c r="U337" s="11"/>
      <c r="V337" s="11"/>
      <c r="W337" s="11"/>
      <c r="Y337" s="288">
        <v>1169.6200000000001</v>
      </c>
      <c r="Z337" s="11">
        <f t="shared" si="18"/>
        <v>1689.74</v>
      </c>
      <c r="AB337" s="11">
        <f t="shared" si="19"/>
        <v>1207.55</v>
      </c>
      <c r="AC337" s="11">
        <v>1272.0899999999999</v>
      </c>
      <c r="AD337" s="11"/>
      <c r="AE337" s="4"/>
      <c r="AF337" s="4"/>
    </row>
    <row r="338" spans="1:32">
      <c r="A338" s="55"/>
      <c r="B338" s="11"/>
      <c r="C338" s="11" t="s">
        <v>368</v>
      </c>
      <c r="D338" s="11"/>
      <c r="E338" s="11" t="s">
        <v>98</v>
      </c>
      <c r="F338" s="11">
        <v>344</v>
      </c>
      <c r="G338" s="11"/>
      <c r="H338" s="11"/>
      <c r="I338" s="11"/>
      <c r="J338" s="288">
        <v>71.040000000000006</v>
      </c>
      <c r="K338" s="11"/>
      <c r="M338" s="11">
        <v>1</v>
      </c>
      <c r="N338" s="66"/>
      <c r="P338" s="288">
        <f t="shared" si="20"/>
        <v>71.040000000000006</v>
      </c>
      <c r="Q338" s="11"/>
      <c r="R338" s="11"/>
      <c r="S338" s="11"/>
      <c r="T338" s="134">
        <f t="shared" si="21"/>
        <v>344</v>
      </c>
      <c r="U338" s="11"/>
      <c r="V338" s="11"/>
      <c r="W338" s="11"/>
      <c r="Y338" s="288">
        <v>71.040000000000006</v>
      </c>
      <c r="Z338" s="11">
        <f t="shared" si="18"/>
        <v>102.63</v>
      </c>
      <c r="AB338" s="11">
        <f t="shared" si="19"/>
        <v>73.34</v>
      </c>
      <c r="AC338" s="11">
        <v>77.260000000000005</v>
      </c>
      <c r="AD338" s="11"/>
      <c r="AE338" s="4"/>
      <c r="AF338" s="4"/>
    </row>
    <row r="339" spans="1:32">
      <c r="A339" s="55"/>
      <c r="B339" s="11"/>
      <c r="C339" s="11" t="s">
        <v>371</v>
      </c>
      <c r="D339" s="11"/>
      <c r="E339" s="11" t="s">
        <v>75</v>
      </c>
      <c r="F339" s="11">
        <v>1812644</v>
      </c>
      <c r="G339" s="11"/>
      <c r="H339" s="11"/>
      <c r="I339" s="11"/>
      <c r="J339" s="288">
        <v>370616.58000000066</v>
      </c>
      <c r="K339" s="11"/>
      <c r="M339" s="11">
        <v>6836</v>
      </c>
      <c r="N339" s="66"/>
      <c r="P339" s="288">
        <f t="shared" si="20"/>
        <v>54.215415447630292</v>
      </c>
      <c r="Q339" s="11"/>
      <c r="R339" s="11"/>
      <c r="S339" s="11"/>
      <c r="T339" s="134">
        <f t="shared" si="21"/>
        <v>265.16149795201875</v>
      </c>
      <c r="U339" s="11"/>
      <c r="V339" s="11"/>
      <c r="W339" s="11"/>
      <c r="Y339" s="288">
        <v>370616.58000000066</v>
      </c>
      <c r="Z339" s="11">
        <f t="shared" si="18"/>
        <v>535427.12</v>
      </c>
      <c r="AB339" s="11">
        <f t="shared" si="19"/>
        <v>382635.9</v>
      </c>
      <c r="AC339" s="11">
        <v>403086.31</v>
      </c>
      <c r="AD339" s="11"/>
      <c r="AE339" s="4"/>
      <c r="AF339" s="4"/>
    </row>
    <row r="340" spans="1:32">
      <c r="A340" s="55"/>
      <c r="B340" s="11"/>
      <c r="C340" s="11" t="s">
        <v>372</v>
      </c>
      <c r="D340" s="11"/>
      <c r="E340" s="11" t="s">
        <v>135</v>
      </c>
      <c r="F340" s="11">
        <v>1042</v>
      </c>
      <c r="G340" s="11"/>
      <c r="H340" s="11"/>
      <c r="I340" s="11"/>
      <c r="J340" s="288">
        <v>204.26</v>
      </c>
      <c r="K340" s="11"/>
      <c r="M340" s="11">
        <v>1</v>
      </c>
      <c r="N340" s="66"/>
      <c r="P340" s="288">
        <f t="shared" si="20"/>
        <v>204.26</v>
      </c>
      <c r="Q340" s="11"/>
      <c r="R340" s="11"/>
      <c r="S340" s="11"/>
      <c r="T340" s="134">
        <f t="shared" si="21"/>
        <v>1042</v>
      </c>
      <c r="U340" s="11"/>
      <c r="V340" s="11"/>
      <c r="W340" s="11"/>
      <c r="Y340" s="288">
        <v>204.26</v>
      </c>
      <c r="Z340" s="11">
        <f t="shared" si="18"/>
        <v>295.08999999999997</v>
      </c>
      <c r="AB340" s="11">
        <f t="shared" si="19"/>
        <v>210.88</v>
      </c>
      <c r="AC340" s="11">
        <v>222.16</v>
      </c>
      <c r="AD340" s="11"/>
      <c r="AE340" s="4"/>
      <c r="AF340" s="4"/>
    </row>
    <row r="341" spans="1:32">
      <c r="A341" s="55"/>
      <c r="B341" s="11"/>
      <c r="C341" s="11" t="s">
        <v>373</v>
      </c>
      <c r="D341" s="11"/>
      <c r="E341" s="11" t="s">
        <v>175</v>
      </c>
      <c r="F341" s="11">
        <v>2249056</v>
      </c>
      <c r="G341" s="11"/>
      <c r="H341" s="11"/>
      <c r="I341" s="11"/>
      <c r="J341" s="288">
        <v>439228.90999999922</v>
      </c>
      <c r="K341" s="11"/>
      <c r="M341" s="11">
        <v>3602</v>
      </c>
      <c r="N341" s="66"/>
      <c r="P341" s="288">
        <f t="shared" si="20"/>
        <v>121.94028595224853</v>
      </c>
      <c r="Q341" s="11"/>
      <c r="R341" s="11"/>
      <c r="S341" s="11"/>
      <c r="T341" s="134">
        <f t="shared" si="21"/>
        <v>624.39089394780683</v>
      </c>
      <c r="U341" s="11"/>
      <c r="V341" s="11"/>
      <c r="W341" s="11"/>
      <c r="Y341" s="288">
        <v>439228.90999999922</v>
      </c>
      <c r="Z341" s="11">
        <f t="shared" si="18"/>
        <v>634550.86</v>
      </c>
      <c r="AB341" s="11">
        <f t="shared" si="19"/>
        <v>453473.37</v>
      </c>
      <c r="AC341" s="11">
        <v>477709.77</v>
      </c>
      <c r="AD341" s="11"/>
      <c r="AE341" s="4"/>
      <c r="AF341" s="4"/>
    </row>
    <row r="342" spans="1:32">
      <c r="A342" s="55"/>
      <c r="B342" s="11"/>
      <c r="C342" s="11" t="s">
        <v>373</v>
      </c>
      <c r="D342" s="11"/>
      <c r="E342" s="11" t="s">
        <v>374</v>
      </c>
      <c r="F342" s="11">
        <v>14518</v>
      </c>
      <c r="G342" s="11"/>
      <c r="H342" s="11"/>
      <c r="I342" s="11"/>
      <c r="J342" s="288">
        <v>2857.3400000000011</v>
      </c>
      <c r="K342" s="11"/>
      <c r="M342" s="11">
        <v>18</v>
      </c>
      <c r="N342" s="66"/>
      <c r="P342" s="288">
        <f t="shared" si="20"/>
        <v>158.74111111111117</v>
      </c>
      <c r="Q342" s="11"/>
      <c r="R342" s="11"/>
      <c r="S342" s="11"/>
      <c r="T342" s="134">
        <f t="shared" si="21"/>
        <v>806.55555555555554</v>
      </c>
      <c r="U342" s="11"/>
      <c r="V342" s="11"/>
      <c r="W342" s="11"/>
      <c r="Y342" s="288">
        <v>2857.3400000000011</v>
      </c>
      <c r="Z342" s="11">
        <f t="shared" si="18"/>
        <v>4127.9799999999996</v>
      </c>
      <c r="AB342" s="11">
        <f t="shared" si="19"/>
        <v>2950.01</v>
      </c>
      <c r="AC342" s="11">
        <v>3107.67</v>
      </c>
      <c r="AD342" s="11"/>
      <c r="AE342" s="4"/>
      <c r="AF342" s="4"/>
    </row>
    <row r="343" spans="1:32">
      <c r="A343" s="55"/>
      <c r="B343" s="11"/>
      <c r="C343" s="11" t="s">
        <v>375</v>
      </c>
      <c r="D343" s="11"/>
      <c r="E343" s="11" t="s">
        <v>114</v>
      </c>
      <c r="F343" s="11">
        <v>502454</v>
      </c>
      <c r="G343" s="11"/>
      <c r="H343" s="11"/>
      <c r="I343" s="11"/>
      <c r="J343" s="288">
        <v>100833.06000000027</v>
      </c>
      <c r="K343" s="11"/>
      <c r="M343" s="11">
        <v>1512</v>
      </c>
      <c r="N343" s="66"/>
      <c r="P343" s="288">
        <f t="shared" si="20"/>
        <v>66.688531746031927</v>
      </c>
      <c r="Q343" s="11"/>
      <c r="R343" s="11"/>
      <c r="S343" s="11"/>
      <c r="T343" s="134">
        <f t="shared" si="21"/>
        <v>332.31084656084658</v>
      </c>
      <c r="U343" s="11"/>
      <c r="V343" s="11"/>
      <c r="W343" s="11"/>
      <c r="Y343" s="288">
        <v>100833.06000000027</v>
      </c>
      <c r="Z343" s="11">
        <f t="shared" ref="Z343:Z406" si="22">ROUND($Z$622*Y343/$Y$622,2)</f>
        <v>145672.79999999999</v>
      </c>
      <c r="AB343" s="11">
        <f t="shared" ref="AB343:AB406" si="23">ROUND($AB$622*Y343/$Y$622,2)</f>
        <v>104103.14</v>
      </c>
      <c r="AC343" s="11">
        <v>109667.05</v>
      </c>
      <c r="AD343" s="11"/>
      <c r="AE343" s="4"/>
      <c r="AF343" s="4"/>
    </row>
    <row r="344" spans="1:32">
      <c r="A344" s="55"/>
      <c r="B344" s="11"/>
      <c r="C344" s="11" t="s">
        <v>375</v>
      </c>
      <c r="D344" s="11"/>
      <c r="E344" s="11" t="s">
        <v>376</v>
      </c>
      <c r="F344" s="11"/>
      <c r="G344" s="11"/>
      <c r="H344" s="11"/>
      <c r="I344" s="11"/>
      <c r="J344" s="288">
        <v>5.66</v>
      </c>
      <c r="K344" s="11"/>
      <c r="M344" s="11">
        <v>1</v>
      </c>
      <c r="N344" s="66"/>
      <c r="P344" s="288">
        <f t="shared" ref="P344:P407" si="24">J344/M344</f>
        <v>5.66</v>
      </c>
      <c r="Q344" s="11"/>
      <c r="R344" s="11"/>
      <c r="S344" s="11"/>
      <c r="T344" s="134">
        <f t="shared" ref="T344:T407" si="25">F344/M344</f>
        <v>0</v>
      </c>
      <c r="U344" s="11"/>
      <c r="V344" s="11"/>
      <c r="W344" s="11"/>
      <c r="Y344" s="288">
        <v>5.66</v>
      </c>
      <c r="Z344" s="11">
        <f t="shared" si="22"/>
        <v>8.18</v>
      </c>
      <c r="AB344" s="11">
        <f t="shared" si="23"/>
        <v>5.84</v>
      </c>
      <c r="AC344" s="11">
        <v>6.16</v>
      </c>
      <c r="AD344" s="11"/>
      <c r="AE344" s="4"/>
      <c r="AF344" s="4"/>
    </row>
    <row r="345" spans="1:32">
      <c r="A345" s="55"/>
      <c r="B345" s="11"/>
      <c r="C345" s="11" t="s">
        <v>375</v>
      </c>
      <c r="D345" s="11"/>
      <c r="E345" s="11" t="s">
        <v>212</v>
      </c>
      <c r="F345" s="11">
        <v>588</v>
      </c>
      <c r="G345" s="11"/>
      <c r="H345" s="11"/>
      <c r="I345" s="11"/>
      <c r="J345" s="288">
        <v>119.47999999999999</v>
      </c>
      <c r="K345" s="11"/>
      <c r="M345" s="11">
        <v>2</v>
      </c>
      <c r="N345" s="66"/>
      <c r="P345" s="288">
        <f t="shared" si="24"/>
        <v>59.739999999999995</v>
      </c>
      <c r="Q345" s="11"/>
      <c r="R345" s="11"/>
      <c r="S345" s="11"/>
      <c r="T345" s="134">
        <f t="shared" si="25"/>
        <v>294</v>
      </c>
      <c r="U345" s="11"/>
      <c r="V345" s="11"/>
      <c r="W345" s="11"/>
      <c r="Y345" s="288">
        <v>119.47999999999999</v>
      </c>
      <c r="Z345" s="11">
        <f t="shared" si="22"/>
        <v>172.61</v>
      </c>
      <c r="AB345" s="11">
        <f t="shared" si="23"/>
        <v>123.35</v>
      </c>
      <c r="AC345" s="11">
        <v>129.94999999999999</v>
      </c>
      <c r="AD345" s="11"/>
      <c r="AE345" s="4"/>
      <c r="AF345" s="4"/>
    </row>
    <row r="346" spans="1:32">
      <c r="A346" s="55"/>
      <c r="B346" s="11"/>
      <c r="C346" s="11" t="s">
        <v>377</v>
      </c>
      <c r="D346" s="11"/>
      <c r="E346" s="11" t="s">
        <v>100</v>
      </c>
      <c r="F346" s="11">
        <v>50042</v>
      </c>
      <c r="G346" s="11"/>
      <c r="H346" s="11"/>
      <c r="I346" s="11"/>
      <c r="J346" s="288">
        <v>9409.4699999999993</v>
      </c>
      <c r="K346" s="11"/>
      <c r="M346" s="11">
        <v>74</v>
      </c>
      <c r="N346" s="66"/>
      <c r="P346" s="288">
        <f t="shared" si="24"/>
        <v>127.15499999999999</v>
      </c>
      <c r="Q346" s="11"/>
      <c r="R346" s="11"/>
      <c r="S346" s="11"/>
      <c r="T346" s="134">
        <f t="shared" si="25"/>
        <v>676.24324324324323</v>
      </c>
      <c r="U346" s="11"/>
      <c r="V346" s="11"/>
      <c r="W346" s="11"/>
      <c r="Y346" s="288">
        <v>9409.4699999999993</v>
      </c>
      <c r="Z346" s="11">
        <f t="shared" si="22"/>
        <v>13593.79</v>
      </c>
      <c r="AB346" s="11">
        <f t="shared" si="23"/>
        <v>9714.6200000000008</v>
      </c>
      <c r="AC346" s="11">
        <v>10233.83</v>
      </c>
      <c r="AD346" s="11"/>
      <c r="AE346" s="4"/>
      <c r="AF346" s="4"/>
    </row>
    <row r="347" spans="1:32">
      <c r="A347" s="55"/>
      <c r="B347" s="11"/>
      <c r="C347" s="11" t="s">
        <v>378</v>
      </c>
      <c r="D347" s="11"/>
      <c r="E347" s="11" t="s">
        <v>379</v>
      </c>
      <c r="F347" s="11">
        <v>47426</v>
      </c>
      <c r="G347" s="11"/>
      <c r="H347" s="11"/>
      <c r="I347" s="11"/>
      <c r="J347" s="288">
        <v>9426.0200000000023</v>
      </c>
      <c r="K347" s="11"/>
      <c r="M347" s="11">
        <v>118</v>
      </c>
      <c r="N347" s="66"/>
      <c r="P347" s="288">
        <f t="shared" si="24"/>
        <v>79.881525423728831</v>
      </c>
      <c r="Q347" s="11"/>
      <c r="R347" s="11"/>
      <c r="S347" s="11"/>
      <c r="T347" s="134">
        <f t="shared" si="25"/>
        <v>401.91525423728814</v>
      </c>
      <c r="U347" s="11"/>
      <c r="V347" s="11"/>
      <c r="W347" s="11"/>
      <c r="Y347" s="288">
        <v>9426.0200000000023</v>
      </c>
      <c r="Z347" s="11">
        <f t="shared" si="22"/>
        <v>13617.7</v>
      </c>
      <c r="AB347" s="11">
        <f t="shared" si="23"/>
        <v>9731.7099999999991</v>
      </c>
      <c r="AC347" s="11">
        <v>10251.83</v>
      </c>
      <c r="AD347" s="11"/>
      <c r="AE347" s="4"/>
      <c r="AF347" s="4"/>
    </row>
    <row r="348" spans="1:32">
      <c r="A348" s="55"/>
      <c r="B348" s="11"/>
      <c r="C348" s="11" t="s">
        <v>380</v>
      </c>
      <c r="D348" s="11"/>
      <c r="E348" s="11" t="s">
        <v>77</v>
      </c>
      <c r="F348" s="11">
        <v>94553</v>
      </c>
      <c r="G348" s="11"/>
      <c r="H348" s="11"/>
      <c r="I348" s="11"/>
      <c r="J348" s="288">
        <v>17971.419999999998</v>
      </c>
      <c r="K348" s="11"/>
      <c r="M348" s="11">
        <v>163</v>
      </c>
      <c r="N348" s="66"/>
      <c r="P348" s="288">
        <f t="shared" si="24"/>
        <v>110.25411042944785</v>
      </c>
      <c r="Q348" s="11"/>
      <c r="R348" s="11"/>
      <c r="S348" s="11"/>
      <c r="T348" s="134">
        <f t="shared" si="25"/>
        <v>580.07975460122702</v>
      </c>
      <c r="U348" s="11"/>
      <c r="V348" s="11"/>
      <c r="W348" s="11"/>
      <c r="Y348" s="288">
        <v>17971.419999999998</v>
      </c>
      <c r="Z348" s="11">
        <f t="shared" si="22"/>
        <v>25963.18</v>
      </c>
      <c r="AB348" s="11">
        <f t="shared" si="23"/>
        <v>18554.240000000002</v>
      </c>
      <c r="AC348" s="11">
        <v>19545.900000000001</v>
      </c>
      <c r="AD348" s="11"/>
      <c r="AE348" s="4"/>
      <c r="AF348" s="4"/>
    </row>
    <row r="349" spans="1:32">
      <c r="A349" s="55"/>
      <c r="B349" s="11"/>
      <c r="C349" s="11" t="s">
        <v>381</v>
      </c>
      <c r="D349" s="11"/>
      <c r="E349" s="11" t="s">
        <v>54</v>
      </c>
      <c r="F349" s="11">
        <v>485</v>
      </c>
      <c r="G349" s="11"/>
      <c r="H349" s="11"/>
      <c r="I349" s="11"/>
      <c r="J349" s="288">
        <v>97.7</v>
      </c>
      <c r="K349" s="11"/>
      <c r="M349" s="11">
        <v>1</v>
      </c>
      <c r="N349" s="66"/>
      <c r="P349" s="288">
        <f t="shared" si="24"/>
        <v>97.7</v>
      </c>
      <c r="Q349" s="11"/>
      <c r="R349" s="11"/>
      <c r="S349" s="11"/>
      <c r="T349" s="134">
        <f t="shared" si="25"/>
        <v>485</v>
      </c>
      <c r="U349" s="11"/>
      <c r="V349" s="11"/>
      <c r="W349" s="11"/>
      <c r="Y349" s="288">
        <v>97.7</v>
      </c>
      <c r="Z349" s="11">
        <f t="shared" si="22"/>
        <v>141.15</v>
      </c>
      <c r="AB349" s="11">
        <f t="shared" si="23"/>
        <v>100.87</v>
      </c>
      <c r="AC349" s="11">
        <v>106.26</v>
      </c>
      <c r="AD349" s="11"/>
      <c r="AE349" s="4"/>
      <c r="AF349" s="4"/>
    </row>
    <row r="350" spans="1:32">
      <c r="A350" s="55"/>
      <c r="B350" s="11"/>
      <c r="C350" s="11" t="s">
        <v>381</v>
      </c>
      <c r="D350" s="11"/>
      <c r="E350" s="11" t="s">
        <v>56</v>
      </c>
      <c r="F350" s="11">
        <v>200</v>
      </c>
      <c r="G350" s="11"/>
      <c r="H350" s="11"/>
      <c r="I350" s="11"/>
      <c r="J350" s="288">
        <v>22.66</v>
      </c>
      <c r="K350" s="11"/>
      <c r="M350" s="11">
        <v>1</v>
      </c>
      <c r="N350" s="66"/>
      <c r="P350" s="288">
        <f t="shared" si="24"/>
        <v>22.66</v>
      </c>
      <c r="Q350" s="11"/>
      <c r="R350" s="11"/>
      <c r="S350" s="11"/>
      <c r="T350" s="134">
        <f t="shared" si="25"/>
        <v>200</v>
      </c>
      <c r="U350" s="11"/>
      <c r="V350" s="11"/>
      <c r="W350" s="11"/>
      <c r="Y350" s="288">
        <v>22.66</v>
      </c>
      <c r="Z350" s="11">
        <f t="shared" si="22"/>
        <v>32.74</v>
      </c>
      <c r="AB350" s="11">
        <f t="shared" si="23"/>
        <v>23.39</v>
      </c>
      <c r="AC350" s="11">
        <v>24.65</v>
      </c>
      <c r="AD350" s="11"/>
      <c r="AE350" s="4"/>
      <c r="AF350" s="4"/>
    </row>
    <row r="351" spans="1:32">
      <c r="A351" s="55"/>
      <c r="B351" s="11"/>
      <c r="C351" s="11" t="s">
        <v>381</v>
      </c>
      <c r="D351" s="11"/>
      <c r="E351" s="11" t="s">
        <v>199</v>
      </c>
      <c r="F351" s="11">
        <v>359</v>
      </c>
      <c r="G351" s="11"/>
      <c r="H351" s="11"/>
      <c r="I351" s="11"/>
      <c r="J351" s="288">
        <v>73.680000000000007</v>
      </c>
      <c r="K351" s="11"/>
      <c r="M351" s="11">
        <v>1</v>
      </c>
      <c r="N351" s="66"/>
      <c r="P351" s="288">
        <f t="shared" si="24"/>
        <v>73.680000000000007</v>
      </c>
      <c r="Q351" s="11"/>
      <c r="R351" s="11"/>
      <c r="S351" s="11"/>
      <c r="T351" s="134">
        <f t="shared" si="25"/>
        <v>359</v>
      </c>
      <c r="U351" s="11"/>
      <c r="V351" s="11"/>
      <c r="W351" s="11"/>
      <c r="Y351" s="288">
        <v>73.680000000000007</v>
      </c>
      <c r="Z351" s="11">
        <f t="shared" si="22"/>
        <v>106.44</v>
      </c>
      <c r="AB351" s="11">
        <f t="shared" si="23"/>
        <v>76.069999999999993</v>
      </c>
      <c r="AC351" s="11">
        <v>80.14</v>
      </c>
      <c r="AD351" s="11"/>
      <c r="AE351" s="4"/>
      <c r="AF351" s="4"/>
    </row>
    <row r="352" spans="1:32">
      <c r="A352" s="55"/>
      <c r="B352" s="11"/>
      <c r="C352" s="11" t="s">
        <v>381</v>
      </c>
      <c r="D352" s="11"/>
      <c r="E352" s="11" t="s">
        <v>68</v>
      </c>
      <c r="F352" s="11">
        <v>2888</v>
      </c>
      <c r="G352" s="11"/>
      <c r="H352" s="11"/>
      <c r="I352" s="11"/>
      <c r="J352" s="288">
        <v>591.24</v>
      </c>
      <c r="K352" s="11"/>
      <c r="M352" s="11">
        <v>8</v>
      </c>
      <c r="N352" s="66"/>
      <c r="P352" s="288">
        <f t="shared" si="24"/>
        <v>73.905000000000001</v>
      </c>
      <c r="Q352" s="11"/>
      <c r="R352" s="11"/>
      <c r="S352" s="11"/>
      <c r="T352" s="134">
        <f t="shared" si="25"/>
        <v>361</v>
      </c>
      <c r="U352" s="11"/>
      <c r="V352" s="11"/>
      <c r="W352" s="11"/>
      <c r="Y352" s="288">
        <v>591.24</v>
      </c>
      <c r="Z352" s="11">
        <f t="shared" si="22"/>
        <v>854.16</v>
      </c>
      <c r="AB352" s="11">
        <f t="shared" si="23"/>
        <v>610.41</v>
      </c>
      <c r="AC352" s="11">
        <v>643.04</v>
      </c>
      <c r="AD352" s="11"/>
      <c r="AE352" s="4"/>
      <c r="AF352" s="4"/>
    </row>
    <row r="353" spans="1:32">
      <c r="A353" s="55"/>
      <c r="B353" s="11"/>
      <c r="C353" s="11" t="s">
        <v>381</v>
      </c>
      <c r="D353" s="11"/>
      <c r="E353" s="11" t="s">
        <v>110</v>
      </c>
      <c r="F353" s="11">
        <v>4211292</v>
      </c>
      <c r="G353" s="11"/>
      <c r="H353" s="11"/>
      <c r="I353" s="11"/>
      <c r="J353" s="288">
        <v>819951.7299999973</v>
      </c>
      <c r="K353" s="11"/>
      <c r="M353" s="11">
        <v>10085</v>
      </c>
      <c r="N353" s="66"/>
      <c r="P353" s="288">
        <f t="shared" si="24"/>
        <v>81.30408824987579</v>
      </c>
      <c r="Q353" s="11"/>
      <c r="R353" s="11"/>
      <c r="S353" s="11"/>
      <c r="T353" s="134">
        <f t="shared" si="25"/>
        <v>417.57977193852258</v>
      </c>
      <c r="U353" s="11"/>
      <c r="V353" s="11"/>
      <c r="W353" s="11"/>
      <c r="Y353" s="288">
        <v>819951.7299999973</v>
      </c>
      <c r="Z353" s="11">
        <f t="shared" si="22"/>
        <v>1184578.3899999999</v>
      </c>
      <c r="AB353" s="11">
        <f t="shared" si="23"/>
        <v>846543.25</v>
      </c>
      <c r="AC353" s="11">
        <v>891787.73</v>
      </c>
      <c r="AD353" s="11"/>
      <c r="AE353" s="4"/>
      <c r="AF353" s="4"/>
    </row>
    <row r="354" spans="1:32">
      <c r="A354" s="55"/>
      <c r="B354" s="11"/>
      <c r="C354" s="11" t="s">
        <v>382</v>
      </c>
      <c r="D354" s="11"/>
      <c r="E354" s="11" t="s">
        <v>88</v>
      </c>
      <c r="F354" s="11">
        <v>154293</v>
      </c>
      <c r="G354" s="11"/>
      <c r="H354" s="11"/>
      <c r="I354" s="11"/>
      <c r="J354" s="288">
        <v>31942.91</v>
      </c>
      <c r="K354" s="11"/>
      <c r="M354" s="11">
        <v>686</v>
      </c>
      <c r="N354" s="66"/>
      <c r="P354" s="288">
        <f t="shared" si="24"/>
        <v>46.564008746355682</v>
      </c>
      <c r="Q354" s="11"/>
      <c r="R354" s="11"/>
      <c r="S354" s="11"/>
      <c r="T354" s="134">
        <f t="shared" si="25"/>
        <v>224.91690962099125</v>
      </c>
      <c r="U354" s="11"/>
      <c r="V354" s="11"/>
      <c r="W354" s="11"/>
      <c r="Y354" s="288">
        <v>31942.91</v>
      </c>
      <c r="Z354" s="11">
        <f t="shared" si="22"/>
        <v>46147.69</v>
      </c>
      <c r="AB354" s="11">
        <f t="shared" si="23"/>
        <v>32978.839999999997</v>
      </c>
      <c r="AC354" s="11">
        <v>34741.43</v>
      </c>
      <c r="AD354" s="11"/>
      <c r="AE354" s="4"/>
      <c r="AF354" s="4"/>
    </row>
    <row r="355" spans="1:32">
      <c r="A355" s="55"/>
      <c r="B355" s="11"/>
      <c r="C355" s="11" t="s">
        <v>383</v>
      </c>
      <c r="D355" s="11"/>
      <c r="E355" s="11" t="s">
        <v>91</v>
      </c>
      <c r="F355" s="11">
        <v>55758</v>
      </c>
      <c r="G355" s="11"/>
      <c r="H355" s="11"/>
      <c r="I355" s="11"/>
      <c r="J355" s="288">
        <v>10495.230000000005</v>
      </c>
      <c r="K355" s="11"/>
      <c r="M355" s="11">
        <v>117</v>
      </c>
      <c r="N355" s="66"/>
      <c r="P355" s="288">
        <f t="shared" si="24"/>
        <v>89.702820512820551</v>
      </c>
      <c r="Q355" s="11"/>
      <c r="R355" s="11"/>
      <c r="S355" s="11"/>
      <c r="T355" s="134">
        <f t="shared" si="25"/>
        <v>476.56410256410254</v>
      </c>
      <c r="U355" s="11"/>
      <c r="V355" s="11"/>
      <c r="W355" s="11"/>
      <c r="Y355" s="288">
        <v>10495.230000000005</v>
      </c>
      <c r="Z355" s="11">
        <f t="shared" si="22"/>
        <v>15162.38</v>
      </c>
      <c r="AB355" s="11">
        <f t="shared" si="23"/>
        <v>10835.6</v>
      </c>
      <c r="AC355" s="11">
        <v>11414.72</v>
      </c>
      <c r="AD355" s="11"/>
      <c r="AE355" s="4"/>
      <c r="AF355" s="4"/>
    </row>
    <row r="356" spans="1:32">
      <c r="A356" s="55"/>
      <c r="B356" s="11"/>
      <c r="C356" s="11" t="s">
        <v>383</v>
      </c>
      <c r="D356" s="11"/>
      <c r="E356" s="11" t="s">
        <v>68</v>
      </c>
      <c r="F356" s="11">
        <v>1402799</v>
      </c>
      <c r="G356" s="11"/>
      <c r="H356" s="11"/>
      <c r="I356" s="11"/>
      <c r="J356" s="288">
        <v>272452.18000000017</v>
      </c>
      <c r="K356" s="11"/>
      <c r="M356" s="11">
        <v>3608</v>
      </c>
      <c r="N356" s="66"/>
      <c r="P356" s="288">
        <f t="shared" si="24"/>
        <v>75.51335365853663</v>
      </c>
      <c r="Q356" s="11"/>
      <c r="R356" s="11"/>
      <c r="S356" s="11"/>
      <c r="T356" s="134">
        <f t="shared" si="25"/>
        <v>388.80238359201775</v>
      </c>
      <c r="U356" s="11"/>
      <c r="V356" s="11"/>
      <c r="W356" s="11"/>
      <c r="Y356" s="288">
        <v>272452.18000000017</v>
      </c>
      <c r="Z356" s="11">
        <f t="shared" si="22"/>
        <v>393609.71</v>
      </c>
      <c r="AB356" s="11">
        <f t="shared" si="23"/>
        <v>281287.96999999997</v>
      </c>
      <c r="AC356" s="11">
        <v>296321.71999999997</v>
      </c>
      <c r="AD356" s="11"/>
      <c r="AE356" s="4"/>
      <c r="AF356" s="4"/>
    </row>
    <row r="357" spans="1:32">
      <c r="A357" s="55"/>
      <c r="B357" s="11"/>
      <c r="C357" s="11" t="s">
        <v>383</v>
      </c>
      <c r="D357" s="11"/>
      <c r="E357" s="11" t="s">
        <v>110</v>
      </c>
      <c r="F357" s="11">
        <v>774</v>
      </c>
      <c r="G357" s="11"/>
      <c r="H357" s="11"/>
      <c r="I357" s="11"/>
      <c r="J357" s="288">
        <v>152.24</v>
      </c>
      <c r="K357" s="11"/>
      <c r="M357" s="11">
        <v>1</v>
      </c>
      <c r="N357" s="66"/>
      <c r="P357" s="288">
        <f t="shared" si="24"/>
        <v>152.24</v>
      </c>
      <c r="Q357" s="11"/>
      <c r="R357" s="11"/>
      <c r="S357" s="11"/>
      <c r="T357" s="134">
        <f t="shared" si="25"/>
        <v>774</v>
      </c>
      <c r="U357" s="11"/>
      <c r="V357" s="11"/>
      <c r="W357" s="11"/>
      <c r="Y357" s="288">
        <v>152.24</v>
      </c>
      <c r="Z357" s="11">
        <f t="shared" si="22"/>
        <v>219.94</v>
      </c>
      <c r="AB357" s="11">
        <f t="shared" si="23"/>
        <v>157.18</v>
      </c>
      <c r="AC357" s="11">
        <v>165.58</v>
      </c>
      <c r="AD357" s="11"/>
      <c r="AE357" s="4"/>
      <c r="AF357" s="4"/>
    </row>
    <row r="358" spans="1:32">
      <c r="A358" s="55"/>
      <c r="B358" s="11"/>
      <c r="C358" s="11" t="s">
        <v>384</v>
      </c>
      <c r="D358" s="11"/>
      <c r="E358" s="11" t="s">
        <v>374</v>
      </c>
      <c r="F358" s="11">
        <v>2160067</v>
      </c>
      <c r="G358" s="11"/>
      <c r="H358" s="11"/>
      <c r="I358" s="11"/>
      <c r="J358" s="288">
        <v>410594.6499999995</v>
      </c>
      <c r="K358" s="11"/>
      <c r="M358" s="11">
        <v>2534</v>
      </c>
      <c r="N358" s="66"/>
      <c r="P358" s="288">
        <f t="shared" si="24"/>
        <v>162.03419494869752</v>
      </c>
      <c r="Q358" s="11"/>
      <c r="R358" s="11"/>
      <c r="S358" s="11"/>
      <c r="T358" s="134">
        <f t="shared" si="25"/>
        <v>852.43370165745853</v>
      </c>
      <c r="U358" s="11"/>
      <c r="V358" s="11"/>
      <c r="W358" s="11"/>
      <c r="Y358" s="288">
        <v>410594.6499999995</v>
      </c>
      <c r="Z358" s="11">
        <f t="shared" si="22"/>
        <v>593183.15</v>
      </c>
      <c r="AB358" s="11">
        <f t="shared" si="23"/>
        <v>423910.48</v>
      </c>
      <c r="AC358" s="11">
        <v>446566.86</v>
      </c>
      <c r="AD358" s="11"/>
      <c r="AE358" s="4"/>
      <c r="AF358" s="4"/>
    </row>
    <row r="359" spans="1:32">
      <c r="A359" s="55"/>
      <c r="B359" s="11"/>
      <c r="C359" s="11" t="s">
        <v>384</v>
      </c>
      <c r="D359" s="11"/>
      <c r="E359" s="11" t="s">
        <v>79</v>
      </c>
      <c r="F359" s="11">
        <v>7084</v>
      </c>
      <c r="G359" s="11"/>
      <c r="H359" s="11"/>
      <c r="I359" s="11"/>
      <c r="J359" s="288">
        <v>1409.4900000000002</v>
      </c>
      <c r="K359" s="11"/>
      <c r="M359" s="11">
        <v>11</v>
      </c>
      <c r="N359" s="66"/>
      <c r="P359" s="288">
        <f t="shared" si="24"/>
        <v>128.13545454545456</v>
      </c>
      <c r="Q359" s="11"/>
      <c r="R359" s="11"/>
      <c r="S359" s="11"/>
      <c r="T359" s="134">
        <f t="shared" si="25"/>
        <v>644</v>
      </c>
      <c r="U359" s="11"/>
      <c r="V359" s="11"/>
      <c r="W359" s="11"/>
      <c r="Y359" s="288">
        <v>1409.4900000000002</v>
      </c>
      <c r="Z359" s="11">
        <f t="shared" si="22"/>
        <v>2036.28</v>
      </c>
      <c r="AB359" s="11">
        <f t="shared" si="23"/>
        <v>1455.2</v>
      </c>
      <c r="AC359" s="11">
        <v>1532.98</v>
      </c>
      <c r="AD359" s="11"/>
      <c r="AE359" s="4"/>
      <c r="AF359" s="4"/>
    </row>
    <row r="360" spans="1:32">
      <c r="A360" s="55"/>
      <c r="B360" s="11"/>
      <c r="C360" s="11" t="s">
        <v>385</v>
      </c>
      <c r="D360" s="11"/>
      <c r="E360" s="11" t="s">
        <v>369</v>
      </c>
      <c r="F360" s="11"/>
      <c r="G360" s="11"/>
      <c r="H360" s="11"/>
      <c r="I360" s="11"/>
      <c r="J360" s="288">
        <v>5.47</v>
      </c>
      <c r="K360" s="11"/>
      <c r="M360" s="11">
        <v>1</v>
      </c>
      <c r="N360" s="66"/>
      <c r="P360" s="288">
        <f t="shared" si="24"/>
        <v>5.47</v>
      </c>
      <c r="Q360" s="11"/>
      <c r="R360" s="11"/>
      <c r="S360" s="11"/>
      <c r="T360" s="134">
        <f t="shared" si="25"/>
        <v>0</v>
      </c>
      <c r="U360" s="11"/>
      <c r="V360" s="11"/>
      <c r="W360" s="11"/>
      <c r="Y360" s="288">
        <v>5.47</v>
      </c>
      <c r="Z360" s="11">
        <f t="shared" si="22"/>
        <v>7.9</v>
      </c>
      <c r="AB360" s="11">
        <f t="shared" si="23"/>
        <v>5.65</v>
      </c>
      <c r="AC360" s="11">
        <v>5.95</v>
      </c>
      <c r="AD360" s="11"/>
      <c r="AE360" s="4"/>
      <c r="AF360" s="4"/>
    </row>
    <row r="361" spans="1:32">
      <c r="A361" s="55"/>
      <c r="B361" s="11"/>
      <c r="C361" s="11" t="s">
        <v>385</v>
      </c>
      <c r="D361" s="11"/>
      <c r="E361" s="11" t="s">
        <v>370</v>
      </c>
      <c r="F361" s="11">
        <v>963273</v>
      </c>
      <c r="G361" s="11"/>
      <c r="H361" s="11"/>
      <c r="I361" s="11"/>
      <c r="J361" s="288">
        <v>183093.30999999997</v>
      </c>
      <c r="K361" s="11"/>
      <c r="M361" s="11">
        <v>1664</v>
      </c>
      <c r="N361" s="66"/>
      <c r="P361" s="288">
        <f t="shared" si="24"/>
        <v>110.03203725961536</v>
      </c>
      <c r="Q361" s="11"/>
      <c r="R361" s="11"/>
      <c r="S361" s="11"/>
      <c r="T361" s="134">
        <f t="shared" si="25"/>
        <v>578.89002403846155</v>
      </c>
      <c r="U361" s="11"/>
      <c r="V361" s="11"/>
      <c r="W361" s="11"/>
      <c r="Y361" s="288">
        <v>183093.30999999997</v>
      </c>
      <c r="Z361" s="11">
        <f t="shared" si="22"/>
        <v>264513.59000000003</v>
      </c>
      <c r="AB361" s="11">
        <f t="shared" si="23"/>
        <v>189031.14</v>
      </c>
      <c r="AC361" s="11">
        <v>199134.12</v>
      </c>
      <c r="AD361" s="11"/>
      <c r="AE361" s="4"/>
      <c r="AF361" s="4"/>
    </row>
    <row r="362" spans="1:32">
      <c r="A362" s="55"/>
      <c r="B362" s="11"/>
      <c r="C362" s="11" t="s">
        <v>386</v>
      </c>
      <c r="D362" s="11"/>
      <c r="E362" s="11" t="s">
        <v>163</v>
      </c>
      <c r="F362" s="11">
        <v>5244481</v>
      </c>
      <c r="G362" s="11"/>
      <c r="H362" s="11"/>
      <c r="I362" s="11"/>
      <c r="J362" s="288">
        <v>995866.38999999466</v>
      </c>
      <c r="K362" s="11"/>
      <c r="M362" s="11">
        <v>11434</v>
      </c>
      <c r="N362" s="66"/>
      <c r="P362" s="288">
        <f t="shared" si="24"/>
        <v>87.096938079411814</v>
      </c>
      <c r="Q362" s="11"/>
      <c r="R362" s="11"/>
      <c r="S362" s="11"/>
      <c r="T362" s="134">
        <f t="shared" si="25"/>
        <v>458.67421724680776</v>
      </c>
      <c r="U362" s="11"/>
      <c r="V362" s="11"/>
      <c r="W362" s="11"/>
      <c r="Y362" s="288">
        <v>995866.38999999466</v>
      </c>
      <c r="Z362" s="11">
        <f t="shared" si="22"/>
        <v>1438721.04</v>
      </c>
      <c r="AB362" s="11">
        <f t="shared" si="23"/>
        <v>1028162.93</v>
      </c>
      <c r="AC362" s="11">
        <v>1083114.28</v>
      </c>
      <c r="AD362" s="11"/>
      <c r="AE362" s="4"/>
      <c r="AF362" s="4"/>
    </row>
    <row r="363" spans="1:32">
      <c r="A363" s="55"/>
      <c r="B363" s="11"/>
      <c r="C363" s="11" t="s">
        <v>386</v>
      </c>
      <c r="D363" s="11"/>
      <c r="E363" s="11" t="s">
        <v>387</v>
      </c>
      <c r="F363" s="11">
        <v>226</v>
      </c>
      <c r="G363" s="11"/>
      <c r="H363" s="11"/>
      <c r="I363" s="11"/>
      <c r="J363" s="288">
        <v>48.46</v>
      </c>
      <c r="K363" s="11"/>
      <c r="M363" s="11">
        <v>1</v>
      </c>
      <c r="N363" s="66"/>
      <c r="P363" s="288">
        <f t="shared" si="24"/>
        <v>48.46</v>
      </c>
      <c r="Q363" s="11"/>
      <c r="R363" s="11"/>
      <c r="S363" s="11"/>
      <c r="T363" s="134">
        <f t="shared" si="25"/>
        <v>226</v>
      </c>
      <c r="U363" s="11"/>
      <c r="V363" s="11"/>
      <c r="W363" s="11"/>
      <c r="Y363" s="288">
        <v>48.46</v>
      </c>
      <c r="Z363" s="11">
        <f t="shared" si="22"/>
        <v>70.010000000000005</v>
      </c>
      <c r="AB363" s="11">
        <f t="shared" si="23"/>
        <v>50.03</v>
      </c>
      <c r="AC363" s="11">
        <v>52.71</v>
      </c>
      <c r="AD363" s="11"/>
      <c r="AE363" s="4"/>
      <c r="AF363" s="4"/>
    </row>
    <row r="364" spans="1:32">
      <c r="A364" s="55"/>
      <c r="B364" s="11"/>
      <c r="C364" s="11" t="s">
        <v>388</v>
      </c>
      <c r="D364" s="11"/>
      <c r="E364" s="11" t="s">
        <v>389</v>
      </c>
      <c r="F364" s="11">
        <v>244484</v>
      </c>
      <c r="G364" s="11"/>
      <c r="H364" s="11"/>
      <c r="I364" s="11"/>
      <c r="J364" s="288">
        <v>46636.880000000041</v>
      </c>
      <c r="K364" s="11"/>
      <c r="M364" s="11">
        <v>433</v>
      </c>
      <c r="N364" s="66"/>
      <c r="P364" s="288">
        <f t="shared" si="24"/>
        <v>107.70642032332573</v>
      </c>
      <c r="Q364" s="11"/>
      <c r="R364" s="11"/>
      <c r="S364" s="11"/>
      <c r="T364" s="134">
        <f t="shared" si="25"/>
        <v>564.62817551963053</v>
      </c>
      <c r="U364" s="11"/>
      <c r="V364" s="11"/>
      <c r="W364" s="11"/>
      <c r="Y364" s="288">
        <v>46636.880000000041</v>
      </c>
      <c r="Z364" s="11">
        <f t="shared" si="22"/>
        <v>67375.97</v>
      </c>
      <c r="AB364" s="11">
        <f t="shared" si="23"/>
        <v>48149.34</v>
      </c>
      <c r="AC364" s="11">
        <v>50722.74</v>
      </c>
      <c r="AD364" s="11"/>
      <c r="AE364" s="4"/>
      <c r="AF364" s="4"/>
    </row>
    <row r="365" spans="1:32">
      <c r="A365" s="55"/>
      <c r="B365" s="11"/>
      <c r="C365" s="11" t="s">
        <v>390</v>
      </c>
      <c r="D365" s="11"/>
      <c r="E365" s="11" t="s">
        <v>175</v>
      </c>
      <c r="F365" s="11">
        <v>21773</v>
      </c>
      <c r="G365" s="11"/>
      <c r="H365" s="11"/>
      <c r="I365" s="11"/>
      <c r="J365" s="288">
        <v>4076.2100000000005</v>
      </c>
      <c r="K365" s="11"/>
      <c r="M365" s="11">
        <v>27</v>
      </c>
      <c r="N365" s="66"/>
      <c r="P365" s="288">
        <f t="shared" si="24"/>
        <v>150.97074074074075</v>
      </c>
      <c r="Q365" s="11"/>
      <c r="R365" s="11"/>
      <c r="S365" s="11"/>
      <c r="T365" s="134">
        <f t="shared" si="25"/>
        <v>806.40740740740739</v>
      </c>
      <c r="U365" s="11"/>
      <c r="V365" s="11"/>
      <c r="W365" s="11"/>
      <c r="Y365" s="288">
        <v>4076.2100000000005</v>
      </c>
      <c r="Z365" s="11">
        <f t="shared" si="22"/>
        <v>5888.87</v>
      </c>
      <c r="AB365" s="11">
        <f t="shared" si="23"/>
        <v>4208.3999999999996</v>
      </c>
      <c r="AC365" s="11">
        <v>4433.33</v>
      </c>
      <c r="AD365" s="11"/>
      <c r="AE365" s="4"/>
      <c r="AF365" s="4"/>
    </row>
    <row r="366" spans="1:32">
      <c r="A366" s="55"/>
      <c r="B366" s="11"/>
      <c r="C366" s="11" t="s">
        <v>391</v>
      </c>
      <c r="D366" s="11"/>
      <c r="E366" s="11" t="s">
        <v>144</v>
      </c>
      <c r="F366" s="11">
        <v>455268</v>
      </c>
      <c r="G366" s="11"/>
      <c r="H366" s="11"/>
      <c r="I366" s="11"/>
      <c r="J366" s="288">
        <v>89784.259999999966</v>
      </c>
      <c r="K366" s="11"/>
      <c r="M366" s="11">
        <v>803</v>
      </c>
      <c r="N366" s="66"/>
      <c r="P366" s="288">
        <f t="shared" si="24"/>
        <v>111.81103362391029</v>
      </c>
      <c r="Q366" s="11"/>
      <c r="R366" s="11"/>
      <c r="S366" s="11"/>
      <c r="T366" s="134">
        <f t="shared" si="25"/>
        <v>566.95890410958907</v>
      </c>
      <c r="U366" s="11"/>
      <c r="V366" s="11"/>
      <c r="W366" s="11"/>
      <c r="Y366" s="288">
        <v>89784.259999999966</v>
      </c>
      <c r="Z366" s="11">
        <f t="shared" si="22"/>
        <v>129710.68</v>
      </c>
      <c r="AB366" s="11">
        <f t="shared" si="23"/>
        <v>92696.02</v>
      </c>
      <c r="AC366" s="11">
        <v>97650.26</v>
      </c>
      <c r="AD366" s="11"/>
      <c r="AE366" s="4"/>
      <c r="AF366" s="4"/>
    </row>
    <row r="367" spans="1:32">
      <c r="A367" s="55"/>
      <c r="B367" s="11"/>
      <c r="C367" s="11" t="s">
        <v>392</v>
      </c>
      <c r="D367" s="11"/>
      <c r="E367" s="11" t="s">
        <v>393</v>
      </c>
      <c r="F367" s="11">
        <v>262811</v>
      </c>
      <c r="G367" s="11"/>
      <c r="H367" s="11"/>
      <c r="I367" s="11"/>
      <c r="J367" s="288">
        <v>50936.35000000002</v>
      </c>
      <c r="K367" s="11"/>
      <c r="M367" s="11">
        <v>419</v>
      </c>
      <c r="N367" s="66"/>
      <c r="P367" s="288">
        <f t="shared" si="24"/>
        <v>121.56646778042965</v>
      </c>
      <c r="Q367" s="11"/>
      <c r="R367" s="11"/>
      <c r="S367" s="11"/>
      <c r="T367" s="134">
        <f t="shared" si="25"/>
        <v>627.23389021479716</v>
      </c>
      <c r="U367" s="11"/>
      <c r="V367" s="11"/>
      <c r="W367" s="11"/>
      <c r="Y367" s="288">
        <v>50936.35000000002</v>
      </c>
      <c r="Z367" s="11">
        <f t="shared" si="22"/>
        <v>73587.38</v>
      </c>
      <c r="AB367" s="11">
        <f t="shared" si="23"/>
        <v>52588.25</v>
      </c>
      <c r="AC367" s="11">
        <v>55398.89</v>
      </c>
      <c r="AD367" s="11"/>
      <c r="AE367" s="4"/>
      <c r="AF367" s="4"/>
    </row>
    <row r="368" spans="1:32">
      <c r="A368" s="55"/>
      <c r="B368" s="11"/>
      <c r="C368" s="11" t="s">
        <v>394</v>
      </c>
      <c r="D368" s="11"/>
      <c r="E368" s="11" t="s">
        <v>61</v>
      </c>
      <c r="F368" s="11">
        <v>629</v>
      </c>
      <c r="G368" s="11"/>
      <c r="H368" s="11"/>
      <c r="I368" s="11"/>
      <c r="J368" s="288">
        <v>125.49</v>
      </c>
      <c r="K368" s="11"/>
      <c r="M368" s="11">
        <v>1</v>
      </c>
      <c r="N368" s="66"/>
      <c r="P368" s="288">
        <f t="shared" si="24"/>
        <v>125.49</v>
      </c>
      <c r="Q368" s="11"/>
      <c r="R368" s="11"/>
      <c r="S368" s="11"/>
      <c r="T368" s="134">
        <f t="shared" si="25"/>
        <v>629</v>
      </c>
      <c r="U368" s="11"/>
      <c r="V368" s="11"/>
      <c r="W368" s="11"/>
      <c r="Y368" s="288">
        <v>125.49</v>
      </c>
      <c r="Z368" s="11">
        <f t="shared" si="22"/>
        <v>181.29</v>
      </c>
      <c r="AB368" s="11">
        <f t="shared" si="23"/>
        <v>129.56</v>
      </c>
      <c r="AC368" s="11">
        <v>136.47999999999999</v>
      </c>
      <c r="AD368" s="11"/>
      <c r="AE368" s="4"/>
      <c r="AF368" s="4"/>
    </row>
    <row r="369" spans="1:32">
      <c r="A369" s="55"/>
      <c r="B369" s="11"/>
      <c r="C369" s="11" t="s">
        <v>394</v>
      </c>
      <c r="D369" s="11"/>
      <c r="E369" s="11" t="s">
        <v>84</v>
      </c>
      <c r="F369" s="11">
        <v>815792</v>
      </c>
      <c r="G369" s="11"/>
      <c r="H369" s="11"/>
      <c r="I369" s="11"/>
      <c r="J369" s="288">
        <v>153491.21999999994</v>
      </c>
      <c r="K369" s="11"/>
      <c r="M369" s="11">
        <v>1537</v>
      </c>
      <c r="N369" s="66"/>
      <c r="P369" s="288">
        <f t="shared" si="24"/>
        <v>99.864163955757931</v>
      </c>
      <c r="Q369" s="11"/>
      <c r="R369" s="11"/>
      <c r="S369" s="11"/>
      <c r="T369" s="134">
        <f t="shared" si="25"/>
        <v>530.76903057905008</v>
      </c>
      <c r="U369" s="11"/>
      <c r="V369" s="11"/>
      <c r="W369" s="11"/>
      <c r="Y369" s="288">
        <v>153491.21999999994</v>
      </c>
      <c r="Z369" s="11">
        <f t="shared" si="22"/>
        <v>221747.67</v>
      </c>
      <c r="AB369" s="11">
        <f t="shared" si="23"/>
        <v>158469.03</v>
      </c>
      <c r="AC369" s="11">
        <v>166938.59</v>
      </c>
      <c r="AD369" s="11"/>
      <c r="AE369" s="4"/>
      <c r="AF369" s="4"/>
    </row>
    <row r="370" spans="1:32">
      <c r="A370" s="55"/>
      <c r="B370" s="11"/>
      <c r="C370" s="11" t="s">
        <v>394</v>
      </c>
      <c r="D370" s="11"/>
      <c r="E370" s="11" t="s">
        <v>282</v>
      </c>
      <c r="F370" s="11">
        <v>519</v>
      </c>
      <c r="G370" s="11"/>
      <c r="H370" s="11"/>
      <c r="I370" s="11"/>
      <c r="J370" s="288">
        <v>104.56</v>
      </c>
      <c r="K370" s="11"/>
      <c r="M370" s="11">
        <v>1</v>
      </c>
      <c r="N370" s="66"/>
      <c r="P370" s="288">
        <f t="shared" si="24"/>
        <v>104.56</v>
      </c>
      <c r="Q370" s="11"/>
      <c r="R370" s="11"/>
      <c r="S370" s="11"/>
      <c r="T370" s="134">
        <f t="shared" si="25"/>
        <v>519</v>
      </c>
      <c r="U370" s="11"/>
      <c r="V370" s="11"/>
      <c r="W370" s="11"/>
      <c r="Y370" s="288">
        <v>104.56</v>
      </c>
      <c r="Z370" s="11">
        <f t="shared" si="22"/>
        <v>151.06</v>
      </c>
      <c r="AB370" s="11">
        <f t="shared" si="23"/>
        <v>107.95</v>
      </c>
      <c r="AC370" s="11">
        <v>113.72</v>
      </c>
      <c r="AD370" s="11"/>
      <c r="AE370" s="4"/>
      <c r="AF370" s="4"/>
    </row>
    <row r="371" spans="1:32">
      <c r="A371" s="55"/>
      <c r="B371" s="11"/>
      <c r="C371" s="11" t="s">
        <v>395</v>
      </c>
      <c r="D371" s="11"/>
      <c r="E371" s="11" t="s">
        <v>54</v>
      </c>
      <c r="F371" s="11">
        <v>9707</v>
      </c>
      <c r="G371" s="11"/>
      <c r="H371" s="11"/>
      <c r="I371" s="11"/>
      <c r="J371" s="288">
        <v>2000.7900000000002</v>
      </c>
      <c r="K371" s="11"/>
      <c r="M371" s="11">
        <v>30</v>
      </c>
      <c r="N371" s="66"/>
      <c r="P371" s="288">
        <f t="shared" si="24"/>
        <v>66.693000000000012</v>
      </c>
      <c r="Q371" s="11"/>
      <c r="R371" s="11"/>
      <c r="S371" s="11"/>
      <c r="T371" s="134">
        <f t="shared" si="25"/>
        <v>323.56666666666666</v>
      </c>
      <c r="U371" s="11"/>
      <c r="V371" s="11"/>
      <c r="W371" s="11"/>
      <c r="Y371" s="288">
        <v>2000.7900000000002</v>
      </c>
      <c r="Z371" s="11">
        <f t="shared" si="22"/>
        <v>2890.53</v>
      </c>
      <c r="AB371" s="11">
        <f t="shared" si="23"/>
        <v>2065.6799999999998</v>
      </c>
      <c r="AC371" s="11">
        <v>2176.08</v>
      </c>
      <c r="AD371" s="11"/>
      <c r="AE371" s="4"/>
      <c r="AF371" s="4"/>
    </row>
    <row r="372" spans="1:32">
      <c r="A372" s="55"/>
      <c r="B372" s="11"/>
      <c r="C372" s="11" t="s">
        <v>395</v>
      </c>
      <c r="D372" s="11"/>
      <c r="E372" s="11" t="s">
        <v>56</v>
      </c>
      <c r="F372" s="11">
        <v>1916</v>
      </c>
      <c r="G372" s="11"/>
      <c r="H372" s="11"/>
      <c r="I372" s="11"/>
      <c r="J372" s="288">
        <v>397.72</v>
      </c>
      <c r="K372" s="11"/>
      <c r="M372" s="11">
        <v>5</v>
      </c>
      <c r="N372" s="66"/>
      <c r="P372" s="288">
        <f t="shared" si="24"/>
        <v>79.544000000000011</v>
      </c>
      <c r="Q372" s="11"/>
      <c r="R372" s="11"/>
      <c r="S372" s="11"/>
      <c r="T372" s="134">
        <f t="shared" si="25"/>
        <v>383.2</v>
      </c>
      <c r="U372" s="11"/>
      <c r="V372" s="11"/>
      <c r="W372" s="11"/>
      <c r="Y372" s="288">
        <v>397.72</v>
      </c>
      <c r="Z372" s="11">
        <f t="shared" si="22"/>
        <v>574.58000000000004</v>
      </c>
      <c r="AB372" s="11">
        <f t="shared" si="23"/>
        <v>410.62</v>
      </c>
      <c r="AC372" s="11">
        <v>432.56</v>
      </c>
      <c r="AD372" s="11"/>
      <c r="AE372" s="4"/>
      <c r="AF372" s="4"/>
    </row>
    <row r="373" spans="1:32">
      <c r="A373" s="55"/>
      <c r="B373" s="11"/>
      <c r="C373" s="11" t="s">
        <v>396</v>
      </c>
      <c r="D373" s="11"/>
      <c r="E373" s="11" t="s">
        <v>370</v>
      </c>
      <c r="F373" s="11">
        <v>1035</v>
      </c>
      <c r="G373" s="11"/>
      <c r="H373" s="11"/>
      <c r="I373" s="11"/>
      <c r="J373" s="288">
        <v>213.46</v>
      </c>
      <c r="K373" s="11"/>
      <c r="M373" s="11">
        <v>3</v>
      </c>
      <c r="N373" s="66"/>
      <c r="P373" s="288">
        <f t="shared" si="24"/>
        <v>71.153333333333336</v>
      </c>
      <c r="Q373" s="11"/>
      <c r="R373" s="11"/>
      <c r="S373" s="11"/>
      <c r="T373" s="134">
        <f t="shared" si="25"/>
        <v>345</v>
      </c>
      <c r="U373" s="11"/>
      <c r="V373" s="11"/>
      <c r="W373" s="11"/>
      <c r="Y373" s="288">
        <v>213.46</v>
      </c>
      <c r="Z373" s="11">
        <f t="shared" si="22"/>
        <v>308.38</v>
      </c>
      <c r="AB373" s="11">
        <f t="shared" si="23"/>
        <v>220.38</v>
      </c>
      <c r="AC373" s="11">
        <v>232.16</v>
      </c>
      <c r="AD373" s="11"/>
      <c r="AE373" s="4"/>
      <c r="AF373" s="4"/>
    </row>
    <row r="374" spans="1:32">
      <c r="A374" s="55"/>
      <c r="B374" s="11"/>
      <c r="C374" s="11" t="s">
        <v>396</v>
      </c>
      <c r="D374" s="11"/>
      <c r="E374" s="11" t="s">
        <v>397</v>
      </c>
      <c r="F374" s="11">
        <v>684183</v>
      </c>
      <c r="G374" s="11"/>
      <c r="H374" s="11"/>
      <c r="I374" s="11"/>
      <c r="J374" s="288">
        <v>132613.25000000012</v>
      </c>
      <c r="K374" s="11"/>
      <c r="M374" s="11">
        <v>1206</v>
      </c>
      <c r="N374" s="66"/>
      <c r="P374" s="288">
        <f t="shared" si="24"/>
        <v>109.96123548922066</v>
      </c>
      <c r="Q374" s="11"/>
      <c r="R374" s="11"/>
      <c r="S374" s="11"/>
      <c r="T374" s="134">
        <f t="shared" si="25"/>
        <v>567.31592039800989</v>
      </c>
      <c r="U374" s="11"/>
      <c r="V374" s="11"/>
      <c r="W374" s="11"/>
      <c r="Y374" s="288">
        <v>132613.25000000012</v>
      </c>
      <c r="Z374" s="11">
        <f t="shared" si="22"/>
        <v>191585.41</v>
      </c>
      <c r="AB374" s="11">
        <f t="shared" si="23"/>
        <v>136913.98000000001</v>
      </c>
      <c r="AC374" s="11">
        <v>144231.5</v>
      </c>
      <c r="AD374" s="11"/>
      <c r="AE374" s="4"/>
      <c r="AF374" s="4"/>
    </row>
    <row r="375" spans="1:32">
      <c r="A375" s="55"/>
      <c r="B375" s="11"/>
      <c r="C375" s="11" t="s">
        <v>396</v>
      </c>
      <c r="D375" s="11"/>
      <c r="E375" s="11" t="s">
        <v>310</v>
      </c>
      <c r="F375" s="11">
        <v>832</v>
      </c>
      <c r="G375" s="11"/>
      <c r="H375" s="11"/>
      <c r="I375" s="11"/>
      <c r="J375" s="288">
        <v>163.63</v>
      </c>
      <c r="K375" s="11"/>
      <c r="M375" s="11">
        <v>1</v>
      </c>
      <c r="N375" s="66"/>
      <c r="P375" s="288">
        <f t="shared" si="24"/>
        <v>163.63</v>
      </c>
      <c r="Q375" s="11"/>
      <c r="R375" s="11"/>
      <c r="S375" s="11"/>
      <c r="T375" s="134">
        <f t="shared" si="25"/>
        <v>832</v>
      </c>
      <c r="U375" s="11"/>
      <c r="V375" s="11"/>
      <c r="W375" s="11"/>
      <c r="Y375" s="288">
        <v>163.63</v>
      </c>
      <c r="Z375" s="11">
        <f t="shared" si="22"/>
        <v>236.4</v>
      </c>
      <c r="AB375" s="11">
        <f t="shared" si="23"/>
        <v>168.94</v>
      </c>
      <c r="AC375" s="11">
        <v>177.97</v>
      </c>
      <c r="AD375" s="11"/>
      <c r="AE375" s="4"/>
      <c r="AF375" s="4"/>
    </row>
    <row r="376" spans="1:32">
      <c r="A376" s="55"/>
      <c r="B376" s="11"/>
      <c r="C376" s="11" t="s">
        <v>398</v>
      </c>
      <c r="D376" s="11"/>
      <c r="E376" s="11" t="s">
        <v>70</v>
      </c>
      <c r="F376" s="11">
        <v>1219</v>
      </c>
      <c r="G376" s="11"/>
      <c r="H376" s="11"/>
      <c r="I376" s="11"/>
      <c r="J376" s="288">
        <v>237.4</v>
      </c>
      <c r="K376" s="11"/>
      <c r="M376" s="11">
        <v>1</v>
      </c>
      <c r="N376" s="66"/>
      <c r="P376" s="288">
        <f t="shared" si="24"/>
        <v>237.4</v>
      </c>
      <c r="Q376" s="11"/>
      <c r="R376" s="11"/>
      <c r="S376" s="11"/>
      <c r="T376" s="134">
        <f t="shared" si="25"/>
        <v>1219</v>
      </c>
      <c r="U376" s="11"/>
      <c r="V376" s="11"/>
      <c r="W376" s="11"/>
      <c r="Y376" s="288">
        <v>237.4</v>
      </c>
      <c r="Z376" s="11">
        <f t="shared" si="22"/>
        <v>342.97</v>
      </c>
      <c r="AB376" s="11">
        <f t="shared" si="23"/>
        <v>245.1</v>
      </c>
      <c r="AC376" s="11">
        <v>258.2</v>
      </c>
      <c r="AD376" s="11"/>
      <c r="AE376" s="4"/>
      <c r="AF376" s="4"/>
    </row>
    <row r="377" spans="1:32">
      <c r="A377" s="55"/>
      <c r="B377" s="11"/>
      <c r="C377" s="11" t="s">
        <v>398</v>
      </c>
      <c r="D377" s="11"/>
      <c r="E377" s="11" t="s">
        <v>312</v>
      </c>
      <c r="F377" s="11">
        <v>58</v>
      </c>
      <c r="G377" s="11"/>
      <c r="H377" s="11"/>
      <c r="I377" s="11"/>
      <c r="J377" s="288">
        <v>16.89</v>
      </c>
      <c r="K377" s="11"/>
      <c r="M377" s="11">
        <v>1</v>
      </c>
      <c r="N377" s="66"/>
      <c r="P377" s="288">
        <f t="shared" si="24"/>
        <v>16.89</v>
      </c>
      <c r="Q377" s="11"/>
      <c r="R377" s="11"/>
      <c r="S377" s="11"/>
      <c r="T377" s="134">
        <f t="shared" si="25"/>
        <v>58</v>
      </c>
      <c r="U377" s="11"/>
      <c r="V377" s="11"/>
      <c r="W377" s="11"/>
      <c r="Y377" s="288">
        <v>16.89</v>
      </c>
      <c r="Z377" s="11">
        <f t="shared" si="22"/>
        <v>24.4</v>
      </c>
      <c r="AB377" s="11">
        <f t="shared" si="23"/>
        <v>17.440000000000001</v>
      </c>
      <c r="AC377" s="11">
        <v>18.37</v>
      </c>
      <c r="AD377" s="11"/>
      <c r="AE377" s="4"/>
      <c r="AF377" s="4"/>
    </row>
    <row r="378" spans="1:32">
      <c r="A378" s="55"/>
      <c r="B378" s="11"/>
      <c r="C378" s="11" t="s">
        <v>398</v>
      </c>
      <c r="D378" s="11"/>
      <c r="E378" s="11" t="s">
        <v>310</v>
      </c>
      <c r="F378" s="11">
        <v>3157530</v>
      </c>
      <c r="G378" s="11"/>
      <c r="H378" s="11"/>
      <c r="I378" s="11"/>
      <c r="J378" s="288">
        <v>607048.84999999695</v>
      </c>
      <c r="K378" s="11"/>
      <c r="M378" s="11">
        <v>5083</v>
      </c>
      <c r="N378" s="66"/>
      <c r="P378" s="288">
        <f t="shared" si="24"/>
        <v>119.42727719850421</v>
      </c>
      <c r="Q378" s="11"/>
      <c r="R378" s="11"/>
      <c r="S378" s="11"/>
      <c r="T378" s="134">
        <f t="shared" si="25"/>
        <v>621.19417666732249</v>
      </c>
      <c r="U378" s="11"/>
      <c r="V378" s="11"/>
      <c r="W378" s="11"/>
      <c r="Y378" s="288">
        <v>607048.84999999695</v>
      </c>
      <c r="Z378" s="11">
        <f t="shared" si="22"/>
        <v>876999.12</v>
      </c>
      <c r="AB378" s="11">
        <f t="shared" si="23"/>
        <v>626735.81000000006</v>
      </c>
      <c r="AC378" s="11">
        <v>660232.42000000004</v>
      </c>
      <c r="AD378" s="11"/>
      <c r="AE378" s="4"/>
      <c r="AF378" s="4"/>
    </row>
    <row r="379" spans="1:32">
      <c r="A379" s="55"/>
      <c r="B379" s="11"/>
      <c r="C379" s="11" t="s">
        <v>399</v>
      </c>
      <c r="D379" s="11"/>
      <c r="E379" s="11" t="s">
        <v>323</v>
      </c>
      <c r="F379" s="11">
        <v>1527750</v>
      </c>
      <c r="G379" s="11"/>
      <c r="H379" s="11"/>
      <c r="I379" s="11"/>
      <c r="J379" s="288">
        <v>307067.94000000035</v>
      </c>
      <c r="K379" s="11"/>
      <c r="M379" s="11">
        <v>4926</v>
      </c>
      <c r="N379" s="66"/>
      <c r="P379" s="288">
        <f t="shared" si="24"/>
        <v>62.336163215590815</v>
      </c>
      <c r="Q379" s="11"/>
      <c r="R379" s="11"/>
      <c r="S379" s="11"/>
      <c r="T379" s="134">
        <f t="shared" si="25"/>
        <v>310.1400730816078</v>
      </c>
      <c r="U379" s="11"/>
      <c r="V379" s="11"/>
      <c r="W379" s="11"/>
      <c r="Y379" s="288">
        <v>307067.94000000035</v>
      </c>
      <c r="Z379" s="11">
        <f t="shared" si="22"/>
        <v>443618.85</v>
      </c>
      <c r="AB379" s="11">
        <f t="shared" si="23"/>
        <v>317026.34000000003</v>
      </c>
      <c r="AC379" s="11">
        <v>333970.17</v>
      </c>
      <c r="AD379" s="11"/>
      <c r="AE379" s="4"/>
      <c r="AF379" s="4"/>
    </row>
    <row r="380" spans="1:32">
      <c r="A380" s="55"/>
      <c r="B380" s="11"/>
      <c r="C380" s="11" t="s">
        <v>400</v>
      </c>
      <c r="D380" s="11"/>
      <c r="E380" s="11" t="s">
        <v>70</v>
      </c>
      <c r="F380" s="11">
        <v>113289</v>
      </c>
      <c r="G380" s="11"/>
      <c r="H380" s="11"/>
      <c r="I380" s="11"/>
      <c r="J380" s="288">
        <v>22048.890000000007</v>
      </c>
      <c r="K380" s="11"/>
      <c r="M380" s="11">
        <v>214</v>
      </c>
      <c r="N380" s="66"/>
      <c r="P380" s="288">
        <f t="shared" si="24"/>
        <v>103.03219626168227</v>
      </c>
      <c r="Q380" s="11"/>
      <c r="R380" s="11"/>
      <c r="S380" s="11"/>
      <c r="T380" s="134">
        <f t="shared" si="25"/>
        <v>529.3878504672897</v>
      </c>
      <c r="U380" s="11"/>
      <c r="V380" s="11"/>
      <c r="W380" s="11"/>
      <c r="Y380" s="288">
        <v>22048.890000000007</v>
      </c>
      <c r="Z380" s="11">
        <f t="shared" si="22"/>
        <v>31853.87</v>
      </c>
      <c r="AB380" s="11">
        <f t="shared" si="23"/>
        <v>22763.95</v>
      </c>
      <c r="AC380" s="11">
        <v>23980.59</v>
      </c>
      <c r="AD380" s="11"/>
      <c r="AE380" s="4"/>
      <c r="AF380" s="4"/>
    </row>
    <row r="381" spans="1:32">
      <c r="A381" s="55"/>
      <c r="B381" s="11"/>
      <c r="C381" s="11" t="s">
        <v>401</v>
      </c>
      <c r="D381" s="11"/>
      <c r="E381" s="11" t="s">
        <v>64</v>
      </c>
      <c r="F381" s="11">
        <v>1757</v>
      </c>
      <c r="G381" s="11"/>
      <c r="H381" s="11"/>
      <c r="I381" s="11"/>
      <c r="J381" s="288">
        <v>354.11</v>
      </c>
      <c r="K381" s="11"/>
      <c r="M381" s="11">
        <v>3</v>
      </c>
      <c r="N381" s="66"/>
      <c r="P381" s="288">
        <f t="shared" si="24"/>
        <v>118.03666666666668</v>
      </c>
      <c r="Q381" s="11"/>
      <c r="R381" s="11"/>
      <c r="S381" s="11"/>
      <c r="T381" s="134">
        <f t="shared" si="25"/>
        <v>585.66666666666663</v>
      </c>
      <c r="U381" s="11"/>
      <c r="V381" s="11"/>
      <c r="W381" s="11"/>
      <c r="Y381" s="288">
        <v>354.11</v>
      </c>
      <c r="Z381" s="11">
        <f t="shared" si="22"/>
        <v>511.58</v>
      </c>
      <c r="AB381" s="11">
        <f t="shared" si="23"/>
        <v>365.59</v>
      </c>
      <c r="AC381" s="11">
        <v>385.13</v>
      </c>
      <c r="AD381" s="11"/>
      <c r="AE381" s="4"/>
      <c r="AF381" s="4"/>
    </row>
    <row r="382" spans="1:32">
      <c r="A382" s="55"/>
      <c r="B382" s="11"/>
      <c r="C382" s="11" t="s">
        <v>402</v>
      </c>
      <c r="D382" s="11"/>
      <c r="E382" s="11" t="s">
        <v>323</v>
      </c>
      <c r="F382" s="11">
        <v>103</v>
      </c>
      <c r="G382" s="11"/>
      <c r="H382" s="11"/>
      <c r="I382" s="11"/>
      <c r="J382" s="288">
        <v>25.27</v>
      </c>
      <c r="K382" s="11"/>
      <c r="M382" s="11">
        <v>1</v>
      </c>
      <c r="N382" s="66"/>
      <c r="P382" s="288">
        <f t="shared" si="24"/>
        <v>25.27</v>
      </c>
      <c r="Q382" s="11"/>
      <c r="R382" s="11"/>
      <c r="S382" s="11"/>
      <c r="T382" s="134">
        <f t="shared" si="25"/>
        <v>103</v>
      </c>
      <c r="U382" s="11"/>
      <c r="V382" s="11"/>
      <c r="W382" s="11"/>
      <c r="Y382" s="288">
        <v>25.27</v>
      </c>
      <c r="Z382" s="11">
        <f t="shared" si="22"/>
        <v>36.51</v>
      </c>
      <c r="AB382" s="11">
        <f t="shared" si="23"/>
        <v>26.09</v>
      </c>
      <c r="AC382" s="11">
        <v>27.48</v>
      </c>
      <c r="AD382" s="11"/>
      <c r="AE382" s="4"/>
      <c r="AF382" s="4"/>
    </row>
    <row r="383" spans="1:32">
      <c r="A383" s="55"/>
      <c r="B383" s="11"/>
      <c r="C383" s="11" t="s">
        <v>402</v>
      </c>
      <c r="D383" s="11"/>
      <c r="E383" s="11" t="s">
        <v>77</v>
      </c>
      <c r="F383" s="11">
        <v>2374</v>
      </c>
      <c r="G383" s="11"/>
      <c r="H383" s="11"/>
      <c r="I383" s="11"/>
      <c r="J383" s="288">
        <v>487.86</v>
      </c>
      <c r="K383" s="11"/>
      <c r="M383" s="11">
        <v>6</v>
      </c>
      <c r="N383" s="66"/>
      <c r="P383" s="288">
        <f t="shared" si="24"/>
        <v>81.31</v>
      </c>
      <c r="Q383" s="11"/>
      <c r="R383" s="11"/>
      <c r="S383" s="11"/>
      <c r="T383" s="134">
        <f t="shared" si="25"/>
        <v>395.66666666666669</v>
      </c>
      <c r="U383" s="11"/>
      <c r="V383" s="11"/>
      <c r="W383" s="11"/>
      <c r="Y383" s="288">
        <v>487.86</v>
      </c>
      <c r="Z383" s="11">
        <f t="shared" si="22"/>
        <v>704.81</v>
      </c>
      <c r="AB383" s="11">
        <f t="shared" si="23"/>
        <v>503.68</v>
      </c>
      <c r="AC383" s="11">
        <v>530.6</v>
      </c>
      <c r="AD383" s="11"/>
      <c r="AE383" s="4"/>
      <c r="AF383" s="4"/>
    </row>
    <row r="384" spans="1:32">
      <c r="A384" s="55"/>
      <c r="B384" s="11"/>
      <c r="C384" s="11" t="s">
        <v>402</v>
      </c>
      <c r="D384" s="11"/>
      <c r="E384" s="11" t="s">
        <v>100</v>
      </c>
      <c r="F384" s="11">
        <v>300867</v>
      </c>
      <c r="G384" s="11"/>
      <c r="H384" s="11"/>
      <c r="I384" s="11"/>
      <c r="J384" s="288">
        <v>60554.310000000049</v>
      </c>
      <c r="K384" s="11"/>
      <c r="M384" s="11">
        <v>758</v>
      </c>
      <c r="N384" s="66"/>
      <c r="P384" s="288">
        <f t="shared" si="24"/>
        <v>79.886952506596373</v>
      </c>
      <c r="Q384" s="11"/>
      <c r="R384" s="11"/>
      <c r="S384" s="11"/>
      <c r="T384" s="134">
        <f t="shared" si="25"/>
        <v>396.9221635883905</v>
      </c>
      <c r="U384" s="11"/>
      <c r="V384" s="11"/>
      <c r="W384" s="11"/>
      <c r="Y384" s="288">
        <v>60554.310000000049</v>
      </c>
      <c r="Z384" s="11">
        <f t="shared" si="22"/>
        <v>87482.38</v>
      </c>
      <c r="AB384" s="11">
        <f t="shared" si="23"/>
        <v>62518.12</v>
      </c>
      <c r="AC384" s="11">
        <v>65859.48</v>
      </c>
      <c r="AD384" s="11"/>
      <c r="AE384" s="4"/>
      <c r="AF384" s="4"/>
    </row>
    <row r="385" spans="1:32">
      <c r="A385" s="55"/>
      <c r="B385" s="11"/>
      <c r="C385" s="11" t="s">
        <v>402</v>
      </c>
      <c r="D385" s="11"/>
      <c r="E385" s="11" t="s">
        <v>357</v>
      </c>
      <c r="F385" s="11">
        <v>1018</v>
      </c>
      <c r="G385" s="11"/>
      <c r="H385" s="11"/>
      <c r="I385" s="11"/>
      <c r="J385" s="288">
        <v>199.73</v>
      </c>
      <c r="K385" s="11"/>
      <c r="M385" s="11">
        <v>1</v>
      </c>
      <c r="N385" s="66"/>
      <c r="P385" s="288">
        <f t="shared" si="24"/>
        <v>199.73</v>
      </c>
      <c r="Q385" s="11"/>
      <c r="R385" s="11"/>
      <c r="S385" s="11"/>
      <c r="T385" s="134">
        <f t="shared" si="25"/>
        <v>1018</v>
      </c>
      <c r="U385" s="11"/>
      <c r="V385" s="11"/>
      <c r="W385" s="11"/>
      <c r="Y385" s="288">
        <v>199.73</v>
      </c>
      <c r="Z385" s="11">
        <f t="shared" si="22"/>
        <v>288.55</v>
      </c>
      <c r="AB385" s="11">
        <f t="shared" si="23"/>
        <v>206.21</v>
      </c>
      <c r="AC385" s="11">
        <v>217.23</v>
      </c>
      <c r="AD385" s="11"/>
      <c r="AE385" s="4"/>
      <c r="AF385" s="4"/>
    </row>
    <row r="386" spans="1:32">
      <c r="A386" s="55"/>
      <c r="B386" s="11"/>
      <c r="C386" s="11" t="s">
        <v>403</v>
      </c>
      <c r="D386" s="11"/>
      <c r="E386" s="11" t="s">
        <v>173</v>
      </c>
      <c r="F386" s="11">
        <v>511</v>
      </c>
      <c r="G386" s="11"/>
      <c r="H386" s="11"/>
      <c r="I386" s="11"/>
      <c r="J386" s="288">
        <v>102.59</v>
      </c>
      <c r="K386" s="11"/>
      <c r="M386" s="11">
        <v>1</v>
      </c>
      <c r="N386" s="66"/>
      <c r="P386" s="288">
        <f t="shared" si="24"/>
        <v>102.59</v>
      </c>
      <c r="Q386" s="11"/>
      <c r="R386" s="11"/>
      <c r="S386" s="11"/>
      <c r="T386" s="134">
        <f t="shared" si="25"/>
        <v>511</v>
      </c>
      <c r="U386" s="11"/>
      <c r="V386" s="11"/>
      <c r="W386" s="11"/>
      <c r="Y386" s="288">
        <v>102.59</v>
      </c>
      <c r="Z386" s="11">
        <f t="shared" si="22"/>
        <v>148.21</v>
      </c>
      <c r="AB386" s="11">
        <f t="shared" si="23"/>
        <v>105.92</v>
      </c>
      <c r="AC386" s="11">
        <v>111.58</v>
      </c>
      <c r="AD386" s="11"/>
      <c r="AE386" s="4"/>
      <c r="AF386" s="4"/>
    </row>
    <row r="387" spans="1:32">
      <c r="A387" s="55"/>
      <c r="B387" s="11"/>
      <c r="C387" s="11" t="s">
        <v>403</v>
      </c>
      <c r="D387" s="11"/>
      <c r="E387" s="11" t="s">
        <v>274</v>
      </c>
      <c r="F387" s="11">
        <v>850849</v>
      </c>
      <c r="G387" s="11"/>
      <c r="H387" s="11"/>
      <c r="I387" s="11"/>
      <c r="J387" s="288">
        <v>163095.46</v>
      </c>
      <c r="K387" s="11"/>
      <c r="M387" s="11">
        <v>1598</v>
      </c>
      <c r="N387" s="66"/>
      <c r="P387" s="288">
        <f t="shared" si="24"/>
        <v>102.06224030037546</v>
      </c>
      <c r="Q387" s="11"/>
      <c r="R387" s="11"/>
      <c r="S387" s="11"/>
      <c r="T387" s="134">
        <f t="shared" si="25"/>
        <v>532.44618272841046</v>
      </c>
      <c r="U387" s="11"/>
      <c r="V387" s="11"/>
      <c r="W387" s="11"/>
      <c r="Y387" s="288">
        <v>163095.46</v>
      </c>
      <c r="Z387" s="11">
        <f t="shared" si="22"/>
        <v>235622.84</v>
      </c>
      <c r="AB387" s="11">
        <f t="shared" si="23"/>
        <v>168384.74</v>
      </c>
      <c r="AC387" s="11">
        <v>177384.26</v>
      </c>
      <c r="AD387" s="11"/>
      <c r="AE387" s="4"/>
      <c r="AF387" s="4"/>
    </row>
    <row r="388" spans="1:32">
      <c r="A388" s="55"/>
      <c r="B388" s="11"/>
      <c r="C388" s="11" t="s">
        <v>403</v>
      </c>
      <c r="D388" s="11"/>
      <c r="E388" s="11" t="s">
        <v>146</v>
      </c>
      <c r="F388" s="11"/>
      <c r="G388" s="11"/>
      <c r="H388" s="11"/>
      <c r="I388" s="11"/>
      <c r="J388" s="288">
        <v>5.47</v>
      </c>
      <c r="K388" s="11"/>
      <c r="M388" s="11">
        <v>1</v>
      </c>
      <c r="N388" s="66"/>
      <c r="P388" s="288">
        <f t="shared" si="24"/>
        <v>5.47</v>
      </c>
      <c r="Q388" s="11"/>
      <c r="R388" s="11"/>
      <c r="S388" s="11"/>
      <c r="T388" s="134">
        <f t="shared" si="25"/>
        <v>0</v>
      </c>
      <c r="U388" s="11"/>
      <c r="V388" s="11"/>
      <c r="W388" s="11"/>
      <c r="Y388" s="288">
        <v>5.47</v>
      </c>
      <c r="Z388" s="11">
        <f t="shared" si="22"/>
        <v>7.9</v>
      </c>
      <c r="AB388" s="11">
        <f t="shared" si="23"/>
        <v>5.65</v>
      </c>
      <c r="AC388" s="11">
        <v>5.95</v>
      </c>
      <c r="AD388" s="11"/>
      <c r="AE388" s="4"/>
      <c r="AF388" s="4"/>
    </row>
    <row r="389" spans="1:32">
      <c r="A389" s="55"/>
      <c r="B389" s="11"/>
      <c r="C389" s="11" t="s">
        <v>404</v>
      </c>
      <c r="D389" s="11"/>
      <c r="E389" s="11" t="s">
        <v>282</v>
      </c>
      <c r="F389" s="11">
        <v>157346</v>
      </c>
      <c r="G389" s="11"/>
      <c r="H389" s="11"/>
      <c r="I389" s="11"/>
      <c r="J389" s="288">
        <v>30790.330000000056</v>
      </c>
      <c r="K389" s="11"/>
      <c r="M389" s="11">
        <v>349</v>
      </c>
      <c r="N389" s="66"/>
      <c r="P389" s="288">
        <f t="shared" si="24"/>
        <v>88.224441260745152</v>
      </c>
      <c r="Q389" s="11"/>
      <c r="R389" s="11"/>
      <c r="S389" s="11"/>
      <c r="T389" s="134">
        <f t="shared" si="25"/>
        <v>450.84813753581659</v>
      </c>
      <c r="U389" s="11"/>
      <c r="V389" s="11"/>
      <c r="W389" s="11"/>
      <c r="Y389" s="288">
        <v>30790.330000000056</v>
      </c>
      <c r="Z389" s="11">
        <f t="shared" si="22"/>
        <v>44482.57</v>
      </c>
      <c r="AB389" s="11">
        <f t="shared" si="23"/>
        <v>31788.880000000001</v>
      </c>
      <c r="AC389" s="11">
        <v>33487.870000000003</v>
      </c>
      <c r="AD389" s="11"/>
      <c r="AE389" s="4"/>
      <c r="AF389" s="4"/>
    </row>
    <row r="390" spans="1:32">
      <c r="A390" s="55"/>
      <c r="B390" s="11"/>
      <c r="C390" s="11" t="s">
        <v>405</v>
      </c>
      <c r="D390" s="11"/>
      <c r="E390" s="11" t="s">
        <v>406</v>
      </c>
      <c r="F390" s="11">
        <v>1565</v>
      </c>
      <c r="G390" s="11"/>
      <c r="H390" s="11"/>
      <c r="I390" s="11"/>
      <c r="J390" s="288">
        <v>304.01</v>
      </c>
      <c r="K390" s="11"/>
      <c r="M390" s="11">
        <v>1</v>
      </c>
      <c r="N390" s="66"/>
      <c r="P390" s="288">
        <f t="shared" si="24"/>
        <v>304.01</v>
      </c>
      <c r="Q390" s="11"/>
      <c r="R390" s="11"/>
      <c r="S390" s="11"/>
      <c r="T390" s="134">
        <f t="shared" si="25"/>
        <v>1565</v>
      </c>
      <c r="U390" s="11"/>
      <c r="V390" s="11"/>
      <c r="W390" s="11"/>
      <c r="Y390" s="288">
        <v>304.01</v>
      </c>
      <c r="Z390" s="11">
        <f t="shared" si="22"/>
        <v>439.2</v>
      </c>
      <c r="AB390" s="11">
        <f t="shared" si="23"/>
        <v>313.87</v>
      </c>
      <c r="AC390" s="11">
        <v>330.64</v>
      </c>
      <c r="AD390" s="11"/>
      <c r="AE390" s="4"/>
      <c r="AF390" s="4"/>
    </row>
    <row r="391" spans="1:32">
      <c r="A391" s="55"/>
      <c r="B391" s="11"/>
      <c r="C391" s="11" t="s">
        <v>405</v>
      </c>
      <c r="D391" s="11"/>
      <c r="E391" s="11" t="s">
        <v>407</v>
      </c>
      <c r="F391" s="11">
        <v>290864</v>
      </c>
      <c r="G391" s="11"/>
      <c r="H391" s="11"/>
      <c r="I391" s="11"/>
      <c r="J391" s="288">
        <v>55998.409999999996</v>
      </c>
      <c r="K391" s="11"/>
      <c r="M391" s="11">
        <v>497</v>
      </c>
      <c r="N391" s="66"/>
      <c r="P391" s="288">
        <f t="shared" si="24"/>
        <v>112.67285714285714</v>
      </c>
      <c r="Q391" s="11"/>
      <c r="R391" s="11"/>
      <c r="S391" s="11"/>
      <c r="T391" s="134">
        <f t="shared" si="25"/>
        <v>585.23943661971828</v>
      </c>
      <c r="U391" s="11"/>
      <c r="V391" s="11"/>
      <c r="W391" s="11"/>
      <c r="Y391" s="288">
        <v>55998.409999999996</v>
      </c>
      <c r="Z391" s="11">
        <f t="shared" si="22"/>
        <v>80900.5</v>
      </c>
      <c r="AB391" s="11">
        <f t="shared" si="23"/>
        <v>57814.47</v>
      </c>
      <c r="AC391" s="11">
        <v>60904.43</v>
      </c>
      <c r="AD391" s="11"/>
      <c r="AE391" s="4"/>
      <c r="AF391" s="4"/>
    </row>
    <row r="392" spans="1:32">
      <c r="A392" s="55"/>
      <c r="B392" s="11"/>
      <c r="C392" s="11" t="s">
        <v>408</v>
      </c>
      <c r="D392" s="11"/>
      <c r="E392" s="11" t="s">
        <v>409</v>
      </c>
      <c r="F392" s="11">
        <v>165519</v>
      </c>
      <c r="G392" s="11"/>
      <c r="H392" s="11"/>
      <c r="I392" s="11"/>
      <c r="J392" s="288">
        <v>30579.679999999986</v>
      </c>
      <c r="K392" s="11"/>
      <c r="M392" s="11">
        <v>303</v>
      </c>
      <c r="N392" s="66"/>
      <c r="P392" s="288">
        <f t="shared" si="24"/>
        <v>100.92303630363031</v>
      </c>
      <c r="Q392" s="11"/>
      <c r="R392" s="11"/>
      <c r="S392" s="11"/>
      <c r="T392" s="134">
        <f t="shared" si="25"/>
        <v>546.26732673267327</v>
      </c>
      <c r="U392" s="11"/>
      <c r="V392" s="11"/>
      <c r="W392" s="11"/>
      <c r="Y392" s="288">
        <v>30579.679999999986</v>
      </c>
      <c r="Z392" s="11">
        <f t="shared" si="22"/>
        <v>44178.239999999998</v>
      </c>
      <c r="AB392" s="11">
        <f t="shared" si="23"/>
        <v>31571.4</v>
      </c>
      <c r="AC392" s="11">
        <v>33258.769999999997</v>
      </c>
      <c r="AD392" s="11"/>
      <c r="AE392" s="4"/>
      <c r="AF392" s="4"/>
    </row>
    <row r="393" spans="1:32">
      <c r="A393" s="55"/>
      <c r="B393" s="11"/>
      <c r="C393" s="11" t="s">
        <v>410</v>
      </c>
      <c r="D393" s="11"/>
      <c r="E393" s="11" t="s">
        <v>95</v>
      </c>
      <c r="F393" s="11">
        <v>339220</v>
      </c>
      <c r="G393" s="11"/>
      <c r="H393" s="11"/>
      <c r="I393" s="11"/>
      <c r="J393" s="288">
        <v>69422.329999999885</v>
      </c>
      <c r="K393" s="11"/>
      <c r="M393" s="11">
        <v>1179</v>
      </c>
      <c r="N393" s="66"/>
      <c r="P393" s="288">
        <f t="shared" si="24"/>
        <v>58.882383375742059</v>
      </c>
      <c r="Q393" s="11"/>
      <c r="R393" s="11"/>
      <c r="S393" s="11"/>
      <c r="T393" s="134">
        <f t="shared" si="25"/>
        <v>287.71840542832911</v>
      </c>
      <c r="U393" s="11"/>
      <c r="V393" s="11"/>
      <c r="W393" s="11"/>
      <c r="Y393" s="288">
        <v>69422.329999999885</v>
      </c>
      <c r="Z393" s="11">
        <f t="shared" si="22"/>
        <v>100293.94</v>
      </c>
      <c r="AB393" s="11">
        <f t="shared" si="23"/>
        <v>71673.740000000005</v>
      </c>
      <c r="AC393" s="11">
        <v>75504.42</v>
      </c>
      <c r="AD393" s="11"/>
      <c r="AE393" s="4"/>
      <c r="AF393" s="4"/>
    </row>
    <row r="394" spans="1:32">
      <c r="A394" s="55"/>
      <c r="B394" s="11"/>
      <c r="C394" s="11" t="s">
        <v>411</v>
      </c>
      <c r="D394" s="11"/>
      <c r="E394" s="11" t="s">
        <v>95</v>
      </c>
      <c r="F394" s="11">
        <v>21803</v>
      </c>
      <c r="G394" s="11"/>
      <c r="H394" s="11"/>
      <c r="I394" s="11"/>
      <c r="J394" s="288">
        <v>4172.079999999999</v>
      </c>
      <c r="K394" s="11"/>
      <c r="M394" s="11">
        <v>102</v>
      </c>
      <c r="N394" s="66"/>
      <c r="P394" s="288">
        <f t="shared" si="24"/>
        <v>40.902745098039205</v>
      </c>
      <c r="Q394" s="11"/>
      <c r="R394" s="11"/>
      <c r="S394" s="11"/>
      <c r="T394" s="134">
        <f t="shared" si="25"/>
        <v>213.75490196078431</v>
      </c>
      <c r="U394" s="11"/>
      <c r="V394" s="11"/>
      <c r="W394" s="11"/>
      <c r="Y394" s="288">
        <v>4172.079999999999</v>
      </c>
      <c r="Z394" s="11">
        <f t="shared" si="22"/>
        <v>6027.37</v>
      </c>
      <c r="AB394" s="11">
        <f t="shared" si="23"/>
        <v>4307.38</v>
      </c>
      <c r="AC394" s="11">
        <v>4537.6000000000004</v>
      </c>
      <c r="AD394" s="11"/>
      <c r="AE394" s="4"/>
      <c r="AF394" s="4"/>
    </row>
    <row r="395" spans="1:32">
      <c r="A395" s="55"/>
      <c r="B395" s="11"/>
      <c r="C395" s="11" t="s">
        <v>412</v>
      </c>
      <c r="D395" s="11"/>
      <c r="E395" s="11" t="s">
        <v>55</v>
      </c>
      <c r="F395" s="11">
        <v>867198</v>
      </c>
      <c r="G395" s="11"/>
      <c r="H395" s="11"/>
      <c r="I395" s="11"/>
      <c r="J395" s="288">
        <v>174749.61000000004</v>
      </c>
      <c r="K395" s="11"/>
      <c r="M395" s="11">
        <v>2946</v>
      </c>
      <c r="N395" s="66"/>
      <c r="P395" s="288">
        <f t="shared" si="24"/>
        <v>59.317586558044823</v>
      </c>
      <c r="Q395" s="11"/>
      <c r="R395" s="11"/>
      <c r="S395" s="11"/>
      <c r="T395" s="134">
        <f t="shared" si="25"/>
        <v>294.36456211812629</v>
      </c>
      <c r="U395" s="11"/>
      <c r="V395" s="11"/>
      <c r="W395" s="11"/>
      <c r="Y395" s="288">
        <v>174749.61000000004</v>
      </c>
      <c r="Z395" s="11">
        <f t="shared" si="22"/>
        <v>252459.51</v>
      </c>
      <c r="AB395" s="11">
        <f t="shared" si="23"/>
        <v>180416.84</v>
      </c>
      <c r="AC395" s="11">
        <v>190059.43</v>
      </c>
      <c r="AD395" s="11"/>
      <c r="AE395" s="4"/>
      <c r="AF395" s="4"/>
    </row>
    <row r="396" spans="1:32">
      <c r="A396" s="55"/>
      <c r="B396" s="11"/>
      <c r="C396" s="11" t="s">
        <v>412</v>
      </c>
      <c r="D396" s="11"/>
      <c r="E396" s="11" t="s">
        <v>156</v>
      </c>
      <c r="F396" s="11">
        <v>279</v>
      </c>
      <c r="G396" s="11"/>
      <c r="H396" s="11"/>
      <c r="I396" s="11"/>
      <c r="J396" s="288">
        <v>58.52</v>
      </c>
      <c r="K396" s="11"/>
      <c r="M396" s="11">
        <v>1</v>
      </c>
      <c r="N396" s="66"/>
      <c r="P396" s="288">
        <f t="shared" si="24"/>
        <v>58.52</v>
      </c>
      <c r="Q396" s="11"/>
      <c r="R396" s="11"/>
      <c r="S396" s="11"/>
      <c r="T396" s="134">
        <f t="shared" si="25"/>
        <v>279</v>
      </c>
      <c r="U396" s="11"/>
      <c r="V396" s="11"/>
      <c r="W396" s="11"/>
      <c r="Y396" s="288">
        <v>58.52</v>
      </c>
      <c r="Z396" s="11">
        <f t="shared" si="22"/>
        <v>84.54</v>
      </c>
      <c r="AB396" s="11">
        <f t="shared" si="23"/>
        <v>60.42</v>
      </c>
      <c r="AC396" s="11">
        <v>63.65</v>
      </c>
      <c r="AD396" s="11"/>
      <c r="AE396" s="4"/>
      <c r="AF396" s="4"/>
    </row>
    <row r="397" spans="1:32">
      <c r="A397" s="55"/>
      <c r="B397" s="11"/>
      <c r="C397" s="11" t="s">
        <v>413</v>
      </c>
      <c r="D397" s="11"/>
      <c r="E397" s="11" t="s">
        <v>146</v>
      </c>
      <c r="F397" s="11">
        <v>1797</v>
      </c>
      <c r="G397" s="11"/>
      <c r="H397" s="11"/>
      <c r="I397" s="11"/>
      <c r="J397" s="288">
        <v>312.72000000000003</v>
      </c>
      <c r="K397" s="11"/>
      <c r="M397" s="11">
        <v>5</v>
      </c>
      <c r="N397" s="66"/>
      <c r="P397" s="288">
        <f t="shared" si="24"/>
        <v>62.544000000000004</v>
      </c>
      <c r="Q397" s="11"/>
      <c r="R397" s="11"/>
      <c r="S397" s="11"/>
      <c r="T397" s="134">
        <f t="shared" si="25"/>
        <v>359.4</v>
      </c>
      <c r="U397" s="11"/>
      <c r="V397" s="11"/>
      <c r="W397" s="11"/>
      <c r="Y397" s="288">
        <v>312.72000000000003</v>
      </c>
      <c r="Z397" s="11">
        <f t="shared" si="22"/>
        <v>451.78</v>
      </c>
      <c r="AB397" s="11">
        <f t="shared" si="23"/>
        <v>322.86</v>
      </c>
      <c r="AC397" s="11">
        <v>340.12</v>
      </c>
      <c r="AD397" s="11"/>
      <c r="AE397" s="4"/>
      <c r="AF397" s="4"/>
    </row>
    <row r="398" spans="1:32">
      <c r="A398" s="55"/>
      <c r="B398" s="11"/>
      <c r="C398" s="11" t="s">
        <v>414</v>
      </c>
      <c r="D398" s="11"/>
      <c r="E398" s="11" t="s">
        <v>55</v>
      </c>
      <c r="F398" s="11">
        <v>186</v>
      </c>
      <c r="G398" s="11"/>
      <c r="H398" s="11"/>
      <c r="I398" s="11"/>
      <c r="J398" s="288">
        <v>40.83</v>
      </c>
      <c r="K398" s="11"/>
      <c r="M398" s="11">
        <v>1</v>
      </c>
      <c r="N398" s="66"/>
      <c r="P398" s="288">
        <f t="shared" si="24"/>
        <v>40.83</v>
      </c>
      <c r="Q398" s="11"/>
      <c r="R398" s="11"/>
      <c r="S398" s="11"/>
      <c r="T398" s="134">
        <f t="shared" si="25"/>
        <v>186</v>
      </c>
      <c r="U398" s="11"/>
      <c r="V398" s="11"/>
      <c r="W398" s="11"/>
      <c r="Y398" s="288">
        <v>40.83</v>
      </c>
      <c r="Z398" s="11">
        <f t="shared" si="22"/>
        <v>58.99</v>
      </c>
      <c r="AB398" s="11">
        <f t="shared" si="23"/>
        <v>42.15</v>
      </c>
      <c r="AC398" s="11">
        <v>44.41</v>
      </c>
      <c r="AD398" s="11"/>
      <c r="AE398" s="4"/>
      <c r="AF398" s="4"/>
    </row>
    <row r="399" spans="1:32">
      <c r="A399" s="55"/>
      <c r="B399" s="11"/>
      <c r="C399" s="11" t="s">
        <v>414</v>
      </c>
      <c r="D399" s="11"/>
      <c r="E399" s="11" t="s">
        <v>415</v>
      </c>
      <c r="F399" s="11">
        <v>178</v>
      </c>
      <c r="G399" s="11"/>
      <c r="H399" s="11"/>
      <c r="I399" s="11"/>
      <c r="J399" s="288">
        <v>39.46</v>
      </c>
      <c r="K399" s="11"/>
      <c r="M399" s="11">
        <v>1</v>
      </c>
      <c r="N399" s="66"/>
      <c r="P399" s="288">
        <f t="shared" si="24"/>
        <v>39.46</v>
      </c>
      <c r="Q399" s="11"/>
      <c r="R399" s="11"/>
      <c r="S399" s="11"/>
      <c r="T399" s="134">
        <f t="shared" si="25"/>
        <v>178</v>
      </c>
      <c r="U399" s="11"/>
      <c r="V399" s="11"/>
      <c r="W399" s="11"/>
      <c r="Y399" s="288">
        <v>39.46</v>
      </c>
      <c r="Z399" s="11">
        <f t="shared" si="22"/>
        <v>57.01</v>
      </c>
      <c r="AB399" s="11">
        <f t="shared" si="23"/>
        <v>40.74</v>
      </c>
      <c r="AC399" s="11">
        <v>42.92</v>
      </c>
      <c r="AD399" s="11"/>
      <c r="AE399" s="4"/>
      <c r="AF399" s="4"/>
    </row>
    <row r="400" spans="1:32">
      <c r="A400" s="55"/>
      <c r="B400" s="11"/>
      <c r="C400" s="11" t="s">
        <v>414</v>
      </c>
      <c r="D400" s="11"/>
      <c r="E400" s="11" t="s">
        <v>156</v>
      </c>
      <c r="F400" s="11">
        <v>1572440</v>
      </c>
      <c r="G400" s="11"/>
      <c r="H400" s="11"/>
      <c r="I400" s="11"/>
      <c r="J400" s="288">
        <v>337247.49000000017</v>
      </c>
      <c r="K400" s="11"/>
      <c r="M400" s="11">
        <v>8040</v>
      </c>
      <c r="N400" s="66"/>
      <c r="P400" s="288">
        <f t="shared" si="24"/>
        <v>41.946205223880618</v>
      </c>
      <c r="Q400" s="11"/>
      <c r="R400" s="11"/>
      <c r="S400" s="11"/>
      <c r="T400" s="134">
        <f t="shared" si="25"/>
        <v>195.57711442786069</v>
      </c>
      <c r="U400" s="11"/>
      <c r="V400" s="11"/>
      <c r="W400" s="11"/>
      <c r="Y400" s="288">
        <v>337247.49000000017</v>
      </c>
      <c r="Z400" s="11">
        <f t="shared" si="22"/>
        <v>487219.03</v>
      </c>
      <c r="AB400" s="11">
        <f t="shared" si="23"/>
        <v>348184.63</v>
      </c>
      <c r="AC400" s="11">
        <v>366793.75</v>
      </c>
      <c r="AD400" s="11"/>
      <c r="AE400" s="4"/>
      <c r="AF400" s="4"/>
    </row>
    <row r="401" spans="1:32">
      <c r="A401" s="55"/>
      <c r="B401" s="11"/>
      <c r="C401" s="11" t="s">
        <v>416</v>
      </c>
      <c r="D401" s="11"/>
      <c r="E401" s="11" t="s">
        <v>356</v>
      </c>
      <c r="F401" s="11">
        <v>1270347</v>
      </c>
      <c r="G401" s="11"/>
      <c r="H401" s="11"/>
      <c r="I401" s="11"/>
      <c r="J401" s="288">
        <v>251431.49000000019</v>
      </c>
      <c r="K401" s="11"/>
      <c r="M401" s="11">
        <v>3430</v>
      </c>
      <c r="N401" s="66"/>
      <c r="P401" s="288">
        <f t="shared" si="24"/>
        <v>73.303641399416961</v>
      </c>
      <c r="Q401" s="11"/>
      <c r="R401" s="11"/>
      <c r="S401" s="11"/>
      <c r="T401" s="134">
        <f t="shared" si="25"/>
        <v>370.36355685131196</v>
      </c>
      <c r="U401" s="11"/>
      <c r="V401" s="11"/>
      <c r="W401" s="11"/>
      <c r="Y401" s="288">
        <v>251431.49000000019</v>
      </c>
      <c r="Z401" s="11">
        <f t="shared" si="22"/>
        <v>363241.27</v>
      </c>
      <c r="AB401" s="11">
        <f t="shared" si="23"/>
        <v>259585.56</v>
      </c>
      <c r="AC401" s="11">
        <v>273459.40999999997</v>
      </c>
      <c r="AD401" s="11"/>
      <c r="AE401" s="4"/>
      <c r="AF401" s="4"/>
    </row>
    <row r="402" spans="1:32">
      <c r="A402" s="55"/>
      <c r="B402" s="11"/>
      <c r="C402" s="11" t="s">
        <v>416</v>
      </c>
      <c r="D402" s="11"/>
      <c r="E402" s="11" t="s">
        <v>357</v>
      </c>
      <c r="F402" s="11">
        <v>178</v>
      </c>
      <c r="G402" s="11"/>
      <c r="H402" s="11"/>
      <c r="I402" s="11"/>
      <c r="J402" s="288">
        <v>39.299999999999997</v>
      </c>
      <c r="K402" s="11"/>
      <c r="M402" s="11">
        <v>1</v>
      </c>
      <c r="N402" s="66"/>
      <c r="P402" s="288">
        <f t="shared" si="24"/>
        <v>39.299999999999997</v>
      </c>
      <c r="Q402" s="11"/>
      <c r="R402" s="11"/>
      <c r="S402" s="11"/>
      <c r="T402" s="134">
        <f t="shared" si="25"/>
        <v>178</v>
      </c>
      <c r="U402" s="11"/>
      <c r="V402" s="11"/>
      <c r="W402" s="11"/>
      <c r="Y402" s="288">
        <v>39.299999999999997</v>
      </c>
      <c r="Z402" s="11">
        <f t="shared" si="22"/>
        <v>56.78</v>
      </c>
      <c r="AB402" s="11">
        <f t="shared" si="23"/>
        <v>40.57</v>
      </c>
      <c r="AC402" s="11">
        <v>42.74</v>
      </c>
      <c r="AD402" s="11"/>
      <c r="AE402" s="4"/>
      <c r="AF402" s="4"/>
    </row>
    <row r="403" spans="1:32">
      <c r="A403" s="55"/>
      <c r="B403" s="11"/>
      <c r="C403" s="11" t="s">
        <v>417</v>
      </c>
      <c r="D403" s="11"/>
      <c r="E403" s="11" t="s">
        <v>81</v>
      </c>
      <c r="F403" s="11">
        <v>4346</v>
      </c>
      <c r="G403" s="11"/>
      <c r="H403" s="11"/>
      <c r="I403" s="11"/>
      <c r="J403" s="288">
        <v>863.32</v>
      </c>
      <c r="K403" s="11"/>
      <c r="M403" s="11">
        <v>7</v>
      </c>
      <c r="N403" s="66"/>
      <c r="P403" s="288">
        <f t="shared" si="24"/>
        <v>123.33142857142857</v>
      </c>
      <c r="Q403" s="11"/>
      <c r="R403" s="11"/>
      <c r="S403" s="11"/>
      <c r="T403" s="134">
        <f t="shared" si="25"/>
        <v>620.85714285714289</v>
      </c>
      <c r="U403" s="11"/>
      <c r="V403" s="11"/>
      <c r="W403" s="11"/>
      <c r="Y403" s="288">
        <v>863.32</v>
      </c>
      <c r="Z403" s="11">
        <f t="shared" si="22"/>
        <v>1247.23</v>
      </c>
      <c r="AB403" s="11">
        <f t="shared" si="23"/>
        <v>891.32</v>
      </c>
      <c r="AC403" s="11">
        <v>938.96</v>
      </c>
      <c r="AD403" s="11"/>
      <c r="AE403" s="4"/>
      <c r="AF403" s="4"/>
    </row>
    <row r="404" spans="1:32">
      <c r="A404" s="55"/>
      <c r="B404" s="11"/>
      <c r="C404" s="11" t="s">
        <v>418</v>
      </c>
      <c r="D404" s="11"/>
      <c r="E404" s="11" t="s">
        <v>153</v>
      </c>
      <c r="F404" s="11">
        <v>3887</v>
      </c>
      <c r="G404" s="11"/>
      <c r="H404" s="11"/>
      <c r="I404" s="11"/>
      <c r="J404" s="288">
        <v>629.48</v>
      </c>
      <c r="K404" s="11"/>
      <c r="M404" s="11">
        <v>10</v>
      </c>
      <c r="N404" s="66"/>
      <c r="P404" s="288">
        <f t="shared" si="24"/>
        <v>62.948</v>
      </c>
      <c r="Q404" s="11"/>
      <c r="R404" s="11"/>
      <c r="S404" s="11"/>
      <c r="T404" s="134">
        <f t="shared" si="25"/>
        <v>388.7</v>
      </c>
      <c r="U404" s="11"/>
      <c r="V404" s="11"/>
      <c r="W404" s="11"/>
      <c r="Y404" s="288">
        <v>629.48</v>
      </c>
      <c r="Z404" s="11">
        <f t="shared" si="22"/>
        <v>909.41</v>
      </c>
      <c r="AB404" s="11">
        <f t="shared" si="23"/>
        <v>649.89</v>
      </c>
      <c r="AC404" s="11">
        <v>684.63</v>
      </c>
      <c r="AD404" s="11"/>
      <c r="AE404" s="4"/>
      <c r="AF404" s="4"/>
    </row>
    <row r="405" spans="1:32">
      <c r="A405" s="55"/>
      <c r="B405" s="11"/>
      <c r="C405" s="11" t="s">
        <v>419</v>
      </c>
      <c r="D405" s="11"/>
      <c r="E405" s="11" t="s">
        <v>96</v>
      </c>
      <c r="F405" s="11">
        <v>4371</v>
      </c>
      <c r="G405" s="11"/>
      <c r="H405" s="11"/>
      <c r="I405" s="11"/>
      <c r="J405" s="288">
        <v>853.42000000000007</v>
      </c>
      <c r="K405" s="11"/>
      <c r="M405" s="11">
        <v>4</v>
      </c>
      <c r="N405" s="66"/>
      <c r="P405" s="288">
        <f t="shared" si="24"/>
        <v>213.35500000000002</v>
      </c>
      <c r="Q405" s="11"/>
      <c r="R405" s="11"/>
      <c r="S405" s="11"/>
      <c r="T405" s="134">
        <f t="shared" si="25"/>
        <v>1092.75</v>
      </c>
      <c r="U405" s="11"/>
      <c r="V405" s="11"/>
      <c r="W405" s="11"/>
      <c r="Y405" s="288">
        <v>853.42000000000007</v>
      </c>
      <c r="Z405" s="11">
        <f t="shared" si="22"/>
        <v>1232.93</v>
      </c>
      <c r="AB405" s="11">
        <f t="shared" si="23"/>
        <v>881.1</v>
      </c>
      <c r="AC405" s="11">
        <v>928.19</v>
      </c>
      <c r="AD405" s="11"/>
      <c r="AE405" s="4"/>
      <c r="AF405" s="4"/>
    </row>
    <row r="406" spans="1:32">
      <c r="A406" s="55"/>
      <c r="B406" s="11"/>
      <c r="C406" s="11" t="s">
        <v>420</v>
      </c>
      <c r="D406" s="11"/>
      <c r="E406" s="11" t="s">
        <v>55</v>
      </c>
      <c r="F406" s="11">
        <v>298</v>
      </c>
      <c r="G406" s="11"/>
      <c r="H406" s="11"/>
      <c r="I406" s="11"/>
      <c r="J406" s="288">
        <v>68.44</v>
      </c>
      <c r="K406" s="11"/>
      <c r="M406" s="11">
        <v>2</v>
      </c>
      <c r="N406" s="66"/>
      <c r="P406" s="288">
        <f t="shared" si="24"/>
        <v>34.22</v>
      </c>
      <c r="Q406" s="11"/>
      <c r="R406" s="11"/>
      <c r="S406" s="11"/>
      <c r="T406" s="134">
        <f t="shared" si="25"/>
        <v>149</v>
      </c>
      <c r="U406" s="11"/>
      <c r="V406" s="11"/>
      <c r="W406" s="11"/>
      <c r="Y406" s="288">
        <v>68.44</v>
      </c>
      <c r="Z406" s="11">
        <f t="shared" si="22"/>
        <v>98.87</v>
      </c>
      <c r="AB406" s="11">
        <f t="shared" si="23"/>
        <v>70.66</v>
      </c>
      <c r="AC406" s="11">
        <v>74.44</v>
      </c>
      <c r="AD406" s="11"/>
      <c r="AE406" s="4"/>
      <c r="AF406" s="4"/>
    </row>
    <row r="407" spans="1:32">
      <c r="A407" s="55"/>
      <c r="B407" s="11"/>
      <c r="C407" s="11" t="s">
        <v>420</v>
      </c>
      <c r="D407" s="11"/>
      <c r="E407" s="11" t="s">
        <v>376</v>
      </c>
      <c r="F407" s="11">
        <v>5228336</v>
      </c>
      <c r="G407" s="11"/>
      <c r="H407" s="11"/>
      <c r="I407" s="11"/>
      <c r="J407" s="288">
        <v>1087605.4199999974</v>
      </c>
      <c r="K407" s="11"/>
      <c r="M407" s="11">
        <v>20592</v>
      </c>
      <c r="N407" s="66"/>
      <c r="P407" s="288">
        <f t="shared" si="24"/>
        <v>52.816891025640899</v>
      </c>
      <c r="Q407" s="11"/>
      <c r="R407" s="11"/>
      <c r="S407" s="11"/>
      <c r="T407" s="134">
        <f t="shared" si="25"/>
        <v>253.9013209013209</v>
      </c>
      <c r="U407" s="11"/>
      <c r="V407" s="11"/>
      <c r="W407" s="11"/>
      <c r="Y407" s="288">
        <v>1087605.4199999974</v>
      </c>
      <c r="Z407" s="11">
        <f t="shared" ref="Z407:Z470" si="26">ROUND($Z$622*Y407/$Y$622,2)</f>
        <v>1571255.76</v>
      </c>
      <c r="AB407" s="11">
        <f t="shared" ref="AB407:AB470" si="27">ROUND($AB$622*Y407/$Y$622,2)</f>
        <v>1122877.1100000001</v>
      </c>
      <c r="AC407" s="11">
        <v>1182890.57</v>
      </c>
      <c r="AD407" s="11"/>
      <c r="AE407" s="4"/>
      <c r="AF407" s="4"/>
    </row>
    <row r="408" spans="1:32">
      <c r="A408" s="55"/>
      <c r="B408" s="11"/>
      <c r="C408" s="11" t="s">
        <v>420</v>
      </c>
      <c r="D408" s="11"/>
      <c r="E408" s="11" t="s">
        <v>254</v>
      </c>
      <c r="F408" s="11">
        <v>285</v>
      </c>
      <c r="G408" s="11"/>
      <c r="H408" s="11"/>
      <c r="I408" s="11"/>
      <c r="J408" s="288">
        <v>66.73</v>
      </c>
      <c r="K408" s="11"/>
      <c r="M408" s="11">
        <v>2</v>
      </c>
      <c r="N408" s="66"/>
      <c r="P408" s="288">
        <f t="shared" ref="P408:P471" si="28">J408/M408</f>
        <v>33.365000000000002</v>
      </c>
      <c r="Q408" s="11"/>
      <c r="R408" s="11"/>
      <c r="S408" s="11"/>
      <c r="T408" s="134">
        <f t="shared" ref="T408:T471" si="29">F408/M408</f>
        <v>142.5</v>
      </c>
      <c r="U408" s="11"/>
      <c r="V408" s="11"/>
      <c r="W408" s="11"/>
      <c r="Y408" s="288">
        <v>66.73</v>
      </c>
      <c r="Z408" s="11">
        <f t="shared" si="26"/>
        <v>96.4</v>
      </c>
      <c r="AB408" s="11">
        <f t="shared" si="27"/>
        <v>68.89</v>
      </c>
      <c r="AC408" s="11">
        <v>72.58</v>
      </c>
      <c r="AD408" s="11"/>
      <c r="AE408" s="4"/>
      <c r="AF408" s="4"/>
    </row>
    <row r="409" spans="1:32">
      <c r="A409" s="55"/>
      <c r="B409" s="11"/>
      <c r="C409" s="11" t="s">
        <v>420</v>
      </c>
      <c r="D409" s="11"/>
      <c r="E409" s="11" t="s">
        <v>110</v>
      </c>
      <c r="F409" s="11">
        <v>582</v>
      </c>
      <c r="G409" s="11"/>
      <c r="H409" s="11"/>
      <c r="I409" s="11"/>
      <c r="J409" s="288">
        <v>122.03</v>
      </c>
      <c r="K409" s="11"/>
      <c r="M409" s="11">
        <v>2</v>
      </c>
      <c r="N409" s="66"/>
      <c r="P409" s="288">
        <f t="shared" si="28"/>
        <v>61.015000000000001</v>
      </c>
      <c r="Q409" s="11"/>
      <c r="R409" s="11"/>
      <c r="S409" s="11"/>
      <c r="T409" s="134">
        <f t="shared" si="29"/>
        <v>291</v>
      </c>
      <c r="U409" s="11"/>
      <c r="V409" s="11"/>
      <c r="W409" s="11"/>
      <c r="Y409" s="288">
        <v>122.03</v>
      </c>
      <c r="Z409" s="11">
        <f t="shared" si="26"/>
        <v>176.3</v>
      </c>
      <c r="AB409" s="11">
        <f t="shared" si="27"/>
        <v>125.99</v>
      </c>
      <c r="AC409" s="11">
        <v>132.72</v>
      </c>
      <c r="AD409" s="11"/>
      <c r="AE409" s="4"/>
      <c r="AF409" s="4"/>
    </row>
    <row r="410" spans="1:32">
      <c r="A410" s="55"/>
      <c r="B410" s="11"/>
      <c r="C410" s="11" t="s">
        <v>420</v>
      </c>
      <c r="D410" s="11"/>
      <c r="E410" s="11" t="s">
        <v>421</v>
      </c>
      <c r="F410" s="11">
        <v>182</v>
      </c>
      <c r="G410" s="11"/>
      <c r="H410" s="11"/>
      <c r="I410" s="11"/>
      <c r="J410" s="288">
        <v>40.46</v>
      </c>
      <c r="K410" s="11"/>
      <c r="M410" s="11">
        <v>1</v>
      </c>
      <c r="N410" s="66"/>
      <c r="P410" s="288">
        <f t="shared" si="28"/>
        <v>40.46</v>
      </c>
      <c r="Q410" s="11"/>
      <c r="R410" s="11"/>
      <c r="S410" s="11"/>
      <c r="T410" s="134">
        <f t="shared" si="29"/>
        <v>182</v>
      </c>
      <c r="U410" s="11"/>
      <c r="V410" s="11"/>
      <c r="W410" s="11"/>
      <c r="Y410" s="288">
        <v>40.46</v>
      </c>
      <c r="Z410" s="11">
        <f t="shared" si="26"/>
        <v>58.45</v>
      </c>
      <c r="AB410" s="11">
        <f t="shared" si="27"/>
        <v>41.77</v>
      </c>
      <c r="AC410" s="11">
        <v>44</v>
      </c>
      <c r="AD410" s="11"/>
      <c r="AE410" s="4"/>
      <c r="AF410" s="4"/>
    </row>
    <row r="411" spans="1:32">
      <c r="A411" s="55"/>
      <c r="B411" s="11"/>
      <c r="C411" s="11" t="s">
        <v>422</v>
      </c>
      <c r="D411" s="11"/>
      <c r="E411" s="11" t="s">
        <v>212</v>
      </c>
      <c r="F411" s="11">
        <v>410092</v>
      </c>
      <c r="G411" s="11"/>
      <c r="H411" s="11"/>
      <c r="I411" s="11"/>
      <c r="J411" s="288">
        <v>82509.910000000149</v>
      </c>
      <c r="K411" s="11"/>
      <c r="M411" s="11">
        <v>1194</v>
      </c>
      <c r="N411" s="66"/>
      <c r="P411" s="288">
        <f t="shared" si="28"/>
        <v>69.103777219430611</v>
      </c>
      <c r="Q411" s="11"/>
      <c r="R411" s="11"/>
      <c r="S411" s="11"/>
      <c r="T411" s="134">
        <f t="shared" si="29"/>
        <v>343.46063651591288</v>
      </c>
      <c r="U411" s="11"/>
      <c r="V411" s="11"/>
      <c r="W411" s="11"/>
      <c r="Y411" s="288">
        <v>82509.910000000149</v>
      </c>
      <c r="Z411" s="11">
        <f t="shared" si="26"/>
        <v>119201.48</v>
      </c>
      <c r="AB411" s="11">
        <f t="shared" si="27"/>
        <v>85185.76</v>
      </c>
      <c r="AC411" s="11">
        <v>89738.61</v>
      </c>
      <c r="AD411" s="11"/>
      <c r="AE411" s="4"/>
      <c r="AF411" s="4"/>
    </row>
    <row r="412" spans="1:32">
      <c r="A412" s="55"/>
      <c r="B412" s="11"/>
      <c r="C412" s="11" t="s">
        <v>422</v>
      </c>
      <c r="D412" s="11"/>
      <c r="E412" s="11" t="s">
        <v>61</v>
      </c>
      <c r="F412" s="11">
        <v>1084</v>
      </c>
      <c r="G412" s="11"/>
      <c r="H412" s="11"/>
      <c r="I412" s="11"/>
      <c r="J412" s="288">
        <v>211.65</v>
      </c>
      <c r="K412" s="11"/>
      <c r="M412" s="11">
        <v>1</v>
      </c>
      <c r="N412" s="66"/>
      <c r="P412" s="288">
        <f t="shared" si="28"/>
        <v>211.65</v>
      </c>
      <c r="Q412" s="11"/>
      <c r="R412" s="11"/>
      <c r="S412" s="11"/>
      <c r="T412" s="134">
        <f t="shared" si="29"/>
        <v>1084</v>
      </c>
      <c r="U412" s="11"/>
      <c r="V412" s="11"/>
      <c r="W412" s="11"/>
      <c r="Y412" s="288">
        <v>211.65</v>
      </c>
      <c r="Z412" s="11">
        <f t="shared" si="26"/>
        <v>305.77</v>
      </c>
      <c r="AB412" s="11">
        <f t="shared" si="27"/>
        <v>218.51</v>
      </c>
      <c r="AC412" s="11">
        <v>230.19</v>
      </c>
      <c r="AD412" s="11"/>
      <c r="AE412" s="4"/>
      <c r="AF412" s="4"/>
    </row>
    <row r="413" spans="1:32">
      <c r="A413" s="55"/>
      <c r="B413" s="11"/>
      <c r="C413" s="11" t="s">
        <v>423</v>
      </c>
      <c r="D413" s="11"/>
      <c r="E413" s="11" t="s">
        <v>279</v>
      </c>
      <c r="F413" s="11">
        <v>151140</v>
      </c>
      <c r="G413" s="11"/>
      <c r="H413" s="11"/>
      <c r="I413" s="11"/>
      <c r="J413" s="288">
        <v>30133.530000000006</v>
      </c>
      <c r="K413" s="11"/>
      <c r="M413" s="11">
        <v>316</v>
      </c>
      <c r="N413" s="66"/>
      <c r="P413" s="288">
        <f t="shared" si="28"/>
        <v>95.35927215189875</v>
      </c>
      <c r="Q413" s="11"/>
      <c r="R413" s="11"/>
      <c r="S413" s="11"/>
      <c r="T413" s="134">
        <f t="shared" si="29"/>
        <v>478.29113924050631</v>
      </c>
      <c r="U413" s="11"/>
      <c r="V413" s="11"/>
      <c r="W413" s="11"/>
      <c r="Y413" s="288">
        <v>30133.530000000006</v>
      </c>
      <c r="Z413" s="11">
        <f t="shared" si="26"/>
        <v>43533.69</v>
      </c>
      <c r="AB413" s="11">
        <f t="shared" si="27"/>
        <v>31110.78</v>
      </c>
      <c r="AC413" s="11">
        <v>32773.53</v>
      </c>
      <c r="AD413" s="11"/>
      <c r="AE413" s="4"/>
      <c r="AF413" s="4"/>
    </row>
    <row r="414" spans="1:32">
      <c r="A414" s="55"/>
      <c r="B414" s="11"/>
      <c r="C414" s="11" t="s">
        <v>424</v>
      </c>
      <c r="D414" s="11"/>
      <c r="E414" s="11" t="s">
        <v>61</v>
      </c>
      <c r="F414" s="11">
        <v>815</v>
      </c>
      <c r="G414" s="11"/>
      <c r="H414" s="11"/>
      <c r="I414" s="11"/>
      <c r="J414" s="288">
        <v>166.72</v>
      </c>
      <c r="K414" s="11"/>
      <c r="M414" s="11">
        <v>2</v>
      </c>
      <c r="N414" s="66"/>
      <c r="P414" s="288">
        <f t="shared" si="28"/>
        <v>83.36</v>
      </c>
      <c r="Q414" s="11"/>
      <c r="R414" s="11"/>
      <c r="S414" s="11"/>
      <c r="T414" s="134">
        <f t="shared" si="29"/>
        <v>407.5</v>
      </c>
      <c r="U414" s="11"/>
      <c r="V414" s="11"/>
      <c r="W414" s="11"/>
      <c r="Y414" s="288">
        <v>166.72</v>
      </c>
      <c r="Z414" s="11">
        <f t="shared" si="26"/>
        <v>240.86</v>
      </c>
      <c r="AB414" s="11">
        <f t="shared" si="27"/>
        <v>172.13</v>
      </c>
      <c r="AC414" s="11">
        <v>181.33</v>
      </c>
      <c r="AD414" s="11"/>
      <c r="AE414" s="4"/>
      <c r="AF414" s="4"/>
    </row>
    <row r="415" spans="1:32">
      <c r="A415" s="55"/>
      <c r="B415" s="11"/>
      <c r="C415" s="11" t="s">
        <v>425</v>
      </c>
      <c r="D415" s="11"/>
      <c r="E415" s="11" t="s">
        <v>135</v>
      </c>
      <c r="F415" s="11">
        <v>1919</v>
      </c>
      <c r="G415" s="11"/>
      <c r="H415" s="11"/>
      <c r="I415" s="11"/>
      <c r="J415" s="288">
        <v>387.9</v>
      </c>
      <c r="K415" s="11"/>
      <c r="M415" s="11">
        <v>4</v>
      </c>
      <c r="N415" s="66"/>
      <c r="P415" s="288">
        <f t="shared" si="28"/>
        <v>96.974999999999994</v>
      </c>
      <c r="Q415" s="11"/>
      <c r="R415" s="11"/>
      <c r="S415" s="11"/>
      <c r="T415" s="134">
        <f t="shared" si="29"/>
        <v>479.75</v>
      </c>
      <c r="U415" s="11"/>
      <c r="V415" s="11"/>
      <c r="W415" s="11"/>
      <c r="Y415" s="288">
        <v>387.9</v>
      </c>
      <c r="Z415" s="11">
        <f t="shared" si="26"/>
        <v>560.4</v>
      </c>
      <c r="AB415" s="11">
        <f t="shared" si="27"/>
        <v>400.48</v>
      </c>
      <c r="AC415" s="11">
        <v>421.88</v>
      </c>
      <c r="AD415" s="11"/>
      <c r="AE415" s="4"/>
      <c r="AF415" s="4"/>
    </row>
    <row r="416" spans="1:32">
      <c r="A416" s="55"/>
      <c r="B416" s="11"/>
      <c r="C416" s="11" t="s">
        <v>426</v>
      </c>
      <c r="D416" s="11"/>
      <c r="E416" s="11" t="s">
        <v>54</v>
      </c>
      <c r="F416" s="11">
        <v>3479</v>
      </c>
      <c r="G416" s="11"/>
      <c r="H416" s="11"/>
      <c r="I416" s="11"/>
      <c r="J416" s="288">
        <v>747.08999999999992</v>
      </c>
      <c r="K416" s="11"/>
      <c r="M416" s="11">
        <v>14</v>
      </c>
      <c r="N416" s="66"/>
      <c r="P416" s="288">
        <f t="shared" si="28"/>
        <v>53.363571428571426</v>
      </c>
      <c r="Q416" s="11"/>
      <c r="R416" s="11"/>
      <c r="S416" s="11"/>
      <c r="T416" s="134">
        <f t="shared" si="29"/>
        <v>248.5</v>
      </c>
      <c r="U416" s="11"/>
      <c r="V416" s="11"/>
      <c r="W416" s="11"/>
      <c r="Y416" s="288">
        <v>747.08999999999992</v>
      </c>
      <c r="Z416" s="11">
        <f t="shared" si="26"/>
        <v>1079.32</v>
      </c>
      <c r="AB416" s="11">
        <f t="shared" si="27"/>
        <v>771.32</v>
      </c>
      <c r="AC416" s="11">
        <v>812.54</v>
      </c>
      <c r="AD416" s="11"/>
      <c r="AE416" s="4"/>
      <c r="AF416" s="4"/>
    </row>
    <row r="417" spans="1:32">
      <c r="A417" s="55"/>
      <c r="B417" s="11"/>
      <c r="C417" s="11" t="s">
        <v>427</v>
      </c>
      <c r="D417" s="11"/>
      <c r="E417" s="11" t="s">
        <v>61</v>
      </c>
      <c r="F417" s="11">
        <v>821</v>
      </c>
      <c r="G417" s="11"/>
      <c r="H417" s="11"/>
      <c r="I417" s="11"/>
      <c r="J417" s="288">
        <v>161.62</v>
      </c>
      <c r="K417" s="11"/>
      <c r="M417" s="11">
        <v>1</v>
      </c>
      <c r="N417" s="66"/>
      <c r="P417" s="288">
        <f t="shared" si="28"/>
        <v>161.62</v>
      </c>
      <c r="Q417" s="11"/>
      <c r="R417" s="11"/>
      <c r="S417" s="11"/>
      <c r="T417" s="134">
        <f t="shared" si="29"/>
        <v>821</v>
      </c>
      <c r="U417" s="11"/>
      <c r="V417" s="11"/>
      <c r="W417" s="11"/>
      <c r="Y417" s="288">
        <v>161.62</v>
      </c>
      <c r="Z417" s="11">
        <f t="shared" si="26"/>
        <v>233.49</v>
      </c>
      <c r="AB417" s="11">
        <f t="shared" si="27"/>
        <v>166.86</v>
      </c>
      <c r="AC417" s="11">
        <v>175.78</v>
      </c>
      <c r="AD417" s="11"/>
      <c r="AE417" s="4"/>
      <c r="AF417" s="4"/>
    </row>
    <row r="418" spans="1:32">
      <c r="A418" s="55"/>
      <c r="B418" s="11"/>
      <c r="C418" s="11" t="s">
        <v>428</v>
      </c>
      <c r="D418" s="11"/>
      <c r="E418" s="11" t="s">
        <v>114</v>
      </c>
      <c r="F418" s="11">
        <v>484522</v>
      </c>
      <c r="G418" s="11"/>
      <c r="H418" s="11"/>
      <c r="I418" s="11"/>
      <c r="J418" s="288">
        <v>95445.960000000225</v>
      </c>
      <c r="K418" s="11"/>
      <c r="M418" s="11">
        <v>1068</v>
      </c>
      <c r="N418" s="66"/>
      <c r="P418" s="288">
        <f t="shared" si="28"/>
        <v>89.368876404494586</v>
      </c>
      <c r="Q418" s="11"/>
      <c r="R418" s="11"/>
      <c r="S418" s="11"/>
      <c r="T418" s="134">
        <f t="shared" si="29"/>
        <v>453.67228464419475</v>
      </c>
      <c r="U418" s="11"/>
      <c r="V418" s="11"/>
      <c r="W418" s="11"/>
      <c r="Y418" s="288">
        <v>95445.960000000225</v>
      </c>
      <c r="Z418" s="11">
        <f t="shared" si="26"/>
        <v>137890.09</v>
      </c>
      <c r="AB418" s="11">
        <f t="shared" si="27"/>
        <v>98541.33</v>
      </c>
      <c r="AC418" s="11">
        <v>103807.98</v>
      </c>
      <c r="AD418" s="11"/>
      <c r="AE418" s="4"/>
      <c r="AF418" s="4"/>
    </row>
    <row r="419" spans="1:32">
      <c r="A419" s="55"/>
      <c r="B419" s="11"/>
      <c r="C419" s="11" t="s">
        <v>428</v>
      </c>
      <c r="D419" s="11"/>
      <c r="E419" s="11" t="s">
        <v>376</v>
      </c>
      <c r="F419" s="11">
        <v>454</v>
      </c>
      <c r="G419" s="11"/>
      <c r="H419" s="11"/>
      <c r="I419" s="11"/>
      <c r="J419" s="288">
        <v>92.4</v>
      </c>
      <c r="K419" s="11"/>
      <c r="M419" s="11">
        <v>1</v>
      </c>
      <c r="N419" s="66"/>
      <c r="P419" s="288">
        <f t="shared" si="28"/>
        <v>92.4</v>
      </c>
      <c r="Q419" s="11"/>
      <c r="R419" s="11"/>
      <c r="S419" s="11"/>
      <c r="T419" s="134">
        <f t="shared" si="29"/>
        <v>454</v>
      </c>
      <c r="U419" s="11"/>
      <c r="V419" s="11"/>
      <c r="W419" s="11"/>
      <c r="Y419" s="288">
        <v>92.4</v>
      </c>
      <c r="Z419" s="11">
        <f t="shared" si="26"/>
        <v>133.49</v>
      </c>
      <c r="AB419" s="11">
        <f t="shared" si="27"/>
        <v>95.4</v>
      </c>
      <c r="AC419" s="11">
        <v>100.5</v>
      </c>
      <c r="AD419" s="11"/>
      <c r="AE419" s="4"/>
      <c r="AF419" s="4"/>
    </row>
    <row r="420" spans="1:32">
      <c r="A420" s="55"/>
      <c r="B420" s="11"/>
      <c r="C420" s="11" t="s">
        <v>428</v>
      </c>
      <c r="D420" s="11"/>
      <c r="E420" s="11" t="s">
        <v>212</v>
      </c>
      <c r="F420" s="11">
        <v>865</v>
      </c>
      <c r="G420" s="11"/>
      <c r="H420" s="11"/>
      <c r="I420" s="11"/>
      <c r="J420" s="288">
        <v>175.70999999999998</v>
      </c>
      <c r="K420" s="11"/>
      <c r="M420" s="11">
        <v>3</v>
      </c>
      <c r="N420" s="66"/>
      <c r="P420" s="288">
        <f t="shared" si="28"/>
        <v>58.569999999999993</v>
      </c>
      <c r="Q420" s="11"/>
      <c r="R420" s="11"/>
      <c r="S420" s="11"/>
      <c r="T420" s="134">
        <f t="shared" si="29"/>
        <v>288.33333333333331</v>
      </c>
      <c r="U420" s="11"/>
      <c r="V420" s="11"/>
      <c r="W420" s="11"/>
      <c r="Y420" s="288">
        <v>175.70999999999998</v>
      </c>
      <c r="Z420" s="11">
        <f t="shared" si="26"/>
        <v>253.85</v>
      </c>
      <c r="AB420" s="11">
        <f t="shared" si="27"/>
        <v>181.41</v>
      </c>
      <c r="AC420" s="11">
        <v>191.1</v>
      </c>
      <c r="AD420" s="11"/>
      <c r="AE420" s="4"/>
      <c r="AF420" s="4"/>
    </row>
    <row r="421" spans="1:32">
      <c r="A421" s="55"/>
      <c r="B421" s="11"/>
      <c r="C421" s="11" t="s">
        <v>429</v>
      </c>
      <c r="D421" s="11"/>
      <c r="E421" s="11" t="s">
        <v>95</v>
      </c>
      <c r="F421" s="11">
        <v>925</v>
      </c>
      <c r="G421" s="11"/>
      <c r="H421" s="11"/>
      <c r="I421" s="11"/>
      <c r="J421" s="288">
        <v>182.4</v>
      </c>
      <c r="K421" s="11"/>
      <c r="M421" s="11">
        <v>1</v>
      </c>
      <c r="N421" s="66"/>
      <c r="P421" s="288">
        <f t="shared" si="28"/>
        <v>182.4</v>
      </c>
      <c r="Q421" s="11"/>
      <c r="R421" s="11"/>
      <c r="S421" s="11"/>
      <c r="T421" s="134">
        <f t="shared" si="29"/>
        <v>925</v>
      </c>
      <c r="U421" s="11"/>
      <c r="V421" s="11"/>
      <c r="W421" s="11"/>
      <c r="Y421" s="288">
        <v>182.4</v>
      </c>
      <c r="Z421" s="11">
        <f t="shared" si="26"/>
        <v>263.51</v>
      </c>
      <c r="AB421" s="11">
        <f t="shared" si="27"/>
        <v>188.32</v>
      </c>
      <c r="AC421" s="11">
        <v>198.38</v>
      </c>
      <c r="AD421" s="11"/>
      <c r="AE421" s="4"/>
      <c r="AF421" s="4"/>
    </row>
    <row r="422" spans="1:32">
      <c r="A422" s="55"/>
      <c r="B422" s="11"/>
      <c r="C422" s="11" t="s">
        <v>429</v>
      </c>
      <c r="D422" s="11"/>
      <c r="E422" s="11" t="s">
        <v>323</v>
      </c>
      <c r="F422" s="11">
        <v>579861</v>
      </c>
      <c r="G422" s="11"/>
      <c r="H422" s="11"/>
      <c r="I422" s="11"/>
      <c r="J422" s="288">
        <v>115063.70999999982</v>
      </c>
      <c r="K422" s="11"/>
      <c r="M422" s="11">
        <v>1484</v>
      </c>
      <c r="N422" s="66"/>
      <c r="P422" s="288">
        <f t="shared" si="28"/>
        <v>77.536192722371851</v>
      </c>
      <c r="Q422" s="11"/>
      <c r="R422" s="11"/>
      <c r="S422" s="11"/>
      <c r="T422" s="134">
        <f t="shared" si="29"/>
        <v>390.7419137466307</v>
      </c>
      <c r="U422" s="11"/>
      <c r="V422" s="11"/>
      <c r="W422" s="11"/>
      <c r="Y422" s="288">
        <v>115063.70999999982</v>
      </c>
      <c r="Z422" s="11">
        <f t="shared" si="26"/>
        <v>166231.72</v>
      </c>
      <c r="AB422" s="11">
        <f t="shared" si="27"/>
        <v>118795.29</v>
      </c>
      <c r="AC422" s="11">
        <v>125144.45</v>
      </c>
      <c r="AD422" s="11"/>
      <c r="AE422" s="4"/>
      <c r="AF422" s="4"/>
    </row>
    <row r="423" spans="1:32">
      <c r="A423" s="55"/>
      <c r="B423" s="11"/>
      <c r="C423" s="11" t="s">
        <v>430</v>
      </c>
      <c r="D423" s="11"/>
      <c r="E423" s="11" t="s">
        <v>61</v>
      </c>
      <c r="F423" s="11">
        <v>-2013</v>
      </c>
      <c r="G423" s="11"/>
      <c r="H423" s="11"/>
      <c r="I423" s="11"/>
      <c r="J423" s="288">
        <v>-285.57999999999993</v>
      </c>
      <c r="K423" s="11"/>
      <c r="M423" s="11">
        <v>14</v>
      </c>
      <c r="N423" s="66"/>
      <c r="P423" s="288">
        <f t="shared" si="28"/>
        <v>-20.398571428571422</v>
      </c>
      <c r="Q423" s="11"/>
      <c r="R423" s="11"/>
      <c r="S423" s="11"/>
      <c r="T423" s="134">
        <f t="shared" si="29"/>
        <v>-143.78571428571428</v>
      </c>
      <c r="U423" s="11"/>
      <c r="V423" s="11"/>
      <c r="W423" s="11"/>
      <c r="Y423" s="288">
        <v>-285.57999999999993</v>
      </c>
      <c r="Z423" s="11">
        <f t="shared" si="26"/>
        <v>-412.58</v>
      </c>
      <c r="AB423" s="11">
        <f t="shared" si="27"/>
        <v>-294.83999999999997</v>
      </c>
      <c r="AC423" s="11">
        <v>-310.60000000000002</v>
      </c>
      <c r="AD423" s="11"/>
      <c r="AE423" s="4"/>
      <c r="AF423" s="4"/>
    </row>
    <row r="424" spans="1:32">
      <c r="A424" s="55"/>
      <c r="B424" s="11"/>
      <c r="C424" s="11" t="s">
        <v>431</v>
      </c>
      <c r="D424" s="11"/>
      <c r="E424" s="11" t="s">
        <v>432</v>
      </c>
      <c r="F424" s="11">
        <v>1251872</v>
      </c>
      <c r="G424" s="11"/>
      <c r="H424" s="11"/>
      <c r="I424" s="11"/>
      <c r="J424" s="288">
        <v>237038.29999999967</v>
      </c>
      <c r="K424" s="11"/>
      <c r="M424" s="11">
        <v>2528</v>
      </c>
      <c r="N424" s="66"/>
      <c r="P424" s="288">
        <f t="shared" si="28"/>
        <v>93.765150316455561</v>
      </c>
      <c r="Q424" s="11"/>
      <c r="R424" s="11"/>
      <c r="S424" s="11"/>
      <c r="T424" s="134">
        <f t="shared" si="29"/>
        <v>495.20253164556959</v>
      </c>
      <c r="U424" s="11"/>
      <c r="V424" s="11"/>
      <c r="W424" s="11"/>
      <c r="Y424" s="288">
        <v>237038.29999999967</v>
      </c>
      <c r="Z424" s="11">
        <f t="shared" si="26"/>
        <v>342447.53</v>
      </c>
      <c r="AB424" s="11">
        <f t="shared" si="27"/>
        <v>244725.59</v>
      </c>
      <c r="AC424" s="11">
        <v>257805.23</v>
      </c>
      <c r="AD424" s="11"/>
      <c r="AE424" s="4"/>
      <c r="AF424" s="4"/>
    </row>
    <row r="425" spans="1:32">
      <c r="A425" s="55"/>
      <c r="B425" s="11"/>
      <c r="C425" s="11" t="s">
        <v>433</v>
      </c>
      <c r="D425" s="11"/>
      <c r="E425" s="11" t="s">
        <v>434</v>
      </c>
      <c r="F425" s="11">
        <v>305122</v>
      </c>
      <c r="G425" s="11"/>
      <c r="H425" s="11"/>
      <c r="I425" s="11"/>
      <c r="J425" s="288">
        <v>59796.230000000032</v>
      </c>
      <c r="K425" s="11"/>
      <c r="M425" s="11">
        <v>724</v>
      </c>
      <c r="N425" s="66"/>
      <c r="P425" s="288">
        <f t="shared" si="28"/>
        <v>82.591477900552533</v>
      </c>
      <c r="Q425" s="11"/>
      <c r="R425" s="11"/>
      <c r="S425" s="11"/>
      <c r="T425" s="134">
        <f t="shared" si="29"/>
        <v>421.43922651933701</v>
      </c>
      <c r="U425" s="11"/>
      <c r="V425" s="11"/>
      <c r="W425" s="11"/>
      <c r="Y425" s="288">
        <v>59796.230000000032</v>
      </c>
      <c r="Z425" s="11">
        <f t="shared" si="26"/>
        <v>86387.19</v>
      </c>
      <c r="AB425" s="11">
        <f t="shared" si="27"/>
        <v>61735.46</v>
      </c>
      <c r="AC425" s="11">
        <v>65034.98</v>
      </c>
      <c r="AD425" s="11"/>
      <c r="AE425" s="4"/>
      <c r="AF425" s="4"/>
    </row>
    <row r="426" spans="1:32">
      <c r="A426" s="55"/>
      <c r="B426" s="11"/>
      <c r="C426" s="11" t="s">
        <v>433</v>
      </c>
      <c r="D426" s="11"/>
      <c r="E426" s="11" t="s">
        <v>81</v>
      </c>
      <c r="F426" s="11">
        <v>368</v>
      </c>
      <c r="G426" s="11"/>
      <c r="H426" s="11"/>
      <c r="I426" s="11"/>
      <c r="J426" s="288">
        <v>74.84</v>
      </c>
      <c r="K426" s="11"/>
      <c r="M426" s="11">
        <v>1</v>
      </c>
      <c r="N426" s="66"/>
      <c r="P426" s="288">
        <f t="shared" si="28"/>
        <v>74.84</v>
      </c>
      <c r="Q426" s="11"/>
      <c r="R426" s="11"/>
      <c r="S426" s="11"/>
      <c r="T426" s="134">
        <f t="shared" si="29"/>
        <v>368</v>
      </c>
      <c r="U426" s="11"/>
      <c r="V426" s="11"/>
      <c r="W426" s="11"/>
      <c r="Y426" s="288">
        <v>74.84</v>
      </c>
      <c r="Z426" s="11">
        <f t="shared" si="26"/>
        <v>108.12</v>
      </c>
      <c r="AB426" s="11">
        <f t="shared" si="27"/>
        <v>77.27</v>
      </c>
      <c r="AC426" s="11">
        <v>81.400000000000006</v>
      </c>
      <c r="AD426" s="11"/>
      <c r="AE426" s="4"/>
      <c r="AF426" s="4"/>
    </row>
    <row r="427" spans="1:32">
      <c r="A427" s="55"/>
      <c r="B427" s="11"/>
      <c r="C427" s="11" t="s">
        <v>435</v>
      </c>
      <c r="D427" s="11"/>
      <c r="E427" s="11" t="s">
        <v>59</v>
      </c>
      <c r="F427" s="11">
        <v>1805</v>
      </c>
      <c r="G427" s="11"/>
      <c r="H427" s="11"/>
      <c r="I427" s="11"/>
      <c r="J427" s="288">
        <v>369.39</v>
      </c>
      <c r="K427" s="11"/>
      <c r="M427" s="11">
        <v>4</v>
      </c>
      <c r="N427" s="66"/>
      <c r="P427" s="288">
        <f t="shared" si="28"/>
        <v>92.347499999999997</v>
      </c>
      <c r="Q427" s="11"/>
      <c r="R427" s="11"/>
      <c r="S427" s="11"/>
      <c r="T427" s="134">
        <f t="shared" si="29"/>
        <v>451.25</v>
      </c>
      <c r="U427" s="11"/>
      <c r="V427" s="11"/>
      <c r="W427" s="11"/>
      <c r="Y427" s="288">
        <v>369.39</v>
      </c>
      <c r="Z427" s="11">
        <f t="shared" si="26"/>
        <v>533.66</v>
      </c>
      <c r="AB427" s="11">
        <f t="shared" si="27"/>
        <v>381.37</v>
      </c>
      <c r="AC427" s="11">
        <v>401.75</v>
      </c>
      <c r="AD427" s="11"/>
      <c r="AE427" s="4"/>
      <c r="AF427" s="4"/>
    </row>
    <row r="428" spans="1:32">
      <c r="A428" s="55"/>
      <c r="B428" s="11"/>
      <c r="C428" s="11" t="s">
        <v>436</v>
      </c>
      <c r="D428" s="11"/>
      <c r="E428" s="11" t="s">
        <v>165</v>
      </c>
      <c r="F428" s="11">
        <v>1161715</v>
      </c>
      <c r="G428" s="11"/>
      <c r="H428" s="11"/>
      <c r="I428" s="11"/>
      <c r="J428" s="288">
        <v>218285.28999999992</v>
      </c>
      <c r="K428" s="11"/>
      <c r="M428" s="11">
        <v>2612</v>
      </c>
      <c r="N428" s="66"/>
      <c r="P428" s="288">
        <f t="shared" si="28"/>
        <v>83.570172281776379</v>
      </c>
      <c r="Q428" s="11"/>
      <c r="R428" s="11"/>
      <c r="S428" s="11"/>
      <c r="T428" s="134">
        <f t="shared" si="29"/>
        <v>444.760719754977</v>
      </c>
      <c r="U428" s="11"/>
      <c r="V428" s="11"/>
      <c r="W428" s="11"/>
      <c r="Y428" s="288">
        <v>218285.28999999992</v>
      </c>
      <c r="Z428" s="11">
        <f t="shared" si="26"/>
        <v>315355.19</v>
      </c>
      <c r="AB428" s="11">
        <f t="shared" si="27"/>
        <v>225364.41</v>
      </c>
      <c r="AC428" s="11">
        <v>237409.27</v>
      </c>
      <c r="AD428" s="11"/>
      <c r="AE428" s="4"/>
      <c r="AF428" s="4"/>
    </row>
    <row r="429" spans="1:32">
      <c r="A429" s="55"/>
      <c r="B429" s="11"/>
      <c r="C429" s="11" t="s">
        <v>437</v>
      </c>
      <c r="D429" s="11"/>
      <c r="E429" s="11" t="s">
        <v>438</v>
      </c>
      <c r="F429" s="11">
        <v>2330747</v>
      </c>
      <c r="G429" s="11"/>
      <c r="H429" s="11"/>
      <c r="I429" s="11"/>
      <c r="J429" s="288">
        <v>448715.99000000139</v>
      </c>
      <c r="K429" s="11"/>
      <c r="M429" s="11">
        <v>5654</v>
      </c>
      <c r="N429" s="66"/>
      <c r="P429" s="288">
        <f t="shared" si="28"/>
        <v>79.362573399363527</v>
      </c>
      <c r="Q429" s="11"/>
      <c r="R429" s="11"/>
      <c r="S429" s="11"/>
      <c r="T429" s="134">
        <f t="shared" si="29"/>
        <v>412.22974885037144</v>
      </c>
      <c r="U429" s="11"/>
      <c r="V429" s="11"/>
      <c r="W429" s="11"/>
      <c r="Y429" s="288">
        <v>448715.99000000139</v>
      </c>
      <c r="Z429" s="11">
        <f t="shared" si="26"/>
        <v>648256.78</v>
      </c>
      <c r="AB429" s="11">
        <f t="shared" si="27"/>
        <v>463268.12</v>
      </c>
      <c r="AC429" s="11">
        <v>488028.01</v>
      </c>
      <c r="AD429" s="11"/>
      <c r="AE429" s="4"/>
      <c r="AF429" s="4"/>
    </row>
    <row r="430" spans="1:32">
      <c r="A430" s="55"/>
      <c r="B430" s="11"/>
      <c r="C430" s="11" t="s">
        <v>439</v>
      </c>
      <c r="D430" s="11"/>
      <c r="E430" s="11" t="s">
        <v>70</v>
      </c>
      <c r="F430" s="11">
        <v>3049</v>
      </c>
      <c r="G430" s="11"/>
      <c r="H430" s="11"/>
      <c r="I430" s="11"/>
      <c r="J430" s="288">
        <v>617.36</v>
      </c>
      <c r="K430" s="11"/>
      <c r="M430" s="11">
        <v>6</v>
      </c>
      <c r="N430" s="66"/>
      <c r="P430" s="288">
        <f t="shared" si="28"/>
        <v>102.89333333333333</v>
      </c>
      <c r="Q430" s="11"/>
      <c r="R430" s="11"/>
      <c r="S430" s="11"/>
      <c r="T430" s="134">
        <f t="shared" si="29"/>
        <v>508.16666666666669</v>
      </c>
      <c r="U430" s="11"/>
      <c r="V430" s="11"/>
      <c r="W430" s="11"/>
      <c r="Y430" s="288">
        <v>617.36</v>
      </c>
      <c r="Z430" s="11">
        <f t="shared" si="26"/>
        <v>891.9</v>
      </c>
      <c r="AB430" s="11">
        <f t="shared" si="27"/>
        <v>637.38</v>
      </c>
      <c r="AC430" s="11">
        <v>671.45</v>
      </c>
      <c r="AD430" s="11"/>
      <c r="AE430" s="4"/>
      <c r="AF430" s="4"/>
    </row>
    <row r="431" spans="1:32">
      <c r="A431" s="55"/>
      <c r="B431" s="11"/>
      <c r="C431" s="11" t="s">
        <v>440</v>
      </c>
      <c r="D431" s="11"/>
      <c r="E431" s="11" t="s">
        <v>153</v>
      </c>
      <c r="F431" s="11">
        <v>611</v>
      </c>
      <c r="G431" s="11"/>
      <c r="H431" s="11"/>
      <c r="I431" s="11"/>
      <c r="J431" s="288">
        <v>122.03</v>
      </c>
      <c r="K431" s="11"/>
      <c r="M431" s="11">
        <v>1</v>
      </c>
      <c r="N431" s="66"/>
      <c r="P431" s="288">
        <f t="shared" si="28"/>
        <v>122.03</v>
      </c>
      <c r="Q431" s="11"/>
      <c r="R431" s="11"/>
      <c r="S431" s="11"/>
      <c r="T431" s="134">
        <f t="shared" si="29"/>
        <v>611</v>
      </c>
      <c r="U431" s="11"/>
      <c r="V431" s="11"/>
      <c r="W431" s="11"/>
      <c r="Y431" s="288">
        <v>122.03</v>
      </c>
      <c r="Z431" s="11">
        <f t="shared" si="26"/>
        <v>176.3</v>
      </c>
      <c r="AB431" s="11">
        <f t="shared" si="27"/>
        <v>125.99</v>
      </c>
      <c r="AC431" s="11">
        <v>132.72</v>
      </c>
      <c r="AD431" s="11"/>
      <c r="AE431" s="4"/>
      <c r="AF431" s="4"/>
    </row>
    <row r="432" spans="1:32">
      <c r="A432" s="55"/>
      <c r="B432" s="11"/>
      <c r="C432" s="11" t="s">
        <v>441</v>
      </c>
      <c r="D432" s="11"/>
      <c r="E432" s="11" t="s">
        <v>442</v>
      </c>
      <c r="F432" s="11">
        <v>490</v>
      </c>
      <c r="G432" s="11"/>
      <c r="H432" s="11"/>
      <c r="I432" s="11"/>
      <c r="J432" s="288">
        <v>99.24</v>
      </c>
      <c r="K432" s="11"/>
      <c r="M432" s="11">
        <v>1</v>
      </c>
      <c r="N432" s="66"/>
      <c r="P432" s="288">
        <f t="shared" si="28"/>
        <v>99.24</v>
      </c>
      <c r="Q432" s="11"/>
      <c r="R432" s="11"/>
      <c r="S432" s="11"/>
      <c r="T432" s="134">
        <f t="shared" si="29"/>
        <v>490</v>
      </c>
      <c r="U432" s="11"/>
      <c r="V432" s="11"/>
      <c r="W432" s="11"/>
      <c r="Y432" s="288">
        <v>99.24</v>
      </c>
      <c r="Z432" s="11">
        <f t="shared" si="26"/>
        <v>143.37</v>
      </c>
      <c r="AB432" s="11">
        <f t="shared" si="27"/>
        <v>102.46</v>
      </c>
      <c r="AC432" s="11">
        <v>107.93</v>
      </c>
      <c r="AD432" s="11"/>
      <c r="AE432" s="4"/>
      <c r="AF432" s="4"/>
    </row>
    <row r="433" spans="1:32">
      <c r="A433" s="55"/>
      <c r="B433" s="11"/>
      <c r="C433" s="11" t="s">
        <v>441</v>
      </c>
      <c r="D433" s="11"/>
      <c r="E433" s="11" t="s">
        <v>117</v>
      </c>
      <c r="F433" s="11">
        <v>379803</v>
      </c>
      <c r="G433" s="11"/>
      <c r="H433" s="11"/>
      <c r="I433" s="11"/>
      <c r="J433" s="288">
        <v>72169.989999999976</v>
      </c>
      <c r="K433" s="11"/>
      <c r="M433" s="11">
        <v>698</v>
      </c>
      <c r="N433" s="66"/>
      <c r="P433" s="288">
        <f t="shared" si="28"/>
        <v>103.39540114613177</v>
      </c>
      <c r="Q433" s="11"/>
      <c r="R433" s="11"/>
      <c r="S433" s="11"/>
      <c r="T433" s="134">
        <f t="shared" si="29"/>
        <v>544.13037249283673</v>
      </c>
      <c r="U433" s="11"/>
      <c r="V433" s="11"/>
      <c r="W433" s="11"/>
      <c r="Y433" s="288">
        <v>72169.989999999976</v>
      </c>
      <c r="Z433" s="11">
        <f t="shared" si="26"/>
        <v>104263.47</v>
      </c>
      <c r="AB433" s="11">
        <f t="shared" si="27"/>
        <v>74510.509999999995</v>
      </c>
      <c r="AC433" s="11">
        <v>78492.81</v>
      </c>
      <c r="AD433" s="11"/>
      <c r="AE433" s="4"/>
      <c r="AF433" s="4"/>
    </row>
    <row r="434" spans="1:32">
      <c r="A434" s="55"/>
      <c r="B434" s="11"/>
      <c r="C434" s="11" t="s">
        <v>443</v>
      </c>
      <c r="D434" s="11"/>
      <c r="E434" s="11" t="s">
        <v>88</v>
      </c>
      <c r="F434" s="11">
        <v>2219</v>
      </c>
      <c r="G434" s="11"/>
      <c r="H434" s="11"/>
      <c r="I434" s="11"/>
      <c r="J434" s="288">
        <v>433.28</v>
      </c>
      <c r="K434" s="11"/>
      <c r="M434" s="11">
        <v>2</v>
      </c>
      <c r="N434" s="66"/>
      <c r="P434" s="288">
        <f t="shared" si="28"/>
        <v>216.64</v>
      </c>
      <c r="Q434" s="11"/>
      <c r="R434" s="11"/>
      <c r="S434" s="11"/>
      <c r="T434" s="134">
        <f t="shared" si="29"/>
        <v>1109.5</v>
      </c>
      <c r="U434" s="11"/>
      <c r="V434" s="11"/>
      <c r="W434" s="11"/>
      <c r="Y434" s="288">
        <v>433.28</v>
      </c>
      <c r="Z434" s="11">
        <f t="shared" si="26"/>
        <v>625.96</v>
      </c>
      <c r="AB434" s="11">
        <f t="shared" si="27"/>
        <v>447.33</v>
      </c>
      <c r="AC434" s="11">
        <v>471.24</v>
      </c>
      <c r="AD434" s="11"/>
      <c r="AE434" s="4"/>
      <c r="AF434" s="4"/>
    </row>
    <row r="435" spans="1:32">
      <c r="A435" s="55"/>
      <c r="B435" s="11"/>
      <c r="C435" s="11" t="s">
        <v>444</v>
      </c>
      <c r="D435" s="11"/>
      <c r="E435" s="11" t="s">
        <v>165</v>
      </c>
      <c r="F435" s="11">
        <v>2261</v>
      </c>
      <c r="G435" s="11"/>
      <c r="H435" s="11"/>
      <c r="I435" s="11"/>
      <c r="J435" s="288">
        <v>441.34</v>
      </c>
      <c r="K435" s="11"/>
      <c r="M435" s="11">
        <v>2</v>
      </c>
      <c r="N435" s="66"/>
      <c r="P435" s="288">
        <f t="shared" si="28"/>
        <v>220.67</v>
      </c>
      <c r="Q435" s="11"/>
      <c r="R435" s="11"/>
      <c r="S435" s="11"/>
      <c r="T435" s="134">
        <f t="shared" si="29"/>
        <v>1130.5</v>
      </c>
      <c r="U435" s="11"/>
      <c r="V435" s="11"/>
      <c r="W435" s="11"/>
      <c r="Y435" s="288">
        <v>441.34</v>
      </c>
      <c r="Z435" s="11">
        <f t="shared" si="26"/>
        <v>637.6</v>
      </c>
      <c r="AB435" s="11">
        <f t="shared" si="27"/>
        <v>455.65</v>
      </c>
      <c r="AC435" s="11">
        <v>480.01</v>
      </c>
      <c r="AD435" s="11"/>
      <c r="AE435" s="4"/>
      <c r="AF435" s="4"/>
    </row>
    <row r="436" spans="1:32">
      <c r="A436" s="55"/>
      <c r="B436" s="11"/>
      <c r="C436" s="11" t="s">
        <v>444</v>
      </c>
      <c r="D436" s="11"/>
      <c r="E436" s="11" t="s">
        <v>445</v>
      </c>
      <c r="F436" s="11">
        <v>99329</v>
      </c>
      <c r="G436" s="11"/>
      <c r="H436" s="11"/>
      <c r="I436" s="11"/>
      <c r="J436" s="288">
        <v>19920.949999999997</v>
      </c>
      <c r="K436" s="11"/>
      <c r="M436" s="11">
        <v>271</v>
      </c>
      <c r="N436" s="66"/>
      <c r="P436" s="288">
        <f t="shared" si="28"/>
        <v>73.509040590405888</v>
      </c>
      <c r="Q436" s="11"/>
      <c r="R436" s="11"/>
      <c r="S436" s="11"/>
      <c r="T436" s="134">
        <f t="shared" si="29"/>
        <v>366.52767527675275</v>
      </c>
      <c r="U436" s="11"/>
      <c r="V436" s="11"/>
      <c r="W436" s="11"/>
      <c r="Y436" s="288">
        <v>19920.949999999997</v>
      </c>
      <c r="Z436" s="11">
        <f t="shared" si="26"/>
        <v>28779.65</v>
      </c>
      <c r="AB436" s="11">
        <f t="shared" si="27"/>
        <v>20567</v>
      </c>
      <c r="AC436" s="11">
        <v>21666.23</v>
      </c>
      <c r="AD436" s="11"/>
      <c r="AE436" s="4"/>
      <c r="AF436" s="4"/>
    </row>
    <row r="437" spans="1:32">
      <c r="A437" s="55"/>
      <c r="B437" s="11"/>
      <c r="C437" s="11" t="s">
        <v>446</v>
      </c>
      <c r="D437" s="11"/>
      <c r="E437" s="11" t="s">
        <v>191</v>
      </c>
      <c r="F437" s="11">
        <v>948730</v>
      </c>
      <c r="G437" s="11"/>
      <c r="H437" s="11"/>
      <c r="I437" s="11"/>
      <c r="J437" s="288">
        <v>182139.87999999995</v>
      </c>
      <c r="K437" s="11"/>
      <c r="M437" s="11">
        <v>2025</v>
      </c>
      <c r="N437" s="66"/>
      <c r="P437" s="288">
        <f t="shared" si="28"/>
        <v>89.94561975308639</v>
      </c>
      <c r="Q437" s="11"/>
      <c r="R437" s="11"/>
      <c r="S437" s="11"/>
      <c r="T437" s="134">
        <f t="shared" si="29"/>
        <v>468.50864197530865</v>
      </c>
      <c r="U437" s="11"/>
      <c r="V437" s="11"/>
      <c r="W437" s="11"/>
      <c r="Y437" s="288">
        <v>182139.87999999995</v>
      </c>
      <c r="Z437" s="11">
        <f t="shared" si="26"/>
        <v>263136.18</v>
      </c>
      <c r="AB437" s="11">
        <f t="shared" si="27"/>
        <v>188046.78</v>
      </c>
      <c r="AC437" s="11">
        <v>198097.16</v>
      </c>
      <c r="AD437" s="11"/>
      <c r="AE437" s="4"/>
      <c r="AF437" s="4"/>
    </row>
    <row r="438" spans="1:32">
      <c r="A438" s="55"/>
      <c r="B438" s="11"/>
      <c r="C438" s="11" t="s">
        <v>447</v>
      </c>
      <c r="D438" s="11"/>
      <c r="E438" s="11" t="s">
        <v>54</v>
      </c>
      <c r="F438" s="11">
        <v>145296</v>
      </c>
      <c r="G438" s="11"/>
      <c r="H438" s="11"/>
      <c r="I438" s="11"/>
      <c r="J438" s="288">
        <v>28464.140000000018</v>
      </c>
      <c r="K438" s="11"/>
      <c r="M438" s="11">
        <v>359</v>
      </c>
      <c r="N438" s="66"/>
      <c r="P438" s="288">
        <f t="shared" si="28"/>
        <v>79.287298050139327</v>
      </c>
      <c r="Q438" s="11"/>
      <c r="R438" s="11"/>
      <c r="S438" s="11"/>
      <c r="T438" s="134">
        <f t="shared" si="29"/>
        <v>404.72423398328692</v>
      </c>
      <c r="U438" s="11"/>
      <c r="V438" s="11"/>
      <c r="W438" s="11"/>
      <c r="Y438" s="288">
        <v>28464.140000000018</v>
      </c>
      <c r="Z438" s="11">
        <f t="shared" si="26"/>
        <v>41121.94</v>
      </c>
      <c r="AB438" s="11">
        <f t="shared" si="27"/>
        <v>29387.25</v>
      </c>
      <c r="AC438" s="11">
        <v>30957.88</v>
      </c>
      <c r="AD438" s="11"/>
      <c r="AE438" s="4"/>
      <c r="AF438" s="4"/>
    </row>
    <row r="439" spans="1:32">
      <c r="A439" s="55"/>
      <c r="B439" s="11"/>
      <c r="C439" s="11" t="s">
        <v>448</v>
      </c>
      <c r="D439" s="11"/>
      <c r="E439" s="11" t="s">
        <v>167</v>
      </c>
      <c r="F439" s="11">
        <v>21806</v>
      </c>
      <c r="G439" s="11"/>
      <c r="H439" s="11"/>
      <c r="I439" s="11"/>
      <c r="J439" s="288">
        <v>4395.1799999999985</v>
      </c>
      <c r="K439" s="11"/>
      <c r="M439" s="11">
        <v>46</v>
      </c>
      <c r="N439" s="66"/>
      <c r="P439" s="288">
        <f t="shared" si="28"/>
        <v>95.547391304347798</v>
      </c>
      <c r="Q439" s="11"/>
      <c r="R439" s="11"/>
      <c r="S439" s="11"/>
      <c r="T439" s="134">
        <f t="shared" si="29"/>
        <v>474.04347826086956</v>
      </c>
      <c r="U439" s="11"/>
      <c r="V439" s="11"/>
      <c r="W439" s="11"/>
      <c r="Y439" s="288">
        <v>4395.1799999999985</v>
      </c>
      <c r="Z439" s="11">
        <f t="shared" si="26"/>
        <v>6349.69</v>
      </c>
      <c r="AB439" s="11">
        <f t="shared" si="27"/>
        <v>4537.72</v>
      </c>
      <c r="AC439" s="11">
        <v>4780.24</v>
      </c>
      <c r="AD439" s="11"/>
      <c r="AE439" s="4"/>
      <c r="AF439" s="4"/>
    </row>
    <row r="440" spans="1:32">
      <c r="A440" s="55"/>
      <c r="B440" s="11"/>
      <c r="C440" s="11" t="s">
        <v>449</v>
      </c>
      <c r="D440" s="11"/>
      <c r="E440" s="11" t="s">
        <v>450</v>
      </c>
      <c r="F440" s="11">
        <v>1883236</v>
      </c>
      <c r="G440" s="11"/>
      <c r="H440" s="11"/>
      <c r="I440" s="11"/>
      <c r="J440" s="288">
        <v>360869.76000000024</v>
      </c>
      <c r="K440" s="11"/>
      <c r="M440" s="11">
        <v>3847</v>
      </c>
      <c r="N440" s="66"/>
      <c r="P440" s="288">
        <f t="shared" si="28"/>
        <v>93.805500389914286</v>
      </c>
      <c r="Q440" s="11"/>
      <c r="R440" s="11"/>
      <c r="S440" s="11"/>
      <c r="T440" s="134">
        <f t="shared" si="29"/>
        <v>489.53366259422927</v>
      </c>
      <c r="U440" s="11"/>
      <c r="V440" s="11"/>
      <c r="W440" s="11"/>
      <c r="Y440" s="288">
        <v>360869.76000000024</v>
      </c>
      <c r="Z440" s="11">
        <f t="shared" si="26"/>
        <v>521345.96</v>
      </c>
      <c r="AB440" s="11">
        <f t="shared" si="27"/>
        <v>372572.98</v>
      </c>
      <c r="AC440" s="11">
        <v>392485.57</v>
      </c>
      <c r="AD440" s="11"/>
      <c r="AE440" s="4"/>
      <c r="AF440" s="4"/>
    </row>
    <row r="441" spans="1:32">
      <c r="A441" s="55"/>
      <c r="B441" s="11"/>
      <c r="C441" s="11" t="s">
        <v>451</v>
      </c>
      <c r="D441" s="11"/>
      <c r="E441" s="11" t="s">
        <v>135</v>
      </c>
      <c r="F441" s="11">
        <v>13089</v>
      </c>
      <c r="G441" s="11"/>
      <c r="H441" s="11"/>
      <c r="I441" s="11"/>
      <c r="J441" s="288">
        <v>2505.67</v>
      </c>
      <c r="K441" s="11"/>
      <c r="M441" s="11">
        <v>8</v>
      </c>
      <c r="N441" s="66"/>
      <c r="P441" s="288">
        <f t="shared" si="28"/>
        <v>313.20875000000001</v>
      </c>
      <c r="Q441" s="11"/>
      <c r="R441" s="11"/>
      <c r="S441" s="11"/>
      <c r="T441" s="134">
        <f t="shared" si="29"/>
        <v>1636.125</v>
      </c>
      <c r="U441" s="11"/>
      <c r="V441" s="11"/>
      <c r="W441" s="11"/>
      <c r="Y441" s="288">
        <v>2505.67</v>
      </c>
      <c r="Z441" s="11">
        <f t="shared" si="26"/>
        <v>3619.92</v>
      </c>
      <c r="AB441" s="11">
        <f t="shared" si="27"/>
        <v>2586.9299999999998</v>
      </c>
      <c r="AC441" s="11">
        <v>2725.19</v>
      </c>
      <c r="AD441" s="11"/>
      <c r="AE441" s="4"/>
      <c r="AF441" s="4"/>
    </row>
    <row r="442" spans="1:32">
      <c r="A442" s="55"/>
      <c r="B442" s="11"/>
      <c r="C442" s="11" t="s">
        <v>451</v>
      </c>
      <c r="D442" s="11"/>
      <c r="E442" s="11" t="s">
        <v>61</v>
      </c>
      <c r="F442" s="11">
        <v>66484</v>
      </c>
      <c r="G442" s="11"/>
      <c r="H442" s="11"/>
      <c r="I442" s="11"/>
      <c r="J442" s="288">
        <v>12617.240000000007</v>
      </c>
      <c r="K442" s="11"/>
      <c r="M442" s="11">
        <v>115</v>
      </c>
      <c r="N442" s="66"/>
      <c r="P442" s="288">
        <f t="shared" si="28"/>
        <v>109.71513043478267</v>
      </c>
      <c r="Q442" s="11"/>
      <c r="R442" s="11"/>
      <c r="S442" s="11"/>
      <c r="T442" s="134">
        <f t="shared" si="29"/>
        <v>578.12173913043478</v>
      </c>
      <c r="U442" s="11"/>
      <c r="V442" s="11"/>
      <c r="W442" s="11"/>
      <c r="Y442" s="288">
        <v>12617.240000000007</v>
      </c>
      <c r="Z442" s="11">
        <f t="shared" si="26"/>
        <v>18228.04</v>
      </c>
      <c r="AB442" s="11">
        <f t="shared" si="27"/>
        <v>13026.42</v>
      </c>
      <c r="AC442" s="11">
        <v>13722.64</v>
      </c>
      <c r="AD442" s="11"/>
      <c r="AE442" s="4"/>
      <c r="AF442" s="4"/>
    </row>
    <row r="443" spans="1:32">
      <c r="A443" s="55"/>
      <c r="B443" s="11"/>
      <c r="C443" s="11" t="s">
        <v>451</v>
      </c>
      <c r="D443" s="11"/>
      <c r="E443" s="11" t="s">
        <v>84</v>
      </c>
      <c r="F443" s="11">
        <v>1116</v>
      </c>
      <c r="G443" s="11"/>
      <c r="H443" s="11"/>
      <c r="I443" s="11"/>
      <c r="J443" s="288">
        <v>191.61</v>
      </c>
      <c r="K443" s="11"/>
      <c r="M443" s="11">
        <v>3</v>
      </c>
      <c r="N443" s="66"/>
      <c r="P443" s="288">
        <f t="shared" si="28"/>
        <v>63.870000000000005</v>
      </c>
      <c r="Q443" s="11"/>
      <c r="R443" s="11"/>
      <c r="S443" s="11"/>
      <c r="T443" s="134">
        <f t="shared" si="29"/>
        <v>372</v>
      </c>
      <c r="U443" s="11"/>
      <c r="V443" s="11"/>
      <c r="W443" s="11"/>
      <c r="Y443" s="288">
        <v>191.61</v>
      </c>
      <c r="Z443" s="11">
        <f t="shared" si="26"/>
        <v>276.82</v>
      </c>
      <c r="AB443" s="11">
        <f t="shared" si="27"/>
        <v>197.82</v>
      </c>
      <c r="AC443" s="11">
        <v>208.4</v>
      </c>
      <c r="AD443" s="11"/>
      <c r="AE443" s="4"/>
      <c r="AF443" s="4"/>
    </row>
    <row r="444" spans="1:32">
      <c r="A444" s="55"/>
      <c r="B444" s="11"/>
      <c r="C444" s="11" t="s">
        <v>451</v>
      </c>
      <c r="D444" s="11"/>
      <c r="E444" s="11" t="s">
        <v>274</v>
      </c>
      <c r="F444" s="11">
        <v>715</v>
      </c>
      <c r="G444" s="11"/>
      <c r="H444" s="11"/>
      <c r="I444" s="11"/>
      <c r="J444" s="288">
        <v>141.85</v>
      </c>
      <c r="K444" s="11"/>
      <c r="M444" s="11">
        <v>1</v>
      </c>
      <c r="N444" s="66"/>
      <c r="P444" s="288">
        <f t="shared" si="28"/>
        <v>141.85</v>
      </c>
      <c r="Q444" s="11"/>
      <c r="R444" s="11"/>
      <c r="S444" s="11"/>
      <c r="T444" s="134">
        <f t="shared" si="29"/>
        <v>715</v>
      </c>
      <c r="U444" s="11"/>
      <c r="V444" s="11"/>
      <c r="W444" s="11"/>
      <c r="Y444" s="288">
        <v>141.85</v>
      </c>
      <c r="Z444" s="11">
        <f t="shared" si="26"/>
        <v>204.93</v>
      </c>
      <c r="AB444" s="11">
        <f t="shared" si="27"/>
        <v>146.44999999999999</v>
      </c>
      <c r="AC444" s="11">
        <v>154.28</v>
      </c>
      <c r="AD444" s="11"/>
      <c r="AE444" s="4"/>
      <c r="AF444" s="4"/>
    </row>
    <row r="445" spans="1:32">
      <c r="A445" s="55"/>
      <c r="B445" s="11"/>
      <c r="C445" s="11" t="s">
        <v>452</v>
      </c>
      <c r="D445" s="11"/>
      <c r="E445" s="11" t="s">
        <v>189</v>
      </c>
      <c r="F445" s="11">
        <v>25511</v>
      </c>
      <c r="G445" s="11"/>
      <c r="H445" s="11"/>
      <c r="I445" s="11"/>
      <c r="J445" s="288">
        <v>5061.5099999999984</v>
      </c>
      <c r="K445" s="11"/>
      <c r="M445" s="11">
        <v>36</v>
      </c>
      <c r="N445" s="66"/>
      <c r="P445" s="288">
        <f t="shared" si="28"/>
        <v>140.59749999999997</v>
      </c>
      <c r="Q445" s="11"/>
      <c r="R445" s="11"/>
      <c r="S445" s="11"/>
      <c r="T445" s="134">
        <f t="shared" si="29"/>
        <v>708.63888888888891</v>
      </c>
      <c r="U445" s="11"/>
      <c r="V445" s="11"/>
      <c r="W445" s="11"/>
      <c r="Y445" s="288">
        <v>5061.5099999999984</v>
      </c>
      <c r="Z445" s="11">
        <f t="shared" si="26"/>
        <v>7312.33</v>
      </c>
      <c r="AB445" s="11">
        <f t="shared" si="27"/>
        <v>5225.66</v>
      </c>
      <c r="AC445" s="11">
        <v>5504.95</v>
      </c>
      <c r="AD445" s="11"/>
      <c r="AE445" s="4"/>
      <c r="AF445" s="4"/>
    </row>
    <row r="446" spans="1:32">
      <c r="A446" s="55"/>
      <c r="B446" s="11"/>
      <c r="C446" s="11" t="s">
        <v>453</v>
      </c>
      <c r="D446" s="11"/>
      <c r="E446" s="11" t="s">
        <v>91</v>
      </c>
      <c r="F446" s="11">
        <v>2310537</v>
      </c>
      <c r="G446" s="11"/>
      <c r="H446" s="11"/>
      <c r="I446" s="11"/>
      <c r="J446" s="288">
        <v>442467.48999999475</v>
      </c>
      <c r="K446" s="11"/>
      <c r="M446" s="11">
        <v>6782</v>
      </c>
      <c r="N446" s="66"/>
      <c r="P446" s="288">
        <f t="shared" si="28"/>
        <v>65.24144647596502</v>
      </c>
      <c r="Q446" s="11"/>
      <c r="R446" s="11"/>
      <c r="S446" s="11"/>
      <c r="T446" s="134">
        <f t="shared" si="29"/>
        <v>340.68667059864345</v>
      </c>
      <c r="U446" s="11"/>
      <c r="V446" s="11"/>
      <c r="W446" s="11"/>
      <c r="Y446" s="288">
        <v>442467.48999999475</v>
      </c>
      <c r="Z446" s="11">
        <f t="shared" si="26"/>
        <v>639229.61</v>
      </c>
      <c r="AB446" s="11">
        <f t="shared" si="27"/>
        <v>456816.97</v>
      </c>
      <c r="AC446" s="11">
        <v>481232.08</v>
      </c>
      <c r="AD446" s="11"/>
      <c r="AE446" s="4"/>
      <c r="AF446" s="4"/>
    </row>
    <row r="447" spans="1:32">
      <c r="A447" s="55"/>
      <c r="B447" s="11"/>
      <c r="C447" s="11" t="s">
        <v>454</v>
      </c>
      <c r="D447" s="11"/>
      <c r="E447" s="11" t="s">
        <v>61</v>
      </c>
      <c r="F447" s="11">
        <v>40919</v>
      </c>
      <c r="G447" s="11"/>
      <c r="H447" s="11"/>
      <c r="I447" s="11"/>
      <c r="J447" s="288">
        <v>7864.0599999999995</v>
      </c>
      <c r="K447" s="11"/>
      <c r="M447" s="11">
        <v>69</v>
      </c>
      <c r="N447" s="66"/>
      <c r="P447" s="288">
        <f t="shared" si="28"/>
        <v>113.97188405797101</v>
      </c>
      <c r="Q447" s="11"/>
      <c r="R447" s="11"/>
      <c r="S447" s="11"/>
      <c r="T447" s="134">
        <f t="shared" si="29"/>
        <v>593.02898550724638</v>
      </c>
      <c r="U447" s="11"/>
      <c r="V447" s="11"/>
      <c r="W447" s="11"/>
      <c r="Y447" s="288">
        <v>7864.0599999999995</v>
      </c>
      <c r="Z447" s="11">
        <f t="shared" si="26"/>
        <v>11361.15</v>
      </c>
      <c r="AB447" s="11">
        <f t="shared" si="27"/>
        <v>8119.1</v>
      </c>
      <c r="AC447" s="11">
        <v>8553.0300000000007</v>
      </c>
      <c r="AD447" s="11"/>
      <c r="AE447" s="4"/>
      <c r="AF447" s="4"/>
    </row>
    <row r="448" spans="1:32">
      <c r="A448" s="55"/>
      <c r="B448" s="11"/>
      <c r="C448" s="11" t="s">
        <v>455</v>
      </c>
      <c r="D448" s="11"/>
      <c r="E448" s="11" t="s">
        <v>54</v>
      </c>
      <c r="F448" s="11">
        <v>1050</v>
      </c>
      <c r="G448" s="11"/>
      <c r="H448" s="11"/>
      <c r="I448" s="11"/>
      <c r="J448" s="288">
        <v>210.67000000000002</v>
      </c>
      <c r="K448" s="11"/>
      <c r="M448" s="11">
        <v>2</v>
      </c>
      <c r="N448" s="66"/>
      <c r="P448" s="288">
        <f t="shared" si="28"/>
        <v>105.33500000000001</v>
      </c>
      <c r="Q448" s="11"/>
      <c r="R448" s="11"/>
      <c r="S448" s="11"/>
      <c r="T448" s="134">
        <f t="shared" si="29"/>
        <v>525</v>
      </c>
      <c r="U448" s="11"/>
      <c r="V448" s="11"/>
      <c r="W448" s="11"/>
      <c r="Y448" s="288">
        <v>210.67000000000002</v>
      </c>
      <c r="Z448" s="11">
        <f t="shared" si="26"/>
        <v>304.35000000000002</v>
      </c>
      <c r="AB448" s="11">
        <f t="shared" si="27"/>
        <v>217.5</v>
      </c>
      <c r="AC448" s="11">
        <v>229.13</v>
      </c>
      <c r="AD448" s="11"/>
      <c r="AE448" s="4"/>
      <c r="AF448" s="4"/>
    </row>
    <row r="449" spans="1:32">
      <c r="A449" s="55"/>
      <c r="B449" s="11"/>
      <c r="C449" s="11" t="s">
        <v>455</v>
      </c>
      <c r="D449" s="11"/>
      <c r="E449" s="11" t="s">
        <v>56</v>
      </c>
      <c r="F449" s="11">
        <v>374</v>
      </c>
      <c r="G449" s="11"/>
      <c r="H449" s="11"/>
      <c r="I449" s="11"/>
      <c r="J449" s="288">
        <v>82.5</v>
      </c>
      <c r="K449" s="11"/>
      <c r="M449" s="11">
        <v>2</v>
      </c>
      <c r="N449" s="66"/>
      <c r="P449" s="288">
        <f t="shared" si="28"/>
        <v>41.25</v>
      </c>
      <c r="Q449" s="11"/>
      <c r="R449" s="11"/>
      <c r="S449" s="11"/>
      <c r="T449" s="134">
        <f t="shared" si="29"/>
        <v>187</v>
      </c>
      <c r="U449" s="11"/>
      <c r="V449" s="11"/>
      <c r="W449" s="11"/>
      <c r="Y449" s="288">
        <v>82.5</v>
      </c>
      <c r="Z449" s="11">
        <f t="shared" si="26"/>
        <v>119.19</v>
      </c>
      <c r="AB449" s="11">
        <f t="shared" si="27"/>
        <v>85.18</v>
      </c>
      <c r="AC449" s="11">
        <v>89.73</v>
      </c>
      <c r="AD449" s="11"/>
      <c r="AE449" s="4"/>
      <c r="AF449" s="4"/>
    </row>
    <row r="450" spans="1:32">
      <c r="A450" s="55"/>
      <c r="B450" s="11"/>
      <c r="C450" s="11" t="s">
        <v>455</v>
      </c>
      <c r="D450" s="11"/>
      <c r="E450" s="11" t="s">
        <v>199</v>
      </c>
      <c r="F450" s="11">
        <v>493</v>
      </c>
      <c r="G450" s="11"/>
      <c r="H450" s="11"/>
      <c r="I450" s="11"/>
      <c r="J450" s="288">
        <v>99.23</v>
      </c>
      <c r="K450" s="11"/>
      <c r="M450" s="11">
        <v>1</v>
      </c>
      <c r="N450" s="66"/>
      <c r="P450" s="288">
        <f t="shared" si="28"/>
        <v>99.23</v>
      </c>
      <c r="Q450" s="11"/>
      <c r="R450" s="11"/>
      <c r="S450" s="11"/>
      <c r="T450" s="134">
        <f t="shared" si="29"/>
        <v>493</v>
      </c>
      <c r="U450" s="11"/>
      <c r="V450" s="11"/>
      <c r="W450" s="11"/>
      <c r="Y450" s="288">
        <v>99.23</v>
      </c>
      <c r="Z450" s="11">
        <f t="shared" si="26"/>
        <v>143.36000000000001</v>
      </c>
      <c r="AB450" s="11">
        <f t="shared" si="27"/>
        <v>102.45</v>
      </c>
      <c r="AC450" s="11">
        <v>107.92</v>
      </c>
      <c r="AD450" s="11"/>
      <c r="AE450" s="4"/>
      <c r="AF450" s="4"/>
    </row>
    <row r="451" spans="1:32">
      <c r="A451" s="55"/>
      <c r="B451" s="11"/>
      <c r="C451" s="11" t="s">
        <v>455</v>
      </c>
      <c r="D451" s="11"/>
      <c r="E451" s="11" t="s">
        <v>280</v>
      </c>
      <c r="F451" s="11">
        <v>573141</v>
      </c>
      <c r="G451" s="11"/>
      <c r="H451" s="11"/>
      <c r="I451" s="11"/>
      <c r="J451" s="288">
        <v>112416.5800000001</v>
      </c>
      <c r="K451" s="11"/>
      <c r="M451" s="11">
        <v>1416</v>
      </c>
      <c r="N451" s="66"/>
      <c r="P451" s="288">
        <f t="shared" si="28"/>
        <v>79.39024011299442</v>
      </c>
      <c r="Q451" s="11"/>
      <c r="R451" s="11"/>
      <c r="S451" s="11"/>
      <c r="T451" s="134">
        <f t="shared" si="29"/>
        <v>404.76059322033899</v>
      </c>
      <c r="U451" s="11"/>
      <c r="V451" s="11"/>
      <c r="W451" s="11"/>
      <c r="Y451" s="288">
        <v>112416.5800000001</v>
      </c>
      <c r="Z451" s="11">
        <f t="shared" si="26"/>
        <v>162407.43</v>
      </c>
      <c r="AB451" s="11">
        <f t="shared" si="27"/>
        <v>116062.32</v>
      </c>
      <c r="AC451" s="11">
        <v>122265.4</v>
      </c>
      <c r="AD451" s="11"/>
      <c r="AE451" s="4"/>
      <c r="AF451" s="4"/>
    </row>
    <row r="452" spans="1:32">
      <c r="A452" s="55"/>
      <c r="B452" s="11"/>
      <c r="C452" s="11" t="s">
        <v>455</v>
      </c>
      <c r="D452" s="11"/>
      <c r="E452" s="11" t="s">
        <v>184</v>
      </c>
      <c r="F452" s="11"/>
      <c r="G452" s="11"/>
      <c r="H452" s="11"/>
      <c r="I452" s="11"/>
      <c r="J452" s="288">
        <v>5.66</v>
      </c>
      <c r="K452" s="11"/>
      <c r="M452" s="11">
        <v>1</v>
      </c>
      <c r="N452" s="66"/>
      <c r="P452" s="288">
        <f t="shared" si="28"/>
        <v>5.66</v>
      </c>
      <c r="Q452" s="11"/>
      <c r="R452" s="11"/>
      <c r="S452" s="11"/>
      <c r="T452" s="134">
        <f t="shared" si="29"/>
        <v>0</v>
      </c>
      <c r="U452" s="11"/>
      <c r="V452" s="11"/>
      <c r="W452" s="11"/>
      <c r="Y452" s="288">
        <v>5.66</v>
      </c>
      <c r="Z452" s="11">
        <f t="shared" si="26"/>
        <v>8.18</v>
      </c>
      <c r="AB452" s="11">
        <f t="shared" si="27"/>
        <v>5.84</v>
      </c>
      <c r="AC452" s="11">
        <v>6.16</v>
      </c>
      <c r="AD452" s="11"/>
      <c r="AE452" s="4"/>
      <c r="AF452" s="4"/>
    </row>
    <row r="453" spans="1:32">
      <c r="A453" s="55"/>
      <c r="B453" s="11"/>
      <c r="C453" s="11" t="s">
        <v>456</v>
      </c>
      <c r="D453" s="11"/>
      <c r="E453" s="11" t="s">
        <v>274</v>
      </c>
      <c r="F453" s="11">
        <v>62937</v>
      </c>
      <c r="G453" s="11"/>
      <c r="H453" s="11"/>
      <c r="I453" s="11"/>
      <c r="J453" s="288">
        <v>12250.000000000002</v>
      </c>
      <c r="K453" s="11"/>
      <c r="M453" s="11">
        <v>120</v>
      </c>
      <c r="N453" s="66"/>
      <c r="P453" s="288">
        <f t="shared" si="28"/>
        <v>102.08333333333334</v>
      </c>
      <c r="Q453" s="11"/>
      <c r="R453" s="11"/>
      <c r="S453" s="11"/>
      <c r="T453" s="134">
        <f t="shared" si="29"/>
        <v>524.47500000000002</v>
      </c>
      <c r="U453" s="11"/>
      <c r="V453" s="11"/>
      <c r="W453" s="11"/>
      <c r="Y453" s="288">
        <v>12250.000000000002</v>
      </c>
      <c r="Z453" s="11">
        <f t="shared" si="26"/>
        <v>17697.490000000002</v>
      </c>
      <c r="AB453" s="11">
        <f t="shared" si="27"/>
        <v>12647.27</v>
      </c>
      <c r="AC453" s="11">
        <v>13323.22</v>
      </c>
      <c r="AD453" s="11"/>
      <c r="AE453" s="4"/>
      <c r="AF453" s="4"/>
    </row>
    <row r="454" spans="1:32">
      <c r="A454" s="55"/>
      <c r="B454" s="11"/>
      <c r="C454" s="11" t="s">
        <v>457</v>
      </c>
      <c r="D454" s="11"/>
      <c r="E454" s="11" t="s">
        <v>458</v>
      </c>
      <c r="F454" s="11">
        <v>102133</v>
      </c>
      <c r="G454" s="11"/>
      <c r="H454" s="11"/>
      <c r="I454" s="11"/>
      <c r="J454" s="288">
        <v>19303.5</v>
      </c>
      <c r="K454" s="11"/>
      <c r="M454" s="11">
        <v>210</v>
      </c>
      <c r="N454" s="66"/>
      <c r="P454" s="288">
        <f t="shared" si="28"/>
        <v>91.921428571428578</v>
      </c>
      <c r="Q454" s="11"/>
      <c r="R454" s="11"/>
      <c r="S454" s="11"/>
      <c r="T454" s="134">
        <f t="shared" si="29"/>
        <v>486.34761904761905</v>
      </c>
      <c r="U454" s="11"/>
      <c r="V454" s="11"/>
      <c r="W454" s="11"/>
      <c r="Y454" s="288">
        <v>19303.5</v>
      </c>
      <c r="Z454" s="11">
        <f t="shared" si="26"/>
        <v>27887.63</v>
      </c>
      <c r="AB454" s="11">
        <f t="shared" si="27"/>
        <v>19929.52</v>
      </c>
      <c r="AC454" s="11">
        <v>20994.68</v>
      </c>
      <c r="AD454" s="11"/>
      <c r="AE454" s="4"/>
      <c r="AF454" s="4"/>
    </row>
    <row r="455" spans="1:32">
      <c r="A455" s="55"/>
      <c r="B455" s="11"/>
      <c r="C455" s="11" t="s">
        <v>459</v>
      </c>
      <c r="D455" s="11"/>
      <c r="E455" s="11" t="s">
        <v>124</v>
      </c>
      <c r="F455" s="11">
        <v>306541</v>
      </c>
      <c r="G455" s="11"/>
      <c r="H455" s="11"/>
      <c r="I455" s="11"/>
      <c r="J455" s="288">
        <v>59054.300000000032</v>
      </c>
      <c r="K455" s="11"/>
      <c r="M455" s="11">
        <v>639</v>
      </c>
      <c r="N455" s="66"/>
      <c r="P455" s="288">
        <f t="shared" si="28"/>
        <v>92.416744913928056</v>
      </c>
      <c r="Q455" s="11"/>
      <c r="R455" s="11"/>
      <c r="S455" s="11"/>
      <c r="T455" s="134">
        <f t="shared" si="29"/>
        <v>479.71987480438185</v>
      </c>
      <c r="U455" s="11"/>
      <c r="V455" s="11"/>
      <c r="W455" s="11"/>
      <c r="Y455" s="288">
        <v>59054.300000000032</v>
      </c>
      <c r="Z455" s="11">
        <f t="shared" si="26"/>
        <v>85315.32</v>
      </c>
      <c r="AB455" s="11">
        <f t="shared" si="27"/>
        <v>60969.47</v>
      </c>
      <c r="AC455" s="11">
        <v>64228.05</v>
      </c>
      <c r="AD455" s="11"/>
      <c r="AE455" s="4"/>
      <c r="AF455" s="4"/>
    </row>
    <row r="456" spans="1:32">
      <c r="A456" s="55"/>
      <c r="B456" s="11"/>
      <c r="C456" s="11" t="s">
        <v>460</v>
      </c>
      <c r="D456" s="11"/>
      <c r="E456" s="11" t="s">
        <v>280</v>
      </c>
      <c r="F456" s="11">
        <v>177</v>
      </c>
      <c r="G456" s="11"/>
      <c r="H456" s="11"/>
      <c r="I456" s="11"/>
      <c r="J456" s="288">
        <v>39.71</v>
      </c>
      <c r="K456" s="11"/>
      <c r="M456" s="11">
        <v>1</v>
      </c>
      <c r="N456" s="66"/>
      <c r="P456" s="288">
        <f t="shared" si="28"/>
        <v>39.71</v>
      </c>
      <c r="Q456" s="11"/>
      <c r="R456" s="11"/>
      <c r="S456" s="11"/>
      <c r="T456" s="134">
        <f t="shared" si="29"/>
        <v>177</v>
      </c>
      <c r="U456" s="11"/>
      <c r="V456" s="11"/>
      <c r="W456" s="11"/>
      <c r="Y456" s="288">
        <v>39.71</v>
      </c>
      <c r="Z456" s="11">
        <f t="shared" si="26"/>
        <v>57.37</v>
      </c>
      <c r="AB456" s="11">
        <f t="shared" si="27"/>
        <v>41</v>
      </c>
      <c r="AC456" s="11">
        <v>43.19</v>
      </c>
      <c r="AD456" s="11"/>
      <c r="AE456" s="4"/>
      <c r="AF456" s="4"/>
    </row>
    <row r="457" spans="1:32">
      <c r="A457" s="55"/>
      <c r="B457" s="11"/>
      <c r="C457" s="11" t="s">
        <v>460</v>
      </c>
      <c r="D457" s="11"/>
      <c r="E457" s="11" t="s">
        <v>184</v>
      </c>
      <c r="F457" s="11">
        <v>318343</v>
      </c>
      <c r="G457" s="11"/>
      <c r="H457" s="11"/>
      <c r="I457" s="11"/>
      <c r="J457" s="288">
        <v>61015.05</v>
      </c>
      <c r="K457" s="11"/>
      <c r="M457" s="11">
        <v>525</v>
      </c>
      <c r="N457" s="66"/>
      <c r="P457" s="288">
        <f t="shared" si="28"/>
        <v>116.21914285714286</v>
      </c>
      <c r="Q457" s="11"/>
      <c r="R457" s="11"/>
      <c r="S457" s="11"/>
      <c r="T457" s="134">
        <f t="shared" si="29"/>
        <v>606.36761904761909</v>
      </c>
      <c r="U457" s="11"/>
      <c r="V457" s="11"/>
      <c r="W457" s="11"/>
      <c r="Y457" s="288">
        <v>61015.05</v>
      </c>
      <c r="Z457" s="11">
        <f t="shared" si="26"/>
        <v>88148.01</v>
      </c>
      <c r="AB457" s="11">
        <f t="shared" si="27"/>
        <v>62993.8</v>
      </c>
      <c r="AC457" s="11">
        <v>66360.58</v>
      </c>
      <c r="AD457" s="11"/>
      <c r="AE457" s="4"/>
      <c r="AF457" s="4"/>
    </row>
    <row r="458" spans="1:32">
      <c r="A458" s="55"/>
      <c r="B458" s="11"/>
      <c r="C458" s="11" t="s">
        <v>461</v>
      </c>
      <c r="D458" s="11"/>
      <c r="E458" s="11" t="s">
        <v>462</v>
      </c>
      <c r="F458" s="11">
        <v>455226</v>
      </c>
      <c r="G458" s="11"/>
      <c r="H458" s="11"/>
      <c r="I458" s="11"/>
      <c r="J458" s="288">
        <v>87589.110000000015</v>
      </c>
      <c r="K458" s="11"/>
      <c r="M458" s="11">
        <v>731</v>
      </c>
      <c r="N458" s="66"/>
      <c r="P458" s="288">
        <f t="shared" si="28"/>
        <v>119.82094391244873</v>
      </c>
      <c r="Q458" s="11"/>
      <c r="R458" s="11"/>
      <c r="S458" s="11"/>
      <c r="T458" s="134">
        <f t="shared" si="29"/>
        <v>622.74418604651157</v>
      </c>
      <c r="U458" s="11"/>
      <c r="V458" s="11"/>
      <c r="W458" s="11"/>
      <c r="Y458" s="288">
        <v>87589.110000000015</v>
      </c>
      <c r="Z458" s="11">
        <f t="shared" si="26"/>
        <v>126539.36</v>
      </c>
      <c r="AB458" s="11">
        <f t="shared" si="27"/>
        <v>90429.68</v>
      </c>
      <c r="AC458" s="11">
        <v>95262.79</v>
      </c>
      <c r="AD458" s="11"/>
      <c r="AE458" s="4"/>
      <c r="AF458" s="4"/>
    </row>
    <row r="459" spans="1:32">
      <c r="A459" s="55"/>
      <c r="B459" s="11"/>
      <c r="C459" s="11" t="s">
        <v>461</v>
      </c>
      <c r="D459" s="11"/>
      <c r="E459" s="11" t="s">
        <v>153</v>
      </c>
      <c r="F459" s="11">
        <v>2194</v>
      </c>
      <c r="G459" s="11"/>
      <c r="H459" s="11"/>
      <c r="I459" s="11"/>
      <c r="J459" s="288">
        <v>299.02999999999997</v>
      </c>
      <c r="K459" s="11"/>
      <c r="M459" s="11">
        <v>3</v>
      </c>
      <c r="N459" s="66"/>
      <c r="P459" s="288">
        <f t="shared" si="28"/>
        <v>99.676666666666662</v>
      </c>
      <c r="Q459" s="11"/>
      <c r="R459" s="11"/>
      <c r="S459" s="11"/>
      <c r="T459" s="134">
        <f t="shared" si="29"/>
        <v>731.33333333333337</v>
      </c>
      <c r="U459" s="11"/>
      <c r="V459" s="11"/>
      <c r="W459" s="11"/>
      <c r="Y459" s="288">
        <v>299.02999999999997</v>
      </c>
      <c r="Z459" s="11">
        <f t="shared" si="26"/>
        <v>432.01</v>
      </c>
      <c r="AB459" s="11">
        <f t="shared" si="27"/>
        <v>308.73</v>
      </c>
      <c r="AC459" s="11">
        <v>325.23</v>
      </c>
      <c r="AD459" s="11"/>
      <c r="AE459" s="4"/>
      <c r="AF459" s="4"/>
    </row>
    <row r="460" spans="1:32">
      <c r="A460" s="55"/>
      <c r="B460" s="11"/>
      <c r="C460" s="11" t="s">
        <v>461</v>
      </c>
      <c r="D460" s="11"/>
      <c r="E460" s="11" t="s">
        <v>135</v>
      </c>
      <c r="F460" s="11">
        <v>5495</v>
      </c>
      <c r="G460" s="11"/>
      <c r="H460" s="11"/>
      <c r="I460" s="11"/>
      <c r="J460" s="288">
        <v>1075.0700000000002</v>
      </c>
      <c r="K460" s="11"/>
      <c r="M460" s="11">
        <v>5</v>
      </c>
      <c r="N460" s="66"/>
      <c r="P460" s="288">
        <f t="shared" si="28"/>
        <v>215.01400000000004</v>
      </c>
      <c r="Q460" s="11"/>
      <c r="R460" s="11"/>
      <c r="S460" s="11"/>
      <c r="T460" s="134">
        <f t="shared" si="29"/>
        <v>1099</v>
      </c>
      <c r="U460" s="11"/>
      <c r="V460" s="11"/>
      <c r="W460" s="11"/>
      <c r="Y460" s="288">
        <v>1075.0700000000002</v>
      </c>
      <c r="Z460" s="11">
        <f t="shared" si="26"/>
        <v>1553.15</v>
      </c>
      <c r="AB460" s="11">
        <f t="shared" si="27"/>
        <v>1109.94</v>
      </c>
      <c r="AC460" s="11">
        <v>1169.26</v>
      </c>
      <c r="AD460" s="11"/>
      <c r="AE460" s="4"/>
      <c r="AF460" s="4"/>
    </row>
    <row r="461" spans="1:32">
      <c r="A461" s="55"/>
      <c r="B461" s="11"/>
      <c r="C461" s="11" t="s">
        <v>463</v>
      </c>
      <c r="D461" s="11"/>
      <c r="E461" s="11" t="s">
        <v>135</v>
      </c>
      <c r="F461" s="11">
        <v>42930</v>
      </c>
      <c r="G461" s="11"/>
      <c r="H461" s="11"/>
      <c r="I461" s="11"/>
      <c r="J461" s="288">
        <v>8272.1900000000023</v>
      </c>
      <c r="K461" s="11"/>
      <c r="M461" s="11">
        <v>71</v>
      </c>
      <c r="N461" s="66"/>
      <c r="P461" s="288">
        <f t="shared" si="28"/>
        <v>116.50971830985918</v>
      </c>
      <c r="Q461" s="11"/>
      <c r="R461" s="11"/>
      <c r="S461" s="11"/>
      <c r="T461" s="134">
        <f t="shared" si="29"/>
        <v>604.64788732394368</v>
      </c>
      <c r="U461" s="11"/>
      <c r="V461" s="11"/>
      <c r="W461" s="11"/>
      <c r="Y461" s="288">
        <v>8272.1900000000023</v>
      </c>
      <c r="Z461" s="11">
        <f t="shared" si="26"/>
        <v>11950.77</v>
      </c>
      <c r="AB461" s="11">
        <f t="shared" si="27"/>
        <v>8540.4599999999991</v>
      </c>
      <c r="AC461" s="11">
        <v>8996.92</v>
      </c>
      <c r="AD461" s="11"/>
      <c r="AE461" s="4"/>
      <c r="AF461" s="4"/>
    </row>
    <row r="462" spans="1:32">
      <c r="A462" s="55"/>
      <c r="B462" s="11"/>
      <c r="C462" s="11" t="s">
        <v>464</v>
      </c>
      <c r="D462" s="11"/>
      <c r="E462" s="11" t="s">
        <v>88</v>
      </c>
      <c r="F462" s="11">
        <v>932</v>
      </c>
      <c r="G462" s="11"/>
      <c r="H462" s="11"/>
      <c r="I462" s="11"/>
      <c r="J462" s="288">
        <v>181.1</v>
      </c>
      <c r="K462" s="11"/>
      <c r="M462" s="11">
        <v>4</v>
      </c>
      <c r="N462" s="66"/>
      <c r="P462" s="288">
        <f t="shared" si="28"/>
        <v>45.274999999999999</v>
      </c>
      <c r="Q462" s="11"/>
      <c r="R462" s="11"/>
      <c r="S462" s="11"/>
      <c r="T462" s="134">
        <f t="shared" si="29"/>
        <v>233</v>
      </c>
      <c r="U462" s="11"/>
      <c r="V462" s="11"/>
      <c r="W462" s="11"/>
      <c r="Y462" s="288">
        <v>181.1</v>
      </c>
      <c r="Z462" s="11">
        <f t="shared" si="26"/>
        <v>261.63</v>
      </c>
      <c r="AB462" s="11">
        <f t="shared" si="27"/>
        <v>186.97</v>
      </c>
      <c r="AC462" s="11">
        <v>196.97</v>
      </c>
      <c r="AD462" s="11"/>
      <c r="AE462" s="4"/>
      <c r="AF462" s="4"/>
    </row>
    <row r="463" spans="1:32">
      <c r="A463" s="55"/>
      <c r="B463" s="11"/>
      <c r="C463" s="11" t="s">
        <v>465</v>
      </c>
      <c r="D463" s="11"/>
      <c r="E463" s="11" t="s">
        <v>432</v>
      </c>
      <c r="F463" s="11">
        <v>49680</v>
      </c>
      <c r="G463" s="11"/>
      <c r="H463" s="11"/>
      <c r="I463" s="11"/>
      <c r="J463" s="288">
        <v>9518.5799999999981</v>
      </c>
      <c r="K463" s="11"/>
      <c r="M463" s="11">
        <v>88</v>
      </c>
      <c r="N463" s="66"/>
      <c r="P463" s="288">
        <f t="shared" si="28"/>
        <v>108.1656818181818</v>
      </c>
      <c r="Q463" s="11"/>
      <c r="R463" s="11"/>
      <c r="S463" s="11"/>
      <c r="T463" s="134">
        <f t="shared" si="29"/>
        <v>564.5454545454545</v>
      </c>
      <c r="U463" s="11"/>
      <c r="V463" s="11"/>
      <c r="W463" s="11"/>
      <c r="Y463" s="288">
        <v>9518.5799999999981</v>
      </c>
      <c r="Z463" s="11">
        <f t="shared" si="26"/>
        <v>13751.42</v>
      </c>
      <c r="AB463" s="11">
        <f t="shared" si="27"/>
        <v>9827.27</v>
      </c>
      <c r="AC463" s="11">
        <v>10352.5</v>
      </c>
      <c r="AD463" s="11"/>
      <c r="AE463" s="4"/>
      <c r="AF463" s="4"/>
    </row>
    <row r="464" spans="1:32">
      <c r="A464" s="55"/>
      <c r="B464" s="11"/>
      <c r="C464" s="11" t="s">
        <v>465</v>
      </c>
      <c r="D464" s="11"/>
      <c r="E464" s="11" t="s">
        <v>81</v>
      </c>
      <c r="F464" s="11">
        <v>67</v>
      </c>
      <c r="G464" s="11"/>
      <c r="H464" s="11"/>
      <c r="I464" s="11"/>
      <c r="J464" s="288">
        <v>19.2</v>
      </c>
      <c r="K464" s="11"/>
      <c r="M464" s="11">
        <v>1</v>
      </c>
      <c r="N464" s="66"/>
      <c r="P464" s="288">
        <f t="shared" si="28"/>
        <v>19.2</v>
      </c>
      <c r="Q464" s="11"/>
      <c r="R464" s="11"/>
      <c r="S464" s="11"/>
      <c r="T464" s="134">
        <f t="shared" si="29"/>
        <v>67</v>
      </c>
      <c r="U464" s="11"/>
      <c r="V464" s="11"/>
      <c r="W464" s="11"/>
      <c r="Y464" s="288">
        <v>19.2</v>
      </c>
      <c r="Z464" s="11">
        <f t="shared" si="26"/>
        <v>27.74</v>
      </c>
      <c r="AB464" s="11">
        <f t="shared" si="27"/>
        <v>19.82</v>
      </c>
      <c r="AC464" s="11">
        <v>20.88</v>
      </c>
      <c r="AD464" s="11"/>
      <c r="AE464" s="4"/>
      <c r="AF464" s="4"/>
    </row>
    <row r="465" spans="1:32">
      <c r="A465" s="55"/>
      <c r="B465" s="11"/>
      <c r="C465" s="11" t="s">
        <v>466</v>
      </c>
      <c r="D465" s="11"/>
      <c r="E465" s="11" t="s">
        <v>145</v>
      </c>
      <c r="F465" s="11">
        <v>242769</v>
      </c>
      <c r="G465" s="11"/>
      <c r="H465" s="11"/>
      <c r="I465" s="11"/>
      <c r="J465" s="288">
        <v>46658.610000000022</v>
      </c>
      <c r="K465" s="11"/>
      <c r="M465" s="11">
        <v>382</v>
      </c>
      <c r="N465" s="66"/>
      <c r="P465" s="288">
        <f t="shared" si="28"/>
        <v>122.1429581151833</v>
      </c>
      <c r="Q465" s="11"/>
      <c r="R465" s="11"/>
      <c r="S465" s="11"/>
      <c r="T465" s="134">
        <f t="shared" si="29"/>
        <v>635.52094240837698</v>
      </c>
      <c r="U465" s="11"/>
      <c r="V465" s="11"/>
      <c r="W465" s="11"/>
      <c r="Y465" s="288">
        <v>46658.610000000022</v>
      </c>
      <c r="Z465" s="11">
        <f t="shared" si="26"/>
        <v>67407.360000000001</v>
      </c>
      <c r="AB465" s="11">
        <f t="shared" si="27"/>
        <v>48171.78</v>
      </c>
      <c r="AC465" s="11">
        <v>50746.37</v>
      </c>
      <c r="AD465" s="11"/>
      <c r="AE465" s="4"/>
      <c r="AF465" s="4"/>
    </row>
    <row r="466" spans="1:32">
      <c r="A466" s="55"/>
      <c r="B466" s="11"/>
      <c r="C466" s="11" t="s">
        <v>467</v>
      </c>
      <c r="D466" s="11"/>
      <c r="E466" s="11" t="s">
        <v>468</v>
      </c>
      <c r="F466" s="11">
        <v>218275</v>
      </c>
      <c r="G466" s="11"/>
      <c r="H466" s="11"/>
      <c r="I466" s="11"/>
      <c r="J466" s="288">
        <v>41079.969999999972</v>
      </c>
      <c r="K466" s="11"/>
      <c r="M466" s="11">
        <v>282</v>
      </c>
      <c r="N466" s="66"/>
      <c r="P466" s="288">
        <f t="shared" si="28"/>
        <v>145.6736524822694</v>
      </c>
      <c r="Q466" s="11"/>
      <c r="R466" s="11"/>
      <c r="S466" s="11"/>
      <c r="T466" s="134">
        <f t="shared" si="29"/>
        <v>774.02482269503548</v>
      </c>
      <c r="U466" s="11"/>
      <c r="V466" s="11"/>
      <c r="W466" s="11"/>
      <c r="Y466" s="288">
        <v>41079.969999999972</v>
      </c>
      <c r="Z466" s="11">
        <f t="shared" si="26"/>
        <v>59347.94</v>
      </c>
      <c r="AB466" s="11">
        <f t="shared" si="27"/>
        <v>42412.22</v>
      </c>
      <c r="AC466" s="11">
        <v>44678.99</v>
      </c>
      <c r="AD466" s="11"/>
      <c r="AE466" s="4"/>
      <c r="AF466" s="4"/>
    </row>
    <row r="467" spans="1:32">
      <c r="A467" s="55"/>
      <c r="B467" s="11"/>
      <c r="C467" s="11" t="s">
        <v>469</v>
      </c>
      <c r="D467" s="11"/>
      <c r="E467" s="11" t="s">
        <v>234</v>
      </c>
      <c r="F467" s="11">
        <v>740925</v>
      </c>
      <c r="G467" s="11"/>
      <c r="H467" s="11"/>
      <c r="I467" s="11"/>
      <c r="J467" s="288">
        <v>144691.37999999945</v>
      </c>
      <c r="K467" s="11"/>
      <c r="M467" s="11">
        <v>2065</v>
      </c>
      <c r="N467" s="66"/>
      <c r="P467" s="288">
        <f t="shared" si="28"/>
        <v>70.06846489104089</v>
      </c>
      <c r="Q467" s="11"/>
      <c r="R467" s="11"/>
      <c r="S467" s="11"/>
      <c r="T467" s="134">
        <f t="shared" si="29"/>
        <v>358.80145278450362</v>
      </c>
      <c r="U467" s="11"/>
      <c r="V467" s="11"/>
      <c r="W467" s="11"/>
      <c r="Y467" s="288">
        <v>144691.37999999945</v>
      </c>
      <c r="Z467" s="11">
        <f t="shared" si="26"/>
        <v>209034.6</v>
      </c>
      <c r="AB467" s="11">
        <f t="shared" si="27"/>
        <v>149383.81</v>
      </c>
      <c r="AC467" s="11">
        <v>157367.79999999999</v>
      </c>
      <c r="AD467" s="11"/>
      <c r="AE467" s="4"/>
      <c r="AF467" s="4"/>
    </row>
    <row r="468" spans="1:32">
      <c r="A468" s="55"/>
      <c r="B468" s="11"/>
      <c r="C468" s="11" t="s">
        <v>470</v>
      </c>
      <c r="D468" s="11"/>
      <c r="E468" s="11" t="s">
        <v>471</v>
      </c>
      <c r="F468" s="11">
        <v>16343</v>
      </c>
      <c r="G468" s="11"/>
      <c r="H468" s="11"/>
      <c r="I468" s="11"/>
      <c r="J468" s="288">
        <v>3220.4700000000003</v>
      </c>
      <c r="K468" s="11"/>
      <c r="M468" s="11">
        <v>27</v>
      </c>
      <c r="N468" s="66"/>
      <c r="P468" s="288">
        <f t="shared" si="28"/>
        <v>119.27666666666667</v>
      </c>
      <c r="Q468" s="11"/>
      <c r="R468" s="11"/>
      <c r="S468" s="11"/>
      <c r="T468" s="134">
        <f t="shared" si="29"/>
        <v>605.2962962962963</v>
      </c>
      <c r="U468" s="11"/>
      <c r="V468" s="11"/>
      <c r="W468" s="11"/>
      <c r="Y468" s="288">
        <v>3220.4700000000003</v>
      </c>
      <c r="Z468" s="11">
        <f t="shared" si="26"/>
        <v>4652.59</v>
      </c>
      <c r="AB468" s="11">
        <f t="shared" si="27"/>
        <v>3324.91</v>
      </c>
      <c r="AC468" s="11">
        <v>3502.62</v>
      </c>
      <c r="AD468" s="11"/>
      <c r="AE468" s="4"/>
      <c r="AF468" s="4"/>
    </row>
    <row r="469" spans="1:32">
      <c r="A469" s="55"/>
      <c r="B469" s="11"/>
      <c r="C469" s="11" t="s">
        <v>472</v>
      </c>
      <c r="D469" s="11"/>
      <c r="E469" s="11" t="s">
        <v>70</v>
      </c>
      <c r="F469" s="11">
        <v>55907</v>
      </c>
      <c r="G469" s="11"/>
      <c r="H469" s="11"/>
      <c r="I469" s="11"/>
      <c r="J469" s="288">
        <v>10823.39</v>
      </c>
      <c r="K469" s="11"/>
      <c r="M469" s="11">
        <v>99</v>
      </c>
      <c r="N469" s="66"/>
      <c r="P469" s="288">
        <f t="shared" si="28"/>
        <v>109.32717171717171</v>
      </c>
      <c r="Q469" s="11"/>
      <c r="R469" s="11"/>
      <c r="S469" s="11"/>
      <c r="T469" s="134">
        <f t="shared" si="29"/>
        <v>564.71717171717171</v>
      </c>
      <c r="U469" s="11"/>
      <c r="V469" s="11"/>
      <c r="W469" s="11"/>
      <c r="Y469" s="288">
        <v>10823.39</v>
      </c>
      <c r="Z469" s="11">
        <f t="shared" si="26"/>
        <v>15636.47</v>
      </c>
      <c r="AB469" s="11">
        <f t="shared" si="27"/>
        <v>11174.4</v>
      </c>
      <c r="AC469" s="11">
        <v>11771.63</v>
      </c>
      <c r="AD469" s="11"/>
      <c r="AE469" s="4"/>
      <c r="AF469" s="4"/>
    </row>
    <row r="470" spans="1:32">
      <c r="A470" s="55"/>
      <c r="B470" s="11"/>
      <c r="C470" s="11" t="s">
        <v>473</v>
      </c>
      <c r="D470" s="11"/>
      <c r="E470" s="11" t="s">
        <v>135</v>
      </c>
      <c r="F470" s="11">
        <v>525</v>
      </c>
      <c r="G470" s="11"/>
      <c r="H470" s="11"/>
      <c r="I470" s="11"/>
      <c r="J470" s="288">
        <v>105.48</v>
      </c>
      <c r="K470" s="11"/>
      <c r="M470" s="11">
        <v>1</v>
      </c>
      <c r="N470" s="66"/>
      <c r="P470" s="288">
        <f t="shared" si="28"/>
        <v>105.48</v>
      </c>
      <c r="Q470" s="11"/>
      <c r="R470" s="11"/>
      <c r="S470" s="11"/>
      <c r="T470" s="134">
        <f t="shared" si="29"/>
        <v>525</v>
      </c>
      <c r="U470" s="11"/>
      <c r="V470" s="11"/>
      <c r="W470" s="11"/>
      <c r="Y470" s="288">
        <v>105.48</v>
      </c>
      <c r="Z470" s="11">
        <f t="shared" si="26"/>
        <v>152.38999999999999</v>
      </c>
      <c r="AB470" s="11">
        <f t="shared" si="27"/>
        <v>108.9</v>
      </c>
      <c r="AC470" s="11">
        <v>114.72</v>
      </c>
      <c r="AD470" s="11"/>
      <c r="AE470" s="4"/>
      <c r="AF470" s="4"/>
    </row>
    <row r="471" spans="1:32">
      <c r="A471" s="55"/>
      <c r="B471" s="11"/>
      <c r="C471" s="11" t="s">
        <v>473</v>
      </c>
      <c r="D471" s="11"/>
      <c r="E471" s="11" t="s">
        <v>207</v>
      </c>
      <c r="F471" s="11">
        <v>451258</v>
      </c>
      <c r="G471" s="11"/>
      <c r="H471" s="11"/>
      <c r="I471" s="11"/>
      <c r="J471" s="288">
        <v>86623.829999999958</v>
      </c>
      <c r="K471" s="11"/>
      <c r="M471" s="11">
        <v>651</v>
      </c>
      <c r="N471" s="66"/>
      <c r="P471" s="288">
        <f t="shared" si="28"/>
        <v>133.06271889400915</v>
      </c>
      <c r="Q471" s="11"/>
      <c r="R471" s="11"/>
      <c r="S471" s="11"/>
      <c r="T471" s="134">
        <f t="shared" si="29"/>
        <v>693.17665130568355</v>
      </c>
      <c r="U471" s="11"/>
      <c r="V471" s="11"/>
      <c r="W471" s="11"/>
      <c r="Y471" s="288">
        <v>86623.829999999958</v>
      </c>
      <c r="Z471" s="11">
        <f t="shared" ref="Z471:Z534" si="30">ROUND($Z$622*Y471/$Y$622,2)</f>
        <v>125144.83</v>
      </c>
      <c r="AB471" s="11">
        <f t="shared" ref="AB471:AB534" si="31">ROUND($AB$622*Y471/$Y$622,2)</f>
        <v>89433.09</v>
      </c>
      <c r="AC471" s="11">
        <v>94212.95</v>
      </c>
      <c r="AD471" s="11"/>
      <c r="AE471" s="4"/>
      <c r="AF471" s="4"/>
    </row>
    <row r="472" spans="1:32">
      <c r="A472" s="55"/>
      <c r="B472" s="11"/>
      <c r="C472" s="11" t="s">
        <v>474</v>
      </c>
      <c r="D472" s="11"/>
      <c r="E472" s="11" t="s">
        <v>153</v>
      </c>
      <c r="F472" s="11">
        <v>1712949</v>
      </c>
      <c r="G472" s="11"/>
      <c r="H472" s="11"/>
      <c r="I472" s="11"/>
      <c r="J472" s="288">
        <v>321681.52999999846</v>
      </c>
      <c r="K472" s="11"/>
      <c r="M472" s="11">
        <v>3669</v>
      </c>
      <c r="N472" s="66"/>
      <c r="P472" s="288">
        <f t="shared" ref="P472:P535" si="32">J472/M472</f>
        <v>87.675532842736018</v>
      </c>
      <c r="Q472" s="11"/>
      <c r="R472" s="11"/>
      <c r="S472" s="11"/>
      <c r="T472" s="134">
        <f t="shared" ref="T472:T535" si="33">F472/M472</f>
        <v>466.87080948487323</v>
      </c>
      <c r="U472" s="11"/>
      <c r="V472" s="11"/>
      <c r="W472" s="11"/>
      <c r="Y472" s="288">
        <v>321681.52999999846</v>
      </c>
      <c r="Z472" s="11">
        <f t="shared" si="30"/>
        <v>464731</v>
      </c>
      <c r="AB472" s="11">
        <f t="shared" si="31"/>
        <v>332113.84999999998</v>
      </c>
      <c r="AC472" s="11">
        <v>349864.06</v>
      </c>
      <c r="AD472" s="11"/>
      <c r="AE472" s="4"/>
      <c r="AF472" s="4"/>
    </row>
    <row r="473" spans="1:32">
      <c r="A473" s="55"/>
      <c r="B473" s="11"/>
      <c r="C473" s="11" t="s">
        <v>475</v>
      </c>
      <c r="D473" s="11"/>
      <c r="E473" s="11" t="s">
        <v>88</v>
      </c>
      <c r="F473" s="11">
        <v>1755</v>
      </c>
      <c r="G473" s="11"/>
      <c r="H473" s="11"/>
      <c r="I473" s="11"/>
      <c r="J473" s="288">
        <v>399.15</v>
      </c>
      <c r="K473" s="11"/>
      <c r="M473" s="11">
        <v>9</v>
      </c>
      <c r="N473" s="66"/>
      <c r="P473" s="288">
        <f t="shared" si="32"/>
        <v>44.349999999999994</v>
      </c>
      <c r="Q473" s="11"/>
      <c r="R473" s="11"/>
      <c r="S473" s="11"/>
      <c r="T473" s="134">
        <f t="shared" si="33"/>
        <v>195</v>
      </c>
      <c r="U473" s="11"/>
      <c r="V473" s="11"/>
      <c r="W473" s="11"/>
      <c r="Y473" s="288">
        <v>399.15</v>
      </c>
      <c r="Z473" s="11">
        <f t="shared" si="30"/>
        <v>576.65</v>
      </c>
      <c r="AB473" s="11">
        <f t="shared" si="31"/>
        <v>412.09</v>
      </c>
      <c r="AC473" s="11">
        <v>434.12</v>
      </c>
      <c r="AD473" s="11"/>
      <c r="AE473" s="4"/>
      <c r="AF473" s="4"/>
    </row>
    <row r="474" spans="1:32">
      <c r="A474" s="55"/>
      <c r="B474" s="11"/>
      <c r="C474" s="11" t="s">
        <v>476</v>
      </c>
      <c r="D474" s="11"/>
      <c r="E474" s="11" t="s">
        <v>68</v>
      </c>
      <c r="F474" s="11">
        <v>24080</v>
      </c>
      <c r="G474" s="11"/>
      <c r="H474" s="11"/>
      <c r="I474" s="11"/>
      <c r="J474" s="288">
        <v>4832.6399999999994</v>
      </c>
      <c r="K474" s="11"/>
      <c r="M474" s="11">
        <v>69</v>
      </c>
      <c r="N474" s="66"/>
      <c r="P474" s="288">
        <f t="shared" si="32"/>
        <v>70.038260869565207</v>
      </c>
      <c r="Q474" s="11"/>
      <c r="R474" s="11"/>
      <c r="S474" s="11"/>
      <c r="T474" s="134">
        <f t="shared" si="33"/>
        <v>348.98550724637681</v>
      </c>
      <c r="U474" s="11"/>
      <c r="V474" s="11"/>
      <c r="W474" s="11"/>
      <c r="Y474" s="288">
        <v>4832.6399999999994</v>
      </c>
      <c r="Z474" s="11">
        <f t="shared" si="30"/>
        <v>6981.68</v>
      </c>
      <c r="AB474" s="11">
        <f t="shared" si="31"/>
        <v>4989.37</v>
      </c>
      <c r="AC474" s="11">
        <v>5256.03</v>
      </c>
      <c r="AD474" s="11"/>
      <c r="AE474" s="4"/>
      <c r="AF474" s="4"/>
    </row>
    <row r="475" spans="1:32">
      <c r="A475" s="55"/>
      <c r="B475" s="11"/>
      <c r="C475" s="11" t="s">
        <v>476</v>
      </c>
      <c r="D475" s="11"/>
      <c r="E475" s="11" t="s">
        <v>477</v>
      </c>
      <c r="F475" s="11">
        <v>83032</v>
      </c>
      <c r="G475" s="11"/>
      <c r="H475" s="11"/>
      <c r="I475" s="11"/>
      <c r="J475" s="288">
        <v>16459.379999999986</v>
      </c>
      <c r="K475" s="11"/>
      <c r="M475" s="11">
        <v>204</v>
      </c>
      <c r="N475" s="66"/>
      <c r="P475" s="288">
        <f t="shared" si="32"/>
        <v>80.68323529411758</v>
      </c>
      <c r="Q475" s="11"/>
      <c r="R475" s="11"/>
      <c r="S475" s="11"/>
      <c r="T475" s="134">
        <f t="shared" si="33"/>
        <v>407.01960784313724</v>
      </c>
      <c r="U475" s="11"/>
      <c r="V475" s="11"/>
      <c r="W475" s="11"/>
      <c r="Y475" s="288">
        <v>16459.379999999986</v>
      </c>
      <c r="Z475" s="11">
        <f t="shared" si="30"/>
        <v>23778.75</v>
      </c>
      <c r="AB475" s="11">
        <f t="shared" si="31"/>
        <v>16993.169999999998</v>
      </c>
      <c r="AC475" s="11">
        <v>17901.39</v>
      </c>
      <c r="AD475" s="11"/>
      <c r="AE475" s="4"/>
      <c r="AF475" s="4"/>
    </row>
    <row r="476" spans="1:32">
      <c r="A476" s="55"/>
      <c r="B476" s="11"/>
      <c r="C476" s="11" t="s">
        <v>476</v>
      </c>
      <c r="D476" s="11"/>
      <c r="E476" s="11" t="s">
        <v>110</v>
      </c>
      <c r="F476" s="11">
        <v>59197</v>
      </c>
      <c r="G476" s="11"/>
      <c r="H476" s="11"/>
      <c r="I476" s="11"/>
      <c r="J476" s="288">
        <v>11701.629999999996</v>
      </c>
      <c r="K476" s="11"/>
      <c r="M476" s="11">
        <v>144</v>
      </c>
      <c r="N476" s="66"/>
      <c r="P476" s="288">
        <f t="shared" si="32"/>
        <v>81.26131944444441</v>
      </c>
      <c r="Q476" s="11"/>
      <c r="R476" s="11"/>
      <c r="S476" s="11"/>
      <c r="T476" s="134">
        <f t="shared" si="33"/>
        <v>411.09027777777777</v>
      </c>
      <c r="U476" s="11"/>
      <c r="V476" s="11"/>
      <c r="W476" s="11"/>
      <c r="Y476" s="288">
        <v>11701.629999999996</v>
      </c>
      <c r="Z476" s="11">
        <f t="shared" si="30"/>
        <v>16905.259999999998</v>
      </c>
      <c r="AB476" s="11">
        <f t="shared" si="31"/>
        <v>12081.12</v>
      </c>
      <c r="AC476" s="11">
        <v>12726.81</v>
      </c>
      <c r="AD476" s="11"/>
      <c r="AE476" s="4"/>
      <c r="AF476" s="4"/>
    </row>
    <row r="477" spans="1:32">
      <c r="A477" s="55"/>
      <c r="B477" s="11"/>
      <c r="C477" s="11" t="s">
        <v>478</v>
      </c>
      <c r="D477" s="11"/>
      <c r="E477" s="11" t="s">
        <v>259</v>
      </c>
      <c r="F477" s="11">
        <v>586</v>
      </c>
      <c r="G477" s="11"/>
      <c r="H477" s="11"/>
      <c r="I477" s="11"/>
      <c r="J477" s="288">
        <v>146.69999999999999</v>
      </c>
      <c r="K477" s="11"/>
      <c r="M477" s="11">
        <v>6</v>
      </c>
      <c r="N477" s="66"/>
      <c r="P477" s="288">
        <f t="shared" si="32"/>
        <v>24.45</v>
      </c>
      <c r="Q477" s="11"/>
      <c r="R477" s="11"/>
      <c r="S477" s="11"/>
      <c r="T477" s="134">
        <f t="shared" si="33"/>
        <v>97.666666666666671</v>
      </c>
      <c r="U477" s="11"/>
      <c r="V477" s="11"/>
      <c r="W477" s="11"/>
      <c r="Y477" s="288">
        <v>146.69999999999999</v>
      </c>
      <c r="Z477" s="11">
        <f t="shared" si="30"/>
        <v>211.94</v>
      </c>
      <c r="AB477" s="11">
        <f t="shared" si="31"/>
        <v>151.46</v>
      </c>
      <c r="AC477" s="11">
        <v>159.55000000000001</v>
      </c>
      <c r="AD477" s="11"/>
      <c r="AE477" s="4"/>
      <c r="AF477" s="4"/>
    </row>
    <row r="478" spans="1:32">
      <c r="A478" s="55"/>
      <c r="B478" s="11"/>
      <c r="C478" s="11" t="s">
        <v>479</v>
      </c>
      <c r="D478" s="11"/>
      <c r="E478" s="11" t="s">
        <v>138</v>
      </c>
      <c r="F478" s="11">
        <v>3253</v>
      </c>
      <c r="G478" s="11"/>
      <c r="H478" s="11"/>
      <c r="I478" s="11"/>
      <c r="J478" s="288">
        <v>678.37000000000012</v>
      </c>
      <c r="K478" s="11"/>
      <c r="M478" s="11">
        <v>11</v>
      </c>
      <c r="N478" s="66"/>
      <c r="P478" s="288">
        <f t="shared" si="32"/>
        <v>61.670000000000009</v>
      </c>
      <c r="Q478" s="11"/>
      <c r="R478" s="11"/>
      <c r="S478" s="11"/>
      <c r="T478" s="134">
        <f t="shared" si="33"/>
        <v>295.72727272727275</v>
      </c>
      <c r="U478" s="11"/>
      <c r="V478" s="11"/>
      <c r="W478" s="11"/>
      <c r="Y478" s="288">
        <v>678.37000000000012</v>
      </c>
      <c r="Z478" s="11">
        <f t="shared" si="30"/>
        <v>980.04</v>
      </c>
      <c r="AB478" s="11">
        <f t="shared" si="31"/>
        <v>700.37</v>
      </c>
      <c r="AC478" s="11">
        <v>737.8</v>
      </c>
      <c r="AD478" s="11"/>
      <c r="AE478" s="4"/>
      <c r="AF478" s="4"/>
    </row>
    <row r="479" spans="1:32">
      <c r="A479" s="55"/>
      <c r="B479" s="11"/>
      <c r="C479" s="11" t="s">
        <v>479</v>
      </c>
      <c r="D479" s="11"/>
      <c r="E479" s="11" t="s">
        <v>114</v>
      </c>
      <c r="F479" s="11">
        <v>1063</v>
      </c>
      <c r="G479" s="11"/>
      <c r="H479" s="11"/>
      <c r="I479" s="11"/>
      <c r="J479" s="288">
        <v>213.76</v>
      </c>
      <c r="K479" s="11"/>
      <c r="M479" s="11">
        <v>2</v>
      </c>
      <c r="N479" s="66"/>
      <c r="P479" s="288">
        <f t="shared" si="32"/>
        <v>106.88</v>
      </c>
      <c r="Q479" s="11"/>
      <c r="R479" s="11"/>
      <c r="S479" s="11"/>
      <c r="T479" s="134">
        <f t="shared" si="33"/>
        <v>531.5</v>
      </c>
      <c r="U479" s="11"/>
      <c r="V479" s="11"/>
      <c r="W479" s="11"/>
      <c r="Y479" s="288">
        <v>213.76</v>
      </c>
      <c r="Z479" s="11">
        <f t="shared" si="30"/>
        <v>308.82</v>
      </c>
      <c r="AB479" s="11">
        <f t="shared" si="31"/>
        <v>220.69</v>
      </c>
      <c r="AC479" s="11">
        <v>232.49</v>
      </c>
      <c r="AD479" s="11"/>
      <c r="AE479" s="4"/>
      <c r="AF479" s="4"/>
    </row>
    <row r="480" spans="1:32">
      <c r="A480" s="55"/>
      <c r="B480" s="11"/>
      <c r="C480" s="11" t="s">
        <v>479</v>
      </c>
      <c r="D480" s="11"/>
      <c r="E480" s="11" t="s">
        <v>212</v>
      </c>
      <c r="F480" s="11">
        <v>286</v>
      </c>
      <c r="G480" s="11"/>
      <c r="H480" s="11"/>
      <c r="I480" s="11"/>
      <c r="J480" s="288">
        <v>59.85</v>
      </c>
      <c r="K480" s="11"/>
      <c r="M480" s="11">
        <v>1</v>
      </c>
      <c r="N480" s="66"/>
      <c r="P480" s="288">
        <f t="shared" si="32"/>
        <v>59.85</v>
      </c>
      <c r="Q480" s="11"/>
      <c r="R480" s="11"/>
      <c r="S480" s="11"/>
      <c r="T480" s="134">
        <f t="shared" si="33"/>
        <v>286</v>
      </c>
      <c r="U480" s="11"/>
      <c r="V480" s="11"/>
      <c r="W480" s="11"/>
      <c r="Y480" s="288">
        <v>59.85</v>
      </c>
      <c r="Z480" s="11">
        <f t="shared" si="30"/>
        <v>86.46</v>
      </c>
      <c r="AB480" s="11">
        <f t="shared" si="31"/>
        <v>61.79</v>
      </c>
      <c r="AC480" s="11">
        <v>65.09</v>
      </c>
      <c r="AD480" s="11"/>
      <c r="AE480" s="4"/>
      <c r="AF480" s="4"/>
    </row>
    <row r="481" spans="1:32">
      <c r="A481" s="55"/>
      <c r="B481" s="11"/>
      <c r="C481" s="11" t="s">
        <v>479</v>
      </c>
      <c r="D481" s="11"/>
      <c r="E481" s="11" t="s">
        <v>442</v>
      </c>
      <c r="F481" s="11">
        <v>1602888</v>
      </c>
      <c r="G481" s="11"/>
      <c r="H481" s="11"/>
      <c r="I481" s="11"/>
      <c r="J481" s="288">
        <v>335351.43999999861</v>
      </c>
      <c r="K481" s="11"/>
      <c r="M481" s="11">
        <v>7085</v>
      </c>
      <c r="N481" s="66"/>
      <c r="P481" s="288">
        <f t="shared" si="32"/>
        <v>47.332595624558728</v>
      </c>
      <c r="Q481" s="11"/>
      <c r="R481" s="11"/>
      <c r="S481" s="11"/>
      <c r="T481" s="134">
        <f t="shared" si="33"/>
        <v>226.23683839096682</v>
      </c>
      <c r="U481" s="11"/>
      <c r="V481" s="11"/>
      <c r="W481" s="11"/>
      <c r="Y481" s="288">
        <v>335351.43999999861</v>
      </c>
      <c r="Z481" s="11">
        <f t="shared" si="30"/>
        <v>484479.82</v>
      </c>
      <c r="AB481" s="11">
        <f t="shared" si="31"/>
        <v>346227.09</v>
      </c>
      <c r="AC481" s="11">
        <v>364731.59</v>
      </c>
      <c r="AD481" s="11"/>
      <c r="AE481" s="4"/>
      <c r="AF481" s="4"/>
    </row>
    <row r="482" spans="1:32">
      <c r="A482" s="55"/>
      <c r="B482" s="11"/>
      <c r="C482" s="11" t="s">
        <v>480</v>
      </c>
      <c r="D482" s="11"/>
      <c r="E482" s="11" t="s">
        <v>135</v>
      </c>
      <c r="F482" s="11">
        <v>4317</v>
      </c>
      <c r="G482" s="11"/>
      <c r="H482" s="11"/>
      <c r="I482" s="11"/>
      <c r="J482" s="288">
        <v>775.91</v>
      </c>
      <c r="K482" s="11"/>
      <c r="M482" s="11">
        <v>9</v>
      </c>
      <c r="N482" s="66"/>
      <c r="P482" s="288">
        <f t="shared" si="32"/>
        <v>86.212222222222223</v>
      </c>
      <c r="Q482" s="11"/>
      <c r="R482" s="11"/>
      <c r="S482" s="11"/>
      <c r="T482" s="134">
        <f t="shared" si="33"/>
        <v>479.66666666666669</v>
      </c>
      <c r="U482" s="11"/>
      <c r="V482" s="11"/>
      <c r="W482" s="11"/>
      <c r="Y482" s="288">
        <v>775.91</v>
      </c>
      <c r="Z482" s="11">
        <f t="shared" si="30"/>
        <v>1120.95</v>
      </c>
      <c r="AB482" s="11">
        <f t="shared" si="31"/>
        <v>801.07</v>
      </c>
      <c r="AC482" s="11">
        <v>843.89</v>
      </c>
      <c r="AD482" s="11"/>
      <c r="AE482" s="4"/>
      <c r="AF482" s="4"/>
    </row>
    <row r="483" spans="1:32">
      <c r="A483" s="55"/>
      <c r="B483" s="11"/>
      <c r="C483" s="11" t="s">
        <v>481</v>
      </c>
      <c r="D483" s="11"/>
      <c r="E483" s="11" t="s">
        <v>54</v>
      </c>
      <c r="F483" s="11">
        <v>169118</v>
      </c>
      <c r="G483" s="11"/>
      <c r="H483" s="11"/>
      <c r="I483" s="11"/>
      <c r="J483" s="288">
        <v>32704.650000000027</v>
      </c>
      <c r="K483" s="11"/>
      <c r="M483" s="11">
        <v>314</v>
      </c>
      <c r="N483" s="66"/>
      <c r="P483" s="288">
        <f t="shared" si="32"/>
        <v>104.15493630573258</v>
      </c>
      <c r="Q483" s="11"/>
      <c r="R483" s="11"/>
      <c r="S483" s="11"/>
      <c r="T483" s="134">
        <f t="shared" si="33"/>
        <v>538.59235668789813</v>
      </c>
      <c r="U483" s="11"/>
      <c r="V483" s="11"/>
      <c r="W483" s="11"/>
      <c r="Y483" s="288">
        <v>32704.650000000027</v>
      </c>
      <c r="Z483" s="11">
        <f t="shared" si="30"/>
        <v>47248.17</v>
      </c>
      <c r="AB483" s="11">
        <f t="shared" si="31"/>
        <v>33765.279999999999</v>
      </c>
      <c r="AC483" s="11">
        <v>35569.910000000003</v>
      </c>
      <c r="AD483" s="11"/>
      <c r="AE483" s="4"/>
      <c r="AF483" s="4"/>
    </row>
    <row r="484" spans="1:32">
      <c r="A484" s="55"/>
      <c r="B484" s="11"/>
      <c r="C484" s="11" t="s">
        <v>481</v>
      </c>
      <c r="D484" s="11"/>
      <c r="E484" s="11" t="s">
        <v>362</v>
      </c>
      <c r="F484" s="11">
        <v>779</v>
      </c>
      <c r="G484" s="11"/>
      <c r="H484" s="11"/>
      <c r="I484" s="11"/>
      <c r="J484" s="288">
        <v>168.41</v>
      </c>
      <c r="K484" s="11"/>
      <c r="M484" s="11">
        <v>4</v>
      </c>
      <c r="N484" s="66"/>
      <c r="P484" s="288">
        <f t="shared" si="32"/>
        <v>42.102499999999999</v>
      </c>
      <c r="Q484" s="11"/>
      <c r="R484" s="11"/>
      <c r="S484" s="11"/>
      <c r="T484" s="134">
        <f t="shared" si="33"/>
        <v>194.75</v>
      </c>
      <c r="U484" s="11"/>
      <c r="V484" s="11"/>
      <c r="W484" s="11"/>
      <c r="Y484" s="288">
        <v>168.41</v>
      </c>
      <c r="Z484" s="11">
        <f t="shared" si="30"/>
        <v>243.3</v>
      </c>
      <c r="AB484" s="11">
        <f t="shared" si="31"/>
        <v>173.87</v>
      </c>
      <c r="AC484" s="11">
        <v>183.16</v>
      </c>
      <c r="AD484" s="11"/>
      <c r="AE484" s="4"/>
      <c r="AF484" s="4"/>
    </row>
    <row r="485" spans="1:32">
      <c r="A485" s="55"/>
      <c r="B485" s="11"/>
      <c r="C485" s="11" t="s">
        <v>482</v>
      </c>
      <c r="D485" s="11"/>
      <c r="E485" s="11" t="s">
        <v>88</v>
      </c>
      <c r="F485" s="11">
        <v>854</v>
      </c>
      <c r="G485" s="11"/>
      <c r="H485" s="11"/>
      <c r="I485" s="11"/>
      <c r="J485" s="288">
        <v>179.38</v>
      </c>
      <c r="K485" s="11"/>
      <c r="M485" s="11">
        <v>3</v>
      </c>
      <c r="N485" s="66"/>
      <c r="P485" s="288">
        <f t="shared" si="32"/>
        <v>59.793333333333329</v>
      </c>
      <c r="Q485" s="11"/>
      <c r="R485" s="11"/>
      <c r="S485" s="11"/>
      <c r="T485" s="134">
        <f t="shared" si="33"/>
        <v>284.66666666666669</v>
      </c>
      <c r="U485" s="11"/>
      <c r="V485" s="11"/>
      <c r="W485" s="11"/>
      <c r="Y485" s="288">
        <v>179.38</v>
      </c>
      <c r="Z485" s="11">
        <f t="shared" si="30"/>
        <v>259.14999999999998</v>
      </c>
      <c r="AB485" s="11">
        <f t="shared" si="31"/>
        <v>185.2</v>
      </c>
      <c r="AC485" s="11">
        <v>195.1</v>
      </c>
      <c r="AD485" s="11"/>
      <c r="AE485" s="4"/>
      <c r="AF485" s="4"/>
    </row>
    <row r="486" spans="1:32">
      <c r="A486" s="55"/>
      <c r="B486" s="11"/>
      <c r="C486" s="11" t="s">
        <v>482</v>
      </c>
      <c r="D486" s="11"/>
      <c r="E486" s="11" t="s">
        <v>212</v>
      </c>
      <c r="F486" s="11">
        <v>705723</v>
      </c>
      <c r="G486" s="11"/>
      <c r="H486" s="11"/>
      <c r="I486" s="11"/>
      <c r="J486" s="288">
        <v>140604.83000000034</v>
      </c>
      <c r="K486" s="11"/>
      <c r="M486" s="11">
        <v>1789</v>
      </c>
      <c r="N486" s="66"/>
      <c r="P486" s="288">
        <f t="shared" si="32"/>
        <v>78.594091671324946</v>
      </c>
      <c r="Q486" s="11"/>
      <c r="R486" s="11"/>
      <c r="S486" s="11"/>
      <c r="T486" s="134">
        <f t="shared" si="33"/>
        <v>394.47903856903298</v>
      </c>
      <c r="U486" s="11"/>
      <c r="V486" s="11"/>
      <c r="W486" s="11"/>
      <c r="Y486" s="288">
        <v>140604.83000000034</v>
      </c>
      <c r="Z486" s="11">
        <f t="shared" si="30"/>
        <v>203130.79</v>
      </c>
      <c r="AB486" s="11">
        <f t="shared" si="31"/>
        <v>145164.73000000001</v>
      </c>
      <c r="AC486" s="11">
        <v>152923.22</v>
      </c>
      <c r="AD486" s="11"/>
      <c r="AE486" s="4"/>
      <c r="AF486" s="4"/>
    </row>
    <row r="487" spans="1:32">
      <c r="A487" s="55"/>
      <c r="B487" s="11"/>
      <c r="C487" s="11" t="s">
        <v>482</v>
      </c>
      <c r="D487" s="11"/>
      <c r="E487" s="11" t="s">
        <v>442</v>
      </c>
      <c r="F487" s="11">
        <v>1781</v>
      </c>
      <c r="G487" s="11"/>
      <c r="H487" s="11"/>
      <c r="I487" s="11"/>
      <c r="J487" s="288">
        <v>356.3</v>
      </c>
      <c r="K487" s="11"/>
      <c r="M487" s="11">
        <v>3</v>
      </c>
      <c r="N487" s="66"/>
      <c r="P487" s="288">
        <f t="shared" si="32"/>
        <v>118.76666666666667</v>
      </c>
      <c r="Q487" s="11"/>
      <c r="R487" s="11"/>
      <c r="S487" s="11"/>
      <c r="T487" s="134">
        <f t="shared" si="33"/>
        <v>593.66666666666663</v>
      </c>
      <c r="U487" s="11"/>
      <c r="V487" s="11"/>
      <c r="W487" s="11"/>
      <c r="Y487" s="288">
        <v>356.3</v>
      </c>
      <c r="Z487" s="11">
        <f t="shared" si="30"/>
        <v>514.74</v>
      </c>
      <c r="AB487" s="11">
        <f t="shared" si="31"/>
        <v>367.86</v>
      </c>
      <c r="AC487" s="11">
        <v>387.52</v>
      </c>
      <c r="AD487" s="11"/>
      <c r="AE487" s="4"/>
      <c r="AF487" s="4"/>
    </row>
    <row r="488" spans="1:32">
      <c r="A488" s="55"/>
      <c r="B488" s="11"/>
      <c r="C488" s="11" t="s">
        <v>482</v>
      </c>
      <c r="D488" s="11"/>
      <c r="E488" s="11" t="s">
        <v>213</v>
      </c>
      <c r="F488" s="11">
        <v>1608</v>
      </c>
      <c r="G488" s="11"/>
      <c r="H488" s="11"/>
      <c r="I488" s="11"/>
      <c r="J488" s="288">
        <v>322.67999999999995</v>
      </c>
      <c r="K488" s="11"/>
      <c r="M488" s="11">
        <v>3</v>
      </c>
      <c r="N488" s="66"/>
      <c r="P488" s="288">
        <f t="shared" si="32"/>
        <v>107.55999999999999</v>
      </c>
      <c r="Q488" s="11"/>
      <c r="R488" s="11"/>
      <c r="S488" s="11"/>
      <c r="T488" s="134">
        <f t="shared" si="33"/>
        <v>536</v>
      </c>
      <c r="U488" s="11"/>
      <c r="V488" s="11"/>
      <c r="W488" s="11"/>
      <c r="Y488" s="288">
        <v>322.67999999999995</v>
      </c>
      <c r="Z488" s="11">
        <f t="shared" si="30"/>
        <v>466.17</v>
      </c>
      <c r="AB488" s="11">
        <f t="shared" si="31"/>
        <v>333.14</v>
      </c>
      <c r="AC488" s="11">
        <v>350.95</v>
      </c>
      <c r="AD488" s="11"/>
      <c r="AE488" s="4"/>
      <c r="AF488" s="4"/>
    </row>
    <row r="489" spans="1:32">
      <c r="A489" s="55"/>
      <c r="B489" s="11"/>
      <c r="C489" s="11" t="s">
        <v>482</v>
      </c>
      <c r="D489" s="11"/>
      <c r="E489" s="11" t="s">
        <v>89</v>
      </c>
      <c r="F489" s="11">
        <v>316</v>
      </c>
      <c r="G489" s="11"/>
      <c r="H489" s="11"/>
      <c r="I489" s="11"/>
      <c r="J489" s="288">
        <v>65.739999999999995</v>
      </c>
      <c r="K489" s="11"/>
      <c r="M489" s="11">
        <v>1</v>
      </c>
      <c r="N489" s="66"/>
      <c r="P489" s="288">
        <f t="shared" si="32"/>
        <v>65.739999999999995</v>
      </c>
      <c r="Q489" s="11"/>
      <c r="R489" s="11"/>
      <c r="S489" s="11"/>
      <c r="T489" s="134">
        <f t="shared" si="33"/>
        <v>316</v>
      </c>
      <c r="U489" s="11"/>
      <c r="V489" s="11"/>
      <c r="W489" s="11"/>
      <c r="Y489" s="288">
        <v>65.739999999999995</v>
      </c>
      <c r="Z489" s="11">
        <f t="shared" si="30"/>
        <v>94.97</v>
      </c>
      <c r="AB489" s="11">
        <f t="shared" si="31"/>
        <v>67.87</v>
      </c>
      <c r="AC489" s="11">
        <v>71.5</v>
      </c>
      <c r="AD489" s="11"/>
      <c r="AE489" s="4"/>
      <c r="AF489" s="4"/>
    </row>
    <row r="490" spans="1:32">
      <c r="A490" s="55"/>
      <c r="B490" s="11"/>
      <c r="C490" s="11" t="s">
        <v>483</v>
      </c>
      <c r="D490" s="11"/>
      <c r="E490" s="11" t="s">
        <v>83</v>
      </c>
      <c r="F490" s="11">
        <v>643</v>
      </c>
      <c r="G490" s="11"/>
      <c r="H490" s="11"/>
      <c r="I490" s="11"/>
      <c r="J490" s="288">
        <v>128.56</v>
      </c>
      <c r="K490" s="11"/>
      <c r="M490" s="11">
        <v>1</v>
      </c>
      <c r="N490" s="66"/>
      <c r="P490" s="288">
        <f t="shared" si="32"/>
        <v>128.56</v>
      </c>
      <c r="Q490" s="11"/>
      <c r="R490" s="11"/>
      <c r="S490" s="11"/>
      <c r="T490" s="134">
        <f t="shared" si="33"/>
        <v>643</v>
      </c>
      <c r="U490" s="11"/>
      <c r="V490" s="11"/>
      <c r="W490" s="11"/>
      <c r="Y490" s="288">
        <v>128.56</v>
      </c>
      <c r="Z490" s="11">
        <f t="shared" si="30"/>
        <v>185.73</v>
      </c>
      <c r="AB490" s="11">
        <f t="shared" si="31"/>
        <v>132.72999999999999</v>
      </c>
      <c r="AC490" s="11">
        <v>139.82</v>
      </c>
      <c r="AD490" s="11"/>
      <c r="AE490" s="4"/>
      <c r="AF490" s="4"/>
    </row>
    <row r="491" spans="1:32">
      <c r="A491" s="55"/>
      <c r="B491" s="11"/>
      <c r="C491" s="11" t="s">
        <v>483</v>
      </c>
      <c r="D491" s="11"/>
      <c r="E491" s="11" t="s">
        <v>98</v>
      </c>
      <c r="F491" s="11">
        <v>3787921</v>
      </c>
      <c r="G491" s="11"/>
      <c r="H491" s="11"/>
      <c r="I491" s="11"/>
      <c r="J491" s="288">
        <v>735574.58999999904</v>
      </c>
      <c r="K491" s="11"/>
      <c r="M491" s="11">
        <v>6680</v>
      </c>
      <c r="N491" s="66"/>
      <c r="P491" s="288">
        <f t="shared" si="32"/>
        <v>110.1159565868262</v>
      </c>
      <c r="Q491" s="11"/>
      <c r="R491" s="11"/>
      <c r="S491" s="11"/>
      <c r="T491" s="134">
        <f t="shared" si="33"/>
        <v>567.05404191616765</v>
      </c>
      <c r="U491" s="11"/>
      <c r="V491" s="11"/>
      <c r="W491" s="11"/>
      <c r="Y491" s="288">
        <v>735574.58999999904</v>
      </c>
      <c r="Z491" s="11">
        <f t="shared" si="30"/>
        <v>1062679.3400000001</v>
      </c>
      <c r="AB491" s="11">
        <f t="shared" si="31"/>
        <v>759429.71</v>
      </c>
      <c r="AC491" s="11">
        <v>800018.3</v>
      </c>
      <c r="AD491" s="11"/>
      <c r="AE491" s="4"/>
      <c r="AF491" s="4"/>
    </row>
    <row r="492" spans="1:32">
      <c r="A492" s="55"/>
      <c r="B492" s="11"/>
      <c r="C492" s="11" t="s">
        <v>483</v>
      </c>
      <c r="D492" s="11"/>
      <c r="E492" s="11" t="s">
        <v>484</v>
      </c>
      <c r="F492" s="11">
        <v>293</v>
      </c>
      <c r="G492" s="11"/>
      <c r="H492" s="11"/>
      <c r="I492" s="11"/>
      <c r="J492" s="288">
        <v>62</v>
      </c>
      <c r="K492" s="11"/>
      <c r="M492" s="11">
        <v>1</v>
      </c>
      <c r="N492" s="66"/>
      <c r="P492" s="288">
        <f t="shared" si="32"/>
        <v>62</v>
      </c>
      <c r="Q492" s="11"/>
      <c r="R492" s="11"/>
      <c r="S492" s="11"/>
      <c r="T492" s="134">
        <f t="shared" si="33"/>
        <v>293</v>
      </c>
      <c r="U492" s="11"/>
      <c r="V492" s="11"/>
      <c r="W492" s="11"/>
      <c r="Y492" s="288">
        <v>62</v>
      </c>
      <c r="Z492" s="11">
        <f t="shared" si="30"/>
        <v>89.57</v>
      </c>
      <c r="AB492" s="11">
        <f t="shared" si="31"/>
        <v>64.010000000000005</v>
      </c>
      <c r="AC492" s="11">
        <v>67.430000000000007</v>
      </c>
      <c r="AD492" s="11"/>
      <c r="AE492" s="4"/>
      <c r="AF492" s="4"/>
    </row>
    <row r="493" spans="1:32">
      <c r="A493" s="55"/>
      <c r="B493" s="11"/>
      <c r="C493" s="11" t="s">
        <v>485</v>
      </c>
      <c r="D493" s="11"/>
      <c r="E493" s="11" t="s">
        <v>180</v>
      </c>
      <c r="F493" s="11">
        <v>2872</v>
      </c>
      <c r="G493" s="11"/>
      <c r="H493" s="11"/>
      <c r="I493" s="11"/>
      <c r="J493" s="288">
        <v>579.67999999999995</v>
      </c>
      <c r="K493" s="11"/>
      <c r="M493" s="11">
        <v>6</v>
      </c>
      <c r="N493" s="66"/>
      <c r="P493" s="288">
        <f t="shared" si="32"/>
        <v>96.61333333333333</v>
      </c>
      <c r="Q493" s="11"/>
      <c r="R493" s="11"/>
      <c r="S493" s="11"/>
      <c r="T493" s="134">
        <f t="shared" si="33"/>
        <v>478.66666666666669</v>
      </c>
      <c r="U493" s="11"/>
      <c r="V493" s="11"/>
      <c r="W493" s="11"/>
      <c r="Y493" s="288">
        <v>579.67999999999995</v>
      </c>
      <c r="Z493" s="11">
        <f t="shared" si="30"/>
        <v>837.46</v>
      </c>
      <c r="AB493" s="11">
        <f t="shared" si="31"/>
        <v>598.48</v>
      </c>
      <c r="AC493" s="11">
        <v>630.47</v>
      </c>
      <c r="AD493" s="11"/>
      <c r="AE493" s="4"/>
      <c r="AF493" s="4"/>
    </row>
    <row r="494" spans="1:32">
      <c r="A494" s="55"/>
      <c r="B494" s="11"/>
      <c r="C494" s="11" t="s">
        <v>485</v>
      </c>
      <c r="D494" s="11"/>
      <c r="E494" s="11" t="s">
        <v>79</v>
      </c>
      <c r="F494" s="11">
        <v>29842</v>
      </c>
      <c r="G494" s="11"/>
      <c r="H494" s="11"/>
      <c r="I494" s="11"/>
      <c r="J494" s="288">
        <v>4995.1500000000015</v>
      </c>
      <c r="K494" s="11"/>
      <c r="M494" s="11">
        <v>42</v>
      </c>
      <c r="N494" s="66"/>
      <c r="P494" s="288">
        <f t="shared" si="32"/>
        <v>118.93214285714289</v>
      </c>
      <c r="Q494" s="11"/>
      <c r="R494" s="11"/>
      <c r="S494" s="11"/>
      <c r="T494" s="134">
        <f t="shared" si="33"/>
        <v>710.52380952380952</v>
      </c>
      <c r="U494" s="11"/>
      <c r="V494" s="11"/>
      <c r="W494" s="11"/>
      <c r="Y494" s="288">
        <v>4995.1500000000015</v>
      </c>
      <c r="Z494" s="11">
        <f t="shared" si="30"/>
        <v>7216.46</v>
      </c>
      <c r="AB494" s="11">
        <f t="shared" si="31"/>
        <v>5157.1499999999996</v>
      </c>
      <c r="AC494" s="11">
        <v>5432.78</v>
      </c>
      <c r="AD494" s="11"/>
      <c r="AE494" s="4"/>
      <c r="AF494" s="4"/>
    </row>
    <row r="495" spans="1:32">
      <c r="A495" s="55"/>
      <c r="B495" s="11"/>
      <c r="C495" s="11" t="s">
        <v>486</v>
      </c>
      <c r="D495" s="11"/>
      <c r="E495" s="11" t="s">
        <v>445</v>
      </c>
      <c r="F495" s="11">
        <v>107835</v>
      </c>
      <c r="G495" s="11"/>
      <c r="H495" s="11"/>
      <c r="I495" s="11"/>
      <c r="J495" s="288">
        <v>20155.130000000005</v>
      </c>
      <c r="K495" s="11"/>
      <c r="M495" s="11">
        <v>105</v>
      </c>
      <c r="N495" s="66"/>
      <c r="P495" s="288">
        <f t="shared" si="32"/>
        <v>191.9536190476191</v>
      </c>
      <c r="Q495" s="11"/>
      <c r="R495" s="11"/>
      <c r="S495" s="11"/>
      <c r="T495" s="134">
        <f t="shared" si="33"/>
        <v>1027</v>
      </c>
      <c r="U495" s="11"/>
      <c r="V495" s="11"/>
      <c r="W495" s="11"/>
      <c r="Y495" s="288">
        <v>20155.130000000005</v>
      </c>
      <c r="Z495" s="11">
        <f t="shared" si="30"/>
        <v>29117.97</v>
      </c>
      <c r="AB495" s="11">
        <f t="shared" si="31"/>
        <v>20808.77</v>
      </c>
      <c r="AC495" s="11">
        <v>21920.92</v>
      </c>
      <c r="AD495" s="11"/>
      <c r="AE495" s="4"/>
      <c r="AF495" s="4"/>
    </row>
    <row r="496" spans="1:32">
      <c r="A496" s="55"/>
      <c r="B496" s="11"/>
      <c r="C496" s="11" t="s">
        <v>487</v>
      </c>
      <c r="D496" s="11"/>
      <c r="E496" s="11" t="s">
        <v>156</v>
      </c>
      <c r="F496" s="11">
        <v>7178</v>
      </c>
      <c r="G496" s="11"/>
      <c r="H496" s="11"/>
      <c r="I496" s="11"/>
      <c r="J496" s="288">
        <v>1498.5599999999997</v>
      </c>
      <c r="K496" s="11"/>
      <c r="M496" s="11">
        <v>25</v>
      </c>
      <c r="N496" s="66"/>
      <c r="P496" s="288">
        <f t="shared" si="32"/>
        <v>59.942399999999992</v>
      </c>
      <c r="Q496" s="11"/>
      <c r="R496" s="11"/>
      <c r="S496" s="11"/>
      <c r="T496" s="134">
        <f t="shared" si="33"/>
        <v>287.12</v>
      </c>
      <c r="U496" s="11"/>
      <c r="V496" s="11"/>
      <c r="W496" s="11"/>
      <c r="Y496" s="288">
        <v>1498.5599999999997</v>
      </c>
      <c r="Z496" s="11">
        <f t="shared" si="30"/>
        <v>2164.96</v>
      </c>
      <c r="AB496" s="11">
        <f t="shared" si="31"/>
        <v>1547.16</v>
      </c>
      <c r="AC496" s="11">
        <v>1629.85</v>
      </c>
      <c r="AD496" s="11"/>
      <c r="AE496" s="4"/>
      <c r="AF496" s="4"/>
    </row>
    <row r="497" spans="1:32">
      <c r="A497" s="55"/>
      <c r="B497" s="11"/>
      <c r="C497" s="11" t="s">
        <v>488</v>
      </c>
      <c r="D497" s="11"/>
      <c r="E497" s="11" t="s">
        <v>489</v>
      </c>
      <c r="F497" s="11">
        <v>113437</v>
      </c>
      <c r="G497" s="11"/>
      <c r="H497" s="11"/>
      <c r="I497" s="11"/>
      <c r="J497" s="288">
        <v>21130.859999999993</v>
      </c>
      <c r="K497" s="11"/>
      <c r="M497" s="11">
        <v>211</v>
      </c>
      <c r="N497" s="66"/>
      <c r="P497" s="288">
        <f t="shared" si="32"/>
        <v>100.14625592417059</v>
      </c>
      <c r="Q497" s="11"/>
      <c r="R497" s="11"/>
      <c r="S497" s="11"/>
      <c r="T497" s="134">
        <f t="shared" si="33"/>
        <v>537.61611374407585</v>
      </c>
      <c r="U497" s="11"/>
      <c r="V497" s="11"/>
      <c r="W497" s="11"/>
      <c r="Y497" s="288">
        <v>21130.859999999993</v>
      </c>
      <c r="Z497" s="11">
        <f t="shared" si="30"/>
        <v>30527.599999999999</v>
      </c>
      <c r="AB497" s="11">
        <f t="shared" si="31"/>
        <v>21816.15</v>
      </c>
      <c r="AC497" s="11">
        <v>22982.14</v>
      </c>
      <c r="AD497" s="11"/>
      <c r="AE497" s="4"/>
      <c r="AF497" s="4"/>
    </row>
    <row r="498" spans="1:32">
      <c r="A498" s="55"/>
      <c r="B498" s="11"/>
      <c r="C498" s="11" t="s">
        <v>490</v>
      </c>
      <c r="D498" s="11"/>
      <c r="E498" s="11" t="s">
        <v>95</v>
      </c>
      <c r="F498" s="11">
        <v>516735</v>
      </c>
      <c r="G498" s="11"/>
      <c r="H498" s="11"/>
      <c r="I498" s="11"/>
      <c r="J498" s="288">
        <v>107866.01000000004</v>
      </c>
      <c r="K498" s="11"/>
      <c r="M498" s="11">
        <v>2127</v>
      </c>
      <c r="N498" s="66"/>
      <c r="P498" s="288">
        <f t="shared" si="32"/>
        <v>50.712745651151877</v>
      </c>
      <c r="Q498" s="11"/>
      <c r="R498" s="11"/>
      <c r="S498" s="11"/>
      <c r="T498" s="134">
        <f t="shared" si="33"/>
        <v>242.9407616361072</v>
      </c>
      <c r="U498" s="11"/>
      <c r="V498" s="11"/>
      <c r="W498" s="11"/>
      <c r="Y498" s="288">
        <v>107866.01000000004</v>
      </c>
      <c r="Z498" s="11">
        <f t="shared" si="30"/>
        <v>155833.25</v>
      </c>
      <c r="AB498" s="11">
        <f t="shared" si="31"/>
        <v>111364.17</v>
      </c>
      <c r="AC498" s="11">
        <v>117316.15</v>
      </c>
      <c r="AD498" s="11"/>
      <c r="AE498" s="4"/>
      <c r="AF498" s="4"/>
    </row>
    <row r="499" spans="1:32">
      <c r="A499" s="55"/>
      <c r="B499" s="11"/>
      <c r="C499" s="11" t="s">
        <v>491</v>
      </c>
      <c r="D499" s="11"/>
      <c r="E499" s="11" t="s">
        <v>61</v>
      </c>
      <c r="F499" s="11">
        <v>317</v>
      </c>
      <c r="G499" s="11"/>
      <c r="H499" s="11"/>
      <c r="I499" s="11"/>
      <c r="J499" s="288">
        <v>66.150000000000006</v>
      </c>
      <c r="K499" s="11"/>
      <c r="M499" s="11">
        <v>1</v>
      </c>
      <c r="N499" s="66"/>
      <c r="P499" s="288">
        <f t="shared" si="32"/>
        <v>66.150000000000006</v>
      </c>
      <c r="Q499" s="11"/>
      <c r="R499" s="11"/>
      <c r="S499" s="11"/>
      <c r="T499" s="134">
        <f t="shared" si="33"/>
        <v>317</v>
      </c>
      <c r="U499" s="11"/>
      <c r="V499" s="11"/>
      <c r="W499" s="11"/>
      <c r="Y499" s="288">
        <v>66.150000000000006</v>
      </c>
      <c r="Z499" s="11">
        <f t="shared" si="30"/>
        <v>95.57</v>
      </c>
      <c r="AB499" s="11">
        <f t="shared" si="31"/>
        <v>68.3</v>
      </c>
      <c r="AC499" s="11">
        <v>71.95</v>
      </c>
      <c r="AD499" s="11"/>
      <c r="AE499" s="4"/>
      <c r="AF499" s="4"/>
    </row>
    <row r="500" spans="1:32">
      <c r="A500" s="55"/>
      <c r="B500" s="11"/>
      <c r="C500" s="11" t="s">
        <v>492</v>
      </c>
      <c r="D500" s="11"/>
      <c r="E500" s="11" t="s">
        <v>170</v>
      </c>
      <c r="F500" s="11">
        <v>697</v>
      </c>
      <c r="G500" s="11"/>
      <c r="H500" s="11"/>
      <c r="I500" s="11"/>
      <c r="J500" s="288">
        <v>139.22999999999999</v>
      </c>
      <c r="K500" s="11"/>
      <c r="M500" s="11">
        <v>1</v>
      </c>
      <c r="N500" s="66"/>
      <c r="P500" s="288">
        <f t="shared" si="32"/>
        <v>139.22999999999999</v>
      </c>
      <c r="Q500" s="11"/>
      <c r="R500" s="11"/>
      <c r="S500" s="11"/>
      <c r="T500" s="134">
        <f t="shared" si="33"/>
        <v>697</v>
      </c>
      <c r="U500" s="11"/>
      <c r="V500" s="11"/>
      <c r="W500" s="11"/>
      <c r="Y500" s="288">
        <v>139.22999999999999</v>
      </c>
      <c r="Z500" s="11">
        <f t="shared" si="30"/>
        <v>201.14</v>
      </c>
      <c r="AB500" s="11">
        <f t="shared" si="31"/>
        <v>143.75</v>
      </c>
      <c r="AC500" s="11">
        <v>151.43</v>
      </c>
      <c r="AD500" s="11"/>
      <c r="AE500" s="4"/>
      <c r="AF500" s="4"/>
    </row>
    <row r="501" spans="1:32">
      <c r="A501" s="55"/>
      <c r="B501" s="11"/>
      <c r="C501" s="11" t="s">
        <v>492</v>
      </c>
      <c r="D501" s="11"/>
      <c r="E501" s="11" t="s">
        <v>493</v>
      </c>
      <c r="F501" s="11">
        <v>664</v>
      </c>
      <c r="G501" s="11"/>
      <c r="H501" s="11"/>
      <c r="I501" s="11"/>
      <c r="J501" s="288">
        <v>132.58000000000001</v>
      </c>
      <c r="K501" s="11"/>
      <c r="M501" s="11">
        <v>1</v>
      </c>
      <c r="N501" s="66"/>
      <c r="P501" s="288">
        <f t="shared" si="32"/>
        <v>132.58000000000001</v>
      </c>
      <c r="Q501" s="11"/>
      <c r="R501" s="11"/>
      <c r="S501" s="11"/>
      <c r="T501" s="134">
        <f t="shared" si="33"/>
        <v>664</v>
      </c>
      <c r="U501" s="11"/>
      <c r="V501" s="11"/>
      <c r="W501" s="11"/>
      <c r="Y501" s="288">
        <v>132.58000000000001</v>
      </c>
      <c r="Z501" s="11">
        <f t="shared" si="30"/>
        <v>191.54</v>
      </c>
      <c r="AB501" s="11">
        <f t="shared" si="31"/>
        <v>136.88</v>
      </c>
      <c r="AC501" s="11">
        <v>144.19999999999999</v>
      </c>
      <c r="AD501" s="11"/>
      <c r="AE501" s="4"/>
      <c r="AF501" s="4"/>
    </row>
    <row r="502" spans="1:32">
      <c r="A502" s="55"/>
      <c r="B502" s="11"/>
      <c r="C502" s="11" t="s">
        <v>492</v>
      </c>
      <c r="D502" s="11"/>
      <c r="E502" s="11" t="s">
        <v>64</v>
      </c>
      <c r="F502" s="11">
        <v>5394071</v>
      </c>
      <c r="G502" s="11"/>
      <c r="H502" s="11"/>
      <c r="I502" s="11"/>
      <c r="J502" s="288">
        <v>1032728.1600000015</v>
      </c>
      <c r="K502" s="11"/>
      <c r="M502" s="11">
        <v>10566</v>
      </c>
      <c r="N502" s="66"/>
      <c r="P502" s="288">
        <f t="shared" si="32"/>
        <v>97.740692788188682</v>
      </c>
      <c r="Q502" s="11"/>
      <c r="R502" s="11"/>
      <c r="S502" s="11"/>
      <c r="T502" s="134">
        <f t="shared" si="33"/>
        <v>510.51211432897975</v>
      </c>
      <c r="U502" s="11"/>
      <c r="V502" s="11"/>
      <c r="W502" s="11"/>
      <c r="Y502" s="288">
        <v>1032728.1600000015</v>
      </c>
      <c r="Z502" s="11">
        <f t="shared" si="30"/>
        <v>1491974.97</v>
      </c>
      <c r="AB502" s="11">
        <f t="shared" si="31"/>
        <v>1066220.1499999999</v>
      </c>
      <c r="AC502" s="11">
        <v>1123205.51</v>
      </c>
      <c r="AD502" s="11"/>
      <c r="AE502" s="4"/>
      <c r="AF502" s="4"/>
    </row>
    <row r="503" spans="1:32">
      <c r="A503" s="55"/>
      <c r="B503" s="11"/>
      <c r="C503" s="11" t="s">
        <v>492</v>
      </c>
      <c r="D503" s="11"/>
      <c r="E503" s="11" t="s">
        <v>250</v>
      </c>
      <c r="F503" s="11">
        <v>928</v>
      </c>
      <c r="G503" s="11"/>
      <c r="H503" s="11"/>
      <c r="I503" s="11"/>
      <c r="J503" s="288">
        <v>177.54000000000002</v>
      </c>
      <c r="K503" s="11"/>
      <c r="M503" s="11">
        <v>2</v>
      </c>
      <c r="N503" s="66"/>
      <c r="P503" s="288">
        <f t="shared" si="32"/>
        <v>88.77000000000001</v>
      </c>
      <c r="Q503" s="11"/>
      <c r="R503" s="11"/>
      <c r="S503" s="11"/>
      <c r="T503" s="134">
        <f t="shared" si="33"/>
        <v>464</v>
      </c>
      <c r="U503" s="11"/>
      <c r="V503" s="11"/>
      <c r="W503" s="11"/>
      <c r="Y503" s="288">
        <v>177.54000000000002</v>
      </c>
      <c r="Z503" s="11">
        <f t="shared" si="30"/>
        <v>256.49</v>
      </c>
      <c r="AB503" s="11">
        <f t="shared" si="31"/>
        <v>183.3</v>
      </c>
      <c r="AC503" s="11">
        <v>193.09</v>
      </c>
      <c r="AD503" s="11"/>
      <c r="AE503" s="4"/>
      <c r="AF503" s="4"/>
    </row>
    <row r="504" spans="1:32">
      <c r="A504" s="55"/>
      <c r="B504" s="11"/>
      <c r="C504" s="11" t="s">
        <v>494</v>
      </c>
      <c r="D504" s="11"/>
      <c r="E504" s="11" t="s">
        <v>54</v>
      </c>
      <c r="F504" s="11">
        <v>4209</v>
      </c>
      <c r="G504" s="11"/>
      <c r="H504" s="11"/>
      <c r="I504" s="11"/>
      <c r="J504" s="288">
        <v>784.44999999999982</v>
      </c>
      <c r="K504" s="11"/>
      <c r="M504" s="11">
        <v>15</v>
      </c>
      <c r="N504" s="66"/>
      <c r="P504" s="288">
        <f t="shared" si="32"/>
        <v>52.296666666666653</v>
      </c>
      <c r="Q504" s="11"/>
      <c r="R504" s="11"/>
      <c r="S504" s="11"/>
      <c r="T504" s="134">
        <f t="shared" si="33"/>
        <v>280.60000000000002</v>
      </c>
      <c r="U504" s="11"/>
      <c r="V504" s="11"/>
      <c r="W504" s="11"/>
      <c r="Y504" s="288">
        <v>784.44999999999982</v>
      </c>
      <c r="Z504" s="11">
        <f t="shared" si="30"/>
        <v>1133.29</v>
      </c>
      <c r="AB504" s="11">
        <f t="shared" si="31"/>
        <v>809.89</v>
      </c>
      <c r="AC504" s="11">
        <v>853.18</v>
      </c>
      <c r="AD504" s="11"/>
      <c r="AE504" s="4"/>
      <c r="AF504" s="4"/>
    </row>
    <row r="505" spans="1:32">
      <c r="A505" s="55"/>
      <c r="B505" s="11"/>
      <c r="C505" s="11" t="s">
        <v>494</v>
      </c>
      <c r="D505" s="11"/>
      <c r="E505" s="11" t="s">
        <v>56</v>
      </c>
      <c r="F505" s="11">
        <v>1050933</v>
      </c>
      <c r="G505" s="11"/>
      <c r="H505" s="11"/>
      <c r="I505" s="11"/>
      <c r="J505" s="288">
        <v>210610.08999999988</v>
      </c>
      <c r="K505" s="11"/>
      <c r="M505" s="11">
        <v>2911</v>
      </c>
      <c r="N505" s="66"/>
      <c r="P505" s="288">
        <f t="shared" si="32"/>
        <v>72.349738921332829</v>
      </c>
      <c r="Q505" s="11"/>
      <c r="R505" s="11"/>
      <c r="S505" s="11"/>
      <c r="T505" s="134">
        <f t="shared" si="33"/>
        <v>361.0212985228444</v>
      </c>
      <c r="U505" s="11"/>
      <c r="V505" s="11"/>
      <c r="W505" s="11"/>
      <c r="Y505" s="288">
        <v>210610.08999999988</v>
      </c>
      <c r="Z505" s="11">
        <f t="shared" si="30"/>
        <v>304266.89</v>
      </c>
      <c r="AB505" s="11">
        <f t="shared" si="31"/>
        <v>217440.3</v>
      </c>
      <c r="AC505" s="11">
        <v>229061.65</v>
      </c>
      <c r="AD505" s="11"/>
      <c r="AE505" s="4"/>
      <c r="AF505" s="4"/>
    </row>
    <row r="506" spans="1:32">
      <c r="A506" s="55"/>
      <c r="B506" s="11"/>
      <c r="C506" s="11" t="s">
        <v>494</v>
      </c>
      <c r="D506" s="11"/>
      <c r="E506" s="11" t="s">
        <v>199</v>
      </c>
      <c r="F506" s="11">
        <v>1122</v>
      </c>
      <c r="G506" s="11"/>
      <c r="H506" s="11"/>
      <c r="I506" s="11"/>
      <c r="J506" s="288">
        <v>252.76</v>
      </c>
      <c r="K506" s="11"/>
      <c r="M506" s="11">
        <v>4</v>
      </c>
      <c r="N506" s="66"/>
      <c r="P506" s="288">
        <f t="shared" si="32"/>
        <v>63.19</v>
      </c>
      <c r="Q506" s="11"/>
      <c r="R506" s="11"/>
      <c r="S506" s="11"/>
      <c r="T506" s="134">
        <f t="shared" si="33"/>
        <v>280.5</v>
      </c>
      <c r="U506" s="11"/>
      <c r="V506" s="11"/>
      <c r="W506" s="11"/>
      <c r="Y506" s="288">
        <v>252.76</v>
      </c>
      <c r="Z506" s="11">
        <f t="shared" si="30"/>
        <v>365.16</v>
      </c>
      <c r="AB506" s="11">
        <f t="shared" si="31"/>
        <v>260.95999999999998</v>
      </c>
      <c r="AC506" s="11">
        <v>274.89999999999998</v>
      </c>
      <c r="AD506" s="11"/>
      <c r="AE506" s="4"/>
      <c r="AF506" s="4"/>
    </row>
    <row r="507" spans="1:32">
      <c r="A507" s="55"/>
      <c r="B507" s="11"/>
      <c r="C507" s="11" t="s">
        <v>495</v>
      </c>
      <c r="D507" s="11"/>
      <c r="E507" s="11" t="s">
        <v>319</v>
      </c>
      <c r="F507" s="11">
        <v>96027</v>
      </c>
      <c r="G507" s="11"/>
      <c r="H507" s="11"/>
      <c r="I507" s="11"/>
      <c r="J507" s="288">
        <v>17896.28</v>
      </c>
      <c r="K507" s="11"/>
      <c r="M507" s="11">
        <v>236</v>
      </c>
      <c r="N507" s="66"/>
      <c r="P507" s="288">
        <f t="shared" si="32"/>
        <v>75.831694915254232</v>
      </c>
      <c r="Q507" s="11"/>
      <c r="R507" s="11"/>
      <c r="S507" s="11"/>
      <c r="T507" s="134">
        <f t="shared" si="33"/>
        <v>406.89406779661016</v>
      </c>
      <c r="U507" s="11"/>
      <c r="V507" s="11"/>
      <c r="W507" s="11"/>
      <c r="Y507" s="288">
        <v>17896.28</v>
      </c>
      <c r="Z507" s="11">
        <f t="shared" si="30"/>
        <v>25854.63</v>
      </c>
      <c r="AB507" s="11">
        <f t="shared" si="31"/>
        <v>18476.669999999998</v>
      </c>
      <c r="AC507" s="11">
        <v>19464.169999999998</v>
      </c>
      <c r="AD507" s="11"/>
      <c r="AE507" s="4"/>
      <c r="AF507" s="4"/>
    </row>
    <row r="508" spans="1:32">
      <c r="A508" s="55"/>
      <c r="B508" s="11"/>
      <c r="C508" s="11" t="s">
        <v>496</v>
      </c>
      <c r="D508" s="11"/>
      <c r="E508" s="11" t="s">
        <v>357</v>
      </c>
      <c r="F508" s="11">
        <v>1661235</v>
      </c>
      <c r="G508" s="11"/>
      <c r="H508" s="11"/>
      <c r="I508" s="11"/>
      <c r="J508" s="288">
        <v>331298.2199999998</v>
      </c>
      <c r="K508" s="11"/>
      <c r="M508" s="11">
        <v>5383</v>
      </c>
      <c r="N508" s="66"/>
      <c r="P508" s="288">
        <f t="shared" si="32"/>
        <v>61.545275868474789</v>
      </c>
      <c r="Q508" s="11"/>
      <c r="R508" s="11"/>
      <c r="S508" s="11"/>
      <c r="T508" s="134">
        <f t="shared" si="33"/>
        <v>308.60765372468882</v>
      </c>
      <c r="U508" s="11"/>
      <c r="V508" s="11"/>
      <c r="W508" s="11"/>
      <c r="Y508" s="288">
        <v>331298.2199999998</v>
      </c>
      <c r="Z508" s="11">
        <f t="shared" si="30"/>
        <v>478624.16</v>
      </c>
      <c r="AB508" s="11">
        <f t="shared" si="31"/>
        <v>342042.42</v>
      </c>
      <c r="AC508" s="11">
        <v>360323.27</v>
      </c>
      <c r="AD508" s="11"/>
      <c r="AE508" s="4"/>
      <c r="AF508" s="4"/>
    </row>
    <row r="509" spans="1:32">
      <c r="A509" s="55"/>
      <c r="B509" s="11"/>
      <c r="C509" s="11" t="s">
        <v>497</v>
      </c>
      <c r="D509" s="11"/>
      <c r="E509" s="11" t="s">
        <v>79</v>
      </c>
      <c r="F509" s="11">
        <v>828</v>
      </c>
      <c r="G509" s="11"/>
      <c r="H509" s="11"/>
      <c r="I509" s="11"/>
      <c r="J509" s="288">
        <v>168.68</v>
      </c>
      <c r="K509" s="11"/>
      <c r="M509" s="11">
        <v>2</v>
      </c>
      <c r="N509" s="66"/>
      <c r="P509" s="288">
        <f t="shared" si="32"/>
        <v>84.34</v>
      </c>
      <c r="Q509" s="11"/>
      <c r="R509" s="11"/>
      <c r="S509" s="11"/>
      <c r="T509" s="134">
        <f t="shared" si="33"/>
        <v>414</v>
      </c>
      <c r="U509" s="11"/>
      <c r="V509" s="11"/>
      <c r="W509" s="11"/>
      <c r="Y509" s="288">
        <v>168.68</v>
      </c>
      <c r="Z509" s="11">
        <f t="shared" si="30"/>
        <v>243.69</v>
      </c>
      <c r="AB509" s="11">
        <f t="shared" si="31"/>
        <v>174.15</v>
      </c>
      <c r="AC509" s="11">
        <v>183.46</v>
      </c>
      <c r="AD509" s="11"/>
      <c r="AE509" s="4"/>
      <c r="AF509" s="4"/>
    </row>
    <row r="510" spans="1:32">
      <c r="A510" s="55"/>
      <c r="B510" s="11"/>
      <c r="C510" s="11" t="s">
        <v>498</v>
      </c>
      <c r="D510" s="11"/>
      <c r="E510" s="11" t="s">
        <v>499</v>
      </c>
      <c r="F510" s="11">
        <v>297422</v>
      </c>
      <c r="G510" s="11"/>
      <c r="H510" s="11"/>
      <c r="I510" s="11"/>
      <c r="J510" s="288">
        <v>58129.889999999978</v>
      </c>
      <c r="K510" s="11"/>
      <c r="M510" s="11">
        <v>469</v>
      </c>
      <c r="N510" s="66"/>
      <c r="P510" s="288">
        <f t="shared" si="32"/>
        <v>123.94432835820891</v>
      </c>
      <c r="Q510" s="11"/>
      <c r="R510" s="11"/>
      <c r="S510" s="11"/>
      <c r="T510" s="134">
        <f t="shared" si="33"/>
        <v>634.16204690831557</v>
      </c>
      <c r="U510" s="11"/>
      <c r="V510" s="11"/>
      <c r="W510" s="11"/>
      <c r="Y510" s="288">
        <v>58129.889999999978</v>
      </c>
      <c r="Z510" s="11">
        <f t="shared" si="30"/>
        <v>83979.839999999997</v>
      </c>
      <c r="AB510" s="11">
        <f t="shared" si="31"/>
        <v>60015.08</v>
      </c>
      <c r="AC510" s="11">
        <v>63222.65</v>
      </c>
      <c r="AD510" s="11"/>
      <c r="AE510" s="4"/>
      <c r="AF510" s="4"/>
    </row>
    <row r="511" spans="1:32">
      <c r="A511" s="55"/>
      <c r="B511" s="11"/>
      <c r="C511" s="11" t="s">
        <v>500</v>
      </c>
      <c r="D511" s="11"/>
      <c r="E511" s="11" t="s">
        <v>199</v>
      </c>
      <c r="F511" s="11">
        <v>161013</v>
      </c>
      <c r="G511" s="11"/>
      <c r="H511" s="11"/>
      <c r="I511" s="11"/>
      <c r="J511" s="288">
        <v>30807.360000000052</v>
      </c>
      <c r="K511" s="11"/>
      <c r="M511" s="11">
        <v>405</v>
      </c>
      <c r="N511" s="66"/>
      <c r="P511" s="288">
        <f t="shared" si="32"/>
        <v>76.067555555555685</v>
      </c>
      <c r="Q511" s="11"/>
      <c r="R511" s="11"/>
      <c r="S511" s="11"/>
      <c r="T511" s="134">
        <f t="shared" si="33"/>
        <v>397.56296296296296</v>
      </c>
      <c r="U511" s="11"/>
      <c r="V511" s="11"/>
      <c r="W511" s="11"/>
      <c r="Y511" s="288">
        <v>30807.360000000052</v>
      </c>
      <c r="Z511" s="11">
        <f t="shared" si="30"/>
        <v>44507.17</v>
      </c>
      <c r="AB511" s="11">
        <f t="shared" si="31"/>
        <v>31806.46</v>
      </c>
      <c r="AC511" s="11">
        <v>33506.39</v>
      </c>
      <c r="AD511" s="11"/>
      <c r="AE511" s="4"/>
      <c r="AF511" s="4"/>
    </row>
    <row r="512" spans="1:32">
      <c r="A512" s="55"/>
      <c r="B512" s="11"/>
      <c r="C512" s="11" t="s">
        <v>501</v>
      </c>
      <c r="D512" s="11"/>
      <c r="E512" s="11" t="s">
        <v>310</v>
      </c>
      <c r="F512" s="11">
        <v>5692</v>
      </c>
      <c r="G512" s="11"/>
      <c r="H512" s="11"/>
      <c r="I512" s="11"/>
      <c r="J512" s="288">
        <v>1114.33</v>
      </c>
      <c r="K512" s="11"/>
      <c r="M512" s="11">
        <v>6</v>
      </c>
      <c r="N512" s="66"/>
      <c r="P512" s="288">
        <f t="shared" si="32"/>
        <v>185.72166666666666</v>
      </c>
      <c r="Q512" s="11"/>
      <c r="R512" s="11"/>
      <c r="S512" s="11"/>
      <c r="T512" s="134">
        <f t="shared" si="33"/>
        <v>948.66666666666663</v>
      </c>
      <c r="U512" s="11"/>
      <c r="V512" s="11"/>
      <c r="W512" s="11"/>
      <c r="Y512" s="288">
        <v>1114.33</v>
      </c>
      <c r="Z512" s="11">
        <f t="shared" si="30"/>
        <v>1609.86</v>
      </c>
      <c r="AB512" s="11">
        <f t="shared" si="31"/>
        <v>1150.47</v>
      </c>
      <c r="AC512" s="11">
        <v>1211.96</v>
      </c>
      <c r="AD512" s="11"/>
      <c r="AE512" s="4"/>
      <c r="AF512" s="4"/>
    </row>
    <row r="513" spans="1:32">
      <c r="A513" s="55"/>
      <c r="B513" s="11"/>
      <c r="C513" s="11" t="s">
        <v>501</v>
      </c>
      <c r="D513" s="11"/>
      <c r="E513" s="11" t="s">
        <v>81</v>
      </c>
      <c r="F513" s="11">
        <v>446</v>
      </c>
      <c r="G513" s="11"/>
      <c r="H513" s="11"/>
      <c r="I513" s="11"/>
      <c r="J513" s="288">
        <v>90.2</v>
      </c>
      <c r="K513" s="11"/>
      <c r="M513" s="11">
        <v>1</v>
      </c>
      <c r="N513" s="66"/>
      <c r="P513" s="288">
        <f t="shared" si="32"/>
        <v>90.2</v>
      </c>
      <c r="Q513" s="11"/>
      <c r="R513" s="11"/>
      <c r="S513" s="11"/>
      <c r="T513" s="134">
        <f t="shared" si="33"/>
        <v>446</v>
      </c>
      <c r="U513" s="11"/>
      <c r="V513" s="11"/>
      <c r="W513" s="11"/>
      <c r="Y513" s="288">
        <v>90.2</v>
      </c>
      <c r="Z513" s="11">
        <f t="shared" si="30"/>
        <v>130.31</v>
      </c>
      <c r="AB513" s="11">
        <f t="shared" si="31"/>
        <v>93.13</v>
      </c>
      <c r="AC513" s="11">
        <v>98.1</v>
      </c>
      <c r="AD513" s="11"/>
      <c r="AE513" s="4"/>
      <c r="AF513" s="4"/>
    </row>
    <row r="514" spans="1:32">
      <c r="A514" s="55"/>
      <c r="B514" s="11"/>
      <c r="C514" s="11" t="s">
        <v>502</v>
      </c>
      <c r="D514" s="11"/>
      <c r="E514" s="11" t="s">
        <v>310</v>
      </c>
      <c r="F514" s="11">
        <v>559</v>
      </c>
      <c r="G514" s="11"/>
      <c r="H514" s="11"/>
      <c r="I514" s="11"/>
      <c r="J514" s="288">
        <v>111.09</v>
      </c>
      <c r="K514" s="11"/>
      <c r="M514" s="11">
        <v>1</v>
      </c>
      <c r="N514" s="66"/>
      <c r="P514" s="288">
        <f t="shared" si="32"/>
        <v>111.09</v>
      </c>
      <c r="Q514" s="11"/>
      <c r="R514" s="11"/>
      <c r="S514" s="11"/>
      <c r="T514" s="134">
        <f t="shared" si="33"/>
        <v>559</v>
      </c>
      <c r="U514" s="11"/>
      <c r="V514" s="11"/>
      <c r="W514" s="11"/>
      <c r="Y514" s="288">
        <v>111.09</v>
      </c>
      <c r="Z514" s="11">
        <f t="shared" si="30"/>
        <v>160.49</v>
      </c>
      <c r="AB514" s="11">
        <f t="shared" si="31"/>
        <v>114.69</v>
      </c>
      <c r="AC514" s="11">
        <v>120.82</v>
      </c>
      <c r="AD514" s="11"/>
      <c r="AE514" s="4"/>
      <c r="AF514" s="4"/>
    </row>
    <row r="515" spans="1:32">
      <c r="A515" s="55"/>
      <c r="B515" s="11"/>
      <c r="C515" s="11" t="s">
        <v>503</v>
      </c>
      <c r="D515" s="11"/>
      <c r="E515" s="11" t="s">
        <v>88</v>
      </c>
      <c r="F515" s="11">
        <v>920</v>
      </c>
      <c r="G515" s="11"/>
      <c r="H515" s="11"/>
      <c r="I515" s="11"/>
      <c r="J515" s="288">
        <v>186.11</v>
      </c>
      <c r="K515" s="11"/>
      <c r="M515" s="11">
        <v>1</v>
      </c>
      <c r="N515" s="66"/>
      <c r="P515" s="288">
        <f t="shared" si="32"/>
        <v>186.11</v>
      </c>
      <c r="Q515" s="11"/>
      <c r="R515" s="11"/>
      <c r="S515" s="11"/>
      <c r="T515" s="134">
        <f t="shared" si="33"/>
        <v>920</v>
      </c>
      <c r="U515" s="11"/>
      <c r="V515" s="11"/>
      <c r="W515" s="11"/>
      <c r="Y515" s="288">
        <v>186.11</v>
      </c>
      <c r="Z515" s="11">
        <f t="shared" si="30"/>
        <v>268.87</v>
      </c>
      <c r="AB515" s="11">
        <f t="shared" si="31"/>
        <v>192.15</v>
      </c>
      <c r="AC515" s="11">
        <v>202.42</v>
      </c>
      <c r="AD515" s="11"/>
      <c r="AE515" s="4"/>
      <c r="AF515" s="4"/>
    </row>
    <row r="516" spans="1:32">
      <c r="A516" s="55"/>
      <c r="B516" s="11"/>
      <c r="C516" s="11" t="s">
        <v>503</v>
      </c>
      <c r="D516" s="11"/>
      <c r="E516" s="11" t="s">
        <v>213</v>
      </c>
      <c r="F516" s="11">
        <v>206568</v>
      </c>
      <c r="G516" s="11"/>
      <c r="H516" s="11"/>
      <c r="I516" s="11"/>
      <c r="J516" s="288">
        <v>41596.830000000024</v>
      </c>
      <c r="K516" s="11"/>
      <c r="M516" s="11">
        <v>414</v>
      </c>
      <c r="N516" s="66"/>
      <c r="P516" s="288">
        <f t="shared" si="32"/>
        <v>100.47543478260876</v>
      </c>
      <c r="Q516" s="11"/>
      <c r="R516" s="11"/>
      <c r="S516" s="11"/>
      <c r="T516" s="134">
        <f t="shared" si="33"/>
        <v>498.95652173913044</v>
      </c>
      <c r="U516" s="11"/>
      <c r="V516" s="11"/>
      <c r="W516" s="11"/>
      <c r="Y516" s="288">
        <v>41596.830000000024</v>
      </c>
      <c r="Z516" s="11">
        <f t="shared" si="30"/>
        <v>60094.64</v>
      </c>
      <c r="AB516" s="11">
        <f t="shared" si="31"/>
        <v>42945.84</v>
      </c>
      <c r="AC516" s="11">
        <v>45241.13</v>
      </c>
      <c r="AD516" s="11"/>
      <c r="AE516" s="4"/>
      <c r="AF516" s="4"/>
    </row>
    <row r="517" spans="1:32">
      <c r="A517" s="55"/>
      <c r="B517" s="11"/>
      <c r="C517" s="11" t="s">
        <v>504</v>
      </c>
      <c r="D517" s="11"/>
      <c r="E517" s="11" t="s">
        <v>79</v>
      </c>
      <c r="F517" s="11">
        <v>166678</v>
      </c>
      <c r="G517" s="11"/>
      <c r="H517" s="11"/>
      <c r="I517" s="11"/>
      <c r="J517" s="288">
        <v>31765.17</v>
      </c>
      <c r="K517" s="11"/>
      <c r="M517" s="11">
        <v>206</v>
      </c>
      <c r="N517" s="66"/>
      <c r="P517" s="288">
        <f t="shared" si="32"/>
        <v>154.19985436893202</v>
      </c>
      <c r="Q517" s="11"/>
      <c r="R517" s="11"/>
      <c r="S517" s="11"/>
      <c r="T517" s="134">
        <f t="shared" si="33"/>
        <v>809.11650485436894</v>
      </c>
      <c r="U517" s="11"/>
      <c r="V517" s="11"/>
      <c r="W517" s="11"/>
      <c r="Y517" s="288">
        <v>31765.17</v>
      </c>
      <c r="Z517" s="11">
        <f t="shared" si="30"/>
        <v>45890.91</v>
      </c>
      <c r="AB517" s="11">
        <f t="shared" si="31"/>
        <v>32795.33</v>
      </c>
      <c r="AC517" s="11">
        <v>34548.120000000003</v>
      </c>
      <c r="AD517" s="11"/>
      <c r="AE517" s="4"/>
      <c r="AF517" s="4"/>
    </row>
    <row r="518" spans="1:32">
      <c r="A518" s="55"/>
      <c r="B518" s="11"/>
      <c r="C518" s="11" t="s">
        <v>505</v>
      </c>
      <c r="D518" s="11"/>
      <c r="E518" s="11" t="s">
        <v>95</v>
      </c>
      <c r="F518" s="11">
        <v>12345</v>
      </c>
      <c r="G518" s="11"/>
      <c r="H518" s="11"/>
      <c r="I518" s="11"/>
      <c r="J518" s="288">
        <v>2601.5400000000009</v>
      </c>
      <c r="K518" s="11"/>
      <c r="M518" s="11">
        <v>49</v>
      </c>
      <c r="N518" s="66"/>
      <c r="P518" s="288">
        <f t="shared" si="32"/>
        <v>53.09265306122451</v>
      </c>
      <c r="Q518" s="11"/>
      <c r="R518" s="11"/>
      <c r="S518" s="11"/>
      <c r="T518" s="134">
        <f t="shared" si="33"/>
        <v>251.9387755102041</v>
      </c>
      <c r="U518" s="11"/>
      <c r="V518" s="11"/>
      <c r="W518" s="11"/>
      <c r="Y518" s="288">
        <v>2601.5400000000009</v>
      </c>
      <c r="Z518" s="11">
        <f t="shared" si="30"/>
        <v>3758.43</v>
      </c>
      <c r="AB518" s="11">
        <f t="shared" si="31"/>
        <v>2685.91</v>
      </c>
      <c r="AC518" s="11">
        <v>2829.46</v>
      </c>
      <c r="AD518" s="11"/>
      <c r="AE518" s="4"/>
      <c r="AF518" s="4"/>
    </row>
    <row r="519" spans="1:32">
      <c r="A519" s="55"/>
      <c r="B519" s="11"/>
      <c r="C519" s="11" t="s">
        <v>506</v>
      </c>
      <c r="D519" s="11"/>
      <c r="E519" s="11" t="s">
        <v>96</v>
      </c>
      <c r="F519" s="11">
        <v>100</v>
      </c>
      <c r="G519" s="11"/>
      <c r="H519" s="11"/>
      <c r="I519" s="11"/>
      <c r="J519" s="288">
        <v>24.48</v>
      </c>
      <c r="K519" s="11"/>
      <c r="M519" s="11">
        <v>1</v>
      </c>
      <c r="N519" s="66"/>
      <c r="P519" s="288">
        <f t="shared" si="32"/>
        <v>24.48</v>
      </c>
      <c r="Q519" s="11"/>
      <c r="R519" s="11"/>
      <c r="S519" s="11"/>
      <c r="T519" s="134">
        <f t="shared" si="33"/>
        <v>100</v>
      </c>
      <c r="U519" s="11"/>
      <c r="V519" s="11"/>
      <c r="W519" s="11"/>
      <c r="Y519" s="288">
        <v>24.48</v>
      </c>
      <c r="Z519" s="11">
        <f t="shared" si="30"/>
        <v>35.369999999999997</v>
      </c>
      <c r="AB519" s="11">
        <f t="shared" si="31"/>
        <v>25.27</v>
      </c>
      <c r="AC519" s="11">
        <v>26.62</v>
      </c>
      <c r="AD519" s="11"/>
      <c r="AE519" s="4"/>
      <c r="AF519" s="4"/>
    </row>
    <row r="520" spans="1:32">
      <c r="A520" s="55"/>
      <c r="B520" s="11"/>
      <c r="C520" s="11" t="s">
        <v>507</v>
      </c>
      <c r="D520" s="11"/>
      <c r="E520" s="11" t="s">
        <v>77</v>
      </c>
      <c r="F520" s="11">
        <v>29292</v>
      </c>
      <c r="G520" s="11"/>
      <c r="H520" s="11"/>
      <c r="I520" s="11"/>
      <c r="J520" s="288">
        <v>5410.619999999999</v>
      </c>
      <c r="K520" s="11"/>
      <c r="M520" s="11">
        <v>61</v>
      </c>
      <c r="N520" s="66"/>
      <c r="P520" s="288">
        <f t="shared" si="32"/>
        <v>88.698688524590153</v>
      </c>
      <c r="Q520" s="11"/>
      <c r="R520" s="11"/>
      <c r="S520" s="11"/>
      <c r="T520" s="134">
        <f t="shared" si="33"/>
        <v>480.19672131147541</v>
      </c>
      <c r="U520" s="11"/>
      <c r="V520" s="11"/>
      <c r="W520" s="11"/>
      <c r="Y520" s="288">
        <v>5410.619999999999</v>
      </c>
      <c r="Z520" s="11">
        <f t="shared" si="30"/>
        <v>7816.68</v>
      </c>
      <c r="AB520" s="11">
        <f t="shared" si="31"/>
        <v>5586.09</v>
      </c>
      <c r="AC520" s="11">
        <v>5884.64</v>
      </c>
      <c r="AD520" s="11"/>
      <c r="AE520" s="4"/>
      <c r="AF520" s="4"/>
    </row>
    <row r="521" spans="1:32">
      <c r="A521" s="55"/>
      <c r="B521" s="11"/>
      <c r="C521" s="11" t="s">
        <v>508</v>
      </c>
      <c r="D521" s="11"/>
      <c r="E521" s="11" t="s">
        <v>117</v>
      </c>
      <c r="F521" s="11">
        <v>40160</v>
      </c>
      <c r="G521" s="11"/>
      <c r="H521" s="11"/>
      <c r="I521" s="11"/>
      <c r="J521" s="288">
        <v>7872.75</v>
      </c>
      <c r="K521" s="11"/>
      <c r="M521" s="11">
        <v>74</v>
      </c>
      <c r="N521" s="66"/>
      <c r="P521" s="288">
        <f t="shared" si="32"/>
        <v>106.38851351351352</v>
      </c>
      <c r="Q521" s="11"/>
      <c r="R521" s="11"/>
      <c r="S521" s="11"/>
      <c r="T521" s="134">
        <f t="shared" si="33"/>
        <v>542.70270270270271</v>
      </c>
      <c r="U521" s="11"/>
      <c r="V521" s="11"/>
      <c r="W521" s="11"/>
      <c r="Y521" s="288">
        <v>7872.75</v>
      </c>
      <c r="Z521" s="11">
        <f t="shared" si="30"/>
        <v>11373.71</v>
      </c>
      <c r="AB521" s="11">
        <f t="shared" si="31"/>
        <v>8128.07</v>
      </c>
      <c r="AC521" s="11">
        <v>8562.48</v>
      </c>
      <c r="AD521" s="11"/>
      <c r="AE521" s="4"/>
      <c r="AF521" s="4"/>
    </row>
    <row r="522" spans="1:32">
      <c r="A522" s="55"/>
      <c r="B522" s="11"/>
      <c r="C522" s="11" t="s">
        <v>509</v>
      </c>
      <c r="D522" s="11"/>
      <c r="E522" s="11" t="s">
        <v>68</v>
      </c>
      <c r="F522" s="11">
        <v>292560</v>
      </c>
      <c r="G522" s="11"/>
      <c r="H522" s="11"/>
      <c r="I522" s="11"/>
      <c r="J522" s="288">
        <v>57229.000000000036</v>
      </c>
      <c r="K522" s="11"/>
      <c r="M522" s="11">
        <v>674</v>
      </c>
      <c r="N522" s="66"/>
      <c r="P522" s="288">
        <f t="shared" si="32"/>
        <v>84.909495548961473</v>
      </c>
      <c r="Q522" s="11"/>
      <c r="R522" s="11"/>
      <c r="S522" s="11"/>
      <c r="T522" s="134">
        <f t="shared" si="33"/>
        <v>434.06528189910978</v>
      </c>
      <c r="U522" s="11"/>
      <c r="V522" s="11"/>
      <c r="W522" s="11"/>
      <c r="Y522" s="288">
        <v>57229.000000000036</v>
      </c>
      <c r="Z522" s="11">
        <f t="shared" si="30"/>
        <v>82678.33</v>
      </c>
      <c r="AB522" s="11">
        <f t="shared" si="31"/>
        <v>59084.97</v>
      </c>
      <c r="AC522" s="11">
        <v>62242.83</v>
      </c>
      <c r="AD522" s="11"/>
      <c r="AE522" s="4"/>
      <c r="AF522" s="4"/>
    </row>
    <row r="523" spans="1:32">
      <c r="A523" s="55"/>
      <c r="B523" s="11"/>
      <c r="C523" s="11" t="s">
        <v>510</v>
      </c>
      <c r="D523" s="11"/>
      <c r="E523" s="11" t="s">
        <v>68</v>
      </c>
      <c r="F523" s="11">
        <v>235</v>
      </c>
      <c r="G523" s="11"/>
      <c r="H523" s="11"/>
      <c r="I523" s="11"/>
      <c r="J523" s="288">
        <v>50.27</v>
      </c>
      <c r="K523" s="11"/>
      <c r="M523" s="11">
        <v>1</v>
      </c>
      <c r="N523" s="66"/>
      <c r="P523" s="288">
        <f t="shared" si="32"/>
        <v>50.27</v>
      </c>
      <c r="Q523" s="11"/>
      <c r="R523" s="11"/>
      <c r="S523" s="11"/>
      <c r="T523" s="134">
        <f t="shared" si="33"/>
        <v>235</v>
      </c>
      <c r="U523" s="11"/>
      <c r="V523" s="11"/>
      <c r="W523" s="11"/>
      <c r="Y523" s="288">
        <v>50.27</v>
      </c>
      <c r="Z523" s="11">
        <f t="shared" si="30"/>
        <v>72.62</v>
      </c>
      <c r="AB523" s="11">
        <f t="shared" si="31"/>
        <v>51.9</v>
      </c>
      <c r="AC523" s="11">
        <v>54.67</v>
      </c>
      <c r="AD523" s="11"/>
      <c r="AE523" s="4"/>
      <c r="AF523" s="4"/>
    </row>
    <row r="524" spans="1:32">
      <c r="A524" s="55"/>
      <c r="B524" s="11"/>
      <c r="C524" s="11" t="s">
        <v>510</v>
      </c>
      <c r="D524" s="11"/>
      <c r="E524" s="11" t="s">
        <v>511</v>
      </c>
      <c r="F524" s="11">
        <v>913267</v>
      </c>
      <c r="G524" s="11"/>
      <c r="H524" s="11"/>
      <c r="I524" s="11"/>
      <c r="J524" s="288">
        <v>188246.14000000025</v>
      </c>
      <c r="K524" s="11"/>
      <c r="M524" s="11">
        <v>3154</v>
      </c>
      <c r="N524" s="66"/>
      <c r="P524" s="288">
        <f t="shared" si="32"/>
        <v>59.6848890298035</v>
      </c>
      <c r="Q524" s="11"/>
      <c r="R524" s="11"/>
      <c r="S524" s="11"/>
      <c r="T524" s="134">
        <f t="shared" si="33"/>
        <v>289.55833861762841</v>
      </c>
      <c r="U524" s="11"/>
      <c r="V524" s="11"/>
      <c r="W524" s="11"/>
      <c r="Y524" s="288">
        <v>188246.14000000025</v>
      </c>
      <c r="Z524" s="11">
        <f t="shared" si="30"/>
        <v>271957.84999999998</v>
      </c>
      <c r="AB524" s="11">
        <f t="shared" si="31"/>
        <v>194351.07</v>
      </c>
      <c r="AC524" s="11">
        <v>204738.39</v>
      </c>
      <c r="AD524" s="11"/>
      <c r="AE524" s="4"/>
      <c r="AF524" s="4"/>
    </row>
    <row r="525" spans="1:32">
      <c r="A525" s="55"/>
      <c r="B525" s="11"/>
      <c r="C525" s="11" t="s">
        <v>512</v>
      </c>
      <c r="D525" s="11"/>
      <c r="E525" s="11" t="s">
        <v>135</v>
      </c>
      <c r="F525" s="11">
        <v>192169</v>
      </c>
      <c r="G525" s="11"/>
      <c r="H525" s="11"/>
      <c r="I525" s="11"/>
      <c r="J525" s="288">
        <v>37712.559999999983</v>
      </c>
      <c r="K525" s="11"/>
      <c r="M525" s="11">
        <v>325</v>
      </c>
      <c r="N525" s="66"/>
      <c r="P525" s="288">
        <f t="shared" si="32"/>
        <v>116.0386461538461</v>
      </c>
      <c r="Q525" s="11"/>
      <c r="R525" s="11"/>
      <c r="S525" s="11"/>
      <c r="T525" s="134">
        <f t="shared" si="33"/>
        <v>591.28923076923081</v>
      </c>
      <c r="U525" s="11"/>
      <c r="V525" s="11"/>
      <c r="W525" s="11"/>
      <c r="Y525" s="288">
        <v>37712.559999999983</v>
      </c>
      <c r="Z525" s="11">
        <f t="shared" si="30"/>
        <v>54483.07</v>
      </c>
      <c r="AB525" s="11">
        <f t="shared" si="31"/>
        <v>38935.599999999999</v>
      </c>
      <c r="AC525" s="11">
        <v>41016.559999999998</v>
      </c>
      <c r="AD525" s="11"/>
      <c r="AE525" s="4"/>
      <c r="AF525" s="4"/>
    </row>
    <row r="526" spans="1:32">
      <c r="A526" s="55"/>
      <c r="B526" s="11"/>
      <c r="C526" s="11" t="s">
        <v>513</v>
      </c>
      <c r="D526" s="11"/>
      <c r="E526" s="11" t="s">
        <v>484</v>
      </c>
      <c r="F526" s="11">
        <v>1064000</v>
      </c>
      <c r="G526" s="11"/>
      <c r="H526" s="11"/>
      <c r="I526" s="11"/>
      <c r="J526" s="288">
        <v>207579.35000000038</v>
      </c>
      <c r="K526" s="11"/>
      <c r="M526" s="11">
        <v>2772</v>
      </c>
      <c r="N526" s="66"/>
      <c r="P526" s="288">
        <f t="shared" si="32"/>
        <v>74.884325396825531</v>
      </c>
      <c r="Q526" s="11"/>
      <c r="R526" s="11"/>
      <c r="S526" s="11"/>
      <c r="T526" s="134">
        <f t="shared" si="33"/>
        <v>383.83838383838383</v>
      </c>
      <c r="U526" s="11"/>
      <c r="V526" s="11"/>
      <c r="W526" s="11"/>
      <c r="Y526" s="288">
        <v>207579.35000000038</v>
      </c>
      <c r="Z526" s="11">
        <f t="shared" si="30"/>
        <v>299888.40000000002</v>
      </c>
      <c r="AB526" s="11">
        <f t="shared" si="31"/>
        <v>214311.27</v>
      </c>
      <c r="AC526" s="11">
        <v>225765.38</v>
      </c>
      <c r="AD526" s="11"/>
      <c r="AE526" s="4"/>
      <c r="AF526" s="4"/>
    </row>
    <row r="527" spans="1:32">
      <c r="A527" s="55"/>
      <c r="B527" s="11"/>
      <c r="C527" s="11" t="s">
        <v>514</v>
      </c>
      <c r="D527" s="11"/>
      <c r="E527" s="11" t="s">
        <v>442</v>
      </c>
      <c r="F527" s="11">
        <v>1335</v>
      </c>
      <c r="G527" s="11"/>
      <c r="H527" s="11"/>
      <c r="I527" s="11"/>
      <c r="J527" s="288">
        <v>270.71000000000004</v>
      </c>
      <c r="K527" s="11"/>
      <c r="M527" s="11">
        <v>3</v>
      </c>
      <c r="N527" s="66"/>
      <c r="P527" s="288">
        <f t="shared" si="32"/>
        <v>90.236666666666679</v>
      </c>
      <c r="Q527" s="11"/>
      <c r="R527" s="11"/>
      <c r="S527" s="11"/>
      <c r="T527" s="134">
        <f t="shared" si="33"/>
        <v>445</v>
      </c>
      <c r="U527" s="11"/>
      <c r="V527" s="11"/>
      <c r="W527" s="11"/>
      <c r="Y527" s="288">
        <v>270.71000000000004</v>
      </c>
      <c r="Z527" s="11">
        <f t="shared" si="30"/>
        <v>391.09</v>
      </c>
      <c r="AB527" s="11">
        <f t="shared" si="31"/>
        <v>279.49</v>
      </c>
      <c r="AC527" s="11">
        <v>294.43</v>
      </c>
      <c r="AD527" s="11"/>
      <c r="AE527" s="4"/>
      <c r="AF527" s="4"/>
    </row>
    <row r="528" spans="1:32">
      <c r="A528" s="55"/>
      <c r="B528" s="11"/>
      <c r="C528" s="11" t="s">
        <v>514</v>
      </c>
      <c r="D528" s="11"/>
      <c r="E528" s="11" t="s">
        <v>515</v>
      </c>
      <c r="F528" s="11">
        <v>109256</v>
      </c>
      <c r="G528" s="11"/>
      <c r="H528" s="11"/>
      <c r="I528" s="11"/>
      <c r="J528" s="288">
        <v>22804.09</v>
      </c>
      <c r="K528" s="11"/>
      <c r="M528" s="11">
        <v>419</v>
      </c>
      <c r="N528" s="66"/>
      <c r="P528" s="288">
        <f t="shared" si="32"/>
        <v>54.425035799522675</v>
      </c>
      <c r="Q528" s="11"/>
      <c r="R528" s="11"/>
      <c r="S528" s="11"/>
      <c r="T528" s="134">
        <f t="shared" si="33"/>
        <v>260.7541766109785</v>
      </c>
      <c r="U528" s="11"/>
      <c r="V528" s="11"/>
      <c r="W528" s="11"/>
      <c r="Y528" s="288">
        <v>22804.09</v>
      </c>
      <c r="Z528" s="11">
        <f t="shared" si="30"/>
        <v>32944.910000000003</v>
      </c>
      <c r="AB528" s="11">
        <f t="shared" si="31"/>
        <v>23543.64</v>
      </c>
      <c r="AC528" s="11">
        <v>24801.96</v>
      </c>
      <c r="AD528" s="11"/>
      <c r="AE528" s="4"/>
      <c r="AF528" s="4"/>
    </row>
    <row r="529" spans="1:32">
      <c r="A529" s="55"/>
      <c r="B529" s="11"/>
      <c r="C529" s="11" t="s">
        <v>516</v>
      </c>
      <c r="D529" s="11"/>
      <c r="E529" s="11" t="s">
        <v>95</v>
      </c>
      <c r="F529" s="11">
        <v>635040</v>
      </c>
      <c r="G529" s="11"/>
      <c r="H529" s="11"/>
      <c r="I529" s="11"/>
      <c r="J529" s="288">
        <v>132363.12000000017</v>
      </c>
      <c r="K529" s="11"/>
      <c r="M529" s="11">
        <v>2475</v>
      </c>
      <c r="N529" s="66"/>
      <c r="P529" s="288">
        <f t="shared" si="32"/>
        <v>53.480048484848552</v>
      </c>
      <c r="Q529" s="11"/>
      <c r="R529" s="11"/>
      <c r="S529" s="11"/>
      <c r="T529" s="134">
        <f t="shared" si="33"/>
        <v>256.58181818181816</v>
      </c>
      <c r="U529" s="11"/>
      <c r="V529" s="11"/>
      <c r="W529" s="11"/>
      <c r="Y529" s="288">
        <v>132363.12000000017</v>
      </c>
      <c r="Z529" s="11">
        <f t="shared" si="30"/>
        <v>191224.05</v>
      </c>
      <c r="AB529" s="11">
        <f t="shared" si="31"/>
        <v>136655.73000000001</v>
      </c>
      <c r="AC529" s="11">
        <v>143959.46</v>
      </c>
      <c r="AD529" s="11"/>
      <c r="AE529" s="4"/>
      <c r="AF529" s="4"/>
    </row>
    <row r="530" spans="1:32">
      <c r="A530" s="55"/>
      <c r="B530" s="11"/>
      <c r="C530" s="11" t="s">
        <v>517</v>
      </c>
      <c r="D530" s="11"/>
      <c r="E530" s="11" t="s">
        <v>88</v>
      </c>
      <c r="F530" s="11">
        <v>343212</v>
      </c>
      <c r="G530" s="11"/>
      <c r="H530" s="11"/>
      <c r="I530" s="11"/>
      <c r="J530" s="288">
        <v>67721.080000000075</v>
      </c>
      <c r="K530" s="11"/>
      <c r="M530" s="11">
        <v>676</v>
      </c>
      <c r="N530" s="66"/>
      <c r="P530" s="288">
        <f t="shared" si="32"/>
        <v>100.17911242603562</v>
      </c>
      <c r="Q530" s="11"/>
      <c r="R530" s="11"/>
      <c r="S530" s="11"/>
      <c r="T530" s="134">
        <f t="shared" si="33"/>
        <v>507.71005917159761</v>
      </c>
      <c r="U530" s="11"/>
      <c r="V530" s="11"/>
      <c r="W530" s="11"/>
      <c r="Y530" s="288">
        <v>67721.080000000075</v>
      </c>
      <c r="Z530" s="11">
        <f t="shared" si="30"/>
        <v>97836.160000000003</v>
      </c>
      <c r="AB530" s="11">
        <f t="shared" si="31"/>
        <v>69917.31</v>
      </c>
      <c r="AC530" s="11">
        <v>73654.13</v>
      </c>
      <c r="AD530" s="11"/>
      <c r="AE530" s="4"/>
      <c r="AF530" s="4"/>
    </row>
    <row r="531" spans="1:32">
      <c r="A531" s="55"/>
      <c r="B531" s="11"/>
      <c r="C531" s="11" t="s">
        <v>518</v>
      </c>
      <c r="D531" s="11"/>
      <c r="E531" s="11" t="s">
        <v>83</v>
      </c>
      <c r="F531" s="11">
        <v>875</v>
      </c>
      <c r="G531" s="11"/>
      <c r="H531" s="11"/>
      <c r="I531" s="11"/>
      <c r="J531" s="288">
        <v>175.89</v>
      </c>
      <c r="K531" s="11"/>
      <c r="M531" s="11">
        <v>2</v>
      </c>
      <c r="N531" s="66"/>
      <c r="P531" s="288">
        <f t="shared" si="32"/>
        <v>87.944999999999993</v>
      </c>
      <c r="Q531" s="11"/>
      <c r="R531" s="11"/>
      <c r="S531" s="11"/>
      <c r="T531" s="134">
        <f t="shared" si="33"/>
        <v>437.5</v>
      </c>
      <c r="U531" s="11"/>
      <c r="V531" s="11"/>
      <c r="W531" s="11"/>
      <c r="Y531" s="288">
        <v>175.89</v>
      </c>
      <c r="Z531" s="11">
        <f t="shared" si="30"/>
        <v>254.11</v>
      </c>
      <c r="AB531" s="11">
        <f t="shared" si="31"/>
        <v>181.59</v>
      </c>
      <c r="AC531" s="11">
        <v>191.3</v>
      </c>
      <c r="AD531" s="11"/>
      <c r="AE531" s="4"/>
      <c r="AF531" s="4"/>
    </row>
    <row r="532" spans="1:32">
      <c r="A532" s="55"/>
      <c r="B532" s="11"/>
      <c r="C532" s="11" t="s">
        <v>518</v>
      </c>
      <c r="D532" s="11"/>
      <c r="E532" s="11" t="s">
        <v>432</v>
      </c>
      <c r="F532" s="11">
        <v>716</v>
      </c>
      <c r="G532" s="11"/>
      <c r="H532" s="11"/>
      <c r="I532" s="11"/>
      <c r="J532" s="288">
        <v>141.55000000000001</v>
      </c>
      <c r="K532" s="11"/>
      <c r="M532" s="11">
        <v>1</v>
      </c>
      <c r="N532" s="66"/>
      <c r="P532" s="288">
        <f t="shared" si="32"/>
        <v>141.55000000000001</v>
      </c>
      <c r="Q532" s="11"/>
      <c r="R532" s="11"/>
      <c r="S532" s="11"/>
      <c r="T532" s="134">
        <f t="shared" si="33"/>
        <v>716</v>
      </c>
      <c r="U532" s="11"/>
      <c r="V532" s="11"/>
      <c r="W532" s="11"/>
      <c r="Y532" s="288">
        <v>141.55000000000001</v>
      </c>
      <c r="Z532" s="11">
        <f t="shared" si="30"/>
        <v>204.5</v>
      </c>
      <c r="AB532" s="11">
        <f t="shared" si="31"/>
        <v>146.13999999999999</v>
      </c>
      <c r="AC532" s="11">
        <v>153.94999999999999</v>
      </c>
      <c r="AD532" s="11"/>
      <c r="AE532" s="4"/>
      <c r="AF532" s="4"/>
    </row>
    <row r="533" spans="1:32">
      <c r="A533" s="55"/>
      <c r="B533" s="11"/>
      <c r="C533" s="11" t="s">
        <v>518</v>
      </c>
      <c r="D533" s="11"/>
      <c r="E533" s="11" t="s">
        <v>165</v>
      </c>
      <c r="F533" s="11">
        <v>497</v>
      </c>
      <c r="G533" s="11"/>
      <c r="H533" s="11"/>
      <c r="I533" s="11"/>
      <c r="J533" s="288">
        <v>100.14</v>
      </c>
      <c r="K533" s="11"/>
      <c r="M533" s="11">
        <v>1</v>
      </c>
      <c r="N533" s="66"/>
      <c r="P533" s="288">
        <f t="shared" si="32"/>
        <v>100.14</v>
      </c>
      <c r="Q533" s="11"/>
      <c r="R533" s="11"/>
      <c r="S533" s="11"/>
      <c r="T533" s="134">
        <f t="shared" si="33"/>
        <v>497</v>
      </c>
      <c r="U533" s="11"/>
      <c r="V533" s="11"/>
      <c r="W533" s="11"/>
      <c r="Y533" s="288">
        <v>100.14</v>
      </c>
      <c r="Z533" s="11">
        <f t="shared" si="30"/>
        <v>144.66999999999999</v>
      </c>
      <c r="AB533" s="11">
        <f t="shared" si="31"/>
        <v>103.39</v>
      </c>
      <c r="AC533" s="11">
        <v>108.91</v>
      </c>
      <c r="AD533" s="11"/>
      <c r="AE533" s="4"/>
      <c r="AF533" s="4"/>
    </row>
    <row r="534" spans="1:32">
      <c r="A534" s="55"/>
      <c r="B534" s="11"/>
      <c r="C534" s="11" t="s">
        <v>518</v>
      </c>
      <c r="D534" s="11"/>
      <c r="E534" s="11" t="s">
        <v>98</v>
      </c>
      <c r="F534" s="11">
        <v>380</v>
      </c>
      <c r="G534" s="11"/>
      <c r="H534" s="11"/>
      <c r="I534" s="11"/>
      <c r="J534" s="288">
        <v>77.12</v>
      </c>
      <c r="K534" s="11"/>
      <c r="M534" s="11">
        <v>1</v>
      </c>
      <c r="N534" s="66"/>
      <c r="P534" s="288">
        <f t="shared" si="32"/>
        <v>77.12</v>
      </c>
      <c r="Q534" s="11"/>
      <c r="R534" s="11"/>
      <c r="S534" s="11"/>
      <c r="T534" s="134">
        <f t="shared" si="33"/>
        <v>380</v>
      </c>
      <c r="U534" s="11"/>
      <c r="V534" s="11"/>
      <c r="W534" s="11"/>
      <c r="Y534" s="288">
        <v>77.12</v>
      </c>
      <c r="Z534" s="11">
        <f t="shared" si="30"/>
        <v>111.41</v>
      </c>
      <c r="AB534" s="11">
        <f t="shared" si="31"/>
        <v>79.62</v>
      </c>
      <c r="AC534" s="11">
        <v>83.88</v>
      </c>
      <c r="AD534" s="11"/>
      <c r="AE534" s="4"/>
      <c r="AF534" s="4"/>
    </row>
    <row r="535" spans="1:32">
      <c r="A535" s="55"/>
      <c r="B535" s="11"/>
      <c r="C535" s="11" t="s">
        <v>518</v>
      </c>
      <c r="D535" s="11"/>
      <c r="E535" s="11" t="s">
        <v>81</v>
      </c>
      <c r="F535" s="11">
        <v>3375385</v>
      </c>
      <c r="G535" s="11"/>
      <c r="H535" s="11"/>
      <c r="I535" s="11"/>
      <c r="J535" s="288">
        <v>652919.96999998193</v>
      </c>
      <c r="K535" s="11"/>
      <c r="M535" s="11">
        <v>7586</v>
      </c>
      <c r="N535" s="66"/>
      <c r="P535" s="288">
        <f t="shared" si="32"/>
        <v>86.06907065647006</v>
      </c>
      <c r="Q535" s="11"/>
      <c r="R535" s="11"/>
      <c r="S535" s="11"/>
      <c r="T535" s="134">
        <f t="shared" si="33"/>
        <v>444.94924861587134</v>
      </c>
      <c r="U535" s="11"/>
      <c r="V535" s="11"/>
      <c r="W535" s="11"/>
      <c r="Y535" s="288">
        <v>652919.96999998193</v>
      </c>
      <c r="Z535" s="11">
        <f t="shared" ref="Z535:Z598" si="34">ROUND($Z$622*Y535/$Y$622,2)</f>
        <v>943268.8</v>
      </c>
      <c r="AB535" s="11">
        <f t="shared" ref="AB535:AB598" si="35">ROUND($AB$622*Y535/$Y$622,2)</f>
        <v>674094.55</v>
      </c>
      <c r="AC535" s="11">
        <v>710122.31</v>
      </c>
      <c r="AD535" s="11"/>
      <c r="AE535" s="4"/>
      <c r="AF535" s="4"/>
    </row>
    <row r="536" spans="1:32">
      <c r="A536" s="55"/>
      <c r="B536" s="11"/>
      <c r="C536" s="11" t="s">
        <v>518</v>
      </c>
      <c r="D536" s="11"/>
      <c r="E536" s="11" t="s">
        <v>215</v>
      </c>
      <c r="F536" s="11">
        <v>241</v>
      </c>
      <c r="G536" s="11"/>
      <c r="H536" s="11"/>
      <c r="I536" s="11"/>
      <c r="J536" s="288">
        <v>51.29</v>
      </c>
      <c r="K536" s="11"/>
      <c r="M536" s="11">
        <v>1</v>
      </c>
      <c r="N536" s="66"/>
      <c r="P536" s="288">
        <f t="shared" ref="P536:P599" si="36">J536/M536</f>
        <v>51.29</v>
      </c>
      <c r="Q536" s="11"/>
      <c r="R536" s="11"/>
      <c r="S536" s="11"/>
      <c r="T536" s="134">
        <f t="shared" ref="T536:T599" si="37">F536/M536</f>
        <v>241</v>
      </c>
      <c r="U536" s="11"/>
      <c r="V536" s="11"/>
      <c r="W536" s="11"/>
      <c r="Y536" s="288">
        <v>51.29</v>
      </c>
      <c r="Z536" s="11">
        <f t="shared" si="34"/>
        <v>74.099999999999994</v>
      </c>
      <c r="AB536" s="11">
        <f t="shared" si="35"/>
        <v>52.95</v>
      </c>
      <c r="AC536" s="11">
        <v>55.78</v>
      </c>
      <c r="AD536" s="11"/>
      <c r="AE536" s="4"/>
      <c r="AF536" s="4"/>
    </row>
    <row r="537" spans="1:32">
      <c r="A537" s="55"/>
      <c r="B537" s="11"/>
      <c r="C537" s="11" t="s">
        <v>519</v>
      </c>
      <c r="D537" s="11"/>
      <c r="E537" s="11" t="s">
        <v>70</v>
      </c>
      <c r="F537" s="11">
        <v>336253</v>
      </c>
      <c r="G537" s="11"/>
      <c r="H537" s="11"/>
      <c r="I537" s="11"/>
      <c r="J537" s="288">
        <v>64824.720000000045</v>
      </c>
      <c r="K537" s="11"/>
      <c r="M537" s="11">
        <v>514</v>
      </c>
      <c r="N537" s="66"/>
      <c r="P537" s="288">
        <f t="shared" si="36"/>
        <v>126.11813229571993</v>
      </c>
      <c r="Q537" s="11"/>
      <c r="R537" s="11"/>
      <c r="S537" s="11"/>
      <c r="T537" s="134">
        <f t="shared" si="37"/>
        <v>654.18871595330734</v>
      </c>
      <c r="U537" s="11"/>
      <c r="V537" s="11"/>
      <c r="W537" s="11"/>
      <c r="Y537" s="288">
        <v>64824.720000000045</v>
      </c>
      <c r="Z537" s="11">
        <f t="shared" si="34"/>
        <v>93651.81</v>
      </c>
      <c r="AB537" s="11">
        <f t="shared" si="35"/>
        <v>66927.02</v>
      </c>
      <c r="AC537" s="11">
        <v>70504.02</v>
      </c>
      <c r="AD537" s="11"/>
      <c r="AE537" s="4"/>
      <c r="AF537" s="4"/>
    </row>
    <row r="538" spans="1:32">
      <c r="A538" s="55"/>
      <c r="B538" s="11"/>
      <c r="C538" s="11" t="s">
        <v>520</v>
      </c>
      <c r="D538" s="11"/>
      <c r="E538" s="11" t="s">
        <v>180</v>
      </c>
      <c r="F538" s="11">
        <v>415</v>
      </c>
      <c r="G538" s="11"/>
      <c r="H538" s="11"/>
      <c r="I538" s="11"/>
      <c r="J538" s="288">
        <v>-7.2599999999999909</v>
      </c>
      <c r="K538" s="11"/>
      <c r="M538" s="11">
        <v>2</v>
      </c>
      <c r="N538" s="66"/>
      <c r="P538" s="288">
        <f t="shared" si="36"/>
        <v>-3.6299999999999955</v>
      </c>
      <c r="Q538" s="11"/>
      <c r="R538" s="11"/>
      <c r="S538" s="11"/>
      <c r="T538" s="134">
        <f t="shared" si="37"/>
        <v>207.5</v>
      </c>
      <c r="U538" s="11"/>
      <c r="V538" s="11"/>
      <c r="W538" s="11"/>
      <c r="Y538" s="288">
        <v>-7.2599999999999909</v>
      </c>
      <c r="Z538" s="11">
        <f t="shared" si="34"/>
        <v>-10.49</v>
      </c>
      <c r="AB538" s="11">
        <f t="shared" si="35"/>
        <v>-7.5</v>
      </c>
      <c r="AC538" s="11">
        <v>-7.9</v>
      </c>
      <c r="AD538" s="11"/>
      <c r="AE538" s="4"/>
      <c r="AF538" s="4"/>
    </row>
    <row r="539" spans="1:32">
      <c r="A539" s="55"/>
      <c r="B539" s="11"/>
      <c r="C539" s="11" t="s">
        <v>520</v>
      </c>
      <c r="D539" s="11"/>
      <c r="E539" s="11" t="s">
        <v>79</v>
      </c>
      <c r="F539" s="11">
        <v>1956357</v>
      </c>
      <c r="G539" s="11"/>
      <c r="H539" s="11"/>
      <c r="I539" s="11"/>
      <c r="J539" s="288">
        <v>376219.83999999997</v>
      </c>
      <c r="K539" s="11"/>
      <c r="M539" s="11">
        <v>2747</v>
      </c>
      <c r="N539" s="66"/>
      <c r="P539" s="288">
        <f t="shared" si="36"/>
        <v>136.95662176920274</v>
      </c>
      <c r="Q539" s="11"/>
      <c r="R539" s="11"/>
      <c r="S539" s="11"/>
      <c r="T539" s="134">
        <f t="shared" si="37"/>
        <v>712.17946851110298</v>
      </c>
      <c r="U539" s="11"/>
      <c r="V539" s="11"/>
      <c r="W539" s="11"/>
      <c r="Y539" s="288">
        <v>376219.83999999997</v>
      </c>
      <c r="Z539" s="11">
        <f t="shared" si="34"/>
        <v>543522.11</v>
      </c>
      <c r="AB539" s="11">
        <f t="shared" si="35"/>
        <v>388420.87</v>
      </c>
      <c r="AC539" s="11">
        <v>409180.47</v>
      </c>
      <c r="AD539" s="11"/>
      <c r="AE539" s="4"/>
      <c r="AF539" s="4"/>
    </row>
    <row r="540" spans="1:32">
      <c r="A540" s="55"/>
      <c r="B540" s="11"/>
      <c r="C540" s="11" t="s">
        <v>521</v>
      </c>
      <c r="D540" s="11"/>
      <c r="E540" s="11" t="s">
        <v>72</v>
      </c>
      <c r="F540" s="11">
        <v>216</v>
      </c>
      <c r="G540" s="11"/>
      <c r="H540" s="11"/>
      <c r="I540" s="11"/>
      <c r="J540" s="288">
        <v>47.53</v>
      </c>
      <c r="K540" s="11"/>
      <c r="M540" s="11">
        <v>1</v>
      </c>
      <c r="N540" s="66"/>
      <c r="P540" s="288">
        <f t="shared" si="36"/>
        <v>47.53</v>
      </c>
      <c r="Q540" s="11"/>
      <c r="R540" s="11"/>
      <c r="S540" s="11"/>
      <c r="T540" s="134">
        <f t="shared" si="37"/>
        <v>216</v>
      </c>
      <c r="U540" s="11"/>
      <c r="V540" s="11"/>
      <c r="W540" s="11"/>
      <c r="Y540" s="288">
        <v>47.53</v>
      </c>
      <c r="Z540" s="11">
        <f t="shared" si="34"/>
        <v>68.67</v>
      </c>
      <c r="AB540" s="11">
        <f t="shared" si="35"/>
        <v>49.07</v>
      </c>
      <c r="AC540" s="11">
        <v>51.69</v>
      </c>
      <c r="AD540" s="11"/>
      <c r="AE540" s="4"/>
      <c r="AF540" s="4"/>
    </row>
    <row r="541" spans="1:32">
      <c r="A541" s="55"/>
      <c r="B541" s="11"/>
      <c r="C541" s="11" t="s">
        <v>521</v>
      </c>
      <c r="D541" s="11"/>
      <c r="E541" s="11" t="s">
        <v>59</v>
      </c>
      <c r="F541" s="11">
        <v>369271</v>
      </c>
      <c r="G541" s="11"/>
      <c r="H541" s="11"/>
      <c r="I541" s="11"/>
      <c r="J541" s="288">
        <v>72853.880000000048</v>
      </c>
      <c r="K541" s="11"/>
      <c r="M541" s="11">
        <v>924</v>
      </c>
      <c r="N541" s="66"/>
      <c r="P541" s="288">
        <f t="shared" si="36"/>
        <v>78.846190476190529</v>
      </c>
      <c r="Q541" s="11"/>
      <c r="R541" s="11"/>
      <c r="S541" s="11"/>
      <c r="T541" s="134">
        <f t="shared" si="37"/>
        <v>399.64393939393938</v>
      </c>
      <c r="U541" s="11"/>
      <c r="V541" s="11"/>
      <c r="W541" s="11"/>
      <c r="Y541" s="288">
        <v>72853.880000000048</v>
      </c>
      <c r="Z541" s="11">
        <f t="shared" si="34"/>
        <v>105251.48</v>
      </c>
      <c r="AB541" s="11">
        <f t="shared" si="35"/>
        <v>75216.570000000007</v>
      </c>
      <c r="AC541" s="11">
        <v>79236.61</v>
      </c>
      <c r="AD541" s="11"/>
      <c r="AE541" s="4"/>
      <c r="AF541" s="4"/>
    </row>
    <row r="542" spans="1:32">
      <c r="A542" s="55"/>
      <c r="B542" s="11"/>
      <c r="C542" s="11" t="s">
        <v>522</v>
      </c>
      <c r="D542" s="11"/>
      <c r="E542" s="11" t="s">
        <v>175</v>
      </c>
      <c r="F542" s="11">
        <v>11234</v>
      </c>
      <c r="G542" s="11"/>
      <c r="H542" s="11"/>
      <c r="I542" s="11"/>
      <c r="J542" s="288">
        <v>2168.37</v>
      </c>
      <c r="K542" s="11"/>
      <c r="M542" s="11">
        <v>18</v>
      </c>
      <c r="N542" s="66"/>
      <c r="P542" s="288">
        <f t="shared" si="36"/>
        <v>120.46499999999999</v>
      </c>
      <c r="Q542" s="11"/>
      <c r="R542" s="11"/>
      <c r="S542" s="11"/>
      <c r="T542" s="134">
        <f t="shared" si="37"/>
        <v>624.11111111111109</v>
      </c>
      <c r="U542" s="11"/>
      <c r="V542" s="11"/>
      <c r="W542" s="11"/>
      <c r="Y542" s="288">
        <v>2168.37</v>
      </c>
      <c r="Z542" s="11">
        <f t="shared" si="34"/>
        <v>3132.63</v>
      </c>
      <c r="AB542" s="11">
        <f t="shared" si="35"/>
        <v>2238.69</v>
      </c>
      <c r="AC542" s="11">
        <v>2358.34</v>
      </c>
      <c r="AD542" s="11"/>
      <c r="AE542" s="4"/>
      <c r="AF542" s="4"/>
    </row>
    <row r="543" spans="1:32">
      <c r="A543" s="55"/>
      <c r="B543" s="11"/>
      <c r="C543" s="11" t="s">
        <v>523</v>
      </c>
      <c r="D543" s="11"/>
      <c r="E543" s="11" t="s">
        <v>55</v>
      </c>
      <c r="F543" s="11">
        <v>95788</v>
      </c>
      <c r="G543" s="11"/>
      <c r="H543" s="11"/>
      <c r="I543" s="11"/>
      <c r="J543" s="288">
        <v>19618.840000000004</v>
      </c>
      <c r="K543" s="11"/>
      <c r="M543" s="11">
        <v>334</v>
      </c>
      <c r="N543" s="66"/>
      <c r="P543" s="288">
        <f t="shared" si="36"/>
        <v>58.739041916167679</v>
      </c>
      <c r="Q543" s="11"/>
      <c r="R543" s="11"/>
      <c r="S543" s="11"/>
      <c r="T543" s="134">
        <f t="shared" si="37"/>
        <v>286.79041916167665</v>
      </c>
      <c r="U543" s="11"/>
      <c r="V543" s="11"/>
      <c r="W543" s="11"/>
      <c r="Y543" s="288">
        <v>19618.840000000004</v>
      </c>
      <c r="Z543" s="11">
        <f t="shared" si="34"/>
        <v>28343.200000000001</v>
      </c>
      <c r="AB543" s="11">
        <f t="shared" si="35"/>
        <v>20255.09</v>
      </c>
      <c r="AC543" s="11">
        <v>21337.65</v>
      </c>
      <c r="AD543" s="11"/>
      <c r="AE543" s="4"/>
      <c r="AF543" s="4"/>
    </row>
    <row r="544" spans="1:32">
      <c r="A544" s="55"/>
      <c r="B544" s="11"/>
      <c r="C544" s="11" t="s">
        <v>523</v>
      </c>
      <c r="D544" s="11"/>
      <c r="E544" s="11" t="s">
        <v>88</v>
      </c>
      <c r="F544" s="11"/>
      <c r="G544" s="11"/>
      <c r="H544" s="11"/>
      <c r="I544" s="11"/>
      <c r="J544" s="288">
        <v>-50.14</v>
      </c>
      <c r="K544" s="11"/>
      <c r="M544" s="11">
        <v>1</v>
      </c>
      <c r="N544" s="66"/>
      <c r="P544" s="288">
        <f t="shared" si="36"/>
        <v>-50.14</v>
      </c>
      <c r="Q544" s="11"/>
      <c r="R544" s="11"/>
      <c r="S544" s="11"/>
      <c r="T544" s="134">
        <f t="shared" si="37"/>
        <v>0</v>
      </c>
      <c r="U544" s="11"/>
      <c r="V544" s="11"/>
      <c r="W544" s="11"/>
      <c r="Y544" s="288">
        <v>-50.14</v>
      </c>
      <c r="Z544" s="11">
        <f t="shared" si="34"/>
        <v>-72.44</v>
      </c>
      <c r="AB544" s="11">
        <f t="shared" si="35"/>
        <v>-51.77</v>
      </c>
      <c r="AC544" s="11">
        <v>-54.53</v>
      </c>
      <c r="AD544" s="11"/>
      <c r="AE544" s="4"/>
      <c r="AF544" s="4"/>
    </row>
    <row r="545" spans="1:32">
      <c r="A545" s="55"/>
      <c r="B545" s="11"/>
      <c r="C545" s="11" t="s">
        <v>524</v>
      </c>
      <c r="D545" s="11"/>
      <c r="E545" s="11" t="s">
        <v>442</v>
      </c>
      <c r="F545" s="11">
        <v>1170</v>
      </c>
      <c r="G545" s="11"/>
      <c r="H545" s="11"/>
      <c r="I545" s="11"/>
      <c r="J545" s="288">
        <v>245.91</v>
      </c>
      <c r="K545" s="11"/>
      <c r="M545" s="11">
        <v>7</v>
      </c>
      <c r="N545" s="66"/>
      <c r="P545" s="288">
        <f t="shared" si="36"/>
        <v>35.130000000000003</v>
      </c>
      <c r="Q545" s="11"/>
      <c r="R545" s="11"/>
      <c r="S545" s="11"/>
      <c r="T545" s="134">
        <f t="shared" si="37"/>
        <v>167.14285714285714</v>
      </c>
      <c r="U545" s="11"/>
      <c r="V545" s="11"/>
      <c r="W545" s="11"/>
      <c r="Y545" s="288">
        <v>245.91</v>
      </c>
      <c r="Z545" s="11">
        <f t="shared" si="34"/>
        <v>355.26</v>
      </c>
      <c r="AB545" s="11">
        <f t="shared" si="35"/>
        <v>253.89</v>
      </c>
      <c r="AC545" s="11">
        <v>267.45</v>
      </c>
      <c r="AD545" s="11"/>
      <c r="AE545" s="4"/>
      <c r="AF545" s="4"/>
    </row>
    <row r="546" spans="1:32">
      <c r="A546" s="55"/>
      <c r="B546" s="11"/>
      <c r="C546" s="11" t="s">
        <v>525</v>
      </c>
      <c r="D546" s="11"/>
      <c r="E546" s="11" t="s">
        <v>526</v>
      </c>
      <c r="F546" s="11">
        <v>165951</v>
      </c>
      <c r="G546" s="11"/>
      <c r="H546" s="11"/>
      <c r="I546" s="11"/>
      <c r="J546" s="288">
        <v>32406.97000000003</v>
      </c>
      <c r="K546" s="11"/>
      <c r="M546" s="11">
        <v>274</v>
      </c>
      <c r="N546" s="66"/>
      <c r="P546" s="288">
        <f t="shared" si="36"/>
        <v>118.27361313868624</v>
      </c>
      <c r="Q546" s="11"/>
      <c r="R546" s="11"/>
      <c r="S546" s="11"/>
      <c r="T546" s="134">
        <f t="shared" si="37"/>
        <v>605.66058394160586</v>
      </c>
      <c r="U546" s="11"/>
      <c r="V546" s="11"/>
      <c r="W546" s="11"/>
      <c r="Y546" s="288">
        <v>32406.97000000003</v>
      </c>
      <c r="Z546" s="11">
        <f t="shared" si="34"/>
        <v>46818.12</v>
      </c>
      <c r="AB546" s="11">
        <f t="shared" si="35"/>
        <v>33457.949999999997</v>
      </c>
      <c r="AC546" s="11">
        <v>35246.15</v>
      </c>
      <c r="AD546" s="11"/>
      <c r="AE546" s="4"/>
      <c r="AF546" s="4"/>
    </row>
    <row r="547" spans="1:32">
      <c r="A547" s="55"/>
      <c r="B547" s="11"/>
      <c r="C547" s="11" t="s">
        <v>525</v>
      </c>
      <c r="D547" s="11"/>
      <c r="E547" s="11" t="s">
        <v>158</v>
      </c>
      <c r="F547" s="11">
        <v>393</v>
      </c>
      <c r="G547" s="11"/>
      <c r="H547" s="11"/>
      <c r="I547" s="11"/>
      <c r="J547" s="288">
        <v>79.819999999999993</v>
      </c>
      <c r="K547" s="11"/>
      <c r="M547" s="11">
        <v>1</v>
      </c>
      <c r="N547" s="66"/>
      <c r="P547" s="288">
        <f t="shared" si="36"/>
        <v>79.819999999999993</v>
      </c>
      <c r="Q547" s="11"/>
      <c r="R547" s="11"/>
      <c r="S547" s="11"/>
      <c r="T547" s="134">
        <f t="shared" si="37"/>
        <v>393</v>
      </c>
      <c r="U547" s="11"/>
      <c r="V547" s="11"/>
      <c r="W547" s="11"/>
      <c r="Y547" s="288">
        <v>79.819999999999993</v>
      </c>
      <c r="Z547" s="11">
        <f t="shared" si="34"/>
        <v>115.32</v>
      </c>
      <c r="AB547" s="11">
        <f t="shared" si="35"/>
        <v>82.41</v>
      </c>
      <c r="AC547" s="11">
        <v>86.81</v>
      </c>
      <c r="AD547" s="11"/>
      <c r="AE547" s="4"/>
      <c r="AF547" s="4"/>
    </row>
    <row r="548" spans="1:32">
      <c r="A548" s="55"/>
      <c r="B548" s="11"/>
      <c r="C548" s="11" t="s">
        <v>525</v>
      </c>
      <c r="D548" s="11"/>
      <c r="E548" s="11" t="s">
        <v>117</v>
      </c>
      <c r="F548" s="11">
        <v>5984</v>
      </c>
      <c r="G548" s="11"/>
      <c r="H548" s="11"/>
      <c r="I548" s="11"/>
      <c r="J548" s="288">
        <v>1181.96</v>
      </c>
      <c r="K548" s="11"/>
      <c r="M548" s="11">
        <v>8</v>
      </c>
      <c r="N548" s="66"/>
      <c r="P548" s="288">
        <f t="shared" si="36"/>
        <v>147.745</v>
      </c>
      <c r="Q548" s="11"/>
      <c r="R548" s="11"/>
      <c r="S548" s="11"/>
      <c r="T548" s="134">
        <f t="shared" si="37"/>
        <v>748</v>
      </c>
      <c r="U548" s="11"/>
      <c r="V548" s="11"/>
      <c r="W548" s="11"/>
      <c r="Y548" s="288">
        <v>1181.96</v>
      </c>
      <c r="Z548" s="11">
        <f t="shared" si="34"/>
        <v>1707.57</v>
      </c>
      <c r="AB548" s="11">
        <f t="shared" si="35"/>
        <v>1220.29</v>
      </c>
      <c r="AC548" s="11">
        <v>1285.51</v>
      </c>
      <c r="AD548" s="11"/>
      <c r="AE548" s="4"/>
      <c r="AF548" s="4"/>
    </row>
    <row r="549" spans="1:32">
      <c r="A549" s="55"/>
      <c r="B549" s="11"/>
      <c r="C549" s="11" t="s">
        <v>527</v>
      </c>
      <c r="D549" s="11"/>
      <c r="E549" s="11" t="s">
        <v>95</v>
      </c>
      <c r="F549" s="11">
        <v>537</v>
      </c>
      <c r="G549" s="11"/>
      <c r="H549" s="11"/>
      <c r="I549" s="11"/>
      <c r="J549" s="288">
        <v>107.63</v>
      </c>
      <c r="K549" s="11"/>
      <c r="M549" s="11">
        <v>1</v>
      </c>
      <c r="N549" s="66"/>
      <c r="P549" s="288">
        <f t="shared" si="36"/>
        <v>107.63</v>
      </c>
      <c r="Q549" s="11"/>
      <c r="R549" s="11"/>
      <c r="S549" s="11"/>
      <c r="T549" s="134">
        <f t="shared" si="37"/>
        <v>537</v>
      </c>
      <c r="U549" s="11"/>
      <c r="V549" s="11"/>
      <c r="W549" s="11"/>
      <c r="Y549" s="288">
        <v>107.63</v>
      </c>
      <c r="Z549" s="11">
        <f t="shared" si="34"/>
        <v>155.49</v>
      </c>
      <c r="AB549" s="11">
        <f t="shared" si="35"/>
        <v>111.12</v>
      </c>
      <c r="AC549" s="11">
        <v>117.06</v>
      </c>
      <c r="AD549" s="11"/>
      <c r="AE549" s="4"/>
      <c r="AF549" s="4"/>
    </row>
    <row r="550" spans="1:32">
      <c r="A550" s="55"/>
      <c r="B550" s="11"/>
      <c r="C550" s="11" t="s">
        <v>527</v>
      </c>
      <c r="D550" s="11"/>
      <c r="E550" s="11" t="s">
        <v>96</v>
      </c>
      <c r="F550" s="11">
        <v>525</v>
      </c>
      <c r="G550" s="11"/>
      <c r="H550" s="11"/>
      <c r="I550" s="11"/>
      <c r="J550" s="288">
        <v>111.14999999999999</v>
      </c>
      <c r="K550" s="11"/>
      <c r="M550" s="11">
        <v>2</v>
      </c>
      <c r="N550" s="66"/>
      <c r="P550" s="288">
        <f t="shared" si="36"/>
        <v>55.574999999999996</v>
      </c>
      <c r="Q550" s="11"/>
      <c r="R550" s="11"/>
      <c r="S550" s="11"/>
      <c r="T550" s="134">
        <f t="shared" si="37"/>
        <v>262.5</v>
      </c>
      <c r="U550" s="11"/>
      <c r="V550" s="11"/>
      <c r="W550" s="11"/>
      <c r="Y550" s="288">
        <v>111.14999999999999</v>
      </c>
      <c r="Z550" s="11">
        <f t="shared" si="34"/>
        <v>160.58000000000001</v>
      </c>
      <c r="AB550" s="11">
        <f t="shared" si="35"/>
        <v>114.75</v>
      </c>
      <c r="AC550" s="11">
        <v>120.89</v>
      </c>
      <c r="AD550" s="11"/>
      <c r="AE550" s="4"/>
      <c r="AF550" s="4"/>
    </row>
    <row r="551" spans="1:32">
      <c r="A551" s="55"/>
      <c r="B551" s="11"/>
      <c r="C551" s="11" t="s">
        <v>527</v>
      </c>
      <c r="D551" s="11"/>
      <c r="E551" s="11" t="s">
        <v>323</v>
      </c>
      <c r="F551" s="11">
        <v>1336645</v>
      </c>
      <c r="G551" s="11"/>
      <c r="H551" s="11"/>
      <c r="I551" s="11"/>
      <c r="J551" s="288">
        <v>260251.3600000006</v>
      </c>
      <c r="K551" s="11"/>
      <c r="M551" s="11">
        <v>3374</v>
      </c>
      <c r="N551" s="66"/>
      <c r="P551" s="288">
        <f t="shared" si="36"/>
        <v>77.134368701837758</v>
      </c>
      <c r="Q551" s="11"/>
      <c r="R551" s="11"/>
      <c r="S551" s="11"/>
      <c r="T551" s="134">
        <f t="shared" si="37"/>
        <v>396.16034380557204</v>
      </c>
      <c r="U551" s="11"/>
      <c r="V551" s="11"/>
      <c r="W551" s="11"/>
      <c r="Y551" s="288">
        <v>260251.3600000006</v>
      </c>
      <c r="Z551" s="11">
        <f t="shared" si="34"/>
        <v>375983.28</v>
      </c>
      <c r="AB551" s="11">
        <f t="shared" si="35"/>
        <v>268691.46999999997</v>
      </c>
      <c r="AC551" s="11">
        <v>283051.99</v>
      </c>
      <c r="AD551" s="11"/>
      <c r="AE551" s="4"/>
      <c r="AF551" s="4"/>
    </row>
    <row r="552" spans="1:32">
      <c r="A552" s="55"/>
      <c r="B552" s="11"/>
      <c r="C552" s="11" t="s">
        <v>528</v>
      </c>
      <c r="D552" s="11"/>
      <c r="E552" s="11" t="s">
        <v>121</v>
      </c>
      <c r="F552" s="11">
        <v>4194443</v>
      </c>
      <c r="G552" s="11"/>
      <c r="H552" s="11"/>
      <c r="I552" s="11"/>
      <c r="J552" s="288">
        <v>814269.49000000115</v>
      </c>
      <c r="K552" s="11"/>
      <c r="M552" s="11">
        <v>7410</v>
      </c>
      <c r="N552" s="66"/>
      <c r="P552" s="288">
        <f t="shared" si="36"/>
        <v>109.8879203778679</v>
      </c>
      <c r="Q552" s="11"/>
      <c r="R552" s="11"/>
      <c r="S552" s="11"/>
      <c r="T552" s="134">
        <f t="shared" si="37"/>
        <v>566.05168690958169</v>
      </c>
      <c r="U552" s="11"/>
      <c r="V552" s="11"/>
      <c r="W552" s="11"/>
      <c r="Y552" s="288">
        <v>814269.49000000115</v>
      </c>
      <c r="Z552" s="11">
        <f t="shared" si="34"/>
        <v>1176369.3</v>
      </c>
      <c r="AB552" s="11">
        <f t="shared" si="35"/>
        <v>840676.73</v>
      </c>
      <c r="AC552" s="11">
        <v>885607.67</v>
      </c>
      <c r="AD552" s="11"/>
      <c r="AE552" s="4"/>
      <c r="AF552" s="4"/>
    </row>
    <row r="553" spans="1:32">
      <c r="A553" s="55"/>
      <c r="B553" s="11"/>
      <c r="C553" s="11" t="s">
        <v>528</v>
      </c>
      <c r="D553" s="11"/>
      <c r="E553" s="11" t="s">
        <v>98</v>
      </c>
      <c r="F553" s="11">
        <v>3233</v>
      </c>
      <c r="G553" s="11"/>
      <c r="H553" s="11"/>
      <c r="I553" s="11"/>
      <c r="J553" s="288">
        <v>639.75</v>
      </c>
      <c r="K553" s="11"/>
      <c r="M553" s="11">
        <v>4</v>
      </c>
      <c r="N553" s="66"/>
      <c r="P553" s="288">
        <f t="shared" si="36"/>
        <v>159.9375</v>
      </c>
      <c r="Q553" s="11"/>
      <c r="R553" s="11"/>
      <c r="S553" s="11"/>
      <c r="T553" s="134">
        <f t="shared" si="37"/>
        <v>808.25</v>
      </c>
      <c r="U553" s="11"/>
      <c r="V553" s="11"/>
      <c r="W553" s="11"/>
      <c r="Y553" s="288">
        <v>639.75</v>
      </c>
      <c r="Z553" s="11">
        <f t="shared" si="34"/>
        <v>924.24</v>
      </c>
      <c r="AB553" s="11">
        <f t="shared" si="35"/>
        <v>660.5</v>
      </c>
      <c r="AC553" s="11">
        <v>695.8</v>
      </c>
      <c r="AD553" s="11"/>
      <c r="AE553" s="4"/>
      <c r="AF553" s="4"/>
    </row>
    <row r="554" spans="1:32">
      <c r="A554" s="55"/>
      <c r="B554" s="11"/>
      <c r="C554" s="11" t="s">
        <v>529</v>
      </c>
      <c r="D554" s="11"/>
      <c r="E554" s="11" t="s">
        <v>135</v>
      </c>
      <c r="F554" s="11">
        <v>570800</v>
      </c>
      <c r="G554" s="11"/>
      <c r="H554" s="11"/>
      <c r="I554" s="11"/>
      <c r="J554" s="288">
        <v>109136.43000000001</v>
      </c>
      <c r="K554" s="11"/>
      <c r="M554" s="11">
        <v>899</v>
      </c>
      <c r="N554" s="66"/>
      <c r="P554" s="288">
        <f t="shared" si="36"/>
        <v>121.39758620689656</v>
      </c>
      <c r="Q554" s="11"/>
      <c r="R554" s="11"/>
      <c r="S554" s="11"/>
      <c r="T554" s="134">
        <f t="shared" si="37"/>
        <v>634.92769744160182</v>
      </c>
      <c r="U554" s="11"/>
      <c r="V554" s="11"/>
      <c r="W554" s="11"/>
      <c r="Y554" s="288">
        <v>109136.43000000001</v>
      </c>
      <c r="Z554" s="11">
        <f t="shared" si="34"/>
        <v>157668.62</v>
      </c>
      <c r="AB554" s="11">
        <f t="shared" si="35"/>
        <v>112675.79</v>
      </c>
      <c r="AC554" s="11">
        <v>118697.88</v>
      </c>
      <c r="AD554" s="11"/>
      <c r="AE554" s="4"/>
      <c r="AF554" s="4"/>
    </row>
    <row r="555" spans="1:32">
      <c r="A555" s="55"/>
      <c r="B555" s="11"/>
      <c r="C555" s="11" t="s">
        <v>530</v>
      </c>
      <c r="D555" s="11"/>
      <c r="E555" s="11" t="s">
        <v>61</v>
      </c>
      <c r="F555" s="11">
        <v>498</v>
      </c>
      <c r="G555" s="11"/>
      <c r="H555" s="11"/>
      <c r="I555" s="11"/>
      <c r="J555" s="288">
        <v>100.8</v>
      </c>
      <c r="K555" s="11"/>
      <c r="M555" s="11">
        <v>1</v>
      </c>
      <c r="N555" s="66"/>
      <c r="P555" s="288">
        <f t="shared" si="36"/>
        <v>100.8</v>
      </c>
      <c r="Q555" s="11"/>
      <c r="R555" s="11"/>
      <c r="S555" s="11"/>
      <c r="T555" s="134">
        <f t="shared" si="37"/>
        <v>498</v>
      </c>
      <c r="U555" s="11"/>
      <c r="V555" s="11"/>
      <c r="W555" s="11"/>
      <c r="Y555" s="288">
        <v>100.8</v>
      </c>
      <c r="Z555" s="11">
        <f t="shared" si="34"/>
        <v>145.63</v>
      </c>
      <c r="AB555" s="11">
        <f t="shared" si="35"/>
        <v>104.07</v>
      </c>
      <c r="AC555" s="11">
        <v>109.63</v>
      </c>
      <c r="AD555" s="11"/>
      <c r="AE555" s="4"/>
      <c r="AF555" s="4"/>
    </row>
    <row r="556" spans="1:32">
      <c r="A556" s="55"/>
      <c r="B556" s="11"/>
      <c r="C556" s="11" t="s">
        <v>531</v>
      </c>
      <c r="D556" s="11"/>
      <c r="E556" s="11" t="s">
        <v>526</v>
      </c>
      <c r="F556" s="11">
        <v>106</v>
      </c>
      <c r="G556" s="11"/>
      <c r="H556" s="11"/>
      <c r="I556" s="11"/>
      <c r="J556" s="288">
        <v>25.61</v>
      </c>
      <c r="K556" s="11"/>
      <c r="M556" s="11">
        <v>1</v>
      </c>
      <c r="N556" s="66"/>
      <c r="P556" s="288">
        <f t="shared" si="36"/>
        <v>25.61</v>
      </c>
      <c r="Q556" s="11"/>
      <c r="R556" s="11"/>
      <c r="S556" s="11"/>
      <c r="T556" s="134">
        <f t="shared" si="37"/>
        <v>106</v>
      </c>
      <c r="U556" s="11"/>
      <c r="V556" s="11"/>
      <c r="W556" s="11"/>
      <c r="Y556" s="288">
        <v>25.61</v>
      </c>
      <c r="Z556" s="11">
        <f t="shared" si="34"/>
        <v>37</v>
      </c>
      <c r="AB556" s="11">
        <f t="shared" si="35"/>
        <v>26.44</v>
      </c>
      <c r="AC556" s="11">
        <v>27.85</v>
      </c>
      <c r="AD556" s="11"/>
      <c r="AE556" s="4"/>
      <c r="AF556" s="4"/>
    </row>
    <row r="557" spans="1:32">
      <c r="A557" s="55"/>
      <c r="B557" s="11"/>
      <c r="C557" s="11" t="s">
        <v>532</v>
      </c>
      <c r="D557" s="11"/>
      <c r="E557" s="11" t="s">
        <v>533</v>
      </c>
      <c r="F557" s="11">
        <v>1812256</v>
      </c>
      <c r="G557" s="11"/>
      <c r="H557" s="11"/>
      <c r="I557" s="11"/>
      <c r="J557" s="288">
        <v>383774.75000000396</v>
      </c>
      <c r="K557" s="11"/>
      <c r="M557" s="11">
        <v>7087</v>
      </c>
      <c r="N557" s="66"/>
      <c r="P557" s="288">
        <f t="shared" si="36"/>
        <v>54.1519331169753</v>
      </c>
      <c r="Q557" s="11"/>
      <c r="R557" s="11"/>
      <c r="S557" s="11"/>
      <c r="T557" s="134">
        <f t="shared" si="37"/>
        <v>255.71553548751234</v>
      </c>
      <c r="U557" s="11"/>
      <c r="V557" s="11"/>
      <c r="W557" s="11"/>
      <c r="Y557" s="288">
        <v>383774.75000000396</v>
      </c>
      <c r="Z557" s="11">
        <f t="shared" si="34"/>
        <v>554436.63</v>
      </c>
      <c r="AB557" s="11">
        <f t="shared" si="35"/>
        <v>396220.79</v>
      </c>
      <c r="AC557" s="11">
        <v>417397.27</v>
      </c>
      <c r="AD557" s="11"/>
      <c r="AE557" s="4"/>
      <c r="AF557" s="4"/>
    </row>
    <row r="558" spans="1:32">
      <c r="A558" s="55"/>
      <c r="B558" s="11"/>
      <c r="C558" s="11" t="s">
        <v>534</v>
      </c>
      <c r="D558" s="11"/>
      <c r="E558" s="11" t="s">
        <v>167</v>
      </c>
      <c r="F558" s="11">
        <v>1138</v>
      </c>
      <c r="G558" s="11"/>
      <c r="H558" s="11"/>
      <c r="I558" s="11"/>
      <c r="J558" s="288">
        <v>222.02</v>
      </c>
      <c r="K558" s="11"/>
      <c r="M558" s="11">
        <v>1</v>
      </c>
      <c r="N558" s="66"/>
      <c r="P558" s="288">
        <f t="shared" si="36"/>
        <v>222.02</v>
      </c>
      <c r="Q558" s="11"/>
      <c r="R558" s="11"/>
      <c r="S558" s="11"/>
      <c r="T558" s="134">
        <f t="shared" si="37"/>
        <v>1138</v>
      </c>
      <c r="U558" s="11"/>
      <c r="V558" s="11"/>
      <c r="W558" s="11"/>
      <c r="Y558" s="288">
        <v>222.02</v>
      </c>
      <c r="Z558" s="11">
        <f t="shared" si="34"/>
        <v>320.75</v>
      </c>
      <c r="AB558" s="11">
        <f t="shared" si="35"/>
        <v>229.22</v>
      </c>
      <c r="AC558" s="11">
        <v>241.47</v>
      </c>
      <c r="AD558" s="11"/>
      <c r="AE558" s="4"/>
      <c r="AF558" s="4"/>
    </row>
    <row r="559" spans="1:32">
      <c r="A559" s="55"/>
      <c r="B559" s="11"/>
      <c r="C559" s="11" t="s">
        <v>535</v>
      </c>
      <c r="D559" s="11"/>
      <c r="E559" s="11" t="s">
        <v>158</v>
      </c>
      <c r="F559" s="11">
        <v>1640092</v>
      </c>
      <c r="G559" s="11"/>
      <c r="H559" s="11"/>
      <c r="I559" s="11"/>
      <c r="J559" s="288">
        <v>326253.3599999983</v>
      </c>
      <c r="K559" s="11"/>
      <c r="M559" s="11">
        <v>5468</v>
      </c>
      <c r="N559" s="66"/>
      <c r="P559" s="288">
        <f t="shared" si="36"/>
        <v>59.665940014630266</v>
      </c>
      <c r="Q559" s="11"/>
      <c r="R559" s="11"/>
      <c r="S559" s="11"/>
      <c r="T559" s="134">
        <f t="shared" si="37"/>
        <v>299.94367227505484</v>
      </c>
      <c r="U559" s="11"/>
      <c r="V559" s="11"/>
      <c r="W559" s="11"/>
      <c r="Y559" s="288">
        <v>326253.3599999983</v>
      </c>
      <c r="Z559" s="11">
        <f t="shared" si="34"/>
        <v>471335.89</v>
      </c>
      <c r="AB559" s="11">
        <f t="shared" si="35"/>
        <v>336833.95</v>
      </c>
      <c r="AC559" s="11">
        <v>354836.43</v>
      </c>
      <c r="AD559" s="11"/>
      <c r="AE559" s="4"/>
      <c r="AF559" s="4"/>
    </row>
    <row r="560" spans="1:32">
      <c r="A560" s="55"/>
      <c r="B560" s="11"/>
      <c r="C560" s="11" t="s">
        <v>536</v>
      </c>
      <c r="D560" s="11"/>
      <c r="E560" s="11" t="s">
        <v>79</v>
      </c>
      <c r="F560" s="11">
        <v>24723</v>
      </c>
      <c r="G560" s="11"/>
      <c r="H560" s="11"/>
      <c r="I560" s="11"/>
      <c r="J560" s="288">
        <v>4764.32</v>
      </c>
      <c r="K560" s="11"/>
      <c r="M560" s="11">
        <v>39</v>
      </c>
      <c r="N560" s="66"/>
      <c r="P560" s="288">
        <f t="shared" si="36"/>
        <v>122.16205128205128</v>
      </c>
      <c r="Q560" s="11"/>
      <c r="R560" s="11"/>
      <c r="S560" s="11"/>
      <c r="T560" s="134">
        <f t="shared" si="37"/>
        <v>633.92307692307691</v>
      </c>
      <c r="U560" s="11"/>
      <c r="V560" s="11"/>
      <c r="W560" s="11"/>
      <c r="Y560" s="288">
        <v>4764.32</v>
      </c>
      <c r="Z560" s="11">
        <f t="shared" si="34"/>
        <v>6882.98</v>
      </c>
      <c r="AB560" s="11">
        <f t="shared" si="35"/>
        <v>4918.83</v>
      </c>
      <c r="AC560" s="11">
        <v>5181.72</v>
      </c>
      <c r="AD560" s="11"/>
      <c r="AE560" s="4"/>
      <c r="AF560" s="4"/>
    </row>
    <row r="561" spans="1:32">
      <c r="A561" s="55"/>
      <c r="B561" s="11"/>
      <c r="C561" s="11" t="s">
        <v>537</v>
      </c>
      <c r="D561" s="11"/>
      <c r="E561" s="11" t="s">
        <v>146</v>
      </c>
      <c r="F561" s="11">
        <v>297428</v>
      </c>
      <c r="G561" s="11"/>
      <c r="H561" s="11"/>
      <c r="I561" s="11"/>
      <c r="J561" s="288">
        <v>57637.270000000004</v>
      </c>
      <c r="K561" s="11"/>
      <c r="M561" s="11">
        <v>549</v>
      </c>
      <c r="N561" s="66"/>
      <c r="P561" s="288">
        <f t="shared" si="36"/>
        <v>104.98591985428052</v>
      </c>
      <c r="Q561" s="11"/>
      <c r="R561" s="11"/>
      <c r="S561" s="11"/>
      <c r="T561" s="134">
        <f t="shared" si="37"/>
        <v>541.76320582877963</v>
      </c>
      <c r="U561" s="11"/>
      <c r="V561" s="11"/>
      <c r="W561" s="11"/>
      <c r="Y561" s="288">
        <v>57637.270000000004</v>
      </c>
      <c r="Z561" s="11">
        <f t="shared" si="34"/>
        <v>83268.149999999994</v>
      </c>
      <c r="AB561" s="11">
        <f t="shared" si="35"/>
        <v>59506.48</v>
      </c>
      <c r="AC561" s="11">
        <v>62686.87</v>
      </c>
      <c r="AD561" s="11"/>
      <c r="AE561" s="4"/>
      <c r="AF561" s="4"/>
    </row>
    <row r="562" spans="1:32">
      <c r="A562" s="55"/>
      <c r="B562" s="11"/>
      <c r="C562" s="11" t="s">
        <v>537</v>
      </c>
      <c r="D562" s="11"/>
      <c r="E562" s="11" t="s">
        <v>89</v>
      </c>
      <c r="F562" s="11">
        <v>7295</v>
      </c>
      <c r="G562" s="11"/>
      <c r="H562" s="11"/>
      <c r="I562" s="11"/>
      <c r="J562" s="288">
        <v>1394.9300000000003</v>
      </c>
      <c r="K562" s="11"/>
      <c r="M562" s="11">
        <v>11</v>
      </c>
      <c r="N562" s="66"/>
      <c r="P562" s="288">
        <f t="shared" si="36"/>
        <v>126.81181818181821</v>
      </c>
      <c r="Q562" s="11"/>
      <c r="R562" s="11"/>
      <c r="S562" s="11"/>
      <c r="T562" s="134">
        <f t="shared" si="37"/>
        <v>663.18181818181813</v>
      </c>
      <c r="U562" s="11"/>
      <c r="V562" s="11"/>
      <c r="W562" s="11"/>
      <c r="Y562" s="288">
        <v>1394.9300000000003</v>
      </c>
      <c r="Z562" s="11">
        <f t="shared" si="34"/>
        <v>2015.25</v>
      </c>
      <c r="AB562" s="11">
        <f t="shared" si="35"/>
        <v>1440.17</v>
      </c>
      <c r="AC562" s="11">
        <v>1517.14</v>
      </c>
      <c r="AD562" s="11"/>
      <c r="AE562" s="4"/>
      <c r="AF562" s="4"/>
    </row>
    <row r="563" spans="1:32">
      <c r="A563" s="55"/>
      <c r="B563" s="11"/>
      <c r="C563" s="11" t="s">
        <v>538</v>
      </c>
      <c r="D563" s="11"/>
      <c r="E563" s="11" t="s">
        <v>539</v>
      </c>
      <c r="F563" s="11">
        <v>3078</v>
      </c>
      <c r="G563" s="11"/>
      <c r="H563" s="11"/>
      <c r="I563" s="11"/>
      <c r="J563" s="288">
        <v>596.25</v>
      </c>
      <c r="K563" s="11"/>
      <c r="M563" s="11">
        <v>2</v>
      </c>
      <c r="N563" s="66"/>
      <c r="P563" s="288">
        <f t="shared" si="36"/>
        <v>298.125</v>
      </c>
      <c r="Q563" s="11"/>
      <c r="R563" s="11"/>
      <c r="S563" s="11"/>
      <c r="T563" s="134">
        <f t="shared" si="37"/>
        <v>1539</v>
      </c>
      <c r="U563" s="11"/>
      <c r="V563" s="11"/>
      <c r="W563" s="11"/>
      <c r="Y563" s="288">
        <v>596.25</v>
      </c>
      <c r="Z563" s="11">
        <f t="shared" si="34"/>
        <v>861.4</v>
      </c>
      <c r="AB563" s="11">
        <f t="shared" si="35"/>
        <v>615.59</v>
      </c>
      <c r="AC563" s="11">
        <v>648.49</v>
      </c>
      <c r="AD563" s="11"/>
      <c r="AE563" s="4"/>
      <c r="AF563" s="4"/>
    </row>
    <row r="564" spans="1:32">
      <c r="A564" s="55"/>
      <c r="B564" s="11"/>
      <c r="C564" s="11" t="s">
        <v>538</v>
      </c>
      <c r="D564" s="11"/>
      <c r="E564" s="11" t="s">
        <v>540</v>
      </c>
      <c r="F564" s="11">
        <v>72</v>
      </c>
      <c r="G564" s="11"/>
      <c r="H564" s="11"/>
      <c r="I564" s="11"/>
      <c r="J564" s="288">
        <v>19.760000000000002</v>
      </c>
      <c r="K564" s="11"/>
      <c r="M564" s="11">
        <v>1</v>
      </c>
      <c r="N564" s="66"/>
      <c r="P564" s="288">
        <f t="shared" si="36"/>
        <v>19.760000000000002</v>
      </c>
      <c r="Q564" s="11"/>
      <c r="R564" s="11"/>
      <c r="S564" s="11"/>
      <c r="T564" s="134">
        <f t="shared" si="37"/>
        <v>72</v>
      </c>
      <c r="U564" s="11"/>
      <c r="V564" s="11"/>
      <c r="W564" s="11"/>
      <c r="Y564" s="288">
        <v>19.760000000000002</v>
      </c>
      <c r="Z564" s="11">
        <f t="shared" si="34"/>
        <v>28.55</v>
      </c>
      <c r="AB564" s="11">
        <f t="shared" si="35"/>
        <v>20.399999999999999</v>
      </c>
      <c r="AC564" s="11">
        <v>21.49</v>
      </c>
      <c r="AD564" s="11"/>
      <c r="AE564" s="4"/>
      <c r="AF564" s="4"/>
    </row>
    <row r="565" spans="1:32">
      <c r="A565" s="55"/>
      <c r="B565" s="11"/>
      <c r="C565" s="11" t="s">
        <v>538</v>
      </c>
      <c r="D565" s="11"/>
      <c r="E565" s="11" t="s">
        <v>336</v>
      </c>
      <c r="F565" s="11">
        <v>732179</v>
      </c>
      <c r="G565" s="11"/>
      <c r="H565" s="11"/>
      <c r="I565" s="11"/>
      <c r="J565" s="288">
        <v>140088.60000000009</v>
      </c>
      <c r="K565" s="11"/>
      <c r="M565" s="11">
        <v>1249</v>
      </c>
      <c r="N565" s="66"/>
      <c r="P565" s="288">
        <f t="shared" si="36"/>
        <v>112.1606084867895</v>
      </c>
      <c r="Q565" s="11"/>
      <c r="R565" s="11"/>
      <c r="S565" s="11"/>
      <c r="T565" s="134">
        <f t="shared" si="37"/>
        <v>586.21216973578862</v>
      </c>
      <c r="U565" s="11"/>
      <c r="V565" s="11"/>
      <c r="W565" s="11"/>
      <c r="Y565" s="288">
        <v>140088.60000000009</v>
      </c>
      <c r="Z565" s="11">
        <f t="shared" si="34"/>
        <v>202385</v>
      </c>
      <c r="AB565" s="11">
        <f t="shared" si="35"/>
        <v>144631.76</v>
      </c>
      <c r="AC565" s="11">
        <v>152361.76999999999</v>
      </c>
      <c r="AD565" s="11"/>
      <c r="AE565" s="4"/>
      <c r="AF565" s="4"/>
    </row>
    <row r="566" spans="1:32">
      <c r="A566" s="55"/>
      <c r="B566" s="11"/>
      <c r="C566" s="11" t="s">
        <v>538</v>
      </c>
      <c r="D566" s="11"/>
      <c r="E566" s="11" t="s">
        <v>175</v>
      </c>
      <c r="F566" s="11">
        <v>1981</v>
      </c>
      <c r="G566" s="11"/>
      <c r="H566" s="11"/>
      <c r="I566" s="11"/>
      <c r="J566" s="288">
        <v>387.72999999999996</v>
      </c>
      <c r="K566" s="11"/>
      <c r="M566" s="11">
        <v>2</v>
      </c>
      <c r="N566" s="66"/>
      <c r="P566" s="288">
        <f t="shared" si="36"/>
        <v>193.86499999999998</v>
      </c>
      <c r="Q566" s="11"/>
      <c r="R566" s="11"/>
      <c r="S566" s="11"/>
      <c r="T566" s="134">
        <f t="shared" si="37"/>
        <v>990.5</v>
      </c>
      <c r="U566" s="11"/>
      <c r="V566" s="11"/>
      <c r="W566" s="11"/>
      <c r="Y566" s="288">
        <v>387.72999999999996</v>
      </c>
      <c r="Z566" s="11">
        <f t="shared" si="34"/>
        <v>560.15</v>
      </c>
      <c r="AB566" s="11">
        <f t="shared" si="35"/>
        <v>400.3</v>
      </c>
      <c r="AC566" s="11">
        <v>421.7</v>
      </c>
      <c r="AD566" s="11"/>
      <c r="AE566" s="4"/>
      <c r="AF566" s="4"/>
    </row>
    <row r="567" spans="1:32">
      <c r="A567" s="55"/>
      <c r="B567" s="11"/>
      <c r="C567" s="11" t="s">
        <v>538</v>
      </c>
      <c r="D567" s="11"/>
      <c r="E567" s="11" t="s">
        <v>66</v>
      </c>
      <c r="F567" s="11">
        <v>573</v>
      </c>
      <c r="G567" s="11"/>
      <c r="H567" s="11"/>
      <c r="I567" s="11"/>
      <c r="J567" s="288">
        <v>114.54</v>
      </c>
      <c r="K567" s="11"/>
      <c r="M567" s="11">
        <v>1</v>
      </c>
      <c r="N567" s="66"/>
      <c r="P567" s="288">
        <f t="shared" si="36"/>
        <v>114.54</v>
      </c>
      <c r="Q567" s="11"/>
      <c r="R567" s="11"/>
      <c r="S567" s="11"/>
      <c r="T567" s="134">
        <f t="shared" si="37"/>
        <v>573</v>
      </c>
      <c r="U567" s="11"/>
      <c r="V567" s="11"/>
      <c r="W567" s="11"/>
      <c r="Y567" s="288">
        <v>114.54</v>
      </c>
      <c r="Z567" s="11">
        <f t="shared" si="34"/>
        <v>165.48</v>
      </c>
      <c r="AB567" s="11">
        <f t="shared" si="35"/>
        <v>118.25</v>
      </c>
      <c r="AC567" s="11">
        <v>124.57</v>
      </c>
      <c r="AD567" s="11"/>
      <c r="AE567" s="4"/>
      <c r="AF567" s="4"/>
    </row>
    <row r="568" spans="1:32">
      <c r="A568" s="55"/>
      <c r="B568" s="11"/>
      <c r="C568" s="11" t="s">
        <v>541</v>
      </c>
      <c r="D568" s="11"/>
      <c r="E568" s="11" t="s">
        <v>199</v>
      </c>
      <c r="F568" s="11">
        <v>25911</v>
      </c>
      <c r="G568" s="11"/>
      <c r="H568" s="11"/>
      <c r="I568" s="11"/>
      <c r="J568" s="288">
        <v>5719.579999999999</v>
      </c>
      <c r="K568" s="11"/>
      <c r="M568" s="11">
        <v>136</v>
      </c>
      <c r="N568" s="66"/>
      <c r="P568" s="288">
        <f t="shared" si="36"/>
        <v>42.055735294117639</v>
      </c>
      <c r="Q568" s="11"/>
      <c r="R568" s="11"/>
      <c r="S568" s="11"/>
      <c r="T568" s="134">
        <f t="shared" si="37"/>
        <v>190.52205882352942</v>
      </c>
      <c r="U568" s="11"/>
      <c r="V568" s="11"/>
      <c r="W568" s="11"/>
      <c r="Y568" s="288">
        <v>5719.579999999999</v>
      </c>
      <c r="Z568" s="11">
        <f t="shared" si="34"/>
        <v>8263.0400000000009</v>
      </c>
      <c r="AB568" s="11">
        <f t="shared" si="35"/>
        <v>5905.07</v>
      </c>
      <c r="AC568" s="11">
        <v>6220.67</v>
      </c>
      <c r="AD568" s="11"/>
      <c r="AE568" s="4"/>
      <c r="AF568" s="4"/>
    </row>
    <row r="569" spans="1:32">
      <c r="A569" s="55"/>
      <c r="B569" s="11"/>
      <c r="C569" s="11" t="s">
        <v>542</v>
      </c>
      <c r="D569" s="11"/>
      <c r="E569" s="11" t="s">
        <v>93</v>
      </c>
      <c r="F569" s="11">
        <v>67393</v>
      </c>
      <c r="G569" s="11"/>
      <c r="H569" s="11"/>
      <c r="I569" s="11"/>
      <c r="J569" s="288">
        <v>13139.039999999999</v>
      </c>
      <c r="K569" s="11"/>
      <c r="M569" s="11">
        <v>98</v>
      </c>
      <c r="N569" s="66"/>
      <c r="P569" s="288">
        <f t="shared" si="36"/>
        <v>134.07183673469387</v>
      </c>
      <c r="Q569" s="11"/>
      <c r="R569" s="11"/>
      <c r="S569" s="11"/>
      <c r="T569" s="134">
        <f t="shared" si="37"/>
        <v>687.68367346938771</v>
      </c>
      <c r="U569" s="11"/>
      <c r="V569" s="11"/>
      <c r="W569" s="11"/>
      <c r="Y569" s="288">
        <v>13139.039999999999</v>
      </c>
      <c r="Z569" s="11">
        <f t="shared" si="34"/>
        <v>18981.88</v>
      </c>
      <c r="AB569" s="11">
        <f t="shared" si="35"/>
        <v>13565.15</v>
      </c>
      <c r="AC569" s="11">
        <v>14290.15</v>
      </c>
      <c r="AD569" s="11"/>
      <c r="AE569" s="4"/>
      <c r="AF569" s="4"/>
    </row>
    <row r="570" spans="1:32">
      <c r="A570" s="55"/>
      <c r="B570" s="11"/>
      <c r="C570" s="11" t="s">
        <v>543</v>
      </c>
      <c r="D570" s="11"/>
      <c r="E570" s="11" t="s">
        <v>98</v>
      </c>
      <c r="F570" s="11">
        <v>19572</v>
      </c>
      <c r="G570" s="11"/>
      <c r="H570" s="11"/>
      <c r="I570" s="11"/>
      <c r="J570" s="288">
        <v>3851.6199999999994</v>
      </c>
      <c r="K570" s="11"/>
      <c r="M570" s="11">
        <v>44</v>
      </c>
      <c r="N570" s="66"/>
      <c r="P570" s="288">
        <f t="shared" si="36"/>
        <v>87.536818181818163</v>
      </c>
      <c r="Q570" s="11"/>
      <c r="R570" s="11"/>
      <c r="S570" s="11"/>
      <c r="T570" s="134">
        <f t="shared" si="37"/>
        <v>444.81818181818181</v>
      </c>
      <c r="U570" s="11"/>
      <c r="V570" s="11"/>
      <c r="W570" s="11"/>
      <c r="Y570" s="288">
        <v>3851.6199999999994</v>
      </c>
      <c r="Z570" s="11">
        <f t="shared" si="34"/>
        <v>5564.41</v>
      </c>
      <c r="AB570" s="11">
        <f t="shared" si="35"/>
        <v>3976.53</v>
      </c>
      <c r="AC570" s="11">
        <v>4189.0600000000004</v>
      </c>
      <c r="AD570" s="11"/>
      <c r="AE570" s="4"/>
      <c r="AF570" s="4"/>
    </row>
    <row r="571" spans="1:32">
      <c r="A571" s="55"/>
      <c r="B571" s="11"/>
      <c r="C571" s="11" t="s">
        <v>543</v>
      </c>
      <c r="D571" s="11"/>
      <c r="E571" s="11" t="s">
        <v>167</v>
      </c>
      <c r="F571" s="11">
        <v>1561</v>
      </c>
      <c r="G571" s="11"/>
      <c r="H571" s="11"/>
      <c r="I571" s="11"/>
      <c r="J571" s="288">
        <v>303.39</v>
      </c>
      <c r="K571" s="11"/>
      <c r="M571" s="11">
        <v>1</v>
      </c>
      <c r="N571" s="66"/>
      <c r="P571" s="288">
        <f t="shared" si="36"/>
        <v>303.39</v>
      </c>
      <c r="Q571" s="11"/>
      <c r="R571" s="11"/>
      <c r="S571" s="11"/>
      <c r="T571" s="134">
        <f t="shared" si="37"/>
        <v>1561</v>
      </c>
      <c r="U571" s="11"/>
      <c r="V571" s="11"/>
      <c r="W571" s="11"/>
      <c r="Y571" s="288">
        <v>303.39</v>
      </c>
      <c r="Z571" s="11">
        <f t="shared" si="34"/>
        <v>438.31</v>
      </c>
      <c r="AB571" s="11">
        <f t="shared" si="35"/>
        <v>313.23</v>
      </c>
      <c r="AC571" s="11">
        <v>329.97</v>
      </c>
      <c r="AD571" s="11"/>
      <c r="AE571" s="4"/>
      <c r="AF571" s="4"/>
    </row>
    <row r="572" spans="1:32">
      <c r="A572" s="55"/>
      <c r="B572" s="11"/>
      <c r="C572" s="11" t="s">
        <v>544</v>
      </c>
      <c r="D572" s="11"/>
      <c r="E572" s="11" t="s">
        <v>72</v>
      </c>
      <c r="F572" s="11">
        <v>504</v>
      </c>
      <c r="G572" s="11"/>
      <c r="H572" s="11"/>
      <c r="I572" s="11"/>
      <c r="J572" s="288">
        <v>102.5</v>
      </c>
      <c r="K572" s="11"/>
      <c r="M572" s="11">
        <v>1</v>
      </c>
      <c r="N572" s="66"/>
      <c r="P572" s="288">
        <f t="shared" si="36"/>
        <v>102.5</v>
      </c>
      <c r="Q572" s="11"/>
      <c r="R572" s="11"/>
      <c r="S572" s="11"/>
      <c r="T572" s="134">
        <f t="shared" si="37"/>
        <v>504</v>
      </c>
      <c r="U572" s="11"/>
      <c r="V572" s="11"/>
      <c r="W572" s="11"/>
      <c r="Y572" s="288">
        <v>102.5</v>
      </c>
      <c r="Z572" s="11">
        <f t="shared" si="34"/>
        <v>148.08000000000001</v>
      </c>
      <c r="AB572" s="11">
        <f t="shared" si="35"/>
        <v>105.82</v>
      </c>
      <c r="AC572" s="11">
        <v>111.48</v>
      </c>
      <c r="AD572" s="11"/>
      <c r="AE572" s="4"/>
      <c r="AF572" s="4"/>
    </row>
    <row r="573" spans="1:32">
      <c r="A573" s="55"/>
      <c r="B573" s="11"/>
      <c r="C573" s="11" t="s">
        <v>544</v>
      </c>
      <c r="D573" s="11"/>
      <c r="E573" s="11" t="s">
        <v>70</v>
      </c>
      <c r="F573" s="11">
        <v>716</v>
      </c>
      <c r="G573" s="11"/>
      <c r="H573" s="11"/>
      <c r="I573" s="11"/>
      <c r="J573" s="288">
        <v>142.49</v>
      </c>
      <c r="K573" s="11"/>
      <c r="M573" s="11">
        <v>1</v>
      </c>
      <c r="N573" s="66"/>
      <c r="P573" s="288">
        <f t="shared" si="36"/>
        <v>142.49</v>
      </c>
      <c r="Q573" s="11"/>
      <c r="R573" s="11"/>
      <c r="S573" s="11"/>
      <c r="T573" s="134">
        <f t="shared" si="37"/>
        <v>716</v>
      </c>
      <c r="U573" s="11"/>
      <c r="V573" s="11"/>
      <c r="W573" s="11"/>
      <c r="Y573" s="288">
        <v>142.49</v>
      </c>
      <c r="Z573" s="11">
        <f t="shared" si="34"/>
        <v>205.85</v>
      </c>
      <c r="AB573" s="11">
        <f t="shared" si="35"/>
        <v>147.11000000000001</v>
      </c>
      <c r="AC573" s="11">
        <v>154.97</v>
      </c>
      <c r="AD573" s="11"/>
      <c r="AE573" s="4"/>
      <c r="AF573" s="4"/>
    </row>
    <row r="574" spans="1:32">
      <c r="A574" s="55"/>
      <c r="B574" s="11"/>
      <c r="C574" s="11" t="s">
        <v>544</v>
      </c>
      <c r="D574" s="11"/>
      <c r="E574" s="11" t="s">
        <v>182</v>
      </c>
      <c r="F574" s="11">
        <v>667334</v>
      </c>
      <c r="G574" s="11"/>
      <c r="H574" s="11"/>
      <c r="I574" s="11"/>
      <c r="J574" s="288">
        <v>127556.4699999999</v>
      </c>
      <c r="K574" s="11"/>
      <c r="M574" s="11">
        <v>1119</v>
      </c>
      <c r="N574" s="66"/>
      <c r="P574" s="288">
        <f t="shared" si="36"/>
        <v>113.9914834673815</v>
      </c>
      <c r="Q574" s="11"/>
      <c r="R574" s="11"/>
      <c r="S574" s="11"/>
      <c r="T574" s="134">
        <f t="shared" si="37"/>
        <v>596.36639857015189</v>
      </c>
      <c r="U574" s="11"/>
      <c r="V574" s="11"/>
      <c r="W574" s="11"/>
      <c r="Y574" s="288">
        <v>127556.4699999999</v>
      </c>
      <c r="Z574" s="11">
        <f t="shared" si="34"/>
        <v>184279.92</v>
      </c>
      <c r="AB574" s="11">
        <f t="shared" si="35"/>
        <v>131693.20000000001</v>
      </c>
      <c r="AC574" s="11">
        <v>138731.70000000001</v>
      </c>
      <c r="AD574" s="11"/>
      <c r="AE574" s="4"/>
      <c r="AF574" s="4"/>
    </row>
    <row r="575" spans="1:32">
      <c r="A575" s="55"/>
      <c r="B575" s="11"/>
      <c r="C575" s="11" t="s">
        <v>545</v>
      </c>
      <c r="D575" s="11"/>
      <c r="E575" s="11" t="s">
        <v>98</v>
      </c>
      <c r="F575" s="11">
        <v>3634</v>
      </c>
      <c r="G575" s="11"/>
      <c r="H575" s="11"/>
      <c r="I575" s="11"/>
      <c r="J575" s="288">
        <v>720.26</v>
      </c>
      <c r="K575" s="11"/>
      <c r="M575" s="11">
        <v>5</v>
      </c>
      <c r="N575" s="66"/>
      <c r="P575" s="288">
        <f t="shared" si="36"/>
        <v>144.05199999999999</v>
      </c>
      <c r="Q575" s="11"/>
      <c r="R575" s="11"/>
      <c r="S575" s="11"/>
      <c r="T575" s="134">
        <f t="shared" si="37"/>
        <v>726.8</v>
      </c>
      <c r="U575" s="11"/>
      <c r="V575" s="11"/>
      <c r="W575" s="11"/>
      <c r="Y575" s="288">
        <v>720.26</v>
      </c>
      <c r="Z575" s="11">
        <f t="shared" si="34"/>
        <v>1040.55</v>
      </c>
      <c r="AB575" s="11">
        <f t="shared" si="35"/>
        <v>743.62</v>
      </c>
      <c r="AC575" s="11">
        <v>783.36</v>
      </c>
      <c r="AD575" s="11"/>
      <c r="AE575" s="4"/>
      <c r="AF575" s="4"/>
    </row>
    <row r="576" spans="1:32">
      <c r="A576" s="55"/>
      <c r="B576" s="11"/>
      <c r="C576" s="11" t="s">
        <v>546</v>
      </c>
      <c r="D576" s="11"/>
      <c r="E576" s="11" t="s">
        <v>199</v>
      </c>
      <c r="F576" s="11">
        <v>43173</v>
      </c>
      <c r="G576" s="11"/>
      <c r="H576" s="11"/>
      <c r="I576" s="11"/>
      <c r="J576" s="288">
        <v>8366.5800000000017</v>
      </c>
      <c r="K576" s="11"/>
      <c r="M576" s="11">
        <v>79</v>
      </c>
      <c r="N576" s="66"/>
      <c r="P576" s="288">
        <f t="shared" si="36"/>
        <v>105.90607594936711</v>
      </c>
      <c r="Q576" s="11"/>
      <c r="R576" s="11"/>
      <c r="S576" s="11"/>
      <c r="T576" s="134">
        <f t="shared" si="37"/>
        <v>546.49367088607596</v>
      </c>
      <c r="U576" s="11"/>
      <c r="V576" s="11"/>
      <c r="W576" s="11"/>
      <c r="Y576" s="288">
        <v>8366.5800000000017</v>
      </c>
      <c r="Z576" s="11">
        <f t="shared" si="34"/>
        <v>12087.14</v>
      </c>
      <c r="AB576" s="11">
        <f t="shared" si="35"/>
        <v>8637.91</v>
      </c>
      <c r="AC576" s="11">
        <v>9099.58</v>
      </c>
      <c r="AD576" s="11"/>
      <c r="AE576" s="4"/>
      <c r="AF576" s="4"/>
    </row>
    <row r="577" spans="1:32">
      <c r="A577" s="55"/>
      <c r="B577" s="11"/>
      <c r="C577" s="11" t="s">
        <v>547</v>
      </c>
      <c r="D577" s="11"/>
      <c r="E577" s="11" t="s">
        <v>215</v>
      </c>
      <c r="F577" s="11">
        <v>1156837</v>
      </c>
      <c r="G577" s="11"/>
      <c r="H577" s="11"/>
      <c r="I577" s="11"/>
      <c r="J577" s="288">
        <v>223819.27999999927</v>
      </c>
      <c r="K577" s="11"/>
      <c r="M577" s="11">
        <v>2511</v>
      </c>
      <c r="N577" s="66"/>
      <c r="P577" s="288">
        <f t="shared" si="36"/>
        <v>89.135515730784263</v>
      </c>
      <c r="Q577" s="11"/>
      <c r="R577" s="11"/>
      <c r="S577" s="11"/>
      <c r="T577" s="134">
        <f t="shared" si="37"/>
        <v>460.70768618080444</v>
      </c>
      <c r="U577" s="11"/>
      <c r="V577" s="11"/>
      <c r="W577" s="11"/>
      <c r="Y577" s="288">
        <v>223819.27999999927</v>
      </c>
      <c r="Z577" s="11">
        <f t="shared" si="34"/>
        <v>323350.11</v>
      </c>
      <c r="AB577" s="11">
        <f t="shared" si="35"/>
        <v>231077.87</v>
      </c>
      <c r="AC577" s="11">
        <v>243428.09</v>
      </c>
      <c r="AD577" s="11"/>
      <c r="AE577" s="4"/>
      <c r="AF577" s="4"/>
    </row>
    <row r="578" spans="1:32">
      <c r="A578" s="55"/>
      <c r="B578" s="11"/>
      <c r="C578" s="11" t="s">
        <v>548</v>
      </c>
      <c r="D578" s="11"/>
      <c r="E578" s="11" t="s">
        <v>72</v>
      </c>
      <c r="F578" s="11">
        <v>99867</v>
      </c>
      <c r="G578" s="11"/>
      <c r="H578" s="11"/>
      <c r="I578" s="11"/>
      <c r="J578" s="288">
        <v>18741.030000000006</v>
      </c>
      <c r="K578" s="11"/>
      <c r="M578" s="11">
        <v>175</v>
      </c>
      <c r="N578" s="66"/>
      <c r="P578" s="288">
        <f t="shared" si="36"/>
        <v>107.09160000000003</v>
      </c>
      <c r="Q578" s="11"/>
      <c r="R578" s="11"/>
      <c r="S578" s="11"/>
      <c r="T578" s="134">
        <f t="shared" si="37"/>
        <v>570.66857142857145</v>
      </c>
      <c r="U578" s="11"/>
      <c r="V578" s="11"/>
      <c r="W578" s="11"/>
      <c r="Y578" s="288">
        <v>18741.030000000006</v>
      </c>
      <c r="Z578" s="11">
        <f t="shared" si="34"/>
        <v>27075.03</v>
      </c>
      <c r="AB578" s="11">
        <f t="shared" si="35"/>
        <v>19348.810000000001</v>
      </c>
      <c r="AC578" s="11">
        <v>20382.93</v>
      </c>
      <c r="AD578" s="11"/>
      <c r="AE578" s="4"/>
      <c r="AF578" s="4"/>
    </row>
    <row r="579" spans="1:32">
      <c r="A579" s="55"/>
      <c r="B579" s="11"/>
      <c r="C579" s="11" t="s">
        <v>549</v>
      </c>
      <c r="D579" s="11"/>
      <c r="E579" s="11" t="s">
        <v>91</v>
      </c>
      <c r="F579" s="11">
        <v>103535</v>
      </c>
      <c r="G579" s="11"/>
      <c r="H579" s="11"/>
      <c r="I579" s="11"/>
      <c r="J579" s="288">
        <v>20731.400000000009</v>
      </c>
      <c r="K579" s="11"/>
      <c r="M579" s="11">
        <v>321</v>
      </c>
      <c r="N579" s="66"/>
      <c r="P579" s="288">
        <f t="shared" si="36"/>
        <v>64.58380062305298</v>
      </c>
      <c r="Q579" s="11"/>
      <c r="R579" s="11"/>
      <c r="S579" s="11"/>
      <c r="T579" s="134">
        <f t="shared" si="37"/>
        <v>322.53894080996884</v>
      </c>
      <c r="U579" s="11"/>
      <c r="V579" s="11"/>
      <c r="W579" s="11"/>
      <c r="Y579" s="288">
        <v>20731.400000000009</v>
      </c>
      <c r="Z579" s="11">
        <f t="shared" si="34"/>
        <v>29950.51</v>
      </c>
      <c r="AB579" s="11">
        <f t="shared" si="35"/>
        <v>21403.73</v>
      </c>
      <c r="AC579" s="11">
        <v>22547.68</v>
      </c>
      <c r="AD579" s="11"/>
      <c r="AE579" s="4"/>
      <c r="AF579" s="4"/>
    </row>
    <row r="580" spans="1:32">
      <c r="A580" s="55"/>
      <c r="B580" s="11"/>
      <c r="C580" s="11" t="s">
        <v>549</v>
      </c>
      <c r="D580" s="11"/>
      <c r="E580" s="11" t="s">
        <v>68</v>
      </c>
      <c r="F580" s="11">
        <v>378</v>
      </c>
      <c r="G580" s="11"/>
      <c r="H580" s="11"/>
      <c r="I580" s="11"/>
      <c r="J580" s="288">
        <v>77.16</v>
      </c>
      <c r="K580" s="11"/>
      <c r="M580" s="11">
        <v>1</v>
      </c>
      <c r="N580" s="66"/>
      <c r="P580" s="288">
        <f t="shared" si="36"/>
        <v>77.16</v>
      </c>
      <c r="Q580" s="11"/>
      <c r="R580" s="11"/>
      <c r="S580" s="11"/>
      <c r="T580" s="134">
        <f t="shared" si="37"/>
        <v>378</v>
      </c>
      <c r="U580" s="11"/>
      <c r="V580" s="11"/>
      <c r="W580" s="11"/>
      <c r="Y580" s="288">
        <v>77.16</v>
      </c>
      <c r="Z580" s="11">
        <f t="shared" si="34"/>
        <v>111.47</v>
      </c>
      <c r="AB580" s="11">
        <f t="shared" si="35"/>
        <v>79.66</v>
      </c>
      <c r="AC580" s="11">
        <v>83.92</v>
      </c>
      <c r="AD580" s="11"/>
      <c r="AE580" s="4"/>
      <c r="AF580" s="4"/>
    </row>
    <row r="581" spans="1:32">
      <c r="A581" s="55"/>
      <c r="B581" s="11"/>
      <c r="C581" s="11" t="s">
        <v>550</v>
      </c>
      <c r="D581" s="11"/>
      <c r="E581" s="11" t="s">
        <v>59</v>
      </c>
      <c r="F581" s="11">
        <v>1479</v>
      </c>
      <c r="G581" s="11"/>
      <c r="H581" s="11"/>
      <c r="I581" s="11"/>
      <c r="J581" s="288">
        <v>318.27999999999997</v>
      </c>
      <c r="K581" s="11"/>
      <c r="M581" s="11">
        <v>6</v>
      </c>
      <c r="N581" s="66"/>
      <c r="P581" s="288">
        <f t="shared" si="36"/>
        <v>53.04666666666666</v>
      </c>
      <c r="Q581" s="11"/>
      <c r="R581" s="11"/>
      <c r="S581" s="11"/>
      <c r="T581" s="134">
        <f t="shared" si="37"/>
        <v>246.5</v>
      </c>
      <c r="U581" s="11"/>
      <c r="V581" s="11"/>
      <c r="W581" s="11"/>
      <c r="Y581" s="288">
        <v>318.27999999999997</v>
      </c>
      <c r="Z581" s="11">
        <f t="shared" si="34"/>
        <v>459.82</v>
      </c>
      <c r="AB581" s="11">
        <f t="shared" si="35"/>
        <v>328.6</v>
      </c>
      <c r="AC581" s="11">
        <v>346.16</v>
      </c>
      <c r="AD581" s="11"/>
      <c r="AE581" s="4"/>
      <c r="AF581" s="4"/>
    </row>
    <row r="582" spans="1:32">
      <c r="A582" s="55"/>
      <c r="B582" s="11"/>
      <c r="C582" s="11" t="s">
        <v>550</v>
      </c>
      <c r="D582" s="11"/>
      <c r="E582" s="11" t="s">
        <v>66</v>
      </c>
      <c r="F582" s="11">
        <v>1337593</v>
      </c>
      <c r="G582" s="11"/>
      <c r="H582" s="11"/>
      <c r="I582" s="11"/>
      <c r="J582" s="288">
        <v>259146.63999999998</v>
      </c>
      <c r="K582" s="11"/>
      <c r="M582" s="11">
        <v>2618</v>
      </c>
      <c r="N582" s="66"/>
      <c r="P582" s="288">
        <f t="shared" si="36"/>
        <v>98.986493506493503</v>
      </c>
      <c r="Q582" s="11"/>
      <c r="R582" s="11"/>
      <c r="S582" s="11"/>
      <c r="T582" s="134">
        <f t="shared" si="37"/>
        <v>510.92169595110772</v>
      </c>
      <c r="U582" s="11"/>
      <c r="V582" s="11"/>
      <c r="W582" s="11"/>
      <c r="Y582" s="288">
        <v>259146.63999999998</v>
      </c>
      <c r="Z582" s="11">
        <f t="shared" si="34"/>
        <v>374387.29</v>
      </c>
      <c r="AB582" s="11">
        <f t="shared" si="35"/>
        <v>267550.92</v>
      </c>
      <c r="AC582" s="11">
        <v>281850.49</v>
      </c>
      <c r="AD582" s="11"/>
      <c r="AE582" s="4"/>
      <c r="AF582" s="4"/>
    </row>
    <row r="583" spans="1:32">
      <c r="A583" s="55"/>
      <c r="B583" s="11"/>
      <c r="C583" s="11" t="s">
        <v>550</v>
      </c>
      <c r="D583" s="11"/>
      <c r="E583" s="11" t="s">
        <v>77</v>
      </c>
      <c r="F583" s="11">
        <v>247</v>
      </c>
      <c r="G583" s="11"/>
      <c r="H583" s="11"/>
      <c r="I583" s="11"/>
      <c r="J583" s="288">
        <v>53.23</v>
      </c>
      <c r="K583" s="11"/>
      <c r="M583" s="11">
        <v>1</v>
      </c>
      <c r="N583" s="66"/>
      <c r="P583" s="288">
        <f t="shared" si="36"/>
        <v>53.23</v>
      </c>
      <c r="Q583" s="11"/>
      <c r="R583" s="11"/>
      <c r="S583" s="11"/>
      <c r="T583" s="134">
        <f t="shared" si="37"/>
        <v>247</v>
      </c>
      <c r="U583" s="11"/>
      <c r="V583" s="11"/>
      <c r="W583" s="11"/>
      <c r="Y583" s="288">
        <v>53.23</v>
      </c>
      <c r="Z583" s="11">
        <f t="shared" si="34"/>
        <v>76.900000000000006</v>
      </c>
      <c r="AB583" s="11">
        <f t="shared" si="35"/>
        <v>54.96</v>
      </c>
      <c r="AC583" s="11">
        <v>57.89</v>
      </c>
      <c r="AD583" s="11"/>
      <c r="AE583" s="4"/>
      <c r="AF583" s="4"/>
    </row>
    <row r="584" spans="1:32">
      <c r="A584" s="55"/>
      <c r="B584" s="11"/>
      <c r="C584" s="11" t="s">
        <v>551</v>
      </c>
      <c r="D584" s="11"/>
      <c r="E584" s="11" t="s">
        <v>54</v>
      </c>
      <c r="F584" s="11">
        <v>269</v>
      </c>
      <c r="G584" s="11"/>
      <c r="H584" s="11"/>
      <c r="I584" s="11"/>
      <c r="J584" s="288">
        <v>56.43</v>
      </c>
      <c r="K584" s="11"/>
      <c r="M584" s="11">
        <v>1</v>
      </c>
      <c r="N584" s="66"/>
      <c r="P584" s="288">
        <f t="shared" si="36"/>
        <v>56.43</v>
      </c>
      <c r="Q584" s="11"/>
      <c r="R584" s="11"/>
      <c r="S584" s="11"/>
      <c r="T584" s="134">
        <f t="shared" si="37"/>
        <v>269</v>
      </c>
      <c r="U584" s="11"/>
      <c r="V584" s="11"/>
      <c r="W584" s="11"/>
      <c r="Y584" s="288">
        <v>56.43</v>
      </c>
      <c r="Z584" s="11">
        <f t="shared" si="34"/>
        <v>81.52</v>
      </c>
      <c r="AB584" s="11">
        <f t="shared" si="35"/>
        <v>58.26</v>
      </c>
      <c r="AC584" s="11">
        <v>61.37</v>
      </c>
      <c r="AD584" s="11"/>
      <c r="AE584" s="4"/>
      <c r="AF584" s="4"/>
    </row>
    <row r="585" spans="1:32">
      <c r="A585" s="55"/>
      <c r="B585" s="11"/>
      <c r="C585" s="11" t="s">
        <v>551</v>
      </c>
      <c r="D585" s="11"/>
      <c r="E585" s="11" t="s">
        <v>55</v>
      </c>
      <c r="F585" s="11">
        <v>309974</v>
      </c>
      <c r="G585" s="11"/>
      <c r="H585" s="11"/>
      <c r="I585" s="11"/>
      <c r="J585" s="288">
        <v>63674.95000000007</v>
      </c>
      <c r="K585" s="11"/>
      <c r="M585" s="11">
        <v>1205</v>
      </c>
      <c r="N585" s="66"/>
      <c r="P585" s="288">
        <f t="shared" si="36"/>
        <v>52.842282157676408</v>
      </c>
      <c r="Q585" s="11"/>
      <c r="R585" s="11"/>
      <c r="S585" s="11"/>
      <c r="T585" s="134">
        <f t="shared" si="37"/>
        <v>257.23983402489625</v>
      </c>
      <c r="U585" s="11"/>
      <c r="V585" s="11"/>
      <c r="W585" s="11"/>
      <c r="Y585" s="288">
        <v>63674.95000000007</v>
      </c>
      <c r="Z585" s="11">
        <f t="shared" si="34"/>
        <v>91990.74</v>
      </c>
      <c r="AB585" s="11">
        <f t="shared" si="35"/>
        <v>65739.97</v>
      </c>
      <c r="AC585" s="11">
        <v>69253.509999999995</v>
      </c>
      <c r="AD585" s="11"/>
      <c r="AE585" s="4"/>
      <c r="AF585" s="4"/>
    </row>
    <row r="586" spans="1:32">
      <c r="A586" s="55"/>
      <c r="B586" s="11"/>
      <c r="C586" s="11" t="s">
        <v>552</v>
      </c>
      <c r="D586" s="11"/>
      <c r="E586" s="11" t="s">
        <v>96</v>
      </c>
      <c r="F586" s="11">
        <v>913</v>
      </c>
      <c r="G586" s="11"/>
      <c r="H586" s="11"/>
      <c r="I586" s="11"/>
      <c r="J586" s="288">
        <v>178.9</v>
      </c>
      <c r="K586" s="11"/>
      <c r="M586" s="11">
        <v>1</v>
      </c>
      <c r="N586" s="66"/>
      <c r="P586" s="288">
        <f t="shared" si="36"/>
        <v>178.9</v>
      </c>
      <c r="Q586" s="11"/>
      <c r="R586" s="11"/>
      <c r="S586" s="11"/>
      <c r="T586" s="134">
        <f t="shared" si="37"/>
        <v>913</v>
      </c>
      <c r="U586" s="11"/>
      <c r="V586" s="11"/>
      <c r="W586" s="11"/>
      <c r="Y586" s="288">
        <v>178.9</v>
      </c>
      <c r="Z586" s="11">
        <f t="shared" si="34"/>
        <v>258.45999999999998</v>
      </c>
      <c r="AB586" s="11">
        <f t="shared" si="35"/>
        <v>184.7</v>
      </c>
      <c r="AC586" s="11">
        <v>194.57</v>
      </c>
      <c r="AD586" s="11"/>
      <c r="AE586" s="4"/>
      <c r="AF586" s="4"/>
    </row>
    <row r="587" spans="1:32">
      <c r="A587" s="55"/>
      <c r="B587" s="11"/>
      <c r="C587" s="11" t="s">
        <v>552</v>
      </c>
      <c r="D587" s="11"/>
      <c r="E587" s="11" t="s">
        <v>77</v>
      </c>
      <c r="F587" s="11">
        <v>433399</v>
      </c>
      <c r="G587" s="11"/>
      <c r="H587" s="11"/>
      <c r="I587" s="11"/>
      <c r="J587" s="288">
        <v>85965.709999999934</v>
      </c>
      <c r="K587" s="11"/>
      <c r="M587" s="11">
        <v>1008</v>
      </c>
      <c r="N587" s="66"/>
      <c r="P587" s="288">
        <f t="shared" si="36"/>
        <v>85.283442460317389</v>
      </c>
      <c r="Q587" s="11"/>
      <c r="R587" s="11"/>
      <c r="S587" s="11"/>
      <c r="T587" s="134">
        <f t="shared" si="37"/>
        <v>429.95932539682542</v>
      </c>
      <c r="U587" s="11"/>
      <c r="V587" s="11"/>
      <c r="W587" s="11"/>
      <c r="Y587" s="288">
        <v>85965.709999999934</v>
      </c>
      <c r="Z587" s="11">
        <f t="shared" si="34"/>
        <v>124194.05</v>
      </c>
      <c r="AB587" s="11">
        <f t="shared" si="35"/>
        <v>88753.63</v>
      </c>
      <c r="AC587" s="11">
        <v>93497.17</v>
      </c>
      <c r="AD587" s="11"/>
      <c r="AE587" s="4"/>
      <c r="AF587" s="4"/>
    </row>
    <row r="588" spans="1:32">
      <c r="A588" s="55"/>
      <c r="B588" s="11"/>
      <c r="C588" s="11" t="s">
        <v>553</v>
      </c>
      <c r="D588" s="11"/>
      <c r="E588" s="11" t="s">
        <v>369</v>
      </c>
      <c r="F588" s="11">
        <v>382</v>
      </c>
      <c r="G588" s="11"/>
      <c r="H588" s="11"/>
      <c r="I588" s="11"/>
      <c r="J588" s="288">
        <v>78.260000000000005</v>
      </c>
      <c r="K588" s="11"/>
      <c r="M588" s="11">
        <v>1</v>
      </c>
      <c r="N588" s="66"/>
      <c r="P588" s="288">
        <f t="shared" si="36"/>
        <v>78.260000000000005</v>
      </c>
      <c r="Q588" s="11"/>
      <c r="R588" s="11"/>
      <c r="S588" s="11"/>
      <c r="T588" s="134">
        <f t="shared" si="37"/>
        <v>382</v>
      </c>
      <c r="U588" s="11"/>
      <c r="V588" s="11"/>
      <c r="W588" s="11"/>
      <c r="Y588" s="288">
        <v>78.260000000000005</v>
      </c>
      <c r="Z588" s="11">
        <f t="shared" si="34"/>
        <v>113.06</v>
      </c>
      <c r="AB588" s="11">
        <f t="shared" si="35"/>
        <v>80.8</v>
      </c>
      <c r="AC588" s="11">
        <v>85.12</v>
      </c>
      <c r="AD588" s="11"/>
      <c r="AE588" s="4"/>
      <c r="AF588" s="4"/>
    </row>
    <row r="589" spans="1:32">
      <c r="A589" s="55"/>
      <c r="B589" s="11"/>
      <c r="C589" s="11" t="s">
        <v>554</v>
      </c>
      <c r="D589" s="11"/>
      <c r="E589" s="11" t="s">
        <v>323</v>
      </c>
      <c r="F589" s="11">
        <v>319003</v>
      </c>
      <c r="G589" s="11"/>
      <c r="H589" s="11"/>
      <c r="I589" s="11"/>
      <c r="J589" s="288">
        <v>63312.930000000131</v>
      </c>
      <c r="K589" s="11"/>
      <c r="M589" s="11">
        <v>832</v>
      </c>
      <c r="N589" s="66"/>
      <c r="P589" s="288">
        <f t="shared" si="36"/>
        <v>76.097271634615538</v>
      </c>
      <c r="Q589" s="11"/>
      <c r="R589" s="11"/>
      <c r="S589" s="11"/>
      <c r="T589" s="134">
        <f t="shared" si="37"/>
        <v>383.41706730769232</v>
      </c>
      <c r="U589" s="11"/>
      <c r="V589" s="11"/>
      <c r="W589" s="11"/>
      <c r="Y589" s="288">
        <v>63312.930000000131</v>
      </c>
      <c r="Z589" s="11">
        <f t="shared" si="34"/>
        <v>91467.74</v>
      </c>
      <c r="AB589" s="11">
        <f t="shared" si="35"/>
        <v>65366.21</v>
      </c>
      <c r="AC589" s="11">
        <v>68859.78</v>
      </c>
      <c r="AD589" s="11"/>
      <c r="AE589" s="4"/>
      <c r="AF589" s="4"/>
    </row>
    <row r="590" spans="1:32">
      <c r="A590" s="55"/>
      <c r="B590" s="11"/>
      <c r="C590" s="11" t="s">
        <v>555</v>
      </c>
      <c r="D590" s="11"/>
      <c r="E590" s="11" t="s">
        <v>156</v>
      </c>
      <c r="F590" s="11">
        <v>149948</v>
      </c>
      <c r="G590" s="11"/>
      <c r="H590" s="11"/>
      <c r="I590" s="11"/>
      <c r="J590" s="288">
        <v>31861.809999999994</v>
      </c>
      <c r="K590" s="11"/>
      <c r="M590" s="11">
        <v>782</v>
      </c>
      <c r="N590" s="66"/>
      <c r="P590" s="288">
        <f t="shared" si="36"/>
        <v>40.744002557544746</v>
      </c>
      <c r="Q590" s="11"/>
      <c r="R590" s="11"/>
      <c r="S590" s="11"/>
      <c r="T590" s="134">
        <f t="shared" si="37"/>
        <v>191.74936061381075</v>
      </c>
      <c r="U590" s="11"/>
      <c r="V590" s="11"/>
      <c r="W590" s="11"/>
      <c r="Y590" s="288">
        <v>31861.809999999994</v>
      </c>
      <c r="Z590" s="11">
        <f t="shared" si="34"/>
        <v>46030.53</v>
      </c>
      <c r="AB590" s="11">
        <f t="shared" si="35"/>
        <v>32895.11</v>
      </c>
      <c r="AC590" s="11">
        <v>34653.22</v>
      </c>
      <c r="AD590" s="11"/>
      <c r="AE590" s="4"/>
      <c r="AF590" s="4"/>
    </row>
    <row r="591" spans="1:32">
      <c r="A591" s="55"/>
      <c r="B591" s="11"/>
      <c r="C591" s="11" t="s">
        <v>556</v>
      </c>
      <c r="D591" s="11"/>
      <c r="E591" s="11" t="s">
        <v>110</v>
      </c>
      <c r="F591" s="11">
        <v>377028</v>
      </c>
      <c r="G591" s="11"/>
      <c r="H591" s="11"/>
      <c r="I591" s="11"/>
      <c r="J591" s="288">
        <v>73058.989999999874</v>
      </c>
      <c r="K591" s="11"/>
      <c r="M591" s="11">
        <v>587</v>
      </c>
      <c r="N591" s="66"/>
      <c r="P591" s="288">
        <f t="shared" si="36"/>
        <v>124.46165247018718</v>
      </c>
      <c r="Q591" s="11"/>
      <c r="R591" s="11"/>
      <c r="S591" s="11"/>
      <c r="T591" s="134">
        <f t="shared" si="37"/>
        <v>642.29642248722314</v>
      </c>
      <c r="U591" s="11"/>
      <c r="V591" s="11"/>
      <c r="W591" s="11"/>
      <c r="Y591" s="288">
        <v>73058.989999999874</v>
      </c>
      <c r="Z591" s="11">
        <f t="shared" si="34"/>
        <v>105547.8</v>
      </c>
      <c r="AB591" s="11">
        <f t="shared" si="35"/>
        <v>75428.34</v>
      </c>
      <c r="AC591" s="11">
        <v>79459.69</v>
      </c>
      <c r="AD591" s="11"/>
      <c r="AE591" s="4"/>
      <c r="AF591" s="4"/>
    </row>
    <row r="592" spans="1:32">
      <c r="A592" s="55"/>
      <c r="B592" s="11"/>
      <c r="C592" s="11" t="s">
        <v>557</v>
      </c>
      <c r="D592" s="11"/>
      <c r="E592" s="11" t="s">
        <v>88</v>
      </c>
      <c r="F592" s="11">
        <v>2372</v>
      </c>
      <c r="G592" s="11"/>
      <c r="H592" s="11"/>
      <c r="I592" s="11"/>
      <c r="J592" s="288">
        <v>424.59000000000003</v>
      </c>
      <c r="K592" s="11"/>
      <c r="M592" s="11">
        <v>6</v>
      </c>
      <c r="N592" s="66"/>
      <c r="P592" s="288">
        <f t="shared" si="36"/>
        <v>70.765000000000001</v>
      </c>
      <c r="Q592" s="11"/>
      <c r="R592" s="11"/>
      <c r="S592" s="11"/>
      <c r="T592" s="134">
        <f t="shared" si="37"/>
        <v>395.33333333333331</v>
      </c>
      <c r="U592" s="11"/>
      <c r="V592" s="11"/>
      <c r="W592" s="11"/>
      <c r="Y592" s="288">
        <v>424.59000000000003</v>
      </c>
      <c r="Z592" s="11">
        <f t="shared" si="34"/>
        <v>613.4</v>
      </c>
      <c r="AB592" s="11">
        <f t="shared" si="35"/>
        <v>438.36</v>
      </c>
      <c r="AC592" s="11">
        <v>461.79</v>
      </c>
      <c r="AD592" s="11"/>
      <c r="AE592" s="4"/>
      <c r="AF592" s="4"/>
    </row>
    <row r="593" spans="1:32">
      <c r="A593" s="55"/>
      <c r="B593" s="11"/>
      <c r="C593" s="11" t="s">
        <v>557</v>
      </c>
      <c r="D593" s="11"/>
      <c r="E593" s="11" t="s">
        <v>558</v>
      </c>
      <c r="F593" s="11">
        <v>226131</v>
      </c>
      <c r="G593" s="11"/>
      <c r="H593" s="11"/>
      <c r="I593" s="11"/>
      <c r="J593" s="288">
        <v>42298.799999999988</v>
      </c>
      <c r="K593" s="11"/>
      <c r="M593" s="11">
        <v>390</v>
      </c>
      <c r="N593" s="66"/>
      <c r="P593" s="288">
        <f t="shared" si="36"/>
        <v>108.45846153846151</v>
      </c>
      <c r="Q593" s="11"/>
      <c r="R593" s="11"/>
      <c r="S593" s="11"/>
      <c r="T593" s="134">
        <f t="shared" si="37"/>
        <v>579.82307692307688</v>
      </c>
      <c r="U593" s="11"/>
      <c r="V593" s="11"/>
      <c r="W593" s="11"/>
      <c r="Y593" s="288">
        <v>42298.799999999988</v>
      </c>
      <c r="Z593" s="11">
        <f t="shared" si="34"/>
        <v>61108.77</v>
      </c>
      <c r="AB593" s="11">
        <f t="shared" si="35"/>
        <v>43670.58</v>
      </c>
      <c r="AC593" s="11">
        <v>46004.6</v>
      </c>
      <c r="AD593" s="11"/>
      <c r="AE593" s="4"/>
      <c r="AF593" s="4"/>
    </row>
    <row r="594" spans="1:32">
      <c r="A594" s="55"/>
      <c r="B594" s="11"/>
      <c r="C594" s="11" t="s">
        <v>559</v>
      </c>
      <c r="D594" s="11"/>
      <c r="E594" s="11" t="s">
        <v>156</v>
      </c>
      <c r="F594" s="11">
        <v>1508080</v>
      </c>
      <c r="G594" s="11"/>
      <c r="H594" s="11"/>
      <c r="I594" s="11"/>
      <c r="J594" s="288">
        <v>315751.97999999899</v>
      </c>
      <c r="K594" s="11"/>
      <c r="M594" s="11">
        <v>7358</v>
      </c>
      <c r="N594" s="66"/>
      <c r="P594" s="288">
        <f t="shared" si="36"/>
        <v>42.912745311225741</v>
      </c>
      <c r="Q594" s="11"/>
      <c r="R594" s="11"/>
      <c r="S594" s="11"/>
      <c r="T594" s="134">
        <f t="shared" si="37"/>
        <v>204.95786898613753</v>
      </c>
      <c r="U594" s="11"/>
      <c r="V594" s="11"/>
      <c r="W594" s="11"/>
      <c r="Y594" s="288">
        <v>315751.97999999899</v>
      </c>
      <c r="Z594" s="11">
        <f t="shared" si="34"/>
        <v>456164.62</v>
      </c>
      <c r="AB594" s="11">
        <f t="shared" si="35"/>
        <v>325992</v>
      </c>
      <c r="AC594" s="11">
        <v>343415.02</v>
      </c>
      <c r="AD594" s="11"/>
      <c r="AE594" s="4"/>
      <c r="AF594" s="4"/>
    </row>
    <row r="595" spans="1:32">
      <c r="A595" s="55"/>
      <c r="B595" s="11"/>
      <c r="C595" s="11" t="s">
        <v>560</v>
      </c>
      <c r="D595" s="11"/>
      <c r="E595" s="11" t="s">
        <v>415</v>
      </c>
      <c r="F595" s="11">
        <v>245</v>
      </c>
      <c r="G595" s="11"/>
      <c r="H595" s="11"/>
      <c r="I595" s="11"/>
      <c r="J595" s="288">
        <v>52.05</v>
      </c>
      <c r="K595" s="11"/>
      <c r="M595" s="11">
        <v>1</v>
      </c>
      <c r="N595" s="66"/>
      <c r="P595" s="288">
        <f t="shared" si="36"/>
        <v>52.05</v>
      </c>
      <c r="Q595" s="11"/>
      <c r="R595" s="11"/>
      <c r="S595" s="11"/>
      <c r="T595" s="134">
        <f t="shared" si="37"/>
        <v>245</v>
      </c>
      <c r="U595" s="11"/>
      <c r="V595" s="11"/>
      <c r="W595" s="11"/>
      <c r="Y595" s="288">
        <v>52.05</v>
      </c>
      <c r="Z595" s="11">
        <f t="shared" si="34"/>
        <v>75.2</v>
      </c>
      <c r="AB595" s="11">
        <f t="shared" si="35"/>
        <v>53.74</v>
      </c>
      <c r="AC595" s="11">
        <v>56.61</v>
      </c>
      <c r="AD595" s="11"/>
      <c r="AE595" s="4"/>
      <c r="AF595" s="4"/>
    </row>
    <row r="596" spans="1:32">
      <c r="A596" s="55"/>
      <c r="B596" s="11"/>
      <c r="C596" s="11" t="s">
        <v>560</v>
      </c>
      <c r="D596" s="11"/>
      <c r="E596" s="11" t="s">
        <v>156</v>
      </c>
      <c r="F596" s="11">
        <v>1098850</v>
      </c>
      <c r="G596" s="11"/>
      <c r="H596" s="11"/>
      <c r="I596" s="11"/>
      <c r="J596" s="288">
        <v>232524.91999999987</v>
      </c>
      <c r="K596" s="11"/>
      <c r="M596" s="11">
        <v>6098</v>
      </c>
      <c r="N596" s="66"/>
      <c r="P596" s="288">
        <f t="shared" si="36"/>
        <v>38.131341423417496</v>
      </c>
      <c r="Q596" s="11"/>
      <c r="R596" s="11"/>
      <c r="S596" s="11"/>
      <c r="T596" s="134">
        <f t="shared" si="37"/>
        <v>180.19842571334863</v>
      </c>
      <c r="U596" s="11"/>
      <c r="V596" s="11"/>
      <c r="W596" s="11"/>
      <c r="Y596" s="288">
        <v>232524.91999999987</v>
      </c>
      <c r="Z596" s="11">
        <f t="shared" si="34"/>
        <v>335927.09</v>
      </c>
      <c r="AB596" s="11">
        <f t="shared" si="35"/>
        <v>240065.84</v>
      </c>
      <c r="AC596" s="11">
        <v>252896.44</v>
      </c>
      <c r="AD596" s="11"/>
      <c r="AE596" s="4"/>
      <c r="AF596" s="4"/>
    </row>
    <row r="597" spans="1:32">
      <c r="A597" s="55"/>
      <c r="B597" s="11"/>
      <c r="C597" s="11" t="s">
        <v>561</v>
      </c>
      <c r="D597" s="11"/>
      <c r="E597" s="11" t="s">
        <v>59</v>
      </c>
      <c r="F597" s="11">
        <v>3166</v>
      </c>
      <c r="G597" s="11"/>
      <c r="H597" s="11"/>
      <c r="I597" s="11"/>
      <c r="J597" s="288">
        <v>639.6400000000001</v>
      </c>
      <c r="K597" s="11"/>
      <c r="M597" s="11">
        <v>6</v>
      </c>
      <c r="N597" s="66"/>
      <c r="P597" s="288">
        <f t="shared" si="36"/>
        <v>106.60666666666668</v>
      </c>
      <c r="Q597" s="11"/>
      <c r="R597" s="11"/>
      <c r="S597" s="11"/>
      <c r="T597" s="134">
        <f t="shared" si="37"/>
        <v>527.66666666666663</v>
      </c>
      <c r="U597" s="11"/>
      <c r="V597" s="11"/>
      <c r="W597" s="11"/>
      <c r="Y597" s="288">
        <v>639.6400000000001</v>
      </c>
      <c r="Z597" s="11">
        <f t="shared" si="34"/>
        <v>924.08</v>
      </c>
      <c r="AB597" s="11">
        <f t="shared" si="35"/>
        <v>660.38</v>
      </c>
      <c r="AC597" s="11">
        <v>695.68</v>
      </c>
      <c r="AD597" s="11"/>
      <c r="AE597" s="4"/>
      <c r="AF597" s="4"/>
    </row>
    <row r="598" spans="1:32">
      <c r="A598" s="55"/>
      <c r="B598" s="11"/>
      <c r="C598" s="11" t="s">
        <v>561</v>
      </c>
      <c r="D598" s="11"/>
      <c r="E598" s="11" t="s">
        <v>83</v>
      </c>
      <c r="F598" s="11">
        <v>1107</v>
      </c>
      <c r="G598" s="11"/>
      <c r="H598" s="11"/>
      <c r="I598" s="11"/>
      <c r="J598" s="288">
        <v>217</v>
      </c>
      <c r="K598" s="11"/>
      <c r="M598" s="11">
        <v>1</v>
      </c>
      <c r="N598" s="66"/>
      <c r="P598" s="288">
        <f t="shared" si="36"/>
        <v>217</v>
      </c>
      <c r="Q598" s="11"/>
      <c r="R598" s="11"/>
      <c r="S598" s="11"/>
      <c r="T598" s="134">
        <f t="shared" si="37"/>
        <v>1107</v>
      </c>
      <c r="U598" s="11"/>
      <c r="V598" s="11"/>
      <c r="W598" s="11"/>
      <c r="Y598" s="288">
        <v>217</v>
      </c>
      <c r="Z598" s="11">
        <f t="shared" si="34"/>
        <v>313.5</v>
      </c>
      <c r="AB598" s="11">
        <f t="shared" si="35"/>
        <v>224.04</v>
      </c>
      <c r="AC598" s="11">
        <v>236.01</v>
      </c>
      <c r="AD598" s="11"/>
      <c r="AE598" s="4"/>
      <c r="AF598" s="4"/>
    </row>
    <row r="599" spans="1:32">
      <c r="A599" s="55"/>
      <c r="B599" s="11"/>
      <c r="C599" s="11" t="s">
        <v>561</v>
      </c>
      <c r="D599" s="11"/>
      <c r="E599" s="11" t="s">
        <v>167</v>
      </c>
      <c r="F599" s="11">
        <v>6702302</v>
      </c>
      <c r="G599" s="11"/>
      <c r="H599" s="11"/>
      <c r="I599" s="11"/>
      <c r="J599" s="288">
        <v>1297013.3900000097</v>
      </c>
      <c r="K599" s="11"/>
      <c r="M599" s="11">
        <v>13739</v>
      </c>
      <c r="N599" s="66"/>
      <c r="P599" s="288">
        <f t="shared" si="36"/>
        <v>94.403769561104127</v>
      </c>
      <c r="Q599" s="11"/>
      <c r="R599" s="11"/>
      <c r="S599" s="11"/>
      <c r="T599" s="134">
        <f t="shared" si="37"/>
        <v>487.83040978237136</v>
      </c>
      <c r="U599" s="11"/>
      <c r="V599" s="11"/>
      <c r="W599" s="11"/>
      <c r="Y599" s="288">
        <v>1297013.3900000097</v>
      </c>
      <c r="Z599" s="11">
        <f t="shared" ref="Z599:Z613" si="38">ROUND($Z$622*Y599/$Y$622,2)</f>
        <v>1873785.95</v>
      </c>
      <c r="AB599" s="11">
        <f t="shared" ref="AB599:AB613" si="39">ROUND($AB$622*Y599/$Y$622,2)</f>
        <v>1339076.31</v>
      </c>
      <c r="AC599" s="11">
        <v>1410644.78</v>
      </c>
      <c r="AD599" s="11"/>
      <c r="AE599" s="4"/>
      <c r="AF599" s="4"/>
    </row>
    <row r="600" spans="1:32">
      <c r="A600" s="55"/>
      <c r="B600" s="11"/>
      <c r="C600" s="11" t="s">
        <v>561</v>
      </c>
      <c r="D600" s="11"/>
      <c r="E600" s="11" t="s">
        <v>445</v>
      </c>
      <c r="F600" s="11">
        <v>181</v>
      </c>
      <c r="G600" s="11"/>
      <c r="H600" s="11"/>
      <c r="I600" s="11"/>
      <c r="J600" s="288">
        <v>41.07</v>
      </c>
      <c r="K600" s="11"/>
      <c r="M600" s="11">
        <v>1</v>
      </c>
      <c r="N600" s="66"/>
      <c r="P600" s="288">
        <f t="shared" ref="P600:P616" si="40">J600/M600</f>
        <v>41.07</v>
      </c>
      <c r="Q600" s="11"/>
      <c r="R600" s="11"/>
      <c r="S600" s="11"/>
      <c r="T600" s="134">
        <f t="shared" ref="T600:T616" si="41">F600/M600</f>
        <v>181</v>
      </c>
      <c r="U600" s="11"/>
      <c r="V600" s="11"/>
      <c r="W600" s="11"/>
      <c r="Y600" s="288">
        <v>41.07</v>
      </c>
      <c r="Z600" s="11">
        <f t="shared" si="38"/>
        <v>59.33</v>
      </c>
      <c r="AB600" s="11">
        <f t="shared" si="39"/>
        <v>42.4</v>
      </c>
      <c r="AC600" s="11">
        <v>44.67</v>
      </c>
      <c r="AD600" s="11"/>
      <c r="AE600" s="4"/>
      <c r="AF600" s="4"/>
    </row>
    <row r="601" spans="1:32">
      <c r="A601" s="55"/>
      <c r="B601" s="11"/>
      <c r="C601" s="11" t="s">
        <v>562</v>
      </c>
      <c r="D601" s="11"/>
      <c r="E601" s="11" t="s">
        <v>61</v>
      </c>
      <c r="F601" s="11"/>
      <c r="G601" s="11"/>
      <c r="H601" s="11"/>
      <c r="I601" s="11"/>
      <c r="J601" s="288">
        <v>11.52</v>
      </c>
      <c r="K601" s="11"/>
      <c r="M601" s="11">
        <v>2</v>
      </c>
      <c r="N601" s="66"/>
      <c r="P601" s="288">
        <f t="shared" si="40"/>
        <v>5.76</v>
      </c>
      <c r="Q601" s="11"/>
      <c r="R601" s="11"/>
      <c r="S601" s="11"/>
      <c r="T601" s="134">
        <f t="shared" si="41"/>
        <v>0</v>
      </c>
      <c r="U601" s="11"/>
      <c r="V601" s="11"/>
      <c r="W601" s="11"/>
      <c r="Y601" s="288">
        <v>11.52</v>
      </c>
      <c r="Z601" s="11">
        <f t="shared" si="38"/>
        <v>16.64</v>
      </c>
      <c r="AB601" s="11">
        <f t="shared" si="39"/>
        <v>11.89</v>
      </c>
      <c r="AC601" s="11">
        <v>12.53</v>
      </c>
      <c r="AD601" s="11"/>
      <c r="AE601" s="4"/>
      <c r="AF601" s="4"/>
    </row>
    <row r="602" spans="1:32">
      <c r="A602" s="55"/>
      <c r="B602" s="11"/>
      <c r="C602" s="11" t="s">
        <v>562</v>
      </c>
      <c r="D602" s="11"/>
      <c r="E602" s="11" t="s">
        <v>274</v>
      </c>
      <c r="F602" s="11">
        <v>251315</v>
      </c>
      <c r="G602" s="11"/>
      <c r="H602" s="11"/>
      <c r="I602" s="11"/>
      <c r="J602" s="288">
        <v>48317.110000000052</v>
      </c>
      <c r="K602" s="11"/>
      <c r="M602" s="11">
        <v>410</v>
      </c>
      <c r="N602" s="66"/>
      <c r="P602" s="288">
        <f t="shared" si="40"/>
        <v>117.84660975609769</v>
      </c>
      <c r="Q602" s="11"/>
      <c r="R602" s="11"/>
      <c r="S602" s="11"/>
      <c r="T602" s="134">
        <f t="shared" si="41"/>
        <v>612.96341463414637</v>
      </c>
      <c r="U602" s="11"/>
      <c r="V602" s="11"/>
      <c r="W602" s="11"/>
      <c r="Y602" s="288">
        <v>48317.110000000052</v>
      </c>
      <c r="Z602" s="11">
        <f t="shared" si="38"/>
        <v>69803.38</v>
      </c>
      <c r="AB602" s="11">
        <f t="shared" si="39"/>
        <v>49884.06</v>
      </c>
      <c r="AC602" s="11">
        <v>52550.17</v>
      </c>
      <c r="AD602" s="11"/>
      <c r="AE602" s="4"/>
      <c r="AF602" s="4"/>
    </row>
    <row r="603" spans="1:32">
      <c r="A603" s="55"/>
      <c r="B603" s="11"/>
      <c r="C603" s="11" t="s">
        <v>563</v>
      </c>
      <c r="D603" s="11"/>
      <c r="E603" s="11" t="s">
        <v>64</v>
      </c>
      <c r="F603" s="11">
        <v>1676</v>
      </c>
      <c r="G603" s="11"/>
      <c r="H603" s="11"/>
      <c r="I603" s="11"/>
      <c r="J603" s="288">
        <v>338.53</v>
      </c>
      <c r="K603" s="11"/>
      <c r="M603" s="11">
        <v>3</v>
      </c>
      <c r="N603" s="66"/>
      <c r="P603" s="288">
        <f t="shared" si="40"/>
        <v>112.84333333333332</v>
      </c>
      <c r="Q603" s="11"/>
      <c r="R603" s="11"/>
      <c r="S603" s="11"/>
      <c r="T603" s="134">
        <f t="shared" si="41"/>
        <v>558.66666666666663</v>
      </c>
      <c r="U603" s="11"/>
      <c r="V603" s="11"/>
      <c r="W603" s="11"/>
      <c r="Y603" s="288">
        <v>338.53</v>
      </c>
      <c r="Z603" s="11">
        <f t="shared" si="38"/>
        <v>489.07</v>
      </c>
      <c r="AB603" s="11">
        <f t="shared" si="39"/>
        <v>349.51</v>
      </c>
      <c r="AC603" s="11">
        <v>368.19</v>
      </c>
      <c r="AD603" s="11"/>
      <c r="AE603" s="4"/>
      <c r="AF603" s="4"/>
    </row>
    <row r="604" spans="1:32">
      <c r="A604" s="55"/>
      <c r="B604" s="11"/>
      <c r="C604" s="11" t="s">
        <v>563</v>
      </c>
      <c r="D604" s="11"/>
      <c r="E604" s="11" t="s">
        <v>564</v>
      </c>
      <c r="F604" s="11">
        <v>201392</v>
      </c>
      <c r="G604" s="11"/>
      <c r="H604" s="11"/>
      <c r="I604" s="11"/>
      <c r="J604" s="288">
        <v>38527.04000000003</v>
      </c>
      <c r="K604" s="11"/>
      <c r="M604" s="11">
        <v>320</v>
      </c>
      <c r="N604" s="66"/>
      <c r="P604" s="288">
        <f t="shared" si="40"/>
        <v>120.39700000000009</v>
      </c>
      <c r="Q604" s="11"/>
      <c r="R604" s="11"/>
      <c r="S604" s="11"/>
      <c r="T604" s="134">
        <f t="shared" si="41"/>
        <v>629.35</v>
      </c>
      <c r="U604" s="11"/>
      <c r="V604" s="11"/>
      <c r="W604" s="11"/>
      <c r="Y604" s="288">
        <v>38527.04000000003</v>
      </c>
      <c r="Z604" s="11">
        <f t="shared" si="38"/>
        <v>55659.74</v>
      </c>
      <c r="AB604" s="11">
        <f t="shared" si="39"/>
        <v>39776.49</v>
      </c>
      <c r="AC604" s="11">
        <v>41902.400000000001</v>
      </c>
      <c r="AD604" s="11"/>
      <c r="AE604" s="4"/>
      <c r="AF604" s="4"/>
    </row>
    <row r="605" spans="1:32">
      <c r="A605" s="55"/>
      <c r="B605" s="11"/>
      <c r="C605" s="11" t="s">
        <v>565</v>
      </c>
      <c r="D605" s="11"/>
      <c r="E605" s="11" t="s">
        <v>156</v>
      </c>
      <c r="F605" s="11">
        <v>1381</v>
      </c>
      <c r="G605" s="11"/>
      <c r="H605" s="11"/>
      <c r="I605" s="11"/>
      <c r="J605" s="288">
        <v>267.58</v>
      </c>
      <c r="K605" s="11"/>
      <c r="M605" s="11">
        <v>1</v>
      </c>
      <c r="N605" s="66"/>
      <c r="P605" s="288">
        <f t="shared" si="40"/>
        <v>267.58</v>
      </c>
      <c r="Q605" s="11"/>
      <c r="R605" s="11"/>
      <c r="S605" s="11"/>
      <c r="T605" s="134">
        <f t="shared" si="41"/>
        <v>1381</v>
      </c>
      <c r="U605" s="11"/>
      <c r="V605" s="11"/>
      <c r="W605" s="11"/>
      <c r="Y605" s="288">
        <v>267.58</v>
      </c>
      <c r="Z605" s="11">
        <f t="shared" si="38"/>
        <v>386.57</v>
      </c>
      <c r="AB605" s="11">
        <f t="shared" si="39"/>
        <v>276.26</v>
      </c>
      <c r="AC605" s="11">
        <v>291.02</v>
      </c>
      <c r="AD605" s="11"/>
      <c r="AE605" s="4"/>
      <c r="AF605" s="4"/>
    </row>
    <row r="606" spans="1:32">
      <c r="A606" s="55"/>
      <c r="B606" s="11"/>
      <c r="C606" s="11" t="s">
        <v>565</v>
      </c>
      <c r="D606" s="11"/>
      <c r="E606" s="11" t="s">
        <v>117</v>
      </c>
      <c r="F606" s="11">
        <v>595317</v>
      </c>
      <c r="G606" s="11"/>
      <c r="H606" s="11"/>
      <c r="I606" s="11"/>
      <c r="J606" s="288">
        <v>113808.43999999992</v>
      </c>
      <c r="K606" s="11"/>
      <c r="M606" s="11">
        <v>1650</v>
      </c>
      <c r="N606" s="66"/>
      <c r="P606" s="288">
        <f t="shared" si="40"/>
        <v>68.974812121212068</v>
      </c>
      <c r="Q606" s="11"/>
      <c r="R606" s="11"/>
      <c r="S606" s="11"/>
      <c r="T606" s="134">
        <f t="shared" si="41"/>
        <v>360.79818181818183</v>
      </c>
      <c r="U606" s="11"/>
      <c r="V606" s="11"/>
      <c r="W606" s="11"/>
      <c r="Y606" s="288">
        <v>113808.43999999992</v>
      </c>
      <c r="Z606" s="11">
        <f t="shared" si="38"/>
        <v>164418.23999999999</v>
      </c>
      <c r="AB606" s="11">
        <f t="shared" si="39"/>
        <v>117499.32</v>
      </c>
      <c r="AC606" s="11">
        <v>123779.2</v>
      </c>
      <c r="AD606" s="11"/>
      <c r="AE606" s="4"/>
      <c r="AF606" s="4"/>
    </row>
    <row r="607" spans="1:32">
      <c r="A607" s="55"/>
      <c r="B607" s="11"/>
      <c r="C607" s="11" t="s">
        <v>566</v>
      </c>
      <c r="D607" s="11"/>
      <c r="E607" s="11" t="s">
        <v>567</v>
      </c>
      <c r="F607" s="11">
        <v>346</v>
      </c>
      <c r="G607" s="11"/>
      <c r="H607" s="11"/>
      <c r="I607" s="11"/>
      <c r="J607" s="288">
        <v>77.88000000000001</v>
      </c>
      <c r="K607" s="11"/>
      <c r="M607" s="11">
        <v>2</v>
      </c>
      <c r="N607" s="66"/>
      <c r="P607" s="288">
        <f t="shared" si="40"/>
        <v>38.940000000000005</v>
      </c>
      <c r="Q607" s="11"/>
      <c r="R607" s="11"/>
      <c r="S607" s="11"/>
      <c r="T607" s="134">
        <f t="shared" si="41"/>
        <v>173</v>
      </c>
      <c r="U607" s="11"/>
      <c r="V607" s="11"/>
      <c r="W607" s="11"/>
      <c r="Y607" s="288">
        <v>77.88000000000001</v>
      </c>
      <c r="Z607" s="11">
        <f t="shared" si="38"/>
        <v>112.51</v>
      </c>
      <c r="AB607" s="11">
        <f t="shared" si="39"/>
        <v>80.41</v>
      </c>
      <c r="AC607" s="11">
        <v>84.7</v>
      </c>
      <c r="AD607" s="11"/>
      <c r="AE607" s="4"/>
      <c r="AF607" s="4"/>
    </row>
    <row r="608" spans="1:32">
      <c r="A608" s="55"/>
      <c r="B608" s="11"/>
      <c r="C608" s="11" t="s">
        <v>568</v>
      </c>
      <c r="D608" s="11"/>
      <c r="E608" s="11" t="s">
        <v>180</v>
      </c>
      <c r="F608" s="11">
        <v>3230</v>
      </c>
      <c r="G608" s="11"/>
      <c r="H608" s="11"/>
      <c r="I608" s="11"/>
      <c r="J608" s="288">
        <v>654.91</v>
      </c>
      <c r="K608" s="11"/>
      <c r="M608" s="11">
        <v>7</v>
      </c>
      <c r="N608" s="66"/>
      <c r="P608" s="288">
        <f t="shared" si="40"/>
        <v>93.558571428571426</v>
      </c>
      <c r="Q608" s="11"/>
      <c r="R608" s="11"/>
      <c r="S608" s="11"/>
      <c r="T608" s="134">
        <f t="shared" si="41"/>
        <v>461.42857142857144</v>
      </c>
      <c r="U608" s="11"/>
      <c r="V608" s="11"/>
      <c r="W608" s="11"/>
      <c r="Y608" s="288">
        <v>654.91</v>
      </c>
      <c r="Z608" s="11">
        <f t="shared" si="38"/>
        <v>946.14</v>
      </c>
      <c r="AB608" s="11">
        <f t="shared" si="39"/>
        <v>676.15</v>
      </c>
      <c r="AC608" s="11">
        <v>712.29</v>
      </c>
      <c r="AD608" s="11"/>
      <c r="AE608" s="4"/>
      <c r="AF608" s="4"/>
    </row>
    <row r="609" spans="1:37">
      <c r="A609" s="55"/>
      <c r="B609" s="11"/>
      <c r="C609" s="11" t="s">
        <v>569</v>
      </c>
      <c r="D609" s="11"/>
      <c r="E609" s="11" t="s">
        <v>167</v>
      </c>
      <c r="F609" s="11">
        <v>399</v>
      </c>
      <c r="G609" s="11"/>
      <c r="H609" s="11"/>
      <c r="I609" s="11"/>
      <c r="J609" s="288">
        <v>81.3</v>
      </c>
      <c r="K609" s="11"/>
      <c r="M609" s="11">
        <v>1</v>
      </c>
      <c r="N609" s="66"/>
      <c r="P609" s="288">
        <f t="shared" si="40"/>
        <v>81.3</v>
      </c>
      <c r="Q609" s="11"/>
      <c r="R609" s="11"/>
      <c r="S609" s="11"/>
      <c r="T609" s="134">
        <f t="shared" si="41"/>
        <v>399</v>
      </c>
      <c r="U609" s="11"/>
      <c r="V609" s="11"/>
      <c r="W609" s="11"/>
      <c r="Y609" s="288">
        <v>81.3</v>
      </c>
      <c r="Z609" s="11">
        <f t="shared" si="38"/>
        <v>117.45</v>
      </c>
      <c r="AB609" s="11">
        <f t="shared" si="39"/>
        <v>83.94</v>
      </c>
      <c r="AC609" s="11">
        <v>88.42</v>
      </c>
      <c r="AD609" s="11"/>
      <c r="AE609" s="4"/>
      <c r="AF609" s="4"/>
    </row>
    <row r="610" spans="1:37">
      <c r="A610" s="55"/>
      <c r="B610" s="11"/>
      <c r="C610" s="11" t="s">
        <v>569</v>
      </c>
      <c r="D610" s="11"/>
      <c r="E610" s="11" t="s">
        <v>564</v>
      </c>
      <c r="F610" s="11">
        <v>376</v>
      </c>
      <c r="G610" s="11"/>
      <c r="H610" s="11"/>
      <c r="I610" s="11"/>
      <c r="J610" s="288">
        <v>77.349999999999994</v>
      </c>
      <c r="K610" s="11"/>
      <c r="M610" s="11">
        <v>1</v>
      </c>
      <c r="N610" s="66"/>
      <c r="P610" s="288">
        <f t="shared" si="40"/>
        <v>77.349999999999994</v>
      </c>
      <c r="Q610" s="11"/>
      <c r="R610" s="11"/>
      <c r="S610" s="11"/>
      <c r="T610" s="134">
        <f t="shared" si="41"/>
        <v>376</v>
      </c>
      <c r="U610" s="11"/>
      <c r="V610" s="11"/>
      <c r="W610" s="11"/>
      <c r="Y610" s="288">
        <v>77.349999999999994</v>
      </c>
      <c r="Z610" s="11">
        <f t="shared" si="38"/>
        <v>111.75</v>
      </c>
      <c r="AB610" s="11">
        <f t="shared" si="39"/>
        <v>79.86</v>
      </c>
      <c r="AC610" s="11">
        <v>84.13</v>
      </c>
      <c r="AD610" s="11"/>
      <c r="AE610" s="4"/>
      <c r="AF610" s="4"/>
    </row>
    <row r="611" spans="1:37">
      <c r="A611" s="55"/>
      <c r="B611" s="11"/>
      <c r="C611" s="11" t="s">
        <v>569</v>
      </c>
      <c r="D611" s="11"/>
      <c r="E611" s="11" t="s">
        <v>567</v>
      </c>
      <c r="F611" s="11">
        <v>645</v>
      </c>
      <c r="G611" s="11"/>
      <c r="H611" s="11"/>
      <c r="I611" s="11"/>
      <c r="J611" s="288">
        <v>133.53</v>
      </c>
      <c r="K611" s="11"/>
      <c r="M611" s="11">
        <v>2</v>
      </c>
      <c r="N611" s="66"/>
      <c r="P611" s="288">
        <f t="shared" si="40"/>
        <v>66.765000000000001</v>
      </c>
      <c r="Q611" s="11"/>
      <c r="R611" s="11"/>
      <c r="S611" s="11"/>
      <c r="T611" s="134">
        <f t="shared" si="41"/>
        <v>322.5</v>
      </c>
      <c r="U611" s="11"/>
      <c r="V611" s="11"/>
      <c r="W611" s="11"/>
      <c r="Y611" s="288">
        <v>133.53</v>
      </c>
      <c r="Z611" s="11">
        <f t="shared" si="38"/>
        <v>192.91</v>
      </c>
      <c r="AB611" s="11">
        <f t="shared" si="39"/>
        <v>137.86000000000001</v>
      </c>
      <c r="AC611" s="11">
        <v>145.22999999999999</v>
      </c>
      <c r="AD611" s="11"/>
      <c r="AE611" s="4"/>
      <c r="AF611" s="4"/>
    </row>
    <row r="612" spans="1:37">
      <c r="A612" s="55"/>
      <c r="B612" s="11"/>
      <c r="C612" s="11" t="s">
        <v>569</v>
      </c>
      <c r="D612" s="11"/>
      <c r="E612" s="11" t="s">
        <v>445</v>
      </c>
      <c r="F612" s="11">
        <v>1641612</v>
      </c>
      <c r="G612" s="11"/>
      <c r="H612" s="11"/>
      <c r="I612" s="11"/>
      <c r="J612" s="288">
        <v>312874.44999999914</v>
      </c>
      <c r="K612" s="11"/>
      <c r="M612" s="11">
        <v>3091</v>
      </c>
      <c r="N612" s="66"/>
      <c r="P612" s="288">
        <f t="shared" si="40"/>
        <v>101.22110967324463</v>
      </c>
      <c r="Q612" s="11"/>
      <c r="R612" s="11"/>
      <c r="S612" s="11"/>
      <c r="T612" s="134">
        <f t="shared" si="41"/>
        <v>531.09414428987384</v>
      </c>
      <c r="U612" s="11"/>
      <c r="V612" s="11"/>
      <c r="W612" s="11"/>
      <c r="Y612" s="288">
        <v>312874.44999999914</v>
      </c>
      <c r="Z612" s="11">
        <f t="shared" si="38"/>
        <v>452007.48</v>
      </c>
      <c r="AB612" s="11">
        <f t="shared" si="39"/>
        <v>323021.15000000002</v>
      </c>
      <c r="AC612" s="11">
        <v>340285.39</v>
      </c>
      <c r="AD612" s="11"/>
      <c r="AE612" s="4"/>
      <c r="AF612" s="4"/>
    </row>
    <row r="613" spans="1:37">
      <c r="A613" s="55"/>
      <c r="B613" s="11"/>
      <c r="C613" s="11" t="s">
        <v>570</v>
      </c>
      <c r="D613" s="11"/>
      <c r="E613" s="11" t="s">
        <v>81</v>
      </c>
      <c r="F613" s="11">
        <v>3628</v>
      </c>
      <c r="G613" s="11"/>
      <c r="H613" s="11"/>
      <c r="I613" s="11"/>
      <c r="J613" s="288">
        <v>726.16</v>
      </c>
      <c r="K613" s="11"/>
      <c r="M613" s="11">
        <v>7</v>
      </c>
      <c r="N613" s="66"/>
      <c r="P613" s="288">
        <f t="shared" si="40"/>
        <v>103.73714285714286</v>
      </c>
      <c r="Q613" s="11"/>
      <c r="R613" s="11"/>
      <c r="S613" s="11"/>
      <c r="T613" s="134">
        <f t="shared" si="41"/>
        <v>518.28571428571433</v>
      </c>
      <c r="U613" s="11"/>
      <c r="V613" s="11"/>
      <c r="W613" s="11"/>
      <c r="Y613" s="288">
        <v>726.16</v>
      </c>
      <c r="Z613" s="11">
        <f t="shared" si="38"/>
        <v>1049.08</v>
      </c>
      <c r="AB613" s="11">
        <f t="shared" si="39"/>
        <v>749.71</v>
      </c>
      <c r="AC613" s="11">
        <v>789.78</v>
      </c>
      <c r="AD613" s="11"/>
      <c r="AE613" s="4"/>
      <c r="AF613" s="4"/>
    </row>
    <row r="614" spans="1:37">
      <c r="A614" s="55"/>
      <c r="B614" s="11"/>
      <c r="C614" s="11" t="s">
        <v>571</v>
      </c>
      <c r="D614" s="11"/>
      <c r="E614" s="11" t="s">
        <v>445</v>
      </c>
      <c r="F614" s="11">
        <v>87750</v>
      </c>
      <c r="G614" s="11"/>
      <c r="H614" s="11"/>
      <c r="I614" s="11"/>
      <c r="J614" s="288">
        <v>18745.830000000016</v>
      </c>
      <c r="K614" s="11"/>
      <c r="M614" s="11">
        <v>358</v>
      </c>
      <c r="N614" s="66"/>
      <c r="P614" s="288">
        <f t="shared" si="40"/>
        <v>52.362653631284964</v>
      </c>
      <c r="Q614" s="11"/>
      <c r="R614" s="11"/>
      <c r="S614" s="11"/>
      <c r="T614" s="134">
        <f t="shared" si="41"/>
        <v>245.11173184357543</v>
      </c>
      <c r="U614" s="11"/>
      <c r="V614" s="11"/>
      <c r="W614" s="11"/>
      <c r="Y614" s="288">
        <v>18745.830000000016</v>
      </c>
      <c r="Z614" s="11">
        <f>ROUND($Z$622*Y614/$Y$622,2)</f>
        <v>27081.97</v>
      </c>
      <c r="AB614" s="11">
        <f>ROUND($AB$622*Y614/$Y$622,2)</f>
        <v>19353.77</v>
      </c>
      <c r="AC614" s="11">
        <v>20388.150000000001</v>
      </c>
      <c r="AD614" s="11"/>
      <c r="AE614" s="4"/>
      <c r="AF614" s="4"/>
    </row>
    <row r="615" spans="1:37">
      <c r="A615" s="55"/>
      <c r="B615" s="11"/>
      <c r="C615" s="11"/>
      <c r="D615" s="11"/>
      <c r="E615" s="11"/>
      <c r="F615" s="11"/>
      <c r="G615" s="11"/>
      <c r="H615" s="11"/>
      <c r="I615" s="11"/>
      <c r="J615" s="288"/>
      <c r="K615" s="11"/>
      <c r="M615" s="11"/>
      <c r="N615" s="66"/>
      <c r="P615" s="288" t="e">
        <f t="shared" si="40"/>
        <v>#DIV/0!</v>
      </c>
      <c r="Q615" s="11"/>
      <c r="R615" s="11"/>
      <c r="S615" s="11"/>
      <c r="T615" s="134" t="e">
        <f t="shared" si="41"/>
        <v>#DIV/0!</v>
      </c>
      <c r="U615" s="11"/>
      <c r="V615" s="11"/>
      <c r="W615" s="11"/>
      <c r="Y615" s="288"/>
      <c r="Z615" s="11"/>
      <c r="AB615" s="11"/>
      <c r="AC615" s="11"/>
      <c r="AD615" s="11"/>
      <c r="AE615" s="4"/>
      <c r="AF615" s="4"/>
    </row>
    <row r="616" spans="1:37">
      <c r="A616" s="55"/>
      <c r="B616" s="11"/>
      <c r="C616" s="11"/>
      <c r="D616" s="11"/>
      <c r="E616" s="11"/>
      <c r="F616" s="11"/>
      <c r="G616" s="11"/>
      <c r="H616" s="11"/>
      <c r="I616" s="11"/>
      <c r="J616" s="288"/>
      <c r="K616" s="11"/>
      <c r="M616" s="11"/>
      <c r="N616" s="66"/>
      <c r="P616" s="288" t="e">
        <f t="shared" si="40"/>
        <v>#DIV/0!</v>
      </c>
      <c r="Q616" s="11"/>
      <c r="R616" s="11"/>
      <c r="S616" s="11"/>
      <c r="T616" s="134" t="e">
        <f t="shared" si="41"/>
        <v>#DIV/0!</v>
      </c>
      <c r="U616" s="11"/>
      <c r="V616" s="11"/>
      <c r="W616" s="11"/>
      <c r="Y616" s="288"/>
      <c r="Z616" s="11"/>
      <c r="AB616" s="11"/>
      <c r="AC616" s="11"/>
      <c r="AD616" s="11"/>
      <c r="AE616" s="4"/>
      <c r="AF616" s="4"/>
    </row>
    <row r="617" spans="1:37">
      <c r="A617" s="55"/>
      <c r="B617" s="11"/>
      <c r="C617" s="11"/>
      <c r="D617" s="11"/>
      <c r="E617" s="11"/>
      <c r="F617" s="11"/>
      <c r="G617" s="11"/>
      <c r="H617" s="11"/>
      <c r="I617" s="11"/>
      <c r="J617" s="288"/>
      <c r="K617" s="11"/>
      <c r="M617" s="11"/>
      <c r="N617" s="66"/>
      <c r="P617" s="288" t="e">
        <f t="shared" si="0"/>
        <v>#DIV/0!</v>
      </c>
      <c r="Q617" s="11"/>
      <c r="R617" s="11"/>
      <c r="S617" s="11"/>
      <c r="T617" s="134" t="e">
        <f t="shared" si="1"/>
        <v>#DIV/0!</v>
      </c>
      <c r="U617" s="11"/>
      <c r="V617" s="11"/>
      <c r="W617" s="11"/>
      <c r="Y617" s="288"/>
      <c r="Z617" s="11"/>
      <c r="AB617" s="11"/>
      <c r="AC617" s="11"/>
      <c r="AD617" s="11"/>
      <c r="AE617" s="4"/>
      <c r="AF617" s="4"/>
    </row>
    <row r="618" spans="1:37">
      <c r="A618" s="55"/>
      <c r="B618" s="11"/>
      <c r="C618" s="11"/>
      <c r="D618" s="11"/>
      <c r="E618" s="11"/>
      <c r="F618" s="11"/>
      <c r="G618" s="11"/>
      <c r="H618" s="11"/>
      <c r="I618" s="11"/>
      <c r="J618" s="288"/>
      <c r="K618" s="11"/>
      <c r="M618" s="11"/>
      <c r="N618" s="66"/>
      <c r="P618" s="288" t="e">
        <f t="shared" si="0"/>
        <v>#DIV/0!</v>
      </c>
      <c r="Q618" s="11"/>
      <c r="R618" s="11"/>
      <c r="S618" s="11"/>
      <c r="T618" s="134" t="e">
        <f t="shared" si="1"/>
        <v>#DIV/0!</v>
      </c>
      <c r="U618" s="11"/>
      <c r="V618" s="11"/>
      <c r="W618" s="11"/>
      <c r="Y618" s="288"/>
      <c r="Z618" s="11"/>
      <c r="AB618" s="11"/>
      <c r="AC618" s="11"/>
      <c r="AD618" s="11"/>
      <c r="AE618" s="4"/>
      <c r="AF618" s="4"/>
    </row>
    <row r="619" spans="1:37">
      <c r="A619" s="55"/>
      <c r="B619" s="11"/>
      <c r="C619" s="11"/>
      <c r="D619" s="11"/>
      <c r="E619" s="11"/>
      <c r="F619" s="11"/>
      <c r="G619" s="11"/>
      <c r="H619" s="11"/>
      <c r="I619" s="11"/>
      <c r="J619" s="288"/>
      <c r="K619" s="11"/>
      <c r="M619" s="11"/>
      <c r="N619" s="66"/>
      <c r="P619" s="288" t="e">
        <f t="shared" si="0"/>
        <v>#DIV/0!</v>
      </c>
      <c r="Q619" s="11"/>
      <c r="R619" s="11"/>
      <c r="S619" s="11"/>
      <c r="T619" s="134" t="e">
        <f t="shared" si="1"/>
        <v>#DIV/0!</v>
      </c>
      <c r="U619" s="11"/>
      <c r="V619" s="11"/>
      <c r="W619" s="11"/>
      <c r="Y619" s="288"/>
      <c r="Z619" s="11"/>
      <c r="AB619" s="11"/>
      <c r="AC619" s="11"/>
      <c r="AD619" s="11"/>
      <c r="AE619" s="4"/>
      <c r="AF619" s="4"/>
    </row>
    <row r="620" spans="1:37">
      <c r="A620" s="55"/>
      <c r="B620" s="11"/>
      <c r="C620" s="11"/>
      <c r="D620" s="11"/>
      <c r="E620" s="11"/>
      <c r="F620" s="11"/>
      <c r="G620" s="11"/>
      <c r="H620" s="11"/>
      <c r="I620" s="11"/>
      <c r="J620" s="288"/>
      <c r="K620" s="11"/>
      <c r="M620" s="11"/>
      <c r="N620" s="66"/>
      <c r="P620" s="288" t="e">
        <f t="shared" si="0"/>
        <v>#DIV/0!</v>
      </c>
      <c r="Q620" s="11"/>
      <c r="R620" s="11"/>
      <c r="S620" s="11"/>
      <c r="T620" s="134" t="e">
        <f t="shared" si="1"/>
        <v>#DIV/0!</v>
      </c>
      <c r="U620" s="11"/>
      <c r="V620" s="11"/>
      <c r="W620" s="11"/>
      <c r="Y620" s="288"/>
      <c r="Z620" s="11"/>
      <c r="AB620" s="11"/>
      <c r="AC620" s="11"/>
      <c r="AD620" s="11"/>
      <c r="AE620" s="4"/>
      <c r="AF620" s="4"/>
    </row>
    <row r="621" spans="1:37" ht="13.8" thickBot="1">
      <c r="A621" s="55"/>
      <c r="B621" s="86"/>
      <c r="C621" s="86"/>
      <c r="D621" s="86"/>
      <c r="E621" s="86"/>
      <c r="F621" s="86"/>
      <c r="G621" s="86"/>
      <c r="H621" s="86"/>
      <c r="I621" s="86"/>
      <c r="J621" s="308"/>
      <c r="K621" s="86"/>
      <c r="M621" s="86"/>
      <c r="N621" s="78"/>
      <c r="P621" s="288" t="e">
        <f t="shared" si="0"/>
        <v>#DIV/0!</v>
      </c>
      <c r="Q621" s="11"/>
      <c r="R621" s="11"/>
      <c r="S621" s="11"/>
      <c r="T621" s="134" t="e">
        <f t="shared" si="1"/>
        <v>#DIV/0!</v>
      </c>
      <c r="U621" s="11"/>
      <c r="V621" s="11"/>
      <c r="W621" s="11"/>
      <c r="Y621" s="308"/>
      <c r="Z621" s="86"/>
      <c r="AB621" s="395"/>
      <c r="AC621" s="395"/>
      <c r="AD621" s="86"/>
      <c r="AE621" s="4"/>
      <c r="AF621" s="4"/>
    </row>
    <row r="622" spans="1:37" ht="13.8" thickBot="1">
      <c r="A622" s="55"/>
      <c r="B622" s="87" t="s">
        <v>572</v>
      </c>
      <c r="C622" s="94"/>
      <c r="D622" s="94"/>
      <c r="E622" s="94"/>
      <c r="F622" s="133">
        <f>SUM(F22:F621)</f>
        <v>203819124</v>
      </c>
      <c r="G622" s="89"/>
      <c r="H622" s="89"/>
      <c r="I622" s="89"/>
      <c r="J622" s="290">
        <f>SUM(J22:J621)</f>
        <v>39855267.919999927</v>
      </c>
      <c r="K622" s="391">
        <v>73722161</v>
      </c>
      <c r="M622" s="133">
        <f>SUM(M22:M621)</f>
        <v>493872</v>
      </c>
      <c r="N622" s="90"/>
      <c r="P622" s="289">
        <f t="shared" si="0"/>
        <v>80.699590015226477</v>
      </c>
      <c r="Q622" s="93" t="s">
        <v>573</v>
      </c>
      <c r="R622" s="93" t="s">
        <v>573</v>
      </c>
      <c r="S622" s="93" t="s">
        <v>573</v>
      </c>
      <c r="T622" s="135">
        <f t="shared" si="1"/>
        <v>412.69625328020214</v>
      </c>
      <c r="U622" s="93" t="s">
        <v>573</v>
      </c>
      <c r="V622" s="93" t="s">
        <v>573</v>
      </c>
      <c r="W622" s="95" t="s">
        <v>573</v>
      </c>
      <c r="Y622" s="290">
        <f>SUM(Y22:Y621)</f>
        <v>39855267.919999927</v>
      </c>
      <c r="Z622" s="389">
        <v>57578620</v>
      </c>
      <c r="AB622" s="391">
        <v>41147798</v>
      </c>
      <c r="AC622" s="290">
        <f>SUM(AC22:AC621)</f>
        <v>43346989.26000002</v>
      </c>
      <c r="AD622" s="394"/>
      <c r="AE622" s="4"/>
      <c r="AF622" s="4"/>
    </row>
    <row r="623" spans="1:37" s="4" customFormat="1">
      <c r="A623" s="55"/>
      <c r="J623" s="303"/>
      <c r="M623" s="50"/>
      <c r="P623" s="301"/>
      <c r="T623" s="291"/>
      <c r="Y623" s="298"/>
      <c r="AB623" s="50"/>
      <c r="AH623" s="70"/>
      <c r="AI623" s="70"/>
      <c r="AJ623" s="70"/>
      <c r="AK623" s="70"/>
    </row>
    <row r="624" spans="1:37" ht="66">
      <c r="A624" s="55" t="s">
        <v>574</v>
      </c>
      <c r="B624" s="74" t="s">
        <v>34</v>
      </c>
      <c r="C624" s="74" t="s">
        <v>35</v>
      </c>
      <c r="D624" s="74" t="s">
        <v>36</v>
      </c>
      <c r="E624" s="74" t="s">
        <v>37</v>
      </c>
      <c r="F624" s="74" t="s">
        <v>38</v>
      </c>
      <c r="G624" s="74" t="s">
        <v>38</v>
      </c>
      <c r="H624" s="74" t="s">
        <v>39</v>
      </c>
      <c r="I624" s="74" t="s">
        <v>39</v>
      </c>
      <c r="J624" s="307" t="s">
        <v>40</v>
      </c>
      <c r="K624" s="74" t="s">
        <v>41</v>
      </c>
      <c r="L624" s="60"/>
      <c r="M624" s="49" t="s">
        <v>42</v>
      </c>
      <c r="N624" s="48" t="s">
        <v>42</v>
      </c>
      <c r="O624" s="67"/>
      <c r="P624" s="300" t="s">
        <v>43</v>
      </c>
      <c r="Q624" s="64" t="s">
        <v>43</v>
      </c>
      <c r="R624" s="64" t="s">
        <v>44</v>
      </c>
      <c r="S624" s="64" t="s">
        <v>44</v>
      </c>
      <c r="T624" s="293" t="s">
        <v>45</v>
      </c>
      <c r="U624" s="64" t="s">
        <v>45</v>
      </c>
      <c r="V624" s="64" t="s">
        <v>46</v>
      </c>
      <c r="W624" s="64" t="s">
        <v>46</v>
      </c>
      <c r="X624" s="67"/>
      <c r="Y624" s="309" t="s">
        <v>47</v>
      </c>
      <c r="Z624" s="49" t="s">
        <v>48</v>
      </c>
      <c r="AB624" s="49" t="s">
        <v>49</v>
      </c>
      <c r="AC624" s="49" t="s">
        <v>50</v>
      </c>
      <c r="AD624" s="49" t="s">
        <v>51</v>
      </c>
      <c r="AE624" s="4"/>
      <c r="AF624" s="4"/>
    </row>
    <row r="625" spans="1:32">
      <c r="A625" s="55"/>
      <c r="B625" s="132"/>
      <c r="C625" s="11" t="s">
        <v>52</v>
      </c>
      <c r="D625" s="11"/>
      <c r="E625" s="11" t="s">
        <v>52</v>
      </c>
      <c r="F625" s="131"/>
      <c r="G625" s="11"/>
      <c r="H625" s="11"/>
      <c r="I625" s="11"/>
      <c r="J625" s="288"/>
      <c r="K625" s="390">
        <v>91272185</v>
      </c>
      <c r="M625" s="131"/>
      <c r="N625" s="66"/>
      <c r="P625" s="288" t="e">
        <f>J625/M625</f>
        <v>#DIV/0!</v>
      </c>
      <c r="Q625" s="11"/>
      <c r="R625" s="11"/>
      <c r="S625" s="11"/>
      <c r="T625" s="134" t="e">
        <f>F625/M625</f>
        <v>#DIV/0!</v>
      </c>
      <c r="U625" s="11"/>
      <c r="V625" s="11"/>
      <c r="W625" s="11"/>
      <c r="Y625" s="288"/>
      <c r="Z625" s="388"/>
      <c r="AB625" s="390"/>
      <c r="AC625" s="390"/>
      <c r="AD625" s="11"/>
      <c r="AE625" s="4"/>
      <c r="AF625" s="4"/>
    </row>
    <row r="626" spans="1:32">
      <c r="A626" s="55"/>
      <c r="B626" s="11"/>
      <c r="C626" s="11" t="s">
        <v>53</v>
      </c>
      <c r="D626" s="11"/>
      <c r="E626" s="11" t="s">
        <v>54</v>
      </c>
      <c r="F626" s="11">
        <v>1920911</v>
      </c>
      <c r="G626" s="11"/>
      <c r="H626" s="11"/>
      <c r="I626" s="11"/>
      <c r="J626" s="288">
        <v>369714.15999999992</v>
      </c>
      <c r="K626" s="11"/>
      <c r="M626" s="11">
        <v>4462</v>
      </c>
      <c r="N626" s="66"/>
      <c r="P626" s="288">
        <f t="shared" ref="P626:P1221" si="42">J626/M626</f>
        <v>82.858395338413246</v>
      </c>
      <c r="Q626" s="11"/>
      <c r="R626" s="11"/>
      <c r="S626" s="11"/>
      <c r="T626" s="134">
        <f t="shared" ref="T626:T1221" si="43">F626/M626</f>
        <v>430.50448229493503</v>
      </c>
      <c r="U626" s="11"/>
      <c r="V626" s="11"/>
      <c r="W626" s="11"/>
      <c r="Y626" s="288">
        <v>369714.15999999992</v>
      </c>
      <c r="Z626" s="11">
        <f t="shared" ref="Z626:Z689" si="44">ROUND($Z$1221*Y626/$Y$1221,2)</f>
        <v>579833.85</v>
      </c>
      <c r="AB626" s="11">
        <f t="shared" ref="AB626:AB689" si="45">ROUND($AB$1221*Y626/$Y$1221,2)</f>
        <v>459827.11</v>
      </c>
      <c r="AC626" s="11">
        <v>473053.31</v>
      </c>
      <c r="AD626" s="11"/>
      <c r="AE626" s="4"/>
      <c r="AF626" s="4"/>
    </row>
    <row r="627" spans="1:32">
      <c r="A627" s="55"/>
      <c r="B627" s="11"/>
      <c r="C627" s="11" t="s">
        <v>53</v>
      </c>
      <c r="D627" s="11"/>
      <c r="E627" s="11" t="s">
        <v>55</v>
      </c>
      <c r="F627" s="11"/>
      <c r="G627" s="11"/>
      <c r="H627" s="11"/>
      <c r="I627" s="11"/>
      <c r="J627" s="288">
        <v>6.45</v>
      </c>
      <c r="K627" s="11"/>
      <c r="M627" s="11">
        <v>1</v>
      </c>
      <c r="N627" s="66"/>
      <c r="P627" s="288">
        <f t="shared" ref="P627:P690" si="46">J627/M627</f>
        <v>6.45</v>
      </c>
      <c r="Q627" s="11"/>
      <c r="R627" s="11"/>
      <c r="S627" s="11"/>
      <c r="T627" s="134">
        <f t="shared" ref="T627:T690" si="47">F627/M627</f>
        <v>0</v>
      </c>
      <c r="U627" s="11"/>
      <c r="V627" s="11"/>
      <c r="W627" s="11"/>
      <c r="Y627" s="288">
        <v>6.45</v>
      </c>
      <c r="Z627" s="11">
        <f t="shared" si="44"/>
        <v>10.119999999999999</v>
      </c>
      <c r="AB627" s="11">
        <f t="shared" si="45"/>
        <v>8.02</v>
      </c>
      <c r="AC627" s="11">
        <v>8.25</v>
      </c>
      <c r="AD627" s="11"/>
      <c r="AE627" s="4"/>
      <c r="AF627" s="4"/>
    </row>
    <row r="628" spans="1:32">
      <c r="A628" s="55"/>
      <c r="B628" s="11"/>
      <c r="C628" s="11" t="s">
        <v>53</v>
      </c>
      <c r="D628" s="11"/>
      <c r="E628" s="11" t="s">
        <v>56</v>
      </c>
      <c r="F628" s="11">
        <v>87601</v>
      </c>
      <c r="G628" s="11"/>
      <c r="H628" s="11"/>
      <c r="I628" s="11"/>
      <c r="J628" s="288">
        <v>17032.110000000008</v>
      </c>
      <c r="K628" s="11"/>
      <c r="M628" s="11">
        <v>181</v>
      </c>
      <c r="N628" s="66"/>
      <c r="P628" s="288">
        <f t="shared" si="46"/>
        <v>94.10005524861883</v>
      </c>
      <c r="Q628" s="11"/>
      <c r="R628" s="11"/>
      <c r="S628" s="11"/>
      <c r="T628" s="134">
        <f t="shared" si="47"/>
        <v>483.98342541436466</v>
      </c>
      <c r="U628" s="11"/>
      <c r="V628" s="11"/>
      <c r="W628" s="11"/>
      <c r="Y628" s="288">
        <v>17032.110000000008</v>
      </c>
      <c r="Z628" s="11">
        <f t="shared" si="44"/>
        <v>26711.97</v>
      </c>
      <c r="AB628" s="11">
        <f t="shared" si="45"/>
        <v>21183.46</v>
      </c>
      <c r="AC628" s="11">
        <v>21792.77</v>
      </c>
      <c r="AD628" s="11"/>
      <c r="AE628" s="4"/>
      <c r="AF628" s="4"/>
    </row>
    <row r="629" spans="1:32">
      <c r="A629" s="55"/>
      <c r="B629" s="11"/>
      <c r="C629" s="11" t="s">
        <v>57</v>
      </c>
      <c r="D629" s="11"/>
      <c r="E629" s="11" t="s">
        <v>54</v>
      </c>
      <c r="F629" s="11">
        <v>422975</v>
      </c>
      <c r="G629" s="11"/>
      <c r="H629" s="11"/>
      <c r="I629" s="11"/>
      <c r="J629" s="288">
        <v>81395.500000000087</v>
      </c>
      <c r="K629" s="11"/>
      <c r="M629" s="11">
        <v>891</v>
      </c>
      <c r="N629" s="66"/>
      <c r="P629" s="288">
        <f t="shared" si="46"/>
        <v>91.35297418630762</v>
      </c>
      <c r="Q629" s="11"/>
      <c r="R629" s="11"/>
      <c r="S629" s="11"/>
      <c r="T629" s="134">
        <f t="shared" si="47"/>
        <v>474.71941638608303</v>
      </c>
      <c r="U629" s="11"/>
      <c r="V629" s="11"/>
      <c r="W629" s="11"/>
      <c r="Y629" s="288">
        <v>81395.500000000087</v>
      </c>
      <c r="Z629" s="11">
        <f t="shared" si="44"/>
        <v>127655.01</v>
      </c>
      <c r="AB629" s="11">
        <f t="shared" si="45"/>
        <v>101234.58</v>
      </c>
      <c r="AC629" s="11">
        <v>104146.43</v>
      </c>
      <c r="AD629" s="11"/>
      <c r="AE629" s="4"/>
      <c r="AF629" s="4"/>
    </row>
    <row r="630" spans="1:32">
      <c r="A630" s="55"/>
      <c r="B630" s="11"/>
      <c r="C630" s="11" t="s">
        <v>57</v>
      </c>
      <c r="D630" s="11"/>
      <c r="E630" s="11" t="s">
        <v>56</v>
      </c>
      <c r="F630" s="11">
        <v>2024</v>
      </c>
      <c r="G630" s="11"/>
      <c r="H630" s="11"/>
      <c r="I630" s="11"/>
      <c r="J630" s="288">
        <v>392.85</v>
      </c>
      <c r="K630" s="11"/>
      <c r="M630" s="11">
        <v>2</v>
      </c>
      <c r="N630" s="66"/>
      <c r="P630" s="288">
        <f t="shared" si="46"/>
        <v>196.42500000000001</v>
      </c>
      <c r="Q630" s="11"/>
      <c r="R630" s="11"/>
      <c r="S630" s="11"/>
      <c r="T630" s="134">
        <f t="shared" si="47"/>
        <v>1012</v>
      </c>
      <c r="U630" s="11"/>
      <c r="V630" s="11"/>
      <c r="W630" s="11"/>
      <c r="Y630" s="288">
        <v>392.85</v>
      </c>
      <c r="Z630" s="11">
        <f t="shared" si="44"/>
        <v>616.12</v>
      </c>
      <c r="AB630" s="11">
        <f t="shared" si="45"/>
        <v>488.6</v>
      </c>
      <c r="AC630" s="11">
        <v>502.66</v>
      </c>
      <c r="AD630" s="11"/>
      <c r="AE630" s="4"/>
      <c r="AF630" s="4"/>
    </row>
    <row r="631" spans="1:32">
      <c r="A631" s="55"/>
      <c r="B631" s="11"/>
      <c r="C631" s="11" t="s">
        <v>58</v>
      </c>
      <c r="D631" s="11"/>
      <c r="E631" s="11" t="s">
        <v>59</v>
      </c>
      <c r="F631" s="11">
        <v>232307</v>
      </c>
      <c r="G631" s="11"/>
      <c r="H631" s="11"/>
      <c r="I631" s="11"/>
      <c r="J631" s="288">
        <v>44069.24000000002</v>
      </c>
      <c r="K631" s="11"/>
      <c r="M631" s="11">
        <v>532</v>
      </c>
      <c r="N631" s="66"/>
      <c r="P631" s="288">
        <f t="shared" si="46"/>
        <v>82.836917293233114</v>
      </c>
      <c r="Q631" s="11"/>
      <c r="R631" s="11"/>
      <c r="S631" s="11"/>
      <c r="T631" s="134">
        <f t="shared" si="47"/>
        <v>436.66729323308272</v>
      </c>
      <c r="U631" s="11"/>
      <c r="V631" s="11"/>
      <c r="W631" s="11"/>
      <c r="Y631" s="288">
        <v>44069.24000000002</v>
      </c>
      <c r="Z631" s="11">
        <f t="shared" si="44"/>
        <v>69115.12</v>
      </c>
      <c r="AB631" s="11">
        <f t="shared" si="45"/>
        <v>54810.54</v>
      </c>
      <c r="AC631" s="11">
        <v>56387.07</v>
      </c>
      <c r="AD631" s="11"/>
      <c r="AE631" s="4"/>
      <c r="AF631" s="4"/>
    </row>
    <row r="632" spans="1:32">
      <c r="A632" s="55"/>
      <c r="B632" s="11"/>
      <c r="C632" s="11" t="s">
        <v>60</v>
      </c>
      <c r="D632" s="11"/>
      <c r="E632" s="11" t="s">
        <v>61</v>
      </c>
      <c r="F632" s="11">
        <v>11899</v>
      </c>
      <c r="G632" s="11"/>
      <c r="H632" s="11"/>
      <c r="I632" s="11"/>
      <c r="J632" s="288">
        <v>1841.0000000000002</v>
      </c>
      <c r="K632" s="11"/>
      <c r="M632" s="11">
        <v>20</v>
      </c>
      <c r="N632" s="66"/>
      <c r="P632" s="288">
        <f t="shared" si="46"/>
        <v>92.050000000000011</v>
      </c>
      <c r="Q632" s="11"/>
      <c r="R632" s="11"/>
      <c r="S632" s="11"/>
      <c r="T632" s="134">
        <f t="shared" si="47"/>
        <v>594.95000000000005</v>
      </c>
      <c r="U632" s="11"/>
      <c r="V632" s="11"/>
      <c r="W632" s="11"/>
      <c r="Y632" s="288">
        <v>1841.0000000000002</v>
      </c>
      <c r="Z632" s="11">
        <f t="shared" si="44"/>
        <v>2887.3</v>
      </c>
      <c r="AB632" s="11">
        <f t="shared" si="45"/>
        <v>2289.7199999999998</v>
      </c>
      <c r="AC632" s="11">
        <v>2355.58</v>
      </c>
      <c r="AD632" s="11"/>
      <c r="AE632" s="4"/>
      <c r="AF632" s="4"/>
    </row>
    <row r="633" spans="1:32">
      <c r="A633" s="55"/>
      <c r="B633" s="11"/>
      <c r="C633" s="11" t="s">
        <v>62</v>
      </c>
      <c r="D633" s="11"/>
      <c r="E633" s="11" t="s">
        <v>63</v>
      </c>
      <c r="F633" s="11">
        <v>672541</v>
      </c>
      <c r="G633" s="11"/>
      <c r="H633" s="11"/>
      <c r="I633" s="11"/>
      <c r="J633" s="288">
        <v>125917.69999999982</v>
      </c>
      <c r="K633" s="11"/>
      <c r="M633" s="11">
        <v>978</v>
      </c>
      <c r="N633" s="66"/>
      <c r="P633" s="288">
        <f t="shared" si="46"/>
        <v>128.75020449897733</v>
      </c>
      <c r="Q633" s="11"/>
      <c r="R633" s="11"/>
      <c r="S633" s="11"/>
      <c r="T633" s="134">
        <f t="shared" si="47"/>
        <v>687.66973415132929</v>
      </c>
      <c r="U633" s="11"/>
      <c r="V633" s="11"/>
      <c r="W633" s="11"/>
      <c r="Y633" s="288">
        <v>125917.69999999982</v>
      </c>
      <c r="Z633" s="11">
        <f t="shared" si="44"/>
        <v>197480.52</v>
      </c>
      <c r="AB633" s="11">
        <f t="shared" si="45"/>
        <v>156608.48000000001</v>
      </c>
      <c r="AC633" s="11">
        <v>161113.07</v>
      </c>
      <c r="AD633" s="11"/>
      <c r="AE633" s="4"/>
      <c r="AF633" s="4"/>
    </row>
    <row r="634" spans="1:32">
      <c r="A634" s="55"/>
      <c r="B634" s="11"/>
      <c r="C634" s="11" t="s">
        <v>62</v>
      </c>
      <c r="D634" s="11"/>
      <c r="E634" s="11" t="s">
        <v>64</v>
      </c>
      <c r="F634" s="11">
        <v>2220</v>
      </c>
      <c r="G634" s="11"/>
      <c r="H634" s="11"/>
      <c r="I634" s="11"/>
      <c r="J634" s="288">
        <v>429.76</v>
      </c>
      <c r="K634" s="11"/>
      <c r="M634" s="11">
        <v>2</v>
      </c>
      <c r="N634" s="66"/>
      <c r="P634" s="288">
        <f t="shared" si="46"/>
        <v>214.88</v>
      </c>
      <c r="Q634" s="11"/>
      <c r="R634" s="11"/>
      <c r="S634" s="11"/>
      <c r="T634" s="134">
        <f t="shared" si="47"/>
        <v>1110</v>
      </c>
      <c r="U634" s="11"/>
      <c r="V634" s="11"/>
      <c r="W634" s="11"/>
      <c r="Y634" s="288">
        <v>429.76</v>
      </c>
      <c r="Z634" s="11">
        <f t="shared" si="44"/>
        <v>674.01</v>
      </c>
      <c r="AB634" s="11">
        <f t="shared" si="45"/>
        <v>534.51</v>
      </c>
      <c r="AC634" s="11">
        <v>549.88</v>
      </c>
      <c r="AD634" s="11"/>
      <c r="AE634" s="4"/>
      <c r="AF634" s="4"/>
    </row>
    <row r="635" spans="1:32">
      <c r="A635" s="55"/>
      <c r="B635" s="11"/>
      <c r="C635" s="11" t="s">
        <v>62</v>
      </c>
      <c r="D635" s="11"/>
      <c r="E635" s="11" t="s">
        <v>61</v>
      </c>
      <c r="F635" s="11">
        <v>406</v>
      </c>
      <c r="G635" s="11"/>
      <c r="H635" s="11"/>
      <c r="I635" s="11"/>
      <c r="J635" s="288">
        <v>82.71</v>
      </c>
      <c r="K635" s="11"/>
      <c r="M635" s="11">
        <v>1</v>
      </c>
      <c r="N635" s="66"/>
      <c r="P635" s="288">
        <f t="shared" si="46"/>
        <v>82.71</v>
      </c>
      <c r="Q635" s="11"/>
      <c r="R635" s="11"/>
      <c r="S635" s="11"/>
      <c r="T635" s="134">
        <f t="shared" si="47"/>
        <v>406</v>
      </c>
      <c r="U635" s="11"/>
      <c r="V635" s="11"/>
      <c r="W635" s="11"/>
      <c r="Y635" s="288">
        <v>82.71</v>
      </c>
      <c r="Z635" s="11">
        <f t="shared" si="44"/>
        <v>129.72</v>
      </c>
      <c r="AB635" s="11">
        <f t="shared" si="45"/>
        <v>102.87</v>
      </c>
      <c r="AC635" s="11">
        <v>105.83</v>
      </c>
      <c r="AD635" s="11"/>
      <c r="AE635" s="4"/>
      <c r="AF635" s="4"/>
    </row>
    <row r="636" spans="1:32">
      <c r="A636" s="55"/>
      <c r="B636" s="11"/>
      <c r="C636" s="11" t="s">
        <v>65</v>
      </c>
      <c r="D636" s="11"/>
      <c r="E636" s="11" t="s">
        <v>66</v>
      </c>
      <c r="F636" s="11">
        <v>18378</v>
      </c>
      <c r="G636" s="11"/>
      <c r="H636" s="11"/>
      <c r="I636" s="11"/>
      <c r="J636" s="288">
        <v>3567.6100000000006</v>
      </c>
      <c r="K636" s="11"/>
      <c r="M636" s="11">
        <v>29</v>
      </c>
      <c r="N636" s="66"/>
      <c r="P636" s="288">
        <f t="shared" si="46"/>
        <v>123.02103448275864</v>
      </c>
      <c r="Q636" s="11"/>
      <c r="R636" s="11"/>
      <c r="S636" s="11"/>
      <c r="T636" s="134">
        <f t="shared" si="47"/>
        <v>633.72413793103453</v>
      </c>
      <c r="U636" s="11"/>
      <c r="V636" s="11"/>
      <c r="W636" s="11"/>
      <c r="Y636" s="288">
        <v>3567.6100000000006</v>
      </c>
      <c r="Z636" s="11">
        <f t="shared" si="44"/>
        <v>5595.19</v>
      </c>
      <c r="AB636" s="11">
        <f t="shared" si="45"/>
        <v>4437.17</v>
      </c>
      <c r="AC636" s="11">
        <v>4564.8</v>
      </c>
      <c r="AD636" s="11"/>
      <c r="AE636" s="4"/>
      <c r="AF636" s="4"/>
    </row>
    <row r="637" spans="1:32">
      <c r="A637" s="55"/>
      <c r="B637" s="11"/>
      <c r="C637" s="11" t="s">
        <v>67</v>
      </c>
      <c r="D637" s="11"/>
      <c r="E637" s="11" t="s">
        <v>68</v>
      </c>
      <c r="F637" s="11">
        <v>156</v>
      </c>
      <c r="G637" s="11"/>
      <c r="H637" s="11"/>
      <c r="I637" s="11"/>
      <c r="J637" s="288">
        <v>35.630000000000003</v>
      </c>
      <c r="K637" s="11"/>
      <c r="M637" s="11">
        <v>1</v>
      </c>
      <c r="N637" s="66"/>
      <c r="P637" s="288">
        <f t="shared" si="46"/>
        <v>35.630000000000003</v>
      </c>
      <c r="Q637" s="11"/>
      <c r="R637" s="11"/>
      <c r="S637" s="11"/>
      <c r="T637" s="134">
        <f t="shared" si="47"/>
        <v>156</v>
      </c>
      <c r="U637" s="11"/>
      <c r="V637" s="11"/>
      <c r="W637" s="11"/>
      <c r="Y637" s="288">
        <v>35.630000000000003</v>
      </c>
      <c r="Z637" s="11">
        <f t="shared" si="44"/>
        <v>55.88</v>
      </c>
      <c r="AB637" s="11">
        <f t="shared" si="45"/>
        <v>44.31</v>
      </c>
      <c r="AC637" s="11">
        <v>45.59</v>
      </c>
      <c r="AD637" s="11"/>
      <c r="AE637" s="4"/>
      <c r="AF637" s="4"/>
    </row>
    <row r="638" spans="1:32">
      <c r="A638" s="55"/>
      <c r="B638" s="11"/>
      <c r="C638" s="11" t="s">
        <v>69</v>
      </c>
      <c r="D638" s="11"/>
      <c r="E638" s="11" t="s">
        <v>70</v>
      </c>
      <c r="F638" s="11">
        <v>26916</v>
      </c>
      <c r="G638" s="11"/>
      <c r="H638" s="11"/>
      <c r="I638" s="11"/>
      <c r="J638" s="288">
        <v>4116.8899999999994</v>
      </c>
      <c r="K638" s="11"/>
      <c r="M638" s="11">
        <v>28</v>
      </c>
      <c r="N638" s="66"/>
      <c r="P638" s="288">
        <f t="shared" si="46"/>
        <v>147.03178571428569</v>
      </c>
      <c r="Q638" s="11"/>
      <c r="R638" s="11"/>
      <c r="S638" s="11"/>
      <c r="T638" s="134">
        <f t="shared" si="47"/>
        <v>961.28571428571433</v>
      </c>
      <c r="U638" s="11"/>
      <c r="V638" s="11"/>
      <c r="W638" s="11"/>
      <c r="Y638" s="288">
        <v>4116.8899999999994</v>
      </c>
      <c r="Z638" s="11">
        <f t="shared" si="44"/>
        <v>6456.64</v>
      </c>
      <c r="AB638" s="11">
        <f t="shared" si="45"/>
        <v>5120.33</v>
      </c>
      <c r="AC638" s="11">
        <v>5267.61</v>
      </c>
      <c r="AD638" s="11"/>
      <c r="AE638" s="4"/>
      <c r="AF638" s="4"/>
    </row>
    <row r="639" spans="1:32">
      <c r="A639" s="55"/>
      <c r="B639" s="11"/>
      <c r="C639" s="11" t="s">
        <v>71</v>
      </c>
      <c r="D639" s="11"/>
      <c r="E639" s="11" t="s">
        <v>72</v>
      </c>
      <c r="F639" s="11">
        <v>2218384</v>
      </c>
      <c r="G639" s="11"/>
      <c r="H639" s="11"/>
      <c r="I639" s="11"/>
      <c r="J639" s="288">
        <v>418781.98999999976</v>
      </c>
      <c r="K639" s="11"/>
      <c r="M639" s="11">
        <v>4024</v>
      </c>
      <c r="N639" s="66"/>
      <c r="P639" s="288">
        <f t="shared" si="46"/>
        <v>104.07107107355858</v>
      </c>
      <c r="Q639" s="11"/>
      <c r="R639" s="11"/>
      <c r="S639" s="11"/>
      <c r="T639" s="134">
        <f t="shared" si="47"/>
        <v>551.28827037773362</v>
      </c>
      <c r="U639" s="11"/>
      <c r="V639" s="11"/>
      <c r="W639" s="11"/>
      <c r="Y639" s="288">
        <v>418781.98999999976</v>
      </c>
      <c r="Z639" s="11">
        <f t="shared" si="44"/>
        <v>656788.4</v>
      </c>
      <c r="AB639" s="11">
        <f t="shared" si="45"/>
        <v>520854.57</v>
      </c>
      <c r="AC639" s="11">
        <v>535836.14</v>
      </c>
      <c r="AD639" s="11"/>
      <c r="AE639" s="4"/>
      <c r="AF639" s="4"/>
    </row>
    <row r="640" spans="1:32">
      <c r="A640" s="55"/>
      <c r="B640" s="11"/>
      <c r="C640" s="11" t="s">
        <v>73</v>
      </c>
      <c r="D640" s="11"/>
      <c r="E640" s="11" t="s">
        <v>74</v>
      </c>
      <c r="F640" s="11">
        <v>5417420</v>
      </c>
      <c r="G640" s="11"/>
      <c r="H640" s="11"/>
      <c r="I640" s="11"/>
      <c r="J640" s="288">
        <v>1040762.2699999987</v>
      </c>
      <c r="K640" s="11"/>
      <c r="M640" s="11">
        <v>16301</v>
      </c>
      <c r="N640" s="66"/>
      <c r="P640" s="288">
        <f t="shared" si="46"/>
        <v>63.846529047297636</v>
      </c>
      <c r="Q640" s="11"/>
      <c r="R640" s="11"/>
      <c r="S640" s="11"/>
      <c r="T640" s="134">
        <f t="shared" si="47"/>
        <v>332.33666646218023</v>
      </c>
      <c r="U640" s="11"/>
      <c r="V640" s="11"/>
      <c r="W640" s="11"/>
      <c r="Y640" s="288">
        <v>1040762.2699999987</v>
      </c>
      <c r="Z640" s="11">
        <f t="shared" si="44"/>
        <v>1632258.8</v>
      </c>
      <c r="AB640" s="11">
        <f t="shared" si="45"/>
        <v>1294434.3400000001</v>
      </c>
      <c r="AC640" s="11">
        <v>1331666.71</v>
      </c>
      <c r="AD640" s="11"/>
      <c r="AE640" s="4"/>
      <c r="AF640" s="4"/>
    </row>
    <row r="641" spans="1:32">
      <c r="A641" s="55"/>
      <c r="B641" s="11"/>
      <c r="C641" s="11" t="s">
        <v>73</v>
      </c>
      <c r="D641" s="11"/>
      <c r="E641" s="11" t="s">
        <v>75</v>
      </c>
      <c r="F641" s="11">
        <v>221</v>
      </c>
      <c r="G641" s="11"/>
      <c r="H641" s="11"/>
      <c r="I641" s="11"/>
      <c r="J641" s="288">
        <v>48.07</v>
      </c>
      <c r="K641" s="11"/>
      <c r="M641" s="11">
        <v>1</v>
      </c>
      <c r="N641" s="66"/>
      <c r="P641" s="288">
        <f t="shared" si="46"/>
        <v>48.07</v>
      </c>
      <c r="Q641" s="11"/>
      <c r="R641" s="11"/>
      <c r="S641" s="11"/>
      <c r="T641" s="134">
        <f t="shared" si="47"/>
        <v>221</v>
      </c>
      <c r="U641" s="11"/>
      <c r="V641" s="11"/>
      <c r="W641" s="11"/>
      <c r="Y641" s="288">
        <v>48.07</v>
      </c>
      <c r="Z641" s="11">
        <f t="shared" si="44"/>
        <v>75.39</v>
      </c>
      <c r="AB641" s="11">
        <f t="shared" si="45"/>
        <v>59.79</v>
      </c>
      <c r="AC641" s="11">
        <v>61.51</v>
      </c>
      <c r="AD641" s="11"/>
      <c r="AE641" s="4"/>
      <c r="AF641" s="4"/>
    </row>
    <row r="642" spans="1:32">
      <c r="A642" s="55"/>
      <c r="B642" s="11"/>
      <c r="C642" s="11" t="s">
        <v>76</v>
      </c>
      <c r="D642" s="11"/>
      <c r="E642" s="11" t="s">
        <v>77</v>
      </c>
      <c r="F642" s="11">
        <v>673</v>
      </c>
      <c r="G642" s="11"/>
      <c r="H642" s="11"/>
      <c r="I642" s="11"/>
      <c r="J642" s="288">
        <v>132.6</v>
      </c>
      <c r="K642" s="11"/>
      <c r="M642" s="11">
        <v>1</v>
      </c>
      <c r="N642" s="66"/>
      <c r="P642" s="288">
        <f t="shared" si="46"/>
        <v>132.6</v>
      </c>
      <c r="Q642" s="11"/>
      <c r="R642" s="11"/>
      <c r="S642" s="11"/>
      <c r="T642" s="134">
        <f t="shared" si="47"/>
        <v>673</v>
      </c>
      <c r="U642" s="11"/>
      <c r="V642" s="11"/>
      <c r="W642" s="11"/>
      <c r="Y642" s="288">
        <v>132.6</v>
      </c>
      <c r="Z642" s="11">
        <f t="shared" si="44"/>
        <v>207.96</v>
      </c>
      <c r="AB642" s="11">
        <f t="shared" si="45"/>
        <v>164.92</v>
      </c>
      <c r="AC642" s="11">
        <v>169.66</v>
      </c>
      <c r="AD642" s="11"/>
      <c r="AE642" s="4"/>
      <c r="AF642" s="4"/>
    </row>
    <row r="643" spans="1:32">
      <c r="A643" s="55"/>
      <c r="B643" s="11"/>
      <c r="C643" s="11" t="s">
        <v>78</v>
      </c>
      <c r="D643" s="11"/>
      <c r="E643" s="11" t="s">
        <v>79</v>
      </c>
      <c r="F643" s="11">
        <v>2989</v>
      </c>
      <c r="G643" s="11"/>
      <c r="H643" s="11"/>
      <c r="I643" s="11"/>
      <c r="J643" s="288">
        <v>579.58000000000004</v>
      </c>
      <c r="K643" s="11"/>
      <c r="M643" s="11">
        <v>3</v>
      </c>
      <c r="N643" s="66"/>
      <c r="P643" s="288">
        <f t="shared" si="46"/>
        <v>193.19333333333336</v>
      </c>
      <c r="Q643" s="11"/>
      <c r="R643" s="11"/>
      <c r="S643" s="11"/>
      <c r="T643" s="134">
        <f t="shared" si="47"/>
        <v>996.33333333333337</v>
      </c>
      <c r="U643" s="11"/>
      <c r="V643" s="11"/>
      <c r="W643" s="11"/>
      <c r="Y643" s="288">
        <v>579.58000000000004</v>
      </c>
      <c r="Z643" s="11">
        <f t="shared" si="44"/>
        <v>908.97</v>
      </c>
      <c r="AB643" s="11">
        <f t="shared" si="45"/>
        <v>720.84</v>
      </c>
      <c r="AC643" s="11">
        <v>741.58</v>
      </c>
      <c r="AD643" s="11"/>
      <c r="AE643" s="4"/>
      <c r="AF643" s="4"/>
    </row>
    <row r="644" spans="1:32">
      <c r="A644" s="55"/>
      <c r="B644" s="11"/>
      <c r="C644" s="11" t="s">
        <v>80</v>
      </c>
      <c r="D644" s="11"/>
      <c r="E644" s="11" t="s">
        <v>81</v>
      </c>
      <c r="F644" s="11">
        <v>43527</v>
      </c>
      <c r="G644" s="11"/>
      <c r="H644" s="11"/>
      <c r="I644" s="11"/>
      <c r="J644" s="288">
        <v>7980.19</v>
      </c>
      <c r="K644" s="11"/>
      <c r="M644" s="11">
        <v>57</v>
      </c>
      <c r="N644" s="66"/>
      <c r="P644" s="288">
        <f t="shared" si="46"/>
        <v>140.00333333333333</v>
      </c>
      <c r="Q644" s="11"/>
      <c r="R644" s="11"/>
      <c r="S644" s="11"/>
      <c r="T644" s="134">
        <f t="shared" si="47"/>
        <v>763.63157894736844</v>
      </c>
      <c r="U644" s="11"/>
      <c r="V644" s="11"/>
      <c r="W644" s="11"/>
      <c r="Y644" s="288">
        <v>7980.19</v>
      </c>
      <c r="Z644" s="11">
        <f t="shared" si="44"/>
        <v>12515.57</v>
      </c>
      <c r="AB644" s="11">
        <f t="shared" si="45"/>
        <v>9925.26</v>
      </c>
      <c r="AC644" s="11">
        <v>10210.74</v>
      </c>
      <c r="AD644" s="11"/>
      <c r="AE644" s="4"/>
      <c r="AF644" s="4"/>
    </row>
    <row r="645" spans="1:32">
      <c r="A645" s="55"/>
      <c r="B645" s="11"/>
      <c r="C645" s="11" t="s">
        <v>82</v>
      </c>
      <c r="D645" s="11"/>
      <c r="E645" s="11" t="s">
        <v>83</v>
      </c>
      <c r="F645" s="11">
        <v>127934</v>
      </c>
      <c r="G645" s="11"/>
      <c r="H645" s="11"/>
      <c r="I645" s="11"/>
      <c r="J645" s="288">
        <v>24332.95</v>
      </c>
      <c r="K645" s="11"/>
      <c r="M645" s="11">
        <v>231</v>
      </c>
      <c r="N645" s="66"/>
      <c r="P645" s="288">
        <f t="shared" si="46"/>
        <v>105.3374458874459</v>
      </c>
      <c r="Q645" s="11"/>
      <c r="R645" s="11"/>
      <c r="S645" s="11"/>
      <c r="T645" s="134">
        <f t="shared" si="47"/>
        <v>553.82683982683977</v>
      </c>
      <c r="U645" s="11"/>
      <c r="V645" s="11"/>
      <c r="W645" s="11"/>
      <c r="Y645" s="288">
        <v>24332.95</v>
      </c>
      <c r="Z645" s="11">
        <f t="shared" si="44"/>
        <v>38162.1</v>
      </c>
      <c r="AB645" s="11">
        <f t="shared" si="45"/>
        <v>30263.79</v>
      </c>
      <c r="AC645" s="11">
        <v>31134.28</v>
      </c>
      <c r="AD645" s="11"/>
      <c r="AE645" s="4"/>
      <c r="AF645" s="4"/>
    </row>
    <row r="646" spans="1:32">
      <c r="A646" s="55"/>
      <c r="B646" s="11"/>
      <c r="C646" s="11" t="s">
        <v>82</v>
      </c>
      <c r="D646" s="11"/>
      <c r="E646" s="11" t="s">
        <v>84</v>
      </c>
      <c r="F646" s="11">
        <v>6347</v>
      </c>
      <c r="G646" s="11"/>
      <c r="H646" s="11"/>
      <c r="I646" s="11"/>
      <c r="J646" s="288">
        <v>1259.44</v>
      </c>
      <c r="K646" s="11"/>
      <c r="M646" s="11">
        <v>10</v>
      </c>
      <c r="N646" s="66"/>
      <c r="P646" s="288">
        <f t="shared" si="46"/>
        <v>125.944</v>
      </c>
      <c r="Q646" s="11"/>
      <c r="R646" s="11"/>
      <c r="S646" s="11"/>
      <c r="T646" s="134">
        <f t="shared" si="47"/>
        <v>634.70000000000005</v>
      </c>
      <c r="U646" s="11"/>
      <c r="V646" s="11"/>
      <c r="W646" s="11"/>
      <c r="Y646" s="288">
        <v>1259.44</v>
      </c>
      <c r="Z646" s="11">
        <f t="shared" si="44"/>
        <v>1975.22</v>
      </c>
      <c r="AB646" s="11">
        <f t="shared" si="45"/>
        <v>1566.41</v>
      </c>
      <c r="AC646" s="11">
        <v>1611.47</v>
      </c>
      <c r="AD646" s="11"/>
      <c r="AE646" s="4"/>
      <c r="AF646" s="4"/>
    </row>
    <row r="647" spans="1:32">
      <c r="A647" s="55"/>
      <c r="B647" s="11"/>
      <c r="C647" s="11" t="s">
        <v>85</v>
      </c>
      <c r="D647" s="11"/>
      <c r="E647" s="11" t="s">
        <v>86</v>
      </c>
      <c r="F647" s="11">
        <v>857</v>
      </c>
      <c r="G647" s="11"/>
      <c r="H647" s="11"/>
      <c r="I647" s="11"/>
      <c r="J647" s="288">
        <v>166.98</v>
      </c>
      <c r="K647" s="11"/>
      <c r="M647" s="11">
        <v>1</v>
      </c>
      <c r="N647" s="66"/>
      <c r="P647" s="288">
        <f t="shared" si="46"/>
        <v>166.98</v>
      </c>
      <c r="Q647" s="11"/>
      <c r="R647" s="11"/>
      <c r="S647" s="11"/>
      <c r="T647" s="134">
        <f t="shared" si="47"/>
        <v>857</v>
      </c>
      <c r="U647" s="11"/>
      <c r="V647" s="11"/>
      <c r="W647" s="11"/>
      <c r="Y647" s="288">
        <v>166.98</v>
      </c>
      <c r="Z647" s="11">
        <f t="shared" si="44"/>
        <v>261.88</v>
      </c>
      <c r="AB647" s="11">
        <f t="shared" si="45"/>
        <v>207.68</v>
      </c>
      <c r="AC647" s="11">
        <v>213.65</v>
      </c>
      <c r="AD647" s="11"/>
      <c r="AE647" s="4"/>
      <c r="AF647" s="4"/>
    </row>
    <row r="648" spans="1:32">
      <c r="A648" s="55"/>
      <c r="B648" s="11"/>
      <c r="C648" s="11" t="s">
        <v>85</v>
      </c>
      <c r="D648" s="11"/>
      <c r="E648" s="11" t="s">
        <v>87</v>
      </c>
      <c r="F648" s="11">
        <v>1838720</v>
      </c>
      <c r="G648" s="11"/>
      <c r="H648" s="11"/>
      <c r="I648" s="11"/>
      <c r="J648" s="288">
        <v>366592.03</v>
      </c>
      <c r="K648" s="11"/>
      <c r="M648" s="11">
        <v>5548</v>
      </c>
      <c r="N648" s="66"/>
      <c r="P648" s="288">
        <f t="shared" si="46"/>
        <v>66.076429343907719</v>
      </c>
      <c r="Q648" s="11"/>
      <c r="R648" s="11"/>
      <c r="S648" s="11"/>
      <c r="T648" s="134">
        <f t="shared" si="47"/>
        <v>331.42033165104544</v>
      </c>
      <c r="U648" s="11"/>
      <c r="V648" s="11"/>
      <c r="W648" s="11"/>
      <c r="Y648" s="288">
        <v>366592.03</v>
      </c>
      <c r="Z648" s="11">
        <f t="shared" si="44"/>
        <v>574937.31999999995</v>
      </c>
      <c r="AB648" s="11">
        <f t="shared" si="45"/>
        <v>455944</v>
      </c>
      <c r="AC648" s="11">
        <v>469058.51</v>
      </c>
      <c r="AD648" s="11"/>
      <c r="AE648" s="4"/>
      <c r="AF648" s="4"/>
    </row>
    <row r="649" spans="1:32">
      <c r="A649" s="55"/>
      <c r="B649" s="11"/>
      <c r="C649" s="11" t="s">
        <v>85</v>
      </c>
      <c r="D649" s="11"/>
      <c r="E649" s="11" t="s">
        <v>88</v>
      </c>
      <c r="F649" s="11">
        <v>1000</v>
      </c>
      <c r="G649" s="11"/>
      <c r="H649" s="11"/>
      <c r="I649" s="11"/>
      <c r="J649" s="288">
        <v>193.91</v>
      </c>
      <c r="K649" s="11"/>
      <c r="M649" s="11">
        <v>1</v>
      </c>
      <c r="N649" s="66"/>
      <c r="P649" s="288">
        <f t="shared" si="46"/>
        <v>193.91</v>
      </c>
      <c r="Q649" s="11"/>
      <c r="R649" s="11"/>
      <c r="S649" s="11"/>
      <c r="T649" s="134">
        <f t="shared" si="47"/>
        <v>1000</v>
      </c>
      <c r="U649" s="11"/>
      <c r="V649" s="11"/>
      <c r="W649" s="11"/>
      <c r="Y649" s="288">
        <v>193.91</v>
      </c>
      <c r="Z649" s="11">
        <f t="shared" si="44"/>
        <v>304.11</v>
      </c>
      <c r="AB649" s="11">
        <f t="shared" si="45"/>
        <v>241.17</v>
      </c>
      <c r="AC649" s="11">
        <v>248.11</v>
      </c>
      <c r="AD649" s="11"/>
      <c r="AE649" s="4"/>
      <c r="AF649" s="4"/>
    </row>
    <row r="650" spans="1:32">
      <c r="A650" s="55"/>
      <c r="B650" s="11"/>
      <c r="C650" s="11" t="s">
        <v>85</v>
      </c>
      <c r="D650" s="11"/>
      <c r="E650" s="11" t="s">
        <v>89</v>
      </c>
      <c r="F650" s="11">
        <v>691</v>
      </c>
      <c r="G650" s="11"/>
      <c r="H650" s="11"/>
      <c r="I650" s="11"/>
      <c r="J650" s="288">
        <v>135.58000000000001</v>
      </c>
      <c r="K650" s="11"/>
      <c r="M650" s="11">
        <v>1</v>
      </c>
      <c r="N650" s="66"/>
      <c r="P650" s="288">
        <f t="shared" si="46"/>
        <v>135.58000000000001</v>
      </c>
      <c r="Q650" s="11"/>
      <c r="R650" s="11"/>
      <c r="S650" s="11"/>
      <c r="T650" s="134">
        <f t="shared" si="47"/>
        <v>691</v>
      </c>
      <c r="U650" s="11"/>
      <c r="V650" s="11"/>
      <c r="W650" s="11"/>
      <c r="Y650" s="288">
        <v>135.58000000000001</v>
      </c>
      <c r="Z650" s="11">
        <f t="shared" si="44"/>
        <v>212.63</v>
      </c>
      <c r="AB650" s="11">
        <f t="shared" si="45"/>
        <v>168.63</v>
      </c>
      <c r="AC650" s="11">
        <v>173.48</v>
      </c>
      <c r="AD650" s="11"/>
      <c r="AE650" s="4"/>
      <c r="AF650" s="4"/>
    </row>
    <row r="651" spans="1:32">
      <c r="A651" s="55"/>
      <c r="B651" s="11"/>
      <c r="C651" s="11" t="s">
        <v>90</v>
      </c>
      <c r="D651" s="11"/>
      <c r="E651" s="11" t="s">
        <v>91</v>
      </c>
      <c r="F651" s="11">
        <v>5657</v>
      </c>
      <c r="G651" s="11"/>
      <c r="H651" s="11"/>
      <c r="I651" s="11"/>
      <c r="J651" s="288">
        <v>1172.42</v>
      </c>
      <c r="K651" s="11"/>
      <c r="M651" s="11">
        <v>18</v>
      </c>
      <c r="N651" s="66"/>
      <c r="P651" s="288">
        <f t="shared" si="46"/>
        <v>65.134444444444455</v>
      </c>
      <c r="Q651" s="11"/>
      <c r="R651" s="11"/>
      <c r="S651" s="11"/>
      <c r="T651" s="134">
        <f t="shared" si="47"/>
        <v>314.27777777777777</v>
      </c>
      <c r="U651" s="11"/>
      <c r="V651" s="11"/>
      <c r="W651" s="11"/>
      <c r="Y651" s="288">
        <v>1172.42</v>
      </c>
      <c r="Z651" s="11">
        <f t="shared" si="44"/>
        <v>1838.74</v>
      </c>
      <c r="AB651" s="11">
        <f t="shared" si="45"/>
        <v>1458.18</v>
      </c>
      <c r="AC651" s="11">
        <v>1500.12</v>
      </c>
      <c r="AD651" s="11"/>
      <c r="AE651" s="4"/>
      <c r="AF651" s="4"/>
    </row>
    <row r="652" spans="1:32">
      <c r="A652" s="55"/>
      <c r="B652" s="11"/>
      <c r="C652" s="11" t="s">
        <v>90</v>
      </c>
      <c r="D652" s="11"/>
      <c r="E652" s="11" t="s">
        <v>68</v>
      </c>
      <c r="F652" s="11">
        <v>2232352</v>
      </c>
      <c r="G652" s="11"/>
      <c r="H652" s="11"/>
      <c r="I652" s="11"/>
      <c r="J652" s="288">
        <v>430597.39999999909</v>
      </c>
      <c r="K652" s="11"/>
      <c r="M652" s="11">
        <v>5320</v>
      </c>
      <c r="N652" s="66"/>
      <c r="P652" s="288">
        <f t="shared" si="46"/>
        <v>80.939360902255473</v>
      </c>
      <c r="Q652" s="11"/>
      <c r="R652" s="11"/>
      <c r="S652" s="11"/>
      <c r="T652" s="134">
        <f t="shared" si="47"/>
        <v>419.61503759398494</v>
      </c>
      <c r="U652" s="11"/>
      <c r="V652" s="11"/>
      <c r="W652" s="11"/>
      <c r="Y652" s="288">
        <v>430597.39999999909</v>
      </c>
      <c r="Z652" s="11">
        <f t="shared" si="44"/>
        <v>675318.87</v>
      </c>
      <c r="AB652" s="11">
        <f t="shared" si="45"/>
        <v>535549.82999999996</v>
      </c>
      <c r="AC652" s="11">
        <v>550954.07999999996</v>
      </c>
      <c r="AD652" s="11"/>
      <c r="AE652" s="4"/>
      <c r="AF652" s="4"/>
    </row>
    <row r="653" spans="1:32">
      <c r="A653" s="55"/>
      <c r="B653" s="11"/>
      <c r="C653" s="11" t="s">
        <v>92</v>
      </c>
      <c r="D653" s="11"/>
      <c r="E653" s="11" t="s">
        <v>93</v>
      </c>
      <c r="F653" s="11">
        <v>1352729</v>
      </c>
      <c r="G653" s="11"/>
      <c r="H653" s="11"/>
      <c r="I653" s="11"/>
      <c r="J653" s="288">
        <v>265014.48999999836</v>
      </c>
      <c r="K653" s="11"/>
      <c r="M653" s="11">
        <v>3397</v>
      </c>
      <c r="N653" s="66"/>
      <c r="P653" s="288">
        <f t="shared" si="46"/>
        <v>78.014274359728688</v>
      </c>
      <c r="Q653" s="11"/>
      <c r="R653" s="11"/>
      <c r="S653" s="11"/>
      <c r="T653" s="134">
        <f t="shared" si="47"/>
        <v>398.21283485428319</v>
      </c>
      <c r="U653" s="11"/>
      <c r="V653" s="11"/>
      <c r="W653" s="11"/>
      <c r="Y653" s="288">
        <v>265014.48999999836</v>
      </c>
      <c r="Z653" s="11">
        <f t="shared" si="44"/>
        <v>415630.2</v>
      </c>
      <c r="AB653" s="11">
        <f t="shared" si="45"/>
        <v>329608.28000000003</v>
      </c>
      <c r="AC653" s="11">
        <v>339088.94</v>
      </c>
      <c r="AD653" s="11"/>
      <c r="AE653" s="4"/>
      <c r="AF653" s="4"/>
    </row>
    <row r="654" spans="1:32">
      <c r="A654" s="55"/>
      <c r="B654" s="11"/>
      <c r="C654" s="11" t="s">
        <v>92</v>
      </c>
      <c r="D654" s="11"/>
      <c r="E654" s="11" t="s">
        <v>94</v>
      </c>
      <c r="F654" s="11">
        <v>446925</v>
      </c>
      <c r="G654" s="11"/>
      <c r="H654" s="11"/>
      <c r="I654" s="11"/>
      <c r="J654" s="288">
        <v>89953.590000000157</v>
      </c>
      <c r="K654" s="11"/>
      <c r="M654" s="11">
        <v>1275</v>
      </c>
      <c r="N654" s="66"/>
      <c r="P654" s="288">
        <f t="shared" si="46"/>
        <v>70.551835294117765</v>
      </c>
      <c r="Q654" s="11"/>
      <c r="R654" s="11"/>
      <c r="S654" s="11"/>
      <c r="T654" s="134">
        <f t="shared" si="47"/>
        <v>350.52941176470586</v>
      </c>
      <c r="U654" s="11"/>
      <c r="V654" s="11"/>
      <c r="W654" s="11"/>
      <c r="Y654" s="288">
        <v>89953.590000000157</v>
      </c>
      <c r="Z654" s="11">
        <f t="shared" si="44"/>
        <v>141076.92000000001</v>
      </c>
      <c r="AB654" s="11">
        <f t="shared" si="45"/>
        <v>111878.59</v>
      </c>
      <c r="AC654" s="11">
        <v>115096.6</v>
      </c>
      <c r="AD654" s="11"/>
      <c r="AE654" s="4"/>
      <c r="AF654" s="4"/>
    </row>
    <row r="655" spans="1:32">
      <c r="A655" s="55"/>
      <c r="B655" s="11"/>
      <c r="C655" s="11" t="s">
        <v>92</v>
      </c>
      <c r="D655" s="11"/>
      <c r="E655" s="11" t="s">
        <v>95</v>
      </c>
      <c r="F655" s="11">
        <v>1982</v>
      </c>
      <c r="G655" s="11"/>
      <c r="H655" s="11"/>
      <c r="I655" s="11"/>
      <c r="J655" s="288">
        <v>397.62</v>
      </c>
      <c r="K655" s="11"/>
      <c r="M655" s="11">
        <v>4</v>
      </c>
      <c r="N655" s="66"/>
      <c r="P655" s="288">
        <f t="shared" si="46"/>
        <v>99.405000000000001</v>
      </c>
      <c r="Q655" s="11"/>
      <c r="R655" s="11"/>
      <c r="S655" s="11"/>
      <c r="T655" s="134">
        <f t="shared" si="47"/>
        <v>495.5</v>
      </c>
      <c r="U655" s="11"/>
      <c r="V655" s="11"/>
      <c r="W655" s="11"/>
      <c r="Y655" s="288">
        <v>397.62</v>
      </c>
      <c r="Z655" s="11">
        <f t="shared" si="44"/>
        <v>623.6</v>
      </c>
      <c r="AB655" s="11">
        <f t="shared" si="45"/>
        <v>494.53</v>
      </c>
      <c r="AC655" s="11">
        <v>508.76</v>
      </c>
      <c r="AD655" s="11"/>
      <c r="AE655" s="4"/>
      <c r="AF655" s="4"/>
    </row>
    <row r="656" spans="1:32">
      <c r="A656" s="55"/>
      <c r="B656" s="11"/>
      <c r="C656" s="11" t="s">
        <v>92</v>
      </c>
      <c r="D656" s="11"/>
      <c r="E656" s="11" t="s">
        <v>96</v>
      </c>
      <c r="F656" s="11">
        <v>5446</v>
      </c>
      <c r="G656" s="11"/>
      <c r="H656" s="11"/>
      <c r="I656" s="11"/>
      <c r="J656" s="288">
        <v>1074.54</v>
      </c>
      <c r="K656" s="11"/>
      <c r="M656" s="11">
        <v>14</v>
      </c>
      <c r="N656" s="66"/>
      <c r="P656" s="288">
        <f t="shared" si="46"/>
        <v>76.752857142857138</v>
      </c>
      <c r="Q656" s="11"/>
      <c r="R656" s="11"/>
      <c r="S656" s="11"/>
      <c r="T656" s="134">
        <f t="shared" si="47"/>
        <v>389</v>
      </c>
      <c r="U656" s="11"/>
      <c r="V656" s="11"/>
      <c r="W656" s="11"/>
      <c r="Y656" s="288">
        <v>1074.54</v>
      </c>
      <c r="Z656" s="11">
        <f t="shared" si="44"/>
        <v>1685.23</v>
      </c>
      <c r="AB656" s="11">
        <f t="shared" si="45"/>
        <v>1336.44</v>
      </c>
      <c r="AC656" s="11">
        <v>1374.89</v>
      </c>
      <c r="AD656" s="11"/>
      <c r="AE656" s="4"/>
      <c r="AF656" s="4"/>
    </row>
    <row r="657" spans="1:32">
      <c r="A657" s="55"/>
      <c r="B657" s="11"/>
      <c r="C657" s="11" t="s">
        <v>97</v>
      </c>
      <c r="D657" s="11"/>
      <c r="E657" s="11" t="s">
        <v>98</v>
      </c>
      <c r="F657" s="11">
        <v>320013</v>
      </c>
      <c r="G657" s="11"/>
      <c r="H657" s="11"/>
      <c r="I657" s="11"/>
      <c r="J657" s="288">
        <v>60135.240000000027</v>
      </c>
      <c r="K657" s="11"/>
      <c r="M657" s="11">
        <v>497</v>
      </c>
      <c r="N657" s="66"/>
      <c r="P657" s="288">
        <f t="shared" si="46"/>
        <v>120.99645875251514</v>
      </c>
      <c r="Q657" s="11"/>
      <c r="R657" s="11"/>
      <c r="S657" s="11"/>
      <c r="T657" s="134">
        <f t="shared" si="47"/>
        <v>643.88933601609654</v>
      </c>
      <c r="U657" s="11"/>
      <c r="V657" s="11"/>
      <c r="W657" s="11"/>
      <c r="Y657" s="288">
        <v>60135.240000000027</v>
      </c>
      <c r="Z657" s="11">
        <f t="shared" si="44"/>
        <v>94311.91</v>
      </c>
      <c r="AB657" s="11">
        <f t="shared" si="45"/>
        <v>74792.41</v>
      </c>
      <c r="AC657" s="11">
        <v>76943.7</v>
      </c>
      <c r="AD657" s="11"/>
      <c r="AE657" s="4"/>
      <c r="AF657" s="4"/>
    </row>
    <row r="658" spans="1:32">
      <c r="A658" s="55"/>
      <c r="B658" s="11"/>
      <c r="C658" s="11" t="s">
        <v>99</v>
      </c>
      <c r="D658" s="11"/>
      <c r="E658" s="11" t="s">
        <v>100</v>
      </c>
      <c r="F658" s="11">
        <v>302</v>
      </c>
      <c r="G658" s="11"/>
      <c r="H658" s="11"/>
      <c r="I658" s="11"/>
      <c r="J658" s="288">
        <v>62.74</v>
      </c>
      <c r="K658" s="11"/>
      <c r="M658" s="11">
        <v>1</v>
      </c>
      <c r="N658" s="66"/>
      <c r="P658" s="288">
        <f t="shared" si="46"/>
        <v>62.74</v>
      </c>
      <c r="Q658" s="11"/>
      <c r="R658" s="11"/>
      <c r="S658" s="11"/>
      <c r="T658" s="134">
        <f t="shared" si="47"/>
        <v>302</v>
      </c>
      <c r="U658" s="11"/>
      <c r="V658" s="11"/>
      <c r="W658" s="11"/>
      <c r="Y658" s="288">
        <v>62.74</v>
      </c>
      <c r="Z658" s="11">
        <f t="shared" si="44"/>
        <v>98.4</v>
      </c>
      <c r="AB658" s="11">
        <f t="shared" si="45"/>
        <v>78.03</v>
      </c>
      <c r="AC658" s="11">
        <v>80.28</v>
      </c>
      <c r="AD658" s="11"/>
      <c r="AE658" s="4"/>
      <c r="AF658" s="4"/>
    </row>
    <row r="659" spans="1:32">
      <c r="A659" s="55"/>
      <c r="B659" s="11"/>
      <c r="C659" s="11" t="s">
        <v>101</v>
      </c>
      <c r="D659" s="11"/>
      <c r="E659" s="11" t="s">
        <v>70</v>
      </c>
      <c r="F659" s="11">
        <v>13788</v>
      </c>
      <c r="G659" s="11"/>
      <c r="H659" s="11"/>
      <c r="I659" s="11"/>
      <c r="J659" s="288">
        <v>2655.389999999999</v>
      </c>
      <c r="K659" s="11"/>
      <c r="M659" s="11">
        <v>27</v>
      </c>
      <c r="N659" s="66"/>
      <c r="P659" s="288">
        <f t="shared" si="46"/>
        <v>98.347777777777736</v>
      </c>
      <c r="Q659" s="11"/>
      <c r="R659" s="11"/>
      <c r="S659" s="11"/>
      <c r="T659" s="134">
        <f t="shared" si="47"/>
        <v>510.66666666666669</v>
      </c>
      <c r="U659" s="11"/>
      <c r="V659" s="11"/>
      <c r="W659" s="11"/>
      <c r="Y659" s="288">
        <v>2655.389999999999</v>
      </c>
      <c r="Z659" s="11">
        <f t="shared" si="44"/>
        <v>4164.53</v>
      </c>
      <c r="AB659" s="11">
        <f t="shared" si="45"/>
        <v>3302.61</v>
      </c>
      <c r="AC659" s="11">
        <v>3397.6</v>
      </c>
      <c r="AD659" s="11"/>
      <c r="AE659" s="4"/>
      <c r="AF659" s="4"/>
    </row>
    <row r="660" spans="1:32">
      <c r="A660" s="55"/>
      <c r="B660" s="11"/>
      <c r="C660" s="11" t="s">
        <v>102</v>
      </c>
      <c r="D660" s="11"/>
      <c r="E660" s="11" t="s">
        <v>96</v>
      </c>
      <c r="F660" s="11">
        <v>124</v>
      </c>
      <c r="G660" s="11"/>
      <c r="H660" s="11"/>
      <c r="I660" s="11"/>
      <c r="J660" s="288">
        <v>29.41</v>
      </c>
      <c r="K660" s="11"/>
      <c r="M660" s="11">
        <v>1</v>
      </c>
      <c r="N660" s="66"/>
      <c r="P660" s="288">
        <f t="shared" si="46"/>
        <v>29.41</v>
      </c>
      <c r="Q660" s="11"/>
      <c r="R660" s="11"/>
      <c r="S660" s="11"/>
      <c r="T660" s="134">
        <f t="shared" si="47"/>
        <v>124</v>
      </c>
      <c r="U660" s="11"/>
      <c r="V660" s="11"/>
      <c r="W660" s="11"/>
      <c r="Y660" s="288">
        <v>29.41</v>
      </c>
      <c r="Z660" s="11">
        <f t="shared" si="44"/>
        <v>46.12</v>
      </c>
      <c r="AB660" s="11">
        <f t="shared" si="45"/>
        <v>36.58</v>
      </c>
      <c r="AC660" s="11">
        <v>37.630000000000003</v>
      </c>
      <c r="AD660" s="11"/>
      <c r="AE660" s="4"/>
      <c r="AF660" s="4"/>
    </row>
    <row r="661" spans="1:32">
      <c r="A661" s="55"/>
      <c r="B661" s="11"/>
      <c r="C661" s="11" t="s">
        <v>103</v>
      </c>
      <c r="D661" s="11"/>
      <c r="E661" s="11" t="s">
        <v>93</v>
      </c>
      <c r="F661" s="11">
        <v>164</v>
      </c>
      <c r="G661" s="11"/>
      <c r="H661" s="11"/>
      <c r="I661" s="11"/>
      <c r="J661" s="288">
        <v>36.75</v>
      </c>
      <c r="K661" s="11"/>
      <c r="M661" s="11">
        <v>1</v>
      </c>
      <c r="N661" s="66"/>
      <c r="P661" s="288">
        <f t="shared" si="46"/>
        <v>36.75</v>
      </c>
      <c r="Q661" s="11"/>
      <c r="R661" s="11"/>
      <c r="S661" s="11"/>
      <c r="T661" s="134">
        <f t="shared" si="47"/>
        <v>164</v>
      </c>
      <c r="U661" s="11"/>
      <c r="V661" s="11"/>
      <c r="W661" s="11"/>
      <c r="Y661" s="288">
        <v>36.75</v>
      </c>
      <c r="Z661" s="11">
        <f t="shared" si="44"/>
        <v>57.64</v>
      </c>
      <c r="AB661" s="11">
        <f t="shared" si="45"/>
        <v>45.71</v>
      </c>
      <c r="AC661" s="11">
        <v>47.02</v>
      </c>
      <c r="AD661" s="11"/>
      <c r="AE661" s="4"/>
      <c r="AF661" s="4"/>
    </row>
    <row r="662" spans="1:32">
      <c r="A662" s="55"/>
      <c r="B662" s="11"/>
      <c r="C662" s="11" t="s">
        <v>103</v>
      </c>
      <c r="D662" s="11"/>
      <c r="E662" s="11" t="s">
        <v>95</v>
      </c>
      <c r="F662" s="11">
        <v>1522489</v>
      </c>
      <c r="G662" s="11"/>
      <c r="H662" s="11"/>
      <c r="I662" s="11"/>
      <c r="J662" s="288">
        <v>312780.20999999915</v>
      </c>
      <c r="K662" s="11"/>
      <c r="M662" s="11">
        <v>5383</v>
      </c>
      <c r="N662" s="66"/>
      <c r="P662" s="288">
        <f t="shared" si="46"/>
        <v>58.105184841166476</v>
      </c>
      <c r="Q662" s="11"/>
      <c r="R662" s="11"/>
      <c r="S662" s="11"/>
      <c r="T662" s="134">
        <f t="shared" si="47"/>
        <v>282.83280698495264</v>
      </c>
      <c r="U662" s="11"/>
      <c r="V662" s="11"/>
      <c r="W662" s="11"/>
      <c r="Y662" s="288">
        <v>312780.20999999915</v>
      </c>
      <c r="Z662" s="11">
        <f t="shared" si="44"/>
        <v>490542.62</v>
      </c>
      <c r="AB662" s="11">
        <f t="shared" si="45"/>
        <v>389016.26</v>
      </c>
      <c r="AC662" s="11">
        <v>400205.7</v>
      </c>
      <c r="AD662" s="11"/>
      <c r="AE662" s="4"/>
      <c r="AF662" s="4"/>
    </row>
    <row r="663" spans="1:32">
      <c r="A663" s="55"/>
      <c r="B663" s="11"/>
      <c r="C663" s="11" t="s">
        <v>104</v>
      </c>
      <c r="D663" s="11"/>
      <c r="E663" s="11" t="s">
        <v>95</v>
      </c>
      <c r="F663" s="11">
        <v>7443</v>
      </c>
      <c r="G663" s="11"/>
      <c r="H663" s="11"/>
      <c r="I663" s="11"/>
      <c r="J663" s="288">
        <v>1224.8799999999997</v>
      </c>
      <c r="K663" s="11"/>
      <c r="M663" s="11">
        <v>18</v>
      </c>
      <c r="N663" s="66"/>
      <c r="P663" s="288">
        <f t="shared" si="46"/>
        <v>68.048888888888868</v>
      </c>
      <c r="Q663" s="11"/>
      <c r="R663" s="11"/>
      <c r="S663" s="11"/>
      <c r="T663" s="134">
        <f t="shared" si="47"/>
        <v>413.5</v>
      </c>
      <c r="U663" s="11"/>
      <c r="V663" s="11"/>
      <c r="W663" s="11"/>
      <c r="Y663" s="288">
        <v>1224.8799999999997</v>
      </c>
      <c r="Z663" s="11">
        <f t="shared" si="44"/>
        <v>1921.02</v>
      </c>
      <c r="AB663" s="11">
        <f t="shared" si="45"/>
        <v>1523.43</v>
      </c>
      <c r="AC663" s="11">
        <v>1567.25</v>
      </c>
      <c r="AD663" s="11"/>
      <c r="AE663" s="4"/>
      <c r="AF663" s="4"/>
    </row>
    <row r="664" spans="1:32">
      <c r="A664" s="55"/>
      <c r="B664" s="11"/>
      <c r="C664" s="11" t="s">
        <v>105</v>
      </c>
      <c r="D664" s="11"/>
      <c r="E664" s="11" t="s">
        <v>93</v>
      </c>
      <c r="F664" s="11">
        <v>304</v>
      </c>
      <c r="G664" s="11"/>
      <c r="H664" s="11"/>
      <c r="I664" s="11"/>
      <c r="J664" s="288">
        <v>62.91</v>
      </c>
      <c r="K664" s="11"/>
      <c r="M664" s="11">
        <v>1</v>
      </c>
      <c r="N664" s="66"/>
      <c r="P664" s="288">
        <f t="shared" si="46"/>
        <v>62.91</v>
      </c>
      <c r="Q664" s="11"/>
      <c r="R664" s="11"/>
      <c r="S664" s="11"/>
      <c r="T664" s="134">
        <f t="shared" si="47"/>
        <v>304</v>
      </c>
      <c r="U664" s="11"/>
      <c r="V664" s="11"/>
      <c r="W664" s="11"/>
      <c r="Y664" s="288">
        <v>62.91</v>
      </c>
      <c r="Z664" s="11">
        <f t="shared" si="44"/>
        <v>98.66</v>
      </c>
      <c r="AB664" s="11">
        <f t="shared" si="45"/>
        <v>78.239999999999995</v>
      </c>
      <c r="AC664" s="11">
        <v>80.489999999999995</v>
      </c>
      <c r="AD664" s="11"/>
      <c r="AE664" s="4"/>
      <c r="AF664" s="4"/>
    </row>
    <row r="665" spans="1:32">
      <c r="A665" s="55"/>
      <c r="B665" s="11"/>
      <c r="C665" s="11" t="s">
        <v>105</v>
      </c>
      <c r="D665" s="11"/>
      <c r="E665" s="11" t="s">
        <v>95</v>
      </c>
      <c r="F665" s="11">
        <v>19559</v>
      </c>
      <c r="G665" s="11"/>
      <c r="H665" s="11"/>
      <c r="I665" s="11"/>
      <c r="J665" s="288">
        <v>4140.9900000000007</v>
      </c>
      <c r="K665" s="11"/>
      <c r="M665" s="11">
        <v>93</v>
      </c>
      <c r="N665" s="66"/>
      <c r="P665" s="288">
        <f t="shared" si="46"/>
        <v>44.526774193548391</v>
      </c>
      <c r="Q665" s="11"/>
      <c r="R665" s="11"/>
      <c r="S665" s="11"/>
      <c r="T665" s="134">
        <f t="shared" si="47"/>
        <v>210.31182795698925</v>
      </c>
      <c r="U665" s="11"/>
      <c r="V665" s="11"/>
      <c r="W665" s="11"/>
      <c r="Y665" s="288">
        <v>4140.9900000000007</v>
      </c>
      <c r="Z665" s="11">
        <f t="shared" si="44"/>
        <v>6494.44</v>
      </c>
      <c r="AB665" s="11">
        <f t="shared" si="45"/>
        <v>5150.3</v>
      </c>
      <c r="AC665" s="11">
        <v>5298.44</v>
      </c>
      <c r="AD665" s="11"/>
      <c r="AE665" s="4"/>
      <c r="AF665" s="4"/>
    </row>
    <row r="666" spans="1:32">
      <c r="A666" s="55"/>
      <c r="B666" s="11"/>
      <c r="C666" s="11" t="s">
        <v>106</v>
      </c>
      <c r="D666" s="11"/>
      <c r="E666" s="11" t="s">
        <v>95</v>
      </c>
      <c r="F666" s="11">
        <v>3615</v>
      </c>
      <c r="G666" s="11"/>
      <c r="H666" s="11"/>
      <c r="I666" s="11"/>
      <c r="J666" s="288">
        <v>758.29</v>
      </c>
      <c r="K666" s="11"/>
      <c r="M666" s="11">
        <v>14</v>
      </c>
      <c r="N666" s="66"/>
      <c r="P666" s="288">
        <f t="shared" si="46"/>
        <v>54.163571428571423</v>
      </c>
      <c r="Q666" s="11"/>
      <c r="R666" s="11"/>
      <c r="S666" s="11"/>
      <c r="T666" s="134">
        <f t="shared" si="47"/>
        <v>258.21428571428572</v>
      </c>
      <c r="U666" s="11"/>
      <c r="V666" s="11"/>
      <c r="W666" s="11"/>
      <c r="Y666" s="288">
        <v>758.29</v>
      </c>
      <c r="Z666" s="11">
        <f t="shared" si="44"/>
        <v>1189.25</v>
      </c>
      <c r="AB666" s="11">
        <f t="shared" si="45"/>
        <v>943.11</v>
      </c>
      <c r="AC666" s="11">
        <v>970.24</v>
      </c>
      <c r="AD666" s="11"/>
      <c r="AE666" s="4"/>
      <c r="AF666" s="4"/>
    </row>
    <row r="667" spans="1:32">
      <c r="A667" s="55"/>
      <c r="B667" s="11"/>
      <c r="C667" s="11" t="s">
        <v>107</v>
      </c>
      <c r="D667" s="11"/>
      <c r="E667" s="11" t="s">
        <v>95</v>
      </c>
      <c r="F667" s="11">
        <v>7434</v>
      </c>
      <c r="G667" s="11"/>
      <c r="H667" s="11"/>
      <c r="I667" s="11"/>
      <c r="J667" s="288">
        <v>1533.2800000000004</v>
      </c>
      <c r="K667" s="11"/>
      <c r="M667" s="11">
        <v>24</v>
      </c>
      <c r="N667" s="66"/>
      <c r="P667" s="288">
        <f t="shared" si="46"/>
        <v>63.886666666666684</v>
      </c>
      <c r="Q667" s="11"/>
      <c r="R667" s="11"/>
      <c r="S667" s="11"/>
      <c r="T667" s="134">
        <f t="shared" si="47"/>
        <v>309.75</v>
      </c>
      <c r="U667" s="11"/>
      <c r="V667" s="11"/>
      <c r="W667" s="11"/>
      <c r="Y667" s="288">
        <v>1533.2800000000004</v>
      </c>
      <c r="Z667" s="11">
        <f t="shared" si="44"/>
        <v>2404.69</v>
      </c>
      <c r="AB667" s="11">
        <f t="shared" si="45"/>
        <v>1907</v>
      </c>
      <c r="AC667" s="11">
        <v>1961.85</v>
      </c>
      <c r="AD667" s="11"/>
      <c r="AE667" s="4"/>
      <c r="AF667" s="4"/>
    </row>
    <row r="668" spans="1:32">
      <c r="A668" s="55"/>
      <c r="B668" s="11"/>
      <c r="C668" s="11" t="s">
        <v>108</v>
      </c>
      <c r="D668" s="11"/>
      <c r="E668" s="11" t="s">
        <v>95</v>
      </c>
      <c r="F668" s="11">
        <v>449</v>
      </c>
      <c r="G668" s="11"/>
      <c r="H668" s="11"/>
      <c r="I668" s="11"/>
      <c r="J668" s="288">
        <v>76.650000000000006</v>
      </c>
      <c r="K668" s="11"/>
      <c r="M668" s="11">
        <v>2</v>
      </c>
      <c r="N668" s="66"/>
      <c r="P668" s="288">
        <f t="shared" si="46"/>
        <v>38.325000000000003</v>
      </c>
      <c r="Q668" s="11"/>
      <c r="R668" s="11"/>
      <c r="S668" s="11"/>
      <c r="T668" s="134">
        <f t="shared" si="47"/>
        <v>224.5</v>
      </c>
      <c r="U668" s="11"/>
      <c r="V668" s="11"/>
      <c r="W668" s="11"/>
      <c r="Y668" s="288">
        <v>76.650000000000006</v>
      </c>
      <c r="Z668" s="11">
        <f t="shared" si="44"/>
        <v>120.21</v>
      </c>
      <c r="AB668" s="11">
        <f t="shared" si="45"/>
        <v>95.33</v>
      </c>
      <c r="AC668" s="11">
        <v>98.07</v>
      </c>
      <c r="AD668" s="11"/>
      <c r="AE668" s="4"/>
      <c r="AF668" s="4"/>
    </row>
    <row r="669" spans="1:32">
      <c r="A669" s="55"/>
      <c r="B669" s="11"/>
      <c r="C669" s="11" t="s">
        <v>108</v>
      </c>
      <c r="D669" s="11"/>
      <c r="E669" s="11" t="s">
        <v>96</v>
      </c>
      <c r="F669" s="11">
        <v>1330669</v>
      </c>
      <c r="G669" s="11"/>
      <c r="H669" s="11"/>
      <c r="I669" s="11"/>
      <c r="J669" s="288">
        <v>270156.08999999997</v>
      </c>
      <c r="K669" s="11"/>
      <c r="M669" s="11">
        <v>4040</v>
      </c>
      <c r="N669" s="66"/>
      <c r="P669" s="288">
        <f t="shared" si="46"/>
        <v>66.870319306930682</v>
      </c>
      <c r="Q669" s="11"/>
      <c r="R669" s="11"/>
      <c r="S669" s="11"/>
      <c r="T669" s="134">
        <f t="shared" si="47"/>
        <v>329.37351485148514</v>
      </c>
      <c r="U669" s="11"/>
      <c r="V669" s="11"/>
      <c r="W669" s="11"/>
      <c r="Y669" s="288">
        <v>270156.08999999997</v>
      </c>
      <c r="Z669" s="11">
        <f t="shared" si="44"/>
        <v>423693.93</v>
      </c>
      <c r="AB669" s="11">
        <f t="shared" si="45"/>
        <v>336003.07</v>
      </c>
      <c r="AC669" s="11">
        <v>345667.67</v>
      </c>
      <c r="AD669" s="11"/>
      <c r="AE669" s="4"/>
      <c r="AF669" s="4"/>
    </row>
    <row r="670" spans="1:32">
      <c r="A670" s="55"/>
      <c r="B670" s="11"/>
      <c r="C670" s="11" t="s">
        <v>109</v>
      </c>
      <c r="D670" s="11"/>
      <c r="E670" s="11" t="s">
        <v>110</v>
      </c>
      <c r="F670" s="11">
        <v>1352</v>
      </c>
      <c r="G670" s="11"/>
      <c r="H670" s="11"/>
      <c r="I670" s="11"/>
      <c r="J670" s="288">
        <v>272.52999999999997</v>
      </c>
      <c r="K670" s="11"/>
      <c r="M670" s="11">
        <v>3</v>
      </c>
      <c r="N670" s="66"/>
      <c r="P670" s="288">
        <f t="shared" si="46"/>
        <v>90.84333333333332</v>
      </c>
      <c r="Q670" s="11"/>
      <c r="R670" s="11"/>
      <c r="S670" s="11"/>
      <c r="T670" s="134">
        <f t="shared" si="47"/>
        <v>450.66666666666669</v>
      </c>
      <c r="U670" s="11"/>
      <c r="V670" s="11"/>
      <c r="W670" s="11"/>
      <c r="Y670" s="288">
        <v>272.52999999999997</v>
      </c>
      <c r="Z670" s="11">
        <f t="shared" si="44"/>
        <v>427.42</v>
      </c>
      <c r="AB670" s="11">
        <f t="shared" si="45"/>
        <v>338.96</v>
      </c>
      <c r="AC670" s="11">
        <v>348.71</v>
      </c>
      <c r="AD670" s="11"/>
      <c r="AE670" s="4"/>
      <c r="AF670" s="4"/>
    </row>
    <row r="671" spans="1:32">
      <c r="A671" s="55"/>
      <c r="B671" s="11"/>
      <c r="C671" s="11" t="s">
        <v>111</v>
      </c>
      <c r="D671" s="11"/>
      <c r="E671" s="11" t="s">
        <v>81</v>
      </c>
      <c r="F671" s="11">
        <v>671</v>
      </c>
      <c r="G671" s="11"/>
      <c r="H671" s="11"/>
      <c r="I671" s="11"/>
      <c r="J671" s="288">
        <v>132.4</v>
      </c>
      <c r="K671" s="11"/>
      <c r="M671" s="11">
        <v>1</v>
      </c>
      <c r="N671" s="66"/>
      <c r="P671" s="288">
        <f t="shared" si="46"/>
        <v>132.4</v>
      </c>
      <c r="Q671" s="11"/>
      <c r="R671" s="11"/>
      <c r="S671" s="11"/>
      <c r="T671" s="134">
        <f t="shared" si="47"/>
        <v>671</v>
      </c>
      <c r="U671" s="11"/>
      <c r="V671" s="11"/>
      <c r="W671" s="11"/>
      <c r="Y671" s="288">
        <v>132.4</v>
      </c>
      <c r="Z671" s="11">
        <f t="shared" si="44"/>
        <v>207.65</v>
      </c>
      <c r="AB671" s="11">
        <f t="shared" si="45"/>
        <v>164.67</v>
      </c>
      <c r="AC671" s="11">
        <v>169.41</v>
      </c>
      <c r="AD671" s="11"/>
      <c r="AE671" s="4"/>
      <c r="AF671" s="4"/>
    </row>
    <row r="672" spans="1:32">
      <c r="A672" s="55"/>
      <c r="B672" s="11"/>
      <c r="C672" s="11" t="s">
        <v>112</v>
      </c>
      <c r="D672" s="11"/>
      <c r="E672" s="11" t="s">
        <v>70</v>
      </c>
      <c r="F672" s="11">
        <v>3328</v>
      </c>
      <c r="G672" s="11"/>
      <c r="H672" s="11"/>
      <c r="I672" s="11"/>
      <c r="J672" s="288">
        <v>650.91000000000008</v>
      </c>
      <c r="K672" s="11"/>
      <c r="M672" s="11">
        <v>4</v>
      </c>
      <c r="N672" s="66"/>
      <c r="P672" s="288">
        <f t="shared" si="46"/>
        <v>162.72750000000002</v>
      </c>
      <c r="Q672" s="11"/>
      <c r="R672" s="11"/>
      <c r="S672" s="11"/>
      <c r="T672" s="134">
        <f t="shared" si="47"/>
        <v>832</v>
      </c>
      <c r="U672" s="11"/>
      <c r="V672" s="11"/>
      <c r="W672" s="11"/>
      <c r="Y672" s="288">
        <v>650.91000000000008</v>
      </c>
      <c r="Z672" s="11">
        <f t="shared" si="44"/>
        <v>1020.84</v>
      </c>
      <c r="AB672" s="11">
        <f t="shared" si="45"/>
        <v>809.56</v>
      </c>
      <c r="AC672" s="11">
        <v>832.85</v>
      </c>
      <c r="AD672" s="11"/>
      <c r="AE672" s="4"/>
      <c r="AF672" s="4"/>
    </row>
    <row r="673" spans="1:32">
      <c r="A673" s="55"/>
      <c r="B673" s="11"/>
      <c r="C673" s="11" t="s">
        <v>113</v>
      </c>
      <c r="D673" s="11"/>
      <c r="E673" s="11" t="s">
        <v>114</v>
      </c>
      <c r="F673" s="11">
        <v>208404</v>
      </c>
      <c r="G673" s="11"/>
      <c r="H673" s="11"/>
      <c r="I673" s="11"/>
      <c r="J673" s="288">
        <v>40323.699999999983</v>
      </c>
      <c r="K673" s="11"/>
      <c r="M673" s="11">
        <v>417</v>
      </c>
      <c r="N673" s="66"/>
      <c r="P673" s="288">
        <f t="shared" si="46"/>
        <v>96.699520383692999</v>
      </c>
      <c r="Q673" s="11"/>
      <c r="R673" s="11"/>
      <c r="S673" s="11"/>
      <c r="T673" s="134">
        <f t="shared" si="47"/>
        <v>499.76978417266184</v>
      </c>
      <c r="U673" s="11"/>
      <c r="V673" s="11"/>
      <c r="W673" s="11"/>
      <c r="Y673" s="288">
        <v>40323.699999999983</v>
      </c>
      <c r="Z673" s="11">
        <f t="shared" si="44"/>
        <v>63240.87</v>
      </c>
      <c r="AB673" s="11">
        <f t="shared" si="45"/>
        <v>50152.07</v>
      </c>
      <c r="AC673" s="11">
        <v>51594.62</v>
      </c>
      <c r="AD673" s="11"/>
      <c r="AE673" s="4"/>
      <c r="AF673" s="4"/>
    </row>
    <row r="674" spans="1:32">
      <c r="A674" s="55"/>
      <c r="B674" s="11"/>
      <c r="C674" s="11" t="s">
        <v>115</v>
      </c>
      <c r="D674" s="11"/>
      <c r="E674" s="11" t="s">
        <v>110</v>
      </c>
      <c r="F674" s="11">
        <v>133673</v>
      </c>
      <c r="G674" s="11"/>
      <c r="H674" s="11"/>
      <c r="I674" s="11"/>
      <c r="J674" s="288">
        <v>25124.770000000004</v>
      </c>
      <c r="K674" s="11"/>
      <c r="M674" s="11">
        <v>264</v>
      </c>
      <c r="N674" s="66"/>
      <c r="P674" s="288">
        <f t="shared" si="46"/>
        <v>95.16958333333335</v>
      </c>
      <c r="Q674" s="11"/>
      <c r="R674" s="11"/>
      <c r="S674" s="11"/>
      <c r="T674" s="134">
        <f t="shared" si="47"/>
        <v>506.33712121212119</v>
      </c>
      <c r="U674" s="11"/>
      <c r="V674" s="11"/>
      <c r="W674" s="11"/>
      <c r="Y674" s="288">
        <v>25124.770000000004</v>
      </c>
      <c r="Z674" s="11">
        <f t="shared" si="44"/>
        <v>39403.93</v>
      </c>
      <c r="AB674" s="11">
        <f t="shared" si="45"/>
        <v>31248.6</v>
      </c>
      <c r="AC674" s="11">
        <v>32147.42</v>
      </c>
      <c r="AD674" s="11"/>
      <c r="AE674" s="4"/>
      <c r="AF674" s="4"/>
    </row>
    <row r="675" spans="1:32">
      <c r="A675" s="55"/>
      <c r="B675" s="11"/>
      <c r="C675" s="11" t="s">
        <v>116</v>
      </c>
      <c r="D675" s="11"/>
      <c r="E675" s="11" t="s">
        <v>117</v>
      </c>
      <c r="F675" s="11">
        <v>133053</v>
      </c>
      <c r="G675" s="11"/>
      <c r="H675" s="11"/>
      <c r="I675" s="11"/>
      <c r="J675" s="288">
        <v>25588.950000000008</v>
      </c>
      <c r="K675" s="11"/>
      <c r="M675" s="11">
        <v>252</v>
      </c>
      <c r="N675" s="66"/>
      <c r="P675" s="288">
        <f t="shared" si="46"/>
        <v>101.54345238095242</v>
      </c>
      <c r="Q675" s="11"/>
      <c r="R675" s="11"/>
      <c r="S675" s="11"/>
      <c r="T675" s="134">
        <f t="shared" si="47"/>
        <v>527.98809523809518</v>
      </c>
      <c r="U675" s="11"/>
      <c r="V675" s="11"/>
      <c r="W675" s="11"/>
      <c r="Y675" s="288">
        <v>25588.950000000008</v>
      </c>
      <c r="Z675" s="11">
        <f t="shared" si="44"/>
        <v>40131.919999999998</v>
      </c>
      <c r="AB675" s="11">
        <f t="shared" si="45"/>
        <v>31825.919999999998</v>
      </c>
      <c r="AC675" s="11">
        <v>32741.34</v>
      </c>
      <c r="AD675" s="11"/>
      <c r="AE675" s="4"/>
      <c r="AF675" s="4"/>
    </row>
    <row r="676" spans="1:32">
      <c r="A676" s="55"/>
      <c r="B676" s="11"/>
      <c r="C676" s="11" t="s">
        <v>118</v>
      </c>
      <c r="D676" s="11"/>
      <c r="E676" s="11" t="s">
        <v>59</v>
      </c>
      <c r="F676" s="11">
        <v>2196081</v>
      </c>
      <c r="G676" s="11"/>
      <c r="H676" s="11"/>
      <c r="I676" s="11"/>
      <c r="J676" s="288">
        <v>417163.54999999923</v>
      </c>
      <c r="K676" s="11"/>
      <c r="M676" s="11">
        <v>4603</v>
      </c>
      <c r="N676" s="66"/>
      <c r="P676" s="288">
        <f t="shared" si="46"/>
        <v>90.628622637410217</v>
      </c>
      <c r="Q676" s="11"/>
      <c r="R676" s="11"/>
      <c r="S676" s="11"/>
      <c r="T676" s="134">
        <f t="shared" si="47"/>
        <v>477.09776232891591</v>
      </c>
      <c r="U676" s="11"/>
      <c r="V676" s="11"/>
      <c r="W676" s="11"/>
      <c r="Y676" s="288">
        <v>417163.54999999923</v>
      </c>
      <c r="Z676" s="11">
        <f t="shared" si="44"/>
        <v>654250.15</v>
      </c>
      <c r="AB676" s="11">
        <f t="shared" si="45"/>
        <v>518841.66</v>
      </c>
      <c r="AC676" s="11">
        <v>533765.32999999996</v>
      </c>
      <c r="AD676" s="11"/>
      <c r="AE676" s="4"/>
      <c r="AF676" s="4"/>
    </row>
    <row r="677" spans="1:32">
      <c r="A677" s="55"/>
      <c r="B677" s="11"/>
      <c r="C677" s="11" t="s">
        <v>118</v>
      </c>
      <c r="D677" s="11"/>
      <c r="E677" s="11" t="s">
        <v>64</v>
      </c>
      <c r="F677" s="11">
        <v>729</v>
      </c>
      <c r="G677" s="11"/>
      <c r="H677" s="11"/>
      <c r="I677" s="11"/>
      <c r="J677" s="288">
        <v>143.72999999999999</v>
      </c>
      <c r="K677" s="11"/>
      <c r="M677" s="11">
        <v>1</v>
      </c>
      <c r="N677" s="66"/>
      <c r="P677" s="288">
        <f t="shared" si="46"/>
        <v>143.72999999999999</v>
      </c>
      <c r="Q677" s="11"/>
      <c r="R677" s="11"/>
      <c r="S677" s="11"/>
      <c r="T677" s="134">
        <f t="shared" si="47"/>
        <v>729</v>
      </c>
      <c r="U677" s="11"/>
      <c r="V677" s="11"/>
      <c r="W677" s="11"/>
      <c r="Y677" s="288">
        <v>143.72999999999999</v>
      </c>
      <c r="Z677" s="11">
        <f t="shared" si="44"/>
        <v>225.42</v>
      </c>
      <c r="AB677" s="11">
        <f t="shared" si="45"/>
        <v>178.76</v>
      </c>
      <c r="AC677" s="11">
        <v>183.9</v>
      </c>
      <c r="AD677" s="11"/>
      <c r="AE677" s="4"/>
      <c r="AF677" s="4"/>
    </row>
    <row r="678" spans="1:32">
      <c r="A678" s="55"/>
      <c r="B678" s="11"/>
      <c r="C678" s="11" t="s">
        <v>118</v>
      </c>
      <c r="D678" s="11"/>
      <c r="E678" s="11" t="s">
        <v>66</v>
      </c>
      <c r="F678" s="11">
        <v>3893</v>
      </c>
      <c r="G678" s="11"/>
      <c r="H678" s="11"/>
      <c r="I678" s="11"/>
      <c r="J678" s="288">
        <v>785.30000000000007</v>
      </c>
      <c r="K678" s="11"/>
      <c r="M678" s="11">
        <v>9</v>
      </c>
      <c r="N678" s="66"/>
      <c r="P678" s="288">
        <f t="shared" si="46"/>
        <v>87.25555555555556</v>
      </c>
      <c r="Q678" s="11"/>
      <c r="R678" s="11"/>
      <c r="S678" s="11"/>
      <c r="T678" s="134">
        <f t="shared" si="47"/>
        <v>432.55555555555554</v>
      </c>
      <c r="U678" s="11"/>
      <c r="V678" s="11"/>
      <c r="W678" s="11"/>
      <c r="Y678" s="288">
        <v>785.30000000000007</v>
      </c>
      <c r="Z678" s="11">
        <f t="shared" si="44"/>
        <v>1231.6099999999999</v>
      </c>
      <c r="AB678" s="11">
        <f t="shared" si="45"/>
        <v>976.71</v>
      </c>
      <c r="AC678" s="11">
        <v>1004.8</v>
      </c>
      <c r="AD678" s="11"/>
      <c r="AE678" s="4"/>
      <c r="AF678" s="4"/>
    </row>
    <row r="679" spans="1:32">
      <c r="A679" s="55"/>
      <c r="B679" s="11"/>
      <c r="C679" s="11" t="s">
        <v>119</v>
      </c>
      <c r="D679" s="11"/>
      <c r="E679" s="11" t="s">
        <v>98</v>
      </c>
      <c r="F679" s="11">
        <v>623</v>
      </c>
      <c r="G679" s="11"/>
      <c r="H679" s="11"/>
      <c r="I679" s="11"/>
      <c r="J679" s="288">
        <v>123.6</v>
      </c>
      <c r="K679" s="11"/>
      <c r="M679" s="11">
        <v>1</v>
      </c>
      <c r="N679" s="66"/>
      <c r="P679" s="288">
        <f t="shared" si="46"/>
        <v>123.6</v>
      </c>
      <c r="Q679" s="11"/>
      <c r="R679" s="11"/>
      <c r="S679" s="11"/>
      <c r="T679" s="134">
        <f t="shared" si="47"/>
        <v>623</v>
      </c>
      <c r="U679" s="11"/>
      <c r="V679" s="11"/>
      <c r="W679" s="11"/>
      <c r="Y679" s="288">
        <v>123.6</v>
      </c>
      <c r="Z679" s="11">
        <f t="shared" si="44"/>
        <v>193.85</v>
      </c>
      <c r="AB679" s="11">
        <f t="shared" si="45"/>
        <v>153.72999999999999</v>
      </c>
      <c r="AC679" s="11">
        <v>158.15</v>
      </c>
      <c r="AD679" s="11"/>
      <c r="AE679" s="4"/>
      <c r="AF679" s="4"/>
    </row>
    <row r="680" spans="1:32">
      <c r="A680" s="55"/>
      <c r="B680" s="11"/>
      <c r="C680" s="11" t="s">
        <v>120</v>
      </c>
      <c r="D680" s="11"/>
      <c r="E680" s="11" t="s">
        <v>121</v>
      </c>
      <c r="F680" s="11">
        <v>539</v>
      </c>
      <c r="G680" s="11"/>
      <c r="H680" s="11"/>
      <c r="I680" s="11"/>
      <c r="J680" s="288">
        <v>120.1</v>
      </c>
      <c r="K680" s="11"/>
      <c r="M680" s="11">
        <v>3</v>
      </c>
      <c r="N680" s="66"/>
      <c r="P680" s="288">
        <f t="shared" si="46"/>
        <v>40.033333333333331</v>
      </c>
      <c r="Q680" s="11"/>
      <c r="R680" s="11"/>
      <c r="S680" s="11"/>
      <c r="T680" s="134">
        <f t="shared" si="47"/>
        <v>179.66666666666666</v>
      </c>
      <c r="U680" s="11"/>
      <c r="V680" s="11"/>
      <c r="W680" s="11"/>
      <c r="Y680" s="288">
        <v>120.1</v>
      </c>
      <c r="Z680" s="11">
        <f t="shared" si="44"/>
        <v>188.36</v>
      </c>
      <c r="AB680" s="11">
        <f t="shared" si="45"/>
        <v>149.37</v>
      </c>
      <c r="AC680" s="11">
        <v>153.66999999999999</v>
      </c>
      <c r="AD680" s="11"/>
      <c r="AE680" s="4"/>
      <c r="AF680" s="4"/>
    </row>
    <row r="681" spans="1:32">
      <c r="A681" s="55"/>
      <c r="B681" s="11"/>
      <c r="C681" s="11" t="s">
        <v>120</v>
      </c>
      <c r="D681" s="11"/>
      <c r="E681" s="11" t="s">
        <v>98</v>
      </c>
      <c r="F681" s="11">
        <v>11750</v>
      </c>
      <c r="G681" s="11"/>
      <c r="H681" s="11"/>
      <c r="I681" s="11"/>
      <c r="J681" s="288">
        <v>2092.96</v>
      </c>
      <c r="K681" s="11"/>
      <c r="M681" s="11">
        <v>25</v>
      </c>
      <c r="N681" s="66"/>
      <c r="P681" s="288">
        <f t="shared" si="46"/>
        <v>83.718400000000003</v>
      </c>
      <c r="Q681" s="11"/>
      <c r="R681" s="11"/>
      <c r="S681" s="11"/>
      <c r="T681" s="134">
        <f t="shared" si="47"/>
        <v>470</v>
      </c>
      <c r="U681" s="11"/>
      <c r="V681" s="11"/>
      <c r="W681" s="11"/>
      <c r="Y681" s="288">
        <v>2092.96</v>
      </c>
      <c r="Z681" s="11">
        <f t="shared" si="44"/>
        <v>3282.45</v>
      </c>
      <c r="AB681" s="11">
        <f t="shared" si="45"/>
        <v>2603.09</v>
      </c>
      <c r="AC681" s="11">
        <v>2677.97</v>
      </c>
      <c r="AD681" s="11"/>
      <c r="AE681" s="4"/>
      <c r="AF681" s="4"/>
    </row>
    <row r="682" spans="1:32">
      <c r="A682" s="55"/>
      <c r="B682" s="11"/>
      <c r="C682" s="11" t="s">
        <v>122</v>
      </c>
      <c r="D682" s="11"/>
      <c r="E682" s="11" t="s">
        <v>123</v>
      </c>
      <c r="F682" s="11">
        <v>315</v>
      </c>
      <c r="G682" s="11"/>
      <c r="H682" s="11"/>
      <c r="I682" s="11"/>
      <c r="J682" s="288">
        <v>65.19</v>
      </c>
      <c r="K682" s="11"/>
      <c r="M682" s="11">
        <v>1</v>
      </c>
      <c r="N682" s="66"/>
      <c r="P682" s="288">
        <f t="shared" si="46"/>
        <v>65.19</v>
      </c>
      <c r="Q682" s="11"/>
      <c r="R682" s="11"/>
      <c r="S682" s="11"/>
      <c r="T682" s="134">
        <f t="shared" si="47"/>
        <v>315</v>
      </c>
      <c r="U682" s="11"/>
      <c r="V682" s="11"/>
      <c r="W682" s="11"/>
      <c r="Y682" s="288">
        <v>65.19</v>
      </c>
      <c r="Z682" s="11">
        <f t="shared" si="44"/>
        <v>102.24</v>
      </c>
      <c r="AB682" s="11">
        <f t="shared" si="45"/>
        <v>81.08</v>
      </c>
      <c r="AC682" s="11">
        <v>83.41</v>
      </c>
      <c r="AD682" s="11"/>
      <c r="AE682" s="4"/>
      <c r="AF682" s="4"/>
    </row>
    <row r="683" spans="1:32">
      <c r="A683" s="55"/>
      <c r="B683" s="11"/>
      <c r="C683" s="11" t="s">
        <v>122</v>
      </c>
      <c r="D683" s="11"/>
      <c r="E683" s="11" t="s">
        <v>124</v>
      </c>
      <c r="F683" s="11">
        <v>2027</v>
      </c>
      <c r="G683" s="11"/>
      <c r="H683" s="11"/>
      <c r="I683" s="11"/>
      <c r="J683" s="288">
        <v>360.25</v>
      </c>
      <c r="K683" s="11"/>
      <c r="M683" s="11">
        <v>4</v>
      </c>
      <c r="N683" s="66"/>
      <c r="P683" s="288">
        <f t="shared" si="46"/>
        <v>90.0625</v>
      </c>
      <c r="Q683" s="11"/>
      <c r="R683" s="11"/>
      <c r="S683" s="11"/>
      <c r="T683" s="134">
        <f t="shared" si="47"/>
        <v>506.75</v>
      </c>
      <c r="U683" s="11"/>
      <c r="V683" s="11"/>
      <c r="W683" s="11"/>
      <c r="Y683" s="288">
        <v>360.25</v>
      </c>
      <c r="Z683" s="11">
        <f t="shared" si="44"/>
        <v>564.99</v>
      </c>
      <c r="AB683" s="11">
        <f t="shared" si="45"/>
        <v>448.06</v>
      </c>
      <c r="AC683" s="11">
        <v>460.94</v>
      </c>
      <c r="AD683" s="11"/>
      <c r="AE683" s="4"/>
      <c r="AF683" s="4"/>
    </row>
    <row r="684" spans="1:32">
      <c r="A684" s="55"/>
      <c r="B684" s="11"/>
      <c r="C684" s="11" t="s">
        <v>125</v>
      </c>
      <c r="D684" s="11"/>
      <c r="E684" s="11" t="s">
        <v>121</v>
      </c>
      <c r="F684" s="11">
        <v>982206</v>
      </c>
      <c r="G684" s="11"/>
      <c r="H684" s="11"/>
      <c r="I684" s="11"/>
      <c r="J684" s="288">
        <v>188703.89</v>
      </c>
      <c r="K684" s="11"/>
      <c r="M684" s="11">
        <v>2097</v>
      </c>
      <c r="N684" s="66"/>
      <c r="P684" s="288">
        <f t="shared" si="46"/>
        <v>89.987548879351465</v>
      </c>
      <c r="Q684" s="11"/>
      <c r="R684" s="11"/>
      <c r="S684" s="11"/>
      <c r="T684" s="134">
        <f t="shared" si="47"/>
        <v>468.38626609442059</v>
      </c>
      <c r="U684" s="11"/>
      <c r="V684" s="11"/>
      <c r="W684" s="11"/>
      <c r="Y684" s="288">
        <v>188703.89</v>
      </c>
      <c r="Z684" s="11">
        <f t="shared" si="44"/>
        <v>295949.99</v>
      </c>
      <c r="AB684" s="11">
        <f t="shared" si="45"/>
        <v>234697.97</v>
      </c>
      <c r="AC684" s="11">
        <v>241448.69</v>
      </c>
      <c r="AD684" s="11"/>
      <c r="AE684" s="4"/>
      <c r="AF684" s="4"/>
    </row>
    <row r="685" spans="1:32">
      <c r="A685" s="55"/>
      <c r="B685" s="11"/>
      <c r="C685" s="11" t="s">
        <v>125</v>
      </c>
      <c r="D685" s="11"/>
      <c r="E685" s="11" t="s">
        <v>64</v>
      </c>
      <c r="F685" s="11">
        <v>348</v>
      </c>
      <c r="G685" s="11"/>
      <c r="H685" s="11"/>
      <c r="I685" s="11"/>
      <c r="J685" s="288">
        <v>71.569999999999993</v>
      </c>
      <c r="K685" s="11"/>
      <c r="M685" s="11">
        <v>1</v>
      </c>
      <c r="N685" s="66"/>
      <c r="P685" s="288">
        <f t="shared" si="46"/>
        <v>71.569999999999993</v>
      </c>
      <c r="Q685" s="11"/>
      <c r="R685" s="11"/>
      <c r="S685" s="11"/>
      <c r="T685" s="134">
        <f t="shared" si="47"/>
        <v>348</v>
      </c>
      <c r="U685" s="11"/>
      <c r="V685" s="11"/>
      <c r="W685" s="11"/>
      <c r="Y685" s="288">
        <v>71.569999999999993</v>
      </c>
      <c r="Z685" s="11">
        <f t="shared" si="44"/>
        <v>112.25</v>
      </c>
      <c r="AB685" s="11">
        <f t="shared" si="45"/>
        <v>89.01</v>
      </c>
      <c r="AC685" s="11">
        <v>91.57</v>
      </c>
      <c r="AD685" s="11"/>
      <c r="AE685" s="4"/>
      <c r="AF685" s="4"/>
    </row>
    <row r="686" spans="1:32">
      <c r="A686" s="55"/>
      <c r="B686" s="11"/>
      <c r="C686" s="11" t="s">
        <v>126</v>
      </c>
      <c r="D686" s="11"/>
      <c r="E686" s="11" t="s">
        <v>70</v>
      </c>
      <c r="F686" s="11">
        <v>328692</v>
      </c>
      <c r="G686" s="11"/>
      <c r="H686" s="11"/>
      <c r="I686" s="11"/>
      <c r="J686" s="288">
        <v>62145.59999999994</v>
      </c>
      <c r="K686" s="11"/>
      <c r="M686" s="11">
        <v>518</v>
      </c>
      <c r="N686" s="66"/>
      <c r="P686" s="288">
        <f t="shared" si="46"/>
        <v>119.97220077220065</v>
      </c>
      <c r="Q686" s="11"/>
      <c r="R686" s="11"/>
      <c r="S686" s="11"/>
      <c r="T686" s="134">
        <f t="shared" si="47"/>
        <v>634.54054054054052</v>
      </c>
      <c r="U686" s="11"/>
      <c r="V686" s="11"/>
      <c r="W686" s="11"/>
      <c r="Y686" s="288">
        <v>62145.59999999994</v>
      </c>
      <c r="Z686" s="11">
        <f t="shared" si="44"/>
        <v>97464.82</v>
      </c>
      <c r="AB686" s="11">
        <f t="shared" si="45"/>
        <v>77292.77</v>
      </c>
      <c r="AC686" s="11">
        <v>79515.97</v>
      </c>
      <c r="AD686" s="11"/>
      <c r="AE686" s="4"/>
      <c r="AF686" s="4"/>
    </row>
    <row r="687" spans="1:32">
      <c r="A687" s="55"/>
      <c r="B687" s="11"/>
      <c r="C687" s="11" t="s">
        <v>127</v>
      </c>
      <c r="D687" s="11"/>
      <c r="E687" s="11" t="s">
        <v>79</v>
      </c>
      <c r="F687" s="11">
        <v>15</v>
      </c>
      <c r="G687" s="11"/>
      <c r="H687" s="11"/>
      <c r="I687" s="11"/>
      <c r="J687" s="288">
        <v>8.32</v>
      </c>
      <c r="K687" s="11"/>
      <c r="M687" s="11">
        <v>1</v>
      </c>
      <c r="N687" s="66"/>
      <c r="P687" s="288">
        <f t="shared" si="46"/>
        <v>8.32</v>
      </c>
      <c r="Q687" s="11"/>
      <c r="R687" s="11"/>
      <c r="S687" s="11"/>
      <c r="T687" s="134">
        <f t="shared" si="47"/>
        <v>15</v>
      </c>
      <c r="U687" s="11"/>
      <c r="V687" s="11"/>
      <c r="W687" s="11"/>
      <c r="Y687" s="288">
        <v>8.32</v>
      </c>
      <c r="Z687" s="11">
        <f t="shared" si="44"/>
        <v>13.05</v>
      </c>
      <c r="AB687" s="11">
        <f t="shared" si="45"/>
        <v>10.35</v>
      </c>
      <c r="AC687" s="11">
        <v>10.65</v>
      </c>
      <c r="AD687" s="11"/>
      <c r="AE687" s="4"/>
      <c r="AF687" s="4"/>
    </row>
    <row r="688" spans="1:32">
      <c r="A688" s="55"/>
      <c r="B688" s="11"/>
      <c r="C688" s="11" t="s">
        <v>128</v>
      </c>
      <c r="D688" s="11"/>
      <c r="E688" s="11" t="s">
        <v>70</v>
      </c>
      <c r="F688" s="11">
        <v>127953</v>
      </c>
      <c r="G688" s="11"/>
      <c r="H688" s="11"/>
      <c r="I688" s="11"/>
      <c r="J688" s="288">
        <v>24460.020000000008</v>
      </c>
      <c r="K688" s="11"/>
      <c r="M688" s="11">
        <v>201</v>
      </c>
      <c r="N688" s="66"/>
      <c r="P688" s="288">
        <f t="shared" si="46"/>
        <v>121.69164179104482</v>
      </c>
      <c r="Q688" s="11"/>
      <c r="R688" s="11"/>
      <c r="S688" s="11"/>
      <c r="T688" s="134">
        <f t="shared" si="47"/>
        <v>636.58208955223881</v>
      </c>
      <c r="U688" s="11"/>
      <c r="V688" s="11"/>
      <c r="W688" s="11"/>
      <c r="Y688" s="288">
        <v>24460.020000000008</v>
      </c>
      <c r="Z688" s="11">
        <f t="shared" si="44"/>
        <v>38361.39</v>
      </c>
      <c r="AB688" s="11">
        <f t="shared" si="45"/>
        <v>30421.83</v>
      </c>
      <c r="AC688" s="11">
        <v>31296.86</v>
      </c>
      <c r="AD688" s="11"/>
      <c r="AE688" s="4"/>
      <c r="AF688" s="4"/>
    </row>
    <row r="689" spans="1:32">
      <c r="A689" s="55"/>
      <c r="B689" s="11"/>
      <c r="C689" s="11" t="s">
        <v>129</v>
      </c>
      <c r="D689" s="11"/>
      <c r="E689" s="11" t="s">
        <v>130</v>
      </c>
      <c r="F689" s="11">
        <v>3891</v>
      </c>
      <c r="G689" s="11"/>
      <c r="H689" s="11"/>
      <c r="I689" s="11"/>
      <c r="J689" s="288">
        <v>561.45000000000005</v>
      </c>
      <c r="K689" s="11"/>
      <c r="M689" s="11">
        <v>4</v>
      </c>
      <c r="N689" s="66"/>
      <c r="P689" s="288">
        <f t="shared" si="46"/>
        <v>140.36250000000001</v>
      </c>
      <c r="Q689" s="11"/>
      <c r="R689" s="11"/>
      <c r="S689" s="11"/>
      <c r="T689" s="134">
        <f t="shared" si="47"/>
        <v>972.75</v>
      </c>
      <c r="U689" s="11"/>
      <c r="V689" s="11"/>
      <c r="W689" s="11"/>
      <c r="Y689" s="288">
        <v>561.45000000000005</v>
      </c>
      <c r="Z689" s="11">
        <f t="shared" si="44"/>
        <v>880.54</v>
      </c>
      <c r="AB689" s="11">
        <f t="shared" si="45"/>
        <v>698.3</v>
      </c>
      <c r="AC689" s="11">
        <v>718.38</v>
      </c>
      <c r="AD689" s="11"/>
      <c r="AE689" s="4"/>
      <c r="AF689" s="4"/>
    </row>
    <row r="690" spans="1:32">
      <c r="A690" s="55"/>
      <c r="B690" s="11"/>
      <c r="C690" s="11" t="s">
        <v>131</v>
      </c>
      <c r="D690" s="11"/>
      <c r="E690" s="11" t="s">
        <v>95</v>
      </c>
      <c r="F690" s="11">
        <v>405710</v>
      </c>
      <c r="G690" s="11"/>
      <c r="H690" s="11"/>
      <c r="I690" s="11"/>
      <c r="J690" s="288">
        <v>82957.100000000239</v>
      </c>
      <c r="K690" s="11"/>
      <c r="M690" s="11">
        <v>1414</v>
      </c>
      <c r="N690" s="66"/>
      <c r="P690" s="288">
        <f t="shared" si="46"/>
        <v>58.668387553041185</v>
      </c>
      <c r="Q690" s="11"/>
      <c r="R690" s="11"/>
      <c r="S690" s="11"/>
      <c r="T690" s="134">
        <f t="shared" si="47"/>
        <v>286.92362093352193</v>
      </c>
      <c r="U690" s="11"/>
      <c r="V690" s="11"/>
      <c r="W690" s="11"/>
      <c r="Y690" s="288">
        <v>82957.100000000239</v>
      </c>
      <c r="Z690" s="11">
        <f t="shared" ref="Z690:Z753" si="48">ROUND($Z$1221*Y690/$Y$1221,2)</f>
        <v>130104.12</v>
      </c>
      <c r="AB690" s="11">
        <f t="shared" ref="AB690:AB753" si="49">ROUND($AB$1221*Y690/$Y$1221,2)</f>
        <v>103176.8</v>
      </c>
      <c r="AC690" s="11">
        <v>106144.52</v>
      </c>
      <c r="AD690" s="11"/>
      <c r="AE690" s="4"/>
      <c r="AF690" s="4"/>
    </row>
    <row r="691" spans="1:32">
      <c r="A691" s="55"/>
      <c r="B691" s="11"/>
      <c r="C691" s="11" t="s">
        <v>132</v>
      </c>
      <c r="D691" s="11"/>
      <c r="E691" s="11" t="s">
        <v>133</v>
      </c>
      <c r="F691" s="11">
        <v>135168</v>
      </c>
      <c r="G691" s="11"/>
      <c r="H691" s="11"/>
      <c r="I691" s="11"/>
      <c r="J691" s="288">
        <v>25515.420000000002</v>
      </c>
      <c r="K691" s="11"/>
      <c r="M691" s="11">
        <v>264</v>
      </c>
      <c r="N691" s="66"/>
      <c r="P691" s="288">
        <f t="shared" ref="P691:P754" si="50">J691/M691</f>
        <v>96.649318181818188</v>
      </c>
      <c r="Q691" s="11"/>
      <c r="R691" s="11"/>
      <c r="S691" s="11"/>
      <c r="T691" s="134">
        <f t="shared" ref="T691:T754" si="51">F691/M691</f>
        <v>512</v>
      </c>
      <c r="U691" s="11"/>
      <c r="V691" s="11"/>
      <c r="W691" s="11"/>
      <c r="Y691" s="288">
        <v>25515.420000000002</v>
      </c>
      <c r="Z691" s="11">
        <f t="shared" si="48"/>
        <v>40016.6</v>
      </c>
      <c r="AB691" s="11">
        <f t="shared" si="49"/>
        <v>31734.47</v>
      </c>
      <c r="AC691" s="11">
        <v>32647.26</v>
      </c>
      <c r="AD691" s="11"/>
      <c r="AE691" s="4"/>
      <c r="AF691" s="4"/>
    </row>
    <row r="692" spans="1:32">
      <c r="A692" s="55"/>
      <c r="B692" s="11"/>
      <c r="C692" s="11" t="s">
        <v>134</v>
      </c>
      <c r="D692" s="11"/>
      <c r="E692" s="11" t="s">
        <v>135</v>
      </c>
      <c r="F692" s="11">
        <v>7249319</v>
      </c>
      <c r="G692" s="11"/>
      <c r="H692" s="11"/>
      <c r="I692" s="11"/>
      <c r="J692" s="288">
        <v>1352533.00000002</v>
      </c>
      <c r="K692" s="11"/>
      <c r="M692" s="11">
        <v>11894</v>
      </c>
      <c r="N692" s="66"/>
      <c r="P692" s="288">
        <f t="shared" si="50"/>
        <v>113.71557087607366</v>
      </c>
      <c r="Q692" s="11"/>
      <c r="R692" s="11"/>
      <c r="S692" s="11"/>
      <c r="T692" s="134">
        <f t="shared" si="51"/>
        <v>609.49377837565157</v>
      </c>
      <c r="U692" s="11"/>
      <c r="V692" s="11"/>
      <c r="W692" s="11"/>
      <c r="Y692" s="288">
        <v>1352533.00000002</v>
      </c>
      <c r="Z692" s="11">
        <f t="shared" si="48"/>
        <v>2121218.2200000002</v>
      </c>
      <c r="AB692" s="11">
        <f t="shared" si="49"/>
        <v>1682195.07</v>
      </c>
      <c r="AC692" s="11">
        <v>1730580.77</v>
      </c>
      <c r="AD692" s="11"/>
      <c r="AE692" s="4"/>
      <c r="AF692" s="4"/>
    </row>
    <row r="693" spans="1:32">
      <c r="A693" s="55"/>
      <c r="B693" s="11"/>
      <c r="C693" s="11" t="s">
        <v>136</v>
      </c>
      <c r="D693" s="11"/>
      <c r="E693" s="11" t="s">
        <v>137</v>
      </c>
      <c r="F693" s="11">
        <v>215</v>
      </c>
      <c r="G693" s="11"/>
      <c r="H693" s="11"/>
      <c r="I693" s="11"/>
      <c r="J693" s="288">
        <v>46.58</v>
      </c>
      <c r="K693" s="11"/>
      <c r="M693" s="11">
        <v>1</v>
      </c>
      <c r="N693" s="66"/>
      <c r="P693" s="288">
        <f t="shared" si="50"/>
        <v>46.58</v>
      </c>
      <c r="Q693" s="11"/>
      <c r="R693" s="11"/>
      <c r="S693" s="11"/>
      <c r="T693" s="134">
        <f t="shared" si="51"/>
        <v>215</v>
      </c>
      <c r="U693" s="11"/>
      <c r="V693" s="11"/>
      <c r="W693" s="11"/>
      <c r="Y693" s="288">
        <v>46.58</v>
      </c>
      <c r="Z693" s="11">
        <f t="shared" si="48"/>
        <v>73.05</v>
      </c>
      <c r="AB693" s="11">
        <f t="shared" si="49"/>
        <v>57.93</v>
      </c>
      <c r="AC693" s="11">
        <v>59.6</v>
      </c>
      <c r="AD693" s="11"/>
      <c r="AE693" s="4"/>
      <c r="AF693" s="4"/>
    </row>
    <row r="694" spans="1:32">
      <c r="A694" s="55"/>
      <c r="B694" s="11"/>
      <c r="C694" s="11" t="s">
        <v>136</v>
      </c>
      <c r="D694" s="11"/>
      <c r="E694" s="11" t="s">
        <v>138</v>
      </c>
      <c r="F694" s="11">
        <v>2890931</v>
      </c>
      <c r="G694" s="11"/>
      <c r="H694" s="11"/>
      <c r="I694" s="11"/>
      <c r="J694" s="288">
        <v>584911.18999999983</v>
      </c>
      <c r="K694" s="11"/>
      <c r="M694" s="11">
        <v>9123</v>
      </c>
      <c r="N694" s="66"/>
      <c r="P694" s="288">
        <f t="shared" si="50"/>
        <v>64.113908801929171</v>
      </c>
      <c r="Q694" s="11"/>
      <c r="R694" s="11"/>
      <c r="S694" s="11"/>
      <c r="T694" s="134">
        <f t="shared" si="51"/>
        <v>316.88381015016989</v>
      </c>
      <c r="U694" s="11"/>
      <c r="V694" s="11"/>
      <c r="W694" s="11"/>
      <c r="Y694" s="288">
        <v>584911.18999999983</v>
      </c>
      <c r="Z694" s="11">
        <f t="shared" si="48"/>
        <v>917333.83</v>
      </c>
      <c r="AB694" s="11">
        <f t="shared" si="49"/>
        <v>727475.57</v>
      </c>
      <c r="AC694" s="11">
        <v>748400.27</v>
      </c>
      <c r="AD694" s="11"/>
      <c r="AE694" s="4"/>
      <c r="AF694" s="4"/>
    </row>
    <row r="695" spans="1:32">
      <c r="A695" s="55"/>
      <c r="B695" s="11"/>
      <c r="C695" s="11" t="s">
        <v>136</v>
      </c>
      <c r="D695" s="11"/>
      <c r="E695" s="11" t="s">
        <v>91</v>
      </c>
      <c r="F695" s="11">
        <v>146</v>
      </c>
      <c r="G695" s="11"/>
      <c r="H695" s="11"/>
      <c r="I695" s="11"/>
      <c r="J695" s="288">
        <v>33.950000000000003</v>
      </c>
      <c r="K695" s="11"/>
      <c r="M695" s="11">
        <v>1</v>
      </c>
      <c r="N695" s="66"/>
      <c r="P695" s="288">
        <f t="shared" si="50"/>
        <v>33.950000000000003</v>
      </c>
      <c r="Q695" s="11"/>
      <c r="R695" s="11"/>
      <c r="S695" s="11"/>
      <c r="T695" s="134">
        <f t="shared" si="51"/>
        <v>146</v>
      </c>
      <c r="U695" s="11"/>
      <c r="V695" s="11"/>
      <c r="W695" s="11"/>
      <c r="Y695" s="288">
        <v>33.950000000000003</v>
      </c>
      <c r="Z695" s="11">
        <f t="shared" si="48"/>
        <v>53.24</v>
      </c>
      <c r="AB695" s="11">
        <f t="shared" si="49"/>
        <v>42.22</v>
      </c>
      <c r="AC695" s="11">
        <v>43.44</v>
      </c>
      <c r="AD695" s="11"/>
      <c r="AE695" s="4"/>
      <c r="AF695" s="4"/>
    </row>
    <row r="696" spans="1:32">
      <c r="A696" s="55"/>
      <c r="B696" s="11"/>
      <c r="C696" s="11" t="s">
        <v>136</v>
      </c>
      <c r="D696" s="11"/>
      <c r="E696" s="11" t="s">
        <v>74</v>
      </c>
      <c r="F696" s="11">
        <v>313</v>
      </c>
      <c r="G696" s="11"/>
      <c r="H696" s="11"/>
      <c r="I696" s="11"/>
      <c r="J696" s="288">
        <v>65.41</v>
      </c>
      <c r="K696" s="11"/>
      <c r="M696" s="11">
        <v>1</v>
      </c>
      <c r="N696" s="66"/>
      <c r="P696" s="288">
        <f t="shared" si="50"/>
        <v>65.41</v>
      </c>
      <c r="Q696" s="11"/>
      <c r="R696" s="11"/>
      <c r="S696" s="11"/>
      <c r="T696" s="134">
        <f t="shared" si="51"/>
        <v>313</v>
      </c>
      <c r="U696" s="11"/>
      <c r="V696" s="11"/>
      <c r="W696" s="11"/>
      <c r="Y696" s="288">
        <v>65.41</v>
      </c>
      <c r="Z696" s="11">
        <f t="shared" si="48"/>
        <v>102.58</v>
      </c>
      <c r="AB696" s="11">
        <f t="shared" si="49"/>
        <v>81.349999999999994</v>
      </c>
      <c r="AC696" s="11">
        <v>83.69</v>
      </c>
      <c r="AD696" s="11"/>
      <c r="AE696" s="4"/>
      <c r="AF696" s="4"/>
    </row>
    <row r="697" spans="1:32">
      <c r="A697" s="55"/>
      <c r="B697" s="11"/>
      <c r="C697" s="11" t="s">
        <v>139</v>
      </c>
      <c r="D697" s="11"/>
      <c r="E697" s="11" t="s">
        <v>95</v>
      </c>
      <c r="F697" s="11">
        <v>13343</v>
      </c>
      <c r="G697" s="11"/>
      <c r="H697" s="11"/>
      <c r="I697" s="11"/>
      <c r="J697" s="288">
        <v>2743.2500000000005</v>
      </c>
      <c r="K697" s="11"/>
      <c r="M697" s="11">
        <v>53</v>
      </c>
      <c r="N697" s="66"/>
      <c r="P697" s="288">
        <f t="shared" si="50"/>
        <v>51.759433962264161</v>
      </c>
      <c r="Q697" s="11"/>
      <c r="R697" s="11"/>
      <c r="S697" s="11"/>
      <c r="T697" s="134">
        <f t="shared" si="51"/>
        <v>251.75471698113208</v>
      </c>
      <c r="U697" s="11"/>
      <c r="V697" s="11"/>
      <c r="W697" s="11"/>
      <c r="Y697" s="288">
        <v>2743.2500000000005</v>
      </c>
      <c r="Z697" s="11">
        <f t="shared" si="48"/>
        <v>4302.32</v>
      </c>
      <c r="AB697" s="11">
        <f t="shared" si="49"/>
        <v>3411.88</v>
      </c>
      <c r="AC697" s="11">
        <v>3510.02</v>
      </c>
      <c r="AD697" s="11"/>
      <c r="AE697" s="4"/>
      <c r="AF697" s="4"/>
    </row>
    <row r="698" spans="1:32">
      <c r="A698" s="55"/>
      <c r="B698" s="11"/>
      <c r="C698" s="11" t="s">
        <v>140</v>
      </c>
      <c r="D698" s="11"/>
      <c r="E698" s="11" t="s">
        <v>93</v>
      </c>
      <c r="F698" s="11">
        <v>5555</v>
      </c>
      <c r="G698" s="11"/>
      <c r="H698" s="11"/>
      <c r="I698" s="11"/>
      <c r="J698" s="288">
        <v>1106.3300000000002</v>
      </c>
      <c r="K698" s="11"/>
      <c r="M698" s="11">
        <v>10</v>
      </c>
      <c r="N698" s="66"/>
      <c r="P698" s="288">
        <f t="shared" si="50"/>
        <v>110.63300000000001</v>
      </c>
      <c r="Q698" s="11"/>
      <c r="R698" s="11"/>
      <c r="S698" s="11"/>
      <c r="T698" s="134">
        <f t="shared" si="51"/>
        <v>555.5</v>
      </c>
      <c r="U698" s="11"/>
      <c r="V698" s="11"/>
      <c r="W698" s="11"/>
      <c r="Y698" s="288">
        <v>1106.3300000000002</v>
      </c>
      <c r="Z698" s="11">
        <f t="shared" si="48"/>
        <v>1735.09</v>
      </c>
      <c r="AB698" s="11">
        <f t="shared" si="49"/>
        <v>1375.98</v>
      </c>
      <c r="AC698" s="11">
        <v>1415.56</v>
      </c>
      <c r="AD698" s="11"/>
      <c r="AE698" s="4"/>
      <c r="AF698" s="4"/>
    </row>
    <row r="699" spans="1:32">
      <c r="A699" s="55"/>
      <c r="B699" s="11"/>
      <c r="C699" s="11" t="s">
        <v>141</v>
      </c>
      <c r="D699" s="11"/>
      <c r="E699" s="11" t="s">
        <v>130</v>
      </c>
      <c r="F699" s="11">
        <v>1413</v>
      </c>
      <c r="G699" s="11"/>
      <c r="H699" s="11"/>
      <c r="I699" s="11"/>
      <c r="J699" s="288">
        <v>272.12</v>
      </c>
      <c r="K699" s="11"/>
      <c r="M699" s="11">
        <v>1</v>
      </c>
      <c r="N699" s="66"/>
      <c r="P699" s="288">
        <f t="shared" si="50"/>
        <v>272.12</v>
      </c>
      <c r="Q699" s="11"/>
      <c r="R699" s="11"/>
      <c r="S699" s="11"/>
      <c r="T699" s="134">
        <f t="shared" si="51"/>
        <v>1413</v>
      </c>
      <c r="U699" s="11"/>
      <c r="V699" s="11"/>
      <c r="W699" s="11"/>
      <c r="Y699" s="288">
        <v>272.12</v>
      </c>
      <c r="Z699" s="11">
        <f t="shared" si="48"/>
        <v>426.77</v>
      </c>
      <c r="AB699" s="11">
        <f t="shared" si="49"/>
        <v>338.45</v>
      </c>
      <c r="AC699" s="11">
        <v>348.18</v>
      </c>
      <c r="AD699" s="11"/>
      <c r="AE699" s="4"/>
      <c r="AF699" s="4"/>
    </row>
    <row r="700" spans="1:32">
      <c r="A700" s="55"/>
      <c r="B700" s="11"/>
      <c r="C700" s="11" t="s">
        <v>141</v>
      </c>
      <c r="D700" s="11"/>
      <c r="E700" s="11" t="s">
        <v>135</v>
      </c>
      <c r="F700" s="11">
        <v>89549</v>
      </c>
      <c r="G700" s="11"/>
      <c r="H700" s="11"/>
      <c r="I700" s="11"/>
      <c r="J700" s="288">
        <v>17051.759999999998</v>
      </c>
      <c r="K700" s="11"/>
      <c r="M700" s="11">
        <v>150</v>
      </c>
      <c r="N700" s="66"/>
      <c r="P700" s="288">
        <f t="shared" si="50"/>
        <v>113.6784</v>
      </c>
      <c r="Q700" s="11"/>
      <c r="R700" s="11"/>
      <c r="S700" s="11"/>
      <c r="T700" s="134">
        <f t="shared" si="51"/>
        <v>596.99333333333334</v>
      </c>
      <c r="U700" s="11"/>
      <c r="V700" s="11"/>
      <c r="W700" s="11"/>
      <c r="Y700" s="288">
        <v>17051.759999999998</v>
      </c>
      <c r="Z700" s="11">
        <f t="shared" si="48"/>
        <v>26742.79</v>
      </c>
      <c r="AB700" s="11">
        <f t="shared" si="49"/>
        <v>21207.9</v>
      </c>
      <c r="AC700" s="11">
        <v>21817.91</v>
      </c>
      <c r="AD700" s="11"/>
      <c r="AE700" s="4"/>
      <c r="AF700" s="4"/>
    </row>
    <row r="701" spans="1:32">
      <c r="A701" s="55"/>
      <c r="B701" s="11"/>
      <c r="C701" s="11" t="s">
        <v>141</v>
      </c>
      <c r="D701" s="11"/>
      <c r="E701" s="11" t="s">
        <v>61</v>
      </c>
      <c r="F701" s="11">
        <v>453</v>
      </c>
      <c r="G701" s="11"/>
      <c r="H701" s="11"/>
      <c r="I701" s="11"/>
      <c r="J701" s="288">
        <v>97.4</v>
      </c>
      <c r="K701" s="11"/>
      <c r="M701" s="11">
        <v>2</v>
      </c>
      <c r="N701" s="66"/>
      <c r="P701" s="288">
        <f t="shared" si="50"/>
        <v>48.7</v>
      </c>
      <c r="Q701" s="11"/>
      <c r="R701" s="11"/>
      <c r="S701" s="11"/>
      <c r="T701" s="134">
        <f t="shared" si="51"/>
        <v>226.5</v>
      </c>
      <c r="U701" s="11"/>
      <c r="V701" s="11"/>
      <c r="W701" s="11"/>
      <c r="Y701" s="288">
        <v>97.4</v>
      </c>
      <c r="Z701" s="11">
        <f t="shared" si="48"/>
        <v>152.76</v>
      </c>
      <c r="AB701" s="11">
        <f t="shared" si="49"/>
        <v>121.14</v>
      </c>
      <c r="AC701" s="11">
        <v>124.62</v>
      </c>
      <c r="AD701" s="11"/>
      <c r="AE701" s="4"/>
      <c r="AF701" s="4"/>
    </row>
    <row r="702" spans="1:32">
      <c r="A702" s="55"/>
      <c r="B702" s="11"/>
      <c r="C702" s="11" t="s">
        <v>142</v>
      </c>
      <c r="D702" s="11"/>
      <c r="E702" s="11" t="s">
        <v>143</v>
      </c>
      <c r="F702" s="11">
        <v>638080</v>
      </c>
      <c r="G702" s="11"/>
      <c r="H702" s="11"/>
      <c r="I702" s="11"/>
      <c r="J702" s="288">
        <v>120464.02000000005</v>
      </c>
      <c r="K702" s="11"/>
      <c r="M702" s="11">
        <v>1134</v>
      </c>
      <c r="N702" s="66"/>
      <c r="P702" s="288">
        <f t="shared" si="50"/>
        <v>106.2292945326279</v>
      </c>
      <c r="Q702" s="11"/>
      <c r="R702" s="11"/>
      <c r="S702" s="11"/>
      <c r="T702" s="134">
        <f t="shared" si="51"/>
        <v>562.68077601410937</v>
      </c>
      <c r="U702" s="11"/>
      <c r="V702" s="11"/>
      <c r="W702" s="11"/>
      <c r="Y702" s="288">
        <v>120464.02000000005</v>
      </c>
      <c r="Z702" s="11">
        <f t="shared" si="48"/>
        <v>188927.35</v>
      </c>
      <c r="AB702" s="11">
        <f t="shared" si="49"/>
        <v>149825.54</v>
      </c>
      <c r="AC702" s="11">
        <v>154135.03</v>
      </c>
      <c r="AD702" s="11"/>
      <c r="AE702" s="4"/>
      <c r="AF702" s="4"/>
    </row>
    <row r="703" spans="1:32">
      <c r="A703" s="55"/>
      <c r="B703" s="11"/>
      <c r="C703" s="11" t="s">
        <v>142</v>
      </c>
      <c r="D703" s="11"/>
      <c r="E703" s="11" t="s">
        <v>342</v>
      </c>
      <c r="F703" s="11">
        <v>1105</v>
      </c>
      <c r="G703" s="11"/>
      <c r="H703" s="11"/>
      <c r="I703" s="11"/>
      <c r="J703" s="288">
        <v>220.62</v>
      </c>
      <c r="K703" s="11"/>
      <c r="M703" s="11">
        <v>2</v>
      </c>
      <c r="N703" s="66"/>
      <c r="P703" s="288">
        <f t="shared" si="50"/>
        <v>110.31</v>
      </c>
      <c r="Q703" s="11"/>
      <c r="R703" s="11"/>
      <c r="S703" s="11"/>
      <c r="T703" s="134">
        <f t="shared" si="51"/>
        <v>552.5</v>
      </c>
      <c r="U703" s="11"/>
      <c r="V703" s="11"/>
      <c r="W703" s="11"/>
      <c r="Y703" s="288">
        <v>220.62</v>
      </c>
      <c r="Z703" s="11">
        <f t="shared" si="48"/>
        <v>346</v>
      </c>
      <c r="AB703" s="11">
        <f t="shared" si="49"/>
        <v>274.39</v>
      </c>
      <c r="AC703" s="11">
        <v>282.29000000000002</v>
      </c>
      <c r="AD703" s="11"/>
      <c r="AE703" s="4"/>
      <c r="AF703" s="4"/>
    </row>
    <row r="704" spans="1:32">
      <c r="A704" s="55"/>
      <c r="B704" s="11"/>
      <c r="C704" s="11" t="s">
        <v>142</v>
      </c>
      <c r="D704" s="11"/>
      <c r="E704" s="11" t="s">
        <v>144</v>
      </c>
      <c r="F704" s="11">
        <v>759</v>
      </c>
      <c r="G704" s="11"/>
      <c r="H704" s="11"/>
      <c r="I704" s="11"/>
      <c r="J704" s="288">
        <v>148.77000000000001</v>
      </c>
      <c r="K704" s="11"/>
      <c r="M704" s="11">
        <v>1</v>
      </c>
      <c r="N704" s="66"/>
      <c r="P704" s="288">
        <f t="shared" si="50"/>
        <v>148.77000000000001</v>
      </c>
      <c r="Q704" s="11"/>
      <c r="R704" s="11"/>
      <c r="S704" s="11"/>
      <c r="T704" s="134">
        <f t="shared" si="51"/>
        <v>759</v>
      </c>
      <c r="U704" s="11"/>
      <c r="V704" s="11"/>
      <c r="W704" s="11"/>
      <c r="Y704" s="288">
        <v>148.77000000000001</v>
      </c>
      <c r="Z704" s="11">
        <f t="shared" si="48"/>
        <v>233.32</v>
      </c>
      <c r="AB704" s="11">
        <f t="shared" si="49"/>
        <v>185.03</v>
      </c>
      <c r="AC704" s="11">
        <v>190.35</v>
      </c>
      <c r="AD704" s="11"/>
      <c r="AE704" s="4"/>
      <c r="AF704" s="4"/>
    </row>
    <row r="705" spans="1:32">
      <c r="A705" s="55"/>
      <c r="B705" s="11"/>
      <c r="C705" s="11" t="s">
        <v>142</v>
      </c>
      <c r="D705" s="11"/>
      <c r="E705" s="11" t="s">
        <v>145</v>
      </c>
      <c r="F705" s="11">
        <v>2155</v>
      </c>
      <c r="G705" s="11"/>
      <c r="H705" s="11"/>
      <c r="I705" s="11"/>
      <c r="J705" s="288">
        <v>423.20000000000005</v>
      </c>
      <c r="K705" s="11"/>
      <c r="M705" s="11">
        <v>3</v>
      </c>
      <c r="N705" s="66"/>
      <c r="P705" s="288">
        <f t="shared" si="50"/>
        <v>141.06666666666669</v>
      </c>
      <c r="Q705" s="11"/>
      <c r="R705" s="11"/>
      <c r="S705" s="11"/>
      <c r="T705" s="134">
        <f t="shared" si="51"/>
        <v>718.33333333333337</v>
      </c>
      <c r="U705" s="11"/>
      <c r="V705" s="11"/>
      <c r="W705" s="11"/>
      <c r="Y705" s="288">
        <v>423.20000000000005</v>
      </c>
      <c r="Z705" s="11">
        <f t="shared" si="48"/>
        <v>663.72</v>
      </c>
      <c r="AB705" s="11">
        <f t="shared" si="49"/>
        <v>526.35</v>
      </c>
      <c r="AC705" s="11">
        <v>541.49</v>
      </c>
      <c r="AD705" s="11"/>
      <c r="AE705" s="4"/>
      <c r="AF705" s="4"/>
    </row>
    <row r="706" spans="1:32">
      <c r="A706" s="55"/>
      <c r="B706" s="11"/>
      <c r="C706" s="11" t="s">
        <v>142</v>
      </c>
      <c r="D706" s="11"/>
      <c r="E706" s="11" t="s">
        <v>146</v>
      </c>
      <c r="F706" s="11">
        <v>908</v>
      </c>
      <c r="G706" s="11"/>
      <c r="H706" s="11"/>
      <c r="I706" s="11"/>
      <c r="J706" s="288">
        <v>182.46</v>
      </c>
      <c r="K706" s="11"/>
      <c r="M706" s="11">
        <v>2</v>
      </c>
      <c r="N706" s="66"/>
      <c r="P706" s="288">
        <f t="shared" si="50"/>
        <v>91.23</v>
      </c>
      <c r="Q706" s="11"/>
      <c r="R706" s="11"/>
      <c r="S706" s="11"/>
      <c r="T706" s="134">
        <f t="shared" si="51"/>
        <v>454</v>
      </c>
      <c r="U706" s="11"/>
      <c r="V706" s="11"/>
      <c r="W706" s="11"/>
      <c r="Y706" s="288">
        <v>182.46</v>
      </c>
      <c r="Z706" s="11">
        <f t="shared" si="48"/>
        <v>286.16000000000003</v>
      </c>
      <c r="AB706" s="11">
        <f t="shared" si="49"/>
        <v>226.93</v>
      </c>
      <c r="AC706" s="11">
        <v>233.46</v>
      </c>
      <c r="AD706" s="11"/>
      <c r="AE706" s="4"/>
      <c r="AF706" s="4"/>
    </row>
    <row r="707" spans="1:32">
      <c r="A707" s="55"/>
      <c r="B707" s="11"/>
      <c r="C707" s="11" t="s">
        <v>142</v>
      </c>
      <c r="D707" s="11"/>
      <c r="E707" s="11" t="s">
        <v>89</v>
      </c>
      <c r="F707" s="11">
        <v>571</v>
      </c>
      <c r="G707" s="11"/>
      <c r="H707" s="11"/>
      <c r="I707" s="11"/>
      <c r="J707" s="288">
        <v>112.8</v>
      </c>
      <c r="K707" s="11"/>
      <c r="M707" s="11">
        <v>1</v>
      </c>
      <c r="N707" s="66"/>
      <c r="P707" s="288">
        <f t="shared" si="50"/>
        <v>112.8</v>
      </c>
      <c r="Q707" s="11"/>
      <c r="R707" s="11"/>
      <c r="S707" s="11"/>
      <c r="T707" s="134">
        <f t="shared" si="51"/>
        <v>571</v>
      </c>
      <c r="U707" s="11"/>
      <c r="V707" s="11"/>
      <c r="W707" s="11"/>
      <c r="Y707" s="288">
        <v>112.8</v>
      </c>
      <c r="Z707" s="11">
        <f t="shared" si="48"/>
        <v>176.91</v>
      </c>
      <c r="AB707" s="11">
        <f t="shared" si="49"/>
        <v>140.29</v>
      </c>
      <c r="AC707" s="11">
        <v>144.33000000000001</v>
      </c>
      <c r="AD707" s="11"/>
      <c r="AE707" s="4"/>
      <c r="AF707" s="4"/>
    </row>
    <row r="708" spans="1:32">
      <c r="A708" s="55"/>
      <c r="B708" s="11"/>
      <c r="C708" s="11" t="s">
        <v>147</v>
      </c>
      <c r="D708" s="11"/>
      <c r="E708" s="11" t="s">
        <v>143</v>
      </c>
      <c r="F708" s="11">
        <v>40075</v>
      </c>
      <c r="G708" s="11"/>
      <c r="H708" s="11"/>
      <c r="I708" s="11"/>
      <c r="J708" s="288">
        <v>7581.3699999999981</v>
      </c>
      <c r="K708" s="11"/>
      <c r="M708" s="11">
        <v>66</v>
      </c>
      <c r="N708" s="66"/>
      <c r="P708" s="288">
        <f t="shared" si="50"/>
        <v>114.8692424242424</v>
      </c>
      <c r="Q708" s="11"/>
      <c r="R708" s="11"/>
      <c r="S708" s="11"/>
      <c r="T708" s="134">
        <f t="shared" si="51"/>
        <v>607.19696969696975</v>
      </c>
      <c r="U708" s="11"/>
      <c r="V708" s="11"/>
      <c r="W708" s="11"/>
      <c r="Y708" s="288">
        <v>7581.3699999999981</v>
      </c>
      <c r="Z708" s="11">
        <f t="shared" si="48"/>
        <v>11890.09</v>
      </c>
      <c r="AB708" s="11">
        <f t="shared" si="49"/>
        <v>9429.23</v>
      </c>
      <c r="AC708" s="11">
        <v>9700.4500000000007</v>
      </c>
      <c r="AD708" s="11"/>
      <c r="AE708" s="4"/>
      <c r="AF708" s="4"/>
    </row>
    <row r="709" spans="1:32">
      <c r="A709" s="55"/>
      <c r="B709" s="11"/>
      <c r="C709" s="11" t="s">
        <v>148</v>
      </c>
      <c r="D709" s="11"/>
      <c r="E709" s="11" t="s">
        <v>98</v>
      </c>
      <c r="F709" s="11">
        <v>1411</v>
      </c>
      <c r="G709" s="11"/>
      <c r="H709" s="11"/>
      <c r="I709" s="11"/>
      <c r="J709" s="288">
        <v>278.39</v>
      </c>
      <c r="K709" s="11"/>
      <c r="M709" s="11">
        <v>2</v>
      </c>
      <c r="N709" s="66"/>
      <c r="P709" s="288">
        <f t="shared" si="50"/>
        <v>139.19499999999999</v>
      </c>
      <c r="Q709" s="11"/>
      <c r="R709" s="11"/>
      <c r="S709" s="11"/>
      <c r="T709" s="134">
        <f t="shared" si="51"/>
        <v>705.5</v>
      </c>
      <c r="U709" s="11"/>
      <c r="V709" s="11"/>
      <c r="W709" s="11"/>
      <c r="Y709" s="288">
        <v>278.39</v>
      </c>
      <c r="Z709" s="11">
        <f t="shared" si="48"/>
        <v>436.61</v>
      </c>
      <c r="AB709" s="11">
        <f t="shared" si="49"/>
        <v>346.24</v>
      </c>
      <c r="AC709" s="11">
        <v>356.2</v>
      </c>
      <c r="AD709" s="11"/>
      <c r="AE709" s="4"/>
      <c r="AF709" s="4"/>
    </row>
    <row r="710" spans="1:32">
      <c r="A710" s="55"/>
      <c r="B710" s="11"/>
      <c r="C710" s="11" t="s">
        <v>149</v>
      </c>
      <c r="D710" s="11"/>
      <c r="E710" s="11" t="s">
        <v>88</v>
      </c>
      <c r="F710" s="11">
        <v>239069</v>
      </c>
      <c r="G710" s="11"/>
      <c r="H710" s="11"/>
      <c r="I710" s="11"/>
      <c r="J710" s="288">
        <v>45236.020000000019</v>
      </c>
      <c r="K710" s="11"/>
      <c r="M710" s="11">
        <v>598</v>
      </c>
      <c r="N710" s="66"/>
      <c r="P710" s="288">
        <f t="shared" si="50"/>
        <v>75.64551839464886</v>
      </c>
      <c r="Q710" s="11"/>
      <c r="R710" s="11"/>
      <c r="S710" s="11"/>
      <c r="T710" s="134">
        <f t="shared" si="51"/>
        <v>399.7809364548495</v>
      </c>
      <c r="U710" s="11"/>
      <c r="V710" s="11"/>
      <c r="W710" s="11"/>
      <c r="Y710" s="288">
        <v>45236.020000000019</v>
      </c>
      <c r="Z710" s="11">
        <f t="shared" si="48"/>
        <v>70945.009999999995</v>
      </c>
      <c r="AB710" s="11">
        <f t="shared" si="49"/>
        <v>56261.7</v>
      </c>
      <c r="AC710" s="11">
        <v>57879.98</v>
      </c>
      <c r="AD710" s="11"/>
      <c r="AE710" s="4"/>
      <c r="AF710" s="4"/>
    </row>
    <row r="711" spans="1:32">
      <c r="A711" s="55"/>
      <c r="B711" s="11"/>
      <c r="C711" s="11" t="s">
        <v>150</v>
      </c>
      <c r="D711" s="11"/>
      <c r="E711" s="11" t="s">
        <v>151</v>
      </c>
      <c r="F711" s="11">
        <v>11985</v>
      </c>
      <c r="G711" s="11"/>
      <c r="H711" s="11"/>
      <c r="I711" s="11"/>
      <c r="J711" s="288">
        <v>1066.7</v>
      </c>
      <c r="K711" s="11"/>
      <c r="M711" s="11">
        <v>2</v>
      </c>
      <c r="N711" s="66"/>
      <c r="P711" s="288">
        <f t="shared" si="50"/>
        <v>533.35</v>
      </c>
      <c r="Q711" s="11"/>
      <c r="R711" s="11"/>
      <c r="S711" s="11"/>
      <c r="T711" s="134">
        <f t="shared" si="51"/>
        <v>5992.5</v>
      </c>
      <c r="U711" s="11"/>
      <c r="V711" s="11"/>
      <c r="W711" s="11"/>
      <c r="Y711" s="288">
        <v>1066.7</v>
      </c>
      <c r="Z711" s="11">
        <f t="shared" si="48"/>
        <v>1672.94</v>
      </c>
      <c r="AB711" s="11">
        <f t="shared" si="49"/>
        <v>1326.69</v>
      </c>
      <c r="AC711" s="11">
        <v>1364.85</v>
      </c>
      <c r="AD711" s="11"/>
      <c r="AE711" s="4"/>
      <c r="AF711" s="4"/>
    </row>
    <row r="712" spans="1:32">
      <c r="A712" s="55"/>
      <c r="B712" s="11"/>
      <c r="C712" s="11" t="s">
        <v>152</v>
      </c>
      <c r="D712" s="11"/>
      <c r="E712" s="11" t="s">
        <v>153</v>
      </c>
      <c r="F712" s="11">
        <v>2335</v>
      </c>
      <c r="G712" s="11"/>
      <c r="H712" s="11"/>
      <c r="I712" s="11"/>
      <c r="J712" s="288">
        <v>386.61</v>
      </c>
      <c r="K712" s="11"/>
      <c r="M712" s="11">
        <v>9</v>
      </c>
      <c r="N712" s="66"/>
      <c r="P712" s="288">
        <f t="shared" si="50"/>
        <v>42.956666666666671</v>
      </c>
      <c r="Q712" s="11"/>
      <c r="R712" s="11"/>
      <c r="S712" s="11"/>
      <c r="T712" s="134">
        <f t="shared" si="51"/>
        <v>259.44444444444446</v>
      </c>
      <c r="U712" s="11"/>
      <c r="V712" s="11"/>
      <c r="W712" s="11"/>
      <c r="Y712" s="288">
        <v>386.61</v>
      </c>
      <c r="Z712" s="11">
        <f t="shared" si="48"/>
        <v>606.33000000000004</v>
      </c>
      <c r="AB712" s="11">
        <f t="shared" si="49"/>
        <v>480.84</v>
      </c>
      <c r="AC712" s="11">
        <v>494.67</v>
      </c>
      <c r="AD712" s="11"/>
      <c r="AE712" s="4"/>
      <c r="AF712" s="4"/>
    </row>
    <row r="713" spans="1:32">
      <c r="A713" s="55"/>
      <c r="B713" s="11"/>
      <c r="C713" s="11" t="s">
        <v>154</v>
      </c>
      <c r="D713" s="11"/>
      <c r="E713" s="11" t="s">
        <v>55</v>
      </c>
      <c r="F713" s="11">
        <v>1364592</v>
      </c>
      <c r="G713" s="11"/>
      <c r="H713" s="11"/>
      <c r="I713" s="11"/>
      <c r="J713" s="288">
        <v>270401.93000000081</v>
      </c>
      <c r="K713" s="11"/>
      <c r="M713" s="11">
        <v>4819</v>
      </c>
      <c r="N713" s="66"/>
      <c r="P713" s="288">
        <f t="shared" si="50"/>
        <v>56.11162689354655</v>
      </c>
      <c r="Q713" s="11"/>
      <c r="R713" s="11"/>
      <c r="S713" s="11"/>
      <c r="T713" s="134">
        <f t="shared" si="51"/>
        <v>283.16912222452788</v>
      </c>
      <c r="U713" s="11"/>
      <c r="V713" s="11"/>
      <c r="W713" s="11"/>
      <c r="Y713" s="288">
        <v>270401.93000000081</v>
      </c>
      <c r="Z713" s="11">
        <f t="shared" si="48"/>
        <v>424079.49</v>
      </c>
      <c r="AB713" s="11">
        <f t="shared" si="49"/>
        <v>336308.83</v>
      </c>
      <c r="AC713" s="11">
        <v>345982.23</v>
      </c>
      <c r="AD713" s="11"/>
      <c r="AE713" s="4"/>
      <c r="AF713" s="4"/>
    </row>
    <row r="714" spans="1:32">
      <c r="A714" s="55"/>
      <c r="B714" s="11"/>
      <c r="C714" s="11" t="s">
        <v>154</v>
      </c>
      <c r="D714" s="11"/>
      <c r="E714" s="11" t="s">
        <v>155</v>
      </c>
      <c r="F714" s="11"/>
      <c r="G714" s="11"/>
      <c r="H714" s="11"/>
      <c r="I714" s="11"/>
      <c r="J714" s="288">
        <v>5.66</v>
      </c>
      <c r="K714" s="11"/>
      <c r="M714" s="11">
        <v>1</v>
      </c>
      <c r="N714" s="66"/>
      <c r="P714" s="288">
        <f t="shared" si="50"/>
        <v>5.66</v>
      </c>
      <c r="Q714" s="11"/>
      <c r="R714" s="11"/>
      <c r="S714" s="11"/>
      <c r="T714" s="134">
        <f t="shared" si="51"/>
        <v>0</v>
      </c>
      <c r="U714" s="11"/>
      <c r="V714" s="11"/>
      <c r="W714" s="11"/>
      <c r="Y714" s="288">
        <v>5.66</v>
      </c>
      <c r="Z714" s="11">
        <f t="shared" si="48"/>
        <v>8.8800000000000008</v>
      </c>
      <c r="AB714" s="11">
        <f t="shared" si="49"/>
        <v>7.04</v>
      </c>
      <c r="AC714" s="11">
        <v>7.24</v>
      </c>
      <c r="AD714" s="11"/>
      <c r="AE714" s="4"/>
      <c r="AF714" s="4"/>
    </row>
    <row r="715" spans="1:32">
      <c r="A715" s="55"/>
      <c r="B715" s="11"/>
      <c r="C715" s="11" t="s">
        <v>154</v>
      </c>
      <c r="D715" s="11"/>
      <c r="E715" s="11" t="s">
        <v>156</v>
      </c>
      <c r="F715" s="11">
        <v>7539</v>
      </c>
      <c r="G715" s="11"/>
      <c r="H715" s="11"/>
      <c r="I715" s="11"/>
      <c r="J715" s="288">
        <v>1609.6200000000003</v>
      </c>
      <c r="K715" s="11"/>
      <c r="M715" s="11">
        <v>36</v>
      </c>
      <c r="N715" s="66"/>
      <c r="P715" s="288">
        <f t="shared" si="50"/>
        <v>44.711666666666673</v>
      </c>
      <c r="Q715" s="11"/>
      <c r="R715" s="11"/>
      <c r="S715" s="11"/>
      <c r="T715" s="134">
        <f t="shared" si="51"/>
        <v>209.41666666666666</v>
      </c>
      <c r="U715" s="11"/>
      <c r="V715" s="11"/>
      <c r="W715" s="11"/>
      <c r="Y715" s="288">
        <v>1609.6200000000003</v>
      </c>
      <c r="Z715" s="11">
        <f t="shared" si="48"/>
        <v>2524.42</v>
      </c>
      <c r="AB715" s="11">
        <f t="shared" si="49"/>
        <v>2001.94</v>
      </c>
      <c r="AC715" s="11">
        <v>2059.5300000000002</v>
      </c>
      <c r="AD715" s="11"/>
      <c r="AE715" s="4"/>
      <c r="AF715" s="4"/>
    </row>
    <row r="716" spans="1:32">
      <c r="A716" s="55"/>
      <c r="B716" s="11"/>
      <c r="C716" s="11" t="s">
        <v>157</v>
      </c>
      <c r="D716" s="11"/>
      <c r="E716" s="11" t="s">
        <v>55</v>
      </c>
      <c r="F716" s="11">
        <v>100563</v>
      </c>
      <c r="G716" s="11"/>
      <c r="H716" s="11"/>
      <c r="I716" s="11"/>
      <c r="J716" s="288">
        <v>20123.979999999992</v>
      </c>
      <c r="K716" s="11"/>
      <c r="M716" s="11">
        <v>311</v>
      </c>
      <c r="N716" s="66"/>
      <c r="P716" s="288">
        <f t="shared" si="50"/>
        <v>64.707331189710587</v>
      </c>
      <c r="Q716" s="11"/>
      <c r="R716" s="11"/>
      <c r="S716" s="11"/>
      <c r="T716" s="134">
        <f t="shared" si="51"/>
        <v>323.35369774919616</v>
      </c>
      <c r="U716" s="11"/>
      <c r="V716" s="11"/>
      <c r="W716" s="11"/>
      <c r="Y716" s="288">
        <v>20123.979999999992</v>
      </c>
      <c r="Z716" s="11">
        <f t="shared" si="48"/>
        <v>31561.040000000001</v>
      </c>
      <c r="AB716" s="11">
        <f t="shared" si="49"/>
        <v>25028.93</v>
      </c>
      <c r="AC716" s="11">
        <v>25748.85</v>
      </c>
      <c r="AD716" s="11"/>
      <c r="AE716" s="4"/>
      <c r="AF716" s="4"/>
    </row>
    <row r="717" spans="1:32">
      <c r="A717" s="55"/>
      <c r="B717" s="11"/>
      <c r="C717" s="11" t="s">
        <v>157</v>
      </c>
      <c r="D717" s="11"/>
      <c r="E717" s="11" t="s">
        <v>158</v>
      </c>
      <c r="F717" s="11">
        <v>101</v>
      </c>
      <c r="G717" s="11"/>
      <c r="H717" s="11"/>
      <c r="I717" s="11"/>
      <c r="J717" s="288">
        <v>24.49</v>
      </c>
      <c r="K717" s="11"/>
      <c r="M717" s="11">
        <v>1</v>
      </c>
      <c r="N717" s="66"/>
      <c r="P717" s="288">
        <f t="shared" si="50"/>
        <v>24.49</v>
      </c>
      <c r="Q717" s="11"/>
      <c r="R717" s="11"/>
      <c r="S717" s="11"/>
      <c r="T717" s="134">
        <f t="shared" si="51"/>
        <v>101</v>
      </c>
      <c r="U717" s="11"/>
      <c r="V717" s="11"/>
      <c r="W717" s="11"/>
      <c r="Y717" s="288">
        <v>24.49</v>
      </c>
      <c r="Z717" s="11">
        <f t="shared" si="48"/>
        <v>38.409999999999997</v>
      </c>
      <c r="AB717" s="11">
        <f t="shared" si="49"/>
        <v>30.46</v>
      </c>
      <c r="AC717" s="11">
        <v>31.34</v>
      </c>
      <c r="AD717" s="11"/>
      <c r="AE717" s="4"/>
      <c r="AF717" s="4"/>
    </row>
    <row r="718" spans="1:32">
      <c r="A718" s="55"/>
      <c r="B718" s="11"/>
      <c r="C718" s="11" t="s">
        <v>159</v>
      </c>
      <c r="D718" s="11"/>
      <c r="E718" s="11" t="s">
        <v>54</v>
      </c>
      <c r="F718" s="11">
        <v>1878</v>
      </c>
      <c r="G718" s="11"/>
      <c r="H718" s="11"/>
      <c r="I718" s="11"/>
      <c r="J718" s="288">
        <v>370.53999999999996</v>
      </c>
      <c r="K718" s="11"/>
      <c r="M718" s="11">
        <v>3</v>
      </c>
      <c r="N718" s="66"/>
      <c r="P718" s="288">
        <f t="shared" si="50"/>
        <v>123.51333333333332</v>
      </c>
      <c r="Q718" s="11"/>
      <c r="R718" s="11"/>
      <c r="S718" s="11"/>
      <c r="T718" s="134">
        <f t="shared" si="51"/>
        <v>626</v>
      </c>
      <c r="U718" s="11"/>
      <c r="V718" s="11"/>
      <c r="W718" s="11"/>
      <c r="Y718" s="288">
        <v>370.53999999999996</v>
      </c>
      <c r="Z718" s="11">
        <f t="shared" si="48"/>
        <v>581.13</v>
      </c>
      <c r="AB718" s="11">
        <f t="shared" si="49"/>
        <v>460.85</v>
      </c>
      <c r="AC718" s="11">
        <v>474.11</v>
      </c>
      <c r="AD718" s="11"/>
      <c r="AE718" s="4"/>
      <c r="AF718" s="4"/>
    </row>
    <row r="719" spans="1:32">
      <c r="A719" s="55"/>
      <c r="B719" s="11"/>
      <c r="C719" s="11" t="s">
        <v>159</v>
      </c>
      <c r="D719" s="11"/>
      <c r="E719" s="11" t="s">
        <v>55</v>
      </c>
      <c r="F719" s="11">
        <v>2976</v>
      </c>
      <c r="G719" s="11"/>
      <c r="H719" s="11"/>
      <c r="I719" s="11"/>
      <c r="J719" s="288">
        <v>460.94000000000005</v>
      </c>
      <c r="K719" s="11"/>
      <c r="M719" s="11">
        <v>8</v>
      </c>
      <c r="N719" s="66"/>
      <c r="P719" s="288">
        <f t="shared" si="50"/>
        <v>57.617500000000007</v>
      </c>
      <c r="Q719" s="11"/>
      <c r="R719" s="11"/>
      <c r="S719" s="11"/>
      <c r="T719" s="134">
        <f t="shared" si="51"/>
        <v>372</v>
      </c>
      <c r="U719" s="11"/>
      <c r="V719" s="11"/>
      <c r="W719" s="11"/>
      <c r="Y719" s="288">
        <v>460.94000000000005</v>
      </c>
      <c r="Z719" s="11">
        <f t="shared" si="48"/>
        <v>722.91</v>
      </c>
      <c r="AB719" s="11">
        <f t="shared" si="49"/>
        <v>573.29</v>
      </c>
      <c r="AC719" s="11">
        <v>589.78</v>
      </c>
      <c r="AD719" s="11"/>
      <c r="AE719" s="4"/>
      <c r="AF719" s="4"/>
    </row>
    <row r="720" spans="1:32">
      <c r="A720" s="55"/>
      <c r="B720" s="11"/>
      <c r="C720" s="11" t="s">
        <v>159</v>
      </c>
      <c r="D720" s="11"/>
      <c r="E720" s="11" t="s">
        <v>88</v>
      </c>
      <c r="F720" s="11">
        <v>1967741</v>
      </c>
      <c r="G720" s="11"/>
      <c r="H720" s="11"/>
      <c r="I720" s="11"/>
      <c r="J720" s="288">
        <v>374708.81999999873</v>
      </c>
      <c r="K720" s="11"/>
      <c r="M720" s="11">
        <v>4390</v>
      </c>
      <c r="N720" s="66"/>
      <c r="P720" s="288">
        <f t="shared" si="50"/>
        <v>85.355084282459842</v>
      </c>
      <c r="Q720" s="11"/>
      <c r="R720" s="11"/>
      <c r="S720" s="11"/>
      <c r="T720" s="134">
        <f t="shared" si="51"/>
        <v>448.23257403189064</v>
      </c>
      <c r="U720" s="11"/>
      <c r="V720" s="11"/>
      <c r="W720" s="11"/>
      <c r="Y720" s="288">
        <v>374708.81999999873</v>
      </c>
      <c r="Z720" s="11">
        <f t="shared" si="48"/>
        <v>587667.12</v>
      </c>
      <c r="AB720" s="11">
        <f t="shared" si="49"/>
        <v>466039.15</v>
      </c>
      <c r="AC720" s="11">
        <v>479444.03</v>
      </c>
      <c r="AD720" s="11"/>
      <c r="AE720" s="4"/>
      <c r="AF720" s="4"/>
    </row>
    <row r="721" spans="1:32">
      <c r="A721" s="55"/>
      <c r="B721" s="11"/>
      <c r="C721" s="11" t="s">
        <v>159</v>
      </c>
      <c r="D721" s="11"/>
      <c r="E721" s="11" t="s">
        <v>156</v>
      </c>
      <c r="F721" s="11">
        <v>601</v>
      </c>
      <c r="G721" s="11"/>
      <c r="H721" s="11"/>
      <c r="I721" s="11"/>
      <c r="J721" s="288">
        <v>118.61</v>
      </c>
      <c r="K721" s="11"/>
      <c r="M721" s="11">
        <v>1</v>
      </c>
      <c r="N721" s="66"/>
      <c r="P721" s="288">
        <f t="shared" si="50"/>
        <v>118.61</v>
      </c>
      <c r="Q721" s="11"/>
      <c r="R721" s="11"/>
      <c r="S721" s="11"/>
      <c r="T721" s="134">
        <f t="shared" si="51"/>
        <v>601</v>
      </c>
      <c r="U721" s="11"/>
      <c r="V721" s="11"/>
      <c r="W721" s="11"/>
      <c r="Y721" s="288">
        <v>118.61</v>
      </c>
      <c r="Z721" s="11">
        <f t="shared" si="48"/>
        <v>186.02</v>
      </c>
      <c r="AB721" s="11">
        <f t="shared" si="49"/>
        <v>147.52000000000001</v>
      </c>
      <c r="AC721" s="11">
        <v>151.76</v>
      </c>
      <c r="AD721" s="11"/>
      <c r="AE721" s="4"/>
      <c r="AF721" s="4"/>
    </row>
    <row r="722" spans="1:32">
      <c r="A722" s="55"/>
      <c r="B722" s="11"/>
      <c r="C722" s="11" t="s">
        <v>159</v>
      </c>
      <c r="D722" s="11"/>
      <c r="E722" s="11" t="s">
        <v>117</v>
      </c>
      <c r="F722" s="11">
        <v>1147</v>
      </c>
      <c r="G722" s="11"/>
      <c r="H722" s="11"/>
      <c r="I722" s="11"/>
      <c r="J722" s="288">
        <v>221.85</v>
      </c>
      <c r="K722" s="11"/>
      <c r="M722" s="11">
        <v>1</v>
      </c>
      <c r="N722" s="66"/>
      <c r="P722" s="288">
        <f t="shared" si="50"/>
        <v>221.85</v>
      </c>
      <c r="Q722" s="11"/>
      <c r="R722" s="11"/>
      <c r="S722" s="11"/>
      <c r="T722" s="134">
        <f t="shared" si="51"/>
        <v>1147</v>
      </c>
      <c r="U722" s="11"/>
      <c r="V722" s="11"/>
      <c r="W722" s="11"/>
      <c r="Y722" s="288">
        <v>221.85</v>
      </c>
      <c r="Z722" s="11">
        <f t="shared" si="48"/>
        <v>347.93</v>
      </c>
      <c r="AB722" s="11">
        <f t="shared" si="49"/>
        <v>275.92</v>
      </c>
      <c r="AC722" s="11">
        <v>283.86</v>
      </c>
      <c r="AD722" s="11"/>
      <c r="AE722" s="4"/>
      <c r="AF722" s="4"/>
    </row>
    <row r="723" spans="1:32">
      <c r="A723" s="55"/>
      <c r="B723" s="11"/>
      <c r="C723" s="11" t="s">
        <v>160</v>
      </c>
      <c r="D723" s="11"/>
      <c r="E723" s="11" t="s">
        <v>55</v>
      </c>
      <c r="F723" s="11">
        <v>1688</v>
      </c>
      <c r="G723" s="11"/>
      <c r="H723" s="11"/>
      <c r="I723" s="11"/>
      <c r="J723" s="288">
        <v>340.51</v>
      </c>
      <c r="K723" s="11"/>
      <c r="M723" s="11">
        <v>4</v>
      </c>
      <c r="N723" s="66"/>
      <c r="P723" s="288">
        <f t="shared" si="50"/>
        <v>85.127499999999998</v>
      </c>
      <c r="Q723" s="11"/>
      <c r="R723" s="11"/>
      <c r="S723" s="11"/>
      <c r="T723" s="134">
        <f t="shared" si="51"/>
        <v>422</v>
      </c>
      <c r="U723" s="11"/>
      <c r="V723" s="11"/>
      <c r="W723" s="11"/>
      <c r="Y723" s="288">
        <v>340.51</v>
      </c>
      <c r="Z723" s="11">
        <f t="shared" si="48"/>
        <v>534.03</v>
      </c>
      <c r="AB723" s="11">
        <f t="shared" si="49"/>
        <v>423.5</v>
      </c>
      <c r="AC723" s="11">
        <v>435.69</v>
      </c>
      <c r="AD723" s="11"/>
      <c r="AE723" s="4"/>
      <c r="AF723" s="4"/>
    </row>
    <row r="724" spans="1:32">
      <c r="A724" s="55"/>
      <c r="B724" s="11"/>
      <c r="C724" s="11" t="s">
        <v>160</v>
      </c>
      <c r="D724" s="11"/>
      <c r="E724" s="11" t="s">
        <v>155</v>
      </c>
      <c r="F724" s="11">
        <v>211205</v>
      </c>
      <c r="G724" s="11"/>
      <c r="H724" s="11"/>
      <c r="I724" s="11"/>
      <c r="J724" s="288">
        <v>41344.850000000079</v>
      </c>
      <c r="K724" s="11"/>
      <c r="M724" s="11">
        <v>678</v>
      </c>
      <c r="N724" s="66"/>
      <c r="P724" s="288">
        <f t="shared" si="50"/>
        <v>60.980604719764131</v>
      </c>
      <c r="Q724" s="11"/>
      <c r="R724" s="11"/>
      <c r="S724" s="11"/>
      <c r="T724" s="134">
        <f t="shared" si="51"/>
        <v>311.51179941002948</v>
      </c>
      <c r="U724" s="11"/>
      <c r="V724" s="11"/>
      <c r="W724" s="11"/>
      <c r="Y724" s="288">
        <v>41344.850000000079</v>
      </c>
      <c r="Z724" s="11">
        <f t="shared" si="48"/>
        <v>64842.37</v>
      </c>
      <c r="AB724" s="11">
        <f t="shared" si="49"/>
        <v>51422.11</v>
      </c>
      <c r="AC724" s="11">
        <v>52901.19</v>
      </c>
      <c r="AD724" s="11"/>
      <c r="AE724" s="4"/>
      <c r="AF724" s="4"/>
    </row>
    <row r="725" spans="1:32">
      <c r="A725" s="55"/>
      <c r="B725" s="11"/>
      <c r="C725" s="11" t="s">
        <v>161</v>
      </c>
      <c r="D725" s="11"/>
      <c r="E725" s="11" t="s">
        <v>91</v>
      </c>
      <c r="F725" s="11">
        <v>61300</v>
      </c>
      <c r="G725" s="11"/>
      <c r="H725" s="11"/>
      <c r="I725" s="11"/>
      <c r="J725" s="288">
        <v>11951.719999999994</v>
      </c>
      <c r="K725" s="11"/>
      <c r="M725" s="11">
        <v>163</v>
      </c>
      <c r="N725" s="66"/>
      <c r="P725" s="288">
        <f t="shared" si="50"/>
        <v>73.323435582822043</v>
      </c>
      <c r="Q725" s="11"/>
      <c r="R725" s="11"/>
      <c r="S725" s="11"/>
      <c r="T725" s="134">
        <f t="shared" si="51"/>
        <v>376.07361963190186</v>
      </c>
      <c r="U725" s="11"/>
      <c r="V725" s="11"/>
      <c r="W725" s="11"/>
      <c r="Y725" s="288">
        <v>11951.719999999994</v>
      </c>
      <c r="Z725" s="11">
        <f t="shared" si="48"/>
        <v>18744.240000000002</v>
      </c>
      <c r="AB725" s="11">
        <f t="shared" si="49"/>
        <v>14864.79</v>
      </c>
      <c r="AC725" s="11">
        <v>15292.36</v>
      </c>
      <c r="AD725" s="11"/>
      <c r="AE725" s="4"/>
      <c r="AF725" s="4"/>
    </row>
    <row r="726" spans="1:32">
      <c r="A726" s="55"/>
      <c r="B726" s="11"/>
      <c r="C726" s="11" t="s">
        <v>161</v>
      </c>
      <c r="D726" s="11"/>
      <c r="E726" s="11" t="s">
        <v>68</v>
      </c>
      <c r="F726" s="11">
        <v>145747</v>
      </c>
      <c r="G726" s="11"/>
      <c r="H726" s="11"/>
      <c r="I726" s="11"/>
      <c r="J726" s="288">
        <v>27273.959999999981</v>
      </c>
      <c r="K726" s="11"/>
      <c r="M726" s="11">
        <v>338</v>
      </c>
      <c r="N726" s="66"/>
      <c r="P726" s="288">
        <f t="shared" si="50"/>
        <v>80.692189349112368</v>
      </c>
      <c r="Q726" s="11"/>
      <c r="R726" s="11"/>
      <c r="S726" s="11"/>
      <c r="T726" s="134">
        <f t="shared" si="51"/>
        <v>431.20414201183434</v>
      </c>
      <c r="U726" s="11"/>
      <c r="V726" s="11"/>
      <c r="W726" s="11"/>
      <c r="Y726" s="288">
        <v>27273.959999999981</v>
      </c>
      <c r="Z726" s="11">
        <f t="shared" si="48"/>
        <v>42774.57</v>
      </c>
      <c r="AB726" s="11">
        <f t="shared" si="49"/>
        <v>33921.629999999997</v>
      </c>
      <c r="AC726" s="11">
        <v>34897.33</v>
      </c>
      <c r="AD726" s="11"/>
      <c r="AE726" s="4"/>
      <c r="AF726" s="4"/>
    </row>
    <row r="727" spans="1:32">
      <c r="A727" s="55"/>
      <c r="B727" s="11"/>
      <c r="C727" s="11" t="s">
        <v>161</v>
      </c>
      <c r="D727" s="11"/>
      <c r="E727" s="11" t="s">
        <v>110</v>
      </c>
      <c r="F727" s="11"/>
      <c r="G727" s="11"/>
      <c r="H727" s="11"/>
      <c r="I727" s="11"/>
      <c r="J727" s="288">
        <v>5.86</v>
      </c>
      <c r="K727" s="11"/>
      <c r="M727" s="11">
        <v>1</v>
      </c>
      <c r="N727" s="66"/>
      <c r="P727" s="288">
        <f t="shared" si="50"/>
        <v>5.86</v>
      </c>
      <c r="Q727" s="11"/>
      <c r="R727" s="11"/>
      <c r="S727" s="11"/>
      <c r="T727" s="134">
        <f t="shared" si="51"/>
        <v>0</v>
      </c>
      <c r="U727" s="11"/>
      <c r="V727" s="11"/>
      <c r="W727" s="11"/>
      <c r="Y727" s="288">
        <v>5.86</v>
      </c>
      <c r="Z727" s="11">
        <f t="shared" si="48"/>
        <v>9.19</v>
      </c>
      <c r="AB727" s="11">
        <f t="shared" si="49"/>
        <v>7.29</v>
      </c>
      <c r="AC727" s="11">
        <v>7.5</v>
      </c>
      <c r="AD727" s="11"/>
      <c r="AE727" s="4"/>
      <c r="AF727" s="4"/>
    </row>
    <row r="728" spans="1:32">
      <c r="A728" s="55"/>
      <c r="B728" s="11"/>
      <c r="C728" s="11" t="s">
        <v>162</v>
      </c>
      <c r="D728" s="11"/>
      <c r="E728" s="11" t="s">
        <v>163</v>
      </c>
      <c r="F728" s="11">
        <v>83645</v>
      </c>
      <c r="G728" s="11"/>
      <c r="H728" s="11"/>
      <c r="I728" s="11"/>
      <c r="J728" s="288">
        <v>15212.959999999997</v>
      </c>
      <c r="K728" s="11"/>
      <c r="M728" s="11">
        <v>140</v>
      </c>
      <c r="N728" s="66"/>
      <c r="P728" s="288">
        <f t="shared" si="50"/>
        <v>108.66399999999999</v>
      </c>
      <c r="Q728" s="11"/>
      <c r="R728" s="11"/>
      <c r="S728" s="11"/>
      <c r="T728" s="134">
        <f t="shared" si="51"/>
        <v>597.46428571428567</v>
      </c>
      <c r="U728" s="11"/>
      <c r="V728" s="11"/>
      <c r="W728" s="11"/>
      <c r="Y728" s="288">
        <v>15212.959999999997</v>
      </c>
      <c r="Z728" s="11">
        <f t="shared" si="48"/>
        <v>23858.94</v>
      </c>
      <c r="AB728" s="11">
        <f t="shared" si="49"/>
        <v>18920.919999999998</v>
      </c>
      <c r="AC728" s="11">
        <v>19465.150000000001</v>
      </c>
      <c r="AD728" s="11"/>
      <c r="AE728" s="4"/>
      <c r="AF728" s="4"/>
    </row>
    <row r="729" spans="1:32">
      <c r="A729" s="55"/>
      <c r="B729" s="11"/>
      <c r="C729" s="11" t="s">
        <v>164</v>
      </c>
      <c r="D729" s="11"/>
      <c r="E729" s="11" t="s">
        <v>165</v>
      </c>
      <c r="F729" s="11">
        <v>1270080</v>
      </c>
      <c r="G729" s="11"/>
      <c r="H729" s="11"/>
      <c r="I729" s="11"/>
      <c r="J729" s="288">
        <v>237295.30000000075</v>
      </c>
      <c r="K729" s="11"/>
      <c r="M729" s="11">
        <v>2411</v>
      </c>
      <c r="N729" s="66"/>
      <c r="P729" s="288">
        <f t="shared" si="50"/>
        <v>98.421941103276964</v>
      </c>
      <c r="Q729" s="11"/>
      <c r="R729" s="11"/>
      <c r="S729" s="11"/>
      <c r="T729" s="134">
        <f t="shared" si="51"/>
        <v>526.78556615512241</v>
      </c>
      <c r="U729" s="11"/>
      <c r="V729" s="11"/>
      <c r="W729" s="11"/>
      <c r="Y729" s="288">
        <v>237295.30000000075</v>
      </c>
      <c r="Z729" s="11">
        <f t="shared" si="48"/>
        <v>372157.36</v>
      </c>
      <c r="AB729" s="11">
        <f t="shared" si="49"/>
        <v>295132.90000000002</v>
      </c>
      <c r="AC729" s="11">
        <v>303621.93</v>
      </c>
      <c r="AD729" s="11"/>
      <c r="AE729" s="4"/>
      <c r="AF729" s="4"/>
    </row>
    <row r="730" spans="1:32">
      <c r="A730" s="55"/>
      <c r="B730" s="11"/>
      <c r="C730" s="11" t="s">
        <v>166</v>
      </c>
      <c r="D730" s="11"/>
      <c r="E730" s="11" t="s">
        <v>167</v>
      </c>
      <c r="F730" s="11">
        <v>292053</v>
      </c>
      <c r="G730" s="11"/>
      <c r="H730" s="11"/>
      <c r="I730" s="11"/>
      <c r="J730" s="288">
        <v>55381.939999999995</v>
      </c>
      <c r="K730" s="11"/>
      <c r="M730" s="11">
        <v>459</v>
      </c>
      <c r="N730" s="66"/>
      <c r="P730" s="288">
        <f t="shared" si="50"/>
        <v>120.65782135076252</v>
      </c>
      <c r="Q730" s="11"/>
      <c r="R730" s="11"/>
      <c r="S730" s="11"/>
      <c r="T730" s="134">
        <f t="shared" si="51"/>
        <v>636.281045751634</v>
      </c>
      <c r="U730" s="11"/>
      <c r="V730" s="11"/>
      <c r="W730" s="11"/>
      <c r="Y730" s="288">
        <v>55381.939999999995</v>
      </c>
      <c r="Z730" s="11">
        <f t="shared" si="48"/>
        <v>86857.16</v>
      </c>
      <c r="AB730" s="11">
        <f t="shared" si="49"/>
        <v>68880.56</v>
      </c>
      <c r="AC730" s="11">
        <v>70861.8</v>
      </c>
      <c r="AD730" s="11"/>
      <c r="AE730" s="4"/>
      <c r="AF730" s="4"/>
    </row>
    <row r="731" spans="1:32">
      <c r="A731" s="55"/>
      <c r="B731" s="11"/>
      <c r="C731" s="11" t="s">
        <v>168</v>
      </c>
      <c r="D731" s="11"/>
      <c r="E731" s="11" t="s">
        <v>96</v>
      </c>
      <c r="F731" s="11">
        <v>578</v>
      </c>
      <c r="G731" s="11"/>
      <c r="H731" s="11"/>
      <c r="I731" s="11"/>
      <c r="J731" s="288">
        <v>120.1</v>
      </c>
      <c r="K731" s="11"/>
      <c r="M731" s="11">
        <v>2</v>
      </c>
      <c r="N731" s="66"/>
      <c r="P731" s="288">
        <f t="shared" si="50"/>
        <v>60.05</v>
      </c>
      <c r="Q731" s="11"/>
      <c r="R731" s="11"/>
      <c r="S731" s="11"/>
      <c r="T731" s="134">
        <f t="shared" si="51"/>
        <v>289</v>
      </c>
      <c r="U731" s="11"/>
      <c r="V731" s="11"/>
      <c r="W731" s="11"/>
      <c r="Y731" s="288">
        <v>120.1</v>
      </c>
      <c r="Z731" s="11">
        <f t="shared" si="48"/>
        <v>188.36</v>
      </c>
      <c r="AB731" s="11">
        <f t="shared" si="49"/>
        <v>149.37</v>
      </c>
      <c r="AC731" s="11">
        <v>153.66999999999999</v>
      </c>
      <c r="AD731" s="11"/>
      <c r="AE731" s="4"/>
      <c r="AF731" s="4"/>
    </row>
    <row r="732" spans="1:32">
      <c r="A732" s="55"/>
      <c r="B732" s="11"/>
      <c r="C732" s="11" t="s">
        <v>169</v>
      </c>
      <c r="D732" s="11"/>
      <c r="E732" s="11" t="s">
        <v>170</v>
      </c>
      <c r="F732" s="11">
        <v>935939</v>
      </c>
      <c r="G732" s="11"/>
      <c r="H732" s="11"/>
      <c r="I732" s="11"/>
      <c r="J732" s="288">
        <v>173515.05000000019</v>
      </c>
      <c r="K732" s="11"/>
      <c r="M732" s="11">
        <v>1488</v>
      </c>
      <c r="N732" s="66"/>
      <c r="P732" s="288">
        <f t="shared" si="50"/>
        <v>116.60957661290335</v>
      </c>
      <c r="Q732" s="11"/>
      <c r="R732" s="11"/>
      <c r="S732" s="11"/>
      <c r="T732" s="134">
        <f t="shared" si="51"/>
        <v>628.99126344086017</v>
      </c>
      <c r="U732" s="11"/>
      <c r="V732" s="11"/>
      <c r="W732" s="11"/>
      <c r="Y732" s="288">
        <v>173515.05000000019</v>
      </c>
      <c r="Z732" s="11">
        <f t="shared" si="48"/>
        <v>272128.88</v>
      </c>
      <c r="AB732" s="11">
        <f t="shared" si="49"/>
        <v>215807.05</v>
      </c>
      <c r="AC732" s="11">
        <v>222014.4</v>
      </c>
      <c r="AD732" s="11"/>
      <c r="AE732" s="4"/>
      <c r="AF732" s="4"/>
    </row>
    <row r="733" spans="1:32">
      <c r="A733" s="55"/>
      <c r="B733" s="11"/>
      <c r="C733" s="11" t="s">
        <v>169</v>
      </c>
      <c r="D733" s="11"/>
      <c r="E733" s="11" t="s">
        <v>64</v>
      </c>
      <c r="F733" s="11">
        <v>715</v>
      </c>
      <c r="G733" s="11"/>
      <c r="H733" s="11"/>
      <c r="I733" s="11"/>
      <c r="J733" s="288">
        <v>140.71</v>
      </c>
      <c r="K733" s="11"/>
      <c r="M733" s="11">
        <v>1</v>
      </c>
      <c r="N733" s="66"/>
      <c r="P733" s="288">
        <f t="shared" si="50"/>
        <v>140.71</v>
      </c>
      <c r="Q733" s="11"/>
      <c r="R733" s="11"/>
      <c r="S733" s="11"/>
      <c r="T733" s="134">
        <f t="shared" si="51"/>
        <v>715</v>
      </c>
      <c r="U733" s="11"/>
      <c r="V733" s="11"/>
      <c r="W733" s="11"/>
      <c r="Y733" s="288">
        <v>140.71</v>
      </c>
      <c r="Z733" s="11">
        <f t="shared" si="48"/>
        <v>220.68</v>
      </c>
      <c r="AB733" s="11">
        <f t="shared" si="49"/>
        <v>175.01</v>
      </c>
      <c r="AC733" s="11">
        <v>180.04</v>
      </c>
      <c r="AD733" s="11"/>
      <c r="AE733" s="4"/>
      <c r="AF733" s="4"/>
    </row>
    <row r="734" spans="1:32">
      <c r="A734" s="55"/>
      <c r="B734" s="11"/>
      <c r="C734" s="11" t="s">
        <v>171</v>
      </c>
      <c r="D734" s="11"/>
      <c r="E734" s="11" t="s">
        <v>96</v>
      </c>
      <c r="F734" s="11">
        <v>1049</v>
      </c>
      <c r="G734" s="11"/>
      <c r="H734" s="11"/>
      <c r="I734" s="11"/>
      <c r="J734" s="288">
        <v>203.38</v>
      </c>
      <c r="K734" s="11"/>
      <c r="M734" s="11">
        <v>1</v>
      </c>
      <c r="N734" s="66"/>
      <c r="P734" s="288">
        <f t="shared" si="50"/>
        <v>203.38</v>
      </c>
      <c r="Q734" s="11"/>
      <c r="R734" s="11"/>
      <c r="S734" s="11"/>
      <c r="T734" s="134">
        <f t="shared" si="51"/>
        <v>1049</v>
      </c>
      <c r="U734" s="11"/>
      <c r="V734" s="11"/>
      <c r="W734" s="11"/>
      <c r="Y734" s="288">
        <v>203.38</v>
      </c>
      <c r="Z734" s="11">
        <f t="shared" si="48"/>
        <v>318.97000000000003</v>
      </c>
      <c r="AB734" s="11">
        <f t="shared" si="49"/>
        <v>252.95</v>
      </c>
      <c r="AC734" s="11">
        <v>260.23</v>
      </c>
      <c r="AD734" s="11"/>
      <c r="AE734" s="4"/>
      <c r="AF734" s="4"/>
    </row>
    <row r="735" spans="1:32">
      <c r="A735" s="55"/>
      <c r="B735" s="11"/>
      <c r="C735" s="11" t="s">
        <v>171</v>
      </c>
      <c r="D735" s="11"/>
      <c r="E735" s="11" t="s">
        <v>77</v>
      </c>
      <c r="F735" s="11">
        <v>232576</v>
      </c>
      <c r="G735" s="11"/>
      <c r="H735" s="11"/>
      <c r="I735" s="11"/>
      <c r="J735" s="288">
        <v>44331.790000000023</v>
      </c>
      <c r="K735" s="11"/>
      <c r="M735" s="11">
        <v>472</v>
      </c>
      <c r="N735" s="66"/>
      <c r="P735" s="288">
        <f t="shared" si="50"/>
        <v>93.923283898305129</v>
      </c>
      <c r="Q735" s="11"/>
      <c r="R735" s="11"/>
      <c r="S735" s="11"/>
      <c r="T735" s="134">
        <f t="shared" si="51"/>
        <v>492.74576271186442</v>
      </c>
      <c r="U735" s="11"/>
      <c r="V735" s="11"/>
      <c r="W735" s="11"/>
      <c r="Y735" s="288">
        <v>44331.790000000023</v>
      </c>
      <c r="Z735" s="11">
        <f t="shared" si="48"/>
        <v>69526.880000000005</v>
      </c>
      <c r="AB735" s="11">
        <f t="shared" si="49"/>
        <v>55137.08</v>
      </c>
      <c r="AC735" s="11">
        <v>56723.01</v>
      </c>
      <c r="AD735" s="11"/>
      <c r="AE735" s="4"/>
      <c r="AF735" s="4"/>
    </row>
    <row r="736" spans="1:32">
      <c r="A736" s="55"/>
      <c r="B736" s="11"/>
      <c r="C736" s="11" t="s">
        <v>172</v>
      </c>
      <c r="D736" s="11"/>
      <c r="E736" s="11" t="s">
        <v>173</v>
      </c>
      <c r="F736" s="11">
        <v>639064</v>
      </c>
      <c r="G736" s="11"/>
      <c r="H736" s="11"/>
      <c r="I736" s="11"/>
      <c r="J736" s="288">
        <v>121224.86999999994</v>
      </c>
      <c r="K736" s="11"/>
      <c r="M736" s="11">
        <v>889</v>
      </c>
      <c r="N736" s="66"/>
      <c r="P736" s="288">
        <f t="shared" si="50"/>
        <v>136.36093363329576</v>
      </c>
      <c r="Q736" s="11"/>
      <c r="R736" s="11"/>
      <c r="S736" s="11"/>
      <c r="T736" s="134">
        <f t="shared" si="51"/>
        <v>718.85714285714289</v>
      </c>
      <c r="U736" s="11"/>
      <c r="V736" s="11"/>
      <c r="W736" s="11"/>
      <c r="Y736" s="288">
        <v>121224.86999999994</v>
      </c>
      <c r="Z736" s="11">
        <f t="shared" si="48"/>
        <v>190120.61</v>
      </c>
      <c r="AB736" s="11">
        <f t="shared" si="49"/>
        <v>150771.82999999999</v>
      </c>
      <c r="AC736" s="11">
        <v>155108.54999999999</v>
      </c>
      <c r="AD736" s="11"/>
      <c r="AE736" s="4"/>
      <c r="AF736" s="4"/>
    </row>
    <row r="737" spans="1:32">
      <c r="A737" s="55"/>
      <c r="B737" s="11"/>
      <c r="C737" s="11" t="s">
        <v>172</v>
      </c>
      <c r="D737" s="11"/>
      <c r="E737" s="11" t="s">
        <v>163</v>
      </c>
      <c r="F737" s="11">
        <v>486</v>
      </c>
      <c r="G737" s="11"/>
      <c r="H737" s="11"/>
      <c r="I737" s="11"/>
      <c r="J737" s="288">
        <v>97.54</v>
      </c>
      <c r="K737" s="11"/>
      <c r="M737" s="11">
        <v>1</v>
      </c>
      <c r="N737" s="66"/>
      <c r="P737" s="288">
        <f t="shared" si="50"/>
        <v>97.54</v>
      </c>
      <c r="Q737" s="11"/>
      <c r="R737" s="11"/>
      <c r="S737" s="11"/>
      <c r="T737" s="134">
        <f t="shared" si="51"/>
        <v>486</v>
      </c>
      <c r="U737" s="11"/>
      <c r="V737" s="11"/>
      <c r="W737" s="11"/>
      <c r="Y737" s="288">
        <v>97.54</v>
      </c>
      <c r="Z737" s="11">
        <f t="shared" si="48"/>
        <v>152.97</v>
      </c>
      <c r="AB737" s="11">
        <f t="shared" si="49"/>
        <v>121.31</v>
      </c>
      <c r="AC737" s="11">
        <v>124.8</v>
      </c>
      <c r="AD737" s="11"/>
      <c r="AE737" s="4"/>
      <c r="AF737" s="4"/>
    </row>
    <row r="738" spans="1:32">
      <c r="A738" s="55"/>
      <c r="B738" s="11"/>
      <c r="C738" s="11" t="s">
        <v>174</v>
      </c>
      <c r="D738" s="11"/>
      <c r="E738" s="11" t="s">
        <v>175</v>
      </c>
      <c r="F738" s="11">
        <v>3313</v>
      </c>
      <c r="G738" s="11"/>
      <c r="H738" s="11"/>
      <c r="I738" s="11"/>
      <c r="J738" s="288">
        <v>537.52</v>
      </c>
      <c r="K738" s="11"/>
      <c r="M738" s="11">
        <v>5</v>
      </c>
      <c r="N738" s="66"/>
      <c r="P738" s="288">
        <f t="shared" si="50"/>
        <v>107.50399999999999</v>
      </c>
      <c r="Q738" s="11"/>
      <c r="R738" s="11"/>
      <c r="S738" s="11"/>
      <c r="T738" s="134">
        <f t="shared" si="51"/>
        <v>662.6</v>
      </c>
      <c r="U738" s="11"/>
      <c r="V738" s="11"/>
      <c r="W738" s="11"/>
      <c r="Y738" s="288">
        <v>537.52</v>
      </c>
      <c r="Z738" s="11">
        <f t="shared" si="48"/>
        <v>843.01</v>
      </c>
      <c r="AB738" s="11">
        <f t="shared" si="49"/>
        <v>668.53</v>
      </c>
      <c r="AC738" s="11">
        <v>687.76</v>
      </c>
      <c r="AD738" s="11"/>
      <c r="AE738" s="4"/>
      <c r="AF738" s="4"/>
    </row>
    <row r="739" spans="1:32">
      <c r="A739" s="55"/>
      <c r="B739" s="11"/>
      <c r="C739" s="11" t="s">
        <v>176</v>
      </c>
      <c r="D739" s="11"/>
      <c r="E739" s="11" t="s">
        <v>163</v>
      </c>
      <c r="F739" s="11">
        <v>1395</v>
      </c>
      <c r="G739" s="11"/>
      <c r="H739" s="11"/>
      <c r="I739" s="11"/>
      <c r="J739" s="288">
        <v>275.36</v>
      </c>
      <c r="K739" s="11"/>
      <c r="M739" s="11">
        <v>2</v>
      </c>
      <c r="N739" s="66"/>
      <c r="P739" s="288">
        <f t="shared" si="50"/>
        <v>137.68</v>
      </c>
      <c r="Q739" s="11"/>
      <c r="R739" s="11"/>
      <c r="S739" s="11"/>
      <c r="T739" s="134">
        <f t="shared" si="51"/>
        <v>697.5</v>
      </c>
      <c r="U739" s="11"/>
      <c r="V739" s="11"/>
      <c r="W739" s="11"/>
      <c r="Y739" s="288">
        <v>275.36</v>
      </c>
      <c r="Z739" s="11">
        <f t="shared" si="48"/>
        <v>431.86</v>
      </c>
      <c r="AB739" s="11">
        <f t="shared" si="49"/>
        <v>342.48</v>
      </c>
      <c r="AC739" s="11">
        <v>352.33</v>
      </c>
      <c r="AD739" s="11"/>
      <c r="AE739" s="4"/>
      <c r="AF739" s="4"/>
    </row>
    <row r="740" spans="1:32">
      <c r="A740" s="55"/>
      <c r="B740" s="11"/>
      <c r="C740" s="11" t="s">
        <v>177</v>
      </c>
      <c r="D740" s="11"/>
      <c r="E740" s="11" t="s">
        <v>61</v>
      </c>
      <c r="F740" s="11">
        <v>224973</v>
      </c>
      <c r="G740" s="11"/>
      <c r="H740" s="11"/>
      <c r="I740" s="11"/>
      <c r="J740" s="288">
        <v>41769.179999999993</v>
      </c>
      <c r="K740" s="11"/>
      <c r="M740" s="11">
        <v>352</v>
      </c>
      <c r="N740" s="66"/>
      <c r="P740" s="288">
        <f t="shared" si="50"/>
        <v>118.66244318181816</v>
      </c>
      <c r="Q740" s="11"/>
      <c r="R740" s="11"/>
      <c r="S740" s="11"/>
      <c r="T740" s="134">
        <f t="shared" si="51"/>
        <v>639.12784090909088</v>
      </c>
      <c r="U740" s="11"/>
      <c r="V740" s="11"/>
      <c r="W740" s="11"/>
      <c r="Y740" s="288">
        <v>41769.179999999993</v>
      </c>
      <c r="Z740" s="11">
        <f t="shared" si="48"/>
        <v>65507.86</v>
      </c>
      <c r="AB740" s="11">
        <f t="shared" si="49"/>
        <v>51949.87</v>
      </c>
      <c r="AC740" s="11">
        <v>53444.12</v>
      </c>
      <c r="AD740" s="11"/>
      <c r="AE740" s="4"/>
      <c r="AF740" s="4"/>
    </row>
    <row r="741" spans="1:32">
      <c r="A741" s="55"/>
      <c r="B741" s="11"/>
      <c r="C741" s="11" t="s">
        <v>178</v>
      </c>
      <c r="D741" s="11"/>
      <c r="E741" s="11" t="s">
        <v>98</v>
      </c>
      <c r="F741" s="11">
        <v>4534</v>
      </c>
      <c r="G741" s="11"/>
      <c r="H741" s="11"/>
      <c r="I741" s="11"/>
      <c r="J741" s="288">
        <v>975.43999999999994</v>
      </c>
      <c r="K741" s="11"/>
      <c r="M741" s="11">
        <v>20</v>
      </c>
      <c r="N741" s="66"/>
      <c r="P741" s="288">
        <f t="shared" si="50"/>
        <v>48.771999999999998</v>
      </c>
      <c r="Q741" s="11"/>
      <c r="R741" s="11"/>
      <c r="S741" s="11"/>
      <c r="T741" s="134">
        <f t="shared" si="51"/>
        <v>226.7</v>
      </c>
      <c r="U741" s="11"/>
      <c r="V741" s="11"/>
      <c r="W741" s="11"/>
      <c r="Y741" s="288">
        <v>975.43999999999994</v>
      </c>
      <c r="Z741" s="11">
        <f t="shared" si="48"/>
        <v>1529.81</v>
      </c>
      <c r="AB741" s="11">
        <f t="shared" si="49"/>
        <v>1213.19</v>
      </c>
      <c r="AC741" s="11">
        <v>1248.0899999999999</v>
      </c>
      <c r="AD741" s="11"/>
      <c r="AE741" s="4"/>
      <c r="AF741" s="4"/>
    </row>
    <row r="742" spans="1:32">
      <c r="A742" s="55"/>
      <c r="B742" s="11"/>
      <c r="C742" s="11" t="s">
        <v>179</v>
      </c>
      <c r="D742" s="11"/>
      <c r="E742" s="11" t="s">
        <v>180</v>
      </c>
      <c r="F742" s="11">
        <v>320291</v>
      </c>
      <c r="G742" s="11"/>
      <c r="H742" s="11"/>
      <c r="I742" s="11"/>
      <c r="J742" s="288">
        <v>61071.769999999917</v>
      </c>
      <c r="K742" s="11"/>
      <c r="M742" s="11">
        <v>411</v>
      </c>
      <c r="N742" s="66"/>
      <c r="P742" s="288">
        <f t="shared" si="50"/>
        <v>148.59311435523094</v>
      </c>
      <c r="Q742" s="11"/>
      <c r="R742" s="11"/>
      <c r="S742" s="11"/>
      <c r="T742" s="134">
        <f t="shared" si="51"/>
        <v>779.29683698296833</v>
      </c>
      <c r="U742" s="11"/>
      <c r="V742" s="11"/>
      <c r="W742" s="11"/>
      <c r="Y742" s="288">
        <v>61071.769999999917</v>
      </c>
      <c r="Z742" s="11">
        <f t="shared" si="48"/>
        <v>95780.7</v>
      </c>
      <c r="AB742" s="11">
        <f t="shared" si="49"/>
        <v>75957.210000000006</v>
      </c>
      <c r="AC742" s="11">
        <v>78142</v>
      </c>
      <c r="AD742" s="11"/>
      <c r="AE742" s="4"/>
      <c r="AF742" s="4"/>
    </row>
    <row r="743" spans="1:32">
      <c r="A743" s="55"/>
      <c r="B743" s="11"/>
      <c r="C743" s="11" t="s">
        <v>179</v>
      </c>
      <c r="D743" s="11"/>
      <c r="E743" s="11" t="s">
        <v>77</v>
      </c>
      <c r="F743" s="11">
        <v>675</v>
      </c>
      <c r="G743" s="11"/>
      <c r="H743" s="11"/>
      <c r="I743" s="11"/>
      <c r="J743" s="288">
        <v>133.35</v>
      </c>
      <c r="K743" s="11"/>
      <c r="M743" s="11">
        <v>1</v>
      </c>
      <c r="N743" s="66"/>
      <c r="P743" s="288">
        <f t="shared" si="50"/>
        <v>133.35</v>
      </c>
      <c r="Q743" s="11"/>
      <c r="R743" s="11"/>
      <c r="S743" s="11"/>
      <c r="T743" s="134">
        <f t="shared" si="51"/>
        <v>675</v>
      </c>
      <c r="U743" s="11"/>
      <c r="V743" s="11"/>
      <c r="W743" s="11"/>
      <c r="Y743" s="288">
        <v>133.35</v>
      </c>
      <c r="Z743" s="11">
        <f t="shared" si="48"/>
        <v>209.14</v>
      </c>
      <c r="AB743" s="11">
        <f t="shared" si="49"/>
        <v>165.85</v>
      </c>
      <c r="AC743" s="11">
        <v>170.62</v>
      </c>
      <c r="AD743" s="11"/>
      <c r="AE743" s="4"/>
      <c r="AF743" s="4"/>
    </row>
    <row r="744" spans="1:32">
      <c r="A744" s="55"/>
      <c r="B744" s="11"/>
      <c r="C744" s="11" t="s">
        <v>181</v>
      </c>
      <c r="D744" s="11"/>
      <c r="E744" s="11" t="s">
        <v>182</v>
      </c>
      <c r="F744" s="11">
        <v>364033</v>
      </c>
      <c r="G744" s="11"/>
      <c r="H744" s="11"/>
      <c r="I744" s="11"/>
      <c r="J744" s="288">
        <v>67260.810000000012</v>
      </c>
      <c r="K744" s="11"/>
      <c r="M744" s="11">
        <v>637</v>
      </c>
      <c r="N744" s="66"/>
      <c r="P744" s="288">
        <f t="shared" si="50"/>
        <v>105.58996860282576</v>
      </c>
      <c r="Q744" s="11"/>
      <c r="R744" s="11"/>
      <c r="S744" s="11"/>
      <c r="T744" s="134">
        <f t="shared" si="51"/>
        <v>571.48037676609101</v>
      </c>
      <c r="U744" s="11"/>
      <c r="V744" s="11"/>
      <c r="W744" s="11"/>
      <c r="Y744" s="288">
        <v>67260.810000000012</v>
      </c>
      <c r="Z744" s="11">
        <f t="shared" si="48"/>
        <v>105487.15</v>
      </c>
      <c r="AB744" s="11">
        <f t="shared" si="49"/>
        <v>83654.740000000005</v>
      </c>
      <c r="AC744" s="11">
        <v>86060.94</v>
      </c>
      <c r="AD744" s="11"/>
      <c r="AE744" s="4"/>
      <c r="AF744" s="4"/>
    </row>
    <row r="745" spans="1:32">
      <c r="A745" s="55"/>
      <c r="B745" s="11"/>
      <c r="C745" s="11" t="s">
        <v>183</v>
      </c>
      <c r="D745" s="11"/>
      <c r="E745" s="11" t="s">
        <v>184</v>
      </c>
      <c r="F745" s="11">
        <v>-23</v>
      </c>
      <c r="G745" s="11"/>
      <c r="H745" s="11"/>
      <c r="I745" s="11"/>
      <c r="J745" s="288">
        <v>24.769999999999996</v>
      </c>
      <c r="K745" s="11"/>
      <c r="M745" s="11">
        <v>4</v>
      </c>
      <c r="N745" s="66"/>
      <c r="P745" s="288">
        <f t="shared" si="50"/>
        <v>6.192499999999999</v>
      </c>
      <c r="Q745" s="11"/>
      <c r="R745" s="11"/>
      <c r="S745" s="11"/>
      <c r="T745" s="134">
        <f t="shared" si="51"/>
        <v>-5.75</v>
      </c>
      <c r="U745" s="11"/>
      <c r="V745" s="11"/>
      <c r="W745" s="11"/>
      <c r="Y745" s="288">
        <v>24.769999999999996</v>
      </c>
      <c r="Z745" s="11">
        <f t="shared" si="48"/>
        <v>38.85</v>
      </c>
      <c r="AB745" s="11">
        <f t="shared" si="49"/>
        <v>30.81</v>
      </c>
      <c r="AC745" s="11">
        <v>31.69</v>
      </c>
      <c r="AD745" s="11"/>
      <c r="AE745" s="4"/>
      <c r="AF745" s="4"/>
    </row>
    <row r="746" spans="1:32">
      <c r="A746" s="55"/>
      <c r="B746" s="11"/>
      <c r="C746" s="11" t="s">
        <v>185</v>
      </c>
      <c r="D746" s="11"/>
      <c r="E746" s="11" t="s">
        <v>186</v>
      </c>
      <c r="F746" s="11">
        <v>605432</v>
      </c>
      <c r="G746" s="11"/>
      <c r="H746" s="11"/>
      <c r="I746" s="11"/>
      <c r="J746" s="288">
        <v>115289.78000000006</v>
      </c>
      <c r="K746" s="11"/>
      <c r="M746" s="11">
        <v>1262</v>
      </c>
      <c r="N746" s="66"/>
      <c r="P746" s="288">
        <f t="shared" si="50"/>
        <v>91.354817749603853</v>
      </c>
      <c r="Q746" s="11"/>
      <c r="R746" s="11"/>
      <c r="S746" s="11"/>
      <c r="T746" s="134">
        <f t="shared" si="51"/>
        <v>479.74009508716324</v>
      </c>
      <c r="U746" s="11"/>
      <c r="V746" s="11"/>
      <c r="W746" s="11"/>
      <c r="Y746" s="288">
        <v>115289.78000000006</v>
      </c>
      <c r="Z746" s="11">
        <f t="shared" si="48"/>
        <v>180812.43</v>
      </c>
      <c r="AB746" s="11">
        <f t="shared" si="49"/>
        <v>143390.14000000001</v>
      </c>
      <c r="AC746" s="11">
        <v>147514.53</v>
      </c>
      <c r="AD746" s="11"/>
      <c r="AE746" s="4"/>
      <c r="AF746" s="4"/>
    </row>
    <row r="747" spans="1:32">
      <c r="A747" s="55"/>
      <c r="B747" s="11"/>
      <c r="C747" s="11" t="s">
        <v>185</v>
      </c>
      <c r="D747" s="11"/>
      <c r="E747" s="11" t="s">
        <v>81</v>
      </c>
      <c r="F747" s="11">
        <v>1218</v>
      </c>
      <c r="G747" s="11"/>
      <c r="H747" s="11"/>
      <c r="I747" s="11"/>
      <c r="J747" s="288">
        <v>246.26000000000002</v>
      </c>
      <c r="K747" s="11"/>
      <c r="M747" s="11">
        <v>3</v>
      </c>
      <c r="N747" s="66"/>
      <c r="P747" s="288">
        <f t="shared" si="50"/>
        <v>82.086666666666673</v>
      </c>
      <c r="Q747" s="11"/>
      <c r="R747" s="11"/>
      <c r="S747" s="11"/>
      <c r="T747" s="134">
        <f t="shared" si="51"/>
        <v>406</v>
      </c>
      <c r="U747" s="11"/>
      <c r="V747" s="11"/>
      <c r="W747" s="11"/>
      <c r="Y747" s="288">
        <v>246.26000000000002</v>
      </c>
      <c r="Z747" s="11">
        <f t="shared" si="48"/>
        <v>386.22</v>
      </c>
      <c r="AB747" s="11">
        <f t="shared" si="49"/>
        <v>306.27999999999997</v>
      </c>
      <c r="AC747" s="11">
        <v>315.08999999999997</v>
      </c>
      <c r="AD747" s="11"/>
      <c r="AE747" s="4"/>
      <c r="AF747" s="4"/>
    </row>
    <row r="748" spans="1:32">
      <c r="A748" s="55"/>
      <c r="B748" s="11"/>
      <c r="C748" s="11" t="s">
        <v>187</v>
      </c>
      <c r="D748" s="11"/>
      <c r="E748" s="11" t="s">
        <v>188</v>
      </c>
      <c r="F748" s="11">
        <v>1490772</v>
      </c>
      <c r="G748" s="11"/>
      <c r="H748" s="11"/>
      <c r="I748" s="11"/>
      <c r="J748" s="288">
        <v>281301.57999999914</v>
      </c>
      <c r="K748" s="11"/>
      <c r="M748" s="11">
        <v>3355</v>
      </c>
      <c r="N748" s="66"/>
      <c r="P748" s="288">
        <f t="shared" si="50"/>
        <v>83.845478390461736</v>
      </c>
      <c r="Q748" s="11"/>
      <c r="R748" s="11"/>
      <c r="S748" s="11"/>
      <c r="T748" s="134">
        <f t="shared" si="51"/>
        <v>444.34336810730252</v>
      </c>
      <c r="U748" s="11"/>
      <c r="V748" s="11"/>
      <c r="W748" s="11"/>
      <c r="Y748" s="288">
        <v>281301.57999999914</v>
      </c>
      <c r="Z748" s="11">
        <f t="shared" si="48"/>
        <v>441173.74</v>
      </c>
      <c r="AB748" s="11">
        <f t="shared" si="49"/>
        <v>349865.13</v>
      </c>
      <c r="AC748" s="11">
        <v>359928.45</v>
      </c>
      <c r="AD748" s="11"/>
      <c r="AE748" s="4"/>
      <c r="AF748" s="4"/>
    </row>
    <row r="749" spans="1:32">
      <c r="A749" s="55"/>
      <c r="B749" s="11"/>
      <c r="C749" s="11" t="s">
        <v>187</v>
      </c>
      <c r="D749" s="11"/>
      <c r="E749" s="11" t="s">
        <v>189</v>
      </c>
      <c r="F749" s="11">
        <v>236</v>
      </c>
      <c r="G749" s="11"/>
      <c r="H749" s="11"/>
      <c r="I749" s="11"/>
      <c r="J749" s="288">
        <v>25.91</v>
      </c>
      <c r="K749" s="11"/>
      <c r="M749" s="11">
        <v>1</v>
      </c>
      <c r="N749" s="66"/>
      <c r="P749" s="288">
        <f t="shared" si="50"/>
        <v>25.91</v>
      </c>
      <c r="Q749" s="11"/>
      <c r="R749" s="11"/>
      <c r="S749" s="11"/>
      <c r="T749" s="134">
        <f t="shared" si="51"/>
        <v>236</v>
      </c>
      <c r="U749" s="11"/>
      <c r="V749" s="11"/>
      <c r="W749" s="11"/>
      <c r="Y749" s="288">
        <v>25.91</v>
      </c>
      <c r="Z749" s="11">
        <f t="shared" si="48"/>
        <v>40.64</v>
      </c>
      <c r="AB749" s="11">
        <f t="shared" si="49"/>
        <v>32.229999999999997</v>
      </c>
      <c r="AC749" s="11">
        <v>33.15</v>
      </c>
      <c r="AD749" s="11"/>
      <c r="AE749" s="4"/>
      <c r="AF749" s="4"/>
    </row>
    <row r="750" spans="1:32">
      <c r="A750" s="55"/>
      <c r="B750" s="11"/>
      <c r="C750" s="11" t="s">
        <v>190</v>
      </c>
      <c r="D750" s="11"/>
      <c r="E750" s="11" t="s">
        <v>191</v>
      </c>
      <c r="F750" s="11">
        <v>2762205</v>
      </c>
      <c r="G750" s="11"/>
      <c r="H750" s="11"/>
      <c r="I750" s="11"/>
      <c r="J750" s="288">
        <v>515700.96000000008</v>
      </c>
      <c r="K750" s="11"/>
      <c r="M750" s="11">
        <v>5889</v>
      </c>
      <c r="N750" s="66"/>
      <c r="P750" s="288">
        <f t="shared" si="50"/>
        <v>87.570208863983709</v>
      </c>
      <c r="Q750" s="11"/>
      <c r="R750" s="11"/>
      <c r="S750" s="11"/>
      <c r="T750" s="134">
        <f t="shared" si="51"/>
        <v>469.0448293428426</v>
      </c>
      <c r="U750" s="11"/>
      <c r="V750" s="11"/>
      <c r="W750" s="11"/>
      <c r="Y750" s="288">
        <v>515700.96000000008</v>
      </c>
      <c r="Z750" s="11">
        <f t="shared" si="48"/>
        <v>808789.34</v>
      </c>
      <c r="AB750" s="11">
        <f t="shared" si="49"/>
        <v>641396.26</v>
      </c>
      <c r="AC750" s="11">
        <v>659845.02</v>
      </c>
      <c r="AD750" s="11"/>
      <c r="AE750" s="4"/>
      <c r="AF750" s="4"/>
    </row>
    <row r="751" spans="1:32">
      <c r="A751" s="55"/>
      <c r="B751" s="11"/>
      <c r="C751" s="11" t="s">
        <v>192</v>
      </c>
      <c r="D751" s="11"/>
      <c r="E751" s="11" t="s">
        <v>88</v>
      </c>
      <c r="F751" s="11">
        <v>111003</v>
      </c>
      <c r="G751" s="11"/>
      <c r="H751" s="11"/>
      <c r="I751" s="11"/>
      <c r="J751" s="288">
        <v>20388.979999999996</v>
      </c>
      <c r="K751" s="11"/>
      <c r="M751" s="11">
        <v>187</v>
      </c>
      <c r="N751" s="66"/>
      <c r="P751" s="288">
        <f t="shared" si="50"/>
        <v>109.03197860962565</v>
      </c>
      <c r="Q751" s="11"/>
      <c r="R751" s="11"/>
      <c r="S751" s="11"/>
      <c r="T751" s="134">
        <f t="shared" si="51"/>
        <v>593.59893048128345</v>
      </c>
      <c r="U751" s="11"/>
      <c r="V751" s="11"/>
      <c r="W751" s="11"/>
      <c r="Y751" s="288">
        <v>20388.979999999996</v>
      </c>
      <c r="Z751" s="11">
        <f t="shared" si="48"/>
        <v>31976.65</v>
      </c>
      <c r="AB751" s="11">
        <f t="shared" si="49"/>
        <v>25358.52</v>
      </c>
      <c r="AC751" s="11">
        <v>26087.919999999998</v>
      </c>
      <c r="AD751" s="11"/>
      <c r="AE751" s="4"/>
      <c r="AF751" s="4"/>
    </row>
    <row r="752" spans="1:32">
      <c r="A752" s="55"/>
      <c r="B752" s="11"/>
      <c r="C752" s="11" t="s">
        <v>194</v>
      </c>
      <c r="D752" s="11"/>
      <c r="E752" s="11" t="s">
        <v>135</v>
      </c>
      <c r="F752" s="11">
        <v>1406</v>
      </c>
      <c r="G752" s="11"/>
      <c r="H752" s="11"/>
      <c r="I752" s="11"/>
      <c r="J752" s="288">
        <v>278.05</v>
      </c>
      <c r="K752" s="11"/>
      <c r="M752" s="11">
        <v>2</v>
      </c>
      <c r="N752" s="66"/>
      <c r="P752" s="288">
        <f t="shared" si="50"/>
        <v>139.02500000000001</v>
      </c>
      <c r="Q752" s="11"/>
      <c r="R752" s="11"/>
      <c r="S752" s="11"/>
      <c r="T752" s="134">
        <f t="shared" si="51"/>
        <v>703</v>
      </c>
      <c r="U752" s="11"/>
      <c r="V752" s="11"/>
      <c r="W752" s="11"/>
      <c r="Y752" s="288">
        <v>278.05</v>
      </c>
      <c r="Z752" s="11">
        <f t="shared" si="48"/>
        <v>436.07</v>
      </c>
      <c r="AB752" s="11">
        <f t="shared" si="49"/>
        <v>345.82</v>
      </c>
      <c r="AC752" s="11">
        <v>355.77</v>
      </c>
      <c r="AD752" s="11"/>
      <c r="AE752" s="4"/>
      <c r="AF752" s="4"/>
    </row>
    <row r="753" spans="1:32">
      <c r="A753" s="55"/>
      <c r="B753" s="11"/>
      <c r="C753" s="11" t="s">
        <v>195</v>
      </c>
      <c r="D753" s="11"/>
      <c r="E753" s="11" t="s">
        <v>55</v>
      </c>
      <c r="F753" s="11">
        <v>567005</v>
      </c>
      <c r="G753" s="11"/>
      <c r="H753" s="11"/>
      <c r="I753" s="11"/>
      <c r="J753" s="288">
        <v>112238.53000000013</v>
      </c>
      <c r="K753" s="11"/>
      <c r="M753" s="11">
        <v>1844</v>
      </c>
      <c r="N753" s="66"/>
      <c r="P753" s="288">
        <f t="shared" si="50"/>
        <v>60.866881778741934</v>
      </c>
      <c r="Q753" s="11"/>
      <c r="R753" s="11"/>
      <c r="S753" s="11"/>
      <c r="T753" s="134">
        <f t="shared" si="51"/>
        <v>307.48644251626899</v>
      </c>
      <c r="U753" s="11"/>
      <c r="V753" s="11"/>
      <c r="W753" s="11"/>
      <c r="Y753" s="288">
        <v>112238.53000000013</v>
      </c>
      <c r="Z753" s="11">
        <f t="shared" si="48"/>
        <v>176027.07</v>
      </c>
      <c r="AB753" s="11">
        <f t="shared" si="49"/>
        <v>139595.19</v>
      </c>
      <c r="AC753" s="11">
        <v>143610.43</v>
      </c>
      <c r="AD753" s="11"/>
      <c r="AE753" s="4"/>
      <c r="AF753" s="4"/>
    </row>
    <row r="754" spans="1:32">
      <c r="A754" s="55"/>
      <c r="B754" s="11"/>
      <c r="C754" s="11" t="s">
        <v>196</v>
      </c>
      <c r="D754" s="11"/>
      <c r="E754" s="11" t="s">
        <v>167</v>
      </c>
      <c r="F754" s="11">
        <v>575784</v>
      </c>
      <c r="G754" s="11"/>
      <c r="H754" s="11"/>
      <c r="I754" s="11"/>
      <c r="J754" s="288">
        <v>106779.00000000012</v>
      </c>
      <c r="K754" s="11"/>
      <c r="M754" s="11">
        <v>997</v>
      </c>
      <c r="N754" s="66"/>
      <c r="P754" s="288">
        <f t="shared" si="50"/>
        <v>107.10030090270824</v>
      </c>
      <c r="Q754" s="11"/>
      <c r="R754" s="11"/>
      <c r="S754" s="11"/>
      <c r="T754" s="134">
        <f t="shared" si="51"/>
        <v>577.51654964894681</v>
      </c>
      <c r="U754" s="11"/>
      <c r="V754" s="11"/>
      <c r="W754" s="11"/>
      <c r="Y754" s="288">
        <v>106779.00000000012</v>
      </c>
      <c r="Z754" s="11">
        <f t="shared" ref="Z754:Z817" si="52">ROUND($Z$1221*Y754/$Y$1221,2)</f>
        <v>167464.72</v>
      </c>
      <c r="AB754" s="11">
        <f t="shared" ref="AB754:AB817" si="53">ROUND($AB$1221*Y754/$Y$1221,2)</f>
        <v>132804.97</v>
      </c>
      <c r="AC754" s="11">
        <v>136624.9</v>
      </c>
      <c r="AD754" s="11"/>
      <c r="AE754" s="4"/>
      <c r="AF754" s="4"/>
    </row>
    <row r="755" spans="1:32">
      <c r="A755" s="55"/>
      <c r="B755" s="11"/>
      <c r="C755" s="11" t="s">
        <v>197</v>
      </c>
      <c r="D755" s="11"/>
      <c r="E755" s="11" t="s">
        <v>198</v>
      </c>
      <c r="F755" s="11">
        <v>236864</v>
      </c>
      <c r="G755" s="11"/>
      <c r="H755" s="11"/>
      <c r="I755" s="11"/>
      <c r="J755" s="288">
        <v>44427.060000000005</v>
      </c>
      <c r="K755" s="11"/>
      <c r="M755" s="11">
        <v>335</v>
      </c>
      <c r="N755" s="66"/>
      <c r="P755" s="288">
        <f t="shared" ref="P755:P818" si="54">J755/M755</f>
        <v>132.61808955223881</v>
      </c>
      <c r="Q755" s="11"/>
      <c r="R755" s="11"/>
      <c r="S755" s="11"/>
      <c r="T755" s="134">
        <f t="shared" ref="T755:T818" si="55">F755/M755</f>
        <v>707.05671641791048</v>
      </c>
      <c r="U755" s="11"/>
      <c r="V755" s="11"/>
      <c r="W755" s="11"/>
      <c r="Y755" s="288">
        <v>44427.060000000005</v>
      </c>
      <c r="Z755" s="11">
        <f t="shared" si="52"/>
        <v>69676.3</v>
      </c>
      <c r="AB755" s="11">
        <f t="shared" si="53"/>
        <v>55255.57</v>
      </c>
      <c r="AC755" s="11">
        <v>56844.91</v>
      </c>
      <c r="AD755" s="11"/>
      <c r="AE755" s="4"/>
      <c r="AF755" s="4"/>
    </row>
    <row r="756" spans="1:32">
      <c r="A756" s="55"/>
      <c r="B756" s="11"/>
      <c r="C756" s="11" t="s">
        <v>197</v>
      </c>
      <c r="D756" s="11"/>
      <c r="E756" s="11" t="s">
        <v>199</v>
      </c>
      <c r="F756" s="11">
        <v>682</v>
      </c>
      <c r="G756" s="11"/>
      <c r="H756" s="11"/>
      <c r="I756" s="11"/>
      <c r="J756" s="288">
        <v>134.66999999999999</v>
      </c>
      <c r="K756" s="11"/>
      <c r="M756" s="11">
        <v>1</v>
      </c>
      <c r="N756" s="66"/>
      <c r="P756" s="288">
        <f t="shared" si="54"/>
        <v>134.66999999999999</v>
      </c>
      <c r="Q756" s="11"/>
      <c r="R756" s="11"/>
      <c r="S756" s="11"/>
      <c r="T756" s="134">
        <f t="shared" si="55"/>
        <v>682</v>
      </c>
      <c r="U756" s="11"/>
      <c r="V756" s="11"/>
      <c r="W756" s="11"/>
      <c r="Y756" s="288">
        <v>134.66999999999999</v>
      </c>
      <c r="Z756" s="11">
        <f t="shared" si="52"/>
        <v>211.21</v>
      </c>
      <c r="AB756" s="11">
        <f t="shared" si="53"/>
        <v>167.49</v>
      </c>
      <c r="AC756" s="11">
        <v>172.31</v>
      </c>
      <c r="AD756" s="11"/>
      <c r="AE756" s="4"/>
      <c r="AF756" s="4"/>
    </row>
    <row r="757" spans="1:32">
      <c r="A757" s="55"/>
      <c r="B757" s="11"/>
      <c r="C757" s="11" t="s">
        <v>200</v>
      </c>
      <c r="D757" s="11"/>
      <c r="E757" s="11" t="s">
        <v>54</v>
      </c>
      <c r="F757" s="11">
        <v>1059</v>
      </c>
      <c r="G757" s="11"/>
      <c r="H757" s="11"/>
      <c r="I757" s="11"/>
      <c r="J757" s="288">
        <v>216.56</v>
      </c>
      <c r="K757" s="11"/>
      <c r="M757" s="11">
        <v>3</v>
      </c>
      <c r="N757" s="66"/>
      <c r="P757" s="288">
        <f t="shared" si="54"/>
        <v>72.186666666666667</v>
      </c>
      <c r="Q757" s="11"/>
      <c r="R757" s="11"/>
      <c r="S757" s="11"/>
      <c r="T757" s="134">
        <f t="shared" si="55"/>
        <v>353</v>
      </c>
      <c r="U757" s="11"/>
      <c r="V757" s="11"/>
      <c r="W757" s="11"/>
      <c r="Y757" s="288">
        <v>216.56</v>
      </c>
      <c r="Z757" s="11">
        <f t="shared" si="52"/>
        <v>339.64</v>
      </c>
      <c r="AB757" s="11">
        <f t="shared" si="53"/>
        <v>269.33999999999997</v>
      </c>
      <c r="AC757" s="11">
        <v>277.08999999999997</v>
      </c>
      <c r="AD757" s="11"/>
      <c r="AE757" s="4"/>
      <c r="AF757" s="4"/>
    </row>
    <row r="758" spans="1:32">
      <c r="A758" s="55"/>
      <c r="B758" s="11"/>
      <c r="C758" s="11" t="s">
        <v>201</v>
      </c>
      <c r="D758" s="11"/>
      <c r="E758" s="11" t="s">
        <v>117</v>
      </c>
      <c r="F758" s="11">
        <v>152814</v>
      </c>
      <c r="G758" s="11"/>
      <c r="H758" s="11"/>
      <c r="I758" s="11"/>
      <c r="J758" s="288">
        <v>28687.98000000001</v>
      </c>
      <c r="K758" s="11"/>
      <c r="M758" s="11">
        <v>237</v>
      </c>
      <c r="N758" s="66"/>
      <c r="P758" s="288">
        <f t="shared" si="54"/>
        <v>121.04632911392409</v>
      </c>
      <c r="Q758" s="11"/>
      <c r="R758" s="11"/>
      <c r="S758" s="11"/>
      <c r="T758" s="134">
        <f t="shared" si="55"/>
        <v>644.78481012658233</v>
      </c>
      <c r="U758" s="11"/>
      <c r="V758" s="11"/>
      <c r="W758" s="11"/>
      <c r="Y758" s="288">
        <v>28687.98000000001</v>
      </c>
      <c r="Z758" s="11">
        <f t="shared" si="52"/>
        <v>44992.22</v>
      </c>
      <c r="AB758" s="11">
        <f t="shared" si="53"/>
        <v>35680.300000000003</v>
      </c>
      <c r="AC758" s="11">
        <v>36706.58</v>
      </c>
      <c r="AD758" s="11"/>
      <c r="AE758" s="4"/>
      <c r="AF758" s="4"/>
    </row>
    <row r="759" spans="1:32">
      <c r="A759" s="55"/>
      <c r="B759" s="11"/>
      <c r="C759" s="11" t="s">
        <v>202</v>
      </c>
      <c r="D759" s="11"/>
      <c r="E759" s="11" t="s">
        <v>70</v>
      </c>
      <c r="F759" s="11">
        <v>2407</v>
      </c>
      <c r="G759" s="11"/>
      <c r="H759" s="11"/>
      <c r="I759" s="11"/>
      <c r="J759" s="288">
        <v>482.88</v>
      </c>
      <c r="K759" s="11"/>
      <c r="M759" s="11">
        <v>5</v>
      </c>
      <c r="N759" s="66"/>
      <c r="P759" s="288">
        <f t="shared" si="54"/>
        <v>96.575999999999993</v>
      </c>
      <c r="Q759" s="11"/>
      <c r="R759" s="11"/>
      <c r="S759" s="11"/>
      <c r="T759" s="134">
        <f t="shared" si="55"/>
        <v>481.4</v>
      </c>
      <c r="U759" s="11"/>
      <c r="V759" s="11"/>
      <c r="W759" s="11"/>
      <c r="Y759" s="288">
        <v>482.88</v>
      </c>
      <c r="Z759" s="11">
        <f t="shared" si="52"/>
        <v>757.32</v>
      </c>
      <c r="AB759" s="11">
        <f t="shared" si="53"/>
        <v>600.58000000000004</v>
      </c>
      <c r="AC759" s="11">
        <v>617.85</v>
      </c>
      <c r="AD759" s="11"/>
      <c r="AE759" s="4"/>
      <c r="AF759" s="4"/>
    </row>
    <row r="760" spans="1:32">
      <c r="A760" s="55"/>
      <c r="B760" s="11"/>
      <c r="C760" s="11" t="s">
        <v>203</v>
      </c>
      <c r="D760" s="11"/>
      <c r="E760" s="11" t="s">
        <v>61</v>
      </c>
      <c r="F760" s="11">
        <v>66200</v>
      </c>
      <c r="G760" s="11"/>
      <c r="H760" s="11"/>
      <c r="I760" s="11"/>
      <c r="J760" s="288">
        <v>12404.819999999994</v>
      </c>
      <c r="K760" s="11"/>
      <c r="M760" s="11">
        <v>102</v>
      </c>
      <c r="N760" s="66"/>
      <c r="P760" s="288">
        <f t="shared" si="54"/>
        <v>121.61588235294111</v>
      </c>
      <c r="Q760" s="11"/>
      <c r="R760" s="11"/>
      <c r="S760" s="11"/>
      <c r="T760" s="134">
        <f t="shared" si="55"/>
        <v>649.01960784313724</v>
      </c>
      <c r="U760" s="11"/>
      <c r="V760" s="11"/>
      <c r="W760" s="11"/>
      <c r="Y760" s="288">
        <v>12404.819999999994</v>
      </c>
      <c r="Z760" s="11">
        <f t="shared" si="52"/>
        <v>19454.849999999999</v>
      </c>
      <c r="AB760" s="11">
        <f t="shared" si="53"/>
        <v>15428.33</v>
      </c>
      <c r="AC760" s="11">
        <v>15872.1</v>
      </c>
      <c r="AD760" s="11"/>
      <c r="AE760" s="4"/>
      <c r="AF760" s="4"/>
    </row>
    <row r="761" spans="1:32">
      <c r="A761" s="55"/>
      <c r="B761" s="11"/>
      <c r="C761" s="11" t="s">
        <v>204</v>
      </c>
      <c r="D761" s="11"/>
      <c r="E761" s="11" t="s">
        <v>137</v>
      </c>
      <c r="F761" s="11">
        <v>98958</v>
      </c>
      <c r="G761" s="11"/>
      <c r="H761" s="11"/>
      <c r="I761" s="11"/>
      <c r="J761" s="288">
        <v>18023.88</v>
      </c>
      <c r="K761" s="11"/>
      <c r="M761" s="11">
        <v>203</v>
      </c>
      <c r="N761" s="66"/>
      <c r="P761" s="288">
        <f t="shared" si="54"/>
        <v>88.787586206896563</v>
      </c>
      <c r="Q761" s="11"/>
      <c r="R761" s="11"/>
      <c r="S761" s="11"/>
      <c r="T761" s="134">
        <f t="shared" si="55"/>
        <v>487.47783251231527</v>
      </c>
      <c r="U761" s="11"/>
      <c r="V761" s="11"/>
      <c r="W761" s="11"/>
      <c r="Y761" s="288">
        <v>18023.88</v>
      </c>
      <c r="Z761" s="11">
        <f t="shared" si="52"/>
        <v>28267.39</v>
      </c>
      <c r="AB761" s="11">
        <f t="shared" si="53"/>
        <v>22416.959999999999</v>
      </c>
      <c r="AC761" s="11">
        <v>23061.75</v>
      </c>
      <c r="AD761" s="11"/>
      <c r="AE761" s="4"/>
      <c r="AF761" s="4"/>
    </row>
    <row r="762" spans="1:32">
      <c r="A762" s="55"/>
      <c r="B762" s="11"/>
      <c r="C762" s="11" t="s">
        <v>205</v>
      </c>
      <c r="D762" s="11"/>
      <c r="E762" s="11" t="s">
        <v>135</v>
      </c>
      <c r="F762" s="11">
        <v>5190</v>
      </c>
      <c r="G762" s="11"/>
      <c r="H762" s="11"/>
      <c r="I762" s="11"/>
      <c r="J762" s="288">
        <v>1025.5800000000002</v>
      </c>
      <c r="K762" s="11"/>
      <c r="M762" s="11">
        <v>8</v>
      </c>
      <c r="N762" s="66"/>
      <c r="P762" s="288">
        <f t="shared" si="54"/>
        <v>128.19750000000002</v>
      </c>
      <c r="Q762" s="11"/>
      <c r="R762" s="11"/>
      <c r="S762" s="11"/>
      <c r="T762" s="134">
        <f t="shared" si="55"/>
        <v>648.75</v>
      </c>
      <c r="U762" s="11"/>
      <c r="V762" s="11"/>
      <c r="W762" s="11"/>
      <c r="Y762" s="288">
        <v>1025.5800000000002</v>
      </c>
      <c r="Z762" s="11">
        <f t="shared" si="52"/>
        <v>1608.45</v>
      </c>
      <c r="AB762" s="11">
        <f t="shared" si="53"/>
        <v>1275.55</v>
      </c>
      <c r="AC762" s="11">
        <v>1312.24</v>
      </c>
      <c r="AD762" s="11"/>
      <c r="AE762" s="4"/>
      <c r="AF762" s="4"/>
    </row>
    <row r="763" spans="1:32">
      <c r="A763" s="55"/>
      <c r="B763" s="11"/>
      <c r="C763" s="11" t="s">
        <v>205</v>
      </c>
      <c r="D763" s="11"/>
      <c r="E763" s="11" t="s">
        <v>206</v>
      </c>
      <c r="F763" s="11">
        <v>154637</v>
      </c>
      <c r="G763" s="11"/>
      <c r="H763" s="11"/>
      <c r="I763" s="11"/>
      <c r="J763" s="288">
        <v>28554.529999999995</v>
      </c>
      <c r="K763" s="11"/>
      <c r="M763" s="11">
        <v>229</v>
      </c>
      <c r="N763" s="66"/>
      <c r="P763" s="288">
        <f t="shared" si="54"/>
        <v>124.69227074235806</v>
      </c>
      <c r="Q763" s="11"/>
      <c r="R763" s="11"/>
      <c r="S763" s="11"/>
      <c r="T763" s="134">
        <f t="shared" si="55"/>
        <v>675.27074235807856</v>
      </c>
      <c r="U763" s="11"/>
      <c r="V763" s="11"/>
      <c r="W763" s="11"/>
      <c r="Y763" s="288">
        <v>28554.529999999995</v>
      </c>
      <c r="Z763" s="11">
        <f t="shared" si="52"/>
        <v>44782.93</v>
      </c>
      <c r="AB763" s="11">
        <f t="shared" si="53"/>
        <v>35514.32</v>
      </c>
      <c r="AC763" s="11">
        <v>36535.83</v>
      </c>
      <c r="AD763" s="11"/>
      <c r="AE763" s="4"/>
      <c r="AF763" s="4"/>
    </row>
    <row r="764" spans="1:32">
      <c r="A764" s="55"/>
      <c r="B764" s="11"/>
      <c r="C764" s="11" t="s">
        <v>205</v>
      </c>
      <c r="D764" s="11"/>
      <c r="E764" s="11" t="s">
        <v>207</v>
      </c>
      <c r="F764" s="11">
        <v>636</v>
      </c>
      <c r="G764" s="11"/>
      <c r="H764" s="11"/>
      <c r="I764" s="11"/>
      <c r="J764" s="288">
        <v>125.8</v>
      </c>
      <c r="K764" s="11"/>
      <c r="M764" s="11">
        <v>1</v>
      </c>
      <c r="N764" s="66"/>
      <c r="P764" s="288">
        <f t="shared" si="54"/>
        <v>125.8</v>
      </c>
      <c r="Q764" s="11"/>
      <c r="R764" s="11"/>
      <c r="S764" s="11"/>
      <c r="T764" s="134">
        <f t="shared" si="55"/>
        <v>636</v>
      </c>
      <c r="U764" s="11"/>
      <c r="V764" s="11"/>
      <c r="W764" s="11"/>
      <c r="Y764" s="288">
        <v>125.8</v>
      </c>
      <c r="Z764" s="11">
        <f t="shared" si="52"/>
        <v>197.3</v>
      </c>
      <c r="AB764" s="11">
        <f t="shared" si="53"/>
        <v>156.46</v>
      </c>
      <c r="AC764" s="11">
        <v>160.96</v>
      </c>
      <c r="AD764" s="11"/>
      <c r="AE764" s="4"/>
      <c r="AF764" s="4"/>
    </row>
    <row r="765" spans="1:32">
      <c r="A765" s="55"/>
      <c r="B765" s="11"/>
      <c r="C765" s="11" t="s">
        <v>208</v>
      </c>
      <c r="D765" s="11"/>
      <c r="E765" s="11" t="s">
        <v>158</v>
      </c>
      <c r="F765" s="11">
        <v>255053</v>
      </c>
      <c r="G765" s="11"/>
      <c r="H765" s="11"/>
      <c r="I765" s="11"/>
      <c r="J765" s="288">
        <v>49192.060000000005</v>
      </c>
      <c r="K765" s="11"/>
      <c r="M765" s="11">
        <v>674</v>
      </c>
      <c r="N765" s="66"/>
      <c r="P765" s="288">
        <f t="shared" si="54"/>
        <v>72.985252225519289</v>
      </c>
      <c r="Q765" s="11"/>
      <c r="R765" s="11"/>
      <c r="S765" s="11"/>
      <c r="T765" s="134">
        <f t="shared" si="55"/>
        <v>378.41691394658756</v>
      </c>
      <c r="U765" s="11"/>
      <c r="V765" s="11"/>
      <c r="W765" s="11"/>
      <c r="Y765" s="288">
        <v>49192.060000000005</v>
      </c>
      <c r="Z765" s="11">
        <f t="shared" si="52"/>
        <v>77149.39</v>
      </c>
      <c r="AB765" s="11">
        <f t="shared" si="53"/>
        <v>61181.98</v>
      </c>
      <c r="AC765" s="11">
        <v>62941.78</v>
      </c>
      <c r="AD765" s="11"/>
      <c r="AE765" s="4"/>
      <c r="AF765" s="4"/>
    </row>
    <row r="766" spans="1:32">
      <c r="A766" s="55"/>
      <c r="B766" s="11"/>
      <c r="C766" s="11" t="s">
        <v>209</v>
      </c>
      <c r="D766" s="11"/>
      <c r="E766" s="11" t="s">
        <v>210</v>
      </c>
      <c r="F766" s="11">
        <v>54999</v>
      </c>
      <c r="G766" s="11"/>
      <c r="H766" s="11"/>
      <c r="I766" s="11"/>
      <c r="J766" s="288">
        <v>10307.610000000006</v>
      </c>
      <c r="K766" s="11"/>
      <c r="M766" s="11">
        <v>119</v>
      </c>
      <c r="N766" s="66"/>
      <c r="P766" s="288">
        <f t="shared" si="54"/>
        <v>86.618571428571485</v>
      </c>
      <c r="Q766" s="11"/>
      <c r="R766" s="11"/>
      <c r="S766" s="11"/>
      <c r="T766" s="134">
        <f t="shared" si="55"/>
        <v>462.1764705882353</v>
      </c>
      <c r="U766" s="11"/>
      <c r="V766" s="11"/>
      <c r="W766" s="11"/>
      <c r="Y766" s="288">
        <v>10307.610000000006</v>
      </c>
      <c r="Z766" s="11">
        <f t="shared" si="52"/>
        <v>16165.74</v>
      </c>
      <c r="AB766" s="11">
        <f t="shared" si="53"/>
        <v>12819.95</v>
      </c>
      <c r="AC766" s="11">
        <v>13188.7</v>
      </c>
      <c r="AD766" s="11"/>
      <c r="AE766" s="4"/>
      <c r="AF766" s="4"/>
    </row>
    <row r="767" spans="1:32">
      <c r="A767" s="55"/>
      <c r="B767" s="11"/>
      <c r="C767" s="11" t="s">
        <v>211</v>
      </c>
      <c r="D767" s="11"/>
      <c r="E767" s="11" t="s">
        <v>193</v>
      </c>
      <c r="F767" s="11">
        <v>296591</v>
      </c>
      <c r="G767" s="11"/>
      <c r="H767" s="11"/>
      <c r="I767" s="11"/>
      <c r="J767" s="288">
        <v>58590.760000000017</v>
      </c>
      <c r="K767" s="11"/>
      <c r="M767" s="11">
        <v>874</v>
      </c>
      <c r="N767" s="66"/>
      <c r="P767" s="288">
        <f t="shared" si="54"/>
        <v>67.037482837528628</v>
      </c>
      <c r="Q767" s="11"/>
      <c r="R767" s="11"/>
      <c r="S767" s="11"/>
      <c r="T767" s="134">
        <f t="shared" si="55"/>
        <v>339.34897025171625</v>
      </c>
      <c r="U767" s="11"/>
      <c r="V767" s="11"/>
      <c r="W767" s="11"/>
      <c r="Y767" s="288">
        <v>58590.760000000017</v>
      </c>
      <c r="Z767" s="11">
        <f t="shared" si="52"/>
        <v>91889.65</v>
      </c>
      <c r="AB767" s="11">
        <f t="shared" si="53"/>
        <v>72871.48</v>
      </c>
      <c r="AC767" s="11">
        <v>74967.520000000004</v>
      </c>
      <c r="AD767" s="11"/>
      <c r="AE767" s="4"/>
      <c r="AF767" s="4"/>
    </row>
    <row r="768" spans="1:32">
      <c r="A768" s="55"/>
      <c r="B768" s="11"/>
      <c r="C768" s="11" t="s">
        <v>211</v>
      </c>
      <c r="D768" s="11"/>
      <c r="E768" s="11" t="s">
        <v>213</v>
      </c>
      <c r="F768" s="11">
        <v>1769</v>
      </c>
      <c r="G768" s="11"/>
      <c r="H768" s="11"/>
      <c r="I768" s="11"/>
      <c r="J768" s="288">
        <v>345.67</v>
      </c>
      <c r="K768" s="11"/>
      <c r="M768" s="11">
        <v>2</v>
      </c>
      <c r="N768" s="66"/>
      <c r="P768" s="288">
        <f t="shared" si="54"/>
        <v>172.83500000000001</v>
      </c>
      <c r="Q768" s="11"/>
      <c r="R768" s="11"/>
      <c r="S768" s="11"/>
      <c r="T768" s="134">
        <f t="shared" si="55"/>
        <v>884.5</v>
      </c>
      <c r="U768" s="11"/>
      <c r="V768" s="11"/>
      <c r="W768" s="11"/>
      <c r="Y768" s="288">
        <v>345.67</v>
      </c>
      <c r="Z768" s="11">
        <f t="shared" si="52"/>
        <v>542.12</v>
      </c>
      <c r="AB768" s="11">
        <f t="shared" si="53"/>
        <v>429.92</v>
      </c>
      <c r="AC768" s="11">
        <v>442.29</v>
      </c>
      <c r="AD768" s="11"/>
      <c r="AE768" s="4"/>
      <c r="AF768" s="4"/>
    </row>
    <row r="769" spans="1:32">
      <c r="A769" s="55"/>
      <c r="B769" s="11"/>
      <c r="C769" s="11" t="s">
        <v>211</v>
      </c>
      <c r="D769" s="11"/>
      <c r="E769" s="11" t="s">
        <v>117</v>
      </c>
      <c r="F769" s="11">
        <v>1014</v>
      </c>
      <c r="G769" s="11"/>
      <c r="H769" s="11"/>
      <c r="I769" s="11"/>
      <c r="J769" s="288">
        <v>198.38</v>
      </c>
      <c r="K769" s="11"/>
      <c r="M769" s="11">
        <v>2</v>
      </c>
      <c r="N769" s="66"/>
      <c r="P769" s="288">
        <f t="shared" si="54"/>
        <v>99.19</v>
      </c>
      <c r="Q769" s="11"/>
      <c r="R769" s="11"/>
      <c r="S769" s="11"/>
      <c r="T769" s="134">
        <f t="shared" si="55"/>
        <v>507</v>
      </c>
      <c r="U769" s="11"/>
      <c r="V769" s="11"/>
      <c r="W769" s="11"/>
      <c r="Y769" s="288">
        <v>198.38</v>
      </c>
      <c r="Z769" s="11">
        <f t="shared" si="52"/>
        <v>311.13</v>
      </c>
      <c r="AB769" s="11">
        <f t="shared" si="53"/>
        <v>246.73</v>
      </c>
      <c r="AC769" s="11">
        <v>253.83</v>
      </c>
      <c r="AD769" s="11"/>
      <c r="AE769" s="4"/>
      <c r="AF769" s="4"/>
    </row>
    <row r="770" spans="1:32">
      <c r="A770" s="55"/>
      <c r="B770" s="11"/>
      <c r="C770" s="11" t="s">
        <v>214</v>
      </c>
      <c r="D770" s="11"/>
      <c r="E770" s="11" t="s">
        <v>215</v>
      </c>
      <c r="F770" s="11">
        <v>125581</v>
      </c>
      <c r="G770" s="11"/>
      <c r="H770" s="11"/>
      <c r="I770" s="11"/>
      <c r="J770" s="288">
        <v>23347.590000000011</v>
      </c>
      <c r="K770" s="11"/>
      <c r="M770" s="11">
        <v>210</v>
      </c>
      <c r="N770" s="66"/>
      <c r="P770" s="288">
        <f t="shared" si="54"/>
        <v>111.17900000000006</v>
      </c>
      <c r="Q770" s="11"/>
      <c r="R770" s="11"/>
      <c r="S770" s="11"/>
      <c r="T770" s="134">
        <f t="shared" si="55"/>
        <v>598.00476190476195</v>
      </c>
      <c r="U770" s="11"/>
      <c r="V770" s="11"/>
      <c r="W770" s="11"/>
      <c r="Y770" s="288">
        <v>23347.590000000011</v>
      </c>
      <c r="Z770" s="11">
        <f t="shared" si="52"/>
        <v>36616.730000000003</v>
      </c>
      <c r="AB770" s="11">
        <f t="shared" si="53"/>
        <v>29038.26</v>
      </c>
      <c r="AC770" s="11">
        <v>29873.5</v>
      </c>
      <c r="AD770" s="11"/>
      <c r="AE770" s="4"/>
      <c r="AF770" s="4"/>
    </row>
    <row r="771" spans="1:32">
      <c r="A771" s="55"/>
      <c r="B771" s="11"/>
      <c r="C771" s="11" t="s">
        <v>214</v>
      </c>
      <c r="D771" s="11"/>
      <c r="E771" s="11" t="s">
        <v>66</v>
      </c>
      <c r="F771" s="11">
        <v>434</v>
      </c>
      <c r="G771" s="11"/>
      <c r="H771" s="11"/>
      <c r="I771" s="11"/>
      <c r="J771" s="288">
        <v>88.13</v>
      </c>
      <c r="K771" s="11"/>
      <c r="M771" s="11">
        <v>1</v>
      </c>
      <c r="N771" s="66"/>
      <c r="P771" s="288">
        <f t="shared" si="54"/>
        <v>88.13</v>
      </c>
      <c r="Q771" s="11"/>
      <c r="R771" s="11"/>
      <c r="S771" s="11"/>
      <c r="T771" s="134">
        <f t="shared" si="55"/>
        <v>434</v>
      </c>
      <c r="U771" s="11"/>
      <c r="V771" s="11"/>
      <c r="W771" s="11"/>
      <c r="Y771" s="288">
        <v>88.13</v>
      </c>
      <c r="Z771" s="11">
        <f t="shared" si="52"/>
        <v>138.22</v>
      </c>
      <c r="AB771" s="11">
        <f t="shared" si="53"/>
        <v>109.61</v>
      </c>
      <c r="AC771" s="11">
        <v>112.76</v>
      </c>
      <c r="AD771" s="11"/>
      <c r="AE771" s="4"/>
      <c r="AF771" s="4"/>
    </row>
    <row r="772" spans="1:32">
      <c r="A772" s="55"/>
      <c r="B772" s="11"/>
      <c r="C772" s="11" t="s">
        <v>214</v>
      </c>
      <c r="D772" s="11"/>
      <c r="E772" s="11" t="s">
        <v>216</v>
      </c>
      <c r="F772" s="11">
        <v>943</v>
      </c>
      <c r="G772" s="11"/>
      <c r="H772" s="11"/>
      <c r="I772" s="11"/>
      <c r="J772" s="288">
        <v>183.22</v>
      </c>
      <c r="K772" s="11"/>
      <c r="M772" s="11">
        <v>1</v>
      </c>
      <c r="N772" s="66"/>
      <c r="P772" s="288">
        <f t="shared" si="54"/>
        <v>183.22</v>
      </c>
      <c r="Q772" s="11"/>
      <c r="R772" s="11"/>
      <c r="S772" s="11"/>
      <c r="T772" s="134">
        <f t="shared" si="55"/>
        <v>943</v>
      </c>
      <c r="U772" s="11"/>
      <c r="V772" s="11"/>
      <c r="W772" s="11"/>
      <c r="Y772" s="288">
        <v>183.22</v>
      </c>
      <c r="Z772" s="11">
        <f t="shared" si="52"/>
        <v>287.35000000000002</v>
      </c>
      <c r="AB772" s="11">
        <f t="shared" si="53"/>
        <v>227.88</v>
      </c>
      <c r="AC772" s="11">
        <v>234.43</v>
      </c>
      <c r="AD772" s="11"/>
      <c r="AE772" s="4"/>
      <c r="AF772" s="4"/>
    </row>
    <row r="773" spans="1:32">
      <c r="A773" s="55"/>
      <c r="B773" s="11"/>
      <c r="C773" s="11" t="s">
        <v>214</v>
      </c>
      <c r="D773" s="11"/>
      <c r="E773" s="11" t="s">
        <v>217</v>
      </c>
      <c r="F773" s="11">
        <v>1578</v>
      </c>
      <c r="G773" s="11"/>
      <c r="H773" s="11"/>
      <c r="I773" s="11"/>
      <c r="J773" s="288">
        <v>315.89</v>
      </c>
      <c r="K773" s="11"/>
      <c r="M773" s="11">
        <v>3</v>
      </c>
      <c r="N773" s="66"/>
      <c r="P773" s="288">
        <f t="shared" si="54"/>
        <v>105.29666666666667</v>
      </c>
      <c r="Q773" s="11"/>
      <c r="R773" s="11"/>
      <c r="S773" s="11"/>
      <c r="T773" s="134">
        <f t="shared" si="55"/>
        <v>526</v>
      </c>
      <c r="U773" s="11"/>
      <c r="V773" s="11"/>
      <c r="W773" s="11"/>
      <c r="Y773" s="288">
        <v>315.89</v>
      </c>
      <c r="Z773" s="11">
        <f t="shared" si="52"/>
        <v>495.42</v>
      </c>
      <c r="AB773" s="11">
        <f t="shared" si="53"/>
        <v>392.88</v>
      </c>
      <c r="AC773" s="11">
        <v>404.18</v>
      </c>
      <c r="AD773" s="11"/>
      <c r="AE773" s="4"/>
      <c r="AF773" s="4"/>
    </row>
    <row r="774" spans="1:32">
      <c r="A774" s="55"/>
      <c r="B774" s="11"/>
      <c r="C774" s="11" t="s">
        <v>218</v>
      </c>
      <c r="D774" s="11"/>
      <c r="E774" s="11" t="s">
        <v>199</v>
      </c>
      <c r="F774" s="11">
        <v>262147</v>
      </c>
      <c r="G774" s="11"/>
      <c r="H774" s="11"/>
      <c r="I774" s="11"/>
      <c r="J774" s="288">
        <v>50039.609999999993</v>
      </c>
      <c r="K774" s="11"/>
      <c r="M774" s="11">
        <v>496</v>
      </c>
      <c r="N774" s="66"/>
      <c r="P774" s="288">
        <f t="shared" si="54"/>
        <v>100.88631048387096</v>
      </c>
      <c r="Q774" s="11"/>
      <c r="R774" s="11"/>
      <c r="S774" s="11"/>
      <c r="T774" s="134">
        <f t="shared" si="55"/>
        <v>528.52217741935488</v>
      </c>
      <c r="U774" s="11"/>
      <c r="V774" s="11"/>
      <c r="W774" s="11"/>
      <c r="Y774" s="288">
        <v>50039.609999999993</v>
      </c>
      <c r="Z774" s="11">
        <f t="shared" si="52"/>
        <v>78478.63</v>
      </c>
      <c r="AB774" s="11">
        <f t="shared" si="53"/>
        <v>62236.1</v>
      </c>
      <c r="AC774" s="11">
        <v>64026.23</v>
      </c>
      <c r="AD774" s="11"/>
      <c r="AE774" s="4"/>
      <c r="AF774" s="4"/>
    </row>
    <row r="775" spans="1:32">
      <c r="A775" s="55"/>
      <c r="B775" s="11"/>
      <c r="C775" s="11" t="s">
        <v>219</v>
      </c>
      <c r="D775" s="11"/>
      <c r="E775" s="11" t="s">
        <v>156</v>
      </c>
      <c r="F775" s="11">
        <v>11372</v>
      </c>
      <c r="G775" s="11"/>
      <c r="H775" s="11"/>
      <c r="I775" s="11"/>
      <c r="J775" s="288">
        <v>2484.62</v>
      </c>
      <c r="K775" s="11"/>
      <c r="M775" s="11">
        <v>69</v>
      </c>
      <c r="N775" s="66"/>
      <c r="P775" s="288">
        <f t="shared" si="54"/>
        <v>36.008985507246372</v>
      </c>
      <c r="Q775" s="11"/>
      <c r="R775" s="11"/>
      <c r="S775" s="11"/>
      <c r="T775" s="134">
        <f t="shared" si="55"/>
        <v>164.81159420289856</v>
      </c>
      <c r="U775" s="11"/>
      <c r="V775" s="11"/>
      <c r="W775" s="11"/>
      <c r="Y775" s="288">
        <v>2484.62</v>
      </c>
      <c r="Z775" s="11">
        <f t="shared" si="52"/>
        <v>3896.7</v>
      </c>
      <c r="AB775" s="11">
        <f t="shared" si="53"/>
        <v>3090.21</v>
      </c>
      <c r="AC775" s="11">
        <v>3179.1</v>
      </c>
      <c r="AD775" s="11"/>
      <c r="AE775" s="4"/>
      <c r="AF775" s="4"/>
    </row>
    <row r="776" spans="1:32">
      <c r="A776" s="55"/>
      <c r="B776" s="11"/>
      <c r="C776" s="11" t="s">
        <v>220</v>
      </c>
      <c r="D776" s="11"/>
      <c r="E776" s="11" t="s">
        <v>88</v>
      </c>
      <c r="F776" s="11">
        <v>42379</v>
      </c>
      <c r="G776" s="11"/>
      <c r="H776" s="11"/>
      <c r="I776" s="11"/>
      <c r="J776" s="288">
        <v>9441.2899999999936</v>
      </c>
      <c r="K776" s="11"/>
      <c r="M776" s="11">
        <v>315</v>
      </c>
      <c r="N776" s="66"/>
      <c r="P776" s="288">
        <f t="shared" si="54"/>
        <v>29.972349206349186</v>
      </c>
      <c r="Q776" s="11"/>
      <c r="R776" s="11"/>
      <c r="S776" s="11"/>
      <c r="T776" s="134">
        <f t="shared" si="55"/>
        <v>134.53650793650795</v>
      </c>
      <c r="U776" s="11"/>
      <c r="V776" s="11"/>
      <c r="W776" s="11"/>
      <c r="Y776" s="288">
        <v>9441.2899999999936</v>
      </c>
      <c r="Z776" s="11">
        <f t="shared" si="52"/>
        <v>14807.06</v>
      </c>
      <c r="AB776" s="11">
        <f t="shared" si="53"/>
        <v>11742.48</v>
      </c>
      <c r="AC776" s="11">
        <v>12080.23</v>
      </c>
      <c r="AD776" s="11"/>
      <c r="AE776" s="4"/>
      <c r="AF776" s="4"/>
    </row>
    <row r="777" spans="1:32">
      <c r="A777" s="55"/>
      <c r="B777" s="11"/>
      <c r="C777" s="11" t="s">
        <v>220</v>
      </c>
      <c r="D777" s="11"/>
      <c r="E777" s="11" t="s">
        <v>156</v>
      </c>
      <c r="F777" s="11">
        <v>114</v>
      </c>
      <c r="G777" s="11"/>
      <c r="H777" s="11"/>
      <c r="I777" s="11"/>
      <c r="J777" s="288">
        <v>27.11</v>
      </c>
      <c r="K777" s="11"/>
      <c r="M777" s="11">
        <v>1</v>
      </c>
      <c r="N777" s="66"/>
      <c r="P777" s="288">
        <f t="shared" si="54"/>
        <v>27.11</v>
      </c>
      <c r="Q777" s="11"/>
      <c r="R777" s="11"/>
      <c r="S777" s="11"/>
      <c r="T777" s="134">
        <f t="shared" si="55"/>
        <v>114</v>
      </c>
      <c r="U777" s="11"/>
      <c r="V777" s="11"/>
      <c r="W777" s="11"/>
      <c r="Y777" s="288">
        <v>27.11</v>
      </c>
      <c r="Z777" s="11">
        <f t="shared" si="52"/>
        <v>42.52</v>
      </c>
      <c r="AB777" s="11">
        <f t="shared" si="53"/>
        <v>33.72</v>
      </c>
      <c r="AC777" s="11">
        <v>34.69</v>
      </c>
      <c r="AD777" s="11"/>
      <c r="AE777" s="4"/>
      <c r="AF777" s="4"/>
    </row>
    <row r="778" spans="1:32">
      <c r="A778" s="55"/>
      <c r="B778" s="11"/>
      <c r="C778" s="11" t="s">
        <v>221</v>
      </c>
      <c r="D778" s="11"/>
      <c r="E778" s="11" t="s">
        <v>222</v>
      </c>
      <c r="F778" s="11"/>
      <c r="G778" s="11"/>
      <c r="H778" s="11"/>
      <c r="I778" s="11"/>
      <c r="J778" s="288">
        <v>5.86</v>
      </c>
      <c r="K778" s="11"/>
      <c r="M778" s="11">
        <v>1</v>
      </c>
      <c r="N778" s="66"/>
      <c r="P778" s="288">
        <f t="shared" si="54"/>
        <v>5.86</v>
      </c>
      <c r="Q778" s="11"/>
      <c r="R778" s="11"/>
      <c r="S778" s="11"/>
      <c r="T778" s="134">
        <f t="shared" si="55"/>
        <v>0</v>
      </c>
      <c r="U778" s="11"/>
      <c r="V778" s="11"/>
      <c r="W778" s="11"/>
      <c r="Y778" s="288">
        <v>5.86</v>
      </c>
      <c r="Z778" s="11">
        <f t="shared" si="52"/>
        <v>9.19</v>
      </c>
      <c r="AB778" s="11">
        <f t="shared" si="53"/>
        <v>7.29</v>
      </c>
      <c r="AC778" s="11">
        <v>7.5</v>
      </c>
      <c r="AD778" s="11"/>
      <c r="AE778" s="4"/>
      <c r="AF778" s="4"/>
    </row>
    <row r="779" spans="1:32">
      <c r="A779" s="55"/>
      <c r="B779" s="11"/>
      <c r="C779" s="11" t="s">
        <v>221</v>
      </c>
      <c r="D779" s="11"/>
      <c r="E779" s="11" t="s">
        <v>223</v>
      </c>
      <c r="F779" s="11">
        <v>103027</v>
      </c>
      <c r="G779" s="11"/>
      <c r="H779" s="11"/>
      <c r="I779" s="11"/>
      <c r="J779" s="288">
        <v>19874.030000000006</v>
      </c>
      <c r="K779" s="11"/>
      <c r="M779" s="11">
        <v>202</v>
      </c>
      <c r="N779" s="66"/>
      <c r="P779" s="288">
        <f t="shared" si="54"/>
        <v>98.386287128712908</v>
      </c>
      <c r="Q779" s="11"/>
      <c r="R779" s="11"/>
      <c r="S779" s="11"/>
      <c r="T779" s="134">
        <f t="shared" si="55"/>
        <v>510.03465346534654</v>
      </c>
      <c r="U779" s="11"/>
      <c r="V779" s="11"/>
      <c r="W779" s="11"/>
      <c r="Y779" s="288">
        <v>19874.030000000006</v>
      </c>
      <c r="Z779" s="11">
        <f t="shared" si="52"/>
        <v>31169.040000000001</v>
      </c>
      <c r="AB779" s="11">
        <f t="shared" si="53"/>
        <v>24718.06</v>
      </c>
      <c r="AC779" s="11">
        <v>25429.040000000001</v>
      </c>
      <c r="AD779" s="11"/>
      <c r="AE779" s="4"/>
      <c r="AF779" s="4"/>
    </row>
    <row r="780" spans="1:32">
      <c r="A780" s="55"/>
      <c r="B780" s="11"/>
      <c r="C780" s="11" t="s">
        <v>224</v>
      </c>
      <c r="D780" s="11"/>
      <c r="E780" s="11" t="s">
        <v>225</v>
      </c>
      <c r="F780" s="11">
        <v>106453</v>
      </c>
      <c r="G780" s="11"/>
      <c r="H780" s="11"/>
      <c r="I780" s="11"/>
      <c r="J780" s="288">
        <v>19970.360000000004</v>
      </c>
      <c r="K780" s="11"/>
      <c r="M780" s="11">
        <v>213</v>
      </c>
      <c r="N780" s="66"/>
      <c r="P780" s="288">
        <f t="shared" si="54"/>
        <v>93.757558685446028</v>
      </c>
      <c r="Q780" s="11"/>
      <c r="R780" s="11"/>
      <c r="S780" s="11"/>
      <c r="T780" s="134">
        <f t="shared" si="55"/>
        <v>499.77934272300467</v>
      </c>
      <c r="U780" s="11"/>
      <c r="V780" s="11"/>
      <c r="W780" s="11"/>
      <c r="Y780" s="288">
        <v>19970.360000000004</v>
      </c>
      <c r="Z780" s="11">
        <f t="shared" si="52"/>
        <v>31320.12</v>
      </c>
      <c r="AB780" s="11">
        <f t="shared" si="53"/>
        <v>24837.87</v>
      </c>
      <c r="AC780" s="11">
        <v>25552.29</v>
      </c>
      <c r="AD780" s="11"/>
      <c r="AE780" s="4"/>
      <c r="AF780" s="4"/>
    </row>
    <row r="781" spans="1:32">
      <c r="A781" s="55"/>
      <c r="B781" s="11"/>
      <c r="C781" s="11" t="s">
        <v>224</v>
      </c>
      <c r="D781" s="11"/>
      <c r="E781" s="11" t="s">
        <v>61</v>
      </c>
      <c r="F781" s="11">
        <v>2022</v>
      </c>
      <c r="G781" s="11"/>
      <c r="H781" s="11"/>
      <c r="I781" s="11"/>
      <c r="J781" s="288">
        <v>325.32</v>
      </c>
      <c r="K781" s="11"/>
      <c r="M781" s="11">
        <v>3</v>
      </c>
      <c r="N781" s="66"/>
      <c r="P781" s="288">
        <f t="shared" si="54"/>
        <v>108.44</v>
      </c>
      <c r="Q781" s="11"/>
      <c r="R781" s="11"/>
      <c r="S781" s="11"/>
      <c r="T781" s="134">
        <f t="shared" si="55"/>
        <v>674</v>
      </c>
      <c r="U781" s="11"/>
      <c r="V781" s="11"/>
      <c r="W781" s="11"/>
      <c r="Y781" s="288">
        <v>325.32</v>
      </c>
      <c r="Z781" s="11">
        <f t="shared" si="52"/>
        <v>510.21</v>
      </c>
      <c r="AB781" s="11">
        <f t="shared" si="53"/>
        <v>404.61</v>
      </c>
      <c r="AC781" s="11">
        <v>416.25</v>
      </c>
      <c r="AD781" s="11"/>
      <c r="AE781" s="4"/>
      <c r="AF781" s="4"/>
    </row>
    <row r="782" spans="1:32">
      <c r="A782" s="55"/>
      <c r="B782" s="11"/>
      <c r="C782" s="11" t="s">
        <v>226</v>
      </c>
      <c r="D782" s="11"/>
      <c r="E782" s="11" t="s">
        <v>68</v>
      </c>
      <c r="F782" s="11">
        <v>420</v>
      </c>
      <c r="G782" s="11"/>
      <c r="H782" s="11"/>
      <c r="I782" s="11"/>
      <c r="J782" s="288">
        <v>84.71</v>
      </c>
      <c r="K782" s="11"/>
      <c r="M782" s="11">
        <v>1</v>
      </c>
      <c r="N782" s="66"/>
      <c r="P782" s="288">
        <f t="shared" si="54"/>
        <v>84.71</v>
      </c>
      <c r="Q782" s="11"/>
      <c r="R782" s="11"/>
      <c r="S782" s="11"/>
      <c r="T782" s="134">
        <f t="shared" si="55"/>
        <v>420</v>
      </c>
      <c r="U782" s="11"/>
      <c r="V782" s="11"/>
      <c r="W782" s="11"/>
      <c r="Y782" s="288">
        <v>84.71</v>
      </c>
      <c r="Z782" s="11">
        <f t="shared" si="52"/>
        <v>132.85</v>
      </c>
      <c r="AB782" s="11">
        <f t="shared" si="53"/>
        <v>105.36</v>
      </c>
      <c r="AC782" s="11">
        <v>108.39</v>
      </c>
      <c r="AD782" s="11"/>
      <c r="AE782" s="4"/>
      <c r="AF782" s="4"/>
    </row>
    <row r="783" spans="1:32">
      <c r="A783" s="55"/>
      <c r="B783" s="11"/>
      <c r="C783" s="11" t="s">
        <v>226</v>
      </c>
      <c r="D783" s="11"/>
      <c r="E783" s="11" t="s">
        <v>227</v>
      </c>
      <c r="F783" s="11">
        <v>516555</v>
      </c>
      <c r="G783" s="11"/>
      <c r="H783" s="11"/>
      <c r="I783" s="11"/>
      <c r="J783" s="288">
        <v>99082.77999999997</v>
      </c>
      <c r="K783" s="11"/>
      <c r="M783" s="11">
        <v>1002</v>
      </c>
      <c r="N783" s="66"/>
      <c r="P783" s="288">
        <f t="shared" si="54"/>
        <v>98.885009980039897</v>
      </c>
      <c r="Q783" s="11"/>
      <c r="R783" s="11"/>
      <c r="S783" s="11"/>
      <c r="T783" s="134">
        <f t="shared" si="55"/>
        <v>515.52395209580834</v>
      </c>
      <c r="U783" s="11"/>
      <c r="V783" s="11"/>
      <c r="W783" s="11"/>
      <c r="Y783" s="288">
        <v>99082.77999999997</v>
      </c>
      <c r="Z783" s="11">
        <f t="shared" si="52"/>
        <v>155394.51</v>
      </c>
      <c r="AB783" s="11">
        <f t="shared" si="53"/>
        <v>123232.9</v>
      </c>
      <c r="AC783" s="11">
        <v>126777.5</v>
      </c>
      <c r="AD783" s="11"/>
      <c r="AE783" s="4"/>
      <c r="AF783" s="4"/>
    </row>
    <row r="784" spans="1:32">
      <c r="A784" s="55"/>
      <c r="B784" s="11"/>
      <c r="C784" s="11" t="s">
        <v>226</v>
      </c>
      <c r="D784" s="11"/>
      <c r="E784" s="11" t="s">
        <v>110</v>
      </c>
      <c r="F784" s="11">
        <v>2539</v>
      </c>
      <c r="G784" s="11"/>
      <c r="H784" s="11"/>
      <c r="I784" s="11"/>
      <c r="J784" s="288">
        <v>513.62</v>
      </c>
      <c r="K784" s="11"/>
      <c r="M784" s="11">
        <v>6</v>
      </c>
      <c r="N784" s="66"/>
      <c r="P784" s="288">
        <f t="shared" si="54"/>
        <v>85.603333333333339</v>
      </c>
      <c r="Q784" s="11"/>
      <c r="R784" s="11"/>
      <c r="S784" s="11"/>
      <c r="T784" s="134">
        <f t="shared" si="55"/>
        <v>423.16666666666669</v>
      </c>
      <c r="U784" s="11"/>
      <c r="V784" s="11"/>
      <c r="W784" s="11"/>
      <c r="Y784" s="288">
        <v>513.62</v>
      </c>
      <c r="Z784" s="11">
        <f t="shared" si="52"/>
        <v>805.53</v>
      </c>
      <c r="AB784" s="11">
        <f t="shared" si="53"/>
        <v>638.80999999999995</v>
      </c>
      <c r="AC784" s="11">
        <v>657.18</v>
      </c>
      <c r="AD784" s="11"/>
      <c r="AE784" s="4"/>
      <c r="AF784" s="4"/>
    </row>
    <row r="785" spans="1:32">
      <c r="A785" s="55"/>
      <c r="B785" s="11"/>
      <c r="C785" s="11" t="s">
        <v>228</v>
      </c>
      <c r="D785" s="11"/>
      <c r="E785" s="11" t="s">
        <v>167</v>
      </c>
      <c r="F785" s="11">
        <v>4767</v>
      </c>
      <c r="G785" s="11"/>
      <c r="H785" s="11"/>
      <c r="I785" s="11"/>
      <c r="J785" s="288">
        <v>873.90000000000009</v>
      </c>
      <c r="K785" s="11"/>
      <c r="M785" s="11">
        <v>6</v>
      </c>
      <c r="N785" s="66"/>
      <c r="P785" s="288">
        <f t="shared" si="54"/>
        <v>145.65</v>
      </c>
      <c r="Q785" s="11"/>
      <c r="R785" s="11"/>
      <c r="S785" s="11"/>
      <c r="T785" s="134">
        <f t="shared" si="55"/>
        <v>794.5</v>
      </c>
      <c r="U785" s="11"/>
      <c r="V785" s="11"/>
      <c r="W785" s="11"/>
      <c r="Y785" s="288">
        <v>873.90000000000009</v>
      </c>
      <c r="Z785" s="11">
        <f t="shared" si="52"/>
        <v>1370.56</v>
      </c>
      <c r="AB785" s="11">
        <f t="shared" si="53"/>
        <v>1086.9000000000001</v>
      </c>
      <c r="AC785" s="11">
        <v>1118.1600000000001</v>
      </c>
      <c r="AD785" s="11"/>
      <c r="AE785" s="4"/>
      <c r="AF785" s="4"/>
    </row>
    <row r="786" spans="1:32">
      <c r="A786" s="55"/>
      <c r="B786" s="11"/>
      <c r="C786" s="11" t="s">
        <v>229</v>
      </c>
      <c r="D786" s="11"/>
      <c r="E786" s="11" t="s">
        <v>143</v>
      </c>
      <c r="F786" s="11">
        <v>18640</v>
      </c>
      <c r="G786" s="11"/>
      <c r="H786" s="11"/>
      <c r="I786" s="11"/>
      <c r="J786" s="288">
        <v>3543.2599999999993</v>
      </c>
      <c r="K786" s="11"/>
      <c r="M786" s="11">
        <v>34</v>
      </c>
      <c r="N786" s="66"/>
      <c r="P786" s="288">
        <f t="shared" si="54"/>
        <v>104.21352941176468</v>
      </c>
      <c r="Q786" s="11"/>
      <c r="R786" s="11"/>
      <c r="S786" s="11"/>
      <c r="T786" s="134">
        <f t="shared" si="55"/>
        <v>548.23529411764707</v>
      </c>
      <c r="U786" s="11"/>
      <c r="V786" s="11"/>
      <c r="W786" s="11"/>
      <c r="Y786" s="288">
        <v>3543.2599999999993</v>
      </c>
      <c r="Z786" s="11">
        <f t="shared" si="52"/>
        <v>5557</v>
      </c>
      <c r="AB786" s="11">
        <f t="shared" si="53"/>
        <v>4406.88</v>
      </c>
      <c r="AC786" s="11">
        <v>4533.6400000000003</v>
      </c>
      <c r="AD786" s="11"/>
      <c r="AE786" s="4"/>
      <c r="AF786" s="4"/>
    </row>
    <row r="787" spans="1:32">
      <c r="A787" s="55"/>
      <c r="B787" s="11"/>
      <c r="C787" s="11" t="s">
        <v>230</v>
      </c>
      <c r="D787" s="11"/>
      <c r="E787" s="11" t="s">
        <v>72</v>
      </c>
      <c r="F787" s="11">
        <v>903</v>
      </c>
      <c r="G787" s="11"/>
      <c r="H787" s="11"/>
      <c r="I787" s="11"/>
      <c r="J787" s="288">
        <v>181.94</v>
      </c>
      <c r="K787" s="11"/>
      <c r="M787" s="11">
        <v>2</v>
      </c>
      <c r="N787" s="66"/>
      <c r="P787" s="288">
        <f t="shared" si="54"/>
        <v>90.97</v>
      </c>
      <c r="Q787" s="11"/>
      <c r="R787" s="11"/>
      <c r="S787" s="11"/>
      <c r="T787" s="134">
        <f t="shared" si="55"/>
        <v>451.5</v>
      </c>
      <c r="U787" s="11"/>
      <c r="V787" s="11"/>
      <c r="W787" s="11"/>
      <c r="Y787" s="288">
        <v>181.94</v>
      </c>
      <c r="Z787" s="11">
        <f t="shared" si="52"/>
        <v>285.33999999999997</v>
      </c>
      <c r="AB787" s="11">
        <f t="shared" si="53"/>
        <v>226.29</v>
      </c>
      <c r="AC787" s="11">
        <v>232.79</v>
      </c>
      <c r="AD787" s="11"/>
      <c r="AE787" s="4"/>
      <c r="AF787" s="4"/>
    </row>
    <row r="788" spans="1:32">
      <c r="A788" s="55"/>
      <c r="B788" s="11"/>
      <c r="C788" s="11" t="s">
        <v>231</v>
      </c>
      <c r="D788" s="11"/>
      <c r="E788" s="11" t="s">
        <v>59</v>
      </c>
      <c r="F788" s="11">
        <v>1809</v>
      </c>
      <c r="G788" s="11"/>
      <c r="H788" s="11"/>
      <c r="I788" s="11"/>
      <c r="J788" s="288">
        <v>359.38</v>
      </c>
      <c r="K788" s="11"/>
      <c r="M788" s="11">
        <v>3</v>
      </c>
      <c r="N788" s="66"/>
      <c r="P788" s="288">
        <f t="shared" si="54"/>
        <v>119.79333333333334</v>
      </c>
      <c r="Q788" s="11"/>
      <c r="R788" s="11"/>
      <c r="S788" s="11"/>
      <c r="T788" s="134">
        <f t="shared" si="55"/>
        <v>603</v>
      </c>
      <c r="U788" s="11"/>
      <c r="V788" s="11"/>
      <c r="W788" s="11"/>
      <c r="Y788" s="288">
        <v>359.38</v>
      </c>
      <c r="Z788" s="11">
        <f t="shared" si="52"/>
        <v>563.63</v>
      </c>
      <c r="AB788" s="11">
        <f t="shared" si="53"/>
        <v>446.97</v>
      </c>
      <c r="AC788" s="11">
        <v>459.83</v>
      </c>
      <c r="AD788" s="11"/>
      <c r="AE788" s="4"/>
      <c r="AF788" s="4"/>
    </row>
    <row r="789" spans="1:32">
      <c r="A789" s="55"/>
      <c r="B789" s="11"/>
      <c r="C789" s="11" t="s">
        <v>231</v>
      </c>
      <c r="D789" s="11"/>
      <c r="E789" s="11" t="s">
        <v>66</v>
      </c>
      <c r="F789" s="11">
        <v>668</v>
      </c>
      <c r="G789" s="11"/>
      <c r="H789" s="11"/>
      <c r="I789" s="11"/>
      <c r="J789" s="288">
        <v>138.09</v>
      </c>
      <c r="K789" s="11"/>
      <c r="M789" s="11">
        <v>2</v>
      </c>
      <c r="N789" s="66"/>
      <c r="P789" s="288">
        <f t="shared" si="54"/>
        <v>69.045000000000002</v>
      </c>
      <c r="Q789" s="11"/>
      <c r="R789" s="11"/>
      <c r="S789" s="11"/>
      <c r="T789" s="134">
        <f t="shared" si="55"/>
        <v>334</v>
      </c>
      <c r="U789" s="11"/>
      <c r="V789" s="11"/>
      <c r="W789" s="11"/>
      <c r="Y789" s="288">
        <v>138.09</v>
      </c>
      <c r="Z789" s="11">
        <f t="shared" si="52"/>
        <v>216.57</v>
      </c>
      <c r="AB789" s="11">
        <f t="shared" si="53"/>
        <v>171.75</v>
      </c>
      <c r="AC789" s="11">
        <v>176.69</v>
      </c>
      <c r="AD789" s="11"/>
      <c r="AE789" s="4"/>
      <c r="AF789" s="4"/>
    </row>
    <row r="790" spans="1:32">
      <c r="A790" s="55"/>
      <c r="B790" s="11"/>
      <c r="C790" s="11" t="s">
        <v>232</v>
      </c>
      <c r="D790" s="11"/>
      <c r="E790" s="11" t="s">
        <v>146</v>
      </c>
      <c r="F790" s="11">
        <v>2884</v>
      </c>
      <c r="G790" s="11"/>
      <c r="H790" s="11"/>
      <c r="I790" s="11"/>
      <c r="J790" s="288">
        <v>567.14</v>
      </c>
      <c r="K790" s="11"/>
      <c r="M790" s="11">
        <v>4</v>
      </c>
      <c r="N790" s="66"/>
      <c r="P790" s="288">
        <f t="shared" si="54"/>
        <v>141.785</v>
      </c>
      <c r="Q790" s="11"/>
      <c r="R790" s="11"/>
      <c r="S790" s="11"/>
      <c r="T790" s="134">
        <f t="shared" si="55"/>
        <v>721</v>
      </c>
      <c r="U790" s="11"/>
      <c r="V790" s="11"/>
      <c r="W790" s="11"/>
      <c r="Y790" s="288">
        <v>567.14</v>
      </c>
      <c r="Z790" s="11">
        <f t="shared" si="52"/>
        <v>889.46</v>
      </c>
      <c r="AB790" s="11">
        <f t="shared" si="53"/>
        <v>705.37</v>
      </c>
      <c r="AC790" s="11">
        <v>725.66</v>
      </c>
      <c r="AD790" s="11"/>
      <c r="AE790" s="4"/>
      <c r="AF790" s="4"/>
    </row>
    <row r="791" spans="1:32">
      <c r="A791" s="55"/>
      <c r="B791" s="11"/>
      <c r="C791" s="11" t="s">
        <v>233</v>
      </c>
      <c r="D791" s="11"/>
      <c r="E791" s="11" t="s">
        <v>234</v>
      </c>
      <c r="F791" s="11">
        <v>8143</v>
      </c>
      <c r="G791" s="11"/>
      <c r="H791" s="11"/>
      <c r="I791" s="11"/>
      <c r="J791" s="288">
        <v>1443.89</v>
      </c>
      <c r="K791" s="11"/>
      <c r="M791" s="11">
        <v>20</v>
      </c>
      <c r="N791" s="66"/>
      <c r="P791" s="288">
        <f t="shared" si="54"/>
        <v>72.194500000000005</v>
      </c>
      <c r="Q791" s="11"/>
      <c r="R791" s="11"/>
      <c r="S791" s="11"/>
      <c r="T791" s="134">
        <f t="shared" si="55"/>
        <v>407.15</v>
      </c>
      <c r="U791" s="11"/>
      <c r="V791" s="11"/>
      <c r="W791" s="11"/>
      <c r="Y791" s="288">
        <v>1443.89</v>
      </c>
      <c r="Z791" s="11">
        <f t="shared" si="52"/>
        <v>2264.5</v>
      </c>
      <c r="AB791" s="11">
        <f t="shared" si="53"/>
        <v>1795.82</v>
      </c>
      <c r="AC791" s="11">
        <v>1847.47</v>
      </c>
      <c r="AD791" s="11"/>
      <c r="AE791" s="4"/>
      <c r="AF791" s="4"/>
    </row>
    <row r="792" spans="1:32">
      <c r="A792" s="55"/>
      <c r="B792" s="11"/>
      <c r="C792" s="11" t="s">
        <v>235</v>
      </c>
      <c r="D792" s="11"/>
      <c r="E792" s="11" t="s">
        <v>198</v>
      </c>
      <c r="F792" s="11">
        <v>69</v>
      </c>
      <c r="G792" s="11"/>
      <c r="H792" s="11"/>
      <c r="I792" s="11"/>
      <c r="J792" s="288">
        <v>11.38</v>
      </c>
      <c r="K792" s="11"/>
      <c r="M792" s="11">
        <v>1</v>
      </c>
      <c r="N792" s="66"/>
      <c r="P792" s="288">
        <f t="shared" si="54"/>
        <v>11.38</v>
      </c>
      <c r="Q792" s="11"/>
      <c r="R792" s="11"/>
      <c r="S792" s="11"/>
      <c r="T792" s="134">
        <f t="shared" si="55"/>
        <v>69</v>
      </c>
      <c r="U792" s="11"/>
      <c r="V792" s="11"/>
      <c r="W792" s="11"/>
      <c r="Y792" s="288">
        <v>11.38</v>
      </c>
      <c r="Z792" s="11">
        <f t="shared" si="52"/>
        <v>17.850000000000001</v>
      </c>
      <c r="AB792" s="11">
        <f t="shared" si="53"/>
        <v>14.15</v>
      </c>
      <c r="AC792" s="11">
        <v>14.56</v>
      </c>
      <c r="AD792" s="11"/>
      <c r="AE792" s="4"/>
      <c r="AF792" s="4"/>
    </row>
    <row r="793" spans="1:32">
      <c r="A793" s="55"/>
      <c r="B793" s="11"/>
      <c r="C793" s="11" t="s">
        <v>235</v>
      </c>
      <c r="D793" s="11"/>
      <c r="E793" s="11" t="s">
        <v>193</v>
      </c>
      <c r="F793" s="11">
        <v>107</v>
      </c>
      <c r="G793" s="11"/>
      <c r="H793" s="11"/>
      <c r="I793" s="11"/>
      <c r="J793" s="288">
        <v>26.2</v>
      </c>
      <c r="K793" s="11"/>
      <c r="M793" s="11">
        <v>1</v>
      </c>
      <c r="N793" s="66"/>
      <c r="P793" s="288">
        <f t="shared" si="54"/>
        <v>26.2</v>
      </c>
      <c r="Q793" s="11"/>
      <c r="R793" s="11"/>
      <c r="S793" s="11"/>
      <c r="T793" s="134">
        <f t="shared" si="55"/>
        <v>107</v>
      </c>
      <c r="U793" s="11"/>
      <c r="V793" s="11"/>
      <c r="W793" s="11"/>
      <c r="Y793" s="288">
        <v>26.2</v>
      </c>
      <c r="Z793" s="11">
        <f t="shared" si="52"/>
        <v>41.09</v>
      </c>
      <c r="AB793" s="11">
        <f t="shared" si="53"/>
        <v>32.590000000000003</v>
      </c>
      <c r="AC793" s="11">
        <v>33.520000000000003</v>
      </c>
      <c r="AD793" s="11"/>
      <c r="AE793" s="4"/>
      <c r="AF793" s="4"/>
    </row>
    <row r="794" spans="1:32">
      <c r="A794" s="55"/>
      <c r="B794" s="11"/>
      <c r="C794" s="11" t="s">
        <v>235</v>
      </c>
      <c r="D794" s="11"/>
      <c r="E794" s="11" t="s">
        <v>199</v>
      </c>
      <c r="F794" s="11">
        <v>1067061</v>
      </c>
      <c r="G794" s="11"/>
      <c r="H794" s="11"/>
      <c r="I794" s="11"/>
      <c r="J794" s="288">
        <v>200500.79999999949</v>
      </c>
      <c r="K794" s="11"/>
      <c r="M794" s="11">
        <v>2383</v>
      </c>
      <c r="N794" s="66"/>
      <c r="P794" s="288">
        <f t="shared" si="54"/>
        <v>84.137977339487833</v>
      </c>
      <c r="Q794" s="11"/>
      <c r="R794" s="11"/>
      <c r="S794" s="11"/>
      <c r="T794" s="134">
        <f t="shared" si="55"/>
        <v>447.78052874527907</v>
      </c>
      <c r="U794" s="11"/>
      <c r="V794" s="11"/>
      <c r="W794" s="11"/>
      <c r="Y794" s="288">
        <v>200500.79999999949</v>
      </c>
      <c r="Z794" s="11">
        <f t="shared" si="52"/>
        <v>314451.44</v>
      </c>
      <c r="AB794" s="11">
        <f t="shared" si="53"/>
        <v>249370.22</v>
      </c>
      <c r="AC794" s="11">
        <v>256542.97</v>
      </c>
      <c r="AD794" s="11"/>
      <c r="AE794" s="4"/>
      <c r="AF794" s="4"/>
    </row>
    <row r="795" spans="1:32">
      <c r="A795" s="55"/>
      <c r="B795" s="11"/>
      <c r="C795" s="11" t="s">
        <v>235</v>
      </c>
      <c r="D795" s="11"/>
      <c r="E795" s="11" t="s">
        <v>68</v>
      </c>
      <c r="F795" s="11"/>
      <c r="G795" s="11"/>
      <c r="H795" s="11"/>
      <c r="I795" s="11"/>
      <c r="J795" s="288">
        <v>5.86</v>
      </c>
      <c r="K795" s="11"/>
      <c r="M795" s="11">
        <v>1</v>
      </c>
      <c r="N795" s="66"/>
      <c r="P795" s="288">
        <f t="shared" si="54"/>
        <v>5.86</v>
      </c>
      <c r="Q795" s="11"/>
      <c r="R795" s="11"/>
      <c r="S795" s="11"/>
      <c r="T795" s="134">
        <f t="shared" si="55"/>
        <v>0</v>
      </c>
      <c r="U795" s="11"/>
      <c r="V795" s="11"/>
      <c r="W795" s="11"/>
      <c r="Y795" s="288">
        <v>5.86</v>
      </c>
      <c r="Z795" s="11">
        <f t="shared" si="52"/>
        <v>9.19</v>
      </c>
      <c r="AB795" s="11">
        <f t="shared" si="53"/>
        <v>7.29</v>
      </c>
      <c r="AC795" s="11">
        <v>7.5</v>
      </c>
      <c r="AD795" s="11"/>
      <c r="AE795" s="4"/>
      <c r="AF795" s="4"/>
    </row>
    <row r="796" spans="1:32">
      <c r="A796" s="55"/>
      <c r="B796" s="11"/>
      <c r="C796" s="11" t="s">
        <v>235</v>
      </c>
      <c r="D796" s="11"/>
      <c r="E796" s="11" t="s">
        <v>184</v>
      </c>
      <c r="F796" s="11"/>
      <c r="G796" s="11"/>
      <c r="H796" s="11"/>
      <c r="I796" s="11"/>
      <c r="J796" s="288">
        <v>6.45</v>
      </c>
      <c r="K796" s="11"/>
      <c r="M796" s="11">
        <v>1</v>
      </c>
      <c r="N796" s="66"/>
      <c r="P796" s="288">
        <f t="shared" si="54"/>
        <v>6.45</v>
      </c>
      <c r="Q796" s="11"/>
      <c r="R796" s="11"/>
      <c r="S796" s="11"/>
      <c r="T796" s="134">
        <f t="shared" si="55"/>
        <v>0</v>
      </c>
      <c r="U796" s="11"/>
      <c r="V796" s="11"/>
      <c r="W796" s="11"/>
      <c r="Y796" s="288">
        <v>6.45</v>
      </c>
      <c r="Z796" s="11">
        <f t="shared" si="52"/>
        <v>10.119999999999999</v>
      </c>
      <c r="AB796" s="11">
        <f t="shared" si="53"/>
        <v>8.02</v>
      </c>
      <c r="AC796" s="11">
        <v>8.25</v>
      </c>
      <c r="AD796" s="11"/>
      <c r="AE796" s="4"/>
      <c r="AF796" s="4"/>
    </row>
    <row r="797" spans="1:32">
      <c r="A797" s="55"/>
      <c r="B797" s="11"/>
      <c r="C797" s="11" t="s">
        <v>236</v>
      </c>
      <c r="D797" s="11"/>
      <c r="E797" s="11" t="s">
        <v>91</v>
      </c>
      <c r="F797" s="11">
        <v>2314</v>
      </c>
      <c r="G797" s="11"/>
      <c r="H797" s="11"/>
      <c r="I797" s="11"/>
      <c r="J797" s="288">
        <v>448.2</v>
      </c>
      <c r="K797" s="11"/>
      <c r="M797" s="11">
        <v>2</v>
      </c>
      <c r="N797" s="66"/>
      <c r="P797" s="288">
        <f t="shared" si="54"/>
        <v>224.1</v>
      </c>
      <c r="Q797" s="11"/>
      <c r="R797" s="11"/>
      <c r="S797" s="11"/>
      <c r="T797" s="134">
        <f t="shared" si="55"/>
        <v>1157</v>
      </c>
      <c r="U797" s="11"/>
      <c r="V797" s="11"/>
      <c r="W797" s="11"/>
      <c r="Y797" s="288">
        <v>448.2</v>
      </c>
      <c r="Z797" s="11">
        <f t="shared" si="52"/>
        <v>702.93</v>
      </c>
      <c r="AB797" s="11">
        <f t="shared" si="53"/>
        <v>557.44000000000005</v>
      </c>
      <c r="AC797" s="11">
        <v>573.48</v>
      </c>
      <c r="AD797" s="11"/>
      <c r="AE797" s="4"/>
      <c r="AF797" s="4"/>
    </row>
    <row r="798" spans="1:32">
      <c r="A798" s="55"/>
      <c r="B798" s="11"/>
      <c r="C798" s="11" t="s">
        <v>236</v>
      </c>
      <c r="D798" s="11"/>
      <c r="E798" s="11" t="s">
        <v>68</v>
      </c>
      <c r="F798" s="11">
        <v>2917396</v>
      </c>
      <c r="G798" s="11"/>
      <c r="H798" s="11"/>
      <c r="I798" s="11"/>
      <c r="J798" s="288">
        <v>560368.62999999849</v>
      </c>
      <c r="K798" s="11"/>
      <c r="M798" s="11">
        <v>6376</v>
      </c>
      <c r="N798" s="66"/>
      <c r="P798" s="288">
        <f t="shared" si="54"/>
        <v>87.887175345043673</v>
      </c>
      <c r="Q798" s="11"/>
      <c r="R798" s="11"/>
      <c r="S798" s="11"/>
      <c r="T798" s="134">
        <f t="shared" si="55"/>
        <v>457.55897114178168</v>
      </c>
      <c r="U798" s="11"/>
      <c r="V798" s="11"/>
      <c r="W798" s="11"/>
      <c r="Y798" s="288">
        <v>560368.62999999849</v>
      </c>
      <c r="Z798" s="11">
        <f t="shared" si="52"/>
        <v>878842.99</v>
      </c>
      <c r="AB798" s="11">
        <f t="shared" si="53"/>
        <v>696951.09</v>
      </c>
      <c r="AC798" s="11">
        <v>716997.79</v>
      </c>
      <c r="AD798" s="11"/>
      <c r="AE798" s="4"/>
      <c r="AF798" s="4"/>
    </row>
    <row r="799" spans="1:32">
      <c r="A799" s="55"/>
      <c r="B799" s="11"/>
      <c r="C799" s="11" t="s">
        <v>236</v>
      </c>
      <c r="D799" s="11"/>
      <c r="E799" s="11" t="s">
        <v>110</v>
      </c>
      <c r="F799" s="11">
        <v>880</v>
      </c>
      <c r="G799" s="11"/>
      <c r="H799" s="11"/>
      <c r="I799" s="11"/>
      <c r="J799" s="288">
        <v>186.41</v>
      </c>
      <c r="K799" s="11"/>
      <c r="M799" s="11">
        <v>3</v>
      </c>
      <c r="N799" s="66"/>
      <c r="P799" s="288">
        <f t="shared" si="54"/>
        <v>62.136666666666663</v>
      </c>
      <c r="Q799" s="11"/>
      <c r="R799" s="11"/>
      <c r="S799" s="11"/>
      <c r="T799" s="134">
        <f t="shared" si="55"/>
        <v>293.33333333333331</v>
      </c>
      <c r="U799" s="11"/>
      <c r="V799" s="11"/>
      <c r="W799" s="11"/>
      <c r="Y799" s="288">
        <v>186.41</v>
      </c>
      <c r="Z799" s="11">
        <f t="shared" si="52"/>
        <v>292.35000000000002</v>
      </c>
      <c r="AB799" s="11">
        <f t="shared" si="53"/>
        <v>231.84</v>
      </c>
      <c r="AC799" s="11">
        <v>238.51</v>
      </c>
      <c r="AD799" s="11"/>
      <c r="AE799" s="4"/>
      <c r="AF799" s="4"/>
    </row>
    <row r="800" spans="1:32">
      <c r="A800" s="55"/>
      <c r="B800" s="11"/>
      <c r="C800" s="11" t="s">
        <v>237</v>
      </c>
      <c r="D800" s="11"/>
      <c r="E800" s="11" t="s">
        <v>117</v>
      </c>
      <c r="F800" s="11">
        <v>75482</v>
      </c>
      <c r="G800" s="11"/>
      <c r="H800" s="11"/>
      <c r="I800" s="11"/>
      <c r="J800" s="288">
        <v>14156.37</v>
      </c>
      <c r="K800" s="11"/>
      <c r="M800" s="11">
        <v>155</v>
      </c>
      <c r="N800" s="66"/>
      <c r="P800" s="288">
        <f t="shared" si="54"/>
        <v>91.331419354838715</v>
      </c>
      <c r="Q800" s="11"/>
      <c r="R800" s="11"/>
      <c r="S800" s="11"/>
      <c r="T800" s="134">
        <f t="shared" si="55"/>
        <v>486.98064516129034</v>
      </c>
      <c r="U800" s="11"/>
      <c r="V800" s="11"/>
      <c r="W800" s="11"/>
      <c r="Y800" s="288">
        <v>14156.37</v>
      </c>
      <c r="Z800" s="11">
        <f t="shared" si="52"/>
        <v>22201.86</v>
      </c>
      <c r="AB800" s="11">
        <f t="shared" si="53"/>
        <v>17606.8</v>
      </c>
      <c r="AC800" s="11">
        <v>18113.23</v>
      </c>
      <c r="AD800" s="11"/>
      <c r="AE800" s="4"/>
      <c r="AF800" s="4"/>
    </row>
    <row r="801" spans="1:32">
      <c r="A801" s="55"/>
      <c r="B801" s="11"/>
      <c r="C801" s="11" t="s">
        <v>238</v>
      </c>
      <c r="D801" s="11"/>
      <c r="E801" s="11" t="s">
        <v>83</v>
      </c>
      <c r="F801" s="11">
        <v>1489</v>
      </c>
      <c r="G801" s="11"/>
      <c r="H801" s="11"/>
      <c r="I801" s="11"/>
      <c r="J801" s="288">
        <v>297.92</v>
      </c>
      <c r="K801" s="11"/>
      <c r="M801" s="11">
        <v>3</v>
      </c>
      <c r="N801" s="66"/>
      <c r="P801" s="288">
        <f t="shared" si="54"/>
        <v>99.306666666666672</v>
      </c>
      <c r="Q801" s="11"/>
      <c r="R801" s="11"/>
      <c r="S801" s="11"/>
      <c r="T801" s="134">
        <f t="shared" si="55"/>
        <v>496.33333333333331</v>
      </c>
      <c r="U801" s="11"/>
      <c r="V801" s="11"/>
      <c r="W801" s="11"/>
      <c r="Y801" s="288">
        <v>297.92</v>
      </c>
      <c r="Z801" s="11">
        <f t="shared" si="52"/>
        <v>467.24</v>
      </c>
      <c r="AB801" s="11">
        <f t="shared" si="53"/>
        <v>370.53</v>
      </c>
      <c r="AC801" s="11">
        <v>381.19</v>
      </c>
      <c r="AD801" s="11"/>
      <c r="AE801" s="4"/>
      <c r="AF801" s="4"/>
    </row>
    <row r="802" spans="1:32">
      <c r="A802" s="55"/>
      <c r="B802" s="11"/>
      <c r="C802" s="11" t="s">
        <v>239</v>
      </c>
      <c r="D802" s="11"/>
      <c r="E802" s="11" t="s">
        <v>70</v>
      </c>
      <c r="F802" s="11">
        <v>226334</v>
      </c>
      <c r="G802" s="11"/>
      <c r="H802" s="11"/>
      <c r="I802" s="11"/>
      <c r="J802" s="288">
        <v>43424.880000000026</v>
      </c>
      <c r="K802" s="11"/>
      <c r="M802" s="11">
        <v>476</v>
      </c>
      <c r="N802" s="66"/>
      <c r="P802" s="288">
        <f t="shared" si="54"/>
        <v>91.228739495798379</v>
      </c>
      <c r="Q802" s="11"/>
      <c r="R802" s="11"/>
      <c r="S802" s="11"/>
      <c r="T802" s="134">
        <f t="shared" si="55"/>
        <v>475.49159663865544</v>
      </c>
      <c r="U802" s="11"/>
      <c r="V802" s="11"/>
      <c r="W802" s="11"/>
      <c r="Y802" s="288">
        <v>43424.880000000026</v>
      </c>
      <c r="Z802" s="11">
        <f t="shared" si="52"/>
        <v>68104.55</v>
      </c>
      <c r="AB802" s="11">
        <f t="shared" si="53"/>
        <v>54009.120000000003</v>
      </c>
      <c r="AC802" s="11">
        <v>55562.61</v>
      </c>
      <c r="AD802" s="11"/>
      <c r="AE802" s="4"/>
      <c r="AF802" s="4"/>
    </row>
    <row r="803" spans="1:32">
      <c r="A803" s="55"/>
      <c r="B803" s="11"/>
      <c r="C803" s="11" t="s">
        <v>240</v>
      </c>
      <c r="D803" s="11"/>
      <c r="E803" s="11" t="s">
        <v>61</v>
      </c>
      <c r="F803" s="11">
        <v>1848466</v>
      </c>
      <c r="G803" s="11"/>
      <c r="H803" s="11"/>
      <c r="I803" s="11"/>
      <c r="J803" s="288">
        <v>344429.87000000058</v>
      </c>
      <c r="K803" s="11"/>
      <c r="M803" s="11">
        <v>2823</v>
      </c>
      <c r="N803" s="66"/>
      <c r="P803" s="288">
        <f t="shared" si="54"/>
        <v>122.00845554374798</v>
      </c>
      <c r="Q803" s="11"/>
      <c r="R803" s="11"/>
      <c r="S803" s="11"/>
      <c r="T803" s="134">
        <f t="shared" si="55"/>
        <v>654.78781438186331</v>
      </c>
      <c r="U803" s="11"/>
      <c r="V803" s="11"/>
      <c r="W803" s="11"/>
      <c r="Y803" s="288">
        <v>344429.87000000058</v>
      </c>
      <c r="Z803" s="11">
        <f t="shared" si="52"/>
        <v>540179.73</v>
      </c>
      <c r="AB803" s="11">
        <f t="shared" si="53"/>
        <v>428380.11</v>
      </c>
      <c r="AC803" s="11">
        <v>440701.79</v>
      </c>
      <c r="AD803" s="11"/>
      <c r="AE803" s="4"/>
      <c r="AF803" s="4"/>
    </row>
    <row r="804" spans="1:32">
      <c r="A804" s="55"/>
      <c r="B804" s="11"/>
      <c r="C804" s="11" t="s">
        <v>241</v>
      </c>
      <c r="D804" s="11"/>
      <c r="E804" s="11" t="s">
        <v>70</v>
      </c>
      <c r="F804" s="11"/>
      <c r="G804" s="11"/>
      <c r="H804" s="11"/>
      <c r="I804" s="11"/>
      <c r="J804" s="288">
        <v>5.86</v>
      </c>
      <c r="K804" s="11"/>
      <c r="M804" s="11">
        <v>1</v>
      </c>
      <c r="N804" s="66"/>
      <c r="P804" s="288">
        <f t="shared" si="54"/>
        <v>5.86</v>
      </c>
      <c r="Q804" s="11"/>
      <c r="R804" s="11"/>
      <c r="S804" s="11"/>
      <c r="T804" s="134">
        <f t="shared" si="55"/>
        <v>0</v>
      </c>
      <c r="U804" s="11"/>
      <c r="V804" s="11"/>
      <c r="W804" s="11"/>
      <c r="Y804" s="288">
        <v>5.86</v>
      </c>
      <c r="Z804" s="11">
        <f t="shared" si="52"/>
        <v>9.19</v>
      </c>
      <c r="AB804" s="11">
        <f t="shared" si="53"/>
        <v>7.29</v>
      </c>
      <c r="AC804" s="11">
        <v>7.5</v>
      </c>
      <c r="AD804" s="11"/>
      <c r="AE804" s="4"/>
      <c r="AF804" s="4"/>
    </row>
    <row r="805" spans="1:32">
      <c r="A805" s="55"/>
      <c r="B805" s="11"/>
      <c r="C805" s="11" t="s">
        <v>242</v>
      </c>
      <c r="D805" s="11"/>
      <c r="E805" s="11" t="s">
        <v>153</v>
      </c>
      <c r="F805" s="11">
        <v>8224</v>
      </c>
      <c r="G805" s="11"/>
      <c r="H805" s="11"/>
      <c r="I805" s="11"/>
      <c r="J805" s="288">
        <v>1612.4</v>
      </c>
      <c r="K805" s="11"/>
      <c r="M805" s="11">
        <v>10</v>
      </c>
      <c r="N805" s="66"/>
      <c r="P805" s="288">
        <f t="shared" si="54"/>
        <v>161.24</v>
      </c>
      <c r="Q805" s="11"/>
      <c r="R805" s="11"/>
      <c r="S805" s="11"/>
      <c r="T805" s="134">
        <f t="shared" si="55"/>
        <v>822.4</v>
      </c>
      <c r="U805" s="11"/>
      <c r="V805" s="11"/>
      <c r="W805" s="11"/>
      <c r="Y805" s="288">
        <v>1612.4</v>
      </c>
      <c r="Z805" s="11">
        <f t="shared" si="52"/>
        <v>2528.7800000000002</v>
      </c>
      <c r="AB805" s="11">
        <f t="shared" si="53"/>
        <v>2005.4</v>
      </c>
      <c r="AC805" s="11">
        <v>2063.08</v>
      </c>
      <c r="AD805" s="11"/>
      <c r="AE805" s="4"/>
      <c r="AF805" s="4"/>
    </row>
    <row r="806" spans="1:32">
      <c r="A806" s="55"/>
      <c r="B806" s="11"/>
      <c r="C806" s="11" t="s">
        <v>243</v>
      </c>
      <c r="D806" s="11"/>
      <c r="E806" s="11" t="s">
        <v>244</v>
      </c>
      <c r="F806" s="11">
        <v>387085</v>
      </c>
      <c r="G806" s="11"/>
      <c r="H806" s="11"/>
      <c r="I806" s="11"/>
      <c r="J806" s="288">
        <v>75726.380000000019</v>
      </c>
      <c r="K806" s="11"/>
      <c r="M806" s="11">
        <v>674</v>
      </c>
      <c r="N806" s="66"/>
      <c r="P806" s="288">
        <f t="shared" si="54"/>
        <v>112.35367952522257</v>
      </c>
      <c r="Q806" s="11"/>
      <c r="R806" s="11"/>
      <c r="S806" s="11"/>
      <c r="T806" s="134">
        <f t="shared" si="55"/>
        <v>574.31008902077156</v>
      </c>
      <c r="U806" s="11"/>
      <c r="V806" s="11"/>
      <c r="W806" s="11"/>
      <c r="Y806" s="288">
        <v>75726.380000000019</v>
      </c>
      <c r="Z806" s="11">
        <f t="shared" si="52"/>
        <v>118763.96</v>
      </c>
      <c r="AB806" s="11">
        <f t="shared" si="53"/>
        <v>94183.69</v>
      </c>
      <c r="AC806" s="11">
        <v>96892.73</v>
      </c>
      <c r="AD806" s="11"/>
      <c r="AE806" s="4"/>
      <c r="AF806" s="4"/>
    </row>
    <row r="807" spans="1:32">
      <c r="A807" s="55"/>
      <c r="B807" s="11"/>
      <c r="C807" s="11" t="s">
        <v>245</v>
      </c>
      <c r="D807" s="11"/>
      <c r="E807" s="11" t="s">
        <v>246</v>
      </c>
      <c r="F807" s="11">
        <v>564</v>
      </c>
      <c r="G807" s="11"/>
      <c r="H807" s="11"/>
      <c r="I807" s="11"/>
      <c r="J807" s="288">
        <v>111.85</v>
      </c>
      <c r="K807" s="11"/>
      <c r="M807" s="11">
        <v>1</v>
      </c>
      <c r="N807" s="66"/>
      <c r="P807" s="288">
        <f t="shared" si="54"/>
        <v>111.85</v>
      </c>
      <c r="Q807" s="11"/>
      <c r="R807" s="11"/>
      <c r="S807" s="11"/>
      <c r="T807" s="134">
        <f t="shared" si="55"/>
        <v>564</v>
      </c>
      <c r="U807" s="11"/>
      <c r="V807" s="11"/>
      <c r="W807" s="11"/>
      <c r="Y807" s="288">
        <v>111.85</v>
      </c>
      <c r="Z807" s="11">
        <f t="shared" si="52"/>
        <v>175.42</v>
      </c>
      <c r="AB807" s="11">
        <f t="shared" si="53"/>
        <v>139.11000000000001</v>
      </c>
      <c r="AC807" s="11">
        <v>143.11000000000001</v>
      </c>
      <c r="AD807" s="11"/>
      <c r="AE807" s="4"/>
      <c r="AF807" s="4"/>
    </row>
    <row r="808" spans="1:32">
      <c r="A808" s="55"/>
      <c r="B808" s="11"/>
      <c r="C808" s="11" t="s">
        <v>245</v>
      </c>
      <c r="D808" s="11"/>
      <c r="E808" s="11" t="s">
        <v>247</v>
      </c>
      <c r="F808" s="11">
        <v>4515</v>
      </c>
      <c r="G808" s="11"/>
      <c r="H808" s="11"/>
      <c r="I808" s="11"/>
      <c r="J808" s="288">
        <v>828.44</v>
      </c>
      <c r="K808" s="11"/>
      <c r="M808" s="11">
        <v>4</v>
      </c>
      <c r="N808" s="66"/>
      <c r="P808" s="288">
        <f t="shared" si="54"/>
        <v>207.11</v>
      </c>
      <c r="Q808" s="11"/>
      <c r="R808" s="11"/>
      <c r="S808" s="11"/>
      <c r="T808" s="134">
        <f t="shared" si="55"/>
        <v>1128.75</v>
      </c>
      <c r="U808" s="11"/>
      <c r="V808" s="11"/>
      <c r="W808" s="11"/>
      <c r="Y808" s="288">
        <v>828.44</v>
      </c>
      <c r="Z808" s="11">
        <f t="shared" si="52"/>
        <v>1299.27</v>
      </c>
      <c r="AB808" s="11">
        <f t="shared" si="53"/>
        <v>1030.3599999999999</v>
      </c>
      <c r="AC808" s="11">
        <v>1060</v>
      </c>
      <c r="AD808" s="11"/>
      <c r="AE808" s="4"/>
      <c r="AF808" s="4"/>
    </row>
    <row r="809" spans="1:32">
      <c r="A809" s="55"/>
      <c r="B809" s="11"/>
      <c r="C809" s="11" t="s">
        <v>248</v>
      </c>
      <c r="D809" s="11"/>
      <c r="E809" s="11" t="s">
        <v>68</v>
      </c>
      <c r="F809" s="11">
        <v>39571</v>
      </c>
      <c r="G809" s="11"/>
      <c r="H809" s="11"/>
      <c r="I809" s="11"/>
      <c r="J809" s="288">
        <v>7195.51</v>
      </c>
      <c r="K809" s="11"/>
      <c r="M809" s="11">
        <v>72</v>
      </c>
      <c r="N809" s="66"/>
      <c r="P809" s="288">
        <f t="shared" si="54"/>
        <v>99.937638888888898</v>
      </c>
      <c r="Q809" s="11"/>
      <c r="R809" s="11"/>
      <c r="S809" s="11"/>
      <c r="T809" s="134">
        <f t="shared" si="55"/>
        <v>549.59722222222217</v>
      </c>
      <c r="U809" s="11"/>
      <c r="V809" s="11"/>
      <c r="W809" s="11"/>
      <c r="Y809" s="288">
        <v>7195.51</v>
      </c>
      <c r="Z809" s="11">
        <f t="shared" si="52"/>
        <v>11284.93</v>
      </c>
      <c r="AB809" s="11">
        <f t="shared" si="53"/>
        <v>8949.32</v>
      </c>
      <c r="AC809" s="11">
        <v>9206.73</v>
      </c>
      <c r="AD809" s="11"/>
      <c r="AE809" s="4"/>
      <c r="AF809" s="4"/>
    </row>
    <row r="810" spans="1:32">
      <c r="A810" s="55"/>
      <c r="B810" s="11"/>
      <c r="C810" s="11" t="s">
        <v>248</v>
      </c>
      <c r="D810" s="11"/>
      <c r="E810" s="11" t="s">
        <v>110</v>
      </c>
      <c r="F810" s="11">
        <v>210615</v>
      </c>
      <c r="G810" s="11"/>
      <c r="H810" s="11"/>
      <c r="I810" s="11"/>
      <c r="J810" s="288">
        <v>40312.76</v>
      </c>
      <c r="K810" s="11"/>
      <c r="M810" s="11">
        <v>392</v>
      </c>
      <c r="N810" s="66"/>
      <c r="P810" s="288">
        <f t="shared" si="54"/>
        <v>102.83867346938776</v>
      </c>
      <c r="Q810" s="11"/>
      <c r="R810" s="11"/>
      <c r="S810" s="11"/>
      <c r="T810" s="134">
        <f t="shared" si="55"/>
        <v>537.28316326530614</v>
      </c>
      <c r="U810" s="11"/>
      <c r="V810" s="11"/>
      <c r="W810" s="11"/>
      <c r="Y810" s="288">
        <v>40312.76</v>
      </c>
      <c r="Z810" s="11">
        <f t="shared" si="52"/>
        <v>63223.72</v>
      </c>
      <c r="AB810" s="11">
        <f t="shared" si="53"/>
        <v>50138.46</v>
      </c>
      <c r="AC810" s="11">
        <v>51580.62</v>
      </c>
      <c r="AD810" s="11"/>
      <c r="AE810" s="4"/>
      <c r="AF810" s="4"/>
    </row>
    <row r="811" spans="1:32">
      <c r="A811" s="55"/>
      <c r="B811" s="11"/>
      <c r="C811" s="11" t="s">
        <v>249</v>
      </c>
      <c r="D811" s="11"/>
      <c r="E811" s="11" t="s">
        <v>575</v>
      </c>
      <c r="F811" s="11">
        <v>1342</v>
      </c>
      <c r="G811" s="11"/>
      <c r="H811" s="11"/>
      <c r="I811" s="11"/>
      <c r="J811" s="288">
        <v>258.58</v>
      </c>
      <c r="K811" s="11"/>
      <c r="M811" s="11">
        <v>1</v>
      </c>
      <c r="N811" s="66"/>
      <c r="P811" s="288">
        <f t="shared" si="54"/>
        <v>258.58</v>
      </c>
      <c r="Q811" s="11"/>
      <c r="R811" s="11"/>
      <c r="S811" s="11"/>
      <c r="T811" s="134">
        <f t="shared" si="55"/>
        <v>1342</v>
      </c>
      <c r="U811" s="11"/>
      <c r="V811" s="11"/>
      <c r="W811" s="11"/>
      <c r="Y811" s="288">
        <v>258.58</v>
      </c>
      <c r="Z811" s="11">
        <f t="shared" si="52"/>
        <v>405.54</v>
      </c>
      <c r="AB811" s="11">
        <f t="shared" si="53"/>
        <v>321.61</v>
      </c>
      <c r="AC811" s="11">
        <v>330.86</v>
      </c>
      <c r="AD811" s="11"/>
      <c r="AE811" s="4"/>
      <c r="AF811" s="4"/>
    </row>
    <row r="812" spans="1:32">
      <c r="A812" s="55"/>
      <c r="B812" s="11"/>
      <c r="C812" s="11" t="s">
        <v>249</v>
      </c>
      <c r="D812" s="11"/>
      <c r="E812" s="11" t="s">
        <v>121</v>
      </c>
      <c r="F812" s="11">
        <v>866</v>
      </c>
      <c r="G812" s="11"/>
      <c r="H812" s="11"/>
      <c r="I812" s="11"/>
      <c r="J812" s="288">
        <v>169.09</v>
      </c>
      <c r="K812" s="11"/>
      <c r="M812" s="11">
        <v>1</v>
      </c>
      <c r="N812" s="66"/>
      <c r="P812" s="288">
        <f t="shared" si="54"/>
        <v>169.09</v>
      </c>
      <c r="Q812" s="11"/>
      <c r="R812" s="11"/>
      <c r="S812" s="11"/>
      <c r="T812" s="134">
        <f t="shared" si="55"/>
        <v>866</v>
      </c>
      <c r="U812" s="11"/>
      <c r="V812" s="11"/>
      <c r="W812" s="11"/>
      <c r="Y812" s="288">
        <v>169.09</v>
      </c>
      <c r="Z812" s="11">
        <f t="shared" si="52"/>
        <v>265.19</v>
      </c>
      <c r="AB812" s="11">
        <f t="shared" si="53"/>
        <v>210.3</v>
      </c>
      <c r="AC812" s="11">
        <v>216.35</v>
      </c>
      <c r="AD812" s="11"/>
      <c r="AE812" s="4"/>
      <c r="AF812" s="4"/>
    </row>
    <row r="813" spans="1:32">
      <c r="A813" s="55"/>
      <c r="B813" s="11"/>
      <c r="C813" s="11" t="s">
        <v>249</v>
      </c>
      <c r="D813" s="11"/>
      <c r="E813" s="11" t="s">
        <v>191</v>
      </c>
      <c r="F813" s="11">
        <v>293</v>
      </c>
      <c r="G813" s="11"/>
      <c r="H813" s="11"/>
      <c r="I813" s="11"/>
      <c r="J813" s="288">
        <v>60.85</v>
      </c>
      <c r="K813" s="11"/>
      <c r="M813" s="11">
        <v>1</v>
      </c>
      <c r="N813" s="66"/>
      <c r="P813" s="288">
        <f t="shared" si="54"/>
        <v>60.85</v>
      </c>
      <c r="Q813" s="11"/>
      <c r="R813" s="11"/>
      <c r="S813" s="11"/>
      <c r="T813" s="134">
        <f t="shared" si="55"/>
        <v>293</v>
      </c>
      <c r="U813" s="11"/>
      <c r="V813" s="11"/>
      <c r="W813" s="11"/>
      <c r="Y813" s="288">
        <v>60.85</v>
      </c>
      <c r="Z813" s="11">
        <f t="shared" si="52"/>
        <v>95.43</v>
      </c>
      <c r="AB813" s="11">
        <f t="shared" si="53"/>
        <v>75.680000000000007</v>
      </c>
      <c r="AC813" s="11">
        <v>77.86</v>
      </c>
      <c r="AD813" s="11"/>
      <c r="AE813" s="4"/>
      <c r="AF813" s="4"/>
    </row>
    <row r="814" spans="1:32">
      <c r="A814" s="55"/>
      <c r="B814" s="11"/>
      <c r="C814" s="11" t="s">
        <v>249</v>
      </c>
      <c r="D814" s="11"/>
      <c r="E814" s="11" t="s">
        <v>64</v>
      </c>
      <c r="F814" s="11">
        <v>3745775</v>
      </c>
      <c r="G814" s="11"/>
      <c r="H814" s="11"/>
      <c r="I814" s="11"/>
      <c r="J814" s="288">
        <v>701985.25999999826</v>
      </c>
      <c r="K814" s="11"/>
      <c r="M814" s="11">
        <v>6117</v>
      </c>
      <c r="N814" s="66"/>
      <c r="P814" s="288">
        <f t="shared" si="54"/>
        <v>114.75972862514276</v>
      </c>
      <c r="Q814" s="11"/>
      <c r="R814" s="11"/>
      <c r="S814" s="11"/>
      <c r="T814" s="134">
        <f t="shared" si="55"/>
        <v>612.35491253882617</v>
      </c>
      <c r="U814" s="11"/>
      <c r="V814" s="11"/>
      <c r="W814" s="11"/>
      <c r="Y814" s="288">
        <v>701985.25999999826</v>
      </c>
      <c r="Z814" s="11">
        <f t="shared" si="52"/>
        <v>1100944.6200000001</v>
      </c>
      <c r="AB814" s="11">
        <f t="shared" si="53"/>
        <v>873084.9</v>
      </c>
      <c r="AC814" s="11">
        <v>898197.82</v>
      </c>
      <c r="AD814" s="11"/>
      <c r="AE814" s="4"/>
      <c r="AF814" s="4"/>
    </row>
    <row r="815" spans="1:32">
      <c r="A815" s="55"/>
      <c r="B815" s="11"/>
      <c r="C815" s="11" t="s">
        <v>249</v>
      </c>
      <c r="D815" s="11"/>
      <c r="E815" s="11" t="s">
        <v>250</v>
      </c>
      <c r="F815" s="11">
        <v>208</v>
      </c>
      <c r="G815" s="11"/>
      <c r="H815" s="11"/>
      <c r="I815" s="11"/>
      <c r="J815" s="288">
        <v>44.83</v>
      </c>
      <c r="K815" s="11"/>
      <c r="M815" s="11">
        <v>1</v>
      </c>
      <c r="N815" s="66"/>
      <c r="P815" s="288">
        <f t="shared" si="54"/>
        <v>44.83</v>
      </c>
      <c r="Q815" s="11"/>
      <c r="R815" s="11"/>
      <c r="S815" s="11"/>
      <c r="T815" s="134">
        <f t="shared" si="55"/>
        <v>208</v>
      </c>
      <c r="U815" s="11"/>
      <c r="V815" s="11"/>
      <c r="W815" s="11"/>
      <c r="Y815" s="288">
        <v>44.83</v>
      </c>
      <c r="Z815" s="11">
        <f t="shared" si="52"/>
        <v>70.31</v>
      </c>
      <c r="AB815" s="11">
        <f t="shared" si="53"/>
        <v>55.76</v>
      </c>
      <c r="AC815" s="11">
        <v>57.36</v>
      </c>
      <c r="AD815" s="11"/>
      <c r="AE815" s="4"/>
      <c r="AF815" s="4"/>
    </row>
    <row r="816" spans="1:32">
      <c r="A816" s="55"/>
      <c r="B816" s="11"/>
      <c r="C816" s="11" t="s">
        <v>251</v>
      </c>
      <c r="D816" s="11"/>
      <c r="E816" s="11" t="s">
        <v>55</v>
      </c>
      <c r="F816" s="11">
        <v>673956</v>
      </c>
      <c r="G816" s="11"/>
      <c r="H816" s="11"/>
      <c r="I816" s="11"/>
      <c r="J816" s="288">
        <v>131401.27000000025</v>
      </c>
      <c r="K816" s="11"/>
      <c r="M816" s="11">
        <v>1747</v>
      </c>
      <c r="N816" s="66"/>
      <c r="P816" s="288">
        <f t="shared" si="54"/>
        <v>75.215380652547367</v>
      </c>
      <c r="Q816" s="11"/>
      <c r="R816" s="11"/>
      <c r="S816" s="11"/>
      <c r="T816" s="134">
        <f t="shared" si="55"/>
        <v>385.77904979965655</v>
      </c>
      <c r="U816" s="11"/>
      <c r="V816" s="11"/>
      <c r="W816" s="11"/>
      <c r="Y816" s="288">
        <v>131401.27000000025</v>
      </c>
      <c r="Z816" s="11">
        <f t="shared" si="52"/>
        <v>206080.57</v>
      </c>
      <c r="AB816" s="11">
        <f t="shared" si="53"/>
        <v>163428.6</v>
      </c>
      <c r="AC816" s="11">
        <v>168129.36</v>
      </c>
      <c r="AD816" s="11"/>
      <c r="AE816" s="4"/>
      <c r="AF816" s="4"/>
    </row>
    <row r="817" spans="1:32">
      <c r="A817" s="55"/>
      <c r="B817" s="11"/>
      <c r="C817" s="11" t="s">
        <v>251</v>
      </c>
      <c r="D817" s="11"/>
      <c r="E817" s="11" t="s">
        <v>156</v>
      </c>
      <c r="F817" s="11">
        <v>416</v>
      </c>
      <c r="G817" s="11"/>
      <c r="H817" s="11"/>
      <c r="I817" s="11"/>
      <c r="J817" s="288">
        <v>83.81</v>
      </c>
      <c r="K817" s="11"/>
      <c r="M817" s="11">
        <v>1</v>
      </c>
      <c r="N817" s="66"/>
      <c r="P817" s="288">
        <f t="shared" si="54"/>
        <v>83.81</v>
      </c>
      <c r="Q817" s="11"/>
      <c r="R817" s="11"/>
      <c r="S817" s="11"/>
      <c r="T817" s="134">
        <f t="shared" si="55"/>
        <v>416</v>
      </c>
      <c r="U817" s="11"/>
      <c r="V817" s="11"/>
      <c r="W817" s="11"/>
      <c r="Y817" s="288">
        <v>83.81</v>
      </c>
      <c r="Z817" s="11">
        <f t="shared" si="52"/>
        <v>131.44</v>
      </c>
      <c r="AB817" s="11">
        <f t="shared" si="53"/>
        <v>104.24</v>
      </c>
      <c r="AC817" s="11">
        <v>107.24</v>
      </c>
      <c r="AD817" s="11"/>
      <c r="AE817" s="4"/>
      <c r="AF817" s="4"/>
    </row>
    <row r="818" spans="1:32">
      <c r="A818" s="55"/>
      <c r="B818" s="11"/>
      <c r="C818" s="11" t="s">
        <v>251</v>
      </c>
      <c r="D818" s="11"/>
      <c r="E818" s="11" t="s">
        <v>252</v>
      </c>
      <c r="F818" s="11">
        <v>653</v>
      </c>
      <c r="G818" s="11"/>
      <c r="H818" s="11"/>
      <c r="I818" s="11"/>
      <c r="J818" s="288">
        <v>128.22999999999999</v>
      </c>
      <c r="K818" s="11"/>
      <c r="M818" s="11">
        <v>1</v>
      </c>
      <c r="N818" s="66"/>
      <c r="P818" s="288">
        <f t="shared" si="54"/>
        <v>128.22999999999999</v>
      </c>
      <c r="Q818" s="11"/>
      <c r="R818" s="11"/>
      <c r="S818" s="11"/>
      <c r="T818" s="134">
        <f t="shared" si="55"/>
        <v>653</v>
      </c>
      <c r="U818" s="11"/>
      <c r="V818" s="11"/>
      <c r="W818" s="11"/>
      <c r="Y818" s="288">
        <v>128.22999999999999</v>
      </c>
      <c r="Z818" s="11">
        <f t="shared" ref="Z818:Z881" si="56">ROUND($Z$1221*Y818/$Y$1221,2)</f>
        <v>201.11</v>
      </c>
      <c r="AB818" s="11">
        <f t="shared" ref="AB818:AB881" si="57">ROUND($AB$1221*Y818/$Y$1221,2)</f>
        <v>159.47999999999999</v>
      </c>
      <c r="AC818" s="11">
        <v>164.07</v>
      </c>
      <c r="AD818" s="11"/>
      <c r="AE818" s="4"/>
      <c r="AF818" s="4"/>
    </row>
    <row r="819" spans="1:32">
      <c r="A819" s="55"/>
      <c r="B819" s="11"/>
      <c r="C819" s="11" t="s">
        <v>253</v>
      </c>
      <c r="D819" s="11"/>
      <c r="E819" s="11" t="s">
        <v>199</v>
      </c>
      <c r="F819" s="11">
        <v>757</v>
      </c>
      <c r="G819" s="11"/>
      <c r="H819" s="11"/>
      <c r="I819" s="11"/>
      <c r="J819" s="288">
        <v>148.38</v>
      </c>
      <c r="K819" s="11"/>
      <c r="M819" s="11">
        <v>1</v>
      </c>
      <c r="N819" s="66"/>
      <c r="P819" s="288">
        <f t="shared" ref="P819:P882" si="58">J819/M819</f>
        <v>148.38</v>
      </c>
      <c r="Q819" s="11"/>
      <c r="R819" s="11"/>
      <c r="S819" s="11"/>
      <c r="T819" s="134">
        <f t="shared" ref="T819:T882" si="59">F819/M819</f>
        <v>757</v>
      </c>
      <c r="U819" s="11"/>
      <c r="V819" s="11"/>
      <c r="W819" s="11"/>
      <c r="Y819" s="288">
        <v>148.38</v>
      </c>
      <c r="Z819" s="11">
        <f t="shared" si="56"/>
        <v>232.71</v>
      </c>
      <c r="AB819" s="11">
        <f t="shared" si="57"/>
        <v>184.55</v>
      </c>
      <c r="AC819" s="11">
        <v>189.85</v>
      </c>
      <c r="AD819" s="11"/>
      <c r="AE819" s="4"/>
      <c r="AF819" s="4"/>
    </row>
    <row r="820" spans="1:32">
      <c r="A820" s="55"/>
      <c r="B820" s="11"/>
      <c r="C820" s="11" t="s">
        <v>253</v>
      </c>
      <c r="D820" s="11"/>
      <c r="E820" s="11" t="s">
        <v>254</v>
      </c>
      <c r="F820" s="11">
        <v>411653</v>
      </c>
      <c r="G820" s="11"/>
      <c r="H820" s="11"/>
      <c r="I820" s="11"/>
      <c r="J820" s="288">
        <v>78547.500000000058</v>
      </c>
      <c r="K820" s="11"/>
      <c r="M820" s="11">
        <v>715</v>
      </c>
      <c r="N820" s="66"/>
      <c r="P820" s="288">
        <f t="shared" si="58"/>
        <v>109.85664335664343</v>
      </c>
      <c r="Q820" s="11"/>
      <c r="R820" s="11"/>
      <c r="S820" s="11"/>
      <c r="T820" s="134">
        <f t="shared" si="59"/>
        <v>575.73846153846159</v>
      </c>
      <c r="U820" s="11"/>
      <c r="V820" s="11"/>
      <c r="W820" s="11"/>
      <c r="Y820" s="288">
        <v>78547.500000000058</v>
      </c>
      <c r="Z820" s="11">
        <f t="shared" si="56"/>
        <v>123188.41</v>
      </c>
      <c r="AB820" s="11">
        <f t="shared" si="57"/>
        <v>97692.42</v>
      </c>
      <c r="AC820" s="11">
        <v>100502.39</v>
      </c>
      <c r="AD820" s="11"/>
      <c r="AE820" s="4"/>
      <c r="AF820" s="4"/>
    </row>
    <row r="821" spans="1:32">
      <c r="A821" s="55"/>
      <c r="B821" s="11"/>
      <c r="C821" s="11" t="s">
        <v>253</v>
      </c>
      <c r="D821" s="11"/>
      <c r="E821" s="11" t="s">
        <v>110</v>
      </c>
      <c r="F821" s="11">
        <v>3809</v>
      </c>
      <c r="G821" s="11"/>
      <c r="H821" s="11"/>
      <c r="I821" s="11"/>
      <c r="J821" s="288">
        <v>746.54000000000008</v>
      </c>
      <c r="K821" s="11"/>
      <c r="M821" s="11">
        <v>5</v>
      </c>
      <c r="N821" s="66"/>
      <c r="P821" s="288">
        <f t="shared" si="58"/>
        <v>149.30800000000002</v>
      </c>
      <c r="Q821" s="11"/>
      <c r="R821" s="11"/>
      <c r="S821" s="11"/>
      <c r="T821" s="134">
        <f t="shared" si="59"/>
        <v>761.8</v>
      </c>
      <c r="U821" s="11"/>
      <c r="V821" s="11"/>
      <c r="W821" s="11"/>
      <c r="Y821" s="288">
        <v>746.54000000000008</v>
      </c>
      <c r="Z821" s="11">
        <f t="shared" si="56"/>
        <v>1170.82</v>
      </c>
      <c r="AB821" s="11">
        <f t="shared" si="57"/>
        <v>928.5</v>
      </c>
      <c r="AC821" s="11">
        <v>955.21</v>
      </c>
      <c r="AD821" s="11"/>
      <c r="AE821" s="4"/>
      <c r="AF821" s="4"/>
    </row>
    <row r="822" spans="1:32">
      <c r="A822" s="55"/>
      <c r="B822" s="11"/>
      <c r="C822" s="11" t="s">
        <v>255</v>
      </c>
      <c r="D822" s="11"/>
      <c r="E822" s="11" t="s">
        <v>256</v>
      </c>
      <c r="F822" s="11">
        <v>128018</v>
      </c>
      <c r="G822" s="11"/>
      <c r="H822" s="11"/>
      <c r="I822" s="11"/>
      <c r="J822" s="288">
        <v>23419.390000000003</v>
      </c>
      <c r="K822" s="11"/>
      <c r="M822" s="11">
        <v>195</v>
      </c>
      <c r="N822" s="66"/>
      <c r="P822" s="288">
        <f t="shared" si="58"/>
        <v>120.09943589743591</v>
      </c>
      <c r="Q822" s="11"/>
      <c r="R822" s="11"/>
      <c r="S822" s="11"/>
      <c r="T822" s="134">
        <f t="shared" si="59"/>
        <v>656.50256410256407</v>
      </c>
      <c r="U822" s="11"/>
      <c r="V822" s="11"/>
      <c r="W822" s="11"/>
      <c r="Y822" s="288">
        <v>23419.390000000003</v>
      </c>
      <c r="Z822" s="11">
        <f t="shared" si="56"/>
        <v>36729.33</v>
      </c>
      <c r="AB822" s="11">
        <f t="shared" si="57"/>
        <v>29127.56</v>
      </c>
      <c r="AC822" s="11">
        <v>29965.37</v>
      </c>
      <c r="AD822" s="11"/>
      <c r="AE822" s="4"/>
      <c r="AF822" s="4"/>
    </row>
    <row r="823" spans="1:32">
      <c r="A823" s="55"/>
      <c r="B823" s="11"/>
      <c r="C823" s="11" t="s">
        <v>257</v>
      </c>
      <c r="D823" s="11"/>
      <c r="E823" s="11" t="s">
        <v>258</v>
      </c>
      <c r="F823" s="11">
        <v>713</v>
      </c>
      <c r="G823" s="11"/>
      <c r="H823" s="11"/>
      <c r="I823" s="11"/>
      <c r="J823" s="288">
        <v>140.12</v>
      </c>
      <c r="K823" s="11"/>
      <c r="M823" s="11">
        <v>1</v>
      </c>
      <c r="N823" s="66"/>
      <c r="P823" s="288">
        <f t="shared" si="58"/>
        <v>140.12</v>
      </c>
      <c r="Q823" s="11"/>
      <c r="R823" s="11"/>
      <c r="S823" s="11"/>
      <c r="T823" s="134">
        <f t="shared" si="59"/>
        <v>713</v>
      </c>
      <c r="U823" s="11"/>
      <c r="V823" s="11"/>
      <c r="W823" s="11"/>
      <c r="Y823" s="288">
        <v>140.12</v>
      </c>
      <c r="Z823" s="11">
        <f t="shared" si="56"/>
        <v>219.75</v>
      </c>
      <c r="AB823" s="11">
        <f t="shared" si="57"/>
        <v>174.27</v>
      </c>
      <c r="AC823" s="11">
        <v>179.29</v>
      </c>
      <c r="AD823" s="11"/>
      <c r="AE823" s="4"/>
      <c r="AF823" s="4"/>
    </row>
    <row r="824" spans="1:32">
      <c r="A824" s="55"/>
      <c r="B824" s="11"/>
      <c r="C824" s="11" t="s">
        <v>257</v>
      </c>
      <c r="D824" s="11"/>
      <c r="E824" s="11" t="s">
        <v>135</v>
      </c>
      <c r="F824" s="11">
        <v>40474</v>
      </c>
      <c r="G824" s="11"/>
      <c r="H824" s="11"/>
      <c r="I824" s="11"/>
      <c r="J824" s="288">
        <v>7548.9700000000039</v>
      </c>
      <c r="K824" s="11"/>
      <c r="M824" s="11">
        <v>80</v>
      </c>
      <c r="N824" s="66"/>
      <c r="P824" s="288">
        <f t="shared" si="58"/>
        <v>94.362125000000049</v>
      </c>
      <c r="Q824" s="11"/>
      <c r="R824" s="11"/>
      <c r="S824" s="11"/>
      <c r="T824" s="134">
        <f t="shared" si="59"/>
        <v>505.92500000000001</v>
      </c>
      <c r="U824" s="11"/>
      <c r="V824" s="11"/>
      <c r="W824" s="11"/>
      <c r="Y824" s="288">
        <v>7548.9700000000039</v>
      </c>
      <c r="Z824" s="11">
        <f t="shared" si="56"/>
        <v>11839.28</v>
      </c>
      <c r="AB824" s="11">
        <f t="shared" si="57"/>
        <v>9388.93</v>
      </c>
      <c r="AC824" s="11">
        <v>9658.99</v>
      </c>
      <c r="AD824" s="11"/>
      <c r="AE824" s="4"/>
      <c r="AF824" s="4"/>
    </row>
    <row r="825" spans="1:32">
      <c r="A825" s="55"/>
      <c r="B825" s="11"/>
      <c r="C825" s="11" t="s">
        <v>257</v>
      </c>
      <c r="D825" s="11"/>
      <c r="E825" s="11" t="s">
        <v>259</v>
      </c>
      <c r="F825" s="11">
        <v>1337</v>
      </c>
      <c r="G825" s="11"/>
      <c r="H825" s="11"/>
      <c r="I825" s="11"/>
      <c r="J825" s="288">
        <v>257.58</v>
      </c>
      <c r="K825" s="11"/>
      <c r="M825" s="11">
        <v>1</v>
      </c>
      <c r="N825" s="66"/>
      <c r="P825" s="288">
        <f t="shared" si="58"/>
        <v>257.58</v>
      </c>
      <c r="Q825" s="11"/>
      <c r="R825" s="11"/>
      <c r="S825" s="11"/>
      <c r="T825" s="134">
        <f t="shared" si="59"/>
        <v>1337</v>
      </c>
      <c r="U825" s="11"/>
      <c r="V825" s="11"/>
      <c r="W825" s="11"/>
      <c r="Y825" s="288">
        <v>257.58</v>
      </c>
      <c r="Z825" s="11">
        <f t="shared" si="56"/>
        <v>403.97</v>
      </c>
      <c r="AB825" s="11">
        <f t="shared" si="57"/>
        <v>320.36</v>
      </c>
      <c r="AC825" s="11">
        <v>329.58</v>
      </c>
      <c r="AD825" s="11"/>
      <c r="AE825" s="4"/>
      <c r="AF825" s="4"/>
    </row>
    <row r="826" spans="1:32">
      <c r="A826" s="55"/>
      <c r="B826" s="11"/>
      <c r="C826" s="11" t="s">
        <v>260</v>
      </c>
      <c r="D826" s="11"/>
      <c r="E826" s="11" t="s">
        <v>135</v>
      </c>
      <c r="F826" s="11">
        <v>93</v>
      </c>
      <c r="G826" s="11"/>
      <c r="H826" s="11"/>
      <c r="I826" s="11"/>
      <c r="J826" s="288">
        <v>23.98</v>
      </c>
      <c r="K826" s="11"/>
      <c r="M826" s="11">
        <v>1</v>
      </c>
      <c r="N826" s="66"/>
      <c r="P826" s="288">
        <f t="shared" si="58"/>
        <v>23.98</v>
      </c>
      <c r="Q826" s="11"/>
      <c r="R826" s="11"/>
      <c r="S826" s="11"/>
      <c r="T826" s="134">
        <f t="shared" si="59"/>
        <v>93</v>
      </c>
      <c r="U826" s="11"/>
      <c r="V826" s="11"/>
      <c r="W826" s="11"/>
      <c r="Y826" s="288">
        <v>23.98</v>
      </c>
      <c r="Z826" s="11">
        <f t="shared" si="56"/>
        <v>37.61</v>
      </c>
      <c r="AB826" s="11">
        <f t="shared" si="57"/>
        <v>29.82</v>
      </c>
      <c r="AC826" s="11">
        <v>30.68</v>
      </c>
      <c r="AD826" s="11"/>
      <c r="AE826" s="4"/>
      <c r="AF826" s="4"/>
    </row>
    <row r="827" spans="1:32">
      <c r="A827" s="55"/>
      <c r="B827" s="11"/>
      <c r="C827" s="11" t="s">
        <v>260</v>
      </c>
      <c r="D827" s="11"/>
      <c r="E827" s="11" t="s">
        <v>259</v>
      </c>
      <c r="F827" s="11">
        <v>199203</v>
      </c>
      <c r="G827" s="11"/>
      <c r="H827" s="11"/>
      <c r="I827" s="11"/>
      <c r="J827" s="288">
        <v>37558.690000000024</v>
      </c>
      <c r="K827" s="11"/>
      <c r="M827" s="11">
        <v>286</v>
      </c>
      <c r="N827" s="66"/>
      <c r="P827" s="288">
        <f t="shared" si="58"/>
        <v>131.32409090909098</v>
      </c>
      <c r="Q827" s="11"/>
      <c r="R827" s="11"/>
      <c r="S827" s="11"/>
      <c r="T827" s="134">
        <f t="shared" si="59"/>
        <v>696.51398601398603</v>
      </c>
      <c r="U827" s="11"/>
      <c r="V827" s="11"/>
      <c r="W827" s="11"/>
      <c r="Y827" s="288">
        <v>37558.690000000024</v>
      </c>
      <c r="Z827" s="11">
        <f t="shared" si="56"/>
        <v>58904.42</v>
      </c>
      <c r="AB827" s="11">
        <f t="shared" si="57"/>
        <v>46713.13</v>
      </c>
      <c r="AC827" s="11">
        <v>48056.75</v>
      </c>
      <c r="AD827" s="11"/>
      <c r="AE827" s="4"/>
      <c r="AF827" s="4"/>
    </row>
    <row r="828" spans="1:32">
      <c r="A828" s="55"/>
      <c r="B828" s="11"/>
      <c r="C828" s="11" t="s">
        <v>261</v>
      </c>
      <c r="D828" s="11"/>
      <c r="E828" s="11" t="s">
        <v>98</v>
      </c>
      <c r="F828" s="11">
        <v>1352</v>
      </c>
      <c r="G828" s="11"/>
      <c r="H828" s="11"/>
      <c r="I828" s="11"/>
      <c r="J828" s="288">
        <v>271.51</v>
      </c>
      <c r="K828" s="11"/>
      <c r="M828" s="11">
        <v>3</v>
      </c>
      <c r="N828" s="66"/>
      <c r="P828" s="288">
        <f t="shared" si="58"/>
        <v>90.50333333333333</v>
      </c>
      <c r="Q828" s="11"/>
      <c r="R828" s="11"/>
      <c r="S828" s="11"/>
      <c r="T828" s="134">
        <f t="shared" si="59"/>
        <v>450.66666666666669</v>
      </c>
      <c r="U828" s="11"/>
      <c r="V828" s="11"/>
      <c r="W828" s="11"/>
      <c r="Y828" s="288">
        <v>271.51</v>
      </c>
      <c r="Z828" s="11">
        <f t="shared" si="56"/>
        <v>425.82</v>
      </c>
      <c r="AB828" s="11">
        <f t="shared" si="57"/>
        <v>337.69</v>
      </c>
      <c r="AC828" s="11">
        <v>347.4</v>
      </c>
      <c r="AD828" s="11"/>
      <c r="AE828" s="4"/>
      <c r="AF828" s="4"/>
    </row>
    <row r="829" spans="1:32">
      <c r="A829" s="55"/>
      <c r="B829" s="11"/>
      <c r="C829" s="11" t="s">
        <v>262</v>
      </c>
      <c r="D829" s="11"/>
      <c r="E829" s="11" t="s">
        <v>91</v>
      </c>
      <c r="F829" s="11">
        <v>12371</v>
      </c>
      <c r="G829" s="11"/>
      <c r="H829" s="11"/>
      <c r="I829" s="11"/>
      <c r="J829" s="288">
        <v>2321.39</v>
      </c>
      <c r="K829" s="11"/>
      <c r="M829" s="11">
        <v>20</v>
      </c>
      <c r="N829" s="66"/>
      <c r="P829" s="288">
        <f t="shared" si="58"/>
        <v>116.06949999999999</v>
      </c>
      <c r="Q829" s="11"/>
      <c r="R829" s="11"/>
      <c r="S829" s="11"/>
      <c r="T829" s="134">
        <f t="shared" si="59"/>
        <v>618.54999999999995</v>
      </c>
      <c r="U829" s="11"/>
      <c r="V829" s="11"/>
      <c r="W829" s="11"/>
      <c r="Y829" s="288">
        <v>2321.39</v>
      </c>
      <c r="Z829" s="11">
        <f t="shared" si="56"/>
        <v>3640.71</v>
      </c>
      <c r="AB829" s="11">
        <f t="shared" si="57"/>
        <v>2887.2</v>
      </c>
      <c r="AC829" s="11">
        <v>2970.24</v>
      </c>
      <c r="AD829" s="11"/>
      <c r="AE829" s="4"/>
      <c r="AF829" s="4"/>
    </row>
    <row r="830" spans="1:32">
      <c r="A830" s="55"/>
      <c r="B830" s="11"/>
      <c r="C830" s="11" t="s">
        <v>263</v>
      </c>
      <c r="D830" s="11"/>
      <c r="E830" s="11" t="s">
        <v>264</v>
      </c>
      <c r="F830" s="11">
        <v>193</v>
      </c>
      <c r="G830" s="11"/>
      <c r="H830" s="11"/>
      <c r="I830" s="11"/>
      <c r="J830" s="288">
        <v>42.01</v>
      </c>
      <c r="K830" s="11"/>
      <c r="M830" s="11">
        <v>1</v>
      </c>
      <c r="N830" s="66"/>
      <c r="P830" s="288">
        <f t="shared" si="58"/>
        <v>42.01</v>
      </c>
      <c r="Q830" s="11"/>
      <c r="R830" s="11"/>
      <c r="S830" s="11"/>
      <c r="T830" s="134">
        <f t="shared" si="59"/>
        <v>193</v>
      </c>
      <c r="U830" s="11"/>
      <c r="V830" s="11"/>
      <c r="W830" s="11"/>
      <c r="Y830" s="288">
        <v>42.01</v>
      </c>
      <c r="Z830" s="11">
        <f t="shared" si="56"/>
        <v>65.89</v>
      </c>
      <c r="AB830" s="11">
        <f t="shared" si="57"/>
        <v>52.25</v>
      </c>
      <c r="AC830" s="11">
        <v>53.75</v>
      </c>
      <c r="AD830" s="11"/>
      <c r="AE830" s="4"/>
      <c r="AF830" s="4"/>
    </row>
    <row r="831" spans="1:32">
      <c r="A831" s="55"/>
      <c r="B831" s="11"/>
      <c r="C831" s="11" t="s">
        <v>263</v>
      </c>
      <c r="D831" s="11"/>
      <c r="E831" s="11" t="s">
        <v>96</v>
      </c>
      <c r="F831" s="11">
        <v>4500</v>
      </c>
      <c r="G831" s="11"/>
      <c r="H831" s="11"/>
      <c r="I831" s="11"/>
      <c r="J831" s="288">
        <v>660.63</v>
      </c>
      <c r="K831" s="11"/>
      <c r="M831" s="11">
        <v>6</v>
      </c>
      <c r="N831" s="66"/>
      <c r="P831" s="288">
        <f t="shared" si="58"/>
        <v>110.105</v>
      </c>
      <c r="Q831" s="11"/>
      <c r="R831" s="11"/>
      <c r="S831" s="11"/>
      <c r="T831" s="134">
        <f t="shared" si="59"/>
        <v>750</v>
      </c>
      <c r="U831" s="11"/>
      <c r="V831" s="11"/>
      <c r="W831" s="11"/>
      <c r="Y831" s="288">
        <v>660.63</v>
      </c>
      <c r="Z831" s="11">
        <f t="shared" si="56"/>
        <v>1036.0899999999999</v>
      </c>
      <c r="AB831" s="11">
        <f t="shared" si="57"/>
        <v>821.65</v>
      </c>
      <c r="AC831" s="11">
        <v>845.28</v>
      </c>
      <c r="AD831" s="11"/>
      <c r="AE831" s="4"/>
      <c r="AF831" s="4"/>
    </row>
    <row r="832" spans="1:32">
      <c r="A832" s="55"/>
      <c r="B832" s="11"/>
      <c r="C832" s="11" t="s">
        <v>265</v>
      </c>
      <c r="D832" s="11"/>
      <c r="E832" s="11" t="s">
        <v>264</v>
      </c>
      <c r="F832" s="11">
        <v>22117</v>
      </c>
      <c r="G832" s="11"/>
      <c r="H832" s="11"/>
      <c r="I832" s="11"/>
      <c r="J832" s="288">
        <v>4338.4899999999989</v>
      </c>
      <c r="K832" s="11"/>
      <c r="M832" s="11">
        <v>36</v>
      </c>
      <c r="N832" s="66"/>
      <c r="P832" s="288">
        <f t="shared" si="58"/>
        <v>120.51361111111108</v>
      </c>
      <c r="Q832" s="11"/>
      <c r="R832" s="11"/>
      <c r="S832" s="11"/>
      <c r="T832" s="134">
        <f t="shared" si="59"/>
        <v>614.36111111111109</v>
      </c>
      <c r="U832" s="11"/>
      <c r="V832" s="11"/>
      <c r="W832" s="11"/>
      <c r="Y832" s="288">
        <v>4338.4899999999989</v>
      </c>
      <c r="Z832" s="11">
        <f t="shared" si="56"/>
        <v>6804.18</v>
      </c>
      <c r="AB832" s="11">
        <f t="shared" si="57"/>
        <v>5395.94</v>
      </c>
      <c r="AC832" s="11">
        <v>5551.15</v>
      </c>
      <c r="AD832" s="11"/>
      <c r="AE832" s="4"/>
      <c r="AF832" s="4"/>
    </row>
    <row r="833" spans="1:32">
      <c r="A833" s="55"/>
      <c r="B833" s="11"/>
      <c r="C833" s="11" t="s">
        <v>266</v>
      </c>
      <c r="D833" s="11"/>
      <c r="E833" s="11" t="s">
        <v>84</v>
      </c>
      <c r="F833" s="11">
        <v>60365</v>
      </c>
      <c r="G833" s="11"/>
      <c r="H833" s="11"/>
      <c r="I833" s="11"/>
      <c r="J833" s="288">
        <v>11094.66</v>
      </c>
      <c r="K833" s="11"/>
      <c r="M833" s="11">
        <v>99</v>
      </c>
      <c r="N833" s="66"/>
      <c r="P833" s="288">
        <f t="shared" si="58"/>
        <v>112.06727272727272</v>
      </c>
      <c r="Q833" s="11"/>
      <c r="R833" s="11"/>
      <c r="S833" s="11"/>
      <c r="T833" s="134">
        <f t="shared" si="59"/>
        <v>609.74747474747471</v>
      </c>
      <c r="U833" s="11"/>
      <c r="V833" s="11"/>
      <c r="W833" s="11"/>
      <c r="Y833" s="288">
        <v>11094.66</v>
      </c>
      <c r="Z833" s="11">
        <f t="shared" si="56"/>
        <v>17400.09</v>
      </c>
      <c r="AB833" s="11">
        <f t="shared" si="57"/>
        <v>13798.84</v>
      </c>
      <c r="AC833" s="11">
        <v>14195.74</v>
      </c>
      <c r="AD833" s="11"/>
      <c r="AE833" s="4"/>
      <c r="AF833" s="4"/>
    </row>
    <row r="834" spans="1:32">
      <c r="A834" s="55"/>
      <c r="B834" s="11"/>
      <c r="C834" s="11" t="s">
        <v>267</v>
      </c>
      <c r="D834" s="11"/>
      <c r="E834" s="11" t="s">
        <v>55</v>
      </c>
      <c r="F834" s="11">
        <v>313592</v>
      </c>
      <c r="G834" s="11"/>
      <c r="H834" s="11"/>
      <c r="I834" s="11"/>
      <c r="J834" s="288">
        <v>60289.060000000012</v>
      </c>
      <c r="K834" s="11"/>
      <c r="M834" s="11">
        <v>680</v>
      </c>
      <c r="N834" s="66"/>
      <c r="P834" s="288">
        <f t="shared" si="58"/>
        <v>88.660382352941198</v>
      </c>
      <c r="Q834" s="11"/>
      <c r="R834" s="11"/>
      <c r="S834" s="11"/>
      <c r="T834" s="134">
        <f t="shared" si="59"/>
        <v>461.16470588235296</v>
      </c>
      <c r="U834" s="11"/>
      <c r="V834" s="11"/>
      <c r="W834" s="11"/>
      <c r="Y834" s="288">
        <v>60289.060000000012</v>
      </c>
      <c r="Z834" s="11">
        <f t="shared" si="56"/>
        <v>94553.15</v>
      </c>
      <c r="AB834" s="11">
        <f t="shared" si="57"/>
        <v>74983.72</v>
      </c>
      <c r="AC834" s="11">
        <v>77140.509999999995</v>
      </c>
      <c r="AD834" s="11"/>
      <c r="AE834" s="4"/>
      <c r="AF834" s="4"/>
    </row>
    <row r="835" spans="1:32">
      <c r="A835" s="55"/>
      <c r="B835" s="11"/>
      <c r="C835" s="11" t="s">
        <v>267</v>
      </c>
      <c r="D835" s="11"/>
      <c r="E835" s="11" t="s">
        <v>158</v>
      </c>
      <c r="F835" s="11">
        <v>14887</v>
      </c>
      <c r="G835" s="11"/>
      <c r="H835" s="11"/>
      <c r="I835" s="11"/>
      <c r="J835" s="288">
        <v>2907.39</v>
      </c>
      <c r="K835" s="11"/>
      <c r="M835" s="11">
        <v>36</v>
      </c>
      <c r="N835" s="66"/>
      <c r="P835" s="288">
        <f t="shared" si="58"/>
        <v>80.760833333333323</v>
      </c>
      <c r="Q835" s="11"/>
      <c r="R835" s="11"/>
      <c r="S835" s="11"/>
      <c r="T835" s="134">
        <f t="shared" si="59"/>
        <v>413.52777777777777</v>
      </c>
      <c r="U835" s="11"/>
      <c r="V835" s="11"/>
      <c r="W835" s="11"/>
      <c r="Y835" s="288">
        <v>2907.39</v>
      </c>
      <c r="Z835" s="11">
        <f t="shared" si="56"/>
        <v>4559.75</v>
      </c>
      <c r="AB835" s="11">
        <f t="shared" si="57"/>
        <v>3616.03</v>
      </c>
      <c r="AC835" s="11">
        <v>3720.04</v>
      </c>
      <c r="AD835" s="11"/>
      <c r="AE835" s="4"/>
      <c r="AF835" s="4"/>
    </row>
    <row r="836" spans="1:32">
      <c r="A836" s="55"/>
      <c r="B836" s="11"/>
      <c r="C836" s="11" t="s">
        <v>268</v>
      </c>
      <c r="D836" s="11"/>
      <c r="E836" s="11" t="s">
        <v>59</v>
      </c>
      <c r="F836" s="11">
        <v>3770</v>
      </c>
      <c r="G836" s="11"/>
      <c r="H836" s="11"/>
      <c r="I836" s="11"/>
      <c r="J836" s="288">
        <v>743.78</v>
      </c>
      <c r="K836" s="11"/>
      <c r="M836" s="11">
        <v>6</v>
      </c>
      <c r="N836" s="66"/>
      <c r="P836" s="288">
        <f t="shared" si="58"/>
        <v>123.96333333333332</v>
      </c>
      <c r="Q836" s="11"/>
      <c r="R836" s="11"/>
      <c r="S836" s="11"/>
      <c r="T836" s="134">
        <f t="shared" si="59"/>
        <v>628.33333333333337</v>
      </c>
      <c r="U836" s="11"/>
      <c r="V836" s="11"/>
      <c r="W836" s="11"/>
      <c r="Y836" s="288">
        <v>743.78</v>
      </c>
      <c r="Z836" s="11">
        <f t="shared" si="56"/>
        <v>1166.49</v>
      </c>
      <c r="AB836" s="11">
        <f t="shared" si="57"/>
        <v>925.07</v>
      </c>
      <c r="AC836" s="11">
        <v>951.67</v>
      </c>
      <c r="AD836" s="11"/>
      <c r="AE836" s="4"/>
      <c r="AF836" s="4"/>
    </row>
    <row r="837" spans="1:32">
      <c r="A837" s="55"/>
      <c r="B837" s="11"/>
      <c r="C837" s="11" t="s">
        <v>269</v>
      </c>
      <c r="D837" s="11"/>
      <c r="E837" s="11" t="s">
        <v>70</v>
      </c>
      <c r="F837" s="11">
        <v>248369</v>
      </c>
      <c r="G837" s="11"/>
      <c r="H837" s="11"/>
      <c r="I837" s="11"/>
      <c r="J837" s="288">
        <v>46794.959999999977</v>
      </c>
      <c r="K837" s="11"/>
      <c r="M837" s="11">
        <v>359</v>
      </c>
      <c r="N837" s="66"/>
      <c r="P837" s="288">
        <f t="shared" si="58"/>
        <v>130.34807799442891</v>
      </c>
      <c r="Q837" s="11"/>
      <c r="R837" s="11"/>
      <c r="S837" s="11"/>
      <c r="T837" s="134">
        <f t="shared" si="59"/>
        <v>691.83565459610031</v>
      </c>
      <c r="U837" s="11"/>
      <c r="V837" s="11"/>
      <c r="W837" s="11"/>
      <c r="Y837" s="288">
        <v>46794.959999999977</v>
      </c>
      <c r="Z837" s="11">
        <f t="shared" si="56"/>
        <v>73389.94</v>
      </c>
      <c r="AB837" s="11">
        <f t="shared" si="57"/>
        <v>58200.61</v>
      </c>
      <c r="AC837" s="11">
        <v>59874.66</v>
      </c>
      <c r="AD837" s="11"/>
      <c r="AE837" s="4"/>
      <c r="AF837" s="4"/>
    </row>
    <row r="838" spans="1:32">
      <c r="A838" s="55"/>
      <c r="B838" s="11"/>
      <c r="C838" s="11" t="s">
        <v>270</v>
      </c>
      <c r="D838" s="11"/>
      <c r="E838" s="11" t="s">
        <v>146</v>
      </c>
      <c r="F838" s="11">
        <v>539</v>
      </c>
      <c r="G838" s="11"/>
      <c r="H838" s="11"/>
      <c r="I838" s="11"/>
      <c r="J838" s="288">
        <v>118.66999999999999</v>
      </c>
      <c r="K838" s="11"/>
      <c r="M838" s="11">
        <v>3</v>
      </c>
      <c r="N838" s="66"/>
      <c r="P838" s="288">
        <f t="shared" si="58"/>
        <v>39.556666666666665</v>
      </c>
      <c r="Q838" s="11"/>
      <c r="R838" s="11"/>
      <c r="S838" s="11"/>
      <c r="T838" s="134">
        <f t="shared" si="59"/>
        <v>179.66666666666666</v>
      </c>
      <c r="U838" s="11"/>
      <c r="V838" s="11"/>
      <c r="W838" s="11"/>
      <c r="Y838" s="288">
        <v>118.66999999999999</v>
      </c>
      <c r="Z838" s="11">
        <f t="shared" si="56"/>
        <v>186.11</v>
      </c>
      <c r="AB838" s="11">
        <f t="shared" si="57"/>
        <v>147.59</v>
      </c>
      <c r="AC838" s="11">
        <v>151.84</v>
      </c>
      <c r="AD838" s="11"/>
      <c r="AE838" s="4"/>
      <c r="AF838" s="4"/>
    </row>
    <row r="839" spans="1:32">
      <c r="A839" s="55"/>
      <c r="B839" s="11"/>
      <c r="C839" s="11" t="s">
        <v>271</v>
      </c>
      <c r="D839" s="11"/>
      <c r="E839" s="11" t="s">
        <v>272</v>
      </c>
      <c r="F839" s="11">
        <v>98487</v>
      </c>
      <c r="G839" s="11"/>
      <c r="H839" s="11"/>
      <c r="I839" s="11"/>
      <c r="J839" s="288">
        <v>19634.75999999998</v>
      </c>
      <c r="K839" s="11"/>
      <c r="M839" s="11">
        <v>295</v>
      </c>
      <c r="N839" s="66"/>
      <c r="P839" s="288">
        <f t="shared" si="58"/>
        <v>66.5585084745762</v>
      </c>
      <c r="Q839" s="11"/>
      <c r="R839" s="11"/>
      <c r="S839" s="11"/>
      <c r="T839" s="134">
        <f t="shared" si="59"/>
        <v>333.85423728813561</v>
      </c>
      <c r="U839" s="11"/>
      <c r="V839" s="11"/>
      <c r="W839" s="11"/>
      <c r="Y839" s="288">
        <v>19634.75999999998</v>
      </c>
      <c r="Z839" s="11">
        <f t="shared" si="56"/>
        <v>30793.79</v>
      </c>
      <c r="AB839" s="11">
        <f t="shared" si="57"/>
        <v>24420.47</v>
      </c>
      <c r="AC839" s="11">
        <v>25122.89</v>
      </c>
      <c r="AD839" s="11"/>
      <c r="AE839" s="4"/>
      <c r="AF839" s="4"/>
    </row>
    <row r="840" spans="1:32">
      <c r="A840" s="55"/>
      <c r="B840" s="11"/>
      <c r="C840" s="11" t="s">
        <v>273</v>
      </c>
      <c r="D840" s="11"/>
      <c r="E840" s="11" t="s">
        <v>189</v>
      </c>
      <c r="F840" s="11">
        <v>3048</v>
      </c>
      <c r="G840" s="11"/>
      <c r="H840" s="11"/>
      <c r="I840" s="11"/>
      <c r="J840" s="288">
        <v>610.58000000000004</v>
      </c>
      <c r="K840" s="11"/>
      <c r="M840" s="11">
        <v>6</v>
      </c>
      <c r="N840" s="66"/>
      <c r="P840" s="288">
        <f t="shared" si="58"/>
        <v>101.76333333333334</v>
      </c>
      <c r="Q840" s="11"/>
      <c r="R840" s="11"/>
      <c r="S840" s="11"/>
      <c r="T840" s="134">
        <f t="shared" si="59"/>
        <v>508</v>
      </c>
      <c r="U840" s="11"/>
      <c r="V840" s="11"/>
      <c r="W840" s="11"/>
      <c r="Y840" s="288">
        <v>610.58000000000004</v>
      </c>
      <c r="Z840" s="11">
        <f t="shared" si="56"/>
        <v>957.59</v>
      </c>
      <c r="AB840" s="11">
        <f t="shared" si="57"/>
        <v>759.4</v>
      </c>
      <c r="AC840" s="11">
        <v>781.24</v>
      </c>
      <c r="AD840" s="11"/>
      <c r="AE840" s="4"/>
      <c r="AF840" s="4"/>
    </row>
    <row r="841" spans="1:32">
      <c r="A841" s="55"/>
      <c r="B841" s="11"/>
      <c r="C841" s="11" t="s">
        <v>273</v>
      </c>
      <c r="D841" s="11"/>
      <c r="E841" s="11" t="s">
        <v>274</v>
      </c>
      <c r="F841" s="11">
        <v>85127</v>
      </c>
      <c r="G841" s="11"/>
      <c r="H841" s="11"/>
      <c r="I841" s="11"/>
      <c r="J841" s="288">
        <v>16539.799999999996</v>
      </c>
      <c r="K841" s="11"/>
      <c r="M841" s="11">
        <v>138</v>
      </c>
      <c r="N841" s="66"/>
      <c r="P841" s="288">
        <f t="shared" si="58"/>
        <v>119.85362318840576</v>
      </c>
      <c r="Q841" s="11"/>
      <c r="R841" s="11"/>
      <c r="S841" s="11"/>
      <c r="T841" s="134">
        <f t="shared" si="59"/>
        <v>616.86231884057975</v>
      </c>
      <c r="U841" s="11"/>
      <c r="V841" s="11"/>
      <c r="W841" s="11"/>
      <c r="Y841" s="288">
        <v>16539.799999999996</v>
      </c>
      <c r="Z841" s="11">
        <f t="shared" si="56"/>
        <v>25939.87</v>
      </c>
      <c r="AB841" s="11">
        <f t="shared" si="57"/>
        <v>20571.16</v>
      </c>
      <c r="AC841" s="11">
        <v>21162.86</v>
      </c>
      <c r="AD841" s="11"/>
      <c r="AE841" s="4"/>
      <c r="AF841" s="4"/>
    </row>
    <row r="842" spans="1:32">
      <c r="A842" s="55"/>
      <c r="B842" s="11"/>
      <c r="C842" s="11" t="s">
        <v>273</v>
      </c>
      <c r="D842" s="11"/>
      <c r="E842" s="11" t="s">
        <v>275</v>
      </c>
      <c r="F842" s="11">
        <v>2280</v>
      </c>
      <c r="G842" s="11"/>
      <c r="H842" s="11"/>
      <c r="I842" s="11"/>
      <c r="J842" s="288">
        <v>452.4</v>
      </c>
      <c r="K842" s="11"/>
      <c r="M842" s="11">
        <v>4</v>
      </c>
      <c r="N842" s="66"/>
      <c r="P842" s="288">
        <f t="shared" si="58"/>
        <v>113.1</v>
      </c>
      <c r="Q842" s="11"/>
      <c r="R842" s="11"/>
      <c r="S842" s="11"/>
      <c r="T842" s="134">
        <f t="shared" si="59"/>
        <v>570</v>
      </c>
      <c r="U842" s="11"/>
      <c r="V842" s="11"/>
      <c r="W842" s="11"/>
      <c r="Y842" s="288">
        <v>452.4</v>
      </c>
      <c r="Z842" s="11">
        <f t="shared" si="56"/>
        <v>709.51</v>
      </c>
      <c r="AB842" s="11">
        <f t="shared" si="57"/>
        <v>562.66999999999996</v>
      </c>
      <c r="AC842" s="11">
        <v>578.85</v>
      </c>
      <c r="AD842" s="11"/>
      <c r="AE842" s="4"/>
      <c r="AF842" s="4"/>
    </row>
    <row r="843" spans="1:32">
      <c r="A843" s="55"/>
      <c r="B843" s="11"/>
      <c r="C843" s="11" t="s">
        <v>276</v>
      </c>
      <c r="D843" s="11"/>
      <c r="E843" s="11" t="s">
        <v>189</v>
      </c>
      <c r="F843" s="11">
        <v>2423836</v>
      </c>
      <c r="G843" s="11"/>
      <c r="H843" s="11"/>
      <c r="I843" s="11"/>
      <c r="J843" s="288">
        <v>453631.22999999917</v>
      </c>
      <c r="K843" s="11"/>
      <c r="M843" s="11">
        <v>3850</v>
      </c>
      <c r="N843" s="66"/>
      <c r="P843" s="288">
        <f t="shared" si="58"/>
        <v>117.82629350649329</v>
      </c>
      <c r="Q843" s="11"/>
      <c r="R843" s="11"/>
      <c r="S843" s="11"/>
      <c r="T843" s="134">
        <f t="shared" si="59"/>
        <v>629.56779220779219</v>
      </c>
      <c r="U843" s="11"/>
      <c r="V843" s="11"/>
      <c r="W843" s="11"/>
      <c r="Y843" s="288">
        <v>453631.22999999917</v>
      </c>
      <c r="Z843" s="11">
        <f t="shared" si="56"/>
        <v>711443.52</v>
      </c>
      <c r="AB843" s="11">
        <f t="shared" si="57"/>
        <v>564197.86</v>
      </c>
      <c r="AC843" s="11">
        <v>580426.12</v>
      </c>
      <c r="AD843" s="11"/>
      <c r="AE843" s="4"/>
      <c r="AF843" s="4"/>
    </row>
    <row r="844" spans="1:32">
      <c r="A844" s="55"/>
      <c r="B844" s="11"/>
      <c r="C844" s="11" t="s">
        <v>276</v>
      </c>
      <c r="D844" s="11"/>
      <c r="E844" s="11" t="s">
        <v>84</v>
      </c>
      <c r="F844" s="11">
        <v>517</v>
      </c>
      <c r="G844" s="11"/>
      <c r="H844" s="11"/>
      <c r="I844" s="11"/>
      <c r="J844" s="288">
        <v>103.4</v>
      </c>
      <c r="K844" s="11"/>
      <c r="M844" s="11">
        <v>1</v>
      </c>
      <c r="N844" s="66"/>
      <c r="P844" s="288">
        <f t="shared" si="58"/>
        <v>103.4</v>
      </c>
      <c r="Q844" s="11"/>
      <c r="R844" s="11"/>
      <c r="S844" s="11"/>
      <c r="T844" s="134">
        <f t="shared" si="59"/>
        <v>517</v>
      </c>
      <c r="U844" s="11"/>
      <c r="V844" s="11"/>
      <c r="W844" s="11"/>
      <c r="Y844" s="288">
        <v>103.4</v>
      </c>
      <c r="Z844" s="11">
        <f t="shared" si="56"/>
        <v>162.16999999999999</v>
      </c>
      <c r="AB844" s="11">
        <f t="shared" si="57"/>
        <v>128.6</v>
      </c>
      <c r="AC844" s="11">
        <v>132.30000000000001</v>
      </c>
      <c r="AD844" s="11"/>
      <c r="AE844" s="4"/>
      <c r="AF844" s="4"/>
    </row>
    <row r="845" spans="1:32">
      <c r="A845" s="55"/>
      <c r="B845" s="11"/>
      <c r="C845" s="11" t="s">
        <v>277</v>
      </c>
      <c r="D845" s="11"/>
      <c r="E845" s="11" t="s">
        <v>189</v>
      </c>
      <c r="F845" s="11">
        <v>17232</v>
      </c>
      <c r="G845" s="11"/>
      <c r="H845" s="11"/>
      <c r="I845" s="11"/>
      <c r="J845" s="288">
        <v>3177.1299999999992</v>
      </c>
      <c r="K845" s="11"/>
      <c r="M845" s="11">
        <v>26</v>
      </c>
      <c r="N845" s="66"/>
      <c r="P845" s="288">
        <f t="shared" si="58"/>
        <v>122.19730769230766</v>
      </c>
      <c r="Q845" s="11"/>
      <c r="R845" s="11"/>
      <c r="S845" s="11"/>
      <c r="T845" s="134">
        <f t="shared" si="59"/>
        <v>662.76923076923072</v>
      </c>
      <c r="U845" s="11"/>
      <c r="V845" s="11"/>
      <c r="W845" s="11"/>
      <c r="Y845" s="288">
        <v>3177.1299999999992</v>
      </c>
      <c r="Z845" s="11">
        <f t="shared" si="56"/>
        <v>4982.79</v>
      </c>
      <c r="AB845" s="11">
        <f t="shared" si="57"/>
        <v>3951.51</v>
      </c>
      <c r="AC845" s="11">
        <v>4065.17</v>
      </c>
      <c r="AD845" s="11"/>
      <c r="AE845" s="4"/>
      <c r="AF845" s="4"/>
    </row>
    <row r="846" spans="1:32">
      <c r="A846" s="55"/>
      <c r="B846" s="11"/>
      <c r="C846" s="11" t="s">
        <v>278</v>
      </c>
      <c r="D846" s="11"/>
      <c r="E846" s="11" t="s">
        <v>256</v>
      </c>
      <c r="F846" s="11">
        <v>589</v>
      </c>
      <c r="G846" s="11"/>
      <c r="H846" s="11"/>
      <c r="I846" s="11"/>
      <c r="J846" s="288">
        <v>116.56</v>
      </c>
      <c r="K846" s="11"/>
      <c r="M846" s="11">
        <v>1</v>
      </c>
      <c r="N846" s="66"/>
      <c r="P846" s="288">
        <f t="shared" si="58"/>
        <v>116.56</v>
      </c>
      <c r="Q846" s="11"/>
      <c r="R846" s="11"/>
      <c r="S846" s="11"/>
      <c r="T846" s="134">
        <f t="shared" si="59"/>
        <v>589</v>
      </c>
      <c r="U846" s="11"/>
      <c r="V846" s="11"/>
      <c r="W846" s="11"/>
      <c r="Y846" s="288">
        <v>116.56</v>
      </c>
      <c r="Z846" s="11">
        <f t="shared" si="56"/>
        <v>182.8</v>
      </c>
      <c r="AB846" s="11">
        <f t="shared" si="57"/>
        <v>144.97</v>
      </c>
      <c r="AC846" s="11">
        <v>149.13999999999999</v>
      </c>
      <c r="AD846" s="11"/>
      <c r="AE846" s="4"/>
      <c r="AF846" s="4"/>
    </row>
    <row r="847" spans="1:32">
      <c r="A847" s="55"/>
      <c r="B847" s="11"/>
      <c r="C847" s="11" t="s">
        <v>278</v>
      </c>
      <c r="D847" s="11"/>
      <c r="E847" s="11" t="s">
        <v>54</v>
      </c>
      <c r="F847" s="11">
        <v>26804</v>
      </c>
      <c r="G847" s="11"/>
      <c r="H847" s="11"/>
      <c r="I847" s="11"/>
      <c r="J847" s="288">
        <v>5502.7400000000016</v>
      </c>
      <c r="K847" s="11"/>
      <c r="M847" s="11">
        <v>90</v>
      </c>
      <c r="N847" s="66"/>
      <c r="P847" s="288">
        <f t="shared" si="58"/>
        <v>61.14155555555557</v>
      </c>
      <c r="Q847" s="11"/>
      <c r="R847" s="11"/>
      <c r="S847" s="11"/>
      <c r="T847" s="134">
        <f t="shared" si="59"/>
        <v>297.82222222222219</v>
      </c>
      <c r="U847" s="11"/>
      <c r="V847" s="11"/>
      <c r="W847" s="11"/>
      <c r="Y847" s="288">
        <v>5502.7400000000016</v>
      </c>
      <c r="Z847" s="11">
        <f t="shared" si="56"/>
        <v>8630.11</v>
      </c>
      <c r="AB847" s="11">
        <f t="shared" si="57"/>
        <v>6843.96</v>
      </c>
      <c r="AC847" s="11">
        <v>7040.82</v>
      </c>
      <c r="AD847" s="11"/>
      <c r="AE847" s="4"/>
      <c r="AF847" s="4"/>
    </row>
    <row r="848" spans="1:32">
      <c r="A848" s="55"/>
      <c r="B848" s="11"/>
      <c r="C848" s="11" t="s">
        <v>278</v>
      </c>
      <c r="D848" s="11"/>
      <c r="E848" s="11" t="s">
        <v>56</v>
      </c>
      <c r="F848" s="11">
        <v>2431950</v>
      </c>
      <c r="G848" s="11"/>
      <c r="H848" s="11"/>
      <c r="I848" s="11"/>
      <c r="J848" s="288">
        <v>467958.65999999974</v>
      </c>
      <c r="K848" s="11"/>
      <c r="M848" s="11">
        <v>5738</v>
      </c>
      <c r="N848" s="66"/>
      <c r="P848" s="288">
        <f t="shared" si="58"/>
        <v>81.554315092366636</v>
      </c>
      <c r="Q848" s="11"/>
      <c r="R848" s="11"/>
      <c r="S848" s="11"/>
      <c r="T848" s="134">
        <f t="shared" si="59"/>
        <v>423.83234576507493</v>
      </c>
      <c r="U848" s="11"/>
      <c r="V848" s="11"/>
      <c r="W848" s="11"/>
      <c r="Y848" s="288">
        <v>467958.65999999974</v>
      </c>
      <c r="Z848" s="11">
        <f t="shared" si="56"/>
        <v>733913.66</v>
      </c>
      <c r="AB848" s="11">
        <f t="shared" si="57"/>
        <v>582017.41</v>
      </c>
      <c r="AC848" s="11">
        <v>598758.22</v>
      </c>
      <c r="AD848" s="11"/>
      <c r="AE848" s="4"/>
      <c r="AF848" s="4"/>
    </row>
    <row r="849" spans="1:32">
      <c r="A849" s="55"/>
      <c r="B849" s="11"/>
      <c r="C849" s="11" t="s">
        <v>278</v>
      </c>
      <c r="D849" s="11"/>
      <c r="E849" s="11" t="s">
        <v>279</v>
      </c>
      <c r="F849" s="11">
        <v>1991</v>
      </c>
      <c r="G849" s="11"/>
      <c r="H849" s="11"/>
      <c r="I849" s="11"/>
      <c r="J849" s="288">
        <v>386.44</v>
      </c>
      <c r="K849" s="11"/>
      <c r="M849" s="11">
        <v>1</v>
      </c>
      <c r="N849" s="66"/>
      <c r="P849" s="288">
        <f t="shared" si="58"/>
        <v>386.44</v>
      </c>
      <c r="Q849" s="11"/>
      <c r="R849" s="11"/>
      <c r="S849" s="11"/>
      <c r="T849" s="134">
        <f t="shared" si="59"/>
        <v>1991</v>
      </c>
      <c r="U849" s="11"/>
      <c r="V849" s="11"/>
      <c r="W849" s="11"/>
      <c r="Y849" s="288">
        <v>386.44</v>
      </c>
      <c r="Z849" s="11">
        <f t="shared" si="56"/>
        <v>606.07000000000005</v>
      </c>
      <c r="AB849" s="11">
        <f t="shared" si="57"/>
        <v>480.63</v>
      </c>
      <c r="AC849" s="11">
        <v>494.45</v>
      </c>
      <c r="AD849" s="11"/>
      <c r="AE849" s="4"/>
      <c r="AF849" s="4"/>
    </row>
    <row r="850" spans="1:32">
      <c r="A850" s="55"/>
      <c r="B850" s="11"/>
      <c r="C850" s="11" t="s">
        <v>278</v>
      </c>
      <c r="D850" s="11"/>
      <c r="E850" s="11" t="s">
        <v>280</v>
      </c>
      <c r="F850" s="11">
        <v>418</v>
      </c>
      <c r="G850" s="11"/>
      <c r="H850" s="11"/>
      <c r="I850" s="11"/>
      <c r="J850" s="288">
        <v>84.38</v>
      </c>
      <c r="K850" s="11"/>
      <c r="M850" s="11">
        <v>1</v>
      </c>
      <c r="N850" s="66"/>
      <c r="P850" s="288">
        <f t="shared" si="58"/>
        <v>84.38</v>
      </c>
      <c r="Q850" s="11"/>
      <c r="R850" s="11"/>
      <c r="S850" s="11"/>
      <c r="T850" s="134">
        <f t="shared" si="59"/>
        <v>418</v>
      </c>
      <c r="U850" s="11"/>
      <c r="V850" s="11"/>
      <c r="W850" s="11"/>
      <c r="Y850" s="288">
        <v>84.38</v>
      </c>
      <c r="Z850" s="11">
        <f t="shared" si="56"/>
        <v>132.34</v>
      </c>
      <c r="AB850" s="11">
        <f t="shared" si="57"/>
        <v>104.95</v>
      </c>
      <c r="AC850" s="11">
        <v>107.97</v>
      </c>
      <c r="AD850" s="11"/>
      <c r="AE850" s="4"/>
      <c r="AF850" s="4"/>
    </row>
    <row r="851" spans="1:32">
      <c r="A851" s="55"/>
      <c r="B851" s="11"/>
      <c r="C851" s="11" t="s">
        <v>278</v>
      </c>
      <c r="D851" s="11"/>
      <c r="E851" s="11" t="s">
        <v>110</v>
      </c>
      <c r="F851" s="11"/>
      <c r="G851" s="11"/>
      <c r="H851" s="11"/>
      <c r="I851" s="11"/>
      <c r="J851" s="288">
        <v>5.28</v>
      </c>
      <c r="K851" s="11"/>
      <c r="M851" s="11">
        <v>1</v>
      </c>
      <c r="N851" s="66"/>
      <c r="P851" s="288">
        <f t="shared" si="58"/>
        <v>5.28</v>
      </c>
      <c r="Q851" s="11"/>
      <c r="R851" s="11"/>
      <c r="S851" s="11"/>
      <c r="T851" s="134">
        <f t="shared" si="59"/>
        <v>0</v>
      </c>
      <c r="U851" s="11"/>
      <c r="V851" s="11"/>
      <c r="W851" s="11"/>
      <c r="Y851" s="288">
        <v>5.28</v>
      </c>
      <c r="Z851" s="11">
        <f t="shared" si="56"/>
        <v>8.2799999999999994</v>
      </c>
      <c r="AB851" s="11">
        <f t="shared" si="57"/>
        <v>6.57</v>
      </c>
      <c r="AC851" s="11">
        <v>6.76</v>
      </c>
      <c r="AD851" s="11"/>
      <c r="AE851" s="4"/>
      <c r="AF851" s="4"/>
    </row>
    <row r="852" spans="1:32">
      <c r="A852" s="55"/>
      <c r="B852" s="11"/>
      <c r="C852" s="11" t="s">
        <v>281</v>
      </c>
      <c r="D852" s="11"/>
      <c r="E852" s="11" t="s">
        <v>282</v>
      </c>
      <c r="F852" s="11">
        <v>0</v>
      </c>
      <c r="G852" s="11"/>
      <c r="H852" s="11"/>
      <c r="I852" s="11"/>
      <c r="J852" s="288">
        <v>5.9300000000000068</v>
      </c>
      <c r="K852" s="11"/>
      <c r="M852" s="11">
        <v>2</v>
      </c>
      <c r="N852" s="66"/>
      <c r="P852" s="288">
        <f t="shared" si="58"/>
        <v>2.9650000000000034</v>
      </c>
      <c r="Q852" s="11"/>
      <c r="R852" s="11"/>
      <c r="S852" s="11"/>
      <c r="T852" s="134">
        <f t="shared" si="59"/>
        <v>0</v>
      </c>
      <c r="U852" s="11"/>
      <c r="V852" s="11"/>
      <c r="W852" s="11"/>
      <c r="Y852" s="288">
        <v>5.9300000000000068</v>
      </c>
      <c r="Z852" s="11">
        <f t="shared" si="56"/>
        <v>9.3000000000000007</v>
      </c>
      <c r="AB852" s="11">
        <f t="shared" si="57"/>
        <v>7.38</v>
      </c>
      <c r="AC852" s="11">
        <v>7.59</v>
      </c>
      <c r="AD852" s="11"/>
      <c r="AE852" s="4"/>
      <c r="AF852" s="4"/>
    </row>
    <row r="853" spans="1:32">
      <c r="A853" s="55"/>
      <c r="B853" s="11"/>
      <c r="C853" s="11" t="s">
        <v>283</v>
      </c>
      <c r="D853" s="11"/>
      <c r="E853" s="11" t="s">
        <v>56</v>
      </c>
      <c r="F853" s="11">
        <v>1641</v>
      </c>
      <c r="G853" s="11"/>
      <c r="H853" s="11"/>
      <c r="I853" s="11"/>
      <c r="J853" s="288">
        <v>315.63</v>
      </c>
      <c r="K853" s="11"/>
      <c r="M853" s="11">
        <v>1</v>
      </c>
      <c r="N853" s="66"/>
      <c r="P853" s="288">
        <f t="shared" si="58"/>
        <v>315.63</v>
      </c>
      <c r="Q853" s="11"/>
      <c r="R853" s="11"/>
      <c r="S853" s="11"/>
      <c r="T853" s="134">
        <f t="shared" si="59"/>
        <v>1641</v>
      </c>
      <c r="U853" s="11"/>
      <c r="V853" s="11"/>
      <c r="W853" s="11"/>
      <c r="Y853" s="288">
        <v>315.63</v>
      </c>
      <c r="Z853" s="11">
        <f t="shared" si="56"/>
        <v>495.01</v>
      </c>
      <c r="AB853" s="11">
        <f t="shared" si="57"/>
        <v>392.56</v>
      </c>
      <c r="AC853" s="11">
        <v>403.85</v>
      </c>
      <c r="AD853" s="11"/>
      <c r="AE853" s="4"/>
      <c r="AF853" s="4"/>
    </row>
    <row r="854" spans="1:32">
      <c r="A854" s="55"/>
      <c r="B854" s="11"/>
      <c r="C854" s="11" t="s">
        <v>283</v>
      </c>
      <c r="D854" s="11"/>
      <c r="E854" s="11" t="s">
        <v>199</v>
      </c>
      <c r="F854" s="11">
        <v>566891</v>
      </c>
      <c r="G854" s="11"/>
      <c r="H854" s="11"/>
      <c r="I854" s="11"/>
      <c r="J854" s="288">
        <v>109501.44</v>
      </c>
      <c r="K854" s="11"/>
      <c r="M854" s="11">
        <v>901</v>
      </c>
      <c r="N854" s="66"/>
      <c r="P854" s="288">
        <f t="shared" si="58"/>
        <v>121.53322974472809</v>
      </c>
      <c r="Q854" s="11"/>
      <c r="R854" s="11"/>
      <c r="S854" s="11"/>
      <c r="T854" s="134">
        <f t="shared" si="59"/>
        <v>629.1798002219756</v>
      </c>
      <c r="U854" s="11"/>
      <c r="V854" s="11"/>
      <c r="W854" s="11"/>
      <c r="Y854" s="288">
        <v>109501.44</v>
      </c>
      <c r="Z854" s="11">
        <f t="shared" si="56"/>
        <v>171734.41</v>
      </c>
      <c r="AB854" s="11">
        <f t="shared" si="57"/>
        <v>136190.97</v>
      </c>
      <c r="AC854" s="11">
        <v>140108.29</v>
      </c>
      <c r="AD854" s="11"/>
      <c r="AE854" s="4"/>
      <c r="AF854" s="4"/>
    </row>
    <row r="855" spans="1:32">
      <c r="A855" s="55"/>
      <c r="B855" s="11"/>
      <c r="C855" s="11" t="s">
        <v>284</v>
      </c>
      <c r="D855" s="11"/>
      <c r="E855" s="11" t="s">
        <v>285</v>
      </c>
      <c r="F855" s="11">
        <v>431804</v>
      </c>
      <c r="G855" s="11"/>
      <c r="H855" s="11"/>
      <c r="I855" s="11"/>
      <c r="J855" s="288">
        <v>82595.070000000022</v>
      </c>
      <c r="K855" s="11"/>
      <c r="M855" s="11">
        <v>910</v>
      </c>
      <c r="N855" s="66"/>
      <c r="P855" s="288">
        <f t="shared" si="58"/>
        <v>90.763813186813209</v>
      </c>
      <c r="Q855" s="11"/>
      <c r="R855" s="11"/>
      <c r="S855" s="11"/>
      <c r="T855" s="134">
        <f t="shared" si="59"/>
        <v>474.50989010989014</v>
      </c>
      <c r="U855" s="11"/>
      <c r="V855" s="11"/>
      <c r="W855" s="11"/>
      <c r="Y855" s="288">
        <v>82595.070000000022</v>
      </c>
      <c r="Z855" s="11">
        <f t="shared" si="56"/>
        <v>129536.33</v>
      </c>
      <c r="AB855" s="11">
        <f t="shared" si="57"/>
        <v>102726.53</v>
      </c>
      <c r="AC855" s="11">
        <v>105681.3</v>
      </c>
      <c r="AD855" s="11"/>
      <c r="AE855" s="4"/>
      <c r="AF855" s="4"/>
    </row>
    <row r="856" spans="1:32">
      <c r="A856" s="55"/>
      <c r="B856" s="11"/>
      <c r="C856" s="11" t="s">
        <v>286</v>
      </c>
      <c r="D856" s="11"/>
      <c r="E856" s="11" t="s">
        <v>287</v>
      </c>
      <c r="F856" s="11">
        <v>991524</v>
      </c>
      <c r="G856" s="11"/>
      <c r="H856" s="11"/>
      <c r="I856" s="11"/>
      <c r="J856" s="288">
        <v>188216.57000000062</v>
      </c>
      <c r="K856" s="11"/>
      <c r="M856" s="11">
        <v>2014</v>
      </c>
      <c r="N856" s="66"/>
      <c r="P856" s="288">
        <f t="shared" si="58"/>
        <v>93.454106256206856</v>
      </c>
      <c r="Q856" s="11"/>
      <c r="R856" s="11"/>
      <c r="S856" s="11"/>
      <c r="T856" s="134">
        <f t="shared" si="59"/>
        <v>492.31578947368422</v>
      </c>
      <c r="U856" s="11"/>
      <c r="V856" s="11"/>
      <c r="W856" s="11"/>
      <c r="Y856" s="288">
        <v>188216.57000000062</v>
      </c>
      <c r="Z856" s="11">
        <f t="shared" si="56"/>
        <v>295185.71000000002</v>
      </c>
      <c r="AB856" s="11">
        <f t="shared" si="57"/>
        <v>234091.88</v>
      </c>
      <c r="AC856" s="11">
        <v>240825.16</v>
      </c>
      <c r="AD856" s="11"/>
      <c r="AE856" s="4"/>
      <c r="AF856" s="4"/>
    </row>
    <row r="857" spans="1:32">
      <c r="A857" s="55"/>
      <c r="B857" s="11"/>
      <c r="C857" s="11" t="s">
        <v>288</v>
      </c>
      <c r="D857" s="11"/>
      <c r="E857" s="11" t="s">
        <v>83</v>
      </c>
      <c r="F857" s="11">
        <v>3554608</v>
      </c>
      <c r="G857" s="11"/>
      <c r="H857" s="11"/>
      <c r="I857" s="11"/>
      <c r="J857" s="288">
        <v>664078.28000000294</v>
      </c>
      <c r="K857" s="11"/>
      <c r="M857" s="11">
        <v>7631</v>
      </c>
      <c r="N857" s="66"/>
      <c r="P857" s="288">
        <f t="shared" si="58"/>
        <v>87.023755733193937</v>
      </c>
      <c r="Q857" s="11"/>
      <c r="R857" s="11"/>
      <c r="S857" s="11"/>
      <c r="T857" s="134">
        <f t="shared" si="59"/>
        <v>465.81155811820207</v>
      </c>
      <c r="U857" s="11"/>
      <c r="V857" s="11"/>
      <c r="W857" s="11"/>
      <c r="Y857" s="288">
        <v>664078.28000000294</v>
      </c>
      <c r="Z857" s="11">
        <f t="shared" si="56"/>
        <v>1041493.96</v>
      </c>
      <c r="AB857" s="11">
        <f t="shared" si="57"/>
        <v>825938.6</v>
      </c>
      <c r="AC857" s="11">
        <v>849695.42</v>
      </c>
      <c r="AD857" s="11"/>
      <c r="AE857" s="4"/>
      <c r="AF857" s="4"/>
    </row>
    <row r="858" spans="1:32">
      <c r="A858" s="55"/>
      <c r="B858" s="11"/>
      <c r="C858" s="11" t="s">
        <v>288</v>
      </c>
      <c r="D858" s="11"/>
      <c r="E858" s="11" t="s">
        <v>167</v>
      </c>
      <c r="F858" s="11">
        <v>11</v>
      </c>
      <c r="G858" s="11"/>
      <c r="H858" s="11"/>
      <c r="I858" s="11"/>
      <c r="J858" s="288">
        <v>8.52</v>
      </c>
      <c r="K858" s="11"/>
      <c r="M858" s="11">
        <v>1</v>
      </c>
      <c r="N858" s="66"/>
      <c r="P858" s="288">
        <f t="shared" si="58"/>
        <v>8.52</v>
      </c>
      <c r="Q858" s="11"/>
      <c r="R858" s="11"/>
      <c r="S858" s="11"/>
      <c r="T858" s="134">
        <f t="shared" si="59"/>
        <v>11</v>
      </c>
      <c r="U858" s="11"/>
      <c r="V858" s="11"/>
      <c r="W858" s="11"/>
      <c r="Y858" s="288">
        <v>8.52</v>
      </c>
      <c r="Z858" s="11">
        <f t="shared" si="56"/>
        <v>13.36</v>
      </c>
      <c r="AB858" s="11">
        <f t="shared" si="57"/>
        <v>10.6</v>
      </c>
      <c r="AC858" s="11">
        <v>10.9</v>
      </c>
      <c r="AD858" s="11"/>
      <c r="AE858" s="4"/>
      <c r="AF858" s="4"/>
    </row>
    <row r="859" spans="1:32">
      <c r="A859" s="55"/>
      <c r="B859" s="11"/>
      <c r="C859" s="11" t="s">
        <v>288</v>
      </c>
      <c r="D859" s="11"/>
      <c r="E859" s="11" t="s">
        <v>217</v>
      </c>
      <c r="F859" s="11">
        <v>261</v>
      </c>
      <c r="G859" s="11"/>
      <c r="H859" s="11"/>
      <c r="I859" s="11"/>
      <c r="J859" s="288">
        <v>55.58</v>
      </c>
      <c r="K859" s="11"/>
      <c r="M859" s="11">
        <v>1</v>
      </c>
      <c r="N859" s="66"/>
      <c r="P859" s="288">
        <f t="shared" si="58"/>
        <v>55.58</v>
      </c>
      <c r="Q859" s="11"/>
      <c r="R859" s="11"/>
      <c r="S859" s="11"/>
      <c r="T859" s="134">
        <f t="shared" si="59"/>
        <v>261</v>
      </c>
      <c r="U859" s="11"/>
      <c r="V859" s="11"/>
      <c r="W859" s="11"/>
      <c r="Y859" s="288">
        <v>55.58</v>
      </c>
      <c r="Z859" s="11">
        <f t="shared" si="56"/>
        <v>87.17</v>
      </c>
      <c r="AB859" s="11">
        <f t="shared" si="57"/>
        <v>69.13</v>
      </c>
      <c r="AC859" s="11">
        <v>71.12</v>
      </c>
      <c r="AD859" s="11"/>
      <c r="AE859" s="4"/>
      <c r="AF859" s="4"/>
    </row>
    <row r="860" spans="1:32">
      <c r="A860" s="55"/>
      <c r="B860" s="11"/>
      <c r="C860" s="11" t="s">
        <v>288</v>
      </c>
      <c r="D860" s="11"/>
      <c r="E860" s="11" t="s">
        <v>289</v>
      </c>
      <c r="F860" s="11">
        <v>170</v>
      </c>
      <c r="G860" s="11"/>
      <c r="H860" s="11"/>
      <c r="I860" s="11"/>
      <c r="J860" s="288">
        <v>37.86</v>
      </c>
      <c r="K860" s="11"/>
      <c r="M860" s="11">
        <v>1</v>
      </c>
      <c r="N860" s="66"/>
      <c r="P860" s="288">
        <f t="shared" si="58"/>
        <v>37.86</v>
      </c>
      <c r="Q860" s="11"/>
      <c r="R860" s="11"/>
      <c r="S860" s="11"/>
      <c r="T860" s="134">
        <f t="shared" si="59"/>
        <v>170</v>
      </c>
      <c r="U860" s="11"/>
      <c r="V860" s="11"/>
      <c r="W860" s="11"/>
      <c r="Y860" s="288">
        <v>37.86</v>
      </c>
      <c r="Z860" s="11">
        <f t="shared" si="56"/>
        <v>59.38</v>
      </c>
      <c r="AB860" s="11">
        <f t="shared" si="57"/>
        <v>47.09</v>
      </c>
      <c r="AC860" s="11">
        <v>48.44</v>
      </c>
      <c r="AD860" s="11"/>
      <c r="AE860" s="4"/>
      <c r="AF860" s="4"/>
    </row>
    <row r="861" spans="1:32">
      <c r="A861" s="55"/>
      <c r="B861" s="11"/>
      <c r="C861" s="11" t="s">
        <v>288</v>
      </c>
      <c r="D861" s="11"/>
      <c r="E861" s="11" t="s">
        <v>84</v>
      </c>
      <c r="F861" s="11">
        <v>659</v>
      </c>
      <c r="G861" s="11"/>
      <c r="H861" s="11"/>
      <c r="I861" s="11"/>
      <c r="J861" s="288">
        <v>135.59</v>
      </c>
      <c r="K861" s="11"/>
      <c r="M861" s="11">
        <v>2</v>
      </c>
      <c r="N861" s="66"/>
      <c r="P861" s="288">
        <f t="shared" si="58"/>
        <v>67.795000000000002</v>
      </c>
      <c r="Q861" s="11"/>
      <c r="R861" s="11"/>
      <c r="S861" s="11"/>
      <c r="T861" s="134">
        <f t="shared" si="59"/>
        <v>329.5</v>
      </c>
      <c r="U861" s="11"/>
      <c r="V861" s="11"/>
      <c r="W861" s="11"/>
      <c r="Y861" s="288">
        <v>135.59</v>
      </c>
      <c r="Z861" s="11">
        <f t="shared" si="56"/>
        <v>212.65</v>
      </c>
      <c r="AB861" s="11">
        <f t="shared" si="57"/>
        <v>168.64</v>
      </c>
      <c r="AC861" s="11">
        <v>173.49</v>
      </c>
      <c r="AD861" s="11"/>
      <c r="AE861" s="4"/>
      <c r="AF861" s="4"/>
    </row>
    <row r="862" spans="1:32">
      <c r="A862" s="55"/>
      <c r="B862" s="11"/>
      <c r="C862" s="11" t="s">
        <v>290</v>
      </c>
      <c r="D862" s="11"/>
      <c r="E862" s="11" t="s">
        <v>88</v>
      </c>
      <c r="F862" s="11">
        <v>1784</v>
      </c>
      <c r="G862" s="11"/>
      <c r="H862" s="11"/>
      <c r="I862" s="11"/>
      <c r="J862" s="288">
        <v>347.13</v>
      </c>
      <c r="K862" s="11"/>
      <c r="M862" s="11">
        <v>2</v>
      </c>
      <c r="N862" s="66"/>
      <c r="P862" s="288">
        <f t="shared" si="58"/>
        <v>173.565</v>
      </c>
      <c r="Q862" s="11"/>
      <c r="R862" s="11"/>
      <c r="S862" s="11"/>
      <c r="T862" s="134">
        <f t="shared" si="59"/>
        <v>892</v>
      </c>
      <c r="U862" s="11"/>
      <c r="V862" s="11"/>
      <c r="W862" s="11"/>
      <c r="Y862" s="288">
        <v>347.13</v>
      </c>
      <c r="Z862" s="11">
        <f t="shared" si="56"/>
        <v>544.41</v>
      </c>
      <c r="AB862" s="11">
        <f t="shared" si="57"/>
        <v>431.74</v>
      </c>
      <c r="AC862" s="11">
        <v>444.16</v>
      </c>
      <c r="AD862" s="11"/>
      <c r="AE862" s="4"/>
      <c r="AF862" s="4"/>
    </row>
    <row r="863" spans="1:32">
      <c r="A863" s="55"/>
      <c r="B863" s="11"/>
      <c r="C863" s="11" t="s">
        <v>290</v>
      </c>
      <c r="D863" s="11"/>
      <c r="E863" s="11" t="s">
        <v>291</v>
      </c>
      <c r="F863" s="11">
        <v>160904</v>
      </c>
      <c r="G863" s="11"/>
      <c r="H863" s="11"/>
      <c r="I863" s="11"/>
      <c r="J863" s="288">
        <v>29634.320000000007</v>
      </c>
      <c r="K863" s="11"/>
      <c r="M863" s="11">
        <v>285</v>
      </c>
      <c r="N863" s="66"/>
      <c r="P863" s="288">
        <f t="shared" si="58"/>
        <v>103.98007017543863</v>
      </c>
      <c r="Q863" s="11"/>
      <c r="R863" s="11"/>
      <c r="S863" s="11"/>
      <c r="T863" s="134">
        <f t="shared" si="59"/>
        <v>564.57543859649127</v>
      </c>
      <c r="U863" s="11"/>
      <c r="V863" s="11"/>
      <c r="W863" s="11"/>
      <c r="Y863" s="288">
        <v>29634.320000000007</v>
      </c>
      <c r="Z863" s="11">
        <f t="shared" si="56"/>
        <v>46476.4</v>
      </c>
      <c r="AB863" s="11">
        <f t="shared" si="57"/>
        <v>36857.29</v>
      </c>
      <c r="AC863" s="11">
        <v>37917.440000000002</v>
      </c>
      <c r="AD863" s="11"/>
      <c r="AE863" s="4"/>
      <c r="AF863" s="4"/>
    </row>
    <row r="864" spans="1:32">
      <c r="A864" s="55"/>
      <c r="B864" s="11"/>
      <c r="C864" s="11" t="s">
        <v>292</v>
      </c>
      <c r="D864" s="11"/>
      <c r="E864" s="11" t="s">
        <v>135</v>
      </c>
      <c r="F864" s="11">
        <v>2157</v>
      </c>
      <c r="G864" s="11"/>
      <c r="H864" s="11"/>
      <c r="I864" s="11"/>
      <c r="J864" s="288">
        <v>436.46</v>
      </c>
      <c r="K864" s="11"/>
      <c r="M864" s="11">
        <v>5</v>
      </c>
      <c r="N864" s="66"/>
      <c r="P864" s="288">
        <f t="shared" si="58"/>
        <v>87.292000000000002</v>
      </c>
      <c r="Q864" s="11"/>
      <c r="R864" s="11"/>
      <c r="S864" s="11"/>
      <c r="T864" s="134">
        <f t="shared" si="59"/>
        <v>431.4</v>
      </c>
      <c r="U864" s="11"/>
      <c r="V864" s="11"/>
      <c r="W864" s="11"/>
      <c r="Y864" s="288">
        <v>436.46</v>
      </c>
      <c r="Z864" s="11">
        <f t="shared" si="56"/>
        <v>684.51</v>
      </c>
      <c r="AB864" s="11">
        <f t="shared" si="57"/>
        <v>542.84</v>
      </c>
      <c r="AC864" s="11">
        <v>558.46</v>
      </c>
      <c r="AD864" s="11"/>
      <c r="AE864" s="4"/>
      <c r="AF864" s="4"/>
    </row>
    <row r="865" spans="1:32">
      <c r="A865" s="55"/>
      <c r="B865" s="11"/>
      <c r="C865" s="11" t="s">
        <v>293</v>
      </c>
      <c r="D865" s="11"/>
      <c r="E865" s="11" t="s">
        <v>156</v>
      </c>
      <c r="F865" s="11">
        <v>12433</v>
      </c>
      <c r="G865" s="11"/>
      <c r="H865" s="11"/>
      <c r="I865" s="11"/>
      <c r="J865" s="288">
        <v>2654.0099999999998</v>
      </c>
      <c r="K865" s="11"/>
      <c r="M865" s="11">
        <v>50</v>
      </c>
      <c r="N865" s="66"/>
      <c r="P865" s="288">
        <f t="shared" si="58"/>
        <v>53.080199999999998</v>
      </c>
      <c r="Q865" s="11"/>
      <c r="R865" s="11"/>
      <c r="S865" s="11"/>
      <c r="T865" s="134">
        <f t="shared" si="59"/>
        <v>248.66</v>
      </c>
      <c r="U865" s="11"/>
      <c r="V865" s="11"/>
      <c r="W865" s="11"/>
      <c r="Y865" s="288">
        <v>2654.0099999999998</v>
      </c>
      <c r="Z865" s="11">
        <f t="shared" si="56"/>
        <v>4162.3599999999997</v>
      </c>
      <c r="AB865" s="11">
        <f t="shared" si="57"/>
        <v>3300.89</v>
      </c>
      <c r="AC865" s="11">
        <v>3395.83</v>
      </c>
      <c r="AD865" s="11"/>
      <c r="AE865" s="4"/>
      <c r="AF865" s="4"/>
    </row>
    <row r="866" spans="1:32">
      <c r="A866" s="55"/>
      <c r="B866" s="11"/>
      <c r="C866" s="11" t="s">
        <v>294</v>
      </c>
      <c r="D866" s="11"/>
      <c r="E866" s="11" t="s">
        <v>199</v>
      </c>
      <c r="F866" s="11">
        <v>121691</v>
      </c>
      <c r="G866" s="11"/>
      <c r="H866" s="11"/>
      <c r="I866" s="11"/>
      <c r="J866" s="288">
        <v>24799.549999999981</v>
      </c>
      <c r="K866" s="11"/>
      <c r="M866" s="11">
        <v>398</v>
      </c>
      <c r="N866" s="66"/>
      <c r="P866" s="288">
        <f t="shared" si="58"/>
        <v>62.310427135678346</v>
      </c>
      <c r="Q866" s="11"/>
      <c r="R866" s="11"/>
      <c r="S866" s="11"/>
      <c r="T866" s="134">
        <f t="shared" si="59"/>
        <v>305.7562814070352</v>
      </c>
      <c r="U866" s="11"/>
      <c r="V866" s="11"/>
      <c r="W866" s="11"/>
      <c r="Y866" s="288">
        <v>24799.549999999981</v>
      </c>
      <c r="Z866" s="11">
        <f t="shared" si="56"/>
        <v>38893.879999999997</v>
      </c>
      <c r="AB866" s="11">
        <f t="shared" si="57"/>
        <v>30844.11</v>
      </c>
      <c r="AC866" s="11">
        <v>31731.3</v>
      </c>
      <c r="AD866" s="11"/>
      <c r="AE866" s="4"/>
      <c r="AF866" s="4"/>
    </row>
    <row r="867" spans="1:32">
      <c r="A867" s="55"/>
      <c r="B867" s="11"/>
      <c r="C867" s="11" t="s">
        <v>295</v>
      </c>
      <c r="D867" s="11"/>
      <c r="E867" s="11" t="s">
        <v>88</v>
      </c>
      <c r="F867" s="11">
        <v>242</v>
      </c>
      <c r="G867" s="11"/>
      <c r="H867" s="11"/>
      <c r="I867" s="11"/>
      <c r="J867" s="288">
        <v>50.86</v>
      </c>
      <c r="K867" s="11"/>
      <c r="M867" s="11">
        <v>1</v>
      </c>
      <c r="N867" s="66"/>
      <c r="P867" s="288">
        <f t="shared" si="58"/>
        <v>50.86</v>
      </c>
      <c r="Q867" s="11"/>
      <c r="R867" s="11"/>
      <c r="S867" s="11"/>
      <c r="T867" s="134">
        <f t="shared" si="59"/>
        <v>242</v>
      </c>
      <c r="U867" s="11"/>
      <c r="V867" s="11"/>
      <c r="W867" s="11"/>
      <c r="Y867" s="288">
        <v>50.86</v>
      </c>
      <c r="Z867" s="11">
        <f t="shared" si="56"/>
        <v>79.77</v>
      </c>
      <c r="AB867" s="11">
        <f t="shared" si="57"/>
        <v>63.26</v>
      </c>
      <c r="AC867" s="11">
        <v>65.08</v>
      </c>
      <c r="AD867" s="11"/>
      <c r="AE867" s="4"/>
      <c r="AF867" s="4"/>
    </row>
    <row r="868" spans="1:32">
      <c r="A868" s="55"/>
      <c r="B868" s="11"/>
      <c r="C868" s="11" t="s">
        <v>295</v>
      </c>
      <c r="D868" s="11"/>
      <c r="E868" s="11" t="s">
        <v>296</v>
      </c>
      <c r="F868" s="11">
        <v>247398</v>
      </c>
      <c r="G868" s="11"/>
      <c r="H868" s="11"/>
      <c r="I868" s="11"/>
      <c r="J868" s="288">
        <v>46340.000000000058</v>
      </c>
      <c r="K868" s="11"/>
      <c r="M868" s="11">
        <v>493</v>
      </c>
      <c r="N868" s="66"/>
      <c r="P868" s="288">
        <f t="shared" si="58"/>
        <v>93.995943204868269</v>
      </c>
      <c r="Q868" s="11"/>
      <c r="R868" s="11"/>
      <c r="S868" s="11"/>
      <c r="T868" s="134">
        <f t="shared" si="59"/>
        <v>501.82150101419876</v>
      </c>
      <c r="U868" s="11"/>
      <c r="V868" s="11"/>
      <c r="W868" s="11"/>
      <c r="Y868" s="288">
        <v>46340.000000000058</v>
      </c>
      <c r="Z868" s="11">
        <f t="shared" si="56"/>
        <v>72676.42</v>
      </c>
      <c r="AB868" s="11">
        <f t="shared" si="57"/>
        <v>57634.76</v>
      </c>
      <c r="AC868" s="11">
        <v>59292.54</v>
      </c>
      <c r="AD868" s="11"/>
      <c r="AE868" s="4"/>
      <c r="AF868" s="4"/>
    </row>
    <row r="869" spans="1:32">
      <c r="A869" s="55"/>
      <c r="B869" s="11"/>
      <c r="C869" s="11" t="s">
        <v>297</v>
      </c>
      <c r="D869" s="11"/>
      <c r="E869" s="11" t="s">
        <v>212</v>
      </c>
      <c r="F869" s="11">
        <v>132</v>
      </c>
      <c r="G869" s="11"/>
      <c r="H869" s="11"/>
      <c r="I869" s="11"/>
      <c r="J869" s="288">
        <v>35.4</v>
      </c>
      <c r="K869" s="11"/>
      <c r="M869" s="11">
        <v>2</v>
      </c>
      <c r="N869" s="66"/>
      <c r="P869" s="288">
        <f t="shared" si="58"/>
        <v>17.7</v>
      </c>
      <c r="Q869" s="11"/>
      <c r="R869" s="11"/>
      <c r="S869" s="11"/>
      <c r="T869" s="134">
        <f t="shared" si="59"/>
        <v>66</v>
      </c>
      <c r="U869" s="11"/>
      <c r="V869" s="11"/>
      <c r="W869" s="11"/>
      <c r="Y869" s="288">
        <v>35.4</v>
      </c>
      <c r="Z869" s="11">
        <f t="shared" si="56"/>
        <v>55.52</v>
      </c>
      <c r="AB869" s="11">
        <f t="shared" si="57"/>
        <v>44.03</v>
      </c>
      <c r="AC869" s="11">
        <v>45.29</v>
      </c>
      <c r="AD869" s="11"/>
      <c r="AE869" s="4"/>
      <c r="AF869" s="4"/>
    </row>
    <row r="870" spans="1:32">
      <c r="A870" s="55"/>
      <c r="B870" s="11"/>
      <c r="C870" s="11" t="s">
        <v>298</v>
      </c>
      <c r="D870" s="11"/>
      <c r="E870" s="11" t="s">
        <v>299</v>
      </c>
      <c r="F870" s="11">
        <v>201951</v>
      </c>
      <c r="G870" s="11"/>
      <c r="H870" s="11"/>
      <c r="I870" s="11"/>
      <c r="J870" s="288">
        <v>38065.020000000033</v>
      </c>
      <c r="K870" s="11"/>
      <c r="M870" s="11">
        <v>304</v>
      </c>
      <c r="N870" s="66"/>
      <c r="P870" s="288">
        <f t="shared" si="58"/>
        <v>125.21388157894748</v>
      </c>
      <c r="Q870" s="11"/>
      <c r="R870" s="11"/>
      <c r="S870" s="11"/>
      <c r="T870" s="134">
        <f t="shared" si="59"/>
        <v>664.3125</v>
      </c>
      <c r="U870" s="11"/>
      <c r="V870" s="11"/>
      <c r="W870" s="11"/>
      <c r="Y870" s="288">
        <v>38065.020000000033</v>
      </c>
      <c r="Z870" s="11">
        <f t="shared" si="56"/>
        <v>59698.52</v>
      </c>
      <c r="AB870" s="11">
        <f t="shared" si="57"/>
        <v>47342.87</v>
      </c>
      <c r="AC870" s="11">
        <v>48704.61</v>
      </c>
      <c r="AD870" s="11"/>
      <c r="AE870" s="4"/>
      <c r="AF870" s="4"/>
    </row>
    <row r="871" spans="1:32">
      <c r="A871" s="55"/>
      <c r="B871" s="11"/>
      <c r="C871" s="11" t="s">
        <v>300</v>
      </c>
      <c r="D871" s="11"/>
      <c r="E871" s="11" t="s">
        <v>301</v>
      </c>
      <c r="F871" s="11">
        <v>123474</v>
      </c>
      <c r="G871" s="11"/>
      <c r="H871" s="11"/>
      <c r="I871" s="11"/>
      <c r="J871" s="288">
        <v>23398.009999999987</v>
      </c>
      <c r="K871" s="11"/>
      <c r="M871" s="11">
        <v>227</v>
      </c>
      <c r="N871" s="66"/>
      <c r="P871" s="288">
        <f t="shared" si="58"/>
        <v>103.07493392070479</v>
      </c>
      <c r="Q871" s="11"/>
      <c r="R871" s="11"/>
      <c r="S871" s="11"/>
      <c r="T871" s="134">
        <f t="shared" si="59"/>
        <v>543.93832599118946</v>
      </c>
      <c r="U871" s="11"/>
      <c r="V871" s="11"/>
      <c r="W871" s="11"/>
      <c r="Y871" s="288">
        <v>23398.009999999987</v>
      </c>
      <c r="Z871" s="11">
        <f t="shared" si="56"/>
        <v>36695.800000000003</v>
      </c>
      <c r="AB871" s="11">
        <f t="shared" si="57"/>
        <v>29100.97</v>
      </c>
      <c r="AC871" s="11">
        <v>29938.01</v>
      </c>
      <c r="AD871" s="11"/>
      <c r="AE871" s="4"/>
      <c r="AF871" s="4"/>
    </row>
    <row r="872" spans="1:32">
      <c r="A872" s="55"/>
      <c r="B872" s="11"/>
      <c r="C872" s="11" t="s">
        <v>302</v>
      </c>
      <c r="D872" s="11"/>
      <c r="E872" s="11" t="s">
        <v>124</v>
      </c>
      <c r="F872" s="11">
        <v>11010</v>
      </c>
      <c r="G872" s="11"/>
      <c r="H872" s="11"/>
      <c r="I872" s="11"/>
      <c r="J872" s="288">
        <v>2017.7999999999995</v>
      </c>
      <c r="K872" s="11"/>
      <c r="M872" s="11">
        <v>20</v>
      </c>
      <c r="N872" s="66"/>
      <c r="P872" s="288">
        <f t="shared" si="58"/>
        <v>100.88999999999997</v>
      </c>
      <c r="Q872" s="11"/>
      <c r="R872" s="11"/>
      <c r="S872" s="11"/>
      <c r="T872" s="134">
        <f t="shared" si="59"/>
        <v>550.5</v>
      </c>
      <c r="U872" s="11"/>
      <c r="V872" s="11"/>
      <c r="W872" s="11"/>
      <c r="Y872" s="288">
        <v>2017.7999999999995</v>
      </c>
      <c r="Z872" s="11">
        <f t="shared" si="56"/>
        <v>3164.58</v>
      </c>
      <c r="AB872" s="11">
        <f t="shared" si="57"/>
        <v>2509.61</v>
      </c>
      <c r="AC872" s="11">
        <v>2581.8000000000002</v>
      </c>
      <c r="AD872" s="11"/>
      <c r="AE872" s="4"/>
      <c r="AF872" s="4"/>
    </row>
    <row r="873" spans="1:32">
      <c r="A873" s="55"/>
      <c r="B873" s="11"/>
      <c r="C873" s="11" t="s">
        <v>303</v>
      </c>
      <c r="D873" s="11"/>
      <c r="E873" s="11" t="s">
        <v>70</v>
      </c>
      <c r="F873" s="11">
        <v>3253107</v>
      </c>
      <c r="G873" s="11"/>
      <c r="H873" s="11"/>
      <c r="I873" s="11"/>
      <c r="J873" s="288">
        <v>620385.98999999918</v>
      </c>
      <c r="K873" s="11"/>
      <c r="M873" s="11">
        <v>6457</v>
      </c>
      <c r="N873" s="66"/>
      <c r="P873" s="288">
        <f t="shared" si="58"/>
        <v>96.079601982344613</v>
      </c>
      <c r="Q873" s="11"/>
      <c r="R873" s="11"/>
      <c r="S873" s="11"/>
      <c r="T873" s="134">
        <f t="shared" si="59"/>
        <v>503.81090289608176</v>
      </c>
      <c r="U873" s="11"/>
      <c r="V873" s="11"/>
      <c r="W873" s="11"/>
      <c r="Y873" s="288">
        <v>620385.98999999918</v>
      </c>
      <c r="Z873" s="11">
        <f t="shared" si="56"/>
        <v>972970.03</v>
      </c>
      <c r="AB873" s="11">
        <f t="shared" si="57"/>
        <v>771596.89</v>
      </c>
      <c r="AC873" s="11">
        <v>793790.66</v>
      </c>
      <c r="AD873" s="11"/>
      <c r="AE873" s="4"/>
      <c r="AF873" s="4"/>
    </row>
    <row r="874" spans="1:32">
      <c r="A874" s="55"/>
      <c r="B874" s="11"/>
      <c r="C874" s="11" t="s">
        <v>303</v>
      </c>
      <c r="D874" s="11"/>
      <c r="E874" s="11" t="s">
        <v>167</v>
      </c>
      <c r="F874" s="11">
        <v>1034</v>
      </c>
      <c r="G874" s="11"/>
      <c r="H874" s="11"/>
      <c r="I874" s="11"/>
      <c r="J874" s="288">
        <v>206.61</v>
      </c>
      <c r="K874" s="11"/>
      <c r="M874" s="11">
        <v>2</v>
      </c>
      <c r="N874" s="66"/>
      <c r="P874" s="288">
        <f t="shared" si="58"/>
        <v>103.30500000000001</v>
      </c>
      <c r="Q874" s="11"/>
      <c r="R874" s="11"/>
      <c r="S874" s="11"/>
      <c r="T874" s="134">
        <f t="shared" si="59"/>
        <v>517</v>
      </c>
      <c r="U874" s="11"/>
      <c r="V874" s="11"/>
      <c r="W874" s="11"/>
      <c r="Y874" s="288">
        <v>206.61</v>
      </c>
      <c r="Z874" s="11">
        <f t="shared" si="56"/>
        <v>324.02999999999997</v>
      </c>
      <c r="AB874" s="11">
        <f t="shared" si="57"/>
        <v>256.97000000000003</v>
      </c>
      <c r="AC874" s="11">
        <v>264.36</v>
      </c>
      <c r="AD874" s="11"/>
      <c r="AE874" s="4"/>
      <c r="AF874" s="4"/>
    </row>
    <row r="875" spans="1:32">
      <c r="A875" s="55"/>
      <c r="B875" s="11"/>
      <c r="C875" s="11" t="s">
        <v>304</v>
      </c>
      <c r="D875" s="11"/>
      <c r="E875" s="11" t="s">
        <v>305</v>
      </c>
      <c r="F875" s="11">
        <v>90252</v>
      </c>
      <c r="G875" s="11"/>
      <c r="H875" s="11"/>
      <c r="I875" s="11"/>
      <c r="J875" s="288">
        <v>17466.380000000008</v>
      </c>
      <c r="K875" s="11"/>
      <c r="M875" s="11">
        <v>162</v>
      </c>
      <c r="N875" s="66"/>
      <c r="P875" s="288">
        <f t="shared" si="58"/>
        <v>107.81716049382722</v>
      </c>
      <c r="Q875" s="11"/>
      <c r="R875" s="11"/>
      <c r="S875" s="11"/>
      <c r="T875" s="134">
        <f t="shared" si="59"/>
        <v>557.11111111111109</v>
      </c>
      <c r="U875" s="11"/>
      <c r="V875" s="11"/>
      <c r="W875" s="11"/>
      <c r="Y875" s="288">
        <v>17466.380000000008</v>
      </c>
      <c r="Z875" s="11">
        <f t="shared" si="56"/>
        <v>27393.05</v>
      </c>
      <c r="AB875" s="11">
        <f t="shared" si="57"/>
        <v>21723.58</v>
      </c>
      <c r="AC875" s="11">
        <v>22348.42</v>
      </c>
      <c r="AD875" s="11"/>
      <c r="AE875" s="4"/>
      <c r="AF875" s="4"/>
    </row>
    <row r="876" spans="1:32">
      <c r="A876" s="55"/>
      <c r="B876" s="11"/>
      <c r="C876" s="11" t="s">
        <v>306</v>
      </c>
      <c r="D876" s="11"/>
      <c r="E876" s="11" t="s">
        <v>274</v>
      </c>
      <c r="F876" s="11">
        <v>142504</v>
      </c>
      <c r="G876" s="11"/>
      <c r="H876" s="11"/>
      <c r="I876" s="11"/>
      <c r="J876" s="288">
        <v>26137.120000000006</v>
      </c>
      <c r="K876" s="11"/>
      <c r="M876" s="11">
        <v>252</v>
      </c>
      <c r="N876" s="66"/>
      <c r="P876" s="288">
        <f t="shared" si="58"/>
        <v>103.71873015873018</v>
      </c>
      <c r="Q876" s="11"/>
      <c r="R876" s="11"/>
      <c r="S876" s="11"/>
      <c r="T876" s="134">
        <f t="shared" si="59"/>
        <v>565.49206349206349</v>
      </c>
      <c r="U876" s="11"/>
      <c r="V876" s="11"/>
      <c r="W876" s="11"/>
      <c r="Y876" s="288">
        <v>26137.120000000006</v>
      </c>
      <c r="Z876" s="11">
        <f t="shared" si="56"/>
        <v>40991.629999999997</v>
      </c>
      <c r="AB876" s="11">
        <f t="shared" si="57"/>
        <v>32507.7</v>
      </c>
      <c r="AC876" s="11">
        <v>33442.730000000003</v>
      </c>
      <c r="AD876" s="11"/>
      <c r="AE876" s="4"/>
      <c r="AF876" s="4"/>
    </row>
    <row r="877" spans="1:32">
      <c r="A877" s="55"/>
      <c r="B877" s="11"/>
      <c r="C877" s="11" t="s">
        <v>307</v>
      </c>
      <c r="D877" s="11"/>
      <c r="E877" s="11" t="s">
        <v>84</v>
      </c>
      <c r="F877" s="11">
        <v>4162</v>
      </c>
      <c r="G877" s="11"/>
      <c r="H877" s="11"/>
      <c r="I877" s="11"/>
      <c r="J877" s="288">
        <v>723.98</v>
      </c>
      <c r="K877" s="11"/>
      <c r="M877" s="11">
        <v>7</v>
      </c>
      <c r="N877" s="66"/>
      <c r="P877" s="288">
        <f t="shared" si="58"/>
        <v>103.42571428571429</v>
      </c>
      <c r="Q877" s="11"/>
      <c r="R877" s="11"/>
      <c r="S877" s="11"/>
      <c r="T877" s="134">
        <f t="shared" si="59"/>
        <v>594.57142857142856</v>
      </c>
      <c r="U877" s="11"/>
      <c r="V877" s="11"/>
      <c r="W877" s="11"/>
      <c r="Y877" s="288">
        <v>723.98</v>
      </c>
      <c r="Z877" s="11">
        <f t="shared" si="56"/>
        <v>1135.44</v>
      </c>
      <c r="AB877" s="11">
        <f t="shared" si="57"/>
        <v>900.44</v>
      </c>
      <c r="AC877" s="11">
        <v>926.34</v>
      </c>
      <c r="AD877" s="11"/>
      <c r="AE877" s="4"/>
      <c r="AF877" s="4"/>
    </row>
    <row r="878" spans="1:32">
      <c r="A878" s="55"/>
      <c r="B878" s="11"/>
      <c r="C878" s="11" t="s">
        <v>308</v>
      </c>
      <c r="D878" s="11"/>
      <c r="E878" s="11" t="s">
        <v>153</v>
      </c>
      <c r="F878" s="11">
        <v>26190</v>
      </c>
      <c r="G878" s="11"/>
      <c r="H878" s="11"/>
      <c r="I878" s="11"/>
      <c r="J878" s="288">
        <v>4843.699999999998</v>
      </c>
      <c r="K878" s="11"/>
      <c r="M878" s="11">
        <v>56</v>
      </c>
      <c r="N878" s="66"/>
      <c r="P878" s="288">
        <f t="shared" si="58"/>
        <v>86.494642857142821</v>
      </c>
      <c r="Q878" s="11"/>
      <c r="R878" s="11"/>
      <c r="S878" s="11"/>
      <c r="T878" s="134">
        <f t="shared" si="59"/>
        <v>467.67857142857144</v>
      </c>
      <c r="U878" s="11"/>
      <c r="V878" s="11"/>
      <c r="W878" s="11"/>
      <c r="Y878" s="288">
        <v>4843.699999999998</v>
      </c>
      <c r="Z878" s="11">
        <f t="shared" si="56"/>
        <v>7596.52</v>
      </c>
      <c r="AB878" s="11">
        <f t="shared" si="57"/>
        <v>6024.29</v>
      </c>
      <c r="AC878" s="11">
        <v>6197.57</v>
      </c>
      <c r="AD878" s="11"/>
      <c r="AE878" s="4"/>
      <c r="AF878" s="4"/>
    </row>
    <row r="879" spans="1:32">
      <c r="A879" s="55"/>
      <c r="B879" s="11"/>
      <c r="C879" s="11" t="s">
        <v>309</v>
      </c>
      <c r="D879" s="11"/>
      <c r="E879" s="11" t="s">
        <v>310</v>
      </c>
      <c r="F879" s="11">
        <v>1279</v>
      </c>
      <c r="G879" s="11"/>
      <c r="H879" s="11"/>
      <c r="I879" s="11"/>
      <c r="J879" s="288">
        <v>246.64</v>
      </c>
      <c r="K879" s="11"/>
      <c r="M879" s="11">
        <v>1</v>
      </c>
      <c r="N879" s="66"/>
      <c r="P879" s="288">
        <f t="shared" si="58"/>
        <v>246.64</v>
      </c>
      <c r="Q879" s="11"/>
      <c r="R879" s="11"/>
      <c r="S879" s="11"/>
      <c r="T879" s="134">
        <f t="shared" si="59"/>
        <v>1279</v>
      </c>
      <c r="U879" s="11"/>
      <c r="V879" s="11"/>
      <c r="W879" s="11"/>
      <c r="Y879" s="288">
        <v>246.64</v>
      </c>
      <c r="Z879" s="11">
        <f t="shared" si="56"/>
        <v>386.81</v>
      </c>
      <c r="AB879" s="11">
        <f t="shared" si="57"/>
        <v>306.76</v>
      </c>
      <c r="AC879" s="11">
        <v>315.58</v>
      </c>
      <c r="AD879" s="11"/>
      <c r="AE879" s="4"/>
      <c r="AF879" s="4"/>
    </row>
    <row r="880" spans="1:32">
      <c r="A880" s="55"/>
      <c r="B880" s="11"/>
      <c r="C880" s="11" t="s">
        <v>311</v>
      </c>
      <c r="D880" s="11"/>
      <c r="E880" s="11" t="s">
        <v>312</v>
      </c>
      <c r="F880" s="11">
        <v>151933</v>
      </c>
      <c r="G880" s="11"/>
      <c r="H880" s="11"/>
      <c r="I880" s="11"/>
      <c r="J880" s="288">
        <v>28353.420000000013</v>
      </c>
      <c r="K880" s="11"/>
      <c r="M880" s="11">
        <v>213</v>
      </c>
      <c r="N880" s="66"/>
      <c r="P880" s="288">
        <f t="shared" si="58"/>
        <v>133.114647887324</v>
      </c>
      <c r="Q880" s="11"/>
      <c r="R880" s="11"/>
      <c r="S880" s="11"/>
      <c r="T880" s="134">
        <f t="shared" si="59"/>
        <v>713.30046948356812</v>
      </c>
      <c r="U880" s="11"/>
      <c r="V880" s="11"/>
      <c r="W880" s="11"/>
      <c r="Y880" s="288">
        <v>28353.420000000013</v>
      </c>
      <c r="Z880" s="11">
        <f t="shared" si="56"/>
        <v>44467.519999999997</v>
      </c>
      <c r="AB880" s="11">
        <f t="shared" si="57"/>
        <v>35264.19</v>
      </c>
      <c r="AC880" s="11">
        <v>36278.51</v>
      </c>
      <c r="AD880" s="11"/>
      <c r="AE880" s="4"/>
      <c r="AF880" s="4"/>
    </row>
    <row r="881" spans="1:32">
      <c r="A881" s="55"/>
      <c r="B881" s="11"/>
      <c r="C881" s="11" t="s">
        <v>313</v>
      </c>
      <c r="D881" s="11"/>
      <c r="E881" s="11" t="s">
        <v>95</v>
      </c>
      <c r="F881" s="11">
        <v>393181</v>
      </c>
      <c r="G881" s="11"/>
      <c r="H881" s="11"/>
      <c r="I881" s="11"/>
      <c r="J881" s="288">
        <v>78474.350000000151</v>
      </c>
      <c r="K881" s="11"/>
      <c r="M881" s="11">
        <v>1213</v>
      </c>
      <c r="N881" s="66"/>
      <c r="P881" s="288">
        <f t="shared" si="58"/>
        <v>64.694435284418915</v>
      </c>
      <c r="Q881" s="11"/>
      <c r="R881" s="11"/>
      <c r="S881" s="11"/>
      <c r="T881" s="134">
        <f t="shared" si="59"/>
        <v>324.13932399010719</v>
      </c>
      <c r="U881" s="11"/>
      <c r="V881" s="11"/>
      <c r="W881" s="11"/>
      <c r="Y881" s="288">
        <v>78474.350000000151</v>
      </c>
      <c r="Z881" s="11">
        <f t="shared" si="56"/>
        <v>123073.69</v>
      </c>
      <c r="AB881" s="11">
        <f t="shared" si="57"/>
        <v>97601.44</v>
      </c>
      <c r="AC881" s="11">
        <v>100408.79</v>
      </c>
      <c r="AD881" s="11"/>
      <c r="AE881" s="4"/>
      <c r="AF881" s="4"/>
    </row>
    <row r="882" spans="1:32">
      <c r="A882" s="55"/>
      <c r="B882" s="11"/>
      <c r="C882" s="11" t="s">
        <v>314</v>
      </c>
      <c r="D882" s="11"/>
      <c r="E882" s="11" t="s">
        <v>95</v>
      </c>
      <c r="F882" s="11">
        <v>10120</v>
      </c>
      <c r="G882" s="11"/>
      <c r="H882" s="11"/>
      <c r="I882" s="11"/>
      <c r="J882" s="288">
        <v>1948.6099999999997</v>
      </c>
      <c r="K882" s="11"/>
      <c r="M882" s="11">
        <v>16</v>
      </c>
      <c r="N882" s="66"/>
      <c r="P882" s="288">
        <f t="shared" si="58"/>
        <v>121.78812499999998</v>
      </c>
      <c r="Q882" s="11"/>
      <c r="R882" s="11"/>
      <c r="S882" s="11"/>
      <c r="T882" s="134">
        <f t="shared" si="59"/>
        <v>632.5</v>
      </c>
      <c r="U882" s="11"/>
      <c r="V882" s="11"/>
      <c r="W882" s="11"/>
      <c r="Y882" s="288">
        <v>1948.6099999999997</v>
      </c>
      <c r="Z882" s="11">
        <f t="shared" ref="Z882:Z945" si="60">ROUND($Z$1221*Y882/$Y$1221,2)</f>
        <v>3056.06</v>
      </c>
      <c r="AB882" s="11">
        <f t="shared" ref="AB882:AB945" si="61">ROUND($AB$1221*Y882/$Y$1221,2)</f>
        <v>2423.56</v>
      </c>
      <c r="AC882" s="11">
        <v>2493.27</v>
      </c>
      <c r="AD882" s="11"/>
      <c r="AE882" s="4"/>
      <c r="AF882" s="4"/>
    </row>
    <row r="883" spans="1:32">
      <c r="A883" s="55"/>
      <c r="B883" s="11"/>
      <c r="C883" s="11" t="s">
        <v>315</v>
      </c>
      <c r="D883" s="11"/>
      <c r="E883" s="11" t="s">
        <v>254</v>
      </c>
      <c r="F883" s="11">
        <v>921</v>
      </c>
      <c r="G883" s="11"/>
      <c r="H883" s="11"/>
      <c r="I883" s="11"/>
      <c r="J883" s="288">
        <v>179.86</v>
      </c>
      <c r="K883" s="11"/>
      <c r="M883" s="11">
        <v>1</v>
      </c>
      <c r="N883" s="66"/>
      <c r="P883" s="288">
        <f t="shared" ref="P883:P946" si="62">J883/M883</f>
        <v>179.86</v>
      </c>
      <c r="Q883" s="11"/>
      <c r="R883" s="11"/>
      <c r="S883" s="11"/>
      <c r="T883" s="134">
        <f t="shared" ref="T883:T946" si="63">F883/M883</f>
        <v>921</v>
      </c>
      <c r="U883" s="11"/>
      <c r="V883" s="11"/>
      <c r="W883" s="11"/>
      <c r="Y883" s="288">
        <v>179.86</v>
      </c>
      <c r="Z883" s="11">
        <f t="shared" si="60"/>
        <v>282.08</v>
      </c>
      <c r="AB883" s="11">
        <f t="shared" si="61"/>
        <v>223.7</v>
      </c>
      <c r="AC883" s="11">
        <v>230.13</v>
      </c>
      <c r="AD883" s="11"/>
      <c r="AE883" s="4"/>
      <c r="AF883" s="4"/>
    </row>
    <row r="884" spans="1:32">
      <c r="A884" s="55"/>
      <c r="B884" s="11"/>
      <c r="C884" s="11" t="s">
        <v>316</v>
      </c>
      <c r="D884" s="11"/>
      <c r="E884" s="11" t="s">
        <v>317</v>
      </c>
      <c r="F884" s="11">
        <v>116926</v>
      </c>
      <c r="G884" s="11"/>
      <c r="H884" s="11"/>
      <c r="I884" s="11"/>
      <c r="J884" s="288">
        <v>21849.37</v>
      </c>
      <c r="K884" s="11"/>
      <c r="M884" s="11">
        <v>225</v>
      </c>
      <c r="N884" s="66"/>
      <c r="P884" s="288">
        <f t="shared" si="62"/>
        <v>97.108311111111107</v>
      </c>
      <c r="Q884" s="11"/>
      <c r="R884" s="11"/>
      <c r="S884" s="11"/>
      <c r="T884" s="134">
        <f t="shared" si="63"/>
        <v>519.67111111111114</v>
      </c>
      <c r="U884" s="11"/>
      <c r="V884" s="11"/>
      <c r="W884" s="11"/>
      <c r="Y884" s="288">
        <v>21849.37</v>
      </c>
      <c r="Z884" s="11">
        <f t="shared" si="60"/>
        <v>34267.019999999997</v>
      </c>
      <c r="AB884" s="11">
        <f t="shared" si="61"/>
        <v>27174.87</v>
      </c>
      <c r="AC884" s="11">
        <v>27956.51</v>
      </c>
      <c r="AD884" s="11"/>
      <c r="AE884" s="4"/>
      <c r="AF884" s="4"/>
    </row>
    <row r="885" spans="1:32">
      <c r="A885" s="55"/>
      <c r="B885" s="11"/>
      <c r="C885" s="11" t="s">
        <v>318</v>
      </c>
      <c r="D885" s="11"/>
      <c r="E885" s="11" t="s">
        <v>319</v>
      </c>
      <c r="F885" s="11">
        <v>61445</v>
      </c>
      <c r="G885" s="11"/>
      <c r="H885" s="11"/>
      <c r="I885" s="11"/>
      <c r="J885" s="288">
        <v>12384.24</v>
      </c>
      <c r="K885" s="11"/>
      <c r="M885" s="11">
        <v>252</v>
      </c>
      <c r="N885" s="66"/>
      <c r="P885" s="288">
        <f t="shared" si="62"/>
        <v>49.143809523809523</v>
      </c>
      <c r="Q885" s="11"/>
      <c r="R885" s="11"/>
      <c r="S885" s="11"/>
      <c r="T885" s="134">
        <f t="shared" si="63"/>
        <v>243.82936507936509</v>
      </c>
      <c r="U885" s="11"/>
      <c r="V885" s="11"/>
      <c r="W885" s="11"/>
      <c r="Y885" s="288">
        <v>12384.24</v>
      </c>
      <c r="Z885" s="11">
        <f t="shared" si="60"/>
        <v>19422.580000000002</v>
      </c>
      <c r="AB885" s="11">
        <f t="shared" si="61"/>
        <v>15402.74</v>
      </c>
      <c r="AC885" s="11">
        <v>15845.77</v>
      </c>
      <c r="AD885" s="11"/>
      <c r="AE885" s="4"/>
      <c r="AF885" s="4"/>
    </row>
    <row r="886" spans="1:32">
      <c r="A886" s="55"/>
      <c r="B886" s="11"/>
      <c r="C886" s="11" t="s">
        <v>320</v>
      </c>
      <c r="D886" s="11"/>
      <c r="E886" s="11" t="s">
        <v>94</v>
      </c>
      <c r="F886" s="11">
        <v>1598</v>
      </c>
      <c r="G886" s="11"/>
      <c r="H886" s="11"/>
      <c r="I886" s="11"/>
      <c r="J886" s="288">
        <v>313.70999999999998</v>
      </c>
      <c r="K886" s="11"/>
      <c r="M886" s="11">
        <v>4</v>
      </c>
      <c r="N886" s="66"/>
      <c r="P886" s="288">
        <f t="shared" si="62"/>
        <v>78.427499999999995</v>
      </c>
      <c r="Q886" s="11"/>
      <c r="R886" s="11"/>
      <c r="S886" s="11"/>
      <c r="T886" s="134">
        <f t="shared" si="63"/>
        <v>399.5</v>
      </c>
      <c r="U886" s="11"/>
      <c r="V886" s="11"/>
      <c r="W886" s="11"/>
      <c r="Y886" s="288">
        <v>313.70999999999998</v>
      </c>
      <c r="Z886" s="11">
        <f t="shared" si="60"/>
        <v>492</v>
      </c>
      <c r="AB886" s="11">
        <f t="shared" si="61"/>
        <v>390.17</v>
      </c>
      <c r="AC886" s="11">
        <v>401.4</v>
      </c>
      <c r="AD886" s="11"/>
      <c r="AE886" s="4"/>
      <c r="AF886" s="4"/>
    </row>
    <row r="887" spans="1:32">
      <c r="A887" s="55"/>
      <c r="B887" s="11"/>
      <c r="C887" s="11" t="s">
        <v>320</v>
      </c>
      <c r="D887" s="11"/>
      <c r="E887" s="11" t="s">
        <v>95</v>
      </c>
      <c r="F887" s="11">
        <v>146132</v>
      </c>
      <c r="G887" s="11"/>
      <c r="H887" s="11"/>
      <c r="I887" s="11"/>
      <c r="J887" s="288">
        <v>28756.069999999985</v>
      </c>
      <c r="K887" s="11"/>
      <c r="M887" s="11">
        <v>371</v>
      </c>
      <c r="N887" s="66"/>
      <c r="P887" s="288">
        <f t="shared" si="62"/>
        <v>77.509622641509395</v>
      </c>
      <c r="Q887" s="11"/>
      <c r="R887" s="11"/>
      <c r="S887" s="11"/>
      <c r="T887" s="134">
        <f t="shared" si="63"/>
        <v>393.88679245283021</v>
      </c>
      <c r="U887" s="11"/>
      <c r="V887" s="11"/>
      <c r="W887" s="11"/>
      <c r="Y887" s="288">
        <v>28756.069999999985</v>
      </c>
      <c r="Z887" s="11">
        <f t="shared" si="60"/>
        <v>45099.01</v>
      </c>
      <c r="AB887" s="11">
        <f t="shared" si="61"/>
        <v>35764.980000000003</v>
      </c>
      <c r="AC887" s="11">
        <v>36793.71</v>
      </c>
      <c r="AD887" s="11"/>
      <c r="AE887" s="4"/>
      <c r="AF887" s="4"/>
    </row>
    <row r="888" spans="1:32">
      <c r="A888" s="55"/>
      <c r="B888" s="11"/>
      <c r="C888" s="11" t="s">
        <v>321</v>
      </c>
      <c r="D888" s="11"/>
      <c r="E888" s="11" t="s">
        <v>95</v>
      </c>
      <c r="F888" s="11">
        <v>1015</v>
      </c>
      <c r="G888" s="11"/>
      <c r="H888" s="11"/>
      <c r="I888" s="11"/>
      <c r="J888" s="288">
        <v>197.36</v>
      </c>
      <c r="K888" s="11"/>
      <c r="M888" s="11">
        <v>1</v>
      </c>
      <c r="N888" s="66"/>
      <c r="P888" s="288">
        <f t="shared" si="62"/>
        <v>197.36</v>
      </c>
      <c r="Q888" s="11"/>
      <c r="R888" s="11"/>
      <c r="S888" s="11"/>
      <c r="T888" s="134">
        <f t="shared" si="63"/>
        <v>1015</v>
      </c>
      <c r="U888" s="11"/>
      <c r="V888" s="11"/>
      <c r="W888" s="11"/>
      <c r="Y888" s="288">
        <v>197.36</v>
      </c>
      <c r="Z888" s="11">
        <f t="shared" si="60"/>
        <v>309.52999999999997</v>
      </c>
      <c r="AB888" s="11">
        <f t="shared" si="61"/>
        <v>245.46</v>
      </c>
      <c r="AC888" s="11">
        <v>252.52</v>
      </c>
      <c r="AD888" s="11"/>
      <c r="AE888" s="4"/>
      <c r="AF888" s="4"/>
    </row>
    <row r="889" spans="1:32">
      <c r="A889" s="55"/>
      <c r="B889" s="11"/>
      <c r="C889" s="11" t="s">
        <v>322</v>
      </c>
      <c r="D889" s="11"/>
      <c r="E889" s="11" t="s">
        <v>323</v>
      </c>
      <c r="F889" s="11">
        <v>4151</v>
      </c>
      <c r="G889" s="11"/>
      <c r="H889" s="11"/>
      <c r="I889" s="11"/>
      <c r="J889" s="288">
        <v>615.83000000000004</v>
      </c>
      <c r="K889" s="11"/>
      <c r="M889" s="11">
        <v>5</v>
      </c>
      <c r="N889" s="66"/>
      <c r="P889" s="288">
        <f t="shared" si="62"/>
        <v>123.16600000000001</v>
      </c>
      <c r="Q889" s="11"/>
      <c r="R889" s="11"/>
      <c r="S889" s="11"/>
      <c r="T889" s="134">
        <f t="shared" si="63"/>
        <v>830.2</v>
      </c>
      <c r="U889" s="11"/>
      <c r="V889" s="11"/>
      <c r="W889" s="11"/>
      <c r="Y889" s="288">
        <v>615.83000000000004</v>
      </c>
      <c r="Z889" s="11">
        <f t="shared" si="60"/>
        <v>965.82</v>
      </c>
      <c r="AB889" s="11">
        <f t="shared" si="61"/>
        <v>765.93</v>
      </c>
      <c r="AC889" s="11">
        <v>787.96</v>
      </c>
      <c r="AD889" s="11"/>
      <c r="AE889" s="4"/>
      <c r="AF889" s="4"/>
    </row>
    <row r="890" spans="1:32">
      <c r="A890" s="55"/>
      <c r="B890" s="11"/>
      <c r="C890" s="11" t="s">
        <v>324</v>
      </c>
      <c r="D890" s="11"/>
      <c r="E890" s="11" t="s">
        <v>135</v>
      </c>
      <c r="F890" s="11">
        <v>12327</v>
      </c>
      <c r="G890" s="11"/>
      <c r="H890" s="11"/>
      <c r="I890" s="11"/>
      <c r="J890" s="288">
        <v>2190.9699999999998</v>
      </c>
      <c r="K890" s="11"/>
      <c r="M890" s="11">
        <v>17</v>
      </c>
      <c r="N890" s="66"/>
      <c r="P890" s="288">
        <f t="shared" si="62"/>
        <v>128.88058823529411</v>
      </c>
      <c r="Q890" s="11"/>
      <c r="R890" s="11"/>
      <c r="S890" s="11"/>
      <c r="T890" s="134">
        <f t="shared" si="63"/>
        <v>725.11764705882354</v>
      </c>
      <c r="U890" s="11"/>
      <c r="V890" s="11"/>
      <c r="W890" s="11"/>
      <c r="Y890" s="288">
        <v>2190.9699999999998</v>
      </c>
      <c r="Z890" s="11">
        <f t="shared" si="60"/>
        <v>3436.16</v>
      </c>
      <c r="AB890" s="11">
        <f t="shared" si="61"/>
        <v>2724.99</v>
      </c>
      <c r="AC890" s="11">
        <v>2803.37</v>
      </c>
      <c r="AD890" s="11"/>
      <c r="AE890" s="4"/>
      <c r="AF890" s="4"/>
    </row>
    <row r="891" spans="1:32">
      <c r="A891" s="55"/>
      <c r="B891" s="11"/>
      <c r="C891" s="11" t="s">
        <v>324</v>
      </c>
      <c r="D891" s="11"/>
      <c r="E891" s="11" t="s">
        <v>325</v>
      </c>
      <c r="F891" s="11">
        <v>3890</v>
      </c>
      <c r="G891" s="11"/>
      <c r="H891" s="11"/>
      <c r="I891" s="11"/>
      <c r="J891" s="288">
        <v>653.61000000000013</v>
      </c>
      <c r="K891" s="11"/>
      <c r="M891" s="11">
        <v>5</v>
      </c>
      <c r="N891" s="66"/>
      <c r="P891" s="288">
        <f t="shared" si="62"/>
        <v>130.72200000000004</v>
      </c>
      <c r="Q891" s="11"/>
      <c r="R891" s="11"/>
      <c r="S891" s="11"/>
      <c r="T891" s="134">
        <f t="shared" si="63"/>
        <v>778</v>
      </c>
      <c r="U891" s="11"/>
      <c r="V891" s="11"/>
      <c r="W891" s="11"/>
      <c r="Y891" s="288">
        <v>653.61000000000013</v>
      </c>
      <c r="Z891" s="11">
        <f t="shared" si="60"/>
        <v>1025.08</v>
      </c>
      <c r="AB891" s="11">
        <f t="shared" si="61"/>
        <v>812.92</v>
      </c>
      <c r="AC891" s="11">
        <v>836.3</v>
      </c>
      <c r="AD891" s="11"/>
      <c r="AE891" s="4"/>
      <c r="AF891" s="4"/>
    </row>
    <row r="892" spans="1:32">
      <c r="A892" s="55"/>
      <c r="B892" s="11"/>
      <c r="C892" s="11" t="s">
        <v>326</v>
      </c>
      <c r="D892" s="11"/>
      <c r="E892" s="11" t="s">
        <v>135</v>
      </c>
      <c r="F892" s="11">
        <v>681</v>
      </c>
      <c r="G892" s="11"/>
      <c r="H892" s="11"/>
      <c r="I892" s="11"/>
      <c r="J892" s="288">
        <v>145.84</v>
      </c>
      <c r="K892" s="11"/>
      <c r="M892" s="11">
        <v>3</v>
      </c>
      <c r="N892" s="66"/>
      <c r="P892" s="288">
        <f t="shared" si="62"/>
        <v>48.613333333333337</v>
      </c>
      <c r="Q892" s="11"/>
      <c r="R892" s="11"/>
      <c r="S892" s="11"/>
      <c r="T892" s="134">
        <f t="shared" si="63"/>
        <v>227</v>
      </c>
      <c r="U892" s="11"/>
      <c r="V892" s="11"/>
      <c r="W892" s="11"/>
      <c r="Y892" s="288">
        <v>145.84</v>
      </c>
      <c r="Z892" s="11">
        <f t="shared" si="60"/>
        <v>228.73</v>
      </c>
      <c r="AB892" s="11">
        <f t="shared" si="61"/>
        <v>181.39</v>
      </c>
      <c r="AC892" s="11">
        <v>186.6</v>
      </c>
      <c r="AD892" s="11"/>
      <c r="AE892" s="4"/>
      <c r="AF892" s="4"/>
    </row>
    <row r="893" spans="1:32">
      <c r="A893" s="55"/>
      <c r="B893" s="11"/>
      <c r="C893" s="11" t="s">
        <v>327</v>
      </c>
      <c r="D893" s="11"/>
      <c r="E893" s="11" t="s">
        <v>98</v>
      </c>
      <c r="F893" s="11">
        <v>311729</v>
      </c>
      <c r="G893" s="11"/>
      <c r="H893" s="11"/>
      <c r="I893" s="11"/>
      <c r="J893" s="288">
        <v>60068.430000000015</v>
      </c>
      <c r="K893" s="11"/>
      <c r="M893" s="11">
        <v>482</v>
      </c>
      <c r="N893" s="66"/>
      <c r="P893" s="288">
        <f t="shared" si="62"/>
        <v>124.62329875518675</v>
      </c>
      <c r="Q893" s="11"/>
      <c r="R893" s="11"/>
      <c r="S893" s="11"/>
      <c r="T893" s="134">
        <f t="shared" si="63"/>
        <v>646.74066390041492</v>
      </c>
      <c r="U893" s="11"/>
      <c r="V893" s="11"/>
      <c r="W893" s="11"/>
      <c r="Y893" s="288">
        <v>60068.430000000015</v>
      </c>
      <c r="Z893" s="11">
        <f t="shared" si="60"/>
        <v>94207.13</v>
      </c>
      <c r="AB893" s="11">
        <f t="shared" si="61"/>
        <v>74709.320000000007</v>
      </c>
      <c r="AC893" s="11">
        <v>76858.210000000006</v>
      </c>
      <c r="AD893" s="11"/>
      <c r="AE893" s="4"/>
      <c r="AF893" s="4"/>
    </row>
    <row r="894" spans="1:32">
      <c r="A894" s="55"/>
      <c r="B894" s="11"/>
      <c r="C894" s="11" t="s">
        <v>328</v>
      </c>
      <c r="D894" s="11"/>
      <c r="E894" s="11" t="s">
        <v>79</v>
      </c>
      <c r="F894" s="11">
        <v>1547885</v>
      </c>
      <c r="G894" s="11"/>
      <c r="H894" s="11"/>
      <c r="I894" s="11"/>
      <c r="J894" s="288">
        <v>288339.57000000041</v>
      </c>
      <c r="K894" s="11"/>
      <c r="M894" s="11">
        <v>2168</v>
      </c>
      <c r="N894" s="66"/>
      <c r="P894" s="288">
        <f t="shared" si="62"/>
        <v>132.99795664206661</v>
      </c>
      <c r="Q894" s="11"/>
      <c r="R894" s="11"/>
      <c r="S894" s="11"/>
      <c r="T894" s="134">
        <f t="shared" si="63"/>
        <v>713.96909594095939</v>
      </c>
      <c r="U894" s="11"/>
      <c r="V894" s="11"/>
      <c r="W894" s="11"/>
      <c r="Y894" s="288">
        <v>288339.57000000041</v>
      </c>
      <c r="Z894" s="11">
        <f t="shared" si="60"/>
        <v>452211.63</v>
      </c>
      <c r="AB894" s="11">
        <f t="shared" si="61"/>
        <v>358618.54</v>
      </c>
      <c r="AC894" s="11">
        <v>368933.63</v>
      </c>
      <c r="AD894" s="11"/>
      <c r="AE894" s="4"/>
      <c r="AF894" s="4"/>
    </row>
    <row r="895" spans="1:32">
      <c r="A895" s="55"/>
      <c r="B895" s="11"/>
      <c r="C895" s="11" t="s">
        <v>329</v>
      </c>
      <c r="D895" s="11"/>
      <c r="E895" s="11" t="s">
        <v>189</v>
      </c>
      <c r="F895" s="11">
        <v>12847</v>
      </c>
      <c r="G895" s="11"/>
      <c r="H895" s="11"/>
      <c r="I895" s="11"/>
      <c r="J895" s="288">
        <v>2283.9099999999994</v>
      </c>
      <c r="K895" s="11"/>
      <c r="M895" s="11">
        <v>28</v>
      </c>
      <c r="N895" s="66"/>
      <c r="P895" s="288">
        <f t="shared" si="62"/>
        <v>81.568214285714262</v>
      </c>
      <c r="Q895" s="11"/>
      <c r="R895" s="11"/>
      <c r="S895" s="11"/>
      <c r="T895" s="134">
        <f t="shared" si="63"/>
        <v>458.82142857142856</v>
      </c>
      <c r="U895" s="11"/>
      <c r="V895" s="11"/>
      <c r="W895" s="11"/>
      <c r="Y895" s="288">
        <v>2283.9099999999994</v>
      </c>
      <c r="Z895" s="11">
        <f t="shared" si="60"/>
        <v>3581.92</v>
      </c>
      <c r="AB895" s="11">
        <f t="shared" si="61"/>
        <v>2840.58</v>
      </c>
      <c r="AC895" s="11">
        <v>2922.29</v>
      </c>
      <c r="AD895" s="11"/>
      <c r="AE895" s="4"/>
      <c r="AF895" s="4"/>
    </row>
    <row r="896" spans="1:32">
      <c r="A896" s="55"/>
      <c r="B896" s="11"/>
      <c r="C896" s="11" t="s">
        <v>330</v>
      </c>
      <c r="D896" s="11"/>
      <c r="E896" s="11" t="s">
        <v>189</v>
      </c>
      <c r="F896" s="11">
        <v>65128</v>
      </c>
      <c r="G896" s="11"/>
      <c r="H896" s="11"/>
      <c r="I896" s="11"/>
      <c r="J896" s="288">
        <v>12447.539999999999</v>
      </c>
      <c r="K896" s="11"/>
      <c r="M896" s="11">
        <v>100</v>
      </c>
      <c r="N896" s="66"/>
      <c r="P896" s="288">
        <f t="shared" si="62"/>
        <v>124.47539999999999</v>
      </c>
      <c r="Q896" s="11"/>
      <c r="R896" s="11"/>
      <c r="S896" s="11"/>
      <c r="T896" s="134">
        <f t="shared" si="63"/>
        <v>651.28</v>
      </c>
      <c r="U896" s="11"/>
      <c r="V896" s="11"/>
      <c r="W896" s="11"/>
      <c r="Y896" s="288">
        <v>12447.539999999999</v>
      </c>
      <c r="Z896" s="11">
        <f t="shared" si="60"/>
        <v>19521.849999999999</v>
      </c>
      <c r="AB896" s="11">
        <f t="shared" si="61"/>
        <v>15481.46</v>
      </c>
      <c r="AC896" s="11">
        <v>15926.76</v>
      </c>
      <c r="AD896" s="11"/>
      <c r="AE896" s="4"/>
      <c r="AF896" s="4"/>
    </row>
    <row r="897" spans="1:32">
      <c r="A897" s="55"/>
      <c r="B897" s="11"/>
      <c r="C897" s="11" t="s">
        <v>331</v>
      </c>
      <c r="D897" s="11"/>
      <c r="E897" s="11" t="s">
        <v>98</v>
      </c>
      <c r="F897" s="11">
        <v>16244</v>
      </c>
      <c r="G897" s="11"/>
      <c r="H897" s="11"/>
      <c r="I897" s="11"/>
      <c r="J897" s="288">
        <v>3168.2500000000009</v>
      </c>
      <c r="K897" s="11"/>
      <c r="M897" s="11">
        <v>32</v>
      </c>
      <c r="N897" s="66"/>
      <c r="P897" s="288">
        <f t="shared" si="62"/>
        <v>99.007812500000028</v>
      </c>
      <c r="Q897" s="11"/>
      <c r="R897" s="11"/>
      <c r="S897" s="11"/>
      <c r="T897" s="134">
        <f t="shared" si="63"/>
        <v>507.625</v>
      </c>
      <c r="U897" s="11"/>
      <c r="V897" s="11"/>
      <c r="W897" s="11"/>
      <c r="Y897" s="288">
        <v>3168.2500000000009</v>
      </c>
      <c r="Z897" s="11">
        <f t="shared" si="60"/>
        <v>4968.8599999999997</v>
      </c>
      <c r="AB897" s="11">
        <f t="shared" si="61"/>
        <v>3940.47</v>
      </c>
      <c r="AC897" s="11">
        <v>4053.81</v>
      </c>
      <c r="AD897" s="11"/>
      <c r="AE897" s="4"/>
      <c r="AF897" s="4"/>
    </row>
    <row r="898" spans="1:32">
      <c r="A898" s="55"/>
      <c r="B898" s="11"/>
      <c r="C898" s="11" t="s">
        <v>332</v>
      </c>
      <c r="D898" s="11"/>
      <c r="E898" s="11" t="s">
        <v>180</v>
      </c>
      <c r="F898" s="11">
        <v>4429</v>
      </c>
      <c r="G898" s="11"/>
      <c r="H898" s="11"/>
      <c r="I898" s="11"/>
      <c r="J898" s="288">
        <v>910.77</v>
      </c>
      <c r="K898" s="11"/>
      <c r="M898" s="11">
        <v>12</v>
      </c>
      <c r="N898" s="66"/>
      <c r="P898" s="288">
        <f t="shared" si="62"/>
        <v>75.897499999999994</v>
      </c>
      <c r="Q898" s="11"/>
      <c r="R898" s="11"/>
      <c r="S898" s="11"/>
      <c r="T898" s="134">
        <f t="shared" si="63"/>
        <v>369.08333333333331</v>
      </c>
      <c r="U898" s="11"/>
      <c r="V898" s="11"/>
      <c r="W898" s="11"/>
      <c r="Y898" s="288">
        <v>910.77</v>
      </c>
      <c r="Z898" s="11">
        <f t="shared" si="60"/>
        <v>1428.39</v>
      </c>
      <c r="AB898" s="11">
        <f t="shared" si="61"/>
        <v>1132.76</v>
      </c>
      <c r="AC898" s="11">
        <v>1165.3399999999999</v>
      </c>
      <c r="AD898" s="11"/>
      <c r="AE898" s="4"/>
      <c r="AF898" s="4"/>
    </row>
    <row r="899" spans="1:32">
      <c r="A899" s="55"/>
      <c r="B899" s="11"/>
      <c r="C899" s="11" t="s">
        <v>333</v>
      </c>
      <c r="D899" s="11"/>
      <c r="E899" s="11" t="s">
        <v>98</v>
      </c>
      <c r="F899" s="11">
        <v>2944</v>
      </c>
      <c r="G899" s="11"/>
      <c r="H899" s="11"/>
      <c r="I899" s="11"/>
      <c r="J899" s="288">
        <v>571.93000000000006</v>
      </c>
      <c r="K899" s="11"/>
      <c r="M899" s="11">
        <v>3</v>
      </c>
      <c r="N899" s="66"/>
      <c r="P899" s="288">
        <f t="shared" si="62"/>
        <v>190.64333333333335</v>
      </c>
      <c r="Q899" s="11"/>
      <c r="R899" s="11"/>
      <c r="S899" s="11"/>
      <c r="T899" s="134">
        <f t="shared" si="63"/>
        <v>981.33333333333337</v>
      </c>
      <c r="U899" s="11"/>
      <c r="V899" s="11"/>
      <c r="W899" s="11"/>
      <c r="Y899" s="288">
        <v>571.93000000000006</v>
      </c>
      <c r="Z899" s="11">
        <f t="shared" si="60"/>
        <v>896.98</v>
      </c>
      <c r="AB899" s="11">
        <f t="shared" si="61"/>
        <v>711.33</v>
      </c>
      <c r="AC899" s="11">
        <v>731.79</v>
      </c>
      <c r="AD899" s="11"/>
      <c r="AE899" s="4"/>
      <c r="AF899" s="4"/>
    </row>
    <row r="900" spans="1:32">
      <c r="A900" s="55"/>
      <c r="B900" s="11"/>
      <c r="C900" s="11" t="s">
        <v>334</v>
      </c>
      <c r="D900" s="11"/>
      <c r="E900" s="11" t="s">
        <v>79</v>
      </c>
      <c r="F900" s="11"/>
      <c r="G900" s="11"/>
      <c r="H900" s="11"/>
      <c r="I900" s="11"/>
      <c r="J900" s="288">
        <v>5.66</v>
      </c>
      <c r="K900" s="11"/>
      <c r="M900" s="11">
        <v>1</v>
      </c>
      <c r="N900" s="66"/>
      <c r="P900" s="288">
        <f t="shared" si="62"/>
        <v>5.66</v>
      </c>
      <c r="Q900" s="11"/>
      <c r="R900" s="11"/>
      <c r="S900" s="11"/>
      <c r="T900" s="134">
        <f t="shared" si="63"/>
        <v>0</v>
      </c>
      <c r="U900" s="11"/>
      <c r="V900" s="11"/>
      <c r="W900" s="11"/>
      <c r="Y900" s="288">
        <v>5.66</v>
      </c>
      <c r="Z900" s="11">
        <f t="shared" si="60"/>
        <v>8.8800000000000008</v>
      </c>
      <c r="AB900" s="11">
        <f t="shared" si="61"/>
        <v>7.04</v>
      </c>
      <c r="AC900" s="11">
        <v>7.24</v>
      </c>
      <c r="AD900" s="11"/>
      <c r="AE900" s="4"/>
      <c r="AF900" s="4"/>
    </row>
    <row r="901" spans="1:32">
      <c r="A901" s="55"/>
      <c r="B901" s="11"/>
      <c r="C901" s="11" t="s">
        <v>335</v>
      </c>
      <c r="D901" s="11"/>
      <c r="E901" s="11" t="s">
        <v>336</v>
      </c>
      <c r="F901" s="11">
        <v>556933</v>
      </c>
      <c r="G901" s="11"/>
      <c r="H901" s="11"/>
      <c r="I901" s="11"/>
      <c r="J901" s="288">
        <v>106055</v>
      </c>
      <c r="K901" s="11"/>
      <c r="M901" s="11">
        <v>1158</v>
      </c>
      <c r="N901" s="66"/>
      <c r="P901" s="288">
        <f t="shared" si="62"/>
        <v>91.584628670120892</v>
      </c>
      <c r="Q901" s="11"/>
      <c r="R901" s="11"/>
      <c r="S901" s="11"/>
      <c r="T901" s="134">
        <f t="shared" si="63"/>
        <v>480.94386873920553</v>
      </c>
      <c r="U901" s="11"/>
      <c r="V901" s="11"/>
      <c r="W901" s="11"/>
      <c r="Y901" s="288">
        <v>106055</v>
      </c>
      <c r="Z901" s="11">
        <f t="shared" si="60"/>
        <v>166329.25</v>
      </c>
      <c r="AB901" s="11">
        <f t="shared" si="61"/>
        <v>131904.51</v>
      </c>
      <c r="AC901" s="11">
        <v>135698.53</v>
      </c>
      <c r="AD901" s="11"/>
      <c r="AE901" s="4"/>
      <c r="AF901" s="4"/>
    </row>
    <row r="902" spans="1:32">
      <c r="A902" s="55"/>
      <c r="B902" s="11"/>
      <c r="C902" s="11" t="s">
        <v>337</v>
      </c>
      <c r="D902" s="11"/>
      <c r="E902" s="11" t="s">
        <v>336</v>
      </c>
      <c r="F902" s="11">
        <v>562</v>
      </c>
      <c r="G902" s="11"/>
      <c r="H902" s="11"/>
      <c r="I902" s="11"/>
      <c r="J902" s="288">
        <v>112.09</v>
      </c>
      <c r="K902" s="11"/>
      <c r="M902" s="11">
        <v>1</v>
      </c>
      <c r="N902" s="66"/>
      <c r="P902" s="288">
        <f t="shared" si="62"/>
        <v>112.09</v>
      </c>
      <c r="Q902" s="11"/>
      <c r="R902" s="11"/>
      <c r="S902" s="11"/>
      <c r="T902" s="134">
        <f t="shared" si="63"/>
        <v>562</v>
      </c>
      <c r="U902" s="11"/>
      <c r="V902" s="11"/>
      <c r="W902" s="11"/>
      <c r="Y902" s="288">
        <v>112.09</v>
      </c>
      <c r="Z902" s="11">
        <f t="shared" si="60"/>
        <v>175.79</v>
      </c>
      <c r="AB902" s="11">
        <f t="shared" si="61"/>
        <v>139.41</v>
      </c>
      <c r="AC902" s="11">
        <v>143.41999999999999</v>
      </c>
      <c r="AD902" s="11"/>
      <c r="AE902" s="4"/>
      <c r="AF902" s="4"/>
    </row>
    <row r="903" spans="1:32">
      <c r="A903" s="55"/>
      <c r="B903" s="11"/>
      <c r="C903" s="11" t="s">
        <v>337</v>
      </c>
      <c r="D903" s="11"/>
      <c r="E903" s="11" t="s">
        <v>175</v>
      </c>
      <c r="F903" s="11">
        <v>910536</v>
      </c>
      <c r="G903" s="11"/>
      <c r="H903" s="11"/>
      <c r="I903" s="11"/>
      <c r="J903" s="288">
        <v>170120.26000000007</v>
      </c>
      <c r="K903" s="11"/>
      <c r="M903" s="11">
        <v>1212</v>
      </c>
      <c r="N903" s="66"/>
      <c r="P903" s="288">
        <f t="shared" si="62"/>
        <v>140.36325082508256</v>
      </c>
      <c r="Q903" s="11"/>
      <c r="R903" s="11"/>
      <c r="S903" s="11"/>
      <c r="T903" s="134">
        <f t="shared" si="63"/>
        <v>751.26732673267327</v>
      </c>
      <c r="U903" s="11"/>
      <c r="V903" s="11"/>
      <c r="W903" s="11"/>
      <c r="Y903" s="288">
        <v>170120.26000000007</v>
      </c>
      <c r="Z903" s="11">
        <f t="shared" si="60"/>
        <v>266804.73</v>
      </c>
      <c r="AB903" s="11">
        <f t="shared" si="61"/>
        <v>211584.83</v>
      </c>
      <c r="AC903" s="11">
        <v>217670.73</v>
      </c>
      <c r="AD903" s="11"/>
      <c r="AE903" s="4"/>
      <c r="AF903" s="4"/>
    </row>
    <row r="904" spans="1:32">
      <c r="A904" s="55"/>
      <c r="B904" s="11"/>
      <c r="C904" s="11" t="s">
        <v>338</v>
      </c>
      <c r="D904" s="11"/>
      <c r="E904" s="11" t="s">
        <v>84</v>
      </c>
      <c r="F904" s="11">
        <v>14085</v>
      </c>
      <c r="G904" s="11"/>
      <c r="H904" s="11"/>
      <c r="I904" s="11"/>
      <c r="J904" s="288">
        <v>3169.3000000000011</v>
      </c>
      <c r="K904" s="11"/>
      <c r="M904" s="11">
        <v>84</v>
      </c>
      <c r="N904" s="66"/>
      <c r="P904" s="288">
        <f t="shared" si="62"/>
        <v>37.729761904761915</v>
      </c>
      <c r="Q904" s="11"/>
      <c r="R904" s="11"/>
      <c r="S904" s="11"/>
      <c r="T904" s="134">
        <f t="shared" si="63"/>
        <v>167.67857142857142</v>
      </c>
      <c r="U904" s="11"/>
      <c r="V904" s="11"/>
      <c r="W904" s="11"/>
      <c r="Y904" s="288">
        <v>3169.3000000000011</v>
      </c>
      <c r="Z904" s="11">
        <f t="shared" si="60"/>
        <v>4970.51</v>
      </c>
      <c r="AB904" s="11">
        <f t="shared" si="61"/>
        <v>3941.78</v>
      </c>
      <c r="AC904" s="11">
        <v>4055.15</v>
      </c>
      <c r="AD904" s="11"/>
      <c r="AE904" s="4"/>
      <c r="AF904" s="4"/>
    </row>
    <row r="905" spans="1:32">
      <c r="A905" s="55"/>
      <c r="B905" s="11"/>
      <c r="C905" s="11" t="s">
        <v>339</v>
      </c>
      <c r="D905" s="11"/>
      <c r="E905" s="11" t="s">
        <v>84</v>
      </c>
      <c r="F905" s="11">
        <v>4042</v>
      </c>
      <c r="G905" s="11"/>
      <c r="H905" s="11"/>
      <c r="I905" s="11"/>
      <c r="J905" s="288">
        <v>782.35</v>
      </c>
      <c r="K905" s="11"/>
      <c r="M905" s="11">
        <v>13</v>
      </c>
      <c r="N905" s="66"/>
      <c r="P905" s="288">
        <f t="shared" si="62"/>
        <v>60.180769230769229</v>
      </c>
      <c r="Q905" s="11"/>
      <c r="R905" s="11"/>
      <c r="S905" s="11"/>
      <c r="T905" s="134">
        <f t="shared" si="63"/>
        <v>310.92307692307691</v>
      </c>
      <c r="U905" s="11"/>
      <c r="V905" s="11"/>
      <c r="W905" s="11"/>
      <c r="Y905" s="288">
        <v>782.35</v>
      </c>
      <c r="Z905" s="11">
        <f t="shared" si="60"/>
        <v>1226.98</v>
      </c>
      <c r="AB905" s="11">
        <f t="shared" si="61"/>
        <v>973.04</v>
      </c>
      <c r="AC905" s="11">
        <v>1001.03</v>
      </c>
      <c r="AD905" s="11"/>
      <c r="AE905" s="4"/>
      <c r="AF905" s="4"/>
    </row>
    <row r="906" spans="1:32">
      <c r="A906" s="55"/>
      <c r="B906" s="11"/>
      <c r="C906" s="11" t="s">
        <v>340</v>
      </c>
      <c r="D906" s="11"/>
      <c r="E906" s="11" t="s">
        <v>64</v>
      </c>
      <c r="F906" s="11">
        <v>1081</v>
      </c>
      <c r="G906" s="11"/>
      <c r="H906" s="11"/>
      <c r="I906" s="11"/>
      <c r="J906" s="288">
        <v>220.54</v>
      </c>
      <c r="K906" s="11"/>
      <c r="M906" s="11">
        <v>3</v>
      </c>
      <c r="N906" s="66"/>
      <c r="P906" s="288">
        <f t="shared" si="62"/>
        <v>73.513333333333335</v>
      </c>
      <c r="Q906" s="11"/>
      <c r="R906" s="11"/>
      <c r="S906" s="11"/>
      <c r="T906" s="134">
        <f t="shared" si="63"/>
        <v>360.33333333333331</v>
      </c>
      <c r="U906" s="11"/>
      <c r="V906" s="11"/>
      <c r="W906" s="11"/>
      <c r="Y906" s="288">
        <v>220.54</v>
      </c>
      <c r="Z906" s="11">
        <f t="shared" si="60"/>
        <v>345.88</v>
      </c>
      <c r="AB906" s="11">
        <f t="shared" si="61"/>
        <v>274.29000000000002</v>
      </c>
      <c r="AC906" s="11">
        <v>282.18</v>
      </c>
      <c r="AD906" s="11"/>
      <c r="AE906" s="4"/>
      <c r="AF906" s="4"/>
    </row>
    <row r="907" spans="1:32">
      <c r="A907" s="55"/>
      <c r="B907" s="11"/>
      <c r="C907" s="11" t="s">
        <v>341</v>
      </c>
      <c r="D907" s="11"/>
      <c r="E907" s="11" t="s">
        <v>342</v>
      </c>
      <c r="F907" s="11">
        <v>280065</v>
      </c>
      <c r="G907" s="11"/>
      <c r="H907" s="11"/>
      <c r="I907" s="11"/>
      <c r="J907" s="288">
        <v>51574.990000000034</v>
      </c>
      <c r="K907" s="11"/>
      <c r="M907" s="11">
        <v>511</v>
      </c>
      <c r="N907" s="66"/>
      <c r="P907" s="288">
        <f t="shared" si="62"/>
        <v>100.92953033268108</v>
      </c>
      <c r="Q907" s="11"/>
      <c r="R907" s="11"/>
      <c r="S907" s="11"/>
      <c r="T907" s="134">
        <f t="shared" si="63"/>
        <v>548.07240704500975</v>
      </c>
      <c r="U907" s="11"/>
      <c r="V907" s="11"/>
      <c r="W907" s="11"/>
      <c r="Y907" s="288">
        <v>51574.990000000034</v>
      </c>
      <c r="Z907" s="11">
        <f t="shared" si="60"/>
        <v>80886.61</v>
      </c>
      <c r="AB907" s="11">
        <f t="shared" si="61"/>
        <v>64145.71</v>
      </c>
      <c r="AC907" s="11">
        <v>65990.759999999995</v>
      </c>
      <c r="AD907" s="11"/>
      <c r="AE907" s="4"/>
      <c r="AF907" s="4"/>
    </row>
    <row r="908" spans="1:32">
      <c r="A908" s="55"/>
      <c r="B908" s="11"/>
      <c r="C908" s="11" t="s">
        <v>343</v>
      </c>
      <c r="D908" s="11"/>
      <c r="E908" s="11" t="s">
        <v>135</v>
      </c>
      <c r="F908" s="11">
        <v>158</v>
      </c>
      <c r="G908" s="11"/>
      <c r="H908" s="11"/>
      <c r="I908" s="11"/>
      <c r="J908" s="288">
        <v>36.01</v>
      </c>
      <c r="K908" s="11"/>
      <c r="M908" s="11">
        <v>1</v>
      </c>
      <c r="N908" s="66"/>
      <c r="P908" s="288">
        <f t="shared" si="62"/>
        <v>36.01</v>
      </c>
      <c r="Q908" s="11"/>
      <c r="R908" s="11"/>
      <c r="S908" s="11"/>
      <c r="T908" s="134">
        <f t="shared" si="63"/>
        <v>158</v>
      </c>
      <c r="U908" s="11"/>
      <c r="V908" s="11"/>
      <c r="W908" s="11"/>
      <c r="Y908" s="288">
        <v>36.01</v>
      </c>
      <c r="Z908" s="11">
        <f t="shared" si="60"/>
        <v>56.48</v>
      </c>
      <c r="AB908" s="11">
        <f t="shared" si="61"/>
        <v>44.79</v>
      </c>
      <c r="AC908" s="11">
        <v>46.08</v>
      </c>
      <c r="AD908" s="11"/>
      <c r="AE908" s="4"/>
      <c r="AF908" s="4"/>
    </row>
    <row r="909" spans="1:32">
      <c r="A909" s="55"/>
      <c r="B909" s="11"/>
      <c r="C909" s="11" t="s">
        <v>343</v>
      </c>
      <c r="D909" s="11"/>
      <c r="E909" s="11" t="s">
        <v>163</v>
      </c>
      <c r="F909" s="11">
        <v>807694</v>
      </c>
      <c r="G909" s="11"/>
      <c r="H909" s="11"/>
      <c r="I909" s="11"/>
      <c r="J909" s="288">
        <v>149092.50999999992</v>
      </c>
      <c r="K909" s="11"/>
      <c r="M909" s="11">
        <v>1292</v>
      </c>
      <c r="N909" s="66"/>
      <c r="P909" s="288">
        <f t="shared" si="62"/>
        <v>115.39667956656341</v>
      </c>
      <c r="Q909" s="11"/>
      <c r="R909" s="11"/>
      <c r="S909" s="11"/>
      <c r="T909" s="134">
        <f t="shared" si="63"/>
        <v>625.1501547987616</v>
      </c>
      <c r="U909" s="11"/>
      <c r="V909" s="11"/>
      <c r="W909" s="11"/>
      <c r="Y909" s="288">
        <v>149092.50999999992</v>
      </c>
      <c r="Z909" s="11">
        <f t="shared" si="60"/>
        <v>233826.27</v>
      </c>
      <c r="AB909" s="11">
        <f t="shared" si="61"/>
        <v>185431.84</v>
      </c>
      <c r="AC909" s="11">
        <v>190765.5</v>
      </c>
      <c r="AD909" s="11"/>
      <c r="AE909" s="4"/>
      <c r="AF909" s="4"/>
    </row>
    <row r="910" spans="1:32">
      <c r="A910" s="55"/>
      <c r="B910" s="11"/>
      <c r="C910" s="11" t="s">
        <v>344</v>
      </c>
      <c r="D910" s="11"/>
      <c r="E910" s="11" t="s">
        <v>121</v>
      </c>
      <c r="F910" s="11">
        <v>2007</v>
      </c>
      <c r="G910" s="11"/>
      <c r="H910" s="11"/>
      <c r="I910" s="11"/>
      <c r="J910" s="288">
        <v>383.5</v>
      </c>
      <c r="K910" s="11"/>
      <c r="M910" s="11">
        <v>1</v>
      </c>
      <c r="N910" s="66"/>
      <c r="P910" s="288">
        <f t="shared" si="62"/>
        <v>383.5</v>
      </c>
      <c r="Q910" s="11"/>
      <c r="R910" s="11"/>
      <c r="S910" s="11"/>
      <c r="T910" s="134">
        <f t="shared" si="63"/>
        <v>2007</v>
      </c>
      <c r="U910" s="11"/>
      <c r="V910" s="11"/>
      <c r="W910" s="11"/>
      <c r="Y910" s="288">
        <v>383.5</v>
      </c>
      <c r="Z910" s="11">
        <f t="shared" si="60"/>
        <v>601.45000000000005</v>
      </c>
      <c r="AB910" s="11">
        <f t="shared" si="61"/>
        <v>476.97</v>
      </c>
      <c r="AC910" s="11">
        <v>490.69</v>
      </c>
      <c r="AD910" s="11"/>
      <c r="AE910" s="4"/>
      <c r="AF910" s="4"/>
    </row>
    <row r="911" spans="1:32">
      <c r="A911" s="55"/>
      <c r="B911" s="11"/>
      <c r="C911" s="11" t="s">
        <v>344</v>
      </c>
      <c r="D911" s="11"/>
      <c r="E911" s="11" t="s">
        <v>191</v>
      </c>
      <c r="F911" s="11">
        <v>606034</v>
      </c>
      <c r="G911" s="11"/>
      <c r="H911" s="11"/>
      <c r="I911" s="11"/>
      <c r="J911" s="288">
        <v>113472.07000000002</v>
      </c>
      <c r="K911" s="11"/>
      <c r="M911" s="11">
        <v>1264</v>
      </c>
      <c r="N911" s="66"/>
      <c r="P911" s="288">
        <f t="shared" si="62"/>
        <v>89.772207278481034</v>
      </c>
      <c r="Q911" s="11"/>
      <c r="R911" s="11"/>
      <c r="S911" s="11"/>
      <c r="T911" s="134">
        <f t="shared" si="63"/>
        <v>479.45727848101268</v>
      </c>
      <c r="U911" s="11"/>
      <c r="V911" s="11"/>
      <c r="W911" s="11"/>
      <c r="Y911" s="288">
        <v>113472.07000000002</v>
      </c>
      <c r="Z911" s="11">
        <f t="shared" si="60"/>
        <v>177961.66</v>
      </c>
      <c r="AB911" s="11">
        <f t="shared" si="61"/>
        <v>141129.39000000001</v>
      </c>
      <c r="AC911" s="11">
        <v>145188.75</v>
      </c>
      <c r="AD911" s="11"/>
      <c r="AE911" s="4"/>
      <c r="AF911" s="4"/>
    </row>
    <row r="912" spans="1:32">
      <c r="A912" s="55"/>
      <c r="B912" s="11"/>
      <c r="C912" s="11" t="s">
        <v>345</v>
      </c>
      <c r="D912" s="11"/>
      <c r="E912" s="11" t="s">
        <v>110</v>
      </c>
      <c r="F912" s="11">
        <v>3973</v>
      </c>
      <c r="G912" s="11"/>
      <c r="H912" s="11"/>
      <c r="I912" s="11"/>
      <c r="J912" s="288">
        <v>788.27</v>
      </c>
      <c r="K912" s="11"/>
      <c r="M912" s="11">
        <v>7</v>
      </c>
      <c r="N912" s="66"/>
      <c r="P912" s="288">
        <f t="shared" si="62"/>
        <v>112.61</v>
      </c>
      <c r="Q912" s="11"/>
      <c r="R912" s="11"/>
      <c r="S912" s="11"/>
      <c r="T912" s="134">
        <f t="shared" si="63"/>
        <v>567.57142857142856</v>
      </c>
      <c r="U912" s="11"/>
      <c r="V912" s="11"/>
      <c r="W912" s="11"/>
      <c r="Y912" s="288">
        <v>788.27</v>
      </c>
      <c r="Z912" s="11">
        <f t="shared" si="60"/>
        <v>1236.27</v>
      </c>
      <c r="AB912" s="11">
        <f t="shared" si="61"/>
        <v>980.4</v>
      </c>
      <c r="AC912" s="11">
        <v>1008.6</v>
      </c>
      <c r="AD912" s="11"/>
      <c r="AE912" s="4"/>
      <c r="AF912" s="4"/>
    </row>
    <row r="913" spans="1:32">
      <c r="A913" s="55"/>
      <c r="B913" s="11"/>
      <c r="C913" s="11" t="s">
        <v>346</v>
      </c>
      <c r="D913" s="11"/>
      <c r="E913" s="11" t="s">
        <v>56</v>
      </c>
      <c r="F913" s="11">
        <v>321</v>
      </c>
      <c r="G913" s="11"/>
      <c r="H913" s="11"/>
      <c r="I913" s="11"/>
      <c r="J913" s="288">
        <v>66.290000000000006</v>
      </c>
      <c r="K913" s="11"/>
      <c r="M913" s="11">
        <v>1</v>
      </c>
      <c r="N913" s="66"/>
      <c r="P913" s="288">
        <f t="shared" si="62"/>
        <v>66.290000000000006</v>
      </c>
      <c r="Q913" s="11"/>
      <c r="R913" s="11"/>
      <c r="S913" s="11"/>
      <c r="T913" s="134">
        <f t="shared" si="63"/>
        <v>321</v>
      </c>
      <c r="U913" s="11"/>
      <c r="V913" s="11"/>
      <c r="W913" s="11"/>
      <c r="Y913" s="288">
        <v>66.290000000000006</v>
      </c>
      <c r="Z913" s="11">
        <f t="shared" si="60"/>
        <v>103.96</v>
      </c>
      <c r="AB913" s="11">
        <f t="shared" si="61"/>
        <v>82.45</v>
      </c>
      <c r="AC913" s="11">
        <v>84.82</v>
      </c>
      <c r="AD913" s="11"/>
      <c r="AE913" s="4"/>
      <c r="AF913" s="4"/>
    </row>
    <row r="914" spans="1:32">
      <c r="A914" s="55"/>
      <c r="B914" s="11"/>
      <c r="C914" s="11" t="s">
        <v>346</v>
      </c>
      <c r="D914" s="11"/>
      <c r="E914" s="11" t="s">
        <v>347</v>
      </c>
      <c r="F914" s="11">
        <v>131449</v>
      </c>
      <c r="G914" s="11"/>
      <c r="H914" s="11"/>
      <c r="I914" s="11"/>
      <c r="J914" s="288">
        <v>25321.439999999988</v>
      </c>
      <c r="K914" s="11"/>
      <c r="M914" s="11">
        <v>194</v>
      </c>
      <c r="N914" s="66"/>
      <c r="P914" s="288">
        <f t="shared" si="62"/>
        <v>130.52288659793808</v>
      </c>
      <c r="Q914" s="11"/>
      <c r="R914" s="11"/>
      <c r="S914" s="11"/>
      <c r="T914" s="134">
        <f t="shared" si="63"/>
        <v>677.57216494845363</v>
      </c>
      <c r="U914" s="11"/>
      <c r="V914" s="11"/>
      <c r="W914" s="11"/>
      <c r="Y914" s="288">
        <v>25321.439999999988</v>
      </c>
      <c r="Z914" s="11">
        <f t="shared" si="60"/>
        <v>39712.379999999997</v>
      </c>
      <c r="AB914" s="11">
        <f t="shared" si="61"/>
        <v>31493.21</v>
      </c>
      <c r="AC914" s="11">
        <v>32399.06</v>
      </c>
      <c r="AD914" s="11"/>
      <c r="AE914" s="4"/>
      <c r="AF914" s="4"/>
    </row>
    <row r="915" spans="1:32">
      <c r="A915" s="55"/>
      <c r="B915" s="11"/>
      <c r="C915" s="11" t="s">
        <v>348</v>
      </c>
      <c r="D915" s="11"/>
      <c r="E915" s="11" t="s">
        <v>100</v>
      </c>
      <c r="F915" s="11">
        <v>40448</v>
      </c>
      <c r="G915" s="11"/>
      <c r="H915" s="11"/>
      <c r="I915" s="11"/>
      <c r="J915" s="288">
        <v>7785.62</v>
      </c>
      <c r="K915" s="11"/>
      <c r="M915" s="11">
        <v>40</v>
      </c>
      <c r="N915" s="66"/>
      <c r="P915" s="288">
        <f t="shared" si="62"/>
        <v>194.6405</v>
      </c>
      <c r="Q915" s="11"/>
      <c r="R915" s="11"/>
      <c r="S915" s="11"/>
      <c r="T915" s="134">
        <f t="shared" si="63"/>
        <v>1011.2</v>
      </c>
      <c r="U915" s="11"/>
      <c r="V915" s="11"/>
      <c r="W915" s="11"/>
      <c r="Y915" s="288">
        <v>7785.62</v>
      </c>
      <c r="Z915" s="11">
        <f t="shared" si="60"/>
        <v>12210.42</v>
      </c>
      <c r="AB915" s="11">
        <f t="shared" si="61"/>
        <v>9683.26</v>
      </c>
      <c r="AC915" s="11">
        <v>9961.7900000000009</v>
      </c>
      <c r="AD915" s="11"/>
      <c r="AE915" s="4"/>
      <c r="AF915" s="4"/>
    </row>
    <row r="916" spans="1:32">
      <c r="A916" s="55"/>
      <c r="B916" s="11"/>
      <c r="C916" s="11" t="s">
        <v>349</v>
      </c>
      <c r="D916" s="11"/>
      <c r="E916" s="11" t="s">
        <v>351</v>
      </c>
      <c r="F916" s="11">
        <v>141061</v>
      </c>
      <c r="G916" s="11"/>
      <c r="H916" s="11"/>
      <c r="I916" s="11"/>
      <c r="J916" s="288">
        <v>26679.770000000019</v>
      </c>
      <c r="K916" s="11"/>
      <c r="M916" s="11">
        <v>289</v>
      </c>
      <c r="N916" s="66"/>
      <c r="P916" s="288">
        <f t="shared" si="62"/>
        <v>92.317543252595215</v>
      </c>
      <c r="Q916" s="11"/>
      <c r="R916" s="11"/>
      <c r="S916" s="11"/>
      <c r="T916" s="134">
        <f t="shared" si="63"/>
        <v>488.10034602076126</v>
      </c>
      <c r="U916" s="11"/>
      <c r="V916" s="11"/>
      <c r="W916" s="11"/>
      <c r="Y916" s="288">
        <v>26679.770000000019</v>
      </c>
      <c r="Z916" s="11">
        <f t="shared" si="60"/>
        <v>41842.69</v>
      </c>
      <c r="AB916" s="11">
        <f t="shared" si="61"/>
        <v>33182.61</v>
      </c>
      <c r="AC916" s="11">
        <v>34137.06</v>
      </c>
      <c r="AD916" s="11"/>
      <c r="AE916" s="4"/>
      <c r="AF916" s="4"/>
    </row>
    <row r="917" spans="1:32">
      <c r="A917" s="55"/>
      <c r="B917" s="11"/>
      <c r="C917" s="11" t="s">
        <v>352</v>
      </c>
      <c r="D917" s="11"/>
      <c r="E917" s="11" t="s">
        <v>353</v>
      </c>
      <c r="F917" s="11">
        <v>345</v>
      </c>
      <c r="G917" s="11"/>
      <c r="H917" s="11"/>
      <c r="I917" s="11"/>
      <c r="J917" s="288">
        <v>70.81</v>
      </c>
      <c r="K917" s="11"/>
      <c r="M917" s="11">
        <v>1</v>
      </c>
      <c r="N917" s="66"/>
      <c r="P917" s="288">
        <f t="shared" si="62"/>
        <v>70.81</v>
      </c>
      <c r="Q917" s="11"/>
      <c r="R917" s="11"/>
      <c r="S917" s="11"/>
      <c r="T917" s="134">
        <f t="shared" si="63"/>
        <v>345</v>
      </c>
      <c r="U917" s="11"/>
      <c r="V917" s="11"/>
      <c r="W917" s="11"/>
      <c r="Y917" s="288">
        <v>70.81</v>
      </c>
      <c r="Z917" s="11">
        <f t="shared" si="60"/>
        <v>111.05</v>
      </c>
      <c r="AB917" s="11">
        <f t="shared" si="61"/>
        <v>88.07</v>
      </c>
      <c r="AC917" s="11">
        <v>90.6</v>
      </c>
      <c r="AD917" s="11"/>
      <c r="AE917" s="4"/>
      <c r="AF917" s="4"/>
    </row>
    <row r="918" spans="1:32">
      <c r="A918" s="55"/>
      <c r="B918" s="11"/>
      <c r="C918" s="11" t="s">
        <v>352</v>
      </c>
      <c r="D918" s="11"/>
      <c r="E918" s="11" t="s">
        <v>191</v>
      </c>
      <c r="F918" s="11">
        <v>3006940</v>
      </c>
      <c r="G918" s="11"/>
      <c r="H918" s="11"/>
      <c r="I918" s="11"/>
      <c r="J918" s="288">
        <v>566472.93000000017</v>
      </c>
      <c r="K918" s="11"/>
      <c r="M918" s="11">
        <v>8523</v>
      </c>
      <c r="N918" s="66"/>
      <c r="P918" s="288">
        <f t="shared" si="62"/>
        <v>66.464030271031348</v>
      </c>
      <c r="Q918" s="11"/>
      <c r="R918" s="11"/>
      <c r="S918" s="11"/>
      <c r="T918" s="134">
        <f t="shared" si="63"/>
        <v>352.80300363721693</v>
      </c>
      <c r="U918" s="11"/>
      <c r="V918" s="11"/>
      <c r="W918" s="11"/>
      <c r="Y918" s="288">
        <v>566472.93000000017</v>
      </c>
      <c r="Z918" s="11">
        <f t="shared" si="60"/>
        <v>888416.55</v>
      </c>
      <c r="AB918" s="11">
        <f t="shared" si="61"/>
        <v>704543.23</v>
      </c>
      <c r="AC918" s="11">
        <v>724808.31</v>
      </c>
      <c r="AD918" s="11"/>
      <c r="AE918" s="4"/>
      <c r="AF918" s="4"/>
    </row>
    <row r="919" spans="1:32">
      <c r="A919" s="55"/>
      <c r="B919" s="11"/>
      <c r="C919" s="11" t="s">
        <v>354</v>
      </c>
      <c r="D919" s="11"/>
      <c r="E919" s="11" t="s">
        <v>355</v>
      </c>
      <c r="F919" s="11">
        <v>1565537</v>
      </c>
      <c r="G919" s="11"/>
      <c r="H919" s="11"/>
      <c r="I919" s="11"/>
      <c r="J919" s="288">
        <v>298109.70999999973</v>
      </c>
      <c r="K919" s="11"/>
      <c r="M919" s="11">
        <v>2797</v>
      </c>
      <c r="N919" s="66"/>
      <c r="P919" s="288">
        <f t="shared" si="62"/>
        <v>106.58194851626733</v>
      </c>
      <c r="Q919" s="11"/>
      <c r="R919" s="11"/>
      <c r="S919" s="11"/>
      <c r="T919" s="134">
        <f t="shared" si="63"/>
        <v>559.72005720414734</v>
      </c>
      <c r="U919" s="11"/>
      <c r="V919" s="11"/>
      <c r="W919" s="11"/>
      <c r="Y919" s="288">
        <v>298109.70999999973</v>
      </c>
      <c r="Z919" s="11">
        <f t="shared" si="60"/>
        <v>467534.43</v>
      </c>
      <c r="AB919" s="11">
        <f t="shared" si="61"/>
        <v>370770.02</v>
      </c>
      <c r="AC919" s="11">
        <v>381434.63</v>
      </c>
      <c r="AD919" s="11"/>
      <c r="AE919" s="4"/>
      <c r="AF919" s="4"/>
    </row>
    <row r="920" spans="1:32">
      <c r="A920" s="55"/>
      <c r="B920" s="11"/>
      <c r="C920" s="11" t="s">
        <v>354</v>
      </c>
      <c r="D920" s="11"/>
      <c r="E920" s="11" t="s">
        <v>357</v>
      </c>
      <c r="F920" s="11">
        <v>673</v>
      </c>
      <c r="G920" s="11"/>
      <c r="H920" s="11"/>
      <c r="I920" s="11"/>
      <c r="J920" s="288">
        <v>132.57</v>
      </c>
      <c r="K920" s="11"/>
      <c r="M920" s="11">
        <v>1</v>
      </c>
      <c r="N920" s="66"/>
      <c r="P920" s="288">
        <f t="shared" si="62"/>
        <v>132.57</v>
      </c>
      <c r="Q920" s="11"/>
      <c r="R920" s="11"/>
      <c r="S920" s="11"/>
      <c r="T920" s="134">
        <f t="shared" si="63"/>
        <v>673</v>
      </c>
      <c r="U920" s="11"/>
      <c r="V920" s="11"/>
      <c r="W920" s="11"/>
      <c r="Y920" s="288">
        <v>132.57</v>
      </c>
      <c r="Z920" s="11">
        <f t="shared" si="60"/>
        <v>207.91</v>
      </c>
      <c r="AB920" s="11">
        <f t="shared" si="61"/>
        <v>164.88</v>
      </c>
      <c r="AC920" s="11">
        <v>169.62</v>
      </c>
      <c r="AD920" s="11"/>
      <c r="AE920" s="4"/>
      <c r="AF920" s="4"/>
    </row>
    <row r="921" spans="1:32">
      <c r="A921" s="55"/>
      <c r="B921" s="11"/>
      <c r="C921" s="11" t="s">
        <v>358</v>
      </c>
      <c r="D921" s="11"/>
      <c r="E921" s="11" t="s">
        <v>323</v>
      </c>
      <c r="F921" s="11">
        <v>551440</v>
      </c>
      <c r="G921" s="11"/>
      <c r="H921" s="11"/>
      <c r="I921" s="11"/>
      <c r="J921" s="288">
        <v>106552.18999999996</v>
      </c>
      <c r="K921" s="11"/>
      <c r="M921" s="11">
        <v>1267</v>
      </c>
      <c r="N921" s="66"/>
      <c r="P921" s="288">
        <f t="shared" si="62"/>
        <v>84.098018942383547</v>
      </c>
      <c r="Q921" s="11"/>
      <c r="R921" s="11"/>
      <c r="S921" s="11"/>
      <c r="T921" s="134">
        <f t="shared" si="63"/>
        <v>435.23283346487767</v>
      </c>
      <c r="U921" s="11"/>
      <c r="V921" s="11"/>
      <c r="W921" s="11"/>
      <c r="Y921" s="288">
        <v>106552.18999999996</v>
      </c>
      <c r="Z921" s="11">
        <f t="shared" si="60"/>
        <v>167109.01</v>
      </c>
      <c r="AB921" s="11">
        <f t="shared" si="61"/>
        <v>132522.88</v>
      </c>
      <c r="AC921" s="11">
        <v>136334.69</v>
      </c>
      <c r="AD921" s="11"/>
      <c r="AE921" s="4"/>
      <c r="AF921" s="4"/>
    </row>
    <row r="922" spans="1:32">
      <c r="A922" s="55"/>
      <c r="B922" s="11"/>
      <c r="C922" s="11" t="s">
        <v>359</v>
      </c>
      <c r="D922" s="11"/>
      <c r="E922" s="11" t="s">
        <v>81</v>
      </c>
      <c r="F922" s="11">
        <v>116</v>
      </c>
      <c r="G922" s="11"/>
      <c r="H922" s="11"/>
      <c r="I922" s="11"/>
      <c r="J922" s="288">
        <v>34.339999999999996</v>
      </c>
      <c r="K922" s="11"/>
      <c r="M922" s="11">
        <v>2</v>
      </c>
      <c r="N922" s="66"/>
      <c r="P922" s="288">
        <f t="shared" si="62"/>
        <v>17.169999999999998</v>
      </c>
      <c r="Q922" s="11"/>
      <c r="R922" s="11"/>
      <c r="S922" s="11"/>
      <c r="T922" s="134">
        <f t="shared" si="63"/>
        <v>58</v>
      </c>
      <c r="U922" s="11"/>
      <c r="V922" s="11"/>
      <c r="W922" s="11"/>
      <c r="Y922" s="288">
        <v>34.339999999999996</v>
      </c>
      <c r="Z922" s="11">
        <f t="shared" si="60"/>
        <v>53.86</v>
      </c>
      <c r="AB922" s="11">
        <f t="shared" si="61"/>
        <v>42.71</v>
      </c>
      <c r="AC922" s="11">
        <v>43.94</v>
      </c>
      <c r="AD922" s="11"/>
      <c r="AE922" s="4"/>
      <c r="AF922" s="4"/>
    </row>
    <row r="923" spans="1:32">
      <c r="A923" s="55"/>
      <c r="B923" s="11"/>
      <c r="C923" s="11" t="s">
        <v>360</v>
      </c>
      <c r="D923" s="11"/>
      <c r="E923" s="11" t="s">
        <v>95</v>
      </c>
      <c r="F923" s="11">
        <v>566746</v>
      </c>
      <c r="G923" s="11"/>
      <c r="H923" s="11"/>
      <c r="I923" s="11"/>
      <c r="J923" s="288">
        <v>115573.0600000001</v>
      </c>
      <c r="K923" s="11"/>
      <c r="M923" s="11">
        <v>1977</v>
      </c>
      <c r="N923" s="66"/>
      <c r="P923" s="288">
        <f t="shared" si="62"/>
        <v>58.458806272129543</v>
      </c>
      <c r="Q923" s="11"/>
      <c r="R923" s="11"/>
      <c r="S923" s="11"/>
      <c r="T923" s="134">
        <f t="shared" si="63"/>
        <v>286.66970156803239</v>
      </c>
      <c r="U923" s="11"/>
      <c r="V923" s="11"/>
      <c r="W923" s="11"/>
      <c r="Y923" s="288">
        <v>115573.0600000001</v>
      </c>
      <c r="Z923" s="11">
        <f t="shared" si="60"/>
        <v>181256.71</v>
      </c>
      <c r="AB923" s="11">
        <f t="shared" si="61"/>
        <v>143742.47</v>
      </c>
      <c r="AC923" s="11">
        <v>147876.99</v>
      </c>
      <c r="AD923" s="11"/>
      <c r="AE923" s="4"/>
      <c r="AF923" s="4"/>
    </row>
    <row r="924" spans="1:32">
      <c r="A924" s="55"/>
      <c r="B924" s="11"/>
      <c r="C924" s="11" t="s">
        <v>361</v>
      </c>
      <c r="D924" s="11"/>
      <c r="E924" s="11" t="s">
        <v>362</v>
      </c>
      <c r="F924" s="11">
        <v>670943</v>
      </c>
      <c r="G924" s="11"/>
      <c r="H924" s="11"/>
      <c r="I924" s="11"/>
      <c r="J924" s="288">
        <v>132576.01999999973</v>
      </c>
      <c r="K924" s="11"/>
      <c r="M924" s="11">
        <v>1442</v>
      </c>
      <c r="N924" s="66"/>
      <c r="P924" s="288">
        <f t="shared" si="62"/>
        <v>91.938987517336841</v>
      </c>
      <c r="Q924" s="11"/>
      <c r="R924" s="11"/>
      <c r="S924" s="11"/>
      <c r="T924" s="134">
        <f t="shared" si="63"/>
        <v>465.28640776699029</v>
      </c>
      <c r="U924" s="11"/>
      <c r="V924" s="11"/>
      <c r="W924" s="11"/>
      <c r="Y924" s="288">
        <v>132576.01999999973</v>
      </c>
      <c r="Z924" s="11">
        <f t="shared" si="60"/>
        <v>207922.96</v>
      </c>
      <c r="AB924" s="11">
        <f t="shared" si="61"/>
        <v>164889.68</v>
      </c>
      <c r="AC924" s="11">
        <v>169632.47</v>
      </c>
      <c r="AD924" s="11"/>
      <c r="AE924" s="4"/>
      <c r="AF924" s="4"/>
    </row>
    <row r="925" spans="1:32">
      <c r="A925" s="55"/>
      <c r="B925" s="11"/>
      <c r="C925" s="11" t="s">
        <v>363</v>
      </c>
      <c r="D925" s="11"/>
      <c r="E925" s="11" t="s">
        <v>95</v>
      </c>
      <c r="F925" s="11">
        <v>513972</v>
      </c>
      <c r="G925" s="11"/>
      <c r="H925" s="11"/>
      <c r="I925" s="11"/>
      <c r="J925" s="288">
        <v>100876.03000000014</v>
      </c>
      <c r="K925" s="11"/>
      <c r="M925" s="11">
        <v>972</v>
      </c>
      <c r="N925" s="66"/>
      <c r="P925" s="288">
        <f t="shared" si="62"/>
        <v>103.7819238683129</v>
      </c>
      <c r="Q925" s="11"/>
      <c r="R925" s="11"/>
      <c r="S925" s="11"/>
      <c r="T925" s="134">
        <f t="shared" si="63"/>
        <v>528.77777777777783</v>
      </c>
      <c r="U925" s="11"/>
      <c r="V925" s="11"/>
      <c r="W925" s="11"/>
      <c r="Y925" s="288">
        <v>100876.03000000014</v>
      </c>
      <c r="Z925" s="11">
        <f t="shared" si="60"/>
        <v>158206.91</v>
      </c>
      <c r="AB925" s="11">
        <f t="shared" si="61"/>
        <v>125463.23</v>
      </c>
      <c r="AC925" s="11">
        <v>129071.98</v>
      </c>
      <c r="AD925" s="11"/>
      <c r="AE925" s="4"/>
      <c r="AF925" s="4"/>
    </row>
    <row r="926" spans="1:32">
      <c r="A926" s="55"/>
      <c r="B926" s="11"/>
      <c r="C926" s="11" t="s">
        <v>364</v>
      </c>
      <c r="D926" s="11"/>
      <c r="E926" s="11" t="s">
        <v>199</v>
      </c>
      <c r="F926" s="11">
        <v>87967</v>
      </c>
      <c r="G926" s="11"/>
      <c r="H926" s="11"/>
      <c r="I926" s="11"/>
      <c r="J926" s="288">
        <v>16706.660000000007</v>
      </c>
      <c r="K926" s="11"/>
      <c r="M926" s="11">
        <v>141</v>
      </c>
      <c r="N926" s="66"/>
      <c r="P926" s="288">
        <f t="shared" si="62"/>
        <v>118.48695035460997</v>
      </c>
      <c r="Q926" s="11"/>
      <c r="R926" s="11"/>
      <c r="S926" s="11"/>
      <c r="T926" s="134">
        <f t="shared" si="63"/>
        <v>623.87943262411352</v>
      </c>
      <c r="U926" s="11"/>
      <c r="V926" s="11"/>
      <c r="W926" s="11"/>
      <c r="Y926" s="288">
        <v>16706.660000000007</v>
      </c>
      <c r="Z926" s="11">
        <f t="shared" si="60"/>
        <v>26201.56</v>
      </c>
      <c r="AB926" s="11">
        <f t="shared" si="61"/>
        <v>20778.689999999999</v>
      </c>
      <c r="AC926" s="11">
        <v>21376.35</v>
      </c>
      <c r="AD926" s="11"/>
      <c r="AE926" s="4"/>
      <c r="AF926" s="4"/>
    </row>
    <row r="927" spans="1:32">
      <c r="A927" s="55"/>
      <c r="B927" s="11"/>
      <c r="C927" s="11" t="s">
        <v>365</v>
      </c>
      <c r="D927" s="11"/>
      <c r="E927" s="11" t="s">
        <v>289</v>
      </c>
      <c r="F927" s="11">
        <v>387777</v>
      </c>
      <c r="G927" s="11"/>
      <c r="H927" s="11"/>
      <c r="I927" s="11"/>
      <c r="J927" s="288">
        <v>72991.300000000032</v>
      </c>
      <c r="K927" s="11"/>
      <c r="M927" s="11">
        <v>736</v>
      </c>
      <c r="N927" s="66"/>
      <c r="P927" s="288">
        <f t="shared" si="62"/>
        <v>99.172961956521789</v>
      </c>
      <c r="Q927" s="11"/>
      <c r="R927" s="11"/>
      <c r="S927" s="11"/>
      <c r="T927" s="134">
        <f t="shared" si="63"/>
        <v>526.8709239130435</v>
      </c>
      <c r="U927" s="11"/>
      <c r="V927" s="11"/>
      <c r="W927" s="11"/>
      <c r="Y927" s="288">
        <v>72991.300000000032</v>
      </c>
      <c r="Z927" s="11">
        <f t="shared" si="60"/>
        <v>114474.45</v>
      </c>
      <c r="AB927" s="11">
        <f t="shared" si="61"/>
        <v>90781.97</v>
      </c>
      <c r="AC927" s="11">
        <v>93393.17</v>
      </c>
      <c r="AD927" s="11"/>
      <c r="AE927" s="4"/>
      <c r="AF927" s="4"/>
    </row>
    <row r="928" spans="1:32">
      <c r="A928" s="55"/>
      <c r="B928" s="11"/>
      <c r="C928" s="11" t="s">
        <v>365</v>
      </c>
      <c r="D928" s="11"/>
      <c r="E928" s="11" t="s">
        <v>274</v>
      </c>
      <c r="F928" s="11">
        <v>471</v>
      </c>
      <c r="G928" s="11"/>
      <c r="H928" s="11"/>
      <c r="I928" s="11"/>
      <c r="J928" s="288">
        <v>94.32</v>
      </c>
      <c r="K928" s="11"/>
      <c r="M928" s="11">
        <v>1</v>
      </c>
      <c r="N928" s="66"/>
      <c r="P928" s="288">
        <f t="shared" si="62"/>
        <v>94.32</v>
      </c>
      <c r="Q928" s="11"/>
      <c r="R928" s="11"/>
      <c r="S928" s="11"/>
      <c r="T928" s="134">
        <f t="shared" si="63"/>
        <v>471</v>
      </c>
      <c r="U928" s="11"/>
      <c r="V928" s="11"/>
      <c r="W928" s="11"/>
      <c r="Y928" s="288">
        <v>94.32</v>
      </c>
      <c r="Z928" s="11">
        <f t="shared" si="60"/>
        <v>147.91999999999999</v>
      </c>
      <c r="AB928" s="11">
        <f t="shared" si="61"/>
        <v>117.31</v>
      </c>
      <c r="AC928" s="11">
        <v>120.68</v>
      </c>
      <c r="AD928" s="11"/>
      <c r="AE928" s="4"/>
      <c r="AF928" s="4"/>
    </row>
    <row r="929" spans="1:32">
      <c r="A929" s="55"/>
      <c r="B929" s="11"/>
      <c r="C929" s="11" t="s">
        <v>366</v>
      </c>
      <c r="D929" s="11"/>
      <c r="E929" s="11" t="s">
        <v>264</v>
      </c>
      <c r="F929" s="11">
        <v>846</v>
      </c>
      <c r="G929" s="11"/>
      <c r="H929" s="11"/>
      <c r="I929" s="11"/>
      <c r="J929" s="288">
        <v>164.96</v>
      </c>
      <c r="K929" s="11"/>
      <c r="M929" s="11">
        <v>1</v>
      </c>
      <c r="N929" s="66"/>
      <c r="P929" s="288">
        <f t="shared" si="62"/>
        <v>164.96</v>
      </c>
      <c r="Q929" s="11"/>
      <c r="R929" s="11"/>
      <c r="S929" s="11"/>
      <c r="T929" s="134">
        <f t="shared" si="63"/>
        <v>846</v>
      </c>
      <c r="U929" s="11"/>
      <c r="V929" s="11"/>
      <c r="W929" s="11"/>
      <c r="Y929" s="288">
        <v>164.96</v>
      </c>
      <c r="Z929" s="11">
        <f t="shared" si="60"/>
        <v>258.70999999999998</v>
      </c>
      <c r="AB929" s="11">
        <f t="shared" si="61"/>
        <v>205.17</v>
      </c>
      <c r="AC929" s="11">
        <v>211.07</v>
      </c>
      <c r="AD929" s="11"/>
      <c r="AE929" s="4"/>
      <c r="AF929" s="4"/>
    </row>
    <row r="930" spans="1:32">
      <c r="A930" s="55"/>
      <c r="B930" s="11"/>
      <c r="C930" s="11" t="s">
        <v>366</v>
      </c>
      <c r="D930" s="11"/>
      <c r="E930" s="11" t="s">
        <v>93</v>
      </c>
      <c r="F930" s="11">
        <v>2545</v>
      </c>
      <c r="G930" s="11"/>
      <c r="H930" s="11"/>
      <c r="I930" s="11"/>
      <c r="J930" s="288">
        <v>454.58</v>
      </c>
      <c r="K930" s="11"/>
      <c r="M930" s="11">
        <v>6</v>
      </c>
      <c r="N930" s="66"/>
      <c r="P930" s="288">
        <f t="shared" si="62"/>
        <v>75.763333333333335</v>
      </c>
      <c r="Q930" s="11"/>
      <c r="R930" s="11"/>
      <c r="S930" s="11"/>
      <c r="T930" s="134">
        <f t="shared" si="63"/>
        <v>424.16666666666669</v>
      </c>
      <c r="U930" s="11"/>
      <c r="V930" s="11"/>
      <c r="W930" s="11"/>
      <c r="Y930" s="288">
        <v>454.58</v>
      </c>
      <c r="Z930" s="11">
        <f t="shared" si="60"/>
        <v>712.93</v>
      </c>
      <c r="AB930" s="11">
        <f t="shared" si="61"/>
        <v>565.38</v>
      </c>
      <c r="AC930" s="11">
        <v>581.64</v>
      </c>
      <c r="AD930" s="11"/>
      <c r="AE930" s="4"/>
      <c r="AF930" s="4"/>
    </row>
    <row r="931" spans="1:32">
      <c r="A931" s="55"/>
      <c r="B931" s="11"/>
      <c r="C931" s="11" t="s">
        <v>366</v>
      </c>
      <c r="D931" s="11"/>
      <c r="E931" s="11" t="s">
        <v>186</v>
      </c>
      <c r="F931" s="11">
        <v>268</v>
      </c>
      <c r="G931" s="11"/>
      <c r="H931" s="11"/>
      <c r="I931" s="11"/>
      <c r="J931" s="288">
        <v>56.1</v>
      </c>
      <c r="K931" s="11"/>
      <c r="M931" s="11">
        <v>1</v>
      </c>
      <c r="N931" s="66"/>
      <c r="P931" s="288">
        <f t="shared" si="62"/>
        <v>56.1</v>
      </c>
      <c r="Q931" s="11"/>
      <c r="R931" s="11"/>
      <c r="S931" s="11"/>
      <c r="T931" s="134">
        <f t="shared" si="63"/>
        <v>268</v>
      </c>
      <c r="U931" s="11"/>
      <c r="V931" s="11"/>
      <c r="W931" s="11"/>
      <c r="Y931" s="288">
        <v>56.1</v>
      </c>
      <c r="Z931" s="11">
        <f t="shared" si="60"/>
        <v>87.98</v>
      </c>
      <c r="AB931" s="11">
        <f t="shared" si="61"/>
        <v>69.77</v>
      </c>
      <c r="AC931" s="11">
        <v>71.78</v>
      </c>
      <c r="AD931" s="11"/>
      <c r="AE931" s="4"/>
      <c r="AF931" s="4"/>
    </row>
    <row r="932" spans="1:32">
      <c r="A932" s="55"/>
      <c r="B932" s="11"/>
      <c r="C932" s="11" t="s">
        <v>366</v>
      </c>
      <c r="D932" s="11"/>
      <c r="E932" s="11" t="s">
        <v>96</v>
      </c>
      <c r="F932" s="11">
        <v>4420280</v>
      </c>
      <c r="G932" s="11"/>
      <c r="H932" s="11"/>
      <c r="I932" s="11"/>
      <c r="J932" s="288">
        <v>859825.61999999452</v>
      </c>
      <c r="K932" s="11"/>
      <c r="M932" s="11">
        <v>9761</v>
      </c>
      <c r="N932" s="66"/>
      <c r="P932" s="288">
        <f t="shared" si="62"/>
        <v>88.087861899394994</v>
      </c>
      <c r="Q932" s="11"/>
      <c r="R932" s="11"/>
      <c r="S932" s="11"/>
      <c r="T932" s="134">
        <f t="shared" si="63"/>
        <v>452.85114230099373</v>
      </c>
      <c r="U932" s="11"/>
      <c r="V932" s="11"/>
      <c r="W932" s="11"/>
      <c r="Y932" s="288">
        <v>859825.61999999452</v>
      </c>
      <c r="Z932" s="11">
        <f t="shared" si="60"/>
        <v>1348490.41</v>
      </c>
      <c r="AB932" s="11">
        <f t="shared" si="61"/>
        <v>1069396.77</v>
      </c>
      <c r="AC932" s="11">
        <v>1100156.29</v>
      </c>
      <c r="AD932" s="11"/>
      <c r="AE932" s="4"/>
      <c r="AF932" s="4"/>
    </row>
    <row r="933" spans="1:32">
      <c r="A933" s="55"/>
      <c r="B933" s="11"/>
      <c r="C933" s="11" t="s">
        <v>366</v>
      </c>
      <c r="D933" s="11"/>
      <c r="E933" s="11" t="s">
        <v>323</v>
      </c>
      <c r="F933" s="11">
        <v>1995</v>
      </c>
      <c r="G933" s="11"/>
      <c r="H933" s="11"/>
      <c r="I933" s="11"/>
      <c r="J933" s="288">
        <v>387.3</v>
      </c>
      <c r="K933" s="11"/>
      <c r="M933" s="11">
        <v>2</v>
      </c>
      <c r="N933" s="66"/>
      <c r="P933" s="288">
        <f t="shared" si="62"/>
        <v>193.65</v>
      </c>
      <c r="Q933" s="11"/>
      <c r="R933" s="11"/>
      <c r="S933" s="11"/>
      <c r="T933" s="134">
        <f t="shared" si="63"/>
        <v>997.5</v>
      </c>
      <c r="U933" s="11"/>
      <c r="V933" s="11"/>
      <c r="W933" s="11"/>
      <c r="Y933" s="288">
        <v>387.3</v>
      </c>
      <c r="Z933" s="11">
        <f t="shared" si="60"/>
        <v>607.41</v>
      </c>
      <c r="AB933" s="11">
        <f t="shared" si="61"/>
        <v>481.7</v>
      </c>
      <c r="AC933" s="11">
        <v>495.55</v>
      </c>
      <c r="AD933" s="11"/>
      <c r="AE933" s="4"/>
      <c r="AF933" s="4"/>
    </row>
    <row r="934" spans="1:32">
      <c r="A934" s="55"/>
      <c r="B934" s="11"/>
      <c r="C934" s="11" t="s">
        <v>367</v>
      </c>
      <c r="D934" s="11"/>
      <c r="E934" s="11" t="s">
        <v>153</v>
      </c>
      <c r="F934" s="11">
        <v>270934</v>
      </c>
      <c r="G934" s="11"/>
      <c r="H934" s="11"/>
      <c r="I934" s="11"/>
      <c r="J934" s="288">
        <v>50103.33</v>
      </c>
      <c r="K934" s="11"/>
      <c r="M934" s="11">
        <v>377</v>
      </c>
      <c r="N934" s="66"/>
      <c r="P934" s="288">
        <f t="shared" si="62"/>
        <v>132.90007957559683</v>
      </c>
      <c r="Q934" s="11"/>
      <c r="R934" s="11"/>
      <c r="S934" s="11"/>
      <c r="T934" s="134">
        <f t="shared" si="63"/>
        <v>718.65782493368704</v>
      </c>
      <c r="U934" s="11"/>
      <c r="V934" s="11"/>
      <c r="W934" s="11"/>
      <c r="Y934" s="288">
        <v>50103.33</v>
      </c>
      <c r="Z934" s="11">
        <f t="shared" si="60"/>
        <v>78578.559999999998</v>
      </c>
      <c r="AB934" s="11">
        <f t="shared" si="61"/>
        <v>62315.360000000001</v>
      </c>
      <c r="AC934" s="11">
        <v>64107.76</v>
      </c>
      <c r="AD934" s="11"/>
      <c r="AE934" s="4"/>
      <c r="AF934" s="4"/>
    </row>
    <row r="935" spans="1:32">
      <c r="A935" s="55"/>
      <c r="B935" s="11"/>
      <c r="C935" s="11" t="s">
        <v>368</v>
      </c>
      <c r="D935" s="11"/>
      <c r="E935" s="11" t="s">
        <v>369</v>
      </c>
      <c r="F935" s="11">
        <v>2471856</v>
      </c>
      <c r="G935" s="11"/>
      <c r="H935" s="11"/>
      <c r="I935" s="11"/>
      <c r="J935" s="288">
        <v>470551.10999999975</v>
      </c>
      <c r="K935" s="11"/>
      <c r="M935" s="11">
        <v>5062</v>
      </c>
      <c r="N935" s="66"/>
      <c r="P935" s="288">
        <f t="shared" si="62"/>
        <v>92.957548399841912</v>
      </c>
      <c r="Q935" s="11"/>
      <c r="R935" s="11"/>
      <c r="S935" s="11"/>
      <c r="T935" s="134">
        <f t="shared" si="63"/>
        <v>488.31608060055316</v>
      </c>
      <c r="U935" s="11"/>
      <c r="V935" s="11"/>
      <c r="W935" s="11"/>
      <c r="Y935" s="288">
        <v>470551.10999999975</v>
      </c>
      <c r="Z935" s="11">
        <f t="shared" si="60"/>
        <v>737979.47</v>
      </c>
      <c r="AB935" s="11">
        <f t="shared" si="61"/>
        <v>585241.73</v>
      </c>
      <c r="AC935" s="11">
        <v>602075.29</v>
      </c>
      <c r="AD935" s="11"/>
      <c r="AE935" s="4"/>
      <c r="AF935" s="4"/>
    </row>
    <row r="936" spans="1:32">
      <c r="A936" s="55"/>
      <c r="B936" s="11"/>
      <c r="C936" s="11" t="s">
        <v>368</v>
      </c>
      <c r="D936" s="11"/>
      <c r="E936" s="11" t="s">
        <v>370</v>
      </c>
      <c r="F936" s="11">
        <v>6314</v>
      </c>
      <c r="G936" s="11"/>
      <c r="H936" s="11"/>
      <c r="I936" s="11"/>
      <c r="J936" s="288">
        <v>1202.5700000000002</v>
      </c>
      <c r="K936" s="11"/>
      <c r="M936" s="11">
        <v>20</v>
      </c>
      <c r="N936" s="66"/>
      <c r="P936" s="288">
        <f t="shared" si="62"/>
        <v>60.12850000000001</v>
      </c>
      <c r="Q936" s="11"/>
      <c r="R936" s="11"/>
      <c r="S936" s="11"/>
      <c r="T936" s="134">
        <f t="shared" si="63"/>
        <v>315.7</v>
      </c>
      <c r="U936" s="11"/>
      <c r="V936" s="11"/>
      <c r="W936" s="11"/>
      <c r="Y936" s="288">
        <v>1202.5700000000002</v>
      </c>
      <c r="Z936" s="11">
        <f t="shared" si="60"/>
        <v>1886.03</v>
      </c>
      <c r="AB936" s="11">
        <f t="shared" si="61"/>
        <v>1495.68</v>
      </c>
      <c r="AC936" s="11">
        <v>1538.7</v>
      </c>
      <c r="AD936" s="11"/>
      <c r="AE936" s="4"/>
      <c r="AF936" s="4"/>
    </row>
    <row r="937" spans="1:32">
      <c r="A937" s="55"/>
      <c r="B937" s="11"/>
      <c r="C937" s="11" t="s">
        <v>368</v>
      </c>
      <c r="D937" s="11"/>
      <c r="E937" s="11" t="s">
        <v>98</v>
      </c>
      <c r="F937" s="11"/>
      <c r="G937" s="11"/>
      <c r="H937" s="11"/>
      <c r="I937" s="11"/>
      <c r="J937" s="288">
        <v>6.45</v>
      </c>
      <c r="K937" s="11"/>
      <c r="M937" s="11">
        <v>1</v>
      </c>
      <c r="N937" s="66"/>
      <c r="P937" s="288">
        <f t="shared" si="62"/>
        <v>6.45</v>
      </c>
      <c r="Q937" s="11"/>
      <c r="R937" s="11"/>
      <c r="S937" s="11"/>
      <c r="T937" s="134">
        <f t="shared" si="63"/>
        <v>0</v>
      </c>
      <c r="U937" s="11"/>
      <c r="V937" s="11"/>
      <c r="W937" s="11"/>
      <c r="Y937" s="288">
        <v>6.45</v>
      </c>
      <c r="Z937" s="11">
        <f t="shared" si="60"/>
        <v>10.119999999999999</v>
      </c>
      <c r="AB937" s="11">
        <f t="shared" si="61"/>
        <v>8.02</v>
      </c>
      <c r="AC937" s="11">
        <v>8.25</v>
      </c>
      <c r="AD937" s="11"/>
      <c r="AE937" s="4"/>
      <c r="AF937" s="4"/>
    </row>
    <row r="938" spans="1:32">
      <c r="A938" s="55"/>
      <c r="B938" s="11"/>
      <c r="C938" s="11" t="s">
        <v>371</v>
      </c>
      <c r="D938" s="11"/>
      <c r="E938" s="11" t="s">
        <v>75</v>
      </c>
      <c r="F938" s="11">
        <v>2298036</v>
      </c>
      <c r="G938" s="11"/>
      <c r="H938" s="11"/>
      <c r="I938" s="11"/>
      <c r="J938" s="288">
        <v>461045.89000000025</v>
      </c>
      <c r="K938" s="11"/>
      <c r="M938" s="11">
        <v>6781</v>
      </c>
      <c r="N938" s="66"/>
      <c r="P938" s="288">
        <f t="shared" si="62"/>
        <v>67.990840583984706</v>
      </c>
      <c r="Q938" s="11"/>
      <c r="R938" s="11"/>
      <c r="S938" s="11"/>
      <c r="T938" s="134">
        <f t="shared" si="63"/>
        <v>338.89337855773482</v>
      </c>
      <c r="U938" s="11"/>
      <c r="V938" s="11"/>
      <c r="W938" s="11"/>
      <c r="Y938" s="288">
        <v>461045.89000000025</v>
      </c>
      <c r="Z938" s="11">
        <f t="shared" si="60"/>
        <v>723072.15</v>
      </c>
      <c r="AB938" s="11">
        <f t="shared" si="61"/>
        <v>573419.74</v>
      </c>
      <c r="AC938" s="11">
        <v>589913.26</v>
      </c>
      <c r="AD938" s="11"/>
      <c r="AE938" s="4"/>
      <c r="AF938" s="4"/>
    </row>
    <row r="939" spans="1:32">
      <c r="A939" s="55"/>
      <c r="B939" s="11"/>
      <c r="C939" s="11" t="s">
        <v>372</v>
      </c>
      <c r="D939" s="11"/>
      <c r="E939" s="11" t="s">
        <v>135</v>
      </c>
      <c r="F939" s="11">
        <v>-339</v>
      </c>
      <c r="G939" s="11"/>
      <c r="H939" s="11"/>
      <c r="I939" s="11"/>
      <c r="J939" s="288">
        <v>-57.93</v>
      </c>
      <c r="K939" s="11"/>
      <c r="M939" s="11">
        <v>1</v>
      </c>
      <c r="N939" s="66"/>
      <c r="P939" s="288">
        <f t="shared" si="62"/>
        <v>-57.93</v>
      </c>
      <c r="Q939" s="11"/>
      <c r="R939" s="11"/>
      <c r="S939" s="11"/>
      <c r="T939" s="134">
        <f t="shared" si="63"/>
        <v>-339</v>
      </c>
      <c r="U939" s="11"/>
      <c r="V939" s="11"/>
      <c r="W939" s="11"/>
      <c r="Y939" s="288">
        <v>-57.93</v>
      </c>
      <c r="Z939" s="11">
        <f t="shared" si="60"/>
        <v>-90.85</v>
      </c>
      <c r="AB939" s="11">
        <f t="shared" si="61"/>
        <v>-72.05</v>
      </c>
      <c r="AC939" s="11">
        <v>-74.12</v>
      </c>
      <c r="AD939" s="11"/>
      <c r="AE939" s="4"/>
      <c r="AF939" s="4"/>
    </row>
    <row r="940" spans="1:32">
      <c r="A940" s="55"/>
      <c r="B940" s="11"/>
      <c r="C940" s="11" t="s">
        <v>373</v>
      </c>
      <c r="D940" s="11"/>
      <c r="E940" s="11" t="s">
        <v>175</v>
      </c>
      <c r="F940" s="11">
        <v>2306693</v>
      </c>
      <c r="G940" s="11"/>
      <c r="H940" s="11"/>
      <c r="I940" s="11"/>
      <c r="J940" s="288">
        <v>433736.53999999963</v>
      </c>
      <c r="K940" s="11"/>
      <c r="M940" s="11">
        <v>3601</v>
      </c>
      <c r="N940" s="66"/>
      <c r="P940" s="288">
        <f t="shared" si="62"/>
        <v>120.44891419050253</v>
      </c>
      <c r="Q940" s="11"/>
      <c r="R940" s="11"/>
      <c r="S940" s="11"/>
      <c r="T940" s="134">
        <f t="shared" si="63"/>
        <v>640.57011941127462</v>
      </c>
      <c r="U940" s="11"/>
      <c r="V940" s="11"/>
      <c r="W940" s="11"/>
      <c r="Y940" s="288">
        <v>433736.53999999963</v>
      </c>
      <c r="Z940" s="11">
        <f t="shared" si="60"/>
        <v>680242.07</v>
      </c>
      <c r="AB940" s="11">
        <f t="shared" si="61"/>
        <v>539454.1</v>
      </c>
      <c r="AC940" s="11">
        <v>554970.65</v>
      </c>
      <c r="AD940" s="11"/>
      <c r="AE940" s="4"/>
      <c r="AF940" s="4"/>
    </row>
    <row r="941" spans="1:32">
      <c r="A941" s="55"/>
      <c r="B941" s="11"/>
      <c r="C941" s="11" t="s">
        <v>373</v>
      </c>
      <c r="D941" s="11"/>
      <c r="E941" s="11" t="s">
        <v>374</v>
      </c>
      <c r="F941" s="11">
        <v>14020</v>
      </c>
      <c r="G941" s="11"/>
      <c r="H941" s="11"/>
      <c r="I941" s="11"/>
      <c r="J941" s="288">
        <v>2664.87</v>
      </c>
      <c r="K941" s="11"/>
      <c r="M941" s="11">
        <v>18</v>
      </c>
      <c r="N941" s="66"/>
      <c r="P941" s="288">
        <f t="shared" si="62"/>
        <v>148.04833333333332</v>
      </c>
      <c r="Q941" s="11"/>
      <c r="R941" s="11"/>
      <c r="S941" s="11"/>
      <c r="T941" s="134">
        <f t="shared" si="63"/>
        <v>778.88888888888891</v>
      </c>
      <c r="U941" s="11"/>
      <c r="V941" s="11"/>
      <c r="W941" s="11"/>
      <c r="Y941" s="288">
        <v>2664.87</v>
      </c>
      <c r="Z941" s="11">
        <f t="shared" si="60"/>
        <v>4179.3999999999996</v>
      </c>
      <c r="AB941" s="11">
        <f t="shared" si="61"/>
        <v>3314.4</v>
      </c>
      <c r="AC941" s="11">
        <v>3409.73</v>
      </c>
      <c r="AD941" s="11"/>
      <c r="AE941" s="4"/>
      <c r="AF941" s="4"/>
    </row>
    <row r="942" spans="1:32">
      <c r="A942" s="55"/>
      <c r="B942" s="11"/>
      <c r="C942" s="11" t="s">
        <v>375</v>
      </c>
      <c r="D942" s="11"/>
      <c r="E942" s="11" t="s">
        <v>114</v>
      </c>
      <c r="F942" s="11">
        <v>455576</v>
      </c>
      <c r="G942" s="11"/>
      <c r="H942" s="11"/>
      <c r="I942" s="11"/>
      <c r="J942" s="288">
        <v>90938.420000000056</v>
      </c>
      <c r="K942" s="11"/>
      <c r="M942" s="11">
        <v>1513</v>
      </c>
      <c r="N942" s="66"/>
      <c r="P942" s="288">
        <f t="shared" si="62"/>
        <v>60.104705882352981</v>
      </c>
      <c r="Q942" s="11"/>
      <c r="R942" s="11"/>
      <c r="S942" s="11"/>
      <c r="T942" s="134">
        <f t="shared" si="63"/>
        <v>301.10773298083279</v>
      </c>
      <c r="U942" s="11"/>
      <c r="V942" s="11"/>
      <c r="W942" s="11"/>
      <c r="Y942" s="288">
        <v>90938.420000000056</v>
      </c>
      <c r="Z942" s="11">
        <f t="shared" si="60"/>
        <v>142621.46</v>
      </c>
      <c r="AB942" s="11">
        <f t="shared" si="61"/>
        <v>113103.46</v>
      </c>
      <c r="AC942" s="11">
        <v>116356.7</v>
      </c>
      <c r="AD942" s="11"/>
      <c r="AE942" s="4"/>
      <c r="AF942" s="4"/>
    </row>
    <row r="943" spans="1:32">
      <c r="A943" s="55"/>
      <c r="B943" s="11"/>
      <c r="C943" s="11" t="s">
        <v>375</v>
      </c>
      <c r="D943" s="11"/>
      <c r="E943" s="11" t="s">
        <v>376</v>
      </c>
      <c r="F943" s="11"/>
      <c r="G943" s="11"/>
      <c r="H943" s="11"/>
      <c r="I943" s="11"/>
      <c r="J943" s="288">
        <v>4.49</v>
      </c>
      <c r="K943" s="11"/>
      <c r="M943" s="11">
        <v>1</v>
      </c>
      <c r="N943" s="66"/>
      <c r="P943" s="288">
        <f t="shared" si="62"/>
        <v>4.49</v>
      </c>
      <c r="Q943" s="11"/>
      <c r="R943" s="11"/>
      <c r="S943" s="11"/>
      <c r="T943" s="134">
        <f t="shared" si="63"/>
        <v>0</v>
      </c>
      <c r="U943" s="11"/>
      <c r="V943" s="11"/>
      <c r="W943" s="11"/>
      <c r="Y943" s="288">
        <v>4.49</v>
      </c>
      <c r="Z943" s="11">
        <f t="shared" si="60"/>
        <v>7.04</v>
      </c>
      <c r="AB943" s="11">
        <f t="shared" si="61"/>
        <v>5.58</v>
      </c>
      <c r="AC943" s="11">
        <v>5.75</v>
      </c>
      <c r="AD943" s="11"/>
      <c r="AE943" s="4"/>
      <c r="AF943" s="4"/>
    </row>
    <row r="944" spans="1:32">
      <c r="A944" s="55"/>
      <c r="B944" s="11"/>
      <c r="C944" s="11" t="s">
        <v>375</v>
      </c>
      <c r="D944" s="11"/>
      <c r="E944" s="11" t="s">
        <v>212</v>
      </c>
      <c r="F944" s="11">
        <v>86</v>
      </c>
      <c r="G944" s="11"/>
      <c r="H944" s="11"/>
      <c r="I944" s="11"/>
      <c r="J944" s="288">
        <v>21.9</v>
      </c>
      <c r="K944" s="11"/>
      <c r="M944" s="11">
        <v>1</v>
      </c>
      <c r="N944" s="66"/>
      <c r="P944" s="288">
        <f t="shared" si="62"/>
        <v>21.9</v>
      </c>
      <c r="Q944" s="11"/>
      <c r="R944" s="11"/>
      <c r="S944" s="11"/>
      <c r="T944" s="134">
        <f t="shared" si="63"/>
        <v>86</v>
      </c>
      <c r="U944" s="11"/>
      <c r="V944" s="11"/>
      <c r="W944" s="11"/>
      <c r="Y944" s="288">
        <v>21.9</v>
      </c>
      <c r="Z944" s="11">
        <f t="shared" si="60"/>
        <v>34.35</v>
      </c>
      <c r="AB944" s="11">
        <f t="shared" si="61"/>
        <v>27.24</v>
      </c>
      <c r="AC944" s="11">
        <v>28.02</v>
      </c>
      <c r="AD944" s="11"/>
      <c r="AE944" s="4"/>
      <c r="AF944" s="4"/>
    </row>
    <row r="945" spans="1:32">
      <c r="A945" s="55"/>
      <c r="B945" s="11"/>
      <c r="C945" s="11" t="s">
        <v>377</v>
      </c>
      <c r="D945" s="11"/>
      <c r="E945" s="11" t="s">
        <v>100</v>
      </c>
      <c r="F945" s="11">
        <v>48498</v>
      </c>
      <c r="G945" s="11"/>
      <c r="H945" s="11"/>
      <c r="I945" s="11"/>
      <c r="J945" s="288">
        <v>9375.94</v>
      </c>
      <c r="K945" s="11"/>
      <c r="M945" s="11">
        <v>73</v>
      </c>
      <c r="N945" s="66"/>
      <c r="P945" s="288">
        <f t="shared" si="62"/>
        <v>128.43753424657535</v>
      </c>
      <c r="Q945" s="11"/>
      <c r="R945" s="11"/>
      <c r="S945" s="11"/>
      <c r="T945" s="134">
        <f t="shared" si="63"/>
        <v>664.35616438356169</v>
      </c>
      <c r="U945" s="11"/>
      <c r="V945" s="11"/>
      <c r="W945" s="11"/>
      <c r="Y945" s="288">
        <v>9375.94</v>
      </c>
      <c r="Z945" s="11">
        <f t="shared" si="60"/>
        <v>14704.57</v>
      </c>
      <c r="AB945" s="11">
        <f t="shared" si="61"/>
        <v>11661.2</v>
      </c>
      <c r="AC945" s="11">
        <v>11996.62</v>
      </c>
      <c r="AD945" s="11"/>
      <c r="AE945" s="4"/>
      <c r="AF945" s="4"/>
    </row>
    <row r="946" spans="1:32">
      <c r="A946" s="55"/>
      <c r="B946" s="11"/>
      <c r="C946" s="11" t="s">
        <v>378</v>
      </c>
      <c r="D946" s="11"/>
      <c r="E946" s="11" t="s">
        <v>379</v>
      </c>
      <c r="F946" s="11">
        <v>53801</v>
      </c>
      <c r="G946" s="11"/>
      <c r="H946" s="11"/>
      <c r="I946" s="11"/>
      <c r="J946" s="288">
        <v>10430.159999999998</v>
      </c>
      <c r="K946" s="11"/>
      <c r="M946" s="11">
        <v>118</v>
      </c>
      <c r="N946" s="66"/>
      <c r="P946" s="288">
        <f t="shared" si="62"/>
        <v>88.391186440677956</v>
      </c>
      <c r="Q946" s="11"/>
      <c r="R946" s="11"/>
      <c r="S946" s="11"/>
      <c r="T946" s="134">
        <f t="shared" si="63"/>
        <v>455.9406779661017</v>
      </c>
      <c r="U946" s="11"/>
      <c r="V946" s="11"/>
      <c r="W946" s="11"/>
      <c r="Y946" s="288">
        <v>10430.159999999998</v>
      </c>
      <c r="Z946" s="11">
        <f t="shared" ref="Z946:Z1009" si="64">ROUND($Z$1221*Y946/$Y$1221,2)</f>
        <v>16357.93</v>
      </c>
      <c r="AB946" s="11">
        <f t="shared" ref="AB946:AB1009" si="65">ROUND($AB$1221*Y946/$Y$1221,2)</f>
        <v>12972.37</v>
      </c>
      <c r="AC946" s="11">
        <v>13345.5</v>
      </c>
      <c r="AD946" s="11"/>
      <c r="AE946" s="4"/>
      <c r="AF946" s="4"/>
    </row>
    <row r="947" spans="1:32">
      <c r="A947" s="55"/>
      <c r="B947" s="11"/>
      <c r="C947" s="11" t="s">
        <v>380</v>
      </c>
      <c r="D947" s="11"/>
      <c r="E947" s="11" t="s">
        <v>77</v>
      </c>
      <c r="F947" s="11">
        <v>103188</v>
      </c>
      <c r="G947" s="11"/>
      <c r="H947" s="11"/>
      <c r="I947" s="11"/>
      <c r="J947" s="288">
        <v>19810.319999999989</v>
      </c>
      <c r="K947" s="11"/>
      <c r="M947" s="11">
        <v>163</v>
      </c>
      <c r="N947" s="66"/>
      <c r="P947" s="288">
        <f t="shared" ref="P947:P1010" si="66">J947/M947</f>
        <v>121.53570552147232</v>
      </c>
      <c r="Q947" s="11"/>
      <c r="R947" s="11"/>
      <c r="S947" s="11"/>
      <c r="T947" s="134">
        <f t="shared" ref="T947:T1010" si="67">F947/M947</f>
        <v>633.05521472392638</v>
      </c>
      <c r="U947" s="11"/>
      <c r="V947" s="11"/>
      <c r="W947" s="11"/>
      <c r="Y947" s="288">
        <v>19810.319999999989</v>
      </c>
      <c r="Z947" s="11">
        <f t="shared" si="64"/>
        <v>31069.119999999999</v>
      </c>
      <c r="AB947" s="11">
        <f t="shared" si="65"/>
        <v>24638.82</v>
      </c>
      <c r="AC947" s="11">
        <v>25347.52</v>
      </c>
      <c r="AD947" s="11"/>
      <c r="AE947" s="4"/>
      <c r="AF947" s="4"/>
    </row>
    <row r="948" spans="1:32">
      <c r="A948" s="55"/>
      <c r="B948" s="11"/>
      <c r="C948" s="11" t="s">
        <v>381</v>
      </c>
      <c r="D948" s="11"/>
      <c r="E948" s="11" t="s">
        <v>54</v>
      </c>
      <c r="F948" s="11">
        <v>723</v>
      </c>
      <c r="G948" s="11"/>
      <c r="H948" s="11"/>
      <c r="I948" s="11"/>
      <c r="J948" s="288">
        <v>142.15</v>
      </c>
      <c r="K948" s="11"/>
      <c r="M948" s="11">
        <v>1</v>
      </c>
      <c r="N948" s="66"/>
      <c r="P948" s="288">
        <f t="shared" si="66"/>
        <v>142.15</v>
      </c>
      <c r="Q948" s="11"/>
      <c r="R948" s="11"/>
      <c r="S948" s="11"/>
      <c r="T948" s="134">
        <f t="shared" si="67"/>
        <v>723</v>
      </c>
      <c r="U948" s="11"/>
      <c r="V948" s="11"/>
      <c r="W948" s="11"/>
      <c r="Y948" s="288">
        <v>142.15</v>
      </c>
      <c r="Z948" s="11">
        <f t="shared" si="64"/>
        <v>222.94</v>
      </c>
      <c r="AB948" s="11">
        <f t="shared" si="65"/>
        <v>176.8</v>
      </c>
      <c r="AC948" s="11">
        <v>181.88</v>
      </c>
      <c r="AD948" s="11"/>
      <c r="AE948" s="4"/>
      <c r="AF948" s="4"/>
    </row>
    <row r="949" spans="1:32">
      <c r="A949" s="55"/>
      <c r="B949" s="11"/>
      <c r="C949" s="11" t="s">
        <v>381</v>
      </c>
      <c r="D949" s="11"/>
      <c r="E949" s="11" t="s">
        <v>56</v>
      </c>
      <c r="F949" s="11">
        <v>313</v>
      </c>
      <c r="G949" s="11"/>
      <c r="H949" s="11"/>
      <c r="I949" s="11"/>
      <c r="J949" s="288">
        <v>32.299999999999997</v>
      </c>
      <c r="K949" s="11"/>
      <c r="M949" s="11">
        <v>1</v>
      </c>
      <c r="N949" s="66"/>
      <c r="P949" s="288">
        <f t="shared" si="66"/>
        <v>32.299999999999997</v>
      </c>
      <c r="Q949" s="11"/>
      <c r="R949" s="11"/>
      <c r="S949" s="11"/>
      <c r="T949" s="134">
        <f t="shared" si="67"/>
        <v>313</v>
      </c>
      <c r="U949" s="11"/>
      <c r="V949" s="11"/>
      <c r="W949" s="11"/>
      <c r="Y949" s="288">
        <v>32.299999999999997</v>
      </c>
      <c r="Z949" s="11">
        <f t="shared" si="64"/>
        <v>50.66</v>
      </c>
      <c r="AB949" s="11">
        <f t="shared" si="65"/>
        <v>40.17</v>
      </c>
      <c r="AC949" s="11">
        <v>41.33</v>
      </c>
      <c r="AD949" s="11"/>
      <c r="AE949" s="4"/>
      <c r="AF949" s="4"/>
    </row>
    <row r="950" spans="1:32">
      <c r="A950" s="55"/>
      <c r="B950" s="11"/>
      <c r="C950" s="11" t="s">
        <v>381</v>
      </c>
      <c r="D950" s="11"/>
      <c r="E950" s="11" t="s">
        <v>199</v>
      </c>
      <c r="F950" s="11">
        <v>327</v>
      </c>
      <c r="G950" s="11"/>
      <c r="H950" s="11"/>
      <c r="I950" s="11"/>
      <c r="J950" s="288">
        <v>67.790000000000006</v>
      </c>
      <c r="K950" s="11"/>
      <c r="M950" s="11">
        <v>1</v>
      </c>
      <c r="N950" s="66"/>
      <c r="P950" s="288">
        <f t="shared" si="66"/>
        <v>67.790000000000006</v>
      </c>
      <c r="Q950" s="11"/>
      <c r="R950" s="11"/>
      <c r="S950" s="11"/>
      <c r="T950" s="134">
        <f t="shared" si="67"/>
        <v>327</v>
      </c>
      <c r="U950" s="11"/>
      <c r="V950" s="11"/>
      <c r="W950" s="11"/>
      <c r="Y950" s="288">
        <v>67.790000000000006</v>
      </c>
      <c r="Z950" s="11">
        <f t="shared" si="64"/>
        <v>106.32</v>
      </c>
      <c r="AB950" s="11">
        <f t="shared" si="65"/>
        <v>84.31</v>
      </c>
      <c r="AC950" s="11">
        <v>86.74</v>
      </c>
      <c r="AD950" s="11"/>
      <c r="AE950" s="4"/>
      <c r="AF950" s="4"/>
    </row>
    <row r="951" spans="1:32">
      <c r="A951" s="55"/>
      <c r="B951" s="11"/>
      <c r="C951" s="11" t="s">
        <v>381</v>
      </c>
      <c r="D951" s="11"/>
      <c r="E951" s="11" t="s">
        <v>68</v>
      </c>
      <c r="F951" s="11">
        <v>3011</v>
      </c>
      <c r="G951" s="11"/>
      <c r="H951" s="11"/>
      <c r="I951" s="11"/>
      <c r="J951" s="288">
        <v>608.68999999999994</v>
      </c>
      <c r="K951" s="11"/>
      <c r="M951" s="11">
        <v>7</v>
      </c>
      <c r="N951" s="66"/>
      <c r="P951" s="288">
        <f t="shared" si="66"/>
        <v>86.955714285714279</v>
      </c>
      <c r="Q951" s="11"/>
      <c r="R951" s="11"/>
      <c r="S951" s="11"/>
      <c r="T951" s="134">
        <f t="shared" si="67"/>
        <v>430.14285714285717</v>
      </c>
      <c r="U951" s="11"/>
      <c r="V951" s="11"/>
      <c r="W951" s="11"/>
      <c r="Y951" s="288">
        <v>608.68999999999994</v>
      </c>
      <c r="Z951" s="11">
        <f t="shared" si="64"/>
        <v>954.63</v>
      </c>
      <c r="AB951" s="11">
        <f t="shared" si="65"/>
        <v>757.05</v>
      </c>
      <c r="AC951" s="11">
        <v>778.83</v>
      </c>
      <c r="AD951" s="11"/>
      <c r="AE951" s="4"/>
      <c r="AF951" s="4"/>
    </row>
    <row r="952" spans="1:32">
      <c r="A952" s="55"/>
      <c r="B952" s="11"/>
      <c r="C952" s="11" t="s">
        <v>381</v>
      </c>
      <c r="D952" s="11"/>
      <c r="E952" s="11" t="s">
        <v>110</v>
      </c>
      <c r="F952" s="11">
        <v>4811891</v>
      </c>
      <c r="G952" s="11"/>
      <c r="H952" s="11"/>
      <c r="I952" s="11"/>
      <c r="J952" s="288">
        <v>914040.71000000159</v>
      </c>
      <c r="K952" s="11"/>
      <c r="M952" s="11">
        <v>10023</v>
      </c>
      <c r="N952" s="66"/>
      <c r="P952" s="288">
        <f t="shared" si="66"/>
        <v>91.194324054674411</v>
      </c>
      <c r="Q952" s="11"/>
      <c r="R952" s="11"/>
      <c r="S952" s="11"/>
      <c r="T952" s="134">
        <f t="shared" si="67"/>
        <v>480.08490471914598</v>
      </c>
      <c r="U952" s="11"/>
      <c r="V952" s="11"/>
      <c r="W952" s="11"/>
      <c r="Y952" s="288">
        <v>914040.71000000159</v>
      </c>
      <c r="Z952" s="11">
        <f t="shared" si="64"/>
        <v>1433517.56</v>
      </c>
      <c r="AB952" s="11">
        <f t="shared" si="65"/>
        <v>1136826.07</v>
      </c>
      <c r="AC952" s="11">
        <v>1169525.0900000001</v>
      </c>
      <c r="AD952" s="11"/>
      <c r="AE952" s="4"/>
      <c r="AF952" s="4"/>
    </row>
    <row r="953" spans="1:32">
      <c r="A953" s="55"/>
      <c r="B953" s="11"/>
      <c r="C953" s="11" t="s">
        <v>382</v>
      </c>
      <c r="D953" s="11"/>
      <c r="E953" s="11" t="s">
        <v>88</v>
      </c>
      <c r="F953" s="11">
        <v>188077</v>
      </c>
      <c r="G953" s="11"/>
      <c r="H953" s="11"/>
      <c r="I953" s="11"/>
      <c r="J953" s="288">
        <v>37816.000000000044</v>
      </c>
      <c r="K953" s="11"/>
      <c r="M953" s="11">
        <v>688</v>
      </c>
      <c r="N953" s="66"/>
      <c r="P953" s="288">
        <f t="shared" si="66"/>
        <v>54.965116279069832</v>
      </c>
      <c r="Q953" s="11"/>
      <c r="R953" s="11"/>
      <c r="S953" s="11"/>
      <c r="T953" s="134">
        <f t="shared" si="67"/>
        <v>273.36773255813955</v>
      </c>
      <c r="U953" s="11"/>
      <c r="V953" s="11"/>
      <c r="W953" s="11"/>
      <c r="Y953" s="288">
        <v>37816.000000000044</v>
      </c>
      <c r="Z953" s="11">
        <f t="shared" si="64"/>
        <v>59307.97</v>
      </c>
      <c r="AB953" s="11">
        <f t="shared" si="65"/>
        <v>47033.15</v>
      </c>
      <c r="AC953" s="11">
        <v>48385.99</v>
      </c>
      <c r="AD953" s="11"/>
      <c r="AE953" s="4"/>
      <c r="AF953" s="4"/>
    </row>
    <row r="954" spans="1:32">
      <c r="A954" s="55"/>
      <c r="B954" s="11"/>
      <c r="C954" s="11" t="s">
        <v>383</v>
      </c>
      <c r="D954" s="11"/>
      <c r="E954" s="11" t="s">
        <v>91</v>
      </c>
      <c r="F954" s="11">
        <v>67006</v>
      </c>
      <c r="G954" s="11"/>
      <c r="H954" s="11"/>
      <c r="I954" s="11"/>
      <c r="J954" s="288">
        <v>12157.149999999998</v>
      </c>
      <c r="K954" s="11"/>
      <c r="M954" s="11">
        <v>115</v>
      </c>
      <c r="N954" s="66"/>
      <c r="P954" s="288">
        <f t="shared" si="66"/>
        <v>105.71434782608694</v>
      </c>
      <c r="Q954" s="11"/>
      <c r="R954" s="11"/>
      <c r="S954" s="11"/>
      <c r="T954" s="134">
        <f t="shared" si="67"/>
        <v>582.66086956521735</v>
      </c>
      <c r="U954" s="11"/>
      <c r="V954" s="11"/>
      <c r="W954" s="11"/>
      <c r="Y954" s="288">
        <v>12157.149999999998</v>
      </c>
      <c r="Z954" s="11">
        <f t="shared" si="64"/>
        <v>19066.419999999998</v>
      </c>
      <c r="AB954" s="11">
        <f t="shared" si="65"/>
        <v>15120.29</v>
      </c>
      <c r="AC954" s="11">
        <v>15555.21</v>
      </c>
      <c r="AD954" s="11"/>
      <c r="AE954" s="4"/>
      <c r="AF954" s="4"/>
    </row>
    <row r="955" spans="1:32">
      <c r="A955" s="55"/>
      <c r="B955" s="11"/>
      <c r="C955" s="11" t="s">
        <v>383</v>
      </c>
      <c r="D955" s="11"/>
      <c r="E955" s="11" t="s">
        <v>68</v>
      </c>
      <c r="F955" s="11">
        <v>1650318</v>
      </c>
      <c r="G955" s="11"/>
      <c r="H955" s="11"/>
      <c r="I955" s="11"/>
      <c r="J955" s="288">
        <v>314868.98999999912</v>
      </c>
      <c r="K955" s="11"/>
      <c r="M955" s="11">
        <v>3601</v>
      </c>
      <c r="N955" s="66"/>
      <c r="P955" s="288">
        <f t="shared" si="66"/>
        <v>87.439319633434906</v>
      </c>
      <c r="Q955" s="11"/>
      <c r="R955" s="11"/>
      <c r="S955" s="11"/>
      <c r="T955" s="134">
        <f t="shared" si="67"/>
        <v>458.29436267703414</v>
      </c>
      <c r="U955" s="11"/>
      <c r="V955" s="11"/>
      <c r="W955" s="11"/>
      <c r="Y955" s="288">
        <v>314868.98999999912</v>
      </c>
      <c r="Z955" s="11">
        <f t="shared" si="64"/>
        <v>493818.52</v>
      </c>
      <c r="AB955" s="11">
        <f t="shared" si="65"/>
        <v>391614.15</v>
      </c>
      <c r="AC955" s="11">
        <v>402878.32</v>
      </c>
      <c r="AD955" s="11"/>
      <c r="AE955" s="4"/>
      <c r="AF955" s="4"/>
    </row>
    <row r="956" spans="1:32">
      <c r="A956" s="55"/>
      <c r="B956" s="11"/>
      <c r="C956" s="11" t="s">
        <v>383</v>
      </c>
      <c r="D956" s="11"/>
      <c r="E956" s="11" t="s">
        <v>110</v>
      </c>
      <c r="F956" s="11">
        <v>544</v>
      </c>
      <c r="G956" s="11"/>
      <c r="H956" s="11"/>
      <c r="I956" s="11"/>
      <c r="J956" s="288">
        <v>108.31</v>
      </c>
      <c r="K956" s="11"/>
      <c r="M956" s="11">
        <v>1</v>
      </c>
      <c r="N956" s="66"/>
      <c r="P956" s="288">
        <f t="shared" si="66"/>
        <v>108.31</v>
      </c>
      <c r="Q956" s="11"/>
      <c r="R956" s="11"/>
      <c r="S956" s="11"/>
      <c r="T956" s="134">
        <f t="shared" si="67"/>
        <v>544</v>
      </c>
      <c r="U956" s="11"/>
      <c r="V956" s="11"/>
      <c r="W956" s="11"/>
      <c r="Y956" s="288">
        <v>108.31</v>
      </c>
      <c r="Z956" s="11">
        <f t="shared" si="64"/>
        <v>169.87</v>
      </c>
      <c r="AB956" s="11">
        <f t="shared" si="65"/>
        <v>134.71</v>
      </c>
      <c r="AC956" s="11">
        <v>138.58000000000001</v>
      </c>
      <c r="AD956" s="11"/>
      <c r="AE956" s="4"/>
      <c r="AF956" s="4"/>
    </row>
    <row r="957" spans="1:32">
      <c r="A957" s="55"/>
      <c r="B957" s="11"/>
      <c r="C957" s="11" t="s">
        <v>384</v>
      </c>
      <c r="D957" s="11"/>
      <c r="E957" s="11" t="s">
        <v>374</v>
      </c>
      <c r="F957" s="11">
        <v>2207989</v>
      </c>
      <c r="G957" s="11"/>
      <c r="H957" s="11"/>
      <c r="I957" s="11"/>
      <c r="J957" s="288">
        <v>412469.49999999924</v>
      </c>
      <c r="K957" s="11"/>
      <c r="M957" s="11">
        <v>2530</v>
      </c>
      <c r="N957" s="66"/>
      <c r="P957" s="288">
        <f t="shared" si="66"/>
        <v>163.03142292490088</v>
      </c>
      <c r="Q957" s="11"/>
      <c r="R957" s="11"/>
      <c r="S957" s="11"/>
      <c r="T957" s="134">
        <f t="shared" si="67"/>
        <v>872.72292490118582</v>
      </c>
      <c r="U957" s="11"/>
      <c r="V957" s="11"/>
      <c r="W957" s="11"/>
      <c r="Y957" s="288">
        <v>412469.49999999924</v>
      </c>
      <c r="Z957" s="11">
        <f t="shared" si="64"/>
        <v>646888.32999999996</v>
      </c>
      <c r="AB957" s="11">
        <f t="shared" si="65"/>
        <v>513003.5</v>
      </c>
      <c r="AC957" s="11">
        <v>527759.24</v>
      </c>
      <c r="AD957" s="11"/>
      <c r="AE957" s="4"/>
      <c r="AF957" s="4"/>
    </row>
    <row r="958" spans="1:32">
      <c r="A958" s="55"/>
      <c r="B958" s="11"/>
      <c r="C958" s="11" t="s">
        <v>384</v>
      </c>
      <c r="D958" s="11"/>
      <c r="E958" s="11" t="s">
        <v>79</v>
      </c>
      <c r="F958" s="11">
        <v>7373</v>
      </c>
      <c r="G958" s="11"/>
      <c r="H958" s="11"/>
      <c r="I958" s="11"/>
      <c r="J958" s="288">
        <v>1452.4199999999998</v>
      </c>
      <c r="K958" s="11"/>
      <c r="M958" s="11">
        <v>11</v>
      </c>
      <c r="N958" s="66"/>
      <c r="P958" s="288">
        <f t="shared" si="66"/>
        <v>132.03818181818181</v>
      </c>
      <c r="Q958" s="11"/>
      <c r="R958" s="11"/>
      <c r="S958" s="11"/>
      <c r="T958" s="134">
        <f t="shared" si="67"/>
        <v>670.27272727272725</v>
      </c>
      <c r="U958" s="11"/>
      <c r="V958" s="11"/>
      <c r="W958" s="11"/>
      <c r="Y958" s="288">
        <v>1452.4199999999998</v>
      </c>
      <c r="Z958" s="11">
        <f t="shared" si="64"/>
        <v>2277.87</v>
      </c>
      <c r="AB958" s="11">
        <f t="shared" si="65"/>
        <v>1806.43</v>
      </c>
      <c r="AC958" s="11">
        <v>1858.39</v>
      </c>
      <c r="AD958" s="11"/>
      <c r="AE958" s="4"/>
      <c r="AF958" s="4"/>
    </row>
    <row r="959" spans="1:32">
      <c r="A959" s="55"/>
      <c r="B959" s="11"/>
      <c r="C959" s="11" t="s">
        <v>385</v>
      </c>
      <c r="D959" s="11"/>
      <c r="E959" s="11" t="s">
        <v>369</v>
      </c>
      <c r="F959" s="11"/>
      <c r="G959" s="11"/>
      <c r="H959" s="11"/>
      <c r="I959" s="11"/>
      <c r="J959" s="288">
        <v>6.45</v>
      </c>
      <c r="K959" s="11"/>
      <c r="M959" s="11">
        <v>1</v>
      </c>
      <c r="N959" s="66"/>
      <c r="P959" s="288">
        <f t="shared" si="66"/>
        <v>6.45</v>
      </c>
      <c r="Q959" s="11"/>
      <c r="R959" s="11"/>
      <c r="S959" s="11"/>
      <c r="T959" s="134">
        <f t="shared" si="67"/>
        <v>0</v>
      </c>
      <c r="U959" s="11"/>
      <c r="V959" s="11"/>
      <c r="W959" s="11"/>
      <c r="Y959" s="288">
        <v>6.45</v>
      </c>
      <c r="Z959" s="11">
        <f t="shared" si="64"/>
        <v>10.119999999999999</v>
      </c>
      <c r="AB959" s="11">
        <f t="shared" si="65"/>
        <v>8.02</v>
      </c>
      <c r="AC959" s="11">
        <v>8.25</v>
      </c>
      <c r="AD959" s="11"/>
      <c r="AE959" s="4"/>
      <c r="AF959" s="4"/>
    </row>
    <row r="960" spans="1:32">
      <c r="A960" s="55"/>
      <c r="B960" s="11"/>
      <c r="C960" s="11" t="s">
        <v>385</v>
      </c>
      <c r="D960" s="11"/>
      <c r="E960" s="11" t="s">
        <v>370</v>
      </c>
      <c r="F960" s="11">
        <v>1015376</v>
      </c>
      <c r="G960" s="11"/>
      <c r="H960" s="11"/>
      <c r="I960" s="11"/>
      <c r="J960" s="288">
        <v>190315.6300000003</v>
      </c>
      <c r="K960" s="11"/>
      <c r="M960" s="11">
        <v>1663</v>
      </c>
      <c r="N960" s="66"/>
      <c r="P960" s="288">
        <f t="shared" si="66"/>
        <v>114.44114852675905</v>
      </c>
      <c r="Q960" s="11"/>
      <c r="R960" s="11"/>
      <c r="S960" s="11"/>
      <c r="T960" s="134">
        <f t="shared" si="67"/>
        <v>610.56885147324112</v>
      </c>
      <c r="U960" s="11"/>
      <c r="V960" s="11"/>
      <c r="W960" s="11"/>
      <c r="Y960" s="288">
        <v>190315.6300000003</v>
      </c>
      <c r="Z960" s="11">
        <f t="shared" si="64"/>
        <v>298477.73</v>
      </c>
      <c r="AB960" s="11">
        <f t="shared" si="65"/>
        <v>236702.55</v>
      </c>
      <c r="AC960" s="11">
        <v>243510.93</v>
      </c>
      <c r="AD960" s="11"/>
      <c r="AE960" s="4"/>
      <c r="AF960" s="4"/>
    </row>
    <row r="961" spans="1:32">
      <c r="A961" s="55"/>
      <c r="B961" s="11"/>
      <c r="C961" s="11" t="s">
        <v>386</v>
      </c>
      <c r="D961" s="11"/>
      <c r="E961" s="11" t="s">
        <v>163</v>
      </c>
      <c r="F961" s="11">
        <v>5943758</v>
      </c>
      <c r="G961" s="11"/>
      <c r="H961" s="11"/>
      <c r="I961" s="11"/>
      <c r="J961" s="288">
        <v>1098922.7800000089</v>
      </c>
      <c r="K961" s="11"/>
      <c r="M961" s="11">
        <v>11356</v>
      </c>
      <c r="N961" s="66"/>
      <c r="P961" s="288">
        <f t="shared" si="66"/>
        <v>96.770234237408317</v>
      </c>
      <c r="Q961" s="11"/>
      <c r="R961" s="11"/>
      <c r="S961" s="11"/>
      <c r="T961" s="134">
        <f t="shared" si="67"/>
        <v>523.4024304332512</v>
      </c>
      <c r="U961" s="11"/>
      <c r="V961" s="11"/>
      <c r="W961" s="11"/>
      <c r="Y961" s="288">
        <v>1098922.7800000089</v>
      </c>
      <c r="Z961" s="11">
        <f t="shared" si="64"/>
        <v>1723473.68</v>
      </c>
      <c r="AB961" s="11">
        <f t="shared" si="65"/>
        <v>1366770.71</v>
      </c>
      <c r="AC961" s="11">
        <v>1406083.72</v>
      </c>
      <c r="AD961" s="11"/>
      <c r="AE961" s="4"/>
      <c r="AF961" s="4"/>
    </row>
    <row r="962" spans="1:32">
      <c r="A962" s="55"/>
      <c r="B962" s="11"/>
      <c r="C962" s="11" t="s">
        <v>386</v>
      </c>
      <c r="D962" s="11"/>
      <c r="E962" s="11" t="s">
        <v>387</v>
      </c>
      <c r="F962" s="11">
        <v>374</v>
      </c>
      <c r="G962" s="11"/>
      <c r="H962" s="11"/>
      <c r="I962" s="11"/>
      <c r="J962" s="288">
        <v>76.650000000000006</v>
      </c>
      <c r="K962" s="11"/>
      <c r="M962" s="11">
        <v>1</v>
      </c>
      <c r="N962" s="66"/>
      <c r="P962" s="288">
        <f t="shared" si="66"/>
        <v>76.650000000000006</v>
      </c>
      <c r="Q962" s="11"/>
      <c r="R962" s="11"/>
      <c r="S962" s="11"/>
      <c r="T962" s="134">
        <f t="shared" si="67"/>
        <v>374</v>
      </c>
      <c r="U962" s="11"/>
      <c r="V962" s="11"/>
      <c r="W962" s="11"/>
      <c r="Y962" s="288">
        <v>76.650000000000006</v>
      </c>
      <c r="Z962" s="11">
        <f t="shared" si="64"/>
        <v>120.21</v>
      </c>
      <c r="AB962" s="11">
        <f t="shared" si="65"/>
        <v>95.33</v>
      </c>
      <c r="AC962" s="11">
        <v>98.07</v>
      </c>
      <c r="AD962" s="11"/>
      <c r="AE962" s="4"/>
      <c r="AF962" s="4"/>
    </row>
    <row r="963" spans="1:32">
      <c r="A963" s="55"/>
      <c r="B963" s="11"/>
      <c r="C963" s="11" t="s">
        <v>388</v>
      </c>
      <c r="D963" s="11"/>
      <c r="E963" s="11" t="s">
        <v>389</v>
      </c>
      <c r="F963" s="11">
        <v>279786</v>
      </c>
      <c r="G963" s="11"/>
      <c r="H963" s="11"/>
      <c r="I963" s="11"/>
      <c r="J963" s="288">
        <v>52265.440000000068</v>
      </c>
      <c r="K963" s="11"/>
      <c r="M963" s="11">
        <v>433</v>
      </c>
      <c r="N963" s="66"/>
      <c r="P963" s="288">
        <f t="shared" si="66"/>
        <v>120.70540415704404</v>
      </c>
      <c r="Q963" s="11"/>
      <c r="R963" s="11"/>
      <c r="S963" s="11"/>
      <c r="T963" s="134">
        <f t="shared" si="67"/>
        <v>646.15704387990763</v>
      </c>
      <c r="U963" s="11"/>
      <c r="V963" s="11"/>
      <c r="W963" s="11"/>
      <c r="Y963" s="288">
        <v>52265.440000000068</v>
      </c>
      <c r="Z963" s="11">
        <f t="shared" si="64"/>
        <v>81969.460000000006</v>
      </c>
      <c r="AB963" s="11">
        <f t="shared" si="65"/>
        <v>65004.45</v>
      </c>
      <c r="AC963" s="11">
        <v>66874.2</v>
      </c>
      <c r="AD963" s="11"/>
      <c r="AE963" s="4"/>
      <c r="AF963" s="4"/>
    </row>
    <row r="964" spans="1:32">
      <c r="A964" s="55"/>
      <c r="B964" s="11"/>
      <c r="C964" s="11" t="s">
        <v>390</v>
      </c>
      <c r="D964" s="11"/>
      <c r="E964" s="11" t="s">
        <v>175</v>
      </c>
      <c r="F964" s="11">
        <v>25892</v>
      </c>
      <c r="G964" s="11"/>
      <c r="H964" s="11"/>
      <c r="I964" s="11"/>
      <c r="J964" s="288">
        <v>4825.6000000000013</v>
      </c>
      <c r="K964" s="11"/>
      <c r="M964" s="11">
        <v>27</v>
      </c>
      <c r="N964" s="66"/>
      <c r="P964" s="288">
        <f t="shared" si="66"/>
        <v>178.72592592592596</v>
      </c>
      <c r="Q964" s="11"/>
      <c r="R964" s="11"/>
      <c r="S964" s="11"/>
      <c r="T964" s="134">
        <f t="shared" si="67"/>
        <v>958.96296296296293</v>
      </c>
      <c r="U964" s="11"/>
      <c r="V964" s="11"/>
      <c r="W964" s="11"/>
      <c r="Y964" s="288">
        <v>4825.6000000000013</v>
      </c>
      <c r="Z964" s="11">
        <f t="shared" si="64"/>
        <v>7568.13</v>
      </c>
      <c r="AB964" s="11">
        <f t="shared" si="65"/>
        <v>6001.78</v>
      </c>
      <c r="AC964" s="11">
        <v>6174.41</v>
      </c>
      <c r="AD964" s="11"/>
      <c r="AE964" s="4"/>
      <c r="AF964" s="4"/>
    </row>
    <row r="965" spans="1:32">
      <c r="A965" s="55"/>
      <c r="B965" s="11"/>
      <c r="C965" s="11" t="s">
        <v>391</v>
      </c>
      <c r="D965" s="11"/>
      <c r="E965" s="11" t="s">
        <v>144</v>
      </c>
      <c r="F965" s="11">
        <v>415669</v>
      </c>
      <c r="G965" s="11"/>
      <c r="H965" s="11"/>
      <c r="I965" s="11"/>
      <c r="J965" s="288">
        <v>79236.400000000023</v>
      </c>
      <c r="K965" s="11"/>
      <c r="M965" s="11">
        <v>850</v>
      </c>
      <c r="N965" s="66"/>
      <c r="P965" s="288">
        <f t="shared" si="66"/>
        <v>93.219294117647081</v>
      </c>
      <c r="Q965" s="11"/>
      <c r="R965" s="11"/>
      <c r="S965" s="11"/>
      <c r="T965" s="134">
        <f t="shared" si="67"/>
        <v>489.02235294117645</v>
      </c>
      <c r="U965" s="11"/>
      <c r="V965" s="11"/>
      <c r="W965" s="11"/>
      <c r="Y965" s="288">
        <v>79236.400000000023</v>
      </c>
      <c r="Z965" s="11">
        <f t="shared" si="64"/>
        <v>124268.83</v>
      </c>
      <c r="AB965" s="11">
        <f t="shared" si="65"/>
        <v>98549.23</v>
      </c>
      <c r="AC965" s="11">
        <v>101383.84</v>
      </c>
      <c r="AD965" s="11"/>
      <c r="AE965" s="4"/>
      <c r="AF965" s="4"/>
    </row>
    <row r="966" spans="1:32">
      <c r="A966" s="55"/>
      <c r="B966" s="11"/>
      <c r="C966" s="11" t="s">
        <v>392</v>
      </c>
      <c r="D966" s="11"/>
      <c r="E966" s="11" t="s">
        <v>393</v>
      </c>
      <c r="F966" s="11">
        <v>290469</v>
      </c>
      <c r="G966" s="11"/>
      <c r="H966" s="11"/>
      <c r="I966" s="11"/>
      <c r="J966" s="288">
        <v>54558.570000000065</v>
      </c>
      <c r="K966" s="11"/>
      <c r="M966" s="11">
        <v>421</v>
      </c>
      <c r="N966" s="66"/>
      <c r="P966" s="288">
        <f t="shared" si="66"/>
        <v>129.59280285035646</v>
      </c>
      <c r="Q966" s="11"/>
      <c r="R966" s="11"/>
      <c r="S966" s="11"/>
      <c r="T966" s="134">
        <f t="shared" si="67"/>
        <v>689.95011876484557</v>
      </c>
      <c r="U966" s="11"/>
      <c r="V966" s="11"/>
      <c r="W966" s="11"/>
      <c r="Y966" s="288">
        <v>54558.570000000065</v>
      </c>
      <c r="Z966" s="11">
        <f t="shared" si="64"/>
        <v>85565.85</v>
      </c>
      <c r="AB966" s="11">
        <f t="shared" si="65"/>
        <v>67856.5</v>
      </c>
      <c r="AC966" s="11">
        <v>69808.289999999994</v>
      </c>
      <c r="AD966" s="11"/>
      <c r="AE966" s="4"/>
      <c r="AF966" s="4"/>
    </row>
    <row r="967" spans="1:32">
      <c r="A967" s="55"/>
      <c r="B967" s="11"/>
      <c r="C967" s="11" t="s">
        <v>394</v>
      </c>
      <c r="D967" s="11"/>
      <c r="E967" s="11" t="s">
        <v>61</v>
      </c>
      <c r="F967" s="11">
        <v>567</v>
      </c>
      <c r="G967" s="11"/>
      <c r="H967" s="11"/>
      <c r="I967" s="11"/>
      <c r="J967" s="288">
        <v>111.66</v>
      </c>
      <c r="K967" s="11"/>
      <c r="M967" s="11">
        <v>1</v>
      </c>
      <c r="N967" s="66"/>
      <c r="P967" s="288">
        <f t="shared" si="66"/>
        <v>111.66</v>
      </c>
      <c r="Q967" s="11"/>
      <c r="R967" s="11"/>
      <c r="S967" s="11"/>
      <c r="T967" s="134">
        <f t="shared" si="67"/>
        <v>567</v>
      </c>
      <c r="U967" s="11"/>
      <c r="V967" s="11"/>
      <c r="W967" s="11"/>
      <c r="Y967" s="288">
        <v>111.66</v>
      </c>
      <c r="Z967" s="11">
        <f t="shared" si="64"/>
        <v>175.12</v>
      </c>
      <c r="AB967" s="11">
        <f t="shared" si="65"/>
        <v>138.88</v>
      </c>
      <c r="AC967" s="11">
        <v>142.87</v>
      </c>
      <c r="AD967" s="11"/>
      <c r="AE967" s="4"/>
      <c r="AF967" s="4"/>
    </row>
    <row r="968" spans="1:32">
      <c r="A968" s="55"/>
      <c r="B968" s="11"/>
      <c r="C968" s="11" t="s">
        <v>394</v>
      </c>
      <c r="D968" s="11"/>
      <c r="E968" s="11" t="s">
        <v>84</v>
      </c>
      <c r="F968" s="11">
        <v>909880</v>
      </c>
      <c r="G968" s="11"/>
      <c r="H968" s="11"/>
      <c r="I968" s="11"/>
      <c r="J968" s="288">
        <v>170185.88999999998</v>
      </c>
      <c r="K968" s="11"/>
      <c r="M968" s="11">
        <v>1529</v>
      </c>
      <c r="N968" s="66"/>
      <c r="P968" s="288">
        <f t="shared" si="66"/>
        <v>111.30535644211902</v>
      </c>
      <c r="Q968" s="11"/>
      <c r="R968" s="11"/>
      <c r="S968" s="11"/>
      <c r="T968" s="134">
        <f t="shared" si="67"/>
        <v>595.08175277959447</v>
      </c>
      <c r="U968" s="11"/>
      <c r="V968" s="11"/>
      <c r="W968" s="11"/>
      <c r="Y968" s="288">
        <v>170185.88999999998</v>
      </c>
      <c r="Z968" s="11">
        <f t="shared" si="64"/>
        <v>266907.65999999997</v>
      </c>
      <c r="AB968" s="11">
        <f t="shared" si="65"/>
        <v>211666.46</v>
      </c>
      <c r="AC968" s="11">
        <v>217754.71</v>
      </c>
      <c r="AD968" s="11"/>
      <c r="AE968" s="4"/>
      <c r="AF968" s="4"/>
    </row>
    <row r="969" spans="1:32">
      <c r="A969" s="55"/>
      <c r="B969" s="11"/>
      <c r="C969" s="11" t="s">
        <v>394</v>
      </c>
      <c r="D969" s="11"/>
      <c r="E969" s="11" t="s">
        <v>282</v>
      </c>
      <c r="F969" s="11">
        <v>502</v>
      </c>
      <c r="G969" s="11"/>
      <c r="H969" s="11"/>
      <c r="I969" s="11"/>
      <c r="J969" s="288">
        <v>100.18</v>
      </c>
      <c r="K969" s="11"/>
      <c r="M969" s="11">
        <v>1</v>
      </c>
      <c r="N969" s="66"/>
      <c r="P969" s="288">
        <f t="shared" si="66"/>
        <v>100.18</v>
      </c>
      <c r="Q969" s="11"/>
      <c r="R969" s="11"/>
      <c r="S969" s="11"/>
      <c r="T969" s="134">
        <f t="shared" si="67"/>
        <v>502</v>
      </c>
      <c r="U969" s="11"/>
      <c r="V969" s="11"/>
      <c r="W969" s="11"/>
      <c r="Y969" s="288">
        <v>100.18</v>
      </c>
      <c r="Z969" s="11">
        <f t="shared" si="64"/>
        <v>157.12</v>
      </c>
      <c r="AB969" s="11">
        <f t="shared" si="65"/>
        <v>124.6</v>
      </c>
      <c r="AC969" s="11">
        <v>128.18</v>
      </c>
      <c r="AD969" s="11"/>
      <c r="AE969" s="4"/>
      <c r="AF969" s="4"/>
    </row>
    <row r="970" spans="1:32">
      <c r="A970" s="55"/>
      <c r="B970" s="11"/>
      <c r="C970" s="11" t="s">
        <v>395</v>
      </c>
      <c r="D970" s="11"/>
      <c r="E970" s="11" t="s">
        <v>54</v>
      </c>
      <c r="F970" s="11">
        <v>7616</v>
      </c>
      <c r="G970" s="11"/>
      <c r="H970" s="11"/>
      <c r="I970" s="11"/>
      <c r="J970" s="288">
        <v>1608.27</v>
      </c>
      <c r="K970" s="11"/>
      <c r="M970" s="11">
        <v>29</v>
      </c>
      <c r="N970" s="66"/>
      <c r="P970" s="288">
        <f t="shared" si="66"/>
        <v>55.457586206896551</v>
      </c>
      <c r="Q970" s="11"/>
      <c r="R970" s="11"/>
      <c r="S970" s="11"/>
      <c r="T970" s="134">
        <f t="shared" si="67"/>
        <v>262.62068965517244</v>
      </c>
      <c r="U970" s="11"/>
      <c r="V970" s="11"/>
      <c r="W970" s="11"/>
      <c r="Y970" s="288">
        <v>1608.27</v>
      </c>
      <c r="Z970" s="11">
        <f t="shared" si="64"/>
        <v>2522.3000000000002</v>
      </c>
      <c r="AB970" s="11">
        <f t="shared" si="65"/>
        <v>2000.26</v>
      </c>
      <c r="AC970" s="11">
        <v>2057.8000000000002</v>
      </c>
      <c r="AD970" s="11"/>
      <c r="AE970" s="4"/>
      <c r="AF970" s="4"/>
    </row>
    <row r="971" spans="1:32">
      <c r="A971" s="55"/>
      <c r="B971" s="11"/>
      <c r="C971" s="11" t="s">
        <v>395</v>
      </c>
      <c r="D971" s="11"/>
      <c r="E971" s="11" t="s">
        <v>56</v>
      </c>
      <c r="F971" s="11">
        <v>3172</v>
      </c>
      <c r="G971" s="11"/>
      <c r="H971" s="11"/>
      <c r="I971" s="11"/>
      <c r="J971" s="288">
        <v>626.67000000000007</v>
      </c>
      <c r="K971" s="11"/>
      <c r="M971" s="11">
        <v>5</v>
      </c>
      <c r="N971" s="66"/>
      <c r="P971" s="288">
        <f t="shared" si="66"/>
        <v>125.33400000000002</v>
      </c>
      <c r="Q971" s="11"/>
      <c r="R971" s="11"/>
      <c r="S971" s="11"/>
      <c r="T971" s="134">
        <f t="shared" si="67"/>
        <v>634.4</v>
      </c>
      <c r="U971" s="11"/>
      <c r="V971" s="11"/>
      <c r="W971" s="11"/>
      <c r="Y971" s="288">
        <v>626.67000000000007</v>
      </c>
      <c r="Z971" s="11">
        <f t="shared" si="64"/>
        <v>982.83</v>
      </c>
      <c r="AB971" s="11">
        <f t="shared" si="65"/>
        <v>779.41</v>
      </c>
      <c r="AC971" s="11">
        <v>801.83</v>
      </c>
      <c r="AD971" s="11"/>
      <c r="AE971" s="4"/>
      <c r="AF971" s="4"/>
    </row>
    <row r="972" spans="1:32">
      <c r="A972" s="55"/>
      <c r="B972" s="11"/>
      <c r="C972" s="11" t="s">
        <v>396</v>
      </c>
      <c r="D972" s="11"/>
      <c r="E972" s="11" t="s">
        <v>370</v>
      </c>
      <c r="F972" s="11">
        <v>1460</v>
      </c>
      <c r="G972" s="11"/>
      <c r="H972" s="11"/>
      <c r="I972" s="11"/>
      <c r="J972" s="288">
        <v>294.75</v>
      </c>
      <c r="K972" s="11"/>
      <c r="M972" s="11">
        <v>3</v>
      </c>
      <c r="N972" s="66"/>
      <c r="P972" s="288">
        <f t="shared" si="66"/>
        <v>98.25</v>
      </c>
      <c r="Q972" s="11"/>
      <c r="R972" s="11"/>
      <c r="S972" s="11"/>
      <c r="T972" s="134">
        <f t="shared" si="67"/>
        <v>486.66666666666669</v>
      </c>
      <c r="U972" s="11"/>
      <c r="V972" s="11"/>
      <c r="W972" s="11"/>
      <c r="Y972" s="288">
        <v>294.75</v>
      </c>
      <c r="Z972" s="11">
        <f t="shared" si="64"/>
        <v>462.27</v>
      </c>
      <c r="AB972" s="11">
        <f t="shared" si="65"/>
        <v>366.59</v>
      </c>
      <c r="AC972" s="11">
        <v>377.14</v>
      </c>
      <c r="AD972" s="11"/>
      <c r="AE972" s="4"/>
      <c r="AF972" s="4"/>
    </row>
    <row r="973" spans="1:32">
      <c r="A973" s="55"/>
      <c r="B973" s="11"/>
      <c r="C973" s="11" t="s">
        <v>396</v>
      </c>
      <c r="D973" s="11"/>
      <c r="E973" s="11" t="s">
        <v>397</v>
      </c>
      <c r="F973" s="11">
        <v>688431</v>
      </c>
      <c r="G973" s="11"/>
      <c r="H973" s="11"/>
      <c r="I973" s="11"/>
      <c r="J973" s="288">
        <v>130609.02999999998</v>
      </c>
      <c r="K973" s="11"/>
      <c r="M973" s="11">
        <v>1205</v>
      </c>
      <c r="N973" s="66"/>
      <c r="P973" s="288">
        <f t="shared" si="66"/>
        <v>108.38923651452281</v>
      </c>
      <c r="Q973" s="11"/>
      <c r="R973" s="11"/>
      <c r="S973" s="11"/>
      <c r="T973" s="134">
        <f t="shared" si="67"/>
        <v>571.31203319502072</v>
      </c>
      <c r="U973" s="11"/>
      <c r="V973" s="11"/>
      <c r="W973" s="11"/>
      <c r="Y973" s="288">
        <v>130609.02999999998</v>
      </c>
      <c r="Z973" s="11">
        <f t="shared" si="64"/>
        <v>204838.07</v>
      </c>
      <c r="AB973" s="11">
        <f t="shared" si="65"/>
        <v>162443.26</v>
      </c>
      <c r="AC973" s="11">
        <v>167115.68</v>
      </c>
      <c r="AD973" s="11"/>
      <c r="AE973" s="4"/>
      <c r="AF973" s="4"/>
    </row>
    <row r="974" spans="1:32">
      <c r="A974" s="55"/>
      <c r="B974" s="11"/>
      <c r="C974" s="11" t="s">
        <v>396</v>
      </c>
      <c r="D974" s="11"/>
      <c r="E974" s="11" t="s">
        <v>310</v>
      </c>
      <c r="F974" s="11">
        <v>918</v>
      </c>
      <c r="G974" s="11"/>
      <c r="H974" s="11"/>
      <c r="I974" s="11"/>
      <c r="J974" s="288">
        <v>179.47</v>
      </c>
      <c r="K974" s="11"/>
      <c r="M974" s="11">
        <v>1</v>
      </c>
      <c r="N974" s="66"/>
      <c r="P974" s="288">
        <f t="shared" si="66"/>
        <v>179.47</v>
      </c>
      <c r="Q974" s="11"/>
      <c r="R974" s="11"/>
      <c r="S974" s="11"/>
      <c r="T974" s="134">
        <f t="shared" si="67"/>
        <v>918</v>
      </c>
      <c r="U974" s="11"/>
      <c r="V974" s="11"/>
      <c r="W974" s="11"/>
      <c r="Y974" s="288">
        <v>179.47</v>
      </c>
      <c r="Z974" s="11">
        <f t="shared" si="64"/>
        <v>281.47000000000003</v>
      </c>
      <c r="AB974" s="11">
        <f t="shared" si="65"/>
        <v>223.21</v>
      </c>
      <c r="AC974" s="11">
        <v>229.63</v>
      </c>
      <c r="AD974" s="11"/>
      <c r="AE974" s="4"/>
      <c r="AF974" s="4"/>
    </row>
    <row r="975" spans="1:32">
      <c r="A975" s="55"/>
      <c r="B975" s="11"/>
      <c r="C975" s="11" t="s">
        <v>398</v>
      </c>
      <c r="D975" s="11"/>
      <c r="E975" s="11" t="s">
        <v>70</v>
      </c>
      <c r="F975" s="11">
        <v>89</v>
      </c>
      <c r="G975" s="11"/>
      <c r="H975" s="11"/>
      <c r="I975" s="11"/>
      <c r="J975" s="288">
        <v>22.85</v>
      </c>
      <c r="K975" s="11"/>
      <c r="M975" s="11">
        <v>1</v>
      </c>
      <c r="N975" s="66"/>
      <c r="P975" s="288">
        <f t="shared" si="66"/>
        <v>22.85</v>
      </c>
      <c r="Q975" s="11"/>
      <c r="R975" s="11"/>
      <c r="S975" s="11"/>
      <c r="T975" s="134">
        <f t="shared" si="67"/>
        <v>89</v>
      </c>
      <c r="U975" s="11"/>
      <c r="V975" s="11"/>
      <c r="W975" s="11"/>
      <c r="Y975" s="288">
        <v>22.85</v>
      </c>
      <c r="Z975" s="11">
        <f t="shared" si="64"/>
        <v>35.840000000000003</v>
      </c>
      <c r="AB975" s="11">
        <f t="shared" si="65"/>
        <v>28.42</v>
      </c>
      <c r="AC975" s="11">
        <v>29.24</v>
      </c>
      <c r="AD975" s="11"/>
      <c r="AE975" s="4"/>
      <c r="AF975" s="4"/>
    </row>
    <row r="976" spans="1:32">
      <c r="A976" s="55"/>
      <c r="B976" s="11"/>
      <c r="C976" s="11" t="s">
        <v>398</v>
      </c>
      <c r="D976" s="11"/>
      <c r="E976" s="11" t="s">
        <v>312</v>
      </c>
      <c r="F976" s="11">
        <v>294</v>
      </c>
      <c r="G976" s="11"/>
      <c r="H976" s="11"/>
      <c r="I976" s="11"/>
      <c r="J976" s="288">
        <v>61.2</v>
      </c>
      <c r="K976" s="11"/>
      <c r="M976" s="11">
        <v>1</v>
      </c>
      <c r="N976" s="66"/>
      <c r="P976" s="288">
        <f t="shared" si="66"/>
        <v>61.2</v>
      </c>
      <c r="Q976" s="11"/>
      <c r="R976" s="11"/>
      <c r="S976" s="11"/>
      <c r="T976" s="134">
        <f t="shared" si="67"/>
        <v>294</v>
      </c>
      <c r="U976" s="11"/>
      <c r="V976" s="11"/>
      <c r="W976" s="11"/>
      <c r="Y976" s="288">
        <v>61.2</v>
      </c>
      <c r="Z976" s="11">
        <f t="shared" si="64"/>
        <v>95.98</v>
      </c>
      <c r="AB976" s="11">
        <f t="shared" si="65"/>
        <v>76.12</v>
      </c>
      <c r="AC976" s="11">
        <v>78.31</v>
      </c>
      <c r="AD976" s="11"/>
      <c r="AE976" s="4"/>
      <c r="AF976" s="4"/>
    </row>
    <row r="977" spans="1:32">
      <c r="A977" s="55"/>
      <c r="B977" s="11"/>
      <c r="C977" s="11" t="s">
        <v>398</v>
      </c>
      <c r="D977" s="11"/>
      <c r="E977" s="11" t="s">
        <v>310</v>
      </c>
      <c r="F977" s="11">
        <v>3275131</v>
      </c>
      <c r="G977" s="11"/>
      <c r="H977" s="11"/>
      <c r="I977" s="11"/>
      <c r="J977" s="288">
        <v>620507.33000000159</v>
      </c>
      <c r="K977" s="11"/>
      <c r="M977" s="11">
        <v>5050</v>
      </c>
      <c r="N977" s="66"/>
      <c r="P977" s="288">
        <f t="shared" si="66"/>
        <v>122.8727386138617</v>
      </c>
      <c r="Q977" s="11"/>
      <c r="R977" s="11"/>
      <c r="S977" s="11"/>
      <c r="T977" s="134">
        <f t="shared" si="67"/>
        <v>648.5407920792079</v>
      </c>
      <c r="U977" s="11"/>
      <c r="V977" s="11"/>
      <c r="W977" s="11"/>
      <c r="Y977" s="288">
        <v>620507.33000000159</v>
      </c>
      <c r="Z977" s="11">
        <f t="shared" si="64"/>
        <v>973160.33</v>
      </c>
      <c r="AB977" s="11">
        <f t="shared" si="65"/>
        <v>771747.8</v>
      </c>
      <c r="AC977" s="11">
        <v>793945.92</v>
      </c>
      <c r="AD977" s="11"/>
      <c r="AE977" s="4"/>
      <c r="AF977" s="4"/>
    </row>
    <row r="978" spans="1:32">
      <c r="A978" s="55"/>
      <c r="B978" s="11"/>
      <c r="C978" s="11" t="s">
        <v>399</v>
      </c>
      <c r="D978" s="11"/>
      <c r="E978" s="11" t="s">
        <v>323</v>
      </c>
      <c r="F978" s="11">
        <v>2095813</v>
      </c>
      <c r="G978" s="11"/>
      <c r="H978" s="11"/>
      <c r="I978" s="11"/>
      <c r="J978" s="288">
        <v>408173.58999999461</v>
      </c>
      <c r="K978" s="11"/>
      <c r="M978" s="11">
        <v>5996</v>
      </c>
      <c r="N978" s="66"/>
      <c r="P978" s="288">
        <f t="shared" si="66"/>
        <v>68.074314543027782</v>
      </c>
      <c r="Q978" s="11"/>
      <c r="R978" s="11"/>
      <c r="S978" s="11"/>
      <c r="T978" s="134">
        <f t="shared" si="67"/>
        <v>349.53519012675116</v>
      </c>
      <c r="U978" s="11"/>
      <c r="V978" s="11"/>
      <c r="W978" s="11"/>
      <c r="Y978" s="288">
        <v>408173.58999999461</v>
      </c>
      <c r="Z978" s="11">
        <f t="shared" si="64"/>
        <v>640150.93000000005</v>
      </c>
      <c r="AB978" s="11">
        <f t="shared" si="65"/>
        <v>507660.52</v>
      </c>
      <c r="AC978" s="11">
        <v>522262.57</v>
      </c>
      <c r="AD978" s="11"/>
      <c r="AE978" s="4"/>
      <c r="AF978" s="4"/>
    </row>
    <row r="979" spans="1:32">
      <c r="A979" s="55"/>
      <c r="B979" s="11"/>
      <c r="C979" s="11" t="s">
        <v>400</v>
      </c>
      <c r="D979" s="11"/>
      <c r="E979" s="11" t="s">
        <v>70</v>
      </c>
      <c r="F979" s="11">
        <v>120525</v>
      </c>
      <c r="G979" s="11"/>
      <c r="H979" s="11"/>
      <c r="I979" s="11"/>
      <c r="J979" s="288">
        <v>23487.130000000012</v>
      </c>
      <c r="K979" s="11"/>
      <c r="M979" s="11">
        <v>209</v>
      </c>
      <c r="N979" s="66"/>
      <c r="P979" s="288">
        <f t="shared" si="66"/>
        <v>112.37861244019145</v>
      </c>
      <c r="Q979" s="11"/>
      <c r="R979" s="11"/>
      <c r="S979" s="11"/>
      <c r="T979" s="134">
        <f t="shared" si="67"/>
        <v>576.67464114832535</v>
      </c>
      <c r="U979" s="11"/>
      <c r="V979" s="11"/>
      <c r="W979" s="11"/>
      <c r="Y979" s="288">
        <v>23487.130000000012</v>
      </c>
      <c r="Z979" s="11">
        <f t="shared" si="64"/>
        <v>36835.57</v>
      </c>
      <c r="AB979" s="11">
        <f t="shared" si="65"/>
        <v>29211.81</v>
      </c>
      <c r="AC979" s="11">
        <v>30052.04</v>
      </c>
      <c r="AD979" s="11"/>
      <c r="AE979" s="4"/>
      <c r="AF979" s="4"/>
    </row>
    <row r="980" spans="1:32">
      <c r="A980" s="55"/>
      <c r="B980" s="11"/>
      <c r="C980" s="11" t="s">
        <v>401</v>
      </c>
      <c r="D980" s="11"/>
      <c r="E980" s="11" t="s">
        <v>64</v>
      </c>
      <c r="F980" s="11">
        <v>1553</v>
      </c>
      <c r="G980" s="11"/>
      <c r="H980" s="11"/>
      <c r="I980" s="11"/>
      <c r="J980" s="288">
        <v>309.44</v>
      </c>
      <c r="K980" s="11"/>
      <c r="M980" s="11">
        <v>3</v>
      </c>
      <c r="N980" s="66"/>
      <c r="P980" s="288">
        <f t="shared" si="66"/>
        <v>103.14666666666666</v>
      </c>
      <c r="Q980" s="11"/>
      <c r="R980" s="11"/>
      <c r="S980" s="11"/>
      <c r="T980" s="134">
        <f t="shared" si="67"/>
        <v>517.66666666666663</v>
      </c>
      <c r="U980" s="11"/>
      <c r="V980" s="11"/>
      <c r="W980" s="11"/>
      <c r="Y980" s="288">
        <v>309.44</v>
      </c>
      <c r="Z980" s="11">
        <f t="shared" si="64"/>
        <v>485.3</v>
      </c>
      <c r="AB980" s="11">
        <f t="shared" si="65"/>
        <v>384.86</v>
      </c>
      <c r="AC980" s="11">
        <v>395.93</v>
      </c>
      <c r="AD980" s="11"/>
      <c r="AE980" s="4"/>
      <c r="AF980" s="4"/>
    </row>
    <row r="981" spans="1:32">
      <c r="A981" s="55"/>
      <c r="B981" s="11"/>
      <c r="C981" s="11" t="s">
        <v>402</v>
      </c>
      <c r="D981" s="11"/>
      <c r="E981" s="11" t="s">
        <v>323</v>
      </c>
      <c r="F981" s="11">
        <v>377</v>
      </c>
      <c r="G981" s="11"/>
      <c r="H981" s="11"/>
      <c r="I981" s="11"/>
      <c r="J981" s="288">
        <v>77.02</v>
      </c>
      <c r="K981" s="11"/>
      <c r="M981" s="11">
        <v>1</v>
      </c>
      <c r="N981" s="66"/>
      <c r="P981" s="288">
        <f t="shared" si="66"/>
        <v>77.02</v>
      </c>
      <c r="Q981" s="11"/>
      <c r="R981" s="11"/>
      <c r="S981" s="11"/>
      <c r="T981" s="134">
        <f t="shared" si="67"/>
        <v>377</v>
      </c>
      <c r="U981" s="11"/>
      <c r="V981" s="11"/>
      <c r="W981" s="11"/>
      <c r="Y981" s="288">
        <v>77.02</v>
      </c>
      <c r="Z981" s="11">
        <f t="shared" si="64"/>
        <v>120.79</v>
      </c>
      <c r="AB981" s="11">
        <f t="shared" si="65"/>
        <v>95.79</v>
      </c>
      <c r="AC981" s="11">
        <v>98.55</v>
      </c>
      <c r="AD981" s="11"/>
      <c r="AE981" s="4"/>
      <c r="AF981" s="4"/>
    </row>
    <row r="982" spans="1:32">
      <c r="A982" s="55"/>
      <c r="B982" s="11"/>
      <c r="C982" s="11" t="s">
        <v>402</v>
      </c>
      <c r="D982" s="11"/>
      <c r="E982" s="11" t="s">
        <v>77</v>
      </c>
      <c r="F982" s="11">
        <v>2608</v>
      </c>
      <c r="G982" s="11"/>
      <c r="H982" s="11"/>
      <c r="I982" s="11"/>
      <c r="J982" s="288">
        <v>526.48</v>
      </c>
      <c r="K982" s="11"/>
      <c r="M982" s="11">
        <v>6</v>
      </c>
      <c r="N982" s="66"/>
      <c r="P982" s="288">
        <f t="shared" si="66"/>
        <v>87.74666666666667</v>
      </c>
      <c r="Q982" s="11"/>
      <c r="R982" s="11"/>
      <c r="S982" s="11"/>
      <c r="T982" s="134">
        <f t="shared" si="67"/>
        <v>434.66666666666669</v>
      </c>
      <c r="U982" s="11"/>
      <c r="V982" s="11"/>
      <c r="W982" s="11"/>
      <c r="Y982" s="288">
        <v>526.48</v>
      </c>
      <c r="Z982" s="11">
        <f t="shared" si="64"/>
        <v>825.69</v>
      </c>
      <c r="AB982" s="11">
        <f t="shared" si="65"/>
        <v>654.79999999999995</v>
      </c>
      <c r="AC982" s="11">
        <v>673.64</v>
      </c>
      <c r="AD982" s="11"/>
      <c r="AE982" s="4"/>
      <c r="AF982" s="4"/>
    </row>
    <row r="983" spans="1:32">
      <c r="A983" s="55"/>
      <c r="B983" s="11"/>
      <c r="C983" s="11" t="s">
        <v>402</v>
      </c>
      <c r="D983" s="11"/>
      <c r="E983" s="11" t="s">
        <v>100</v>
      </c>
      <c r="F983" s="11">
        <v>307265</v>
      </c>
      <c r="G983" s="11"/>
      <c r="H983" s="11"/>
      <c r="I983" s="11"/>
      <c r="J983" s="288">
        <v>60417.400000000147</v>
      </c>
      <c r="K983" s="11"/>
      <c r="M983" s="11">
        <v>746</v>
      </c>
      <c r="N983" s="66"/>
      <c r="P983" s="288">
        <f t="shared" si="66"/>
        <v>80.988471849866144</v>
      </c>
      <c r="Q983" s="11"/>
      <c r="R983" s="11"/>
      <c r="S983" s="11"/>
      <c r="T983" s="134">
        <f t="shared" si="67"/>
        <v>411.88337801608577</v>
      </c>
      <c r="U983" s="11"/>
      <c r="V983" s="11"/>
      <c r="W983" s="11"/>
      <c r="Y983" s="288">
        <v>60417.400000000147</v>
      </c>
      <c r="Z983" s="11">
        <f t="shared" si="64"/>
        <v>94754.43</v>
      </c>
      <c r="AB983" s="11">
        <f t="shared" si="65"/>
        <v>75143.34</v>
      </c>
      <c r="AC983" s="11">
        <v>77304.72</v>
      </c>
      <c r="AD983" s="11"/>
      <c r="AE983" s="4"/>
      <c r="AF983" s="4"/>
    </row>
    <row r="984" spans="1:32">
      <c r="A984" s="55"/>
      <c r="B984" s="11"/>
      <c r="C984" s="11" t="s">
        <v>402</v>
      </c>
      <c r="D984" s="11"/>
      <c r="E984" s="11" t="s">
        <v>357</v>
      </c>
      <c r="F984" s="11">
        <v>987</v>
      </c>
      <c r="G984" s="11"/>
      <c r="H984" s="11"/>
      <c r="I984" s="11"/>
      <c r="J984" s="288">
        <v>191.33</v>
      </c>
      <c r="K984" s="11"/>
      <c r="M984" s="11">
        <v>1</v>
      </c>
      <c r="N984" s="66"/>
      <c r="P984" s="288">
        <f t="shared" si="66"/>
        <v>191.33</v>
      </c>
      <c r="Q984" s="11"/>
      <c r="R984" s="11"/>
      <c r="S984" s="11"/>
      <c r="T984" s="134">
        <f t="shared" si="67"/>
        <v>987</v>
      </c>
      <c r="U984" s="11"/>
      <c r="V984" s="11"/>
      <c r="W984" s="11"/>
      <c r="Y984" s="288">
        <v>191.33</v>
      </c>
      <c r="Z984" s="11">
        <f t="shared" si="64"/>
        <v>300.07</v>
      </c>
      <c r="AB984" s="11">
        <f t="shared" si="65"/>
        <v>237.96</v>
      </c>
      <c r="AC984" s="11">
        <v>244.81</v>
      </c>
      <c r="AD984" s="11"/>
      <c r="AE984" s="4"/>
      <c r="AF984" s="4"/>
    </row>
    <row r="985" spans="1:32">
      <c r="A985" s="55"/>
      <c r="B985" s="11"/>
      <c r="C985" s="11" t="s">
        <v>403</v>
      </c>
      <c r="D985" s="11"/>
      <c r="E985" s="11" t="s">
        <v>173</v>
      </c>
      <c r="F985" s="11">
        <v>405</v>
      </c>
      <c r="G985" s="11"/>
      <c r="H985" s="11"/>
      <c r="I985" s="11"/>
      <c r="J985" s="288">
        <v>82.1</v>
      </c>
      <c r="K985" s="11"/>
      <c r="M985" s="11">
        <v>1</v>
      </c>
      <c r="N985" s="66"/>
      <c r="P985" s="288">
        <f t="shared" si="66"/>
        <v>82.1</v>
      </c>
      <c r="Q985" s="11"/>
      <c r="R985" s="11"/>
      <c r="S985" s="11"/>
      <c r="T985" s="134">
        <f t="shared" si="67"/>
        <v>405</v>
      </c>
      <c r="U985" s="11"/>
      <c r="V985" s="11"/>
      <c r="W985" s="11"/>
      <c r="Y985" s="288">
        <v>82.1</v>
      </c>
      <c r="Z985" s="11">
        <f t="shared" si="64"/>
        <v>128.76</v>
      </c>
      <c r="AB985" s="11">
        <f t="shared" si="65"/>
        <v>102.11</v>
      </c>
      <c r="AC985" s="11">
        <v>105.05</v>
      </c>
      <c r="AD985" s="11"/>
      <c r="AE985" s="4"/>
      <c r="AF985" s="4"/>
    </row>
    <row r="986" spans="1:32">
      <c r="A986" s="55"/>
      <c r="B986" s="11"/>
      <c r="C986" s="11" t="s">
        <v>403</v>
      </c>
      <c r="D986" s="11"/>
      <c r="E986" s="11" t="s">
        <v>274</v>
      </c>
      <c r="F986" s="11">
        <v>899793</v>
      </c>
      <c r="G986" s="11"/>
      <c r="H986" s="11"/>
      <c r="I986" s="11"/>
      <c r="J986" s="288">
        <v>169091.00000000017</v>
      </c>
      <c r="K986" s="11"/>
      <c r="M986" s="11">
        <v>1589</v>
      </c>
      <c r="N986" s="66"/>
      <c r="P986" s="288">
        <f t="shared" si="66"/>
        <v>106.41346758967916</v>
      </c>
      <c r="Q986" s="11"/>
      <c r="R986" s="11"/>
      <c r="S986" s="11"/>
      <c r="T986" s="134">
        <f t="shared" si="67"/>
        <v>566.2636878539962</v>
      </c>
      <c r="U986" s="11"/>
      <c r="V986" s="11"/>
      <c r="W986" s="11"/>
      <c r="Y986" s="288">
        <v>169091.00000000017</v>
      </c>
      <c r="Z986" s="11">
        <f t="shared" si="64"/>
        <v>265190.51</v>
      </c>
      <c r="AB986" s="11">
        <f t="shared" si="65"/>
        <v>210304.7</v>
      </c>
      <c r="AC986" s="11">
        <v>216353.78</v>
      </c>
      <c r="AD986" s="11"/>
      <c r="AE986" s="4"/>
      <c r="AF986" s="4"/>
    </row>
    <row r="987" spans="1:32">
      <c r="A987" s="55"/>
      <c r="B987" s="11"/>
      <c r="C987" s="11" t="s">
        <v>403</v>
      </c>
      <c r="D987" s="11"/>
      <c r="E987" s="11" t="s">
        <v>146</v>
      </c>
      <c r="F987" s="11">
        <v>2121</v>
      </c>
      <c r="G987" s="11"/>
      <c r="H987" s="11"/>
      <c r="I987" s="11"/>
      <c r="J987" s="288">
        <v>404.98</v>
      </c>
      <c r="K987" s="11"/>
      <c r="M987" s="11">
        <v>1</v>
      </c>
      <c r="N987" s="66"/>
      <c r="P987" s="288">
        <f t="shared" si="66"/>
        <v>404.98</v>
      </c>
      <c r="Q987" s="11"/>
      <c r="R987" s="11"/>
      <c r="S987" s="11"/>
      <c r="T987" s="134">
        <f t="shared" si="67"/>
        <v>2121</v>
      </c>
      <c r="U987" s="11"/>
      <c r="V987" s="11"/>
      <c r="W987" s="11"/>
      <c r="Y987" s="288">
        <v>404.98</v>
      </c>
      <c r="Z987" s="11">
        <f t="shared" si="64"/>
        <v>635.14</v>
      </c>
      <c r="AB987" s="11">
        <f t="shared" si="65"/>
        <v>503.69</v>
      </c>
      <c r="AC987" s="11">
        <v>518.17999999999995</v>
      </c>
      <c r="AD987" s="11"/>
      <c r="AE987" s="4"/>
      <c r="AF987" s="4"/>
    </row>
    <row r="988" spans="1:32">
      <c r="A988" s="55"/>
      <c r="B988" s="11"/>
      <c r="C988" s="11" t="s">
        <v>404</v>
      </c>
      <c r="D988" s="11"/>
      <c r="E988" s="11" t="s">
        <v>282</v>
      </c>
      <c r="F988" s="11">
        <v>136338</v>
      </c>
      <c r="G988" s="11"/>
      <c r="H988" s="11"/>
      <c r="I988" s="11"/>
      <c r="J988" s="288">
        <v>25952.220000000008</v>
      </c>
      <c r="K988" s="11"/>
      <c r="M988" s="11">
        <v>241</v>
      </c>
      <c r="N988" s="66"/>
      <c r="P988" s="288">
        <f t="shared" si="66"/>
        <v>107.68556016597513</v>
      </c>
      <c r="Q988" s="11"/>
      <c r="R988" s="11"/>
      <c r="S988" s="11"/>
      <c r="T988" s="134">
        <f t="shared" si="67"/>
        <v>565.71784232365144</v>
      </c>
      <c r="U988" s="11"/>
      <c r="V988" s="11"/>
      <c r="W988" s="11"/>
      <c r="Y988" s="288">
        <v>25952.220000000008</v>
      </c>
      <c r="Z988" s="11">
        <f t="shared" si="64"/>
        <v>40701.65</v>
      </c>
      <c r="AB988" s="11">
        <f t="shared" si="65"/>
        <v>32277.73</v>
      </c>
      <c r="AC988" s="11">
        <v>33206.15</v>
      </c>
      <c r="AD988" s="11"/>
      <c r="AE988" s="4"/>
      <c r="AF988" s="4"/>
    </row>
    <row r="989" spans="1:32">
      <c r="A989" s="55"/>
      <c r="B989" s="11"/>
      <c r="C989" s="11" t="s">
        <v>405</v>
      </c>
      <c r="D989" s="11"/>
      <c r="E989" s="11" t="s">
        <v>406</v>
      </c>
      <c r="F989" s="11">
        <v>1013</v>
      </c>
      <c r="G989" s="11"/>
      <c r="H989" s="11"/>
      <c r="I989" s="11"/>
      <c r="J989" s="288">
        <v>196.61</v>
      </c>
      <c r="K989" s="11"/>
      <c r="M989" s="11">
        <v>1</v>
      </c>
      <c r="N989" s="66"/>
      <c r="P989" s="288">
        <f t="shared" si="66"/>
        <v>196.61</v>
      </c>
      <c r="Q989" s="11"/>
      <c r="R989" s="11"/>
      <c r="S989" s="11"/>
      <c r="T989" s="134">
        <f t="shared" si="67"/>
        <v>1013</v>
      </c>
      <c r="U989" s="11"/>
      <c r="V989" s="11"/>
      <c r="W989" s="11"/>
      <c r="Y989" s="288">
        <v>196.61</v>
      </c>
      <c r="Z989" s="11">
        <f t="shared" si="64"/>
        <v>308.35000000000002</v>
      </c>
      <c r="AB989" s="11">
        <f t="shared" si="65"/>
        <v>244.53</v>
      </c>
      <c r="AC989" s="11">
        <v>251.56</v>
      </c>
      <c r="AD989" s="11"/>
      <c r="AE989" s="4"/>
      <c r="AF989" s="4"/>
    </row>
    <row r="990" spans="1:32">
      <c r="A990" s="55"/>
      <c r="B990" s="11"/>
      <c r="C990" s="11" t="s">
        <v>405</v>
      </c>
      <c r="D990" s="11"/>
      <c r="E990" s="11" t="s">
        <v>407</v>
      </c>
      <c r="F990" s="11">
        <v>280700</v>
      </c>
      <c r="G990" s="11"/>
      <c r="H990" s="11"/>
      <c r="I990" s="11"/>
      <c r="J990" s="288">
        <v>53340.85000000013</v>
      </c>
      <c r="K990" s="11"/>
      <c r="M990" s="11">
        <v>496</v>
      </c>
      <c r="N990" s="66"/>
      <c r="P990" s="288">
        <f t="shared" si="66"/>
        <v>107.54203629032284</v>
      </c>
      <c r="Q990" s="11"/>
      <c r="R990" s="11"/>
      <c r="S990" s="11"/>
      <c r="T990" s="134">
        <f t="shared" si="67"/>
        <v>565.92741935483866</v>
      </c>
      <c r="U990" s="11"/>
      <c r="V990" s="11"/>
      <c r="W990" s="11"/>
      <c r="Y990" s="288">
        <v>53340.85000000013</v>
      </c>
      <c r="Z990" s="11">
        <f t="shared" si="64"/>
        <v>83656.06</v>
      </c>
      <c r="AB990" s="11">
        <f t="shared" si="65"/>
        <v>66341.98</v>
      </c>
      <c r="AC990" s="11">
        <v>68250.2</v>
      </c>
      <c r="AD990" s="11"/>
      <c r="AE990" s="4"/>
      <c r="AF990" s="4"/>
    </row>
    <row r="991" spans="1:32">
      <c r="A991" s="55"/>
      <c r="B991" s="11"/>
      <c r="C991" s="11" t="s">
        <v>408</v>
      </c>
      <c r="D991" s="11"/>
      <c r="E991" s="11" t="s">
        <v>409</v>
      </c>
      <c r="F991" s="11">
        <v>189567</v>
      </c>
      <c r="G991" s="11"/>
      <c r="H991" s="11"/>
      <c r="I991" s="11"/>
      <c r="J991" s="288">
        <v>34845.650000000023</v>
      </c>
      <c r="K991" s="11"/>
      <c r="M991" s="11">
        <v>302</v>
      </c>
      <c r="N991" s="66"/>
      <c r="P991" s="288">
        <f t="shared" si="66"/>
        <v>115.38294701986763</v>
      </c>
      <c r="Q991" s="11"/>
      <c r="R991" s="11"/>
      <c r="S991" s="11"/>
      <c r="T991" s="134">
        <f t="shared" si="67"/>
        <v>627.70529801324506</v>
      </c>
      <c r="U991" s="11"/>
      <c r="V991" s="11"/>
      <c r="W991" s="11"/>
      <c r="Y991" s="288">
        <v>34845.650000000023</v>
      </c>
      <c r="Z991" s="11">
        <f t="shared" si="64"/>
        <v>54649.48</v>
      </c>
      <c r="AB991" s="11">
        <f t="shared" si="65"/>
        <v>43338.82</v>
      </c>
      <c r="AC991" s="11">
        <v>44585.39</v>
      </c>
      <c r="AD991" s="11"/>
      <c r="AE991" s="4"/>
      <c r="AF991" s="4"/>
    </row>
    <row r="992" spans="1:32">
      <c r="A992" s="55"/>
      <c r="B992" s="11"/>
      <c r="C992" s="11" t="s">
        <v>410</v>
      </c>
      <c r="D992" s="11"/>
      <c r="E992" s="11" t="s">
        <v>95</v>
      </c>
      <c r="F992" s="11">
        <v>380022</v>
      </c>
      <c r="G992" s="11"/>
      <c r="H992" s="11"/>
      <c r="I992" s="11"/>
      <c r="J992" s="288">
        <v>76085.909999999931</v>
      </c>
      <c r="K992" s="11"/>
      <c r="M992" s="11">
        <v>1177</v>
      </c>
      <c r="N992" s="66"/>
      <c r="P992" s="288">
        <f t="shared" si="66"/>
        <v>64.643933729821526</v>
      </c>
      <c r="Q992" s="11"/>
      <c r="R992" s="11"/>
      <c r="S992" s="11"/>
      <c r="T992" s="134">
        <f t="shared" si="67"/>
        <v>322.87340696686493</v>
      </c>
      <c r="U992" s="11"/>
      <c r="V992" s="11"/>
      <c r="W992" s="11"/>
      <c r="Y992" s="288">
        <v>76085.909999999931</v>
      </c>
      <c r="Z992" s="11">
        <f t="shared" si="64"/>
        <v>119327.82</v>
      </c>
      <c r="AB992" s="11">
        <f t="shared" si="65"/>
        <v>94630.85</v>
      </c>
      <c r="AC992" s="11">
        <v>97352.75</v>
      </c>
      <c r="AD992" s="11"/>
      <c r="AE992" s="4"/>
      <c r="AF992" s="4"/>
    </row>
    <row r="993" spans="1:32">
      <c r="A993" s="55"/>
      <c r="B993" s="11"/>
      <c r="C993" s="11" t="s">
        <v>411</v>
      </c>
      <c r="D993" s="11"/>
      <c r="E993" s="11" t="s">
        <v>95</v>
      </c>
      <c r="F993" s="11">
        <v>30306</v>
      </c>
      <c r="G993" s="11"/>
      <c r="H993" s="11"/>
      <c r="I993" s="11"/>
      <c r="J993" s="288">
        <v>6125.7399999999989</v>
      </c>
      <c r="K993" s="11"/>
      <c r="M993" s="11">
        <v>101</v>
      </c>
      <c r="N993" s="66"/>
      <c r="P993" s="288">
        <f t="shared" si="66"/>
        <v>60.650891089108903</v>
      </c>
      <c r="Q993" s="11"/>
      <c r="R993" s="11"/>
      <c r="S993" s="11"/>
      <c r="T993" s="134">
        <f t="shared" si="67"/>
        <v>300.05940594059405</v>
      </c>
      <c r="U993" s="11"/>
      <c r="V993" s="11"/>
      <c r="W993" s="11"/>
      <c r="Y993" s="288">
        <v>6125.7399999999989</v>
      </c>
      <c r="Z993" s="11">
        <f t="shared" si="64"/>
        <v>9607.18</v>
      </c>
      <c r="AB993" s="11">
        <f t="shared" si="65"/>
        <v>7618.81</v>
      </c>
      <c r="AC993" s="11">
        <v>7837.95</v>
      </c>
      <c r="AD993" s="11"/>
      <c r="AE993" s="4"/>
      <c r="AF993" s="4"/>
    </row>
    <row r="994" spans="1:32">
      <c r="A994" s="55"/>
      <c r="B994" s="11"/>
      <c r="C994" s="11" t="s">
        <v>412</v>
      </c>
      <c r="D994" s="11"/>
      <c r="E994" s="11" t="s">
        <v>55</v>
      </c>
      <c r="F994" s="11">
        <v>897578</v>
      </c>
      <c r="G994" s="11"/>
      <c r="H994" s="11"/>
      <c r="I994" s="11"/>
      <c r="J994" s="288">
        <v>178188.55000000028</v>
      </c>
      <c r="K994" s="11"/>
      <c r="M994" s="11">
        <v>2940</v>
      </c>
      <c r="N994" s="66"/>
      <c r="P994" s="288">
        <f t="shared" si="66"/>
        <v>60.608350340136148</v>
      </c>
      <c r="Q994" s="11"/>
      <c r="R994" s="11"/>
      <c r="S994" s="11"/>
      <c r="T994" s="134">
        <f t="shared" si="67"/>
        <v>305.29863945578234</v>
      </c>
      <c r="U994" s="11"/>
      <c r="V994" s="11"/>
      <c r="W994" s="11"/>
      <c r="Y994" s="288">
        <v>178188.55000000028</v>
      </c>
      <c r="Z994" s="11">
        <f t="shared" si="64"/>
        <v>279458.46999999997</v>
      </c>
      <c r="AB994" s="11">
        <f t="shared" si="65"/>
        <v>221619.66</v>
      </c>
      <c r="AC994" s="11">
        <v>227994.2</v>
      </c>
      <c r="AD994" s="11"/>
      <c r="AE994" s="4"/>
      <c r="AF994" s="4"/>
    </row>
    <row r="995" spans="1:32">
      <c r="A995" s="55"/>
      <c r="B995" s="11"/>
      <c r="C995" s="11" t="s">
        <v>412</v>
      </c>
      <c r="D995" s="11"/>
      <c r="E995" s="11" t="s">
        <v>156</v>
      </c>
      <c r="F995" s="11">
        <v>229</v>
      </c>
      <c r="G995" s="11"/>
      <c r="H995" s="11"/>
      <c r="I995" s="11"/>
      <c r="J995" s="288">
        <v>48.6</v>
      </c>
      <c r="K995" s="11"/>
      <c r="M995" s="11">
        <v>1</v>
      </c>
      <c r="N995" s="66"/>
      <c r="P995" s="288">
        <f t="shared" si="66"/>
        <v>48.6</v>
      </c>
      <c r="Q995" s="11"/>
      <c r="R995" s="11"/>
      <c r="S995" s="11"/>
      <c r="T995" s="134">
        <f t="shared" si="67"/>
        <v>229</v>
      </c>
      <c r="U995" s="11"/>
      <c r="V995" s="11"/>
      <c r="W995" s="11"/>
      <c r="Y995" s="288">
        <v>48.6</v>
      </c>
      <c r="Z995" s="11">
        <f t="shared" si="64"/>
        <v>76.22</v>
      </c>
      <c r="AB995" s="11">
        <f t="shared" si="65"/>
        <v>60.45</v>
      </c>
      <c r="AC995" s="11">
        <v>62.18</v>
      </c>
      <c r="AD995" s="11"/>
      <c r="AE995" s="4"/>
      <c r="AF995" s="4"/>
    </row>
    <row r="996" spans="1:32">
      <c r="A996" s="55"/>
      <c r="B996" s="11"/>
      <c r="C996" s="11" t="s">
        <v>413</v>
      </c>
      <c r="D996" s="11"/>
      <c r="E996" s="11" t="s">
        <v>146</v>
      </c>
      <c r="F996" s="11">
        <v>2751</v>
      </c>
      <c r="G996" s="11"/>
      <c r="H996" s="11"/>
      <c r="I996" s="11"/>
      <c r="J996" s="288">
        <v>475.88000000000005</v>
      </c>
      <c r="K996" s="11"/>
      <c r="M996" s="11">
        <v>5</v>
      </c>
      <c r="N996" s="66"/>
      <c r="P996" s="288">
        <f t="shared" si="66"/>
        <v>95.176000000000016</v>
      </c>
      <c r="Q996" s="11"/>
      <c r="R996" s="11"/>
      <c r="S996" s="11"/>
      <c r="T996" s="134">
        <f t="shared" si="67"/>
        <v>550.20000000000005</v>
      </c>
      <c r="U996" s="11"/>
      <c r="V996" s="11"/>
      <c r="W996" s="11"/>
      <c r="Y996" s="288">
        <v>475.88000000000005</v>
      </c>
      <c r="Z996" s="11">
        <f t="shared" si="64"/>
        <v>746.34</v>
      </c>
      <c r="AB996" s="11">
        <f t="shared" si="65"/>
        <v>591.87</v>
      </c>
      <c r="AC996" s="11">
        <v>608.89</v>
      </c>
      <c r="AD996" s="11"/>
      <c r="AE996" s="4"/>
      <c r="AF996" s="4"/>
    </row>
    <row r="997" spans="1:32">
      <c r="A997" s="55"/>
      <c r="B997" s="11"/>
      <c r="C997" s="11" t="s">
        <v>414</v>
      </c>
      <c r="D997" s="11"/>
      <c r="E997" s="11" t="s">
        <v>55</v>
      </c>
      <c r="F997" s="11">
        <v>251</v>
      </c>
      <c r="G997" s="11"/>
      <c r="H997" s="11"/>
      <c r="I997" s="11"/>
      <c r="J997" s="288">
        <v>52.7</v>
      </c>
      <c r="K997" s="11"/>
      <c r="M997" s="11">
        <v>1</v>
      </c>
      <c r="N997" s="66"/>
      <c r="P997" s="288">
        <f t="shared" si="66"/>
        <v>52.7</v>
      </c>
      <c r="Q997" s="11"/>
      <c r="R997" s="11"/>
      <c r="S997" s="11"/>
      <c r="T997" s="134">
        <f t="shared" si="67"/>
        <v>251</v>
      </c>
      <c r="U997" s="11"/>
      <c r="V997" s="11"/>
      <c r="W997" s="11"/>
      <c r="Y997" s="288">
        <v>52.7</v>
      </c>
      <c r="Z997" s="11">
        <f t="shared" si="64"/>
        <v>82.65</v>
      </c>
      <c r="AB997" s="11">
        <f t="shared" si="65"/>
        <v>65.540000000000006</v>
      </c>
      <c r="AC997" s="11">
        <v>67.430000000000007</v>
      </c>
      <c r="AD997" s="11"/>
      <c r="AE997" s="4"/>
      <c r="AF997" s="4"/>
    </row>
    <row r="998" spans="1:32">
      <c r="A998" s="55"/>
      <c r="B998" s="11"/>
      <c r="C998" s="11" t="s">
        <v>414</v>
      </c>
      <c r="D998" s="11"/>
      <c r="E998" s="11" t="s">
        <v>415</v>
      </c>
      <c r="F998" s="11">
        <v>171</v>
      </c>
      <c r="G998" s="11"/>
      <c r="H998" s="11"/>
      <c r="I998" s="11"/>
      <c r="J998" s="288">
        <v>38.25</v>
      </c>
      <c r="K998" s="11"/>
      <c r="M998" s="11">
        <v>1</v>
      </c>
      <c r="N998" s="66"/>
      <c r="P998" s="288">
        <f t="shared" si="66"/>
        <v>38.25</v>
      </c>
      <c r="Q998" s="11"/>
      <c r="R998" s="11"/>
      <c r="S998" s="11"/>
      <c r="T998" s="134">
        <f t="shared" si="67"/>
        <v>171</v>
      </c>
      <c r="U998" s="11"/>
      <c r="V998" s="11"/>
      <c r="W998" s="11"/>
      <c r="Y998" s="288">
        <v>38.25</v>
      </c>
      <c r="Z998" s="11">
        <f t="shared" si="64"/>
        <v>59.99</v>
      </c>
      <c r="AB998" s="11">
        <f t="shared" si="65"/>
        <v>47.57</v>
      </c>
      <c r="AC998" s="11">
        <v>48.94</v>
      </c>
      <c r="AD998" s="11"/>
      <c r="AE998" s="4"/>
      <c r="AF998" s="4"/>
    </row>
    <row r="999" spans="1:32">
      <c r="A999" s="55"/>
      <c r="B999" s="11"/>
      <c r="C999" s="11" t="s">
        <v>414</v>
      </c>
      <c r="D999" s="11"/>
      <c r="E999" s="11" t="s">
        <v>156</v>
      </c>
      <c r="F999" s="11">
        <v>1730817</v>
      </c>
      <c r="G999" s="11"/>
      <c r="H999" s="11"/>
      <c r="I999" s="11"/>
      <c r="J999" s="288">
        <v>361711.00999999559</v>
      </c>
      <c r="K999" s="11"/>
      <c r="M999" s="11">
        <v>8034</v>
      </c>
      <c r="N999" s="66"/>
      <c r="P999" s="288">
        <f t="shared" si="66"/>
        <v>45.022530495394022</v>
      </c>
      <c r="Q999" s="11"/>
      <c r="R999" s="11"/>
      <c r="S999" s="11"/>
      <c r="T999" s="134">
        <f t="shared" si="67"/>
        <v>215.43651979088872</v>
      </c>
      <c r="U999" s="11"/>
      <c r="V999" s="11"/>
      <c r="W999" s="11"/>
      <c r="Y999" s="288">
        <v>361711.00999999559</v>
      </c>
      <c r="Z999" s="11">
        <f t="shared" si="64"/>
        <v>567282.27</v>
      </c>
      <c r="AB999" s="11">
        <f t="shared" si="65"/>
        <v>449873.3</v>
      </c>
      <c r="AC999" s="11">
        <v>462813.19</v>
      </c>
      <c r="AD999" s="11"/>
      <c r="AE999" s="4"/>
      <c r="AF999" s="4"/>
    </row>
    <row r="1000" spans="1:32">
      <c r="A1000" s="55"/>
      <c r="B1000" s="11"/>
      <c r="C1000" s="11" t="s">
        <v>416</v>
      </c>
      <c r="D1000" s="11"/>
      <c r="E1000" s="11" t="s">
        <v>356</v>
      </c>
      <c r="F1000" s="11">
        <v>1450969</v>
      </c>
      <c r="G1000" s="11"/>
      <c r="H1000" s="11"/>
      <c r="I1000" s="11"/>
      <c r="J1000" s="288">
        <v>281853.47999999963</v>
      </c>
      <c r="K1000" s="11"/>
      <c r="M1000" s="11">
        <v>3375</v>
      </c>
      <c r="N1000" s="66"/>
      <c r="P1000" s="288">
        <f t="shared" si="66"/>
        <v>83.51214222222211</v>
      </c>
      <c r="Q1000" s="11"/>
      <c r="R1000" s="11"/>
      <c r="S1000" s="11"/>
      <c r="T1000" s="134">
        <f t="shared" si="67"/>
        <v>429.91674074074075</v>
      </c>
      <c r="U1000" s="11"/>
      <c r="V1000" s="11"/>
      <c r="W1000" s="11"/>
      <c r="Y1000" s="288">
        <v>281853.47999999963</v>
      </c>
      <c r="Z1000" s="11">
        <f t="shared" si="64"/>
        <v>442039.3</v>
      </c>
      <c r="AB1000" s="11">
        <f t="shared" si="65"/>
        <v>350551.55</v>
      </c>
      <c r="AC1000" s="11">
        <v>360634.61</v>
      </c>
      <c r="AD1000" s="11"/>
      <c r="AE1000" s="4"/>
      <c r="AF1000" s="4"/>
    </row>
    <row r="1001" spans="1:32">
      <c r="A1001" s="55"/>
      <c r="B1001" s="11"/>
      <c r="C1001" s="11" t="s">
        <v>416</v>
      </c>
      <c r="D1001" s="11"/>
      <c r="E1001" s="11" t="s">
        <v>357</v>
      </c>
      <c r="F1001" s="11">
        <v>190</v>
      </c>
      <c r="G1001" s="11"/>
      <c r="H1001" s="11"/>
      <c r="I1001" s="11"/>
      <c r="J1001" s="288">
        <v>41.64</v>
      </c>
      <c r="K1001" s="11"/>
      <c r="M1001" s="11">
        <v>1</v>
      </c>
      <c r="N1001" s="66"/>
      <c r="P1001" s="288">
        <f t="shared" si="66"/>
        <v>41.64</v>
      </c>
      <c r="Q1001" s="11"/>
      <c r="R1001" s="11"/>
      <c r="S1001" s="11"/>
      <c r="T1001" s="134">
        <f t="shared" si="67"/>
        <v>190</v>
      </c>
      <c r="U1001" s="11"/>
      <c r="V1001" s="11"/>
      <c r="W1001" s="11"/>
      <c r="Y1001" s="288">
        <v>41.64</v>
      </c>
      <c r="Z1001" s="11">
        <f t="shared" si="64"/>
        <v>65.31</v>
      </c>
      <c r="AB1001" s="11">
        <f t="shared" si="65"/>
        <v>51.79</v>
      </c>
      <c r="AC1001" s="11">
        <v>53.28</v>
      </c>
      <c r="AD1001" s="11"/>
      <c r="AE1001" s="4"/>
      <c r="AF1001" s="4"/>
    </row>
    <row r="1002" spans="1:32">
      <c r="A1002" s="55"/>
      <c r="B1002" s="11"/>
      <c r="C1002" s="11" t="s">
        <v>417</v>
      </c>
      <c r="D1002" s="11"/>
      <c r="E1002" s="11" t="s">
        <v>81</v>
      </c>
      <c r="F1002" s="11">
        <v>6689</v>
      </c>
      <c r="G1002" s="11"/>
      <c r="H1002" s="11"/>
      <c r="I1002" s="11"/>
      <c r="J1002" s="288">
        <v>1234.05</v>
      </c>
      <c r="K1002" s="11"/>
      <c r="M1002" s="11">
        <v>7</v>
      </c>
      <c r="N1002" s="66"/>
      <c r="P1002" s="288">
        <f t="shared" si="66"/>
        <v>176.29285714285714</v>
      </c>
      <c r="Q1002" s="11"/>
      <c r="R1002" s="11"/>
      <c r="S1002" s="11"/>
      <c r="T1002" s="134">
        <f t="shared" si="67"/>
        <v>955.57142857142856</v>
      </c>
      <c r="U1002" s="11"/>
      <c r="V1002" s="11"/>
      <c r="W1002" s="11"/>
      <c r="Y1002" s="288">
        <v>1234.05</v>
      </c>
      <c r="Z1002" s="11">
        <f t="shared" si="64"/>
        <v>1935.4</v>
      </c>
      <c r="AB1002" s="11">
        <f t="shared" si="65"/>
        <v>1534.83</v>
      </c>
      <c r="AC1002" s="11">
        <v>1578.98</v>
      </c>
      <c r="AD1002" s="11"/>
      <c r="AE1002" s="4"/>
      <c r="AF1002" s="4"/>
    </row>
    <row r="1003" spans="1:32">
      <c r="A1003" s="55"/>
      <c r="B1003" s="11"/>
      <c r="C1003" s="11" t="s">
        <v>418</v>
      </c>
      <c r="D1003" s="11"/>
      <c r="E1003" s="11" t="s">
        <v>153</v>
      </c>
      <c r="F1003" s="11">
        <v>5893</v>
      </c>
      <c r="G1003" s="11"/>
      <c r="H1003" s="11"/>
      <c r="I1003" s="11"/>
      <c r="J1003" s="288">
        <v>953.84999999999991</v>
      </c>
      <c r="K1003" s="11"/>
      <c r="M1003" s="11">
        <v>10</v>
      </c>
      <c r="N1003" s="66"/>
      <c r="P1003" s="288">
        <f t="shared" si="66"/>
        <v>95.384999999999991</v>
      </c>
      <c r="Q1003" s="11"/>
      <c r="R1003" s="11"/>
      <c r="S1003" s="11"/>
      <c r="T1003" s="134">
        <f t="shared" si="67"/>
        <v>589.29999999999995</v>
      </c>
      <c r="U1003" s="11"/>
      <c r="V1003" s="11"/>
      <c r="W1003" s="11"/>
      <c r="Y1003" s="288">
        <v>953.84999999999991</v>
      </c>
      <c r="Z1003" s="11">
        <f t="shared" si="64"/>
        <v>1495.95</v>
      </c>
      <c r="AB1003" s="11">
        <f t="shared" si="65"/>
        <v>1186.3399999999999</v>
      </c>
      <c r="AC1003" s="11">
        <v>1220.46</v>
      </c>
      <c r="AD1003" s="11"/>
      <c r="AE1003" s="4"/>
      <c r="AF1003" s="4"/>
    </row>
    <row r="1004" spans="1:32">
      <c r="A1004" s="55"/>
      <c r="B1004" s="11"/>
      <c r="C1004" s="11" t="s">
        <v>419</v>
      </c>
      <c r="D1004" s="11"/>
      <c r="E1004" s="11" t="s">
        <v>96</v>
      </c>
      <c r="F1004" s="11">
        <v>2930</v>
      </c>
      <c r="G1004" s="11"/>
      <c r="H1004" s="11"/>
      <c r="I1004" s="11"/>
      <c r="J1004" s="288">
        <v>576.34</v>
      </c>
      <c r="K1004" s="11"/>
      <c r="M1004" s="11">
        <v>4</v>
      </c>
      <c r="N1004" s="66"/>
      <c r="P1004" s="288">
        <f t="shared" si="66"/>
        <v>144.08500000000001</v>
      </c>
      <c r="Q1004" s="11"/>
      <c r="R1004" s="11"/>
      <c r="S1004" s="11"/>
      <c r="T1004" s="134">
        <f t="shared" si="67"/>
        <v>732.5</v>
      </c>
      <c r="U1004" s="11"/>
      <c r="V1004" s="11"/>
      <c r="W1004" s="11"/>
      <c r="Y1004" s="288">
        <v>576.34</v>
      </c>
      <c r="Z1004" s="11">
        <f t="shared" si="64"/>
        <v>903.89</v>
      </c>
      <c r="AB1004" s="11">
        <f t="shared" si="65"/>
        <v>716.82</v>
      </c>
      <c r="AC1004" s="11">
        <v>737.43</v>
      </c>
      <c r="AD1004" s="11"/>
      <c r="AE1004" s="4"/>
      <c r="AF1004" s="4"/>
    </row>
    <row r="1005" spans="1:32">
      <c r="A1005" s="55"/>
      <c r="B1005" s="11"/>
      <c r="C1005" s="11" t="s">
        <v>420</v>
      </c>
      <c r="D1005" s="11"/>
      <c r="E1005" s="11" t="s">
        <v>55</v>
      </c>
      <c r="F1005" s="11">
        <v>107</v>
      </c>
      <c r="G1005" s="11"/>
      <c r="H1005" s="11"/>
      <c r="I1005" s="11"/>
      <c r="J1005" s="288">
        <v>26.59</v>
      </c>
      <c r="K1005" s="11"/>
      <c r="M1005" s="11">
        <v>1</v>
      </c>
      <c r="N1005" s="66"/>
      <c r="P1005" s="288">
        <f t="shared" si="66"/>
        <v>26.59</v>
      </c>
      <c r="Q1005" s="11"/>
      <c r="R1005" s="11"/>
      <c r="S1005" s="11"/>
      <c r="T1005" s="134">
        <f t="shared" si="67"/>
        <v>107</v>
      </c>
      <c r="U1005" s="11"/>
      <c r="V1005" s="11"/>
      <c r="W1005" s="11"/>
      <c r="Y1005" s="288">
        <v>26.59</v>
      </c>
      <c r="Z1005" s="11">
        <f t="shared" si="64"/>
        <v>41.7</v>
      </c>
      <c r="AB1005" s="11">
        <f t="shared" si="65"/>
        <v>33.07</v>
      </c>
      <c r="AC1005" s="11">
        <v>34.020000000000003</v>
      </c>
      <c r="AD1005" s="11"/>
      <c r="AE1005" s="4"/>
      <c r="AF1005" s="4"/>
    </row>
    <row r="1006" spans="1:32">
      <c r="A1006" s="55"/>
      <c r="B1006" s="11"/>
      <c r="C1006" s="11" t="s">
        <v>420</v>
      </c>
      <c r="D1006" s="11"/>
      <c r="E1006" s="11" t="s">
        <v>376</v>
      </c>
      <c r="F1006" s="11">
        <v>6067337</v>
      </c>
      <c r="G1006" s="11"/>
      <c r="H1006" s="11"/>
      <c r="I1006" s="11"/>
      <c r="J1006" s="288">
        <v>1231895.6700000046</v>
      </c>
      <c r="K1006" s="11"/>
      <c r="M1006" s="11">
        <v>20550</v>
      </c>
      <c r="N1006" s="66"/>
      <c r="P1006" s="288">
        <f t="shared" si="66"/>
        <v>59.946261313868838</v>
      </c>
      <c r="Q1006" s="11"/>
      <c r="R1006" s="11"/>
      <c r="S1006" s="11"/>
      <c r="T1006" s="134">
        <f t="shared" si="67"/>
        <v>295.2475425790754</v>
      </c>
      <c r="U1006" s="11"/>
      <c r="V1006" s="11"/>
      <c r="W1006" s="11"/>
      <c r="Y1006" s="288">
        <v>1231895.6700000046</v>
      </c>
      <c r="Z1006" s="11">
        <f t="shared" si="64"/>
        <v>1932019.07</v>
      </c>
      <c r="AB1006" s="11">
        <f t="shared" si="65"/>
        <v>1532153.99</v>
      </c>
      <c r="AC1006" s="11">
        <v>1576223.98</v>
      </c>
      <c r="AD1006" s="11"/>
      <c r="AE1006" s="4"/>
      <c r="AF1006" s="4"/>
    </row>
    <row r="1007" spans="1:32">
      <c r="A1007" s="55"/>
      <c r="B1007" s="11"/>
      <c r="C1007" s="11" t="s">
        <v>420</v>
      </c>
      <c r="D1007" s="11"/>
      <c r="E1007" s="11" t="s">
        <v>254</v>
      </c>
      <c r="F1007" s="11">
        <v>575</v>
      </c>
      <c r="G1007" s="11"/>
      <c r="H1007" s="11"/>
      <c r="I1007" s="11"/>
      <c r="J1007" s="288">
        <v>120.43</v>
      </c>
      <c r="K1007" s="11"/>
      <c r="M1007" s="11">
        <v>2</v>
      </c>
      <c r="N1007" s="66"/>
      <c r="P1007" s="288">
        <f t="shared" si="66"/>
        <v>60.215000000000003</v>
      </c>
      <c r="Q1007" s="11"/>
      <c r="R1007" s="11"/>
      <c r="S1007" s="11"/>
      <c r="T1007" s="134">
        <f t="shared" si="67"/>
        <v>287.5</v>
      </c>
      <c r="U1007" s="11"/>
      <c r="V1007" s="11"/>
      <c r="W1007" s="11"/>
      <c r="Y1007" s="288">
        <v>120.43</v>
      </c>
      <c r="Z1007" s="11">
        <f t="shared" si="64"/>
        <v>188.87</v>
      </c>
      <c r="AB1007" s="11">
        <f t="shared" si="65"/>
        <v>149.78</v>
      </c>
      <c r="AC1007" s="11">
        <v>154.09</v>
      </c>
      <c r="AD1007" s="11"/>
      <c r="AE1007" s="4"/>
      <c r="AF1007" s="4"/>
    </row>
    <row r="1008" spans="1:32">
      <c r="A1008" s="55"/>
      <c r="B1008" s="11"/>
      <c r="C1008" s="11" t="s">
        <v>420</v>
      </c>
      <c r="D1008" s="11"/>
      <c r="E1008" s="11" t="s">
        <v>110</v>
      </c>
      <c r="F1008" s="11">
        <v>383</v>
      </c>
      <c r="G1008" s="11"/>
      <c r="H1008" s="11"/>
      <c r="I1008" s="11"/>
      <c r="J1008" s="288">
        <v>83.7</v>
      </c>
      <c r="K1008" s="11"/>
      <c r="M1008" s="11">
        <v>2</v>
      </c>
      <c r="N1008" s="66"/>
      <c r="P1008" s="288">
        <f t="shared" si="66"/>
        <v>41.85</v>
      </c>
      <c r="Q1008" s="11"/>
      <c r="R1008" s="11"/>
      <c r="S1008" s="11"/>
      <c r="T1008" s="134">
        <f t="shared" si="67"/>
        <v>191.5</v>
      </c>
      <c r="U1008" s="11"/>
      <c r="V1008" s="11"/>
      <c r="W1008" s="11"/>
      <c r="Y1008" s="288">
        <v>83.7</v>
      </c>
      <c r="Z1008" s="11">
        <f t="shared" si="64"/>
        <v>131.27000000000001</v>
      </c>
      <c r="AB1008" s="11">
        <f t="shared" si="65"/>
        <v>104.1</v>
      </c>
      <c r="AC1008" s="11">
        <v>107.1</v>
      </c>
      <c r="AD1008" s="11"/>
      <c r="AE1008" s="4"/>
      <c r="AF1008" s="4"/>
    </row>
    <row r="1009" spans="1:32">
      <c r="A1009" s="55"/>
      <c r="B1009" s="11"/>
      <c r="C1009" s="11" t="s">
        <v>420</v>
      </c>
      <c r="D1009" s="11"/>
      <c r="E1009" s="11" t="s">
        <v>421</v>
      </c>
      <c r="F1009" s="11">
        <v>103</v>
      </c>
      <c r="G1009" s="11"/>
      <c r="H1009" s="11"/>
      <c r="I1009" s="11"/>
      <c r="J1009" s="288">
        <v>24.3</v>
      </c>
      <c r="K1009" s="11"/>
      <c r="M1009" s="11">
        <v>1</v>
      </c>
      <c r="N1009" s="66"/>
      <c r="P1009" s="288">
        <f t="shared" si="66"/>
        <v>24.3</v>
      </c>
      <c r="Q1009" s="11"/>
      <c r="R1009" s="11"/>
      <c r="S1009" s="11"/>
      <c r="T1009" s="134">
        <f t="shared" si="67"/>
        <v>103</v>
      </c>
      <c r="U1009" s="11"/>
      <c r="V1009" s="11"/>
      <c r="W1009" s="11"/>
      <c r="Y1009" s="288">
        <v>24.3</v>
      </c>
      <c r="Z1009" s="11">
        <f t="shared" si="64"/>
        <v>38.11</v>
      </c>
      <c r="AB1009" s="11">
        <f t="shared" si="65"/>
        <v>30.22</v>
      </c>
      <c r="AC1009" s="11">
        <v>31.09</v>
      </c>
      <c r="AD1009" s="11"/>
      <c r="AE1009" s="4"/>
      <c r="AF1009" s="4"/>
    </row>
    <row r="1010" spans="1:32">
      <c r="A1010" s="55"/>
      <c r="B1010" s="11"/>
      <c r="C1010" s="11" t="s">
        <v>422</v>
      </c>
      <c r="D1010" s="11"/>
      <c r="E1010" s="11" t="s">
        <v>212</v>
      </c>
      <c r="F1010" s="11">
        <v>388822</v>
      </c>
      <c r="G1010" s="11"/>
      <c r="H1010" s="11"/>
      <c r="I1010" s="11"/>
      <c r="J1010" s="288">
        <v>76880.630000000019</v>
      </c>
      <c r="K1010" s="11"/>
      <c r="M1010" s="11">
        <v>1141</v>
      </c>
      <c r="N1010" s="66"/>
      <c r="P1010" s="288">
        <f t="shared" si="66"/>
        <v>67.380043821209483</v>
      </c>
      <c r="Q1010" s="11"/>
      <c r="R1010" s="11"/>
      <c r="S1010" s="11"/>
      <c r="T1010" s="134">
        <f t="shared" si="67"/>
        <v>340.77300613496931</v>
      </c>
      <c r="U1010" s="11"/>
      <c r="V1010" s="11"/>
      <c r="W1010" s="11"/>
      <c r="Y1010" s="288">
        <v>76880.630000000019</v>
      </c>
      <c r="Z1010" s="11">
        <f t="shared" ref="Z1010:Z1073" si="68">ROUND($Z$1221*Y1010/$Y$1221,2)</f>
        <v>120574.21</v>
      </c>
      <c r="AB1010" s="11">
        <f t="shared" ref="AB1010:AB1073" si="69">ROUND($AB$1221*Y1010/$Y$1221,2)</f>
        <v>95619.27</v>
      </c>
      <c r="AC1010" s="11">
        <v>98369.61</v>
      </c>
      <c r="AD1010" s="11"/>
      <c r="AE1010" s="4"/>
      <c r="AF1010" s="4"/>
    </row>
    <row r="1011" spans="1:32">
      <c r="A1011" s="55"/>
      <c r="B1011" s="11"/>
      <c r="C1011" s="11" t="s">
        <v>422</v>
      </c>
      <c r="D1011" s="11"/>
      <c r="E1011" s="11" t="s">
        <v>61</v>
      </c>
      <c r="F1011" s="11">
        <v>593</v>
      </c>
      <c r="G1011" s="11"/>
      <c r="H1011" s="11"/>
      <c r="I1011" s="11"/>
      <c r="J1011" s="288">
        <v>117.07</v>
      </c>
      <c r="K1011" s="11"/>
      <c r="M1011" s="11">
        <v>1</v>
      </c>
      <c r="N1011" s="66"/>
      <c r="P1011" s="288">
        <f t="shared" ref="P1011:P1074" si="70">J1011/M1011</f>
        <v>117.07</v>
      </c>
      <c r="Q1011" s="11"/>
      <c r="R1011" s="11"/>
      <c r="S1011" s="11"/>
      <c r="T1011" s="134">
        <f t="shared" ref="T1011:T1074" si="71">F1011/M1011</f>
        <v>593</v>
      </c>
      <c r="U1011" s="11"/>
      <c r="V1011" s="11"/>
      <c r="W1011" s="11"/>
      <c r="Y1011" s="288">
        <v>117.07</v>
      </c>
      <c r="Z1011" s="11">
        <f t="shared" si="68"/>
        <v>183.6</v>
      </c>
      <c r="AB1011" s="11">
        <f t="shared" si="69"/>
        <v>145.6</v>
      </c>
      <c r="AC1011" s="11">
        <v>149.79</v>
      </c>
      <c r="AD1011" s="11"/>
      <c r="AE1011" s="4"/>
      <c r="AF1011" s="4"/>
    </row>
    <row r="1012" spans="1:32">
      <c r="A1012" s="55"/>
      <c r="B1012" s="11"/>
      <c r="C1012" s="11" t="s">
        <v>423</v>
      </c>
      <c r="D1012" s="11"/>
      <c r="E1012" s="11" t="s">
        <v>279</v>
      </c>
      <c r="F1012" s="11">
        <v>177734</v>
      </c>
      <c r="G1012" s="11"/>
      <c r="H1012" s="11"/>
      <c r="I1012" s="11"/>
      <c r="J1012" s="288">
        <v>34847.710000000028</v>
      </c>
      <c r="K1012" s="11"/>
      <c r="M1012" s="11">
        <v>323</v>
      </c>
      <c r="N1012" s="66"/>
      <c r="P1012" s="288">
        <f t="shared" si="70"/>
        <v>107.88764705882362</v>
      </c>
      <c r="Q1012" s="11"/>
      <c r="R1012" s="11"/>
      <c r="S1012" s="11"/>
      <c r="T1012" s="134">
        <f t="shared" si="71"/>
        <v>550.26006191950466</v>
      </c>
      <c r="U1012" s="11"/>
      <c r="V1012" s="11"/>
      <c r="W1012" s="11"/>
      <c r="Y1012" s="288">
        <v>34847.710000000028</v>
      </c>
      <c r="Z1012" s="11">
        <f t="shared" si="68"/>
        <v>54652.71</v>
      </c>
      <c r="AB1012" s="11">
        <f t="shared" si="69"/>
        <v>43341.38</v>
      </c>
      <c r="AC1012" s="11">
        <v>44588.03</v>
      </c>
      <c r="AD1012" s="11"/>
      <c r="AE1012" s="4"/>
      <c r="AF1012" s="4"/>
    </row>
    <row r="1013" spans="1:32">
      <c r="A1013" s="55"/>
      <c r="B1013" s="11"/>
      <c r="C1013" s="11" t="s">
        <v>424</v>
      </c>
      <c r="D1013" s="11"/>
      <c r="E1013" s="11" t="s">
        <v>61</v>
      </c>
      <c r="F1013" s="11">
        <v>968</v>
      </c>
      <c r="G1013" s="11"/>
      <c r="H1013" s="11"/>
      <c r="I1013" s="11"/>
      <c r="J1013" s="288">
        <v>194.76999999999998</v>
      </c>
      <c r="K1013" s="11"/>
      <c r="M1013" s="11">
        <v>2</v>
      </c>
      <c r="N1013" s="66"/>
      <c r="P1013" s="288">
        <f t="shared" si="70"/>
        <v>97.384999999999991</v>
      </c>
      <c r="Q1013" s="11"/>
      <c r="R1013" s="11"/>
      <c r="S1013" s="11"/>
      <c r="T1013" s="134">
        <f t="shared" si="71"/>
        <v>484</v>
      </c>
      <c r="U1013" s="11"/>
      <c r="V1013" s="11"/>
      <c r="W1013" s="11"/>
      <c r="Y1013" s="288">
        <v>194.76999999999998</v>
      </c>
      <c r="Z1013" s="11">
        <f t="shared" si="68"/>
        <v>305.45999999999998</v>
      </c>
      <c r="AB1013" s="11">
        <f t="shared" si="69"/>
        <v>242.24</v>
      </c>
      <c r="AC1013" s="11">
        <v>249.21</v>
      </c>
      <c r="AD1013" s="11"/>
      <c r="AE1013" s="4"/>
      <c r="AF1013" s="4"/>
    </row>
    <row r="1014" spans="1:32">
      <c r="A1014" s="55"/>
      <c r="B1014" s="11"/>
      <c r="C1014" s="11" t="s">
        <v>425</v>
      </c>
      <c r="D1014" s="11"/>
      <c r="E1014" s="11" t="s">
        <v>135</v>
      </c>
      <c r="F1014" s="11">
        <v>1922</v>
      </c>
      <c r="G1014" s="11"/>
      <c r="H1014" s="11"/>
      <c r="I1014" s="11"/>
      <c r="J1014" s="288">
        <v>379.49</v>
      </c>
      <c r="K1014" s="11"/>
      <c r="M1014" s="11">
        <v>3</v>
      </c>
      <c r="N1014" s="66"/>
      <c r="P1014" s="288">
        <f t="shared" si="70"/>
        <v>126.49666666666667</v>
      </c>
      <c r="Q1014" s="11"/>
      <c r="R1014" s="11"/>
      <c r="S1014" s="11"/>
      <c r="T1014" s="134">
        <f t="shared" si="71"/>
        <v>640.66666666666663</v>
      </c>
      <c r="U1014" s="11"/>
      <c r="V1014" s="11"/>
      <c r="W1014" s="11"/>
      <c r="Y1014" s="288">
        <v>379.49</v>
      </c>
      <c r="Z1014" s="11">
        <f t="shared" si="68"/>
        <v>595.16999999999996</v>
      </c>
      <c r="AB1014" s="11">
        <f t="shared" si="69"/>
        <v>471.99</v>
      </c>
      <c r="AC1014" s="11">
        <v>485.56</v>
      </c>
      <c r="AD1014" s="11"/>
      <c r="AE1014" s="4"/>
      <c r="AF1014" s="4"/>
    </row>
    <row r="1015" spans="1:32">
      <c r="A1015" s="55"/>
      <c r="B1015" s="11"/>
      <c r="C1015" s="11" t="s">
        <v>426</v>
      </c>
      <c r="D1015" s="11"/>
      <c r="E1015" s="11" t="s">
        <v>54</v>
      </c>
      <c r="F1015" s="11">
        <v>3612</v>
      </c>
      <c r="G1015" s="11"/>
      <c r="H1015" s="11"/>
      <c r="I1015" s="11"/>
      <c r="J1015" s="288">
        <v>818.93000000000006</v>
      </c>
      <c r="K1015" s="11"/>
      <c r="M1015" s="11">
        <v>14</v>
      </c>
      <c r="N1015" s="66"/>
      <c r="P1015" s="288">
        <f t="shared" si="70"/>
        <v>58.495000000000005</v>
      </c>
      <c r="Q1015" s="11"/>
      <c r="R1015" s="11"/>
      <c r="S1015" s="11"/>
      <c r="T1015" s="134">
        <f t="shared" si="71"/>
        <v>258</v>
      </c>
      <c r="U1015" s="11"/>
      <c r="V1015" s="11"/>
      <c r="W1015" s="11"/>
      <c r="Y1015" s="288">
        <v>818.93000000000006</v>
      </c>
      <c r="Z1015" s="11">
        <f t="shared" si="68"/>
        <v>1284.3499999999999</v>
      </c>
      <c r="AB1015" s="11">
        <f t="shared" si="69"/>
        <v>1018.53</v>
      </c>
      <c r="AC1015" s="11">
        <v>1047.83</v>
      </c>
      <c r="AD1015" s="11"/>
      <c r="AE1015" s="4"/>
      <c r="AF1015" s="4"/>
    </row>
    <row r="1016" spans="1:32">
      <c r="A1016" s="55"/>
      <c r="B1016" s="11"/>
      <c r="C1016" s="11" t="s">
        <v>427</v>
      </c>
      <c r="D1016" s="11"/>
      <c r="E1016" s="11" t="s">
        <v>61</v>
      </c>
      <c r="F1016" s="11">
        <v>1009</v>
      </c>
      <c r="G1016" s="11"/>
      <c r="H1016" s="11"/>
      <c r="I1016" s="11"/>
      <c r="J1016" s="288">
        <v>196.25</v>
      </c>
      <c r="K1016" s="11"/>
      <c r="M1016" s="11">
        <v>1</v>
      </c>
      <c r="N1016" s="66"/>
      <c r="P1016" s="288">
        <f t="shared" si="70"/>
        <v>196.25</v>
      </c>
      <c r="Q1016" s="11"/>
      <c r="R1016" s="11"/>
      <c r="S1016" s="11"/>
      <c r="T1016" s="134">
        <f t="shared" si="71"/>
        <v>1009</v>
      </c>
      <c r="U1016" s="11"/>
      <c r="V1016" s="11"/>
      <c r="W1016" s="11"/>
      <c r="Y1016" s="288">
        <v>196.25</v>
      </c>
      <c r="Z1016" s="11">
        <f t="shared" si="68"/>
        <v>307.77999999999997</v>
      </c>
      <c r="AB1016" s="11">
        <f t="shared" si="69"/>
        <v>244.08</v>
      </c>
      <c r="AC1016" s="11">
        <v>251.1</v>
      </c>
      <c r="AD1016" s="11"/>
      <c r="AE1016" s="4"/>
      <c r="AF1016" s="4"/>
    </row>
    <row r="1017" spans="1:32">
      <c r="A1017" s="55"/>
      <c r="B1017" s="11"/>
      <c r="C1017" s="11" t="s">
        <v>428</v>
      </c>
      <c r="D1017" s="11"/>
      <c r="E1017" s="11" t="s">
        <v>114</v>
      </c>
      <c r="F1017" s="11">
        <v>450381</v>
      </c>
      <c r="G1017" s="11"/>
      <c r="H1017" s="11"/>
      <c r="I1017" s="11"/>
      <c r="J1017" s="288">
        <v>86458.919999999969</v>
      </c>
      <c r="K1017" s="11"/>
      <c r="M1017" s="11">
        <v>1059</v>
      </c>
      <c r="N1017" s="66"/>
      <c r="P1017" s="288">
        <f t="shared" si="70"/>
        <v>81.642039660056625</v>
      </c>
      <c r="Q1017" s="11"/>
      <c r="R1017" s="11"/>
      <c r="S1017" s="11"/>
      <c r="T1017" s="134">
        <f t="shared" si="71"/>
        <v>425.28895184135979</v>
      </c>
      <c r="U1017" s="11"/>
      <c r="V1017" s="11"/>
      <c r="W1017" s="11"/>
      <c r="Y1017" s="288">
        <v>86458.919999999969</v>
      </c>
      <c r="Z1017" s="11">
        <f t="shared" si="68"/>
        <v>135596.13</v>
      </c>
      <c r="AB1017" s="11">
        <f t="shared" si="69"/>
        <v>107532.14</v>
      </c>
      <c r="AC1017" s="11">
        <v>110625.13</v>
      </c>
      <c r="AD1017" s="11"/>
      <c r="AE1017" s="4"/>
      <c r="AF1017" s="4"/>
    </row>
    <row r="1018" spans="1:32">
      <c r="A1018" s="55"/>
      <c r="B1018" s="11"/>
      <c r="C1018" s="11" t="s">
        <v>428</v>
      </c>
      <c r="D1018" s="11"/>
      <c r="E1018" s="11" t="s">
        <v>376</v>
      </c>
      <c r="F1018" s="11">
        <v>484</v>
      </c>
      <c r="G1018" s="11"/>
      <c r="H1018" s="11"/>
      <c r="I1018" s="11"/>
      <c r="J1018" s="288">
        <v>96.01</v>
      </c>
      <c r="K1018" s="11"/>
      <c r="M1018" s="11">
        <v>1</v>
      </c>
      <c r="N1018" s="66"/>
      <c r="P1018" s="288">
        <f t="shared" si="70"/>
        <v>96.01</v>
      </c>
      <c r="Q1018" s="11"/>
      <c r="R1018" s="11"/>
      <c r="S1018" s="11"/>
      <c r="T1018" s="134">
        <f t="shared" si="71"/>
        <v>484</v>
      </c>
      <c r="U1018" s="11"/>
      <c r="V1018" s="11"/>
      <c r="W1018" s="11"/>
      <c r="Y1018" s="288">
        <v>96.01</v>
      </c>
      <c r="Z1018" s="11">
        <f t="shared" si="68"/>
        <v>150.58000000000001</v>
      </c>
      <c r="AB1018" s="11">
        <f t="shared" si="69"/>
        <v>119.41</v>
      </c>
      <c r="AC1018" s="11">
        <v>122.85</v>
      </c>
      <c r="AD1018" s="11"/>
      <c r="AE1018" s="4"/>
      <c r="AF1018" s="4"/>
    </row>
    <row r="1019" spans="1:32">
      <c r="A1019" s="55"/>
      <c r="B1019" s="11"/>
      <c r="C1019" s="11" t="s">
        <v>428</v>
      </c>
      <c r="D1019" s="11"/>
      <c r="E1019" s="11" t="s">
        <v>212</v>
      </c>
      <c r="F1019" s="11">
        <v>846</v>
      </c>
      <c r="G1019" s="11"/>
      <c r="H1019" s="11"/>
      <c r="I1019" s="11"/>
      <c r="J1019" s="288">
        <v>170.92</v>
      </c>
      <c r="K1019" s="11"/>
      <c r="M1019" s="11">
        <v>3</v>
      </c>
      <c r="N1019" s="66"/>
      <c r="P1019" s="288">
        <f t="shared" si="70"/>
        <v>56.973333333333329</v>
      </c>
      <c r="Q1019" s="11"/>
      <c r="R1019" s="11"/>
      <c r="S1019" s="11"/>
      <c r="T1019" s="134">
        <f t="shared" si="71"/>
        <v>282</v>
      </c>
      <c r="U1019" s="11"/>
      <c r="V1019" s="11"/>
      <c r="W1019" s="11"/>
      <c r="Y1019" s="288">
        <v>170.92</v>
      </c>
      <c r="Z1019" s="11">
        <f t="shared" si="68"/>
        <v>268.06</v>
      </c>
      <c r="AB1019" s="11">
        <f t="shared" si="69"/>
        <v>212.58</v>
      </c>
      <c r="AC1019" s="11">
        <v>218.69</v>
      </c>
      <c r="AD1019" s="11"/>
      <c r="AE1019" s="4"/>
      <c r="AF1019" s="4"/>
    </row>
    <row r="1020" spans="1:32">
      <c r="A1020" s="55"/>
      <c r="B1020" s="11"/>
      <c r="C1020" s="11" t="s">
        <v>429</v>
      </c>
      <c r="D1020" s="11"/>
      <c r="E1020" s="11" t="s">
        <v>95</v>
      </c>
      <c r="F1020" s="11">
        <v>1055</v>
      </c>
      <c r="G1020" s="11"/>
      <c r="H1020" s="11"/>
      <c r="I1020" s="11"/>
      <c r="J1020" s="288">
        <v>204.72</v>
      </c>
      <c r="K1020" s="11"/>
      <c r="M1020" s="11">
        <v>1</v>
      </c>
      <c r="N1020" s="66"/>
      <c r="P1020" s="288">
        <f t="shared" si="70"/>
        <v>204.72</v>
      </c>
      <c r="Q1020" s="11"/>
      <c r="R1020" s="11"/>
      <c r="S1020" s="11"/>
      <c r="T1020" s="134">
        <f t="shared" si="71"/>
        <v>1055</v>
      </c>
      <c r="U1020" s="11"/>
      <c r="V1020" s="11"/>
      <c r="W1020" s="11"/>
      <c r="Y1020" s="288">
        <v>204.72</v>
      </c>
      <c r="Z1020" s="11">
        <f t="shared" si="68"/>
        <v>321.07</v>
      </c>
      <c r="AB1020" s="11">
        <f t="shared" si="69"/>
        <v>254.62</v>
      </c>
      <c r="AC1020" s="11">
        <v>261.94</v>
      </c>
      <c r="AD1020" s="11"/>
      <c r="AE1020" s="4"/>
      <c r="AF1020" s="4"/>
    </row>
    <row r="1021" spans="1:32">
      <c r="A1021" s="55"/>
      <c r="B1021" s="11"/>
      <c r="C1021" s="11" t="s">
        <v>429</v>
      </c>
      <c r="D1021" s="11"/>
      <c r="E1021" s="11" t="s">
        <v>323</v>
      </c>
      <c r="F1021" s="11">
        <v>628163</v>
      </c>
      <c r="G1021" s="11"/>
      <c r="H1021" s="11"/>
      <c r="I1021" s="11"/>
      <c r="J1021" s="288">
        <v>122575.93999999948</v>
      </c>
      <c r="K1021" s="11"/>
      <c r="M1021" s="11">
        <v>1478</v>
      </c>
      <c r="N1021" s="66"/>
      <c r="P1021" s="288">
        <f t="shared" si="70"/>
        <v>82.933653585926578</v>
      </c>
      <c r="Q1021" s="11"/>
      <c r="R1021" s="11"/>
      <c r="S1021" s="11"/>
      <c r="T1021" s="134">
        <f t="shared" si="71"/>
        <v>425.00879566982411</v>
      </c>
      <c r="U1021" s="11"/>
      <c r="V1021" s="11"/>
      <c r="W1021" s="11"/>
      <c r="Y1021" s="288">
        <v>122575.93999999948</v>
      </c>
      <c r="Z1021" s="11">
        <f t="shared" si="68"/>
        <v>192239.54</v>
      </c>
      <c r="AB1021" s="11">
        <f t="shared" si="69"/>
        <v>152452.21</v>
      </c>
      <c r="AC1021" s="11">
        <v>156837.26</v>
      </c>
      <c r="AD1021" s="11"/>
      <c r="AE1021" s="4"/>
      <c r="AF1021" s="4"/>
    </row>
    <row r="1022" spans="1:32">
      <c r="A1022" s="55"/>
      <c r="B1022" s="11"/>
      <c r="C1022" s="11" t="s">
        <v>430</v>
      </c>
      <c r="D1022" s="11"/>
      <c r="E1022" s="11" t="s">
        <v>61</v>
      </c>
      <c r="F1022" s="11">
        <v>2956</v>
      </c>
      <c r="G1022" s="11"/>
      <c r="H1022" s="11"/>
      <c r="I1022" s="11"/>
      <c r="J1022" s="288">
        <v>641.66999999999996</v>
      </c>
      <c r="K1022" s="11"/>
      <c r="M1022" s="11">
        <v>14</v>
      </c>
      <c r="N1022" s="66"/>
      <c r="P1022" s="288">
        <f t="shared" si="70"/>
        <v>45.833571428571425</v>
      </c>
      <c r="Q1022" s="11"/>
      <c r="R1022" s="11"/>
      <c r="S1022" s="11"/>
      <c r="T1022" s="134">
        <f t="shared" si="71"/>
        <v>211.14285714285714</v>
      </c>
      <c r="U1022" s="11"/>
      <c r="V1022" s="11"/>
      <c r="W1022" s="11"/>
      <c r="Y1022" s="288">
        <v>641.66999999999996</v>
      </c>
      <c r="Z1022" s="11">
        <f t="shared" si="68"/>
        <v>1006.35</v>
      </c>
      <c r="AB1022" s="11">
        <f t="shared" si="69"/>
        <v>798.07</v>
      </c>
      <c r="AC1022" s="11">
        <v>821.02</v>
      </c>
      <c r="AD1022" s="11"/>
      <c r="AE1022" s="4"/>
      <c r="AF1022" s="4"/>
    </row>
    <row r="1023" spans="1:32">
      <c r="A1023" s="55"/>
      <c r="B1023" s="11"/>
      <c r="C1023" s="11" t="s">
        <v>431</v>
      </c>
      <c r="D1023" s="11"/>
      <c r="E1023" s="11" t="s">
        <v>432</v>
      </c>
      <c r="F1023" s="11">
        <v>1419540</v>
      </c>
      <c r="G1023" s="11"/>
      <c r="H1023" s="11"/>
      <c r="I1023" s="11"/>
      <c r="J1023" s="288">
        <v>257046.80999999976</v>
      </c>
      <c r="K1023" s="11"/>
      <c r="M1023" s="11">
        <v>2518</v>
      </c>
      <c r="N1023" s="66"/>
      <c r="P1023" s="288">
        <f t="shared" si="70"/>
        <v>102.08372120730729</v>
      </c>
      <c r="Q1023" s="11"/>
      <c r="R1023" s="11"/>
      <c r="S1023" s="11"/>
      <c r="T1023" s="134">
        <f t="shared" si="71"/>
        <v>563.75694996028597</v>
      </c>
      <c r="U1023" s="11"/>
      <c r="V1023" s="11"/>
      <c r="W1023" s="11"/>
      <c r="Y1023" s="288">
        <v>257046.80999999976</v>
      </c>
      <c r="Z1023" s="11">
        <f t="shared" si="68"/>
        <v>403134.25</v>
      </c>
      <c r="AB1023" s="11">
        <f t="shared" si="69"/>
        <v>319698.58</v>
      </c>
      <c r="AC1023" s="11">
        <v>328894.2</v>
      </c>
      <c r="AD1023" s="11"/>
      <c r="AE1023" s="4"/>
      <c r="AF1023" s="4"/>
    </row>
    <row r="1024" spans="1:32">
      <c r="A1024" s="55"/>
      <c r="B1024" s="11"/>
      <c r="C1024" s="11" t="s">
        <v>433</v>
      </c>
      <c r="D1024" s="11"/>
      <c r="E1024" s="11" t="s">
        <v>434</v>
      </c>
      <c r="F1024" s="11">
        <v>401385</v>
      </c>
      <c r="G1024" s="11"/>
      <c r="H1024" s="11"/>
      <c r="I1024" s="11"/>
      <c r="J1024" s="288">
        <v>75564.939999999886</v>
      </c>
      <c r="K1024" s="11"/>
      <c r="M1024" s="11">
        <v>710</v>
      </c>
      <c r="N1024" s="66"/>
      <c r="P1024" s="288">
        <f t="shared" si="70"/>
        <v>106.42949295774632</v>
      </c>
      <c r="Q1024" s="11"/>
      <c r="R1024" s="11"/>
      <c r="S1024" s="11"/>
      <c r="T1024" s="134">
        <f t="shared" si="71"/>
        <v>565.33098591549299</v>
      </c>
      <c r="U1024" s="11"/>
      <c r="V1024" s="11"/>
      <c r="W1024" s="11"/>
      <c r="Y1024" s="288">
        <v>75564.939999999886</v>
      </c>
      <c r="Z1024" s="11">
        <f t="shared" si="68"/>
        <v>118510.77</v>
      </c>
      <c r="AB1024" s="11">
        <f t="shared" si="69"/>
        <v>93982.9</v>
      </c>
      <c r="AC1024" s="11">
        <v>96686.17</v>
      </c>
      <c r="AD1024" s="11"/>
      <c r="AE1024" s="4"/>
      <c r="AF1024" s="4"/>
    </row>
    <row r="1025" spans="1:32">
      <c r="A1025" s="55"/>
      <c r="B1025" s="11"/>
      <c r="C1025" s="11" t="s">
        <v>433</v>
      </c>
      <c r="D1025" s="11"/>
      <c r="E1025" s="11" t="s">
        <v>81</v>
      </c>
      <c r="F1025" s="11">
        <v>486</v>
      </c>
      <c r="G1025" s="11"/>
      <c r="H1025" s="11"/>
      <c r="I1025" s="11"/>
      <c r="J1025" s="288">
        <v>97.55</v>
      </c>
      <c r="K1025" s="11"/>
      <c r="M1025" s="11">
        <v>1</v>
      </c>
      <c r="N1025" s="66"/>
      <c r="P1025" s="288">
        <f t="shared" si="70"/>
        <v>97.55</v>
      </c>
      <c r="Q1025" s="11"/>
      <c r="R1025" s="11"/>
      <c r="S1025" s="11"/>
      <c r="T1025" s="134">
        <f t="shared" si="71"/>
        <v>486</v>
      </c>
      <c r="U1025" s="11"/>
      <c r="V1025" s="11"/>
      <c r="W1025" s="11"/>
      <c r="Y1025" s="288">
        <v>97.55</v>
      </c>
      <c r="Z1025" s="11">
        <f t="shared" si="68"/>
        <v>152.99</v>
      </c>
      <c r="AB1025" s="11">
        <f t="shared" si="69"/>
        <v>121.33</v>
      </c>
      <c r="AC1025" s="11">
        <v>124.82</v>
      </c>
      <c r="AD1025" s="11"/>
      <c r="AE1025" s="4"/>
      <c r="AF1025" s="4"/>
    </row>
    <row r="1026" spans="1:32">
      <c r="A1026" s="55"/>
      <c r="B1026" s="11"/>
      <c r="C1026" s="11" t="s">
        <v>435</v>
      </c>
      <c r="D1026" s="11"/>
      <c r="E1026" s="11" t="s">
        <v>59</v>
      </c>
      <c r="F1026" s="11">
        <v>1761</v>
      </c>
      <c r="G1026" s="11"/>
      <c r="H1026" s="11"/>
      <c r="I1026" s="11"/>
      <c r="J1026" s="288">
        <v>313.92999999999995</v>
      </c>
      <c r="K1026" s="11"/>
      <c r="M1026" s="11">
        <v>4</v>
      </c>
      <c r="N1026" s="66"/>
      <c r="P1026" s="288">
        <f t="shared" si="70"/>
        <v>78.482499999999987</v>
      </c>
      <c r="Q1026" s="11"/>
      <c r="R1026" s="11"/>
      <c r="S1026" s="11"/>
      <c r="T1026" s="134">
        <f t="shared" si="71"/>
        <v>440.25</v>
      </c>
      <c r="U1026" s="11"/>
      <c r="V1026" s="11"/>
      <c r="W1026" s="11"/>
      <c r="Y1026" s="288">
        <v>313.92999999999995</v>
      </c>
      <c r="Z1026" s="11">
        <f t="shared" si="68"/>
        <v>492.35</v>
      </c>
      <c r="AB1026" s="11">
        <f t="shared" si="69"/>
        <v>390.45</v>
      </c>
      <c r="AC1026" s="11">
        <v>401.68</v>
      </c>
      <c r="AD1026" s="11"/>
      <c r="AE1026" s="4"/>
      <c r="AF1026" s="4"/>
    </row>
    <row r="1027" spans="1:32">
      <c r="A1027" s="55"/>
      <c r="B1027" s="11"/>
      <c r="C1027" s="11" t="s">
        <v>436</v>
      </c>
      <c r="D1027" s="11"/>
      <c r="E1027" s="11" t="s">
        <v>165</v>
      </c>
      <c r="F1027" s="11">
        <v>1562889</v>
      </c>
      <c r="G1027" s="11"/>
      <c r="H1027" s="11"/>
      <c r="I1027" s="11"/>
      <c r="J1027" s="288">
        <v>282815.47000000073</v>
      </c>
      <c r="K1027" s="11"/>
      <c r="M1027" s="11">
        <v>2611</v>
      </c>
      <c r="N1027" s="66"/>
      <c r="P1027" s="288">
        <f t="shared" si="70"/>
        <v>108.31691689008071</v>
      </c>
      <c r="Q1027" s="11"/>
      <c r="R1027" s="11"/>
      <c r="S1027" s="11"/>
      <c r="T1027" s="134">
        <f t="shared" si="71"/>
        <v>598.57870547682876</v>
      </c>
      <c r="U1027" s="11"/>
      <c r="V1027" s="11"/>
      <c r="W1027" s="11"/>
      <c r="Y1027" s="288">
        <v>282815.47000000073</v>
      </c>
      <c r="Z1027" s="11">
        <f t="shared" si="68"/>
        <v>443548.02</v>
      </c>
      <c r="AB1027" s="11">
        <f t="shared" si="69"/>
        <v>351748.01</v>
      </c>
      <c r="AC1027" s="11">
        <v>361865.49</v>
      </c>
      <c r="AD1027" s="11"/>
      <c r="AE1027" s="4"/>
      <c r="AF1027" s="4"/>
    </row>
    <row r="1028" spans="1:32">
      <c r="A1028" s="55"/>
      <c r="B1028" s="11"/>
      <c r="C1028" s="11" t="s">
        <v>437</v>
      </c>
      <c r="D1028" s="11"/>
      <c r="E1028" s="11" t="s">
        <v>438</v>
      </c>
      <c r="F1028" s="11">
        <v>2959233</v>
      </c>
      <c r="G1028" s="11"/>
      <c r="H1028" s="11"/>
      <c r="I1028" s="11"/>
      <c r="J1028" s="288">
        <v>555098.77000000351</v>
      </c>
      <c r="K1028" s="11"/>
      <c r="M1028" s="11">
        <v>5636</v>
      </c>
      <c r="N1028" s="66"/>
      <c r="P1028" s="288">
        <f t="shared" si="70"/>
        <v>98.491619943222773</v>
      </c>
      <c r="Q1028" s="11"/>
      <c r="R1028" s="11"/>
      <c r="S1028" s="11"/>
      <c r="T1028" s="134">
        <f t="shared" si="71"/>
        <v>525.05908445706177</v>
      </c>
      <c r="U1028" s="11"/>
      <c r="V1028" s="11"/>
      <c r="W1028" s="11"/>
      <c r="Y1028" s="288">
        <v>555098.77000000351</v>
      </c>
      <c r="Z1028" s="11">
        <f t="shared" si="68"/>
        <v>870578.11</v>
      </c>
      <c r="AB1028" s="11">
        <f t="shared" si="69"/>
        <v>690396.77</v>
      </c>
      <c r="AC1028" s="11">
        <v>710254.95</v>
      </c>
      <c r="AD1028" s="11"/>
      <c r="AE1028" s="4"/>
      <c r="AF1028" s="4"/>
    </row>
    <row r="1029" spans="1:32">
      <c r="A1029" s="55"/>
      <c r="B1029" s="11"/>
      <c r="C1029" s="11" t="s">
        <v>439</v>
      </c>
      <c r="D1029" s="11"/>
      <c r="E1029" s="11" t="s">
        <v>70</v>
      </c>
      <c r="F1029" s="11">
        <v>2968</v>
      </c>
      <c r="G1029" s="11"/>
      <c r="H1029" s="11"/>
      <c r="I1029" s="11"/>
      <c r="J1029" s="288">
        <v>593.38</v>
      </c>
      <c r="K1029" s="11"/>
      <c r="M1029" s="11">
        <v>6</v>
      </c>
      <c r="N1029" s="66"/>
      <c r="P1029" s="288">
        <f t="shared" si="70"/>
        <v>98.896666666666661</v>
      </c>
      <c r="Q1029" s="11"/>
      <c r="R1029" s="11"/>
      <c r="S1029" s="11"/>
      <c r="T1029" s="134">
        <f t="shared" si="71"/>
        <v>494.66666666666669</v>
      </c>
      <c r="U1029" s="11"/>
      <c r="V1029" s="11"/>
      <c r="W1029" s="11"/>
      <c r="Y1029" s="288">
        <v>593.38</v>
      </c>
      <c r="Z1029" s="11">
        <f t="shared" si="68"/>
        <v>930.62</v>
      </c>
      <c r="AB1029" s="11">
        <f t="shared" si="69"/>
        <v>738.01</v>
      </c>
      <c r="AC1029" s="11">
        <v>759.24</v>
      </c>
      <c r="AD1029" s="11"/>
      <c r="AE1029" s="4"/>
      <c r="AF1029" s="4"/>
    </row>
    <row r="1030" spans="1:32">
      <c r="A1030" s="55"/>
      <c r="B1030" s="11"/>
      <c r="C1030" s="11" t="s">
        <v>440</v>
      </c>
      <c r="D1030" s="11"/>
      <c r="E1030" s="11" t="s">
        <v>153</v>
      </c>
      <c r="F1030" s="11">
        <v>719</v>
      </c>
      <c r="G1030" s="11"/>
      <c r="H1030" s="11"/>
      <c r="I1030" s="11"/>
      <c r="J1030" s="288">
        <v>141.87</v>
      </c>
      <c r="K1030" s="11"/>
      <c r="M1030" s="11">
        <v>1</v>
      </c>
      <c r="N1030" s="66"/>
      <c r="P1030" s="288">
        <f t="shared" si="70"/>
        <v>141.87</v>
      </c>
      <c r="Q1030" s="11"/>
      <c r="R1030" s="11"/>
      <c r="S1030" s="11"/>
      <c r="T1030" s="134">
        <f t="shared" si="71"/>
        <v>719</v>
      </c>
      <c r="U1030" s="11"/>
      <c r="V1030" s="11"/>
      <c r="W1030" s="11"/>
      <c r="Y1030" s="288">
        <v>141.87</v>
      </c>
      <c r="Z1030" s="11">
        <f t="shared" si="68"/>
        <v>222.5</v>
      </c>
      <c r="AB1030" s="11">
        <f t="shared" si="69"/>
        <v>176.45</v>
      </c>
      <c r="AC1030" s="11">
        <v>181.52</v>
      </c>
      <c r="AD1030" s="11"/>
      <c r="AE1030" s="4"/>
      <c r="AF1030" s="4"/>
    </row>
    <row r="1031" spans="1:32">
      <c r="A1031" s="55"/>
      <c r="B1031" s="11"/>
      <c r="C1031" s="11" t="s">
        <v>441</v>
      </c>
      <c r="D1031" s="11"/>
      <c r="E1031" s="11" t="s">
        <v>442</v>
      </c>
      <c r="F1031" s="11">
        <v>421</v>
      </c>
      <c r="G1031" s="11"/>
      <c r="H1031" s="11"/>
      <c r="I1031" s="11"/>
      <c r="J1031" s="288">
        <v>84.56</v>
      </c>
      <c r="K1031" s="11"/>
      <c r="M1031" s="11">
        <v>1</v>
      </c>
      <c r="N1031" s="66"/>
      <c r="P1031" s="288">
        <f t="shared" si="70"/>
        <v>84.56</v>
      </c>
      <c r="Q1031" s="11"/>
      <c r="R1031" s="11"/>
      <c r="S1031" s="11"/>
      <c r="T1031" s="134">
        <f t="shared" si="71"/>
        <v>421</v>
      </c>
      <c r="U1031" s="11"/>
      <c r="V1031" s="11"/>
      <c r="W1031" s="11"/>
      <c r="Y1031" s="288">
        <v>84.56</v>
      </c>
      <c r="Z1031" s="11">
        <f t="shared" si="68"/>
        <v>132.62</v>
      </c>
      <c r="AB1031" s="11">
        <f t="shared" si="69"/>
        <v>105.17</v>
      </c>
      <c r="AC1031" s="11">
        <v>108.2</v>
      </c>
      <c r="AD1031" s="11"/>
      <c r="AE1031" s="4"/>
      <c r="AF1031" s="4"/>
    </row>
    <row r="1032" spans="1:32">
      <c r="A1032" s="55"/>
      <c r="B1032" s="11"/>
      <c r="C1032" s="11" t="s">
        <v>441</v>
      </c>
      <c r="D1032" s="11"/>
      <c r="E1032" s="11" t="s">
        <v>117</v>
      </c>
      <c r="F1032" s="11">
        <v>367917</v>
      </c>
      <c r="G1032" s="11"/>
      <c r="H1032" s="11"/>
      <c r="I1032" s="11"/>
      <c r="J1032" s="288">
        <v>69479.519999999859</v>
      </c>
      <c r="K1032" s="11"/>
      <c r="M1032" s="11">
        <v>696</v>
      </c>
      <c r="N1032" s="66"/>
      <c r="P1032" s="288">
        <f t="shared" si="70"/>
        <v>99.826896551723934</v>
      </c>
      <c r="Q1032" s="11"/>
      <c r="R1032" s="11"/>
      <c r="S1032" s="11"/>
      <c r="T1032" s="134">
        <f t="shared" si="71"/>
        <v>528.61637931034488</v>
      </c>
      <c r="U1032" s="11"/>
      <c r="V1032" s="11"/>
      <c r="W1032" s="11"/>
      <c r="Y1032" s="288">
        <v>69479.519999999859</v>
      </c>
      <c r="Z1032" s="11">
        <f t="shared" si="68"/>
        <v>108966.82</v>
      </c>
      <c r="AB1032" s="11">
        <f t="shared" si="69"/>
        <v>86414.24</v>
      </c>
      <c r="AC1032" s="11">
        <v>88899.81</v>
      </c>
      <c r="AD1032" s="11"/>
      <c r="AE1032" s="4"/>
      <c r="AF1032" s="4"/>
    </row>
    <row r="1033" spans="1:32">
      <c r="A1033" s="55"/>
      <c r="B1033" s="11"/>
      <c r="C1033" s="11" t="s">
        <v>443</v>
      </c>
      <c r="D1033" s="11"/>
      <c r="E1033" s="11" t="s">
        <v>88</v>
      </c>
      <c r="F1033" s="11">
        <v>2801</v>
      </c>
      <c r="G1033" s="11"/>
      <c r="H1033" s="11"/>
      <c r="I1033" s="11"/>
      <c r="J1033" s="288">
        <v>538.77</v>
      </c>
      <c r="K1033" s="11"/>
      <c r="M1033" s="11">
        <v>2</v>
      </c>
      <c r="N1033" s="66"/>
      <c r="P1033" s="288">
        <f t="shared" si="70"/>
        <v>269.38499999999999</v>
      </c>
      <c r="Q1033" s="11"/>
      <c r="R1033" s="11"/>
      <c r="S1033" s="11"/>
      <c r="T1033" s="134">
        <f t="shared" si="71"/>
        <v>1400.5</v>
      </c>
      <c r="U1033" s="11"/>
      <c r="V1033" s="11"/>
      <c r="W1033" s="11"/>
      <c r="Y1033" s="288">
        <v>538.77</v>
      </c>
      <c r="Z1033" s="11">
        <f t="shared" si="68"/>
        <v>844.97</v>
      </c>
      <c r="AB1033" s="11">
        <f t="shared" si="69"/>
        <v>670.09</v>
      </c>
      <c r="AC1033" s="11">
        <v>689.36</v>
      </c>
      <c r="AD1033" s="11"/>
      <c r="AE1033" s="4"/>
      <c r="AF1033" s="4"/>
    </row>
    <row r="1034" spans="1:32">
      <c r="A1034" s="55"/>
      <c r="B1034" s="11"/>
      <c r="C1034" s="11" t="s">
        <v>444</v>
      </c>
      <c r="D1034" s="11"/>
      <c r="E1034" s="11" t="s">
        <v>165</v>
      </c>
      <c r="F1034" s="11">
        <v>2513</v>
      </c>
      <c r="G1034" s="11"/>
      <c r="H1034" s="11"/>
      <c r="I1034" s="11"/>
      <c r="J1034" s="288">
        <v>485.71999999999997</v>
      </c>
      <c r="K1034" s="11"/>
      <c r="M1034" s="11">
        <v>2</v>
      </c>
      <c r="N1034" s="66"/>
      <c r="P1034" s="288">
        <f t="shared" si="70"/>
        <v>242.85999999999999</v>
      </c>
      <c r="Q1034" s="11"/>
      <c r="R1034" s="11"/>
      <c r="S1034" s="11"/>
      <c r="T1034" s="134">
        <f t="shared" si="71"/>
        <v>1256.5</v>
      </c>
      <c r="U1034" s="11"/>
      <c r="V1034" s="11"/>
      <c r="W1034" s="11"/>
      <c r="Y1034" s="288">
        <v>485.71999999999997</v>
      </c>
      <c r="Z1034" s="11">
        <f t="shared" si="68"/>
        <v>761.77</v>
      </c>
      <c r="AB1034" s="11">
        <f t="shared" si="69"/>
        <v>604.11</v>
      </c>
      <c r="AC1034" s="11">
        <v>621.48</v>
      </c>
      <c r="AD1034" s="11"/>
      <c r="AE1034" s="4"/>
      <c r="AF1034" s="4"/>
    </row>
    <row r="1035" spans="1:32">
      <c r="A1035" s="55"/>
      <c r="B1035" s="11"/>
      <c r="C1035" s="11" t="s">
        <v>444</v>
      </c>
      <c r="D1035" s="11"/>
      <c r="E1035" s="11" t="s">
        <v>445</v>
      </c>
      <c r="F1035" s="11">
        <v>129687</v>
      </c>
      <c r="G1035" s="11"/>
      <c r="H1035" s="11"/>
      <c r="I1035" s="11"/>
      <c r="J1035" s="288">
        <v>25127.590000000026</v>
      </c>
      <c r="K1035" s="11"/>
      <c r="M1035" s="11">
        <v>258</v>
      </c>
      <c r="N1035" s="66"/>
      <c r="P1035" s="288">
        <f t="shared" si="70"/>
        <v>97.393759689922575</v>
      </c>
      <c r="Q1035" s="11"/>
      <c r="R1035" s="11"/>
      <c r="S1035" s="11"/>
      <c r="T1035" s="134">
        <f t="shared" si="71"/>
        <v>502.66279069767444</v>
      </c>
      <c r="U1035" s="11"/>
      <c r="V1035" s="11"/>
      <c r="W1035" s="11"/>
      <c r="Y1035" s="288">
        <v>25127.590000000026</v>
      </c>
      <c r="Z1035" s="11">
        <f t="shared" si="68"/>
        <v>39408.36</v>
      </c>
      <c r="AB1035" s="11">
        <f t="shared" si="69"/>
        <v>31252.11</v>
      </c>
      <c r="AC1035" s="11">
        <v>32151.03</v>
      </c>
      <c r="AD1035" s="11"/>
      <c r="AE1035" s="4"/>
      <c r="AF1035" s="4"/>
    </row>
    <row r="1036" spans="1:32">
      <c r="A1036" s="55"/>
      <c r="B1036" s="11"/>
      <c r="C1036" s="11" t="s">
        <v>446</v>
      </c>
      <c r="D1036" s="11"/>
      <c r="E1036" s="11" t="s">
        <v>191</v>
      </c>
      <c r="F1036" s="11">
        <v>2066975</v>
      </c>
      <c r="G1036" s="11"/>
      <c r="H1036" s="11"/>
      <c r="I1036" s="11"/>
      <c r="J1036" s="288">
        <v>385858.19999999896</v>
      </c>
      <c r="K1036" s="11"/>
      <c r="M1036" s="11">
        <v>4294</v>
      </c>
      <c r="N1036" s="66"/>
      <c r="P1036" s="288">
        <f t="shared" si="70"/>
        <v>89.859850954820445</v>
      </c>
      <c r="Q1036" s="11"/>
      <c r="R1036" s="11"/>
      <c r="S1036" s="11"/>
      <c r="T1036" s="134">
        <f t="shared" si="71"/>
        <v>481.36353050768514</v>
      </c>
      <c r="U1036" s="11"/>
      <c r="V1036" s="11"/>
      <c r="W1036" s="11"/>
      <c r="Y1036" s="288">
        <v>385858.19999999896</v>
      </c>
      <c r="Z1036" s="11">
        <f t="shared" si="68"/>
        <v>605153.03</v>
      </c>
      <c r="AB1036" s="11">
        <f t="shared" si="69"/>
        <v>479906.04</v>
      </c>
      <c r="AC1036" s="11">
        <v>493709.79</v>
      </c>
      <c r="AD1036" s="11"/>
      <c r="AE1036" s="4"/>
      <c r="AF1036" s="4"/>
    </row>
    <row r="1037" spans="1:32">
      <c r="A1037" s="55"/>
      <c r="B1037" s="11"/>
      <c r="C1037" s="11" t="s">
        <v>446</v>
      </c>
      <c r="D1037" s="11"/>
      <c r="E1037" s="11" t="s">
        <v>576</v>
      </c>
      <c r="F1037" s="11">
        <v>139</v>
      </c>
      <c r="G1037" s="11"/>
      <c r="H1037" s="11"/>
      <c r="I1037" s="11"/>
      <c r="J1037" s="288">
        <v>32.43</v>
      </c>
      <c r="K1037" s="11"/>
      <c r="M1037" s="11">
        <v>1</v>
      </c>
      <c r="N1037" s="66"/>
      <c r="P1037" s="288">
        <f t="shared" si="70"/>
        <v>32.43</v>
      </c>
      <c r="Q1037" s="11"/>
      <c r="R1037" s="11"/>
      <c r="S1037" s="11"/>
      <c r="T1037" s="134">
        <f t="shared" si="71"/>
        <v>139</v>
      </c>
      <c r="U1037" s="11"/>
      <c r="V1037" s="11"/>
      <c r="W1037" s="11"/>
      <c r="Y1037" s="288">
        <v>32.43</v>
      </c>
      <c r="Z1037" s="11">
        <f t="shared" si="68"/>
        <v>50.86</v>
      </c>
      <c r="AB1037" s="11">
        <f t="shared" si="69"/>
        <v>40.33</v>
      </c>
      <c r="AC1037" s="11">
        <v>41.49</v>
      </c>
      <c r="AD1037" s="11"/>
      <c r="AE1037" s="4"/>
      <c r="AF1037" s="4"/>
    </row>
    <row r="1038" spans="1:32">
      <c r="A1038" s="55"/>
      <c r="B1038" s="11"/>
      <c r="C1038" s="11" t="s">
        <v>577</v>
      </c>
      <c r="D1038" s="11"/>
      <c r="E1038" s="11" t="s">
        <v>191</v>
      </c>
      <c r="F1038" s="11">
        <v>1614</v>
      </c>
      <c r="G1038" s="11"/>
      <c r="H1038" s="11"/>
      <c r="I1038" s="11"/>
      <c r="J1038" s="288">
        <v>150.05000000000001</v>
      </c>
      <c r="K1038" s="11"/>
      <c r="M1038" s="11">
        <v>2</v>
      </c>
      <c r="N1038" s="66"/>
      <c r="P1038" s="288">
        <f t="shared" si="70"/>
        <v>75.025000000000006</v>
      </c>
      <c r="Q1038" s="11"/>
      <c r="R1038" s="11"/>
      <c r="S1038" s="11"/>
      <c r="T1038" s="134">
        <f t="shared" si="71"/>
        <v>807</v>
      </c>
      <c r="U1038" s="11"/>
      <c r="V1038" s="11"/>
      <c r="W1038" s="11"/>
      <c r="Y1038" s="288">
        <v>150.05000000000001</v>
      </c>
      <c r="Z1038" s="11">
        <f t="shared" si="68"/>
        <v>235.33</v>
      </c>
      <c r="AB1038" s="11">
        <f t="shared" si="69"/>
        <v>186.62</v>
      </c>
      <c r="AC1038" s="11">
        <v>191.99</v>
      </c>
      <c r="AD1038" s="11"/>
      <c r="AE1038" s="4"/>
      <c r="AF1038" s="4"/>
    </row>
    <row r="1039" spans="1:32">
      <c r="A1039" s="55"/>
      <c r="B1039" s="11"/>
      <c r="C1039" s="11" t="s">
        <v>447</v>
      </c>
      <c r="D1039" s="11"/>
      <c r="E1039" s="11" t="s">
        <v>54</v>
      </c>
      <c r="F1039" s="11">
        <v>136007</v>
      </c>
      <c r="G1039" s="11"/>
      <c r="H1039" s="11"/>
      <c r="I1039" s="11"/>
      <c r="J1039" s="288">
        <v>25420.810000000009</v>
      </c>
      <c r="K1039" s="11"/>
      <c r="M1039" s="11">
        <v>316</v>
      </c>
      <c r="N1039" s="66"/>
      <c r="P1039" s="288">
        <f t="shared" si="70"/>
        <v>80.445601265822816</v>
      </c>
      <c r="Q1039" s="11"/>
      <c r="R1039" s="11"/>
      <c r="S1039" s="11"/>
      <c r="T1039" s="134">
        <f t="shared" si="71"/>
        <v>430.40189873417722</v>
      </c>
      <c r="U1039" s="11"/>
      <c r="V1039" s="11"/>
      <c r="W1039" s="11"/>
      <c r="Y1039" s="288">
        <v>25420.810000000009</v>
      </c>
      <c r="Z1039" s="11">
        <f t="shared" si="68"/>
        <v>39868.22</v>
      </c>
      <c r="AB1039" s="11">
        <f t="shared" si="69"/>
        <v>31616.799999999999</v>
      </c>
      <c r="AC1039" s="11">
        <v>32526.2</v>
      </c>
      <c r="AD1039" s="11"/>
      <c r="AE1039" s="4"/>
      <c r="AF1039" s="4"/>
    </row>
    <row r="1040" spans="1:32">
      <c r="A1040" s="55"/>
      <c r="B1040" s="11"/>
      <c r="C1040" s="11" t="s">
        <v>448</v>
      </c>
      <c r="D1040" s="11"/>
      <c r="E1040" s="11" t="s">
        <v>167</v>
      </c>
      <c r="F1040" s="11">
        <v>19955</v>
      </c>
      <c r="G1040" s="11"/>
      <c r="H1040" s="11"/>
      <c r="I1040" s="11"/>
      <c r="J1040" s="288">
        <v>3856.7700000000018</v>
      </c>
      <c r="K1040" s="11"/>
      <c r="M1040" s="11">
        <v>44</v>
      </c>
      <c r="N1040" s="66"/>
      <c r="P1040" s="288">
        <f t="shared" si="70"/>
        <v>87.653863636363681</v>
      </c>
      <c r="Q1040" s="11"/>
      <c r="R1040" s="11"/>
      <c r="S1040" s="11"/>
      <c r="T1040" s="134">
        <f t="shared" si="71"/>
        <v>453.52272727272725</v>
      </c>
      <c r="U1040" s="11"/>
      <c r="V1040" s="11"/>
      <c r="W1040" s="11"/>
      <c r="Y1040" s="288">
        <v>3856.7700000000018</v>
      </c>
      <c r="Z1040" s="11">
        <f t="shared" si="68"/>
        <v>6048.69</v>
      </c>
      <c r="AB1040" s="11">
        <f t="shared" si="69"/>
        <v>4796.8100000000004</v>
      </c>
      <c r="AC1040" s="11">
        <v>4934.78</v>
      </c>
      <c r="AD1040" s="11"/>
      <c r="AE1040" s="4"/>
      <c r="AF1040" s="4"/>
    </row>
    <row r="1041" spans="1:32">
      <c r="A1041" s="55"/>
      <c r="B1041" s="11"/>
      <c r="C1041" s="11" t="s">
        <v>449</v>
      </c>
      <c r="D1041" s="11"/>
      <c r="E1041" s="11" t="s">
        <v>450</v>
      </c>
      <c r="F1041" s="11">
        <v>1948060</v>
      </c>
      <c r="G1041" s="11"/>
      <c r="H1041" s="11"/>
      <c r="I1041" s="11"/>
      <c r="J1041" s="288">
        <v>363509.93000000104</v>
      </c>
      <c r="K1041" s="11"/>
      <c r="M1041" s="11">
        <v>3858</v>
      </c>
      <c r="N1041" s="66"/>
      <c r="P1041" s="288">
        <f t="shared" si="70"/>
        <v>94.222376879212291</v>
      </c>
      <c r="Q1041" s="11"/>
      <c r="R1041" s="11"/>
      <c r="S1041" s="11"/>
      <c r="T1041" s="134">
        <f t="shared" si="71"/>
        <v>504.94038361845514</v>
      </c>
      <c r="U1041" s="11"/>
      <c r="V1041" s="11"/>
      <c r="W1041" s="11"/>
      <c r="Y1041" s="288">
        <v>363509.93000000104</v>
      </c>
      <c r="Z1041" s="11">
        <f t="shared" si="68"/>
        <v>570103.56999999995</v>
      </c>
      <c r="AB1041" s="11">
        <f t="shared" si="69"/>
        <v>452110.68</v>
      </c>
      <c r="AC1041" s="11">
        <v>465114.93</v>
      </c>
      <c r="AD1041" s="11"/>
      <c r="AE1041" s="4"/>
      <c r="AF1041" s="4"/>
    </row>
    <row r="1042" spans="1:32">
      <c r="A1042" s="55"/>
      <c r="B1042" s="11"/>
      <c r="C1042" s="11" t="s">
        <v>451</v>
      </c>
      <c r="D1042" s="11"/>
      <c r="E1042" s="11" t="s">
        <v>135</v>
      </c>
      <c r="F1042" s="11">
        <v>6730</v>
      </c>
      <c r="G1042" s="11"/>
      <c r="H1042" s="11"/>
      <c r="I1042" s="11"/>
      <c r="J1042" s="288">
        <v>1313.58</v>
      </c>
      <c r="K1042" s="11"/>
      <c r="M1042" s="11">
        <v>8</v>
      </c>
      <c r="N1042" s="66"/>
      <c r="P1042" s="288">
        <f t="shared" si="70"/>
        <v>164.19749999999999</v>
      </c>
      <c r="Q1042" s="11"/>
      <c r="R1042" s="11"/>
      <c r="S1042" s="11"/>
      <c r="T1042" s="134">
        <f t="shared" si="71"/>
        <v>841.25</v>
      </c>
      <c r="U1042" s="11"/>
      <c r="V1042" s="11"/>
      <c r="W1042" s="11"/>
      <c r="Y1042" s="288">
        <v>1313.58</v>
      </c>
      <c r="Z1042" s="11">
        <f t="shared" si="68"/>
        <v>2060.13</v>
      </c>
      <c r="AB1042" s="11">
        <f t="shared" si="69"/>
        <v>1633.75</v>
      </c>
      <c r="AC1042" s="11">
        <v>1680.74</v>
      </c>
      <c r="AD1042" s="11"/>
      <c r="AE1042" s="4"/>
      <c r="AF1042" s="4"/>
    </row>
    <row r="1043" spans="1:32">
      <c r="A1043" s="55"/>
      <c r="B1043" s="11"/>
      <c r="C1043" s="11" t="s">
        <v>451</v>
      </c>
      <c r="D1043" s="11"/>
      <c r="E1043" s="11" t="s">
        <v>61</v>
      </c>
      <c r="F1043" s="11">
        <v>63046</v>
      </c>
      <c r="G1043" s="11"/>
      <c r="H1043" s="11"/>
      <c r="I1043" s="11"/>
      <c r="J1043" s="288">
        <v>11642.120000000003</v>
      </c>
      <c r="K1043" s="11"/>
      <c r="M1043" s="11">
        <v>106</v>
      </c>
      <c r="N1043" s="66"/>
      <c r="P1043" s="288">
        <f t="shared" si="70"/>
        <v>109.83132075471701</v>
      </c>
      <c r="Q1043" s="11"/>
      <c r="R1043" s="11"/>
      <c r="S1043" s="11"/>
      <c r="T1043" s="134">
        <f t="shared" si="71"/>
        <v>594.77358490566041</v>
      </c>
      <c r="U1043" s="11"/>
      <c r="V1043" s="11"/>
      <c r="W1043" s="11"/>
      <c r="Y1043" s="288">
        <v>11642.120000000003</v>
      </c>
      <c r="Z1043" s="11">
        <f t="shared" si="68"/>
        <v>18258.689999999999</v>
      </c>
      <c r="AB1043" s="11">
        <f t="shared" si="69"/>
        <v>14479.73</v>
      </c>
      <c r="AC1043" s="11">
        <v>14896.22</v>
      </c>
      <c r="AD1043" s="11"/>
      <c r="AE1043" s="4"/>
      <c r="AF1043" s="4"/>
    </row>
    <row r="1044" spans="1:32">
      <c r="A1044" s="55"/>
      <c r="B1044" s="11"/>
      <c r="C1044" s="11" t="s">
        <v>451</v>
      </c>
      <c r="D1044" s="11"/>
      <c r="E1044" s="11" t="s">
        <v>84</v>
      </c>
      <c r="F1044" s="11">
        <v>1299</v>
      </c>
      <c r="G1044" s="11"/>
      <c r="H1044" s="11"/>
      <c r="I1044" s="11"/>
      <c r="J1044" s="288">
        <v>262.13</v>
      </c>
      <c r="K1044" s="11"/>
      <c r="M1044" s="11">
        <v>3</v>
      </c>
      <c r="N1044" s="66"/>
      <c r="P1044" s="288">
        <f t="shared" si="70"/>
        <v>87.376666666666665</v>
      </c>
      <c r="Q1044" s="11"/>
      <c r="R1044" s="11"/>
      <c r="S1044" s="11"/>
      <c r="T1044" s="134">
        <f t="shared" si="71"/>
        <v>433</v>
      </c>
      <c r="U1044" s="11"/>
      <c r="V1044" s="11"/>
      <c r="W1044" s="11"/>
      <c r="Y1044" s="288">
        <v>262.13</v>
      </c>
      <c r="Z1044" s="11">
        <f t="shared" si="68"/>
        <v>411.11</v>
      </c>
      <c r="AB1044" s="11">
        <f t="shared" si="69"/>
        <v>326.02</v>
      </c>
      <c r="AC1044" s="11">
        <v>335.4</v>
      </c>
      <c r="AD1044" s="11"/>
      <c r="AE1044" s="4"/>
      <c r="AF1044" s="4"/>
    </row>
    <row r="1045" spans="1:32">
      <c r="A1045" s="55"/>
      <c r="B1045" s="11"/>
      <c r="C1045" s="11" t="s">
        <v>451</v>
      </c>
      <c r="D1045" s="11"/>
      <c r="E1045" s="11" t="s">
        <v>274</v>
      </c>
      <c r="F1045" s="11">
        <v>1340</v>
      </c>
      <c r="G1045" s="11"/>
      <c r="H1045" s="11"/>
      <c r="I1045" s="11"/>
      <c r="J1045" s="288">
        <v>258.77</v>
      </c>
      <c r="K1045" s="11"/>
      <c r="M1045" s="11">
        <v>1</v>
      </c>
      <c r="N1045" s="66"/>
      <c r="P1045" s="288">
        <f t="shared" si="70"/>
        <v>258.77</v>
      </c>
      <c r="Q1045" s="11"/>
      <c r="R1045" s="11"/>
      <c r="S1045" s="11"/>
      <c r="T1045" s="134">
        <f t="shared" si="71"/>
        <v>1340</v>
      </c>
      <c r="U1045" s="11"/>
      <c r="V1045" s="11"/>
      <c r="W1045" s="11"/>
      <c r="Y1045" s="288">
        <v>258.77</v>
      </c>
      <c r="Z1045" s="11">
        <f t="shared" si="68"/>
        <v>405.84</v>
      </c>
      <c r="AB1045" s="11">
        <f t="shared" si="69"/>
        <v>321.83999999999997</v>
      </c>
      <c r="AC1045" s="11">
        <v>331.1</v>
      </c>
      <c r="AD1045" s="11"/>
      <c r="AE1045" s="4"/>
      <c r="AF1045" s="4"/>
    </row>
    <row r="1046" spans="1:32">
      <c r="A1046" s="55"/>
      <c r="B1046" s="11"/>
      <c r="C1046" s="11" t="s">
        <v>452</v>
      </c>
      <c r="D1046" s="11"/>
      <c r="E1046" s="11" t="s">
        <v>189</v>
      </c>
      <c r="F1046" s="11">
        <v>22342</v>
      </c>
      <c r="G1046" s="11"/>
      <c r="H1046" s="11"/>
      <c r="I1046" s="11"/>
      <c r="J1046" s="288">
        <v>4410.17</v>
      </c>
      <c r="K1046" s="11"/>
      <c r="M1046" s="11">
        <v>36</v>
      </c>
      <c r="N1046" s="66"/>
      <c r="P1046" s="288">
        <f t="shared" si="70"/>
        <v>122.50472222222223</v>
      </c>
      <c r="Q1046" s="11"/>
      <c r="R1046" s="11"/>
      <c r="S1046" s="11"/>
      <c r="T1046" s="134">
        <f t="shared" si="71"/>
        <v>620.61111111111109</v>
      </c>
      <c r="U1046" s="11"/>
      <c r="V1046" s="11"/>
      <c r="W1046" s="11"/>
      <c r="Y1046" s="288">
        <v>4410.17</v>
      </c>
      <c r="Z1046" s="11">
        <f t="shared" si="68"/>
        <v>6916.6</v>
      </c>
      <c r="AB1046" s="11">
        <f t="shared" si="69"/>
        <v>5485.09</v>
      </c>
      <c r="AC1046" s="11">
        <v>5642.86</v>
      </c>
      <c r="AD1046" s="11"/>
      <c r="AE1046" s="4"/>
      <c r="AF1046" s="4"/>
    </row>
    <row r="1047" spans="1:32">
      <c r="A1047" s="55"/>
      <c r="B1047" s="11"/>
      <c r="C1047" s="11" t="s">
        <v>453</v>
      </c>
      <c r="D1047" s="11"/>
      <c r="E1047" s="11" t="s">
        <v>91</v>
      </c>
      <c r="F1047" s="11">
        <v>2592171</v>
      </c>
      <c r="G1047" s="11"/>
      <c r="H1047" s="11"/>
      <c r="I1047" s="11"/>
      <c r="J1047" s="288">
        <v>483924.69999999419</v>
      </c>
      <c r="K1047" s="11"/>
      <c r="M1047" s="11">
        <v>6769</v>
      </c>
      <c r="N1047" s="66"/>
      <c r="P1047" s="288">
        <f t="shared" si="70"/>
        <v>71.491313340226654</v>
      </c>
      <c r="Q1047" s="11"/>
      <c r="R1047" s="11"/>
      <c r="S1047" s="11"/>
      <c r="T1047" s="134">
        <f t="shared" si="71"/>
        <v>382.94740729797604</v>
      </c>
      <c r="U1047" s="11"/>
      <c r="V1047" s="11"/>
      <c r="W1047" s="11"/>
      <c r="Y1047" s="288">
        <v>483924.69999999419</v>
      </c>
      <c r="Z1047" s="11">
        <f t="shared" si="68"/>
        <v>758953.68</v>
      </c>
      <c r="AB1047" s="11">
        <f t="shared" si="69"/>
        <v>601874.96</v>
      </c>
      <c r="AC1047" s="11">
        <v>619186.94999999995</v>
      </c>
      <c r="AD1047" s="11"/>
      <c r="AE1047" s="4"/>
      <c r="AF1047" s="4"/>
    </row>
    <row r="1048" spans="1:32">
      <c r="A1048" s="55"/>
      <c r="B1048" s="11"/>
      <c r="C1048" s="11" t="s">
        <v>454</v>
      </c>
      <c r="D1048" s="11"/>
      <c r="E1048" s="11" t="s">
        <v>61</v>
      </c>
      <c r="F1048" s="11">
        <v>44925</v>
      </c>
      <c r="G1048" s="11"/>
      <c r="H1048" s="11"/>
      <c r="I1048" s="11"/>
      <c r="J1048" s="288">
        <v>8570.9799999999977</v>
      </c>
      <c r="K1048" s="11"/>
      <c r="M1048" s="11">
        <v>71</v>
      </c>
      <c r="N1048" s="66"/>
      <c r="P1048" s="288">
        <f t="shared" si="70"/>
        <v>120.71802816901405</v>
      </c>
      <c r="Q1048" s="11"/>
      <c r="R1048" s="11"/>
      <c r="S1048" s="11"/>
      <c r="T1048" s="134">
        <f t="shared" si="71"/>
        <v>632.74647887323943</v>
      </c>
      <c r="U1048" s="11"/>
      <c r="V1048" s="11"/>
      <c r="W1048" s="11"/>
      <c r="Y1048" s="288">
        <v>8570.9799999999977</v>
      </c>
      <c r="Z1048" s="11">
        <f t="shared" si="68"/>
        <v>13442.13</v>
      </c>
      <c r="AB1048" s="11">
        <f t="shared" si="69"/>
        <v>10660.04</v>
      </c>
      <c r="AC1048" s="11">
        <v>10966.66</v>
      </c>
      <c r="AD1048" s="11"/>
      <c r="AE1048" s="4"/>
      <c r="AF1048" s="4"/>
    </row>
    <row r="1049" spans="1:32">
      <c r="A1049" s="55"/>
      <c r="B1049" s="11"/>
      <c r="C1049" s="11" t="s">
        <v>455</v>
      </c>
      <c r="D1049" s="11"/>
      <c r="E1049" s="11" t="s">
        <v>54</v>
      </c>
      <c r="F1049" s="11">
        <v>127</v>
      </c>
      <c r="G1049" s="11"/>
      <c r="H1049" s="11"/>
      <c r="I1049" s="11"/>
      <c r="J1049" s="288">
        <v>37.19</v>
      </c>
      <c r="K1049" s="11"/>
      <c r="M1049" s="11">
        <v>2</v>
      </c>
      <c r="N1049" s="66"/>
      <c r="P1049" s="288">
        <f t="shared" si="70"/>
        <v>18.594999999999999</v>
      </c>
      <c r="Q1049" s="11"/>
      <c r="R1049" s="11"/>
      <c r="S1049" s="11"/>
      <c r="T1049" s="134">
        <f t="shared" si="71"/>
        <v>63.5</v>
      </c>
      <c r="U1049" s="11"/>
      <c r="V1049" s="11"/>
      <c r="W1049" s="11"/>
      <c r="Y1049" s="288">
        <v>37.19</v>
      </c>
      <c r="Z1049" s="11">
        <f t="shared" si="68"/>
        <v>58.33</v>
      </c>
      <c r="AB1049" s="11">
        <f t="shared" si="69"/>
        <v>46.25</v>
      </c>
      <c r="AC1049" s="11">
        <v>47.59</v>
      </c>
      <c r="AD1049" s="11"/>
      <c r="AE1049" s="4"/>
      <c r="AF1049" s="4"/>
    </row>
    <row r="1050" spans="1:32">
      <c r="A1050" s="55"/>
      <c r="B1050" s="11"/>
      <c r="C1050" s="11" t="s">
        <v>455</v>
      </c>
      <c r="D1050" s="11"/>
      <c r="E1050" s="11" t="s">
        <v>56</v>
      </c>
      <c r="F1050" s="11"/>
      <c r="G1050" s="11"/>
      <c r="H1050" s="11"/>
      <c r="I1050" s="11"/>
      <c r="J1050" s="288">
        <v>5.86</v>
      </c>
      <c r="K1050" s="11"/>
      <c r="M1050" s="11">
        <v>1</v>
      </c>
      <c r="N1050" s="66"/>
      <c r="P1050" s="288">
        <f t="shared" si="70"/>
        <v>5.86</v>
      </c>
      <c r="Q1050" s="11"/>
      <c r="R1050" s="11"/>
      <c r="S1050" s="11"/>
      <c r="T1050" s="134">
        <f t="shared" si="71"/>
        <v>0</v>
      </c>
      <c r="U1050" s="11"/>
      <c r="V1050" s="11"/>
      <c r="W1050" s="11"/>
      <c r="Y1050" s="288">
        <v>5.86</v>
      </c>
      <c r="Z1050" s="11">
        <f t="shared" si="68"/>
        <v>9.19</v>
      </c>
      <c r="AB1050" s="11">
        <f t="shared" si="69"/>
        <v>7.29</v>
      </c>
      <c r="AC1050" s="11">
        <v>7.5</v>
      </c>
      <c r="AD1050" s="11"/>
      <c r="AE1050" s="4"/>
      <c r="AF1050" s="4"/>
    </row>
    <row r="1051" spans="1:32">
      <c r="A1051" s="55"/>
      <c r="B1051" s="11"/>
      <c r="C1051" s="11" t="s">
        <v>455</v>
      </c>
      <c r="D1051" s="11"/>
      <c r="E1051" s="11" t="s">
        <v>199</v>
      </c>
      <c r="F1051" s="11">
        <v>626</v>
      </c>
      <c r="G1051" s="11"/>
      <c r="H1051" s="11"/>
      <c r="I1051" s="11"/>
      <c r="J1051" s="288">
        <v>124.68</v>
      </c>
      <c r="K1051" s="11"/>
      <c r="M1051" s="11">
        <v>1</v>
      </c>
      <c r="N1051" s="66"/>
      <c r="P1051" s="288">
        <f t="shared" si="70"/>
        <v>124.68</v>
      </c>
      <c r="Q1051" s="11"/>
      <c r="R1051" s="11"/>
      <c r="S1051" s="11"/>
      <c r="T1051" s="134">
        <f t="shared" si="71"/>
        <v>626</v>
      </c>
      <c r="U1051" s="11"/>
      <c r="V1051" s="11"/>
      <c r="W1051" s="11"/>
      <c r="Y1051" s="288">
        <v>124.68</v>
      </c>
      <c r="Z1051" s="11">
        <f t="shared" si="68"/>
        <v>195.54</v>
      </c>
      <c r="AB1051" s="11">
        <f t="shared" si="69"/>
        <v>155.07</v>
      </c>
      <c r="AC1051" s="11">
        <v>159.53</v>
      </c>
      <c r="AD1051" s="11"/>
      <c r="AE1051" s="4"/>
      <c r="AF1051" s="4"/>
    </row>
    <row r="1052" spans="1:32">
      <c r="A1052" s="55"/>
      <c r="B1052" s="11"/>
      <c r="C1052" s="11" t="s">
        <v>455</v>
      </c>
      <c r="D1052" s="11"/>
      <c r="E1052" s="11" t="s">
        <v>280</v>
      </c>
      <c r="F1052" s="11">
        <v>617723</v>
      </c>
      <c r="G1052" s="11"/>
      <c r="H1052" s="11"/>
      <c r="I1052" s="11"/>
      <c r="J1052" s="288">
        <v>118863.60999999994</v>
      </c>
      <c r="K1052" s="11"/>
      <c r="M1052" s="11">
        <v>1369</v>
      </c>
      <c r="N1052" s="66"/>
      <c r="P1052" s="288">
        <f t="shared" si="70"/>
        <v>86.825135135135099</v>
      </c>
      <c r="Q1052" s="11"/>
      <c r="R1052" s="11"/>
      <c r="S1052" s="11"/>
      <c r="T1052" s="134">
        <f t="shared" si="71"/>
        <v>451.22205989773556</v>
      </c>
      <c r="U1052" s="11"/>
      <c r="V1052" s="11"/>
      <c r="W1052" s="11"/>
      <c r="Y1052" s="288">
        <v>118863.60999999994</v>
      </c>
      <c r="Z1052" s="11">
        <f t="shared" si="68"/>
        <v>186417.38</v>
      </c>
      <c r="AB1052" s="11">
        <f t="shared" si="69"/>
        <v>147835.04999999999</v>
      </c>
      <c r="AC1052" s="11">
        <v>152087.29</v>
      </c>
      <c r="AD1052" s="11"/>
      <c r="AE1052" s="4"/>
      <c r="AF1052" s="4"/>
    </row>
    <row r="1053" spans="1:32">
      <c r="A1053" s="55"/>
      <c r="B1053" s="11"/>
      <c r="C1053" s="11" t="s">
        <v>455</v>
      </c>
      <c r="D1053" s="11"/>
      <c r="E1053" s="11" t="s">
        <v>184</v>
      </c>
      <c r="F1053" s="11"/>
      <c r="G1053" s="11"/>
      <c r="H1053" s="11"/>
      <c r="I1053" s="11"/>
      <c r="J1053" s="288">
        <v>5.66</v>
      </c>
      <c r="K1053" s="11"/>
      <c r="M1053" s="11">
        <v>1</v>
      </c>
      <c r="N1053" s="66"/>
      <c r="P1053" s="288">
        <f t="shared" si="70"/>
        <v>5.66</v>
      </c>
      <c r="Q1053" s="11"/>
      <c r="R1053" s="11"/>
      <c r="S1053" s="11"/>
      <c r="T1053" s="134">
        <f t="shared" si="71"/>
        <v>0</v>
      </c>
      <c r="U1053" s="11"/>
      <c r="V1053" s="11"/>
      <c r="W1053" s="11"/>
      <c r="Y1053" s="288">
        <v>5.66</v>
      </c>
      <c r="Z1053" s="11">
        <f t="shared" si="68"/>
        <v>8.8800000000000008</v>
      </c>
      <c r="AB1053" s="11">
        <f t="shared" si="69"/>
        <v>7.04</v>
      </c>
      <c r="AC1053" s="11">
        <v>7.24</v>
      </c>
      <c r="AD1053" s="11"/>
      <c r="AE1053" s="4"/>
      <c r="AF1053" s="4"/>
    </row>
    <row r="1054" spans="1:32">
      <c r="A1054" s="55"/>
      <c r="B1054" s="11"/>
      <c r="C1054" s="11" t="s">
        <v>456</v>
      </c>
      <c r="D1054" s="11"/>
      <c r="E1054" s="11" t="s">
        <v>274</v>
      </c>
      <c r="F1054" s="11">
        <v>63256</v>
      </c>
      <c r="G1054" s="11"/>
      <c r="H1054" s="11"/>
      <c r="I1054" s="11"/>
      <c r="J1054" s="288">
        <v>11940.499999999996</v>
      </c>
      <c r="K1054" s="11"/>
      <c r="M1054" s="11">
        <v>120</v>
      </c>
      <c r="N1054" s="66"/>
      <c r="P1054" s="288">
        <f t="shared" si="70"/>
        <v>99.504166666666634</v>
      </c>
      <c r="Q1054" s="11"/>
      <c r="R1054" s="11"/>
      <c r="S1054" s="11"/>
      <c r="T1054" s="134">
        <f t="shared" si="71"/>
        <v>527.13333333333333</v>
      </c>
      <c r="U1054" s="11"/>
      <c r="V1054" s="11"/>
      <c r="W1054" s="11"/>
      <c r="Y1054" s="288">
        <v>11940.499999999996</v>
      </c>
      <c r="Z1054" s="11">
        <f t="shared" si="68"/>
        <v>18726.650000000001</v>
      </c>
      <c r="AB1054" s="11">
        <f t="shared" si="69"/>
        <v>14850.84</v>
      </c>
      <c r="AC1054" s="11">
        <v>15278</v>
      </c>
      <c r="AD1054" s="11"/>
      <c r="AE1054" s="4"/>
      <c r="AF1054" s="4"/>
    </row>
    <row r="1055" spans="1:32">
      <c r="A1055" s="55"/>
      <c r="B1055" s="11"/>
      <c r="C1055" s="11" t="s">
        <v>457</v>
      </c>
      <c r="D1055" s="11"/>
      <c r="E1055" s="11" t="s">
        <v>458</v>
      </c>
      <c r="F1055" s="11">
        <v>117011</v>
      </c>
      <c r="G1055" s="11"/>
      <c r="H1055" s="11"/>
      <c r="I1055" s="11"/>
      <c r="J1055" s="288">
        <v>21455.259999999987</v>
      </c>
      <c r="K1055" s="11"/>
      <c r="M1055" s="11">
        <v>209</v>
      </c>
      <c r="N1055" s="66"/>
      <c r="P1055" s="288">
        <f t="shared" si="70"/>
        <v>102.6567464114832</v>
      </c>
      <c r="Q1055" s="11"/>
      <c r="R1055" s="11"/>
      <c r="S1055" s="11"/>
      <c r="T1055" s="134">
        <f t="shared" si="71"/>
        <v>559.86124401913878</v>
      </c>
      <c r="U1055" s="11"/>
      <c r="V1055" s="11"/>
      <c r="W1055" s="11"/>
      <c r="Y1055" s="288">
        <v>21455.259999999987</v>
      </c>
      <c r="Z1055" s="11">
        <f t="shared" si="68"/>
        <v>33648.93</v>
      </c>
      <c r="AB1055" s="11">
        <f t="shared" si="69"/>
        <v>26684.7</v>
      </c>
      <c r="AC1055" s="11">
        <v>27452.240000000002</v>
      </c>
      <c r="AD1055" s="11"/>
      <c r="AE1055" s="4"/>
      <c r="AF1055" s="4"/>
    </row>
    <row r="1056" spans="1:32">
      <c r="A1056" s="55"/>
      <c r="B1056" s="11"/>
      <c r="C1056" s="11" t="s">
        <v>459</v>
      </c>
      <c r="D1056" s="11"/>
      <c r="E1056" s="11" t="s">
        <v>124</v>
      </c>
      <c r="F1056" s="11">
        <v>334446</v>
      </c>
      <c r="G1056" s="11"/>
      <c r="H1056" s="11"/>
      <c r="I1056" s="11"/>
      <c r="J1056" s="288">
        <v>62668.300000000039</v>
      </c>
      <c r="K1056" s="11"/>
      <c r="M1056" s="11">
        <v>641</v>
      </c>
      <c r="N1056" s="66"/>
      <c r="P1056" s="288">
        <f t="shared" si="70"/>
        <v>97.766458658346394</v>
      </c>
      <c r="Q1056" s="11"/>
      <c r="R1056" s="11"/>
      <c r="S1056" s="11"/>
      <c r="T1056" s="134">
        <f t="shared" si="71"/>
        <v>521.75663026521056</v>
      </c>
      <c r="U1056" s="11"/>
      <c r="V1056" s="11"/>
      <c r="W1056" s="11"/>
      <c r="Y1056" s="288">
        <v>62668.300000000039</v>
      </c>
      <c r="Z1056" s="11">
        <f t="shared" si="68"/>
        <v>98284.58</v>
      </c>
      <c r="AB1056" s="11">
        <f t="shared" si="69"/>
        <v>77942.87</v>
      </c>
      <c r="AC1056" s="11">
        <v>80184.78</v>
      </c>
      <c r="AD1056" s="11"/>
      <c r="AE1056" s="4"/>
      <c r="AF1056" s="4"/>
    </row>
    <row r="1057" spans="1:32">
      <c r="A1057" s="55"/>
      <c r="B1057" s="11"/>
      <c r="C1057" s="11" t="s">
        <v>460</v>
      </c>
      <c r="D1057" s="11"/>
      <c r="E1057" s="11" t="s">
        <v>184</v>
      </c>
      <c r="F1057" s="11">
        <v>346196</v>
      </c>
      <c r="G1057" s="11"/>
      <c r="H1057" s="11"/>
      <c r="I1057" s="11"/>
      <c r="J1057" s="288">
        <v>65050.309999999925</v>
      </c>
      <c r="K1057" s="11"/>
      <c r="M1057" s="11">
        <v>521</v>
      </c>
      <c r="N1057" s="66"/>
      <c r="P1057" s="288">
        <f t="shared" si="70"/>
        <v>124.8566410748559</v>
      </c>
      <c r="Q1057" s="11"/>
      <c r="R1057" s="11"/>
      <c r="S1057" s="11"/>
      <c r="T1057" s="134">
        <f t="shared" si="71"/>
        <v>664.4836852207294</v>
      </c>
      <c r="U1057" s="11"/>
      <c r="V1057" s="11"/>
      <c r="W1057" s="11"/>
      <c r="Y1057" s="288">
        <v>65050.309999999925</v>
      </c>
      <c r="Z1057" s="11">
        <f t="shared" si="68"/>
        <v>102020.36</v>
      </c>
      <c r="AB1057" s="11">
        <f t="shared" si="69"/>
        <v>80905.460000000006</v>
      </c>
      <c r="AC1057" s="11">
        <v>83232.58</v>
      </c>
      <c r="AD1057" s="11"/>
      <c r="AE1057" s="4"/>
      <c r="AF1057" s="4"/>
    </row>
    <row r="1058" spans="1:32">
      <c r="A1058" s="55"/>
      <c r="B1058" s="11"/>
      <c r="C1058" s="11" t="s">
        <v>461</v>
      </c>
      <c r="D1058" s="11"/>
      <c r="E1058" s="11" t="s">
        <v>462</v>
      </c>
      <c r="F1058" s="11">
        <v>488207</v>
      </c>
      <c r="G1058" s="11"/>
      <c r="H1058" s="11"/>
      <c r="I1058" s="11"/>
      <c r="J1058" s="288">
        <v>91054.489999999845</v>
      </c>
      <c r="K1058" s="11"/>
      <c r="M1058" s="11">
        <v>737</v>
      </c>
      <c r="N1058" s="66"/>
      <c r="P1058" s="288">
        <f t="shared" si="70"/>
        <v>123.54747625508799</v>
      </c>
      <c r="Q1058" s="11"/>
      <c r="R1058" s="11"/>
      <c r="S1058" s="11"/>
      <c r="T1058" s="134">
        <f t="shared" si="71"/>
        <v>662.42469470827677</v>
      </c>
      <c r="U1058" s="11"/>
      <c r="V1058" s="11"/>
      <c r="W1058" s="11"/>
      <c r="Y1058" s="288">
        <v>91054.489999999845</v>
      </c>
      <c r="Z1058" s="11">
        <f t="shared" si="68"/>
        <v>142803.5</v>
      </c>
      <c r="AB1058" s="11">
        <f t="shared" si="69"/>
        <v>113247.82</v>
      </c>
      <c r="AC1058" s="11">
        <v>116505.22</v>
      </c>
      <c r="AD1058" s="11"/>
      <c r="AE1058" s="4"/>
      <c r="AF1058" s="4"/>
    </row>
    <row r="1059" spans="1:32">
      <c r="A1059" s="55"/>
      <c r="B1059" s="11"/>
      <c r="C1059" s="11" t="s">
        <v>461</v>
      </c>
      <c r="D1059" s="11"/>
      <c r="E1059" s="11" t="s">
        <v>153</v>
      </c>
      <c r="F1059" s="11">
        <v>2547</v>
      </c>
      <c r="G1059" s="11"/>
      <c r="H1059" s="11"/>
      <c r="I1059" s="11"/>
      <c r="J1059" s="288">
        <v>376.98</v>
      </c>
      <c r="K1059" s="11"/>
      <c r="M1059" s="11">
        <v>3</v>
      </c>
      <c r="N1059" s="66"/>
      <c r="P1059" s="288">
        <f t="shared" si="70"/>
        <v>125.66000000000001</v>
      </c>
      <c r="Q1059" s="11"/>
      <c r="R1059" s="11"/>
      <c r="S1059" s="11"/>
      <c r="T1059" s="134">
        <f t="shared" si="71"/>
        <v>849</v>
      </c>
      <c r="U1059" s="11"/>
      <c r="V1059" s="11"/>
      <c r="W1059" s="11"/>
      <c r="Y1059" s="288">
        <v>376.98</v>
      </c>
      <c r="Z1059" s="11">
        <f t="shared" si="68"/>
        <v>591.23</v>
      </c>
      <c r="AB1059" s="11">
        <f t="shared" si="69"/>
        <v>468.86</v>
      </c>
      <c r="AC1059" s="11">
        <v>482.35</v>
      </c>
      <c r="AD1059" s="11"/>
      <c r="AE1059" s="4"/>
      <c r="AF1059" s="4"/>
    </row>
    <row r="1060" spans="1:32">
      <c r="A1060" s="55"/>
      <c r="B1060" s="11"/>
      <c r="C1060" s="11" t="s">
        <v>461</v>
      </c>
      <c r="D1060" s="11"/>
      <c r="E1060" s="11" t="s">
        <v>135</v>
      </c>
      <c r="F1060" s="11">
        <v>5516</v>
      </c>
      <c r="G1060" s="11"/>
      <c r="H1060" s="11"/>
      <c r="I1060" s="11"/>
      <c r="J1060" s="288">
        <v>1067.8899999999999</v>
      </c>
      <c r="K1060" s="11"/>
      <c r="M1060" s="11">
        <v>5</v>
      </c>
      <c r="N1060" s="66"/>
      <c r="P1060" s="288">
        <f t="shared" si="70"/>
        <v>213.57799999999997</v>
      </c>
      <c r="Q1060" s="11"/>
      <c r="R1060" s="11"/>
      <c r="S1060" s="11"/>
      <c r="T1060" s="134">
        <f t="shared" si="71"/>
        <v>1103.2</v>
      </c>
      <c r="U1060" s="11"/>
      <c r="V1060" s="11"/>
      <c r="W1060" s="11"/>
      <c r="Y1060" s="288">
        <v>1067.8899999999999</v>
      </c>
      <c r="Z1060" s="11">
        <f t="shared" si="68"/>
        <v>1674.8</v>
      </c>
      <c r="AB1060" s="11">
        <f t="shared" si="69"/>
        <v>1328.17</v>
      </c>
      <c r="AC1060" s="11">
        <v>1366.38</v>
      </c>
      <c r="AD1060" s="11"/>
      <c r="AE1060" s="4"/>
      <c r="AF1060" s="4"/>
    </row>
    <row r="1061" spans="1:32">
      <c r="A1061" s="55"/>
      <c r="B1061" s="11"/>
      <c r="C1061" s="11" t="s">
        <v>463</v>
      </c>
      <c r="D1061" s="11"/>
      <c r="E1061" s="11" t="s">
        <v>135</v>
      </c>
      <c r="F1061" s="11">
        <v>47759</v>
      </c>
      <c r="G1061" s="11"/>
      <c r="H1061" s="11"/>
      <c r="I1061" s="11"/>
      <c r="J1061" s="288">
        <v>9048.6400000000049</v>
      </c>
      <c r="K1061" s="11"/>
      <c r="M1061" s="11">
        <v>71</v>
      </c>
      <c r="N1061" s="66"/>
      <c r="P1061" s="288">
        <f t="shared" si="70"/>
        <v>127.44563380281697</v>
      </c>
      <c r="Q1061" s="11"/>
      <c r="R1061" s="11"/>
      <c r="S1061" s="11"/>
      <c r="T1061" s="134">
        <f t="shared" si="71"/>
        <v>672.66197183098586</v>
      </c>
      <c r="U1061" s="11"/>
      <c r="V1061" s="11"/>
      <c r="W1061" s="11"/>
      <c r="Y1061" s="288">
        <v>9048.6400000000049</v>
      </c>
      <c r="Z1061" s="11">
        <f t="shared" si="68"/>
        <v>14191.25</v>
      </c>
      <c r="AB1061" s="11">
        <f t="shared" si="69"/>
        <v>11254.13</v>
      </c>
      <c r="AC1061" s="11">
        <v>11577.83</v>
      </c>
      <c r="AD1061" s="11"/>
      <c r="AE1061" s="4"/>
      <c r="AF1061" s="4"/>
    </row>
    <row r="1062" spans="1:32">
      <c r="A1062" s="55"/>
      <c r="B1062" s="11"/>
      <c r="C1062" s="11" t="s">
        <v>464</v>
      </c>
      <c r="D1062" s="11"/>
      <c r="E1062" s="11" t="s">
        <v>88</v>
      </c>
      <c r="F1062" s="11">
        <v>2402</v>
      </c>
      <c r="G1062" s="11"/>
      <c r="H1062" s="11"/>
      <c r="I1062" s="11"/>
      <c r="J1062" s="288">
        <v>453.3</v>
      </c>
      <c r="K1062" s="11"/>
      <c r="M1062" s="11">
        <v>4</v>
      </c>
      <c r="N1062" s="66"/>
      <c r="P1062" s="288">
        <f t="shared" si="70"/>
        <v>113.325</v>
      </c>
      <c r="Q1062" s="11"/>
      <c r="R1062" s="11"/>
      <c r="S1062" s="11"/>
      <c r="T1062" s="134">
        <f t="shared" si="71"/>
        <v>600.5</v>
      </c>
      <c r="U1062" s="11"/>
      <c r="V1062" s="11"/>
      <c r="W1062" s="11"/>
      <c r="Y1062" s="288">
        <v>453.3</v>
      </c>
      <c r="Z1062" s="11">
        <f t="shared" si="68"/>
        <v>710.92</v>
      </c>
      <c r="AB1062" s="11">
        <f t="shared" si="69"/>
        <v>563.79</v>
      </c>
      <c r="AC1062" s="11">
        <v>580</v>
      </c>
      <c r="AD1062" s="11"/>
      <c r="AE1062" s="4"/>
      <c r="AF1062" s="4"/>
    </row>
    <row r="1063" spans="1:32">
      <c r="A1063" s="55"/>
      <c r="B1063" s="11"/>
      <c r="C1063" s="11" t="s">
        <v>465</v>
      </c>
      <c r="D1063" s="11"/>
      <c r="E1063" s="11" t="s">
        <v>432</v>
      </c>
      <c r="F1063" s="11">
        <v>61017</v>
      </c>
      <c r="G1063" s="11"/>
      <c r="H1063" s="11"/>
      <c r="I1063" s="11"/>
      <c r="J1063" s="288">
        <v>11706.78</v>
      </c>
      <c r="K1063" s="11"/>
      <c r="M1063" s="11">
        <v>91</v>
      </c>
      <c r="N1063" s="66"/>
      <c r="P1063" s="288">
        <f t="shared" si="70"/>
        <v>128.64593406593409</v>
      </c>
      <c r="Q1063" s="11"/>
      <c r="R1063" s="11"/>
      <c r="S1063" s="11"/>
      <c r="T1063" s="134">
        <f t="shared" si="71"/>
        <v>670.5164835164835</v>
      </c>
      <c r="U1063" s="11"/>
      <c r="V1063" s="11"/>
      <c r="W1063" s="11"/>
      <c r="Y1063" s="288">
        <v>11706.78</v>
      </c>
      <c r="Z1063" s="11">
        <f t="shared" si="68"/>
        <v>18360.099999999999</v>
      </c>
      <c r="AB1063" s="11">
        <f t="shared" si="69"/>
        <v>14560.15</v>
      </c>
      <c r="AC1063" s="11">
        <v>14978.95</v>
      </c>
      <c r="AD1063" s="11"/>
      <c r="AE1063" s="4"/>
      <c r="AF1063" s="4"/>
    </row>
    <row r="1064" spans="1:32">
      <c r="A1064" s="55"/>
      <c r="B1064" s="11"/>
      <c r="C1064" s="11" t="s">
        <v>465</v>
      </c>
      <c r="D1064" s="11"/>
      <c r="E1064" s="11" t="s">
        <v>81</v>
      </c>
      <c r="F1064" s="11">
        <v>652</v>
      </c>
      <c r="G1064" s="11"/>
      <c r="H1064" s="11"/>
      <c r="I1064" s="11"/>
      <c r="J1064" s="288">
        <v>128.41</v>
      </c>
      <c r="K1064" s="11"/>
      <c r="M1064" s="11">
        <v>1</v>
      </c>
      <c r="N1064" s="66"/>
      <c r="P1064" s="288">
        <f t="shared" si="70"/>
        <v>128.41</v>
      </c>
      <c r="Q1064" s="11"/>
      <c r="R1064" s="11"/>
      <c r="S1064" s="11"/>
      <c r="T1064" s="134">
        <f t="shared" si="71"/>
        <v>652</v>
      </c>
      <c r="U1064" s="11"/>
      <c r="V1064" s="11"/>
      <c r="W1064" s="11"/>
      <c r="Y1064" s="288">
        <v>128.41</v>
      </c>
      <c r="Z1064" s="11">
        <f t="shared" si="68"/>
        <v>201.39</v>
      </c>
      <c r="AB1064" s="11">
        <f t="shared" si="69"/>
        <v>159.71</v>
      </c>
      <c r="AC1064" s="11">
        <v>164.3</v>
      </c>
      <c r="AD1064" s="11"/>
      <c r="AE1064" s="4"/>
      <c r="AF1064" s="4"/>
    </row>
    <row r="1065" spans="1:32">
      <c r="A1065" s="55"/>
      <c r="B1065" s="11"/>
      <c r="C1065" s="11" t="s">
        <v>466</v>
      </c>
      <c r="D1065" s="11"/>
      <c r="E1065" s="11" t="s">
        <v>145</v>
      </c>
      <c r="F1065" s="11">
        <v>253387</v>
      </c>
      <c r="G1065" s="11"/>
      <c r="H1065" s="11"/>
      <c r="I1065" s="11"/>
      <c r="J1065" s="288">
        <v>47735.120000000032</v>
      </c>
      <c r="K1065" s="11"/>
      <c r="M1065" s="11">
        <v>382</v>
      </c>
      <c r="N1065" s="66"/>
      <c r="P1065" s="288">
        <f t="shared" si="70"/>
        <v>124.96104712041893</v>
      </c>
      <c r="Q1065" s="11"/>
      <c r="R1065" s="11"/>
      <c r="S1065" s="11"/>
      <c r="T1065" s="134">
        <f t="shared" si="71"/>
        <v>663.31675392670161</v>
      </c>
      <c r="U1065" s="11"/>
      <c r="V1065" s="11"/>
      <c r="W1065" s="11"/>
      <c r="Y1065" s="288">
        <v>47735.120000000032</v>
      </c>
      <c r="Z1065" s="11">
        <f t="shared" si="68"/>
        <v>74864.429999999993</v>
      </c>
      <c r="AB1065" s="11">
        <f t="shared" si="69"/>
        <v>59369.93</v>
      </c>
      <c r="AC1065" s="11">
        <v>61077.61</v>
      </c>
      <c r="AD1065" s="11"/>
      <c r="AE1065" s="4"/>
      <c r="AF1065" s="4"/>
    </row>
    <row r="1066" spans="1:32">
      <c r="A1066" s="55"/>
      <c r="B1066" s="11"/>
      <c r="C1066" s="11" t="s">
        <v>467</v>
      </c>
      <c r="D1066" s="11"/>
      <c r="E1066" s="11" t="s">
        <v>468</v>
      </c>
      <c r="F1066" s="11">
        <v>225202</v>
      </c>
      <c r="G1066" s="11"/>
      <c r="H1066" s="11"/>
      <c r="I1066" s="11"/>
      <c r="J1066" s="288">
        <v>42710.890000000043</v>
      </c>
      <c r="K1066" s="11"/>
      <c r="M1066" s="11">
        <v>281</v>
      </c>
      <c r="N1066" s="66"/>
      <c r="P1066" s="288">
        <f t="shared" si="70"/>
        <v>151.99604982206421</v>
      </c>
      <c r="Q1066" s="11"/>
      <c r="R1066" s="11"/>
      <c r="S1066" s="11"/>
      <c r="T1066" s="134">
        <f t="shared" si="71"/>
        <v>801.43060498220643</v>
      </c>
      <c r="U1066" s="11"/>
      <c r="V1066" s="11"/>
      <c r="W1066" s="11"/>
      <c r="Y1066" s="288">
        <v>42710.890000000043</v>
      </c>
      <c r="Z1066" s="11">
        <f t="shared" si="68"/>
        <v>66984.77</v>
      </c>
      <c r="AB1066" s="11">
        <f t="shared" si="69"/>
        <v>53121.11</v>
      </c>
      <c r="AC1066" s="11">
        <v>54649.05</v>
      </c>
      <c r="AD1066" s="11"/>
      <c r="AE1066" s="4"/>
      <c r="AF1066" s="4"/>
    </row>
    <row r="1067" spans="1:32">
      <c r="A1067" s="55"/>
      <c r="B1067" s="11"/>
      <c r="C1067" s="11" t="s">
        <v>469</v>
      </c>
      <c r="D1067" s="11"/>
      <c r="E1067" s="11" t="s">
        <v>234</v>
      </c>
      <c r="F1067" s="11">
        <v>761335</v>
      </c>
      <c r="G1067" s="11"/>
      <c r="H1067" s="11"/>
      <c r="I1067" s="11"/>
      <c r="J1067" s="288">
        <v>146374.00000000041</v>
      </c>
      <c r="K1067" s="11"/>
      <c r="M1067" s="11">
        <v>2065</v>
      </c>
      <c r="N1067" s="66"/>
      <c r="P1067" s="288">
        <f t="shared" si="70"/>
        <v>70.883292978208431</v>
      </c>
      <c r="Q1067" s="11"/>
      <c r="R1067" s="11"/>
      <c r="S1067" s="11"/>
      <c r="T1067" s="134">
        <f t="shared" si="71"/>
        <v>368.68523002421307</v>
      </c>
      <c r="U1067" s="11"/>
      <c r="V1067" s="11"/>
      <c r="W1067" s="11"/>
      <c r="Y1067" s="288">
        <v>146374.00000000041</v>
      </c>
      <c r="Z1067" s="11">
        <f t="shared" si="68"/>
        <v>229562.75</v>
      </c>
      <c r="AB1067" s="11">
        <f t="shared" si="69"/>
        <v>182050.73</v>
      </c>
      <c r="AC1067" s="11">
        <v>187287.13</v>
      </c>
      <c r="AD1067" s="11"/>
      <c r="AE1067" s="4"/>
      <c r="AF1067" s="4"/>
    </row>
    <row r="1068" spans="1:32">
      <c r="A1068" s="55"/>
      <c r="B1068" s="11"/>
      <c r="C1068" s="11" t="s">
        <v>470</v>
      </c>
      <c r="D1068" s="11"/>
      <c r="E1068" s="11" t="s">
        <v>471</v>
      </c>
      <c r="F1068" s="11">
        <v>14951</v>
      </c>
      <c r="G1068" s="11"/>
      <c r="H1068" s="11"/>
      <c r="I1068" s="11"/>
      <c r="J1068" s="288">
        <v>2925</v>
      </c>
      <c r="K1068" s="11"/>
      <c r="M1068" s="11">
        <v>27</v>
      </c>
      <c r="N1068" s="66"/>
      <c r="P1068" s="288">
        <f t="shared" si="70"/>
        <v>108.33333333333333</v>
      </c>
      <c r="Q1068" s="11"/>
      <c r="R1068" s="11"/>
      <c r="S1068" s="11"/>
      <c r="T1068" s="134">
        <f t="shared" si="71"/>
        <v>553.74074074074076</v>
      </c>
      <c r="U1068" s="11"/>
      <c r="V1068" s="11"/>
      <c r="W1068" s="11"/>
      <c r="Y1068" s="288">
        <v>2925</v>
      </c>
      <c r="Z1068" s="11">
        <f t="shared" si="68"/>
        <v>4587.37</v>
      </c>
      <c r="AB1068" s="11">
        <f t="shared" si="69"/>
        <v>3637.93</v>
      </c>
      <c r="AC1068" s="11">
        <v>3742.57</v>
      </c>
      <c r="AD1068" s="11"/>
      <c r="AE1068" s="4"/>
      <c r="AF1068" s="4"/>
    </row>
    <row r="1069" spans="1:32">
      <c r="A1069" s="55"/>
      <c r="B1069" s="11"/>
      <c r="C1069" s="11" t="s">
        <v>472</v>
      </c>
      <c r="D1069" s="11"/>
      <c r="E1069" s="11" t="s">
        <v>70</v>
      </c>
      <c r="F1069" s="11">
        <v>54154</v>
      </c>
      <c r="G1069" s="11"/>
      <c r="H1069" s="11"/>
      <c r="I1069" s="11"/>
      <c r="J1069" s="288">
        <v>10652.47</v>
      </c>
      <c r="K1069" s="11"/>
      <c r="M1069" s="11">
        <v>99</v>
      </c>
      <c r="N1069" s="66"/>
      <c r="P1069" s="288">
        <f t="shared" si="70"/>
        <v>107.60070707070706</v>
      </c>
      <c r="Q1069" s="11"/>
      <c r="R1069" s="11"/>
      <c r="S1069" s="11"/>
      <c r="T1069" s="134">
        <f t="shared" si="71"/>
        <v>547.01010101010104</v>
      </c>
      <c r="U1069" s="11"/>
      <c r="V1069" s="11"/>
      <c r="W1069" s="11"/>
      <c r="Y1069" s="288">
        <v>10652.47</v>
      </c>
      <c r="Z1069" s="11">
        <f t="shared" si="68"/>
        <v>16706.59</v>
      </c>
      <c r="AB1069" s="11">
        <f t="shared" si="69"/>
        <v>13248.87</v>
      </c>
      <c r="AC1069" s="11">
        <v>13629.95</v>
      </c>
      <c r="AD1069" s="11"/>
      <c r="AE1069" s="4"/>
      <c r="AF1069" s="4"/>
    </row>
    <row r="1070" spans="1:32">
      <c r="A1070" s="55"/>
      <c r="B1070" s="11"/>
      <c r="C1070" s="11" t="s">
        <v>473</v>
      </c>
      <c r="D1070" s="11"/>
      <c r="E1070" s="11" t="s">
        <v>135</v>
      </c>
      <c r="F1070" s="11">
        <v>568</v>
      </c>
      <c r="G1070" s="11"/>
      <c r="H1070" s="11"/>
      <c r="I1070" s="11"/>
      <c r="J1070" s="288">
        <v>113.04</v>
      </c>
      <c r="K1070" s="11"/>
      <c r="M1070" s="11">
        <v>1</v>
      </c>
      <c r="N1070" s="66"/>
      <c r="P1070" s="288">
        <f t="shared" si="70"/>
        <v>113.04</v>
      </c>
      <c r="Q1070" s="11"/>
      <c r="R1070" s="11"/>
      <c r="S1070" s="11"/>
      <c r="T1070" s="134">
        <f t="shared" si="71"/>
        <v>568</v>
      </c>
      <c r="U1070" s="11"/>
      <c r="V1070" s="11"/>
      <c r="W1070" s="11"/>
      <c r="Y1070" s="288">
        <v>113.04</v>
      </c>
      <c r="Z1070" s="11">
        <f t="shared" si="68"/>
        <v>177.28</v>
      </c>
      <c r="AB1070" s="11">
        <f t="shared" si="69"/>
        <v>140.59</v>
      </c>
      <c r="AC1070" s="11">
        <v>144.63999999999999</v>
      </c>
      <c r="AD1070" s="11"/>
      <c r="AE1070" s="4"/>
      <c r="AF1070" s="4"/>
    </row>
    <row r="1071" spans="1:32">
      <c r="A1071" s="55"/>
      <c r="B1071" s="11"/>
      <c r="C1071" s="11" t="s">
        <v>473</v>
      </c>
      <c r="D1071" s="11"/>
      <c r="E1071" s="11" t="s">
        <v>207</v>
      </c>
      <c r="F1071" s="11">
        <v>463911</v>
      </c>
      <c r="G1071" s="11"/>
      <c r="H1071" s="11"/>
      <c r="I1071" s="11"/>
      <c r="J1071" s="288">
        <v>87703.020000000019</v>
      </c>
      <c r="K1071" s="11"/>
      <c r="M1071" s="11">
        <v>635</v>
      </c>
      <c r="N1071" s="66"/>
      <c r="P1071" s="288">
        <f t="shared" si="70"/>
        <v>138.11499212598429</v>
      </c>
      <c r="Q1071" s="11"/>
      <c r="R1071" s="11"/>
      <c r="S1071" s="11"/>
      <c r="T1071" s="134">
        <f t="shared" si="71"/>
        <v>730.5685039370079</v>
      </c>
      <c r="U1071" s="11"/>
      <c r="V1071" s="11"/>
      <c r="W1071" s="11"/>
      <c r="Y1071" s="288">
        <v>87703.020000000019</v>
      </c>
      <c r="Z1071" s="11">
        <f t="shared" si="68"/>
        <v>137547.29</v>
      </c>
      <c r="AB1071" s="11">
        <f t="shared" si="69"/>
        <v>109079.47</v>
      </c>
      <c r="AC1071" s="11">
        <v>112216.97</v>
      </c>
      <c r="AD1071" s="11"/>
      <c r="AE1071" s="4"/>
      <c r="AF1071" s="4"/>
    </row>
    <row r="1072" spans="1:32">
      <c r="A1072" s="55"/>
      <c r="B1072" s="11"/>
      <c r="C1072" s="11" t="s">
        <v>474</v>
      </c>
      <c r="D1072" s="11"/>
      <c r="E1072" s="11" t="s">
        <v>153</v>
      </c>
      <c r="F1072" s="11">
        <v>2112862</v>
      </c>
      <c r="G1072" s="11"/>
      <c r="H1072" s="11"/>
      <c r="I1072" s="11"/>
      <c r="J1072" s="288">
        <v>382629.52000000107</v>
      </c>
      <c r="K1072" s="11"/>
      <c r="M1072" s="11">
        <v>3637</v>
      </c>
      <c r="N1072" s="66"/>
      <c r="P1072" s="288">
        <f t="shared" si="70"/>
        <v>105.20470717624445</v>
      </c>
      <c r="Q1072" s="11"/>
      <c r="R1072" s="11"/>
      <c r="S1072" s="11"/>
      <c r="T1072" s="134">
        <f t="shared" si="71"/>
        <v>580.93538630739624</v>
      </c>
      <c r="U1072" s="11"/>
      <c r="V1072" s="11"/>
      <c r="W1072" s="11"/>
      <c r="Y1072" s="288">
        <v>382629.52000000107</v>
      </c>
      <c r="Z1072" s="11">
        <f t="shared" si="68"/>
        <v>600089.4</v>
      </c>
      <c r="AB1072" s="11">
        <f t="shared" si="69"/>
        <v>475890.42</v>
      </c>
      <c r="AC1072" s="11">
        <v>489578.66</v>
      </c>
      <c r="AD1072" s="11"/>
      <c r="AE1072" s="4"/>
      <c r="AF1072" s="4"/>
    </row>
    <row r="1073" spans="1:32">
      <c r="A1073" s="55"/>
      <c r="B1073" s="11"/>
      <c r="C1073" s="11" t="s">
        <v>475</v>
      </c>
      <c r="D1073" s="11"/>
      <c r="E1073" s="11" t="s">
        <v>88</v>
      </c>
      <c r="F1073" s="11">
        <v>1375</v>
      </c>
      <c r="G1073" s="11"/>
      <c r="H1073" s="11"/>
      <c r="I1073" s="11"/>
      <c r="J1073" s="288">
        <v>315.79999999999995</v>
      </c>
      <c r="K1073" s="11"/>
      <c r="M1073" s="11">
        <v>9</v>
      </c>
      <c r="N1073" s="66"/>
      <c r="P1073" s="288">
        <f t="shared" si="70"/>
        <v>35.088888888888881</v>
      </c>
      <c r="Q1073" s="11"/>
      <c r="R1073" s="11"/>
      <c r="S1073" s="11"/>
      <c r="T1073" s="134">
        <f t="shared" si="71"/>
        <v>152.77777777777777</v>
      </c>
      <c r="U1073" s="11"/>
      <c r="V1073" s="11"/>
      <c r="W1073" s="11"/>
      <c r="Y1073" s="288">
        <v>315.79999999999995</v>
      </c>
      <c r="Z1073" s="11">
        <f t="shared" si="68"/>
        <v>495.28</v>
      </c>
      <c r="AB1073" s="11">
        <f t="shared" si="69"/>
        <v>392.77</v>
      </c>
      <c r="AC1073" s="11">
        <v>404.07</v>
      </c>
      <c r="AD1073" s="11"/>
      <c r="AE1073" s="4"/>
      <c r="AF1073" s="4"/>
    </row>
    <row r="1074" spans="1:32">
      <c r="A1074" s="55"/>
      <c r="B1074" s="11"/>
      <c r="C1074" s="11" t="s">
        <v>476</v>
      </c>
      <c r="D1074" s="11"/>
      <c r="E1074" s="11" t="s">
        <v>68</v>
      </c>
      <c r="F1074" s="11">
        <v>21301</v>
      </c>
      <c r="G1074" s="11"/>
      <c r="H1074" s="11"/>
      <c r="I1074" s="11"/>
      <c r="J1074" s="288">
        <v>4301.8599999999997</v>
      </c>
      <c r="K1074" s="11"/>
      <c r="M1074" s="11">
        <v>67</v>
      </c>
      <c r="N1074" s="66"/>
      <c r="P1074" s="288">
        <f t="shared" si="70"/>
        <v>64.206865671641779</v>
      </c>
      <c r="Q1074" s="11"/>
      <c r="R1074" s="11"/>
      <c r="S1074" s="11"/>
      <c r="T1074" s="134">
        <f t="shared" si="71"/>
        <v>317.92537313432837</v>
      </c>
      <c r="U1074" s="11"/>
      <c r="V1074" s="11"/>
      <c r="W1074" s="11"/>
      <c r="Y1074" s="288">
        <v>4301.8599999999997</v>
      </c>
      <c r="Z1074" s="11">
        <f t="shared" ref="Z1074:Z1137" si="72">ROUND($Z$1221*Y1074/$Y$1221,2)</f>
        <v>6746.74</v>
      </c>
      <c r="AB1074" s="11">
        <f t="shared" ref="AB1074:AB1137" si="73">ROUND($AB$1221*Y1074/$Y$1221,2)</f>
        <v>5350.38</v>
      </c>
      <c r="AC1074" s="11">
        <v>5504.28</v>
      </c>
      <c r="AD1074" s="11"/>
      <c r="AE1074" s="4"/>
      <c r="AF1074" s="4"/>
    </row>
    <row r="1075" spans="1:32">
      <c r="A1075" s="55"/>
      <c r="B1075" s="11"/>
      <c r="C1075" s="11" t="s">
        <v>476</v>
      </c>
      <c r="D1075" s="11"/>
      <c r="E1075" s="11" t="s">
        <v>477</v>
      </c>
      <c r="F1075" s="11">
        <v>93149</v>
      </c>
      <c r="G1075" s="11"/>
      <c r="H1075" s="11"/>
      <c r="I1075" s="11"/>
      <c r="J1075" s="288">
        <v>17999.760000000013</v>
      </c>
      <c r="K1075" s="11"/>
      <c r="M1075" s="11">
        <v>205</v>
      </c>
      <c r="N1075" s="66"/>
      <c r="P1075" s="288">
        <f t="shared" ref="P1075:P1138" si="74">J1075/M1075</f>
        <v>87.803707317073233</v>
      </c>
      <c r="Q1075" s="11"/>
      <c r="R1075" s="11"/>
      <c r="S1075" s="11"/>
      <c r="T1075" s="134">
        <f t="shared" ref="T1075:T1138" si="75">F1075/M1075</f>
        <v>454.38536585365853</v>
      </c>
      <c r="U1075" s="11"/>
      <c r="V1075" s="11"/>
      <c r="W1075" s="11"/>
      <c r="Y1075" s="288">
        <v>17999.760000000013</v>
      </c>
      <c r="Z1075" s="11">
        <f t="shared" si="72"/>
        <v>28229.57</v>
      </c>
      <c r="AB1075" s="11">
        <f t="shared" si="73"/>
        <v>22386.959999999999</v>
      </c>
      <c r="AC1075" s="11">
        <v>23030.89</v>
      </c>
      <c r="AD1075" s="11"/>
      <c r="AE1075" s="4"/>
      <c r="AF1075" s="4"/>
    </row>
    <row r="1076" spans="1:32">
      <c r="A1076" s="55"/>
      <c r="B1076" s="11"/>
      <c r="C1076" s="11" t="s">
        <v>476</v>
      </c>
      <c r="D1076" s="11"/>
      <c r="E1076" s="11" t="s">
        <v>110</v>
      </c>
      <c r="F1076" s="11">
        <v>69949</v>
      </c>
      <c r="G1076" s="11"/>
      <c r="H1076" s="11"/>
      <c r="I1076" s="11"/>
      <c r="J1076" s="288">
        <v>13276.130000000006</v>
      </c>
      <c r="K1076" s="11"/>
      <c r="M1076" s="11">
        <v>144</v>
      </c>
      <c r="N1076" s="66"/>
      <c r="P1076" s="288">
        <f t="shared" si="74"/>
        <v>92.195347222222267</v>
      </c>
      <c r="Q1076" s="11"/>
      <c r="R1076" s="11"/>
      <c r="S1076" s="11"/>
      <c r="T1076" s="134">
        <f t="shared" si="75"/>
        <v>485.75694444444446</v>
      </c>
      <c r="U1076" s="11"/>
      <c r="V1076" s="11"/>
      <c r="W1076" s="11"/>
      <c r="Y1076" s="288">
        <v>13276.130000000006</v>
      </c>
      <c r="Z1076" s="11">
        <f t="shared" si="72"/>
        <v>20821.349999999999</v>
      </c>
      <c r="AB1076" s="11">
        <f t="shared" si="73"/>
        <v>16512.009999999998</v>
      </c>
      <c r="AC1076" s="11">
        <v>16986.95</v>
      </c>
      <c r="AD1076" s="11"/>
      <c r="AE1076" s="4"/>
      <c r="AF1076" s="4"/>
    </row>
    <row r="1077" spans="1:32">
      <c r="A1077" s="55"/>
      <c r="B1077" s="11"/>
      <c r="C1077" s="11" t="s">
        <v>478</v>
      </c>
      <c r="D1077" s="11"/>
      <c r="E1077" s="11" t="s">
        <v>259</v>
      </c>
      <c r="F1077" s="11">
        <v>970</v>
      </c>
      <c r="G1077" s="11"/>
      <c r="H1077" s="11"/>
      <c r="I1077" s="11"/>
      <c r="J1077" s="288">
        <v>221.36999999999998</v>
      </c>
      <c r="K1077" s="11"/>
      <c r="M1077" s="11">
        <v>6</v>
      </c>
      <c r="N1077" s="66"/>
      <c r="P1077" s="288">
        <f t="shared" si="74"/>
        <v>36.894999999999996</v>
      </c>
      <c r="Q1077" s="11"/>
      <c r="R1077" s="11"/>
      <c r="S1077" s="11"/>
      <c r="T1077" s="134">
        <f t="shared" si="75"/>
        <v>161.66666666666666</v>
      </c>
      <c r="U1077" s="11"/>
      <c r="V1077" s="11"/>
      <c r="W1077" s="11"/>
      <c r="Y1077" s="288">
        <v>221.36999999999998</v>
      </c>
      <c r="Z1077" s="11">
        <f t="shared" si="72"/>
        <v>347.18</v>
      </c>
      <c r="AB1077" s="11">
        <f t="shared" si="73"/>
        <v>275.33</v>
      </c>
      <c r="AC1077" s="11">
        <v>283.25</v>
      </c>
      <c r="AD1077" s="11"/>
      <c r="AE1077" s="4"/>
      <c r="AF1077" s="4"/>
    </row>
    <row r="1078" spans="1:32">
      <c r="A1078" s="55"/>
      <c r="B1078" s="11"/>
      <c r="C1078" s="11" t="s">
        <v>479</v>
      </c>
      <c r="D1078" s="11"/>
      <c r="E1078" s="11" t="s">
        <v>138</v>
      </c>
      <c r="F1078" s="11">
        <v>3989</v>
      </c>
      <c r="G1078" s="11"/>
      <c r="H1078" s="11"/>
      <c r="I1078" s="11"/>
      <c r="J1078" s="288">
        <v>811.1099999999999</v>
      </c>
      <c r="K1078" s="11"/>
      <c r="M1078" s="11">
        <v>11</v>
      </c>
      <c r="N1078" s="66"/>
      <c r="P1078" s="288">
        <f t="shared" si="74"/>
        <v>73.737272727272725</v>
      </c>
      <c r="Q1078" s="11"/>
      <c r="R1078" s="11"/>
      <c r="S1078" s="11"/>
      <c r="T1078" s="134">
        <f t="shared" si="75"/>
        <v>362.63636363636363</v>
      </c>
      <c r="U1078" s="11"/>
      <c r="V1078" s="11"/>
      <c r="W1078" s="11"/>
      <c r="Y1078" s="288">
        <v>811.1099999999999</v>
      </c>
      <c r="Z1078" s="11">
        <f t="shared" si="72"/>
        <v>1272.0899999999999</v>
      </c>
      <c r="AB1078" s="11">
        <f t="shared" si="73"/>
        <v>1008.81</v>
      </c>
      <c r="AC1078" s="11">
        <v>1037.82</v>
      </c>
      <c r="AD1078" s="11"/>
      <c r="AE1078" s="4"/>
      <c r="AF1078" s="4"/>
    </row>
    <row r="1079" spans="1:32">
      <c r="A1079" s="55"/>
      <c r="B1079" s="11"/>
      <c r="C1079" s="11" t="s">
        <v>479</v>
      </c>
      <c r="D1079" s="11"/>
      <c r="E1079" s="11" t="s">
        <v>114</v>
      </c>
      <c r="F1079" s="11">
        <v>962</v>
      </c>
      <c r="G1079" s="11"/>
      <c r="H1079" s="11"/>
      <c r="I1079" s="11"/>
      <c r="J1079" s="288">
        <v>192.01</v>
      </c>
      <c r="K1079" s="11"/>
      <c r="M1079" s="11">
        <v>2</v>
      </c>
      <c r="N1079" s="66"/>
      <c r="P1079" s="288">
        <f t="shared" si="74"/>
        <v>96.004999999999995</v>
      </c>
      <c r="Q1079" s="11"/>
      <c r="R1079" s="11"/>
      <c r="S1079" s="11"/>
      <c r="T1079" s="134">
        <f t="shared" si="75"/>
        <v>481</v>
      </c>
      <c r="U1079" s="11"/>
      <c r="V1079" s="11"/>
      <c r="W1079" s="11"/>
      <c r="Y1079" s="288">
        <v>192.01</v>
      </c>
      <c r="Z1079" s="11">
        <f t="shared" si="72"/>
        <v>301.14</v>
      </c>
      <c r="AB1079" s="11">
        <f t="shared" si="73"/>
        <v>238.81</v>
      </c>
      <c r="AC1079" s="11">
        <v>245.68</v>
      </c>
      <c r="AD1079" s="11"/>
      <c r="AE1079" s="4"/>
      <c r="AF1079" s="4"/>
    </row>
    <row r="1080" spans="1:32">
      <c r="A1080" s="55"/>
      <c r="B1080" s="11"/>
      <c r="C1080" s="11" t="s">
        <v>479</v>
      </c>
      <c r="D1080" s="11"/>
      <c r="E1080" s="11" t="s">
        <v>212</v>
      </c>
      <c r="F1080" s="11">
        <v>291</v>
      </c>
      <c r="G1080" s="11"/>
      <c r="H1080" s="11"/>
      <c r="I1080" s="11"/>
      <c r="J1080" s="288">
        <v>60.47</v>
      </c>
      <c r="K1080" s="11"/>
      <c r="M1080" s="11">
        <v>1</v>
      </c>
      <c r="N1080" s="66"/>
      <c r="P1080" s="288">
        <f t="shared" si="74"/>
        <v>60.47</v>
      </c>
      <c r="Q1080" s="11"/>
      <c r="R1080" s="11"/>
      <c r="S1080" s="11"/>
      <c r="T1080" s="134">
        <f t="shared" si="75"/>
        <v>291</v>
      </c>
      <c r="U1080" s="11"/>
      <c r="V1080" s="11"/>
      <c r="W1080" s="11"/>
      <c r="Y1080" s="288">
        <v>60.47</v>
      </c>
      <c r="Z1080" s="11">
        <f t="shared" si="72"/>
        <v>94.84</v>
      </c>
      <c r="AB1080" s="11">
        <f t="shared" si="73"/>
        <v>75.209999999999994</v>
      </c>
      <c r="AC1080" s="11">
        <v>77.37</v>
      </c>
      <c r="AD1080" s="11"/>
      <c r="AE1080" s="4"/>
      <c r="AF1080" s="4"/>
    </row>
    <row r="1081" spans="1:32">
      <c r="A1081" s="55"/>
      <c r="B1081" s="11"/>
      <c r="C1081" s="11" t="s">
        <v>479</v>
      </c>
      <c r="D1081" s="11"/>
      <c r="E1081" s="11" t="s">
        <v>442</v>
      </c>
      <c r="F1081" s="11">
        <v>1690456</v>
      </c>
      <c r="G1081" s="11"/>
      <c r="H1081" s="11"/>
      <c r="I1081" s="11"/>
      <c r="J1081" s="288">
        <v>347247.6599999991</v>
      </c>
      <c r="K1081" s="11"/>
      <c r="M1081" s="11">
        <v>7064</v>
      </c>
      <c r="N1081" s="66"/>
      <c r="P1081" s="288">
        <f t="shared" si="74"/>
        <v>49.157369762174277</v>
      </c>
      <c r="Q1081" s="11"/>
      <c r="R1081" s="11"/>
      <c r="S1081" s="11"/>
      <c r="T1081" s="134">
        <f t="shared" si="75"/>
        <v>239.3057757644394</v>
      </c>
      <c r="U1081" s="11"/>
      <c r="V1081" s="11"/>
      <c r="W1081" s="11"/>
      <c r="Y1081" s="288">
        <v>347247.6599999991</v>
      </c>
      <c r="Z1081" s="11">
        <f t="shared" si="72"/>
        <v>544598.96</v>
      </c>
      <c r="AB1081" s="11">
        <f t="shared" si="73"/>
        <v>431884.7</v>
      </c>
      <c r="AC1081" s="11">
        <v>444307.18</v>
      </c>
      <c r="AD1081" s="11"/>
      <c r="AE1081" s="4"/>
      <c r="AF1081" s="4"/>
    </row>
    <row r="1082" spans="1:32">
      <c r="A1082" s="55"/>
      <c r="B1082" s="11"/>
      <c r="C1082" s="11" t="s">
        <v>480</v>
      </c>
      <c r="D1082" s="11"/>
      <c r="E1082" s="11" t="s">
        <v>135</v>
      </c>
      <c r="F1082" s="11">
        <v>4898</v>
      </c>
      <c r="G1082" s="11"/>
      <c r="H1082" s="11"/>
      <c r="I1082" s="11"/>
      <c r="J1082" s="288">
        <v>890.5</v>
      </c>
      <c r="K1082" s="11"/>
      <c r="M1082" s="11">
        <v>9</v>
      </c>
      <c r="N1082" s="66"/>
      <c r="P1082" s="288">
        <f t="shared" si="74"/>
        <v>98.944444444444443</v>
      </c>
      <c r="Q1082" s="11"/>
      <c r="R1082" s="11"/>
      <c r="S1082" s="11"/>
      <c r="T1082" s="134">
        <f t="shared" si="75"/>
        <v>544.22222222222217</v>
      </c>
      <c r="U1082" s="11"/>
      <c r="V1082" s="11"/>
      <c r="W1082" s="11"/>
      <c r="Y1082" s="288">
        <v>890.5</v>
      </c>
      <c r="Z1082" s="11">
        <f t="shared" si="72"/>
        <v>1396.6</v>
      </c>
      <c r="AB1082" s="11">
        <f t="shared" si="73"/>
        <v>1107.55</v>
      </c>
      <c r="AC1082" s="11">
        <v>1139.4000000000001</v>
      </c>
      <c r="AD1082" s="11"/>
      <c r="AE1082" s="4"/>
      <c r="AF1082" s="4"/>
    </row>
    <row r="1083" spans="1:32">
      <c r="A1083" s="55"/>
      <c r="B1083" s="11"/>
      <c r="C1083" s="11" t="s">
        <v>481</v>
      </c>
      <c r="D1083" s="11"/>
      <c r="E1083" s="11" t="s">
        <v>54</v>
      </c>
      <c r="F1083" s="11">
        <v>172847</v>
      </c>
      <c r="G1083" s="11"/>
      <c r="H1083" s="11"/>
      <c r="I1083" s="11"/>
      <c r="J1083" s="288">
        <v>32915.650000000045</v>
      </c>
      <c r="K1083" s="11"/>
      <c r="M1083" s="11">
        <v>313</v>
      </c>
      <c r="N1083" s="66"/>
      <c r="P1083" s="288">
        <f t="shared" si="74"/>
        <v>105.16182108626212</v>
      </c>
      <c r="Q1083" s="11"/>
      <c r="R1083" s="11"/>
      <c r="S1083" s="11"/>
      <c r="T1083" s="134">
        <f t="shared" si="75"/>
        <v>552.22683706070291</v>
      </c>
      <c r="U1083" s="11"/>
      <c r="V1083" s="11"/>
      <c r="W1083" s="11"/>
      <c r="Y1083" s="288">
        <v>32915.650000000045</v>
      </c>
      <c r="Z1083" s="11">
        <f t="shared" si="72"/>
        <v>51622.6</v>
      </c>
      <c r="AB1083" s="11">
        <f t="shared" si="73"/>
        <v>40938.410000000003</v>
      </c>
      <c r="AC1083" s="11">
        <v>42115.93</v>
      </c>
      <c r="AD1083" s="11"/>
      <c r="AE1083" s="4"/>
      <c r="AF1083" s="4"/>
    </row>
    <row r="1084" spans="1:32">
      <c r="A1084" s="55"/>
      <c r="B1084" s="11"/>
      <c r="C1084" s="11" t="s">
        <v>481</v>
      </c>
      <c r="D1084" s="11"/>
      <c r="E1084" s="11" t="s">
        <v>362</v>
      </c>
      <c r="F1084" s="11">
        <v>1124</v>
      </c>
      <c r="G1084" s="11"/>
      <c r="H1084" s="11"/>
      <c r="I1084" s="11"/>
      <c r="J1084" s="288">
        <v>237.47</v>
      </c>
      <c r="K1084" s="11"/>
      <c r="M1084" s="11">
        <v>4</v>
      </c>
      <c r="N1084" s="66"/>
      <c r="P1084" s="288">
        <f t="shared" si="74"/>
        <v>59.3675</v>
      </c>
      <c r="Q1084" s="11"/>
      <c r="R1084" s="11"/>
      <c r="S1084" s="11"/>
      <c r="T1084" s="134">
        <f t="shared" si="75"/>
        <v>281</v>
      </c>
      <c r="U1084" s="11"/>
      <c r="V1084" s="11"/>
      <c r="W1084" s="11"/>
      <c r="Y1084" s="288">
        <v>237.47</v>
      </c>
      <c r="Z1084" s="11">
        <f t="shared" si="72"/>
        <v>372.43</v>
      </c>
      <c r="AB1084" s="11">
        <f t="shared" si="73"/>
        <v>295.35000000000002</v>
      </c>
      <c r="AC1084" s="11">
        <v>303.85000000000002</v>
      </c>
      <c r="AD1084" s="11"/>
      <c r="AE1084" s="4"/>
      <c r="AF1084" s="4"/>
    </row>
    <row r="1085" spans="1:32">
      <c r="A1085" s="55"/>
      <c r="B1085" s="11"/>
      <c r="C1085" s="11" t="s">
        <v>482</v>
      </c>
      <c r="D1085" s="11"/>
      <c r="E1085" s="11" t="s">
        <v>88</v>
      </c>
      <c r="F1085" s="11">
        <v>728</v>
      </c>
      <c r="G1085" s="11"/>
      <c r="H1085" s="11"/>
      <c r="I1085" s="11"/>
      <c r="J1085" s="288">
        <v>152.94</v>
      </c>
      <c r="K1085" s="11"/>
      <c r="M1085" s="11">
        <v>3</v>
      </c>
      <c r="N1085" s="66"/>
      <c r="P1085" s="288">
        <f t="shared" si="74"/>
        <v>50.98</v>
      </c>
      <c r="Q1085" s="11"/>
      <c r="R1085" s="11"/>
      <c r="S1085" s="11"/>
      <c r="T1085" s="134">
        <f t="shared" si="75"/>
        <v>242.66666666666666</v>
      </c>
      <c r="U1085" s="11"/>
      <c r="V1085" s="11"/>
      <c r="W1085" s="11"/>
      <c r="Y1085" s="288">
        <v>152.94</v>
      </c>
      <c r="Z1085" s="11">
        <f t="shared" si="72"/>
        <v>239.86</v>
      </c>
      <c r="AB1085" s="11">
        <f t="shared" si="73"/>
        <v>190.22</v>
      </c>
      <c r="AC1085" s="11">
        <v>195.69</v>
      </c>
      <c r="AD1085" s="11"/>
      <c r="AE1085" s="4"/>
      <c r="AF1085" s="4"/>
    </row>
    <row r="1086" spans="1:32">
      <c r="A1086" s="55"/>
      <c r="B1086" s="11"/>
      <c r="C1086" s="11" t="s">
        <v>482</v>
      </c>
      <c r="D1086" s="11"/>
      <c r="E1086" s="11" t="s">
        <v>212</v>
      </c>
      <c r="F1086" s="11">
        <v>680699</v>
      </c>
      <c r="G1086" s="11"/>
      <c r="H1086" s="11"/>
      <c r="I1086" s="11"/>
      <c r="J1086" s="288">
        <v>133850.25000000006</v>
      </c>
      <c r="K1086" s="11"/>
      <c r="M1086" s="11">
        <v>1789</v>
      </c>
      <c r="N1086" s="66"/>
      <c r="P1086" s="288">
        <f t="shared" si="74"/>
        <v>74.818474007825628</v>
      </c>
      <c r="Q1086" s="11"/>
      <c r="R1086" s="11"/>
      <c r="S1086" s="11"/>
      <c r="T1086" s="134">
        <f t="shared" si="75"/>
        <v>380.49133594186696</v>
      </c>
      <c r="U1086" s="11"/>
      <c r="V1086" s="11"/>
      <c r="W1086" s="11"/>
      <c r="Y1086" s="288">
        <v>133850.25000000006</v>
      </c>
      <c r="Z1086" s="11">
        <f t="shared" si="72"/>
        <v>209921.38</v>
      </c>
      <c r="AB1086" s="11">
        <f t="shared" si="73"/>
        <v>166474.48000000001</v>
      </c>
      <c r="AC1086" s="11">
        <v>171262.86</v>
      </c>
      <c r="AD1086" s="11"/>
      <c r="AE1086" s="4"/>
      <c r="AF1086" s="4"/>
    </row>
    <row r="1087" spans="1:32">
      <c r="A1087" s="55"/>
      <c r="B1087" s="11"/>
      <c r="C1087" s="11" t="s">
        <v>482</v>
      </c>
      <c r="D1087" s="11"/>
      <c r="E1087" s="11" t="s">
        <v>442</v>
      </c>
      <c r="F1087" s="11">
        <v>215</v>
      </c>
      <c r="G1087" s="11"/>
      <c r="H1087" s="11"/>
      <c r="I1087" s="11"/>
      <c r="J1087" s="288">
        <v>46</v>
      </c>
      <c r="K1087" s="11"/>
      <c r="M1087" s="11">
        <v>1</v>
      </c>
      <c r="N1087" s="66"/>
      <c r="P1087" s="288">
        <f t="shared" si="74"/>
        <v>46</v>
      </c>
      <c r="Q1087" s="11"/>
      <c r="R1087" s="11"/>
      <c r="S1087" s="11"/>
      <c r="T1087" s="134">
        <f t="shared" si="75"/>
        <v>215</v>
      </c>
      <c r="U1087" s="11"/>
      <c r="V1087" s="11"/>
      <c r="W1087" s="11"/>
      <c r="Y1087" s="288">
        <v>46</v>
      </c>
      <c r="Z1087" s="11">
        <f t="shared" si="72"/>
        <v>72.14</v>
      </c>
      <c r="AB1087" s="11">
        <f t="shared" si="73"/>
        <v>57.21</v>
      </c>
      <c r="AC1087" s="11">
        <v>58.86</v>
      </c>
      <c r="AD1087" s="11"/>
      <c r="AE1087" s="4"/>
      <c r="AF1087" s="4"/>
    </row>
    <row r="1088" spans="1:32">
      <c r="A1088" s="55"/>
      <c r="B1088" s="11"/>
      <c r="C1088" s="11" t="s">
        <v>482</v>
      </c>
      <c r="D1088" s="11"/>
      <c r="E1088" s="11" t="s">
        <v>213</v>
      </c>
      <c r="F1088" s="11">
        <v>423</v>
      </c>
      <c r="G1088" s="11"/>
      <c r="H1088" s="11"/>
      <c r="I1088" s="11"/>
      <c r="J1088" s="288">
        <v>90.95</v>
      </c>
      <c r="K1088" s="11"/>
      <c r="M1088" s="11">
        <v>2</v>
      </c>
      <c r="N1088" s="66"/>
      <c r="P1088" s="288">
        <f t="shared" si="74"/>
        <v>45.475000000000001</v>
      </c>
      <c r="Q1088" s="11"/>
      <c r="R1088" s="11"/>
      <c r="S1088" s="11"/>
      <c r="T1088" s="134">
        <f t="shared" si="75"/>
        <v>211.5</v>
      </c>
      <c r="U1088" s="11"/>
      <c r="V1088" s="11"/>
      <c r="W1088" s="11"/>
      <c r="Y1088" s="288">
        <v>90.95</v>
      </c>
      <c r="Z1088" s="11">
        <f t="shared" si="72"/>
        <v>142.63999999999999</v>
      </c>
      <c r="AB1088" s="11">
        <f t="shared" si="73"/>
        <v>113.12</v>
      </c>
      <c r="AC1088" s="11">
        <v>116.37</v>
      </c>
      <c r="AD1088" s="11"/>
      <c r="AE1088" s="4"/>
      <c r="AF1088" s="4"/>
    </row>
    <row r="1089" spans="1:32">
      <c r="A1089" s="55"/>
      <c r="B1089" s="11"/>
      <c r="C1089" s="11" t="s">
        <v>482</v>
      </c>
      <c r="D1089" s="11"/>
      <c r="E1089" s="11" t="s">
        <v>89</v>
      </c>
      <c r="F1089" s="11">
        <v>285</v>
      </c>
      <c r="G1089" s="11"/>
      <c r="H1089" s="11"/>
      <c r="I1089" s="11"/>
      <c r="J1089" s="288">
        <v>59.13</v>
      </c>
      <c r="K1089" s="11"/>
      <c r="M1089" s="11">
        <v>1</v>
      </c>
      <c r="N1089" s="66"/>
      <c r="P1089" s="288">
        <f t="shared" si="74"/>
        <v>59.13</v>
      </c>
      <c r="Q1089" s="11"/>
      <c r="R1089" s="11"/>
      <c r="S1089" s="11"/>
      <c r="T1089" s="134">
        <f t="shared" si="75"/>
        <v>285</v>
      </c>
      <c r="U1089" s="11"/>
      <c r="V1089" s="11"/>
      <c r="W1089" s="11"/>
      <c r="Y1089" s="288">
        <v>59.13</v>
      </c>
      <c r="Z1089" s="11">
        <f t="shared" si="72"/>
        <v>92.74</v>
      </c>
      <c r="AB1089" s="11">
        <f t="shared" si="73"/>
        <v>73.540000000000006</v>
      </c>
      <c r="AC1089" s="11">
        <v>75.66</v>
      </c>
      <c r="AD1089" s="11"/>
      <c r="AE1089" s="4"/>
      <c r="AF1089" s="4"/>
    </row>
    <row r="1090" spans="1:32">
      <c r="A1090" s="55"/>
      <c r="B1090" s="11"/>
      <c r="C1090" s="11" t="s">
        <v>483</v>
      </c>
      <c r="D1090" s="11"/>
      <c r="E1090" s="11" t="s">
        <v>83</v>
      </c>
      <c r="F1090" s="11">
        <v>469</v>
      </c>
      <c r="G1090" s="11"/>
      <c r="H1090" s="11"/>
      <c r="I1090" s="11"/>
      <c r="J1090" s="288">
        <v>94.14</v>
      </c>
      <c r="K1090" s="11"/>
      <c r="M1090" s="11">
        <v>1</v>
      </c>
      <c r="N1090" s="66"/>
      <c r="P1090" s="288">
        <f t="shared" si="74"/>
        <v>94.14</v>
      </c>
      <c r="Q1090" s="11"/>
      <c r="R1090" s="11"/>
      <c r="S1090" s="11"/>
      <c r="T1090" s="134">
        <f t="shared" si="75"/>
        <v>469</v>
      </c>
      <c r="U1090" s="11"/>
      <c r="V1090" s="11"/>
      <c r="W1090" s="11"/>
      <c r="Y1090" s="288">
        <v>94.14</v>
      </c>
      <c r="Z1090" s="11">
        <f t="shared" si="72"/>
        <v>147.63999999999999</v>
      </c>
      <c r="AB1090" s="11">
        <f t="shared" si="73"/>
        <v>117.09</v>
      </c>
      <c r="AC1090" s="11">
        <v>120.45</v>
      </c>
      <c r="AD1090" s="11"/>
      <c r="AE1090" s="4"/>
      <c r="AF1090" s="4"/>
    </row>
    <row r="1091" spans="1:32">
      <c r="A1091" s="55"/>
      <c r="B1091" s="11"/>
      <c r="C1091" s="11" t="s">
        <v>483</v>
      </c>
      <c r="D1091" s="11"/>
      <c r="E1091" s="11" t="s">
        <v>98</v>
      </c>
      <c r="F1091" s="11">
        <v>4069625</v>
      </c>
      <c r="G1091" s="11"/>
      <c r="H1091" s="11"/>
      <c r="I1091" s="11"/>
      <c r="J1091" s="288">
        <v>769359.21000000276</v>
      </c>
      <c r="K1091" s="11"/>
      <c r="M1091" s="11">
        <v>7234</v>
      </c>
      <c r="N1091" s="66"/>
      <c r="P1091" s="288">
        <f t="shared" si="74"/>
        <v>106.35322228366087</v>
      </c>
      <c r="Q1091" s="11"/>
      <c r="R1091" s="11"/>
      <c r="S1091" s="11"/>
      <c r="T1091" s="134">
        <f t="shared" si="75"/>
        <v>562.56911805363563</v>
      </c>
      <c r="U1091" s="11"/>
      <c r="V1091" s="11"/>
      <c r="W1091" s="11"/>
      <c r="Y1091" s="288">
        <v>769359.21000000276</v>
      </c>
      <c r="Z1091" s="11">
        <f t="shared" si="72"/>
        <v>1206609.21</v>
      </c>
      <c r="AB1091" s="11">
        <f t="shared" si="73"/>
        <v>956880.37</v>
      </c>
      <c r="AC1091" s="11">
        <v>984403.52</v>
      </c>
      <c r="AD1091" s="11"/>
      <c r="AE1091" s="4"/>
      <c r="AF1091" s="4"/>
    </row>
    <row r="1092" spans="1:32">
      <c r="A1092" s="55"/>
      <c r="B1092" s="11"/>
      <c r="C1092" s="11" t="s">
        <v>483</v>
      </c>
      <c r="D1092" s="11"/>
      <c r="E1092" s="11" t="s">
        <v>484</v>
      </c>
      <c r="F1092" s="11">
        <v>322</v>
      </c>
      <c r="G1092" s="11"/>
      <c r="H1092" s="11"/>
      <c r="I1092" s="11"/>
      <c r="J1092" s="288">
        <v>66.47</v>
      </c>
      <c r="K1092" s="11"/>
      <c r="M1092" s="11">
        <v>1</v>
      </c>
      <c r="N1092" s="66"/>
      <c r="P1092" s="288">
        <f t="shared" si="74"/>
        <v>66.47</v>
      </c>
      <c r="Q1092" s="11"/>
      <c r="R1092" s="11"/>
      <c r="S1092" s="11"/>
      <c r="T1092" s="134">
        <f t="shared" si="75"/>
        <v>322</v>
      </c>
      <c r="U1092" s="11"/>
      <c r="V1092" s="11"/>
      <c r="W1092" s="11"/>
      <c r="Y1092" s="288">
        <v>66.47</v>
      </c>
      <c r="Z1092" s="11">
        <f t="shared" si="72"/>
        <v>104.25</v>
      </c>
      <c r="AB1092" s="11">
        <f t="shared" si="73"/>
        <v>82.67</v>
      </c>
      <c r="AC1092" s="11">
        <v>85.05</v>
      </c>
      <c r="AD1092" s="11"/>
      <c r="AE1092" s="4"/>
      <c r="AF1092" s="4"/>
    </row>
    <row r="1093" spans="1:32">
      <c r="A1093" s="55"/>
      <c r="B1093" s="11"/>
      <c r="C1093" s="11" t="s">
        <v>483</v>
      </c>
      <c r="D1093" s="11"/>
      <c r="E1093" s="11" t="s">
        <v>81</v>
      </c>
      <c r="F1093" s="11">
        <v>255</v>
      </c>
      <c r="G1093" s="11"/>
      <c r="H1093" s="11"/>
      <c r="I1093" s="11"/>
      <c r="J1093" s="288">
        <v>53.86</v>
      </c>
      <c r="K1093" s="11"/>
      <c r="M1093" s="11">
        <v>1</v>
      </c>
      <c r="N1093" s="66"/>
      <c r="P1093" s="288">
        <f t="shared" si="74"/>
        <v>53.86</v>
      </c>
      <c r="Q1093" s="11"/>
      <c r="R1093" s="11"/>
      <c r="S1093" s="11"/>
      <c r="T1093" s="134">
        <f t="shared" si="75"/>
        <v>255</v>
      </c>
      <c r="U1093" s="11"/>
      <c r="V1093" s="11"/>
      <c r="W1093" s="11"/>
      <c r="Y1093" s="288">
        <v>53.86</v>
      </c>
      <c r="Z1093" s="11">
        <f t="shared" si="72"/>
        <v>84.47</v>
      </c>
      <c r="AB1093" s="11">
        <f t="shared" si="73"/>
        <v>66.989999999999995</v>
      </c>
      <c r="AC1093" s="11">
        <v>68.91</v>
      </c>
      <c r="AD1093" s="11"/>
      <c r="AE1093" s="4"/>
      <c r="AF1093" s="4"/>
    </row>
    <row r="1094" spans="1:32">
      <c r="A1094" s="55"/>
      <c r="B1094" s="11"/>
      <c r="C1094" s="11" t="s">
        <v>485</v>
      </c>
      <c r="D1094" s="11"/>
      <c r="E1094" s="11" t="s">
        <v>180</v>
      </c>
      <c r="F1094" s="11">
        <v>3435</v>
      </c>
      <c r="G1094" s="11"/>
      <c r="H1094" s="11"/>
      <c r="I1094" s="11"/>
      <c r="J1094" s="288">
        <v>681.6400000000001</v>
      </c>
      <c r="K1094" s="11"/>
      <c r="M1094" s="11">
        <v>6</v>
      </c>
      <c r="N1094" s="66"/>
      <c r="P1094" s="288">
        <f t="shared" si="74"/>
        <v>113.60666666666668</v>
      </c>
      <c r="Q1094" s="11"/>
      <c r="R1094" s="11"/>
      <c r="S1094" s="11"/>
      <c r="T1094" s="134">
        <f t="shared" si="75"/>
        <v>572.5</v>
      </c>
      <c r="U1094" s="11"/>
      <c r="V1094" s="11"/>
      <c r="W1094" s="11"/>
      <c r="Y1094" s="288">
        <v>681.6400000000001</v>
      </c>
      <c r="Z1094" s="11">
        <f t="shared" si="72"/>
        <v>1069.04</v>
      </c>
      <c r="AB1094" s="11">
        <f t="shared" si="73"/>
        <v>847.78</v>
      </c>
      <c r="AC1094" s="11">
        <v>872.17</v>
      </c>
      <c r="AD1094" s="11"/>
      <c r="AE1094" s="4"/>
      <c r="AF1094" s="4"/>
    </row>
    <row r="1095" spans="1:32">
      <c r="A1095" s="55"/>
      <c r="B1095" s="11"/>
      <c r="C1095" s="11" t="s">
        <v>485</v>
      </c>
      <c r="D1095" s="11"/>
      <c r="E1095" s="11" t="s">
        <v>79</v>
      </c>
      <c r="F1095" s="11">
        <v>25062</v>
      </c>
      <c r="G1095" s="11"/>
      <c r="H1095" s="11"/>
      <c r="I1095" s="11"/>
      <c r="J1095" s="288">
        <v>4091.6099999999997</v>
      </c>
      <c r="K1095" s="11"/>
      <c r="M1095" s="11">
        <v>37</v>
      </c>
      <c r="N1095" s="66"/>
      <c r="P1095" s="288">
        <f t="shared" si="74"/>
        <v>110.58405405405405</v>
      </c>
      <c r="Q1095" s="11"/>
      <c r="R1095" s="11"/>
      <c r="S1095" s="11"/>
      <c r="T1095" s="134">
        <f t="shared" si="75"/>
        <v>677.35135135135135</v>
      </c>
      <c r="U1095" s="11"/>
      <c r="V1095" s="11"/>
      <c r="W1095" s="11"/>
      <c r="Y1095" s="288">
        <v>4091.6099999999997</v>
      </c>
      <c r="Z1095" s="11">
        <f t="shared" si="72"/>
        <v>6417</v>
      </c>
      <c r="AB1095" s="11">
        <f t="shared" si="73"/>
        <v>5088.8900000000003</v>
      </c>
      <c r="AC1095" s="11">
        <v>5235.26</v>
      </c>
      <c r="AD1095" s="11"/>
      <c r="AE1095" s="4"/>
      <c r="AF1095" s="4"/>
    </row>
    <row r="1096" spans="1:32">
      <c r="A1096" s="55"/>
      <c r="B1096" s="11"/>
      <c r="C1096" s="11" t="s">
        <v>486</v>
      </c>
      <c r="D1096" s="11"/>
      <c r="E1096" s="11" t="s">
        <v>445</v>
      </c>
      <c r="F1096" s="11">
        <v>60504</v>
      </c>
      <c r="G1096" s="11"/>
      <c r="H1096" s="11"/>
      <c r="I1096" s="11"/>
      <c r="J1096" s="288">
        <v>11070.780000000002</v>
      </c>
      <c r="K1096" s="11"/>
      <c r="M1096" s="11">
        <v>108</v>
      </c>
      <c r="N1096" s="66"/>
      <c r="P1096" s="288">
        <f t="shared" si="74"/>
        <v>102.50722222222224</v>
      </c>
      <c r="Q1096" s="11"/>
      <c r="R1096" s="11"/>
      <c r="S1096" s="11"/>
      <c r="T1096" s="134">
        <f t="shared" si="75"/>
        <v>560.22222222222217</v>
      </c>
      <c r="U1096" s="11"/>
      <c r="V1096" s="11"/>
      <c r="W1096" s="11"/>
      <c r="Y1096" s="288">
        <v>11070.780000000002</v>
      </c>
      <c r="Z1096" s="11">
        <f t="shared" si="72"/>
        <v>17362.64</v>
      </c>
      <c r="AB1096" s="11">
        <f t="shared" si="73"/>
        <v>13769.14</v>
      </c>
      <c r="AC1096" s="11">
        <v>14165.18</v>
      </c>
      <c r="AD1096" s="11"/>
      <c r="AE1096" s="4"/>
      <c r="AF1096" s="4"/>
    </row>
    <row r="1097" spans="1:32">
      <c r="A1097" s="55"/>
      <c r="B1097" s="11"/>
      <c r="C1097" s="11" t="s">
        <v>487</v>
      </c>
      <c r="D1097" s="11"/>
      <c r="E1097" s="11" t="s">
        <v>156</v>
      </c>
      <c r="F1097" s="11">
        <v>7207</v>
      </c>
      <c r="G1097" s="11"/>
      <c r="H1097" s="11"/>
      <c r="I1097" s="11"/>
      <c r="J1097" s="288">
        <v>1494.6800000000003</v>
      </c>
      <c r="K1097" s="11"/>
      <c r="M1097" s="11">
        <v>25</v>
      </c>
      <c r="N1097" s="66"/>
      <c r="P1097" s="288">
        <f t="shared" si="74"/>
        <v>59.787200000000013</v>
      </c>
      <c r="Q1097" s="11"/>
      <c r="R1097" s="11"/>
      <c r="S1097" s="11"/>
      <c r="T1097" s="134">
        <f t="shared" si="75"/>
        <v>288.27999999999997</v>
      </c>
      <c r="U1097" s="11"/>
      <c r="V1097" s="11"/>
      <c r="W1097" s="11"/>
      <c r="Y1097" s="288">
        <v>1494.6800000000003</v>
      </c>
      <c r="Z1097" s="11">
        <f t="shared" si="72"/>
        <v>2344.15</v>
      </c>
      <c r="AB1097" s="11">
        <f t="shared" si="73"/>
        <v>1858.99</v>
      </c>
      <c r="AC1097" s="11">
        <v>1912.46</v>
      </c>
      <c r="AD1097" s="11"/>
      <c r="AE1097" s="4"/>
      <c r="AF1097" s="4"/>
    </row>
    <row r="1098" spans="1:32">
      <c r="A1098" s="55"/>
      <c r="B1098" s="11"/>
      <c r="C1098" s="11" t="s">
        <v>488</v>
      </c>
      <c r="D1098" s="11"/>
      <c r="E1098" s="11" t="s">
        <v>489</v>
      </c>
      <c r="F1098" s="11">
        <v>126628</v>
      </c>
      <c r="G1098" s="11"/>
      <c r="H1098" s="11"/>
      <c r="I1098" s="11"/>
      <c r="J1098" s="288">
        <v>24268.940000000006</v>
      </c>
      <c r="K1098" s="11"/>
      <c r="M1098" s="11">
        <v>191</v>
      </c>
      <c r="N1098" s="66"/>
      <c r="P1098" s="288">
        <f t="shared" si="74"/>
        <v>127.06251308900526</v>
      </c>
      <c r="Q1098" s="11"/>
      <c r="R1098" s="11"/>
      <c r="S1098" s="11"/>
      <c r="T1098" s="134">
        <f t="shared" si="75"/>
        <v>662.9738219895288</v>
      </c>
      <c r="U1098" s="11"/>
      <c r="V1098" s="11"/>
      <c r="W1098" s="11"/>
      <c r="Y1098" s="288">
        <v>24268.940000000006</v>
      </c>
      <c r="Z1098" s="11">
        <f t="shared" si="72"/>
        <v>38061.71</v>
      </c>
      <c r="AB1098" s="11">
        <f t="shared" si="73"/>
        <v>30184.17</v>
      </c>
      <c r="AC1098" s="11">
        <v>31052.37</v>
      </c>
      <c r="AD1098" s="11"/>
      <c r="AE1098" s="4"/>
      <c r="AF1098" s="4"/>
    </row>
    <row r="1099" spans="1:32">
      <c r="A1099" s="55"/>
      <c r="B1099" s="11"/>
      <c r="C1099" s="11" t="s">
        <v>490</v>
      </c>
      <c r="D1099" s="11"/>
      <c r="E1099" s="11" t="s">
        <v>95</v>
      </c>
      <c r="F1099" s="11">
        <v>580307</v>
      </c>
      <c r="G1099" s="11"/>
      <c r="H1099" s="11"/>
      <c r="I1099" s="11"/>
      <c r="J1099" s="288">
        <v>118789.72000000022</v>
      </c>
      <c r="K1099" s="11"/>
      <c r="M1099" s="11">
        <v>2124</v>
      </c>
      <c r="N1099" s="66"/>
      <c r="P1099" s="288">
        <f t="shared" si="74"/>
        <v>55.927363465160177</v>
      </c>
      <c r="Q1099" s="11"/>
      <c r="R1099" s="11"/>
      <c r="S1099" s="11"/>
      <c r="T1099" s="134">
        <f t="shared" si="75"/>
        <v>273.21421845574389</v>
      </c>
      <c r="U1099" s="11"/>
      <c r="V1099" s="11"/>
      <c r="W1099" s="11"/>
      <c r="Y1099" s="288">
        <v>118789.72000000022</v>
      </c>
      <c r="Z1099" s="11">
        <f t="shared" si="72"/>
        <v>186301.49</v>
      </c>
      <c r="AB1099" s="11">
        <f t="shared" si="73"/>
        <v>147743.15</v>
      </c>
      <c r="AC1099" s="11">
        <v>151992.75</v>
      </c>
      <c r="AD1099" s="11"/>
      <c r="AE1099" s="4"/>
      <c r="AF1099" s="4"/>
    </row>
    <row r="1100" spans="1:32">
      <c r="A1100" s="55"/>
      <c r="B1100" s="11"/>
      <c r="C1100" s="11" t="s">
        <v>491</v>
      </c>
      <c r="D1100" s="11"/>
      <c r="E1100" s="11" t="s">
        <v>61</v>
      </c>
      <c r="F1100" s="11">
        <v>307</v>
      </c>
      <c r="G1100" s="11"/>
      <c r="H1100" s="11"/>
      <c r="I1100" s="11"/>
      <c r="J1100" s="288">
        <v>31.99</v>
      </c>
      <c r="K1100" s="11"/>
      <c r="M1100" s="11">
        <v>1</v>
      </c>
      <c r="N1100" s="66"/>
      <c r="P1100" s="288">
        <f t="shared" si="74"/>
        <v>31.99</v>
      </c>
      <c r="Q1100" s="11"/>
      <c r="R1100" s="11"/>
      <c r="S1100" s="11"/>
      <c r="T1100" s="134">
        <f t="shared" si="75"/>
        <v>307</v>
      </c>
      <c r="U1100" s="11"/>
      <c r="V1100" s="11"/>
      <c r="W1100" s="11"/>
      <c r="Y1100" s="288">
        <v>31.99</v>
      </c>
      <c r="Z1100" s="11">
        <f t="shared" si="72"/>
        <v>50.17</v>
      </c>
      <c r="AB1100" s="11">
        <f t="shared" si="73"/>
        <v>39.79</v>
      </c>
      <c r="AC1100" s="11">
        <v>40.93</v>
      </c>
      <c r="AD1100" s="11"/>
      <c r="AE1100" s="4"/>
      <c r="AF1100" s="4"/>
    </row>
    <row r="1101" spans="1:32">
      <c r="A1101" s="55"/>
      <c r="B1101" s="11"/>
      <c r="C1101" s="11" t="s">
        <v>492</v>
      </c>
      <c r="D1101" s="11"/>
      <c r="E1101" s="11" t="s">
        <v>170</v>
      </c>
      <c r="F1101" s="11">
        <v>616</v>
      </c>
      <c r="G1101" s="11"/>
      <c r="H1101" s="11"/>
      <c r="I1101" s="11"/>
      <c r="J1101" s="288">
        <v>121.63</v>
      </c>
      <c r="K1101" s="11"/>
      <c r="M1101" s="11">
        <v>1</v>
      </c>
      <c r="N1101" s="66"/>
      <c r="P1101" s="288">
        <f t="shared" si="74"/>
        <v>121.63</v>
      </c>
      <c r="Q1101" s="11"/>
      <c r="R1101" s="11"/>
      <c r="S1101" s="11"/>
      <c r="T1101" s="134">
        <f t="shared" si="75"/>
        <v>616</v>
      </c>
      <c r="U1101" s="11"/>
      <c r="V1101" s="11"/>
      <c r="W1101" s="11"/>
      <c r="Y1101" s="288">
        <v>121.63</v>
      </c>
      <c r="Z1101" s="11">
        <f t="shared" si="72"/>
        <v>190.76</v>
      </c>
      <c r="AB1101" s="11">
        <f t="shared" si="73"/>
        <v>151.28</v>
      </c>
      <c r="AC1101" s="11">
        <v>155.63</v>
      </c>
      <c r="AD1101" s="11"/>
      <c r="AE1101" s="4"/>
      <c r="AF1101" s="4"/>
    </row>
    <row r="1102" spans="1:32">
      <c r="A1102" s="55"/>
      <c r="B1102" s="11"/>
      <c r="C1102" s="11" t="s">
        <v>492</v>
      </c>
      <c r="D1102" s="11"/>
      <c r="E1102" s="11" t="s">
        <v>64</v>
      </c>
      <c r="F1102" s="11">
        <v>5639854</v>
      </c>
      <c r="G1102" s="11"/>
      <c r="H1102" s="11"/>
      <c r="I1102" s="11"/>
      <c r="J1102" s="288">
        <v>1044832.8900000108</v>
      </c>
      <c r="K1102" s="11"/>
      <c r="M1102" s="11">
        <v>10723</v>
      </c>
      <c r="N1102" s="66"/>
      <c r="P1102" s="288">
        <f t="shared" si="74"/>
        <v>97.438486431037106</v>
      </c>
      <c r="Q1102" s="11"/>
      <c r="R1102" s="11"/>
      <c r="S1102" s="11"/>
      <c r="T1102" s="134">
        <f t="shared" si="75"/>
        <v>525.95859367714263</v>
      </c>
      <c r="U1102" s="11"/>
      <c r="V1102" s="11"/>
      <c r="W1102" s="11"/>
      <c r="Y1102" s="288">
        <v>1044832.8900000108</v>
      </c>
      <c r="Z1102" s="11">
        <f t="shared" si="72"/>
        <v>1638642.88</v>
      </c>
      <c r="AB1102" s="11">
        <f t="shared" si="73"/>
        <v>1299497.1200000001</v>
      </c>
      <c r="AC1102" s="11">
        <v>1336875.1100000001</v>
      </c>
      <c r="AD1102" s="11"/>
      <c r="AE1102" s="4"/>
      <c r="AF1102" s="4"/>
    </row>
    <row r="1103" spans="1:32">
      <c r="A1103" s="55"/>
      <c r="B1103" s="11"/>
      <c r="C1103" s="11" t="s">
        <v>492</v>
      </c>
      <c r="D1103" s="11"/>
      <c r="E1103" s="11" t="s">
        <v>250</v>
      </c>
      <c r="F1103" s="11">
        <v>1687</v>
      </c>
      <c r="G1103" s="11"/>
      <c r="H1103" s="11"/>
      <c r="I1103" s="11"/>
      <c r="J1103" s="288">
        <v>329.39</v>
      </c>
      <c r="K1103" s="11"/>
      <c r="M1103" s="11">
        <v>2</v>
      </c>
      <c r="N1103" s="66"/>
      <c r="P1103" s="288">
        <f t="shared" si="74"/>
        <v>164.69499999999999</v>
      </c>
      <c r="Q1103" s="11"/>
      <c r="R1103" s="11"/>
      <c r="S1103" s="11"/>
      <c r="T1103" s="134">
        <f t="shared" si="75"/>
        <v>843.5</v>
      </c>
      <c r="U1103" s="11"/>
      <c r="V1103" s="11"/>
      <c r="W1103" s="11"/>
      <c r="Y1103" s="288">
        <v>329.39</v>
      </c>
      <c r="Z1103" s="11">
        <f t="shared" si="72"/>
        <v>516.59</v>
      </c>
      <c r="AB1103" s="11">
        <f t="shared" si="73"/>
        <v>409.67</v>
      </c>
      <c r="AC1103" s="11">
        <v>421.46</v>
      </c>
      <c r="AD1103" s="11"/>
      <c r="AE1103" s="4"/>
      <c r="AF1103" s="4"/>
    </row>
    <row r="1104" spans="1:32">
      <c r="A1104" s="55"/>
      <c r="B1104" s="11"/>
      <c r="C1104" s="11" t="s">
        <v>494</v>
      </c>
      <c r="D1104" s="11"/>
      <c r="E1104" s="11" t="s">
        <v>54</v>
      </c>
      <c r="F1104" s="11">
        <v>8602</v>
      </c>
      <c r="G1104" s="11"/>
      <c r="H1104" s="11"/>
      <c r="I1104" s="11"/>
      <c r="J1104" s="288">
        <v>1629.2699999999998</v>
      </c>
      <c r="K1104" s="11"/>
      <c r="M1104" s="11">
        <v>15</v>
      </c>
      <c r="N1104" s="66"/>
      <c r="P1104" s="288">
        <f t="shared" si="74"/>
        <v>108.61799999999998</v>
      </c>
      <c r="Q1104" s="11"/>
      <c r="R1104" s="11"/>
      <c r="S1104" s="11"/>
      <c r="T1104" s="134">
        <f t="shared" si="75"/>
        <v>573.4666666666667</v>
      </c>
      <c r="U1104" s="11"/>
      <c r="V1104" s="11"/>
      <c r="W1104" s="11"/>
      <c r="Y1104" s="288">
        <v>1629.2699999999998</v>
      </c>
      <c r="Z1104" s="11">
        <f t="shared" si="72"/>
        <v>2555.23</v>
      </c>
      <c r="AB1104" s="11">
        <f t="shared" si="73"/>
        <v>2026.38</v>
      </c>
      <c r="AC1104" s="11">
        <v>2084.67</v>
      </c>
      <c r="AD1104" s="11"/>
      <c r="AE1104" s="4"/>
      <c r="AF1104" s="4"/>
    </row>
    <row r="1105" spans="1:32">
      <c r="A1105" s="55"/>
      <c r="B1105" s="11"/>
      <c r="C1105" s="11" t="s">
        <v>494</v>
      </c>
      <c r="D1105" s="11"/>
      <c r="E1105" s="11" t="s">
        <v>56</v>
      </c>
      <c r="F1105" s="11">
        <v>1080600</v>
      </c>
      <c r="G1105" s="11"/>
      <c r="H1105" s="11"/>
      <c r="I1105" s="11"/>
      <c r="J1105" s="288">
        <v>212112.37999999922</v>
      </c>
      <c r="K1105" s="11"/>
      <c r="M1105" s="11">
        <v>2914</v>
      </c>
      <c r="N1105" s="66"/>
      <c r="P1105" s="288">
        <f t="shared" si="74"/>
        <v>72.790796156485655</v>
      </c>
      <c r="Q1105" s="11"/>
      <c r="R1105" s="11"/>
      <c r="S1105" s="11"/>
      <c r="T1105" s="134">
        <f t="shared" si="75"/>
        <v>370.83047357584076</v>
      </c>
      <c r="U1105" s="11"/>
      <c r="V1105" s="11"/>
      <c r="W1105" s="11"/>
      <c r="Y1105" s="288">
        <v>212112.37999999922</v>
      </c>
      <c r="Z1105" s="11">
        <f t="shared" si="72"/>
        <v>332662.23</v>
      </c>
      <c r="AB1105" s="11">
        <f t="shared" si="73"/>
        <v>263811.96999999997</v>
      </c>
      <c r="AC1105" s="11">
        <v>271400.11</v>
      </c>
      <c r="AD1105" s="11"/>
      <c r="AE1105" s="4"/>
      <c r="AF1105" s="4"/>
    </row>
    <row r="1106" spans="1:32">
      <c r="A1106" s="55"/>
      <c r="B1106" s="11"/>
      <c r="C1106" s="11" t="s">
        <v>494</v>
      </c>
      <c r="D1106" s="11"/>
      <c r="E1106" s="11" t="s">
        <v>199</v>
      </c>
      <c r="F1106" s="11">
        <v>1120</v>
      </c>
      <c r="G1106" s="11"/>
      <c r="H1106" s="11"/>
      <c r="I1106" s="11"/>
      <c r="J1106" s="288">
        <v>239.79000000000002</v>
      </c>
      <c r="K1106" s="11"/>
      <c r="M1106" s="11">
        <v>4</v>
      </c>
      <c r="N1106" s="66"/>
      <c r="P1106" s="288">
        <f t="shared" si="74"/>
        <v>59.947500000000005</v>
      </c>
      <c r="Q1106" s="11"/>
      <c r="R1106" s="11"/>
      <c r="S1106" s="11"/>
      <c r="T1106" s="134">
        <f t="shared" si="75"/>
        <v>280</v>
      </c>
      <c r="U1106" s="11"/>
      <c r="V1106" s="11"/>
      <c r="W1106" s="11"/>
      <c r="Y1106" s="288">
        <v>239.79000000000002</v>
      </c>
      <c r="Z1106" s="11">
        <f t="shared" si="72"/>
        <v>376.07</v>
      </c>
      <c r="AB1106" s="11">
        <f t="shared" si="73"/>
        <v>298.24</v>
      </c>
      <c r="AC1106" s="11">
        <v>306.81</v>
      </c>
      <c r="AD1106" s="11"/>
      <c r="AE1106" s="4"/>
      <c r="AF1106" s="4"/>
    </row>
    <row r="1107" spans="1:32">
      <c r="A1107" s="55"/>
      <c r="B1107" s="11"/>
      <c r="C1107" s="11" t="s">
        <v>495</v>
      </c>
      <c r="D1107" s="11"/>
      <c r="E1107" s="11" t="s">
        <v>319</v>
      </c>
      <c r="F1107" s="11">
        <v>112613</v>
      </c>
      <c r="G1107" s="11"/>
      <c r="H1107" s="11"/>
      <c r="I1107" s="11"/>
      <c r="J1107" s="288">
        <v>20787.609999999997</v>
      </c>
      <c r="K1107" s="11"/>
      <c r="M1107" s="11">
        <v>237</v>
      </c>
      <c r="N1107" s="66"/>
      <c r="P1107" s="288">
        <f t="shared" si="74"/>
        <v>87.711434599156107</v>
      </c>
      <c r="Q1107" s="11"/>
      <c r="R1107" s="11"/>
      <c r="S1107" s="11"/>
      <c r="T1107" s="134">
        <f t="shared" si="75"/>
        <v>475.16033755274259</v>
      </c>
      <c r="U1107" s="11"/>
      <c r="V1107" s="11"/>
      <c r="W1107" s="11"/>
      <c r="Y1107" s="288">
        <v>20787.609999999997</v>
      </c>
      <c r="Z1107" s="11">
        <f t="shared" si="72"/>
        <v>32601.83</v>
      </c>
      <c r="AB1107" s="11">
        <f t="shared" si="73"/>
        <v>25854.32</v>
      </c>
      <c r="AC1107" s="11">
        <v>26597.97</v>
      </c>
      <c r="AD1107" s="11"/>
      <c r="AE1107" s="4"/>
      <c r="AF1107" s="4"/>
    </row>
    <row r="1108" spans="1:32">
      <c r="A1108" s="55"/>
      <c r="B1108" s="11"/>
      <c r="C1108" s="11" t="s">
        <v>496</v>
      </c>
      <c r="D1108" s="11"/>
      <c r="E1108" s="11" t="s">
        <v>357</v>
      </c>
      <c r="F1108" s="11">
        <v>1867388</v>
      </c>
      <c r="G1108" s="11"/>
      <c r="H1108" s="11"/>
      <c r="I1108" s="11"/>
      <c r="J1108" s="288">
        <v>366888.64999999688</v>
      </c>
      <c r="K1108" s="11"/>
      <c r="M1108" s="11">
        <v>5410</v>
      </c>
      <c r="N1108" s="66"/>
      <c r="P1108" s="288">
        <f t="shared" si="74"/>
        <v>67.816756007393138</v>
      </c>
      <c r="Q1108" s="11"/>
      <c r="R1108" s="11"/>
      <c r="S1108" s="11"/>
      <c r="T1108" s="134">
        <f t="shared" si="75"/>
        <v>345.17338262476892</v>
      </c>
      <c r="U1108" s="11"/>
      <c r="V1108" s="11"/>
      <c r="W1108" s="11"/>
      <c r="Y1108" s="288">
        <v>366888.64999999688</v>
      </c>
      <c r="Z1108" s="11">
        <f t="shared" si="72"/>
        <v>575402.52</v>
      </c>
      <c r="AB1108" s="11">
        <f t="shared" si="73"/>
        <v>456312.92</v>
      </c>
      <c r="AC1108" s="11">
        <v>469438.04</v>
      </c>
      <c r="AD1108" s="11"/>
      <c r="AE1108" s="4"/>
      <c r="AF1108" s="4"/>
    </row>
    <row r="1109" spans="1:32">
      <c r="A1109" s="55"/>
      <c r="B1109" s="11"/>
      <c r="C1109" s="11" t="s">
        <v>497</v>
      </c>
      <c r="D1109" s="11"/>
      <c r="E1109" s="11" t="s">
        <v>79</v>
      </c>
      <c r="F1109" s="11">
        <v>1005</v>
      </c>
      <c r="G1109" s="11"/>
      <c r="H1109" s="11"/>
      <c r="I1109" s="11"/>
      <c r="J1109" s="288">
        <v>200.91</v>
      </c>
      <c r="K1109" s="11"/>
      <c r="M1109" s="11">
        <v>2</v>
      </c>
      <c r="N1109" s="66"/>
      <c r="P1109" s="288">
        <f t="shared" si="74"/>
        <v>100.455</v>
      </c>
      <c r="Q1109" s="11"/>
      <c r="R1109" s="11"/>
      <c r="S1109" s="11"/>
      <c r="T1109" s="134">
        <f t="shared" si="75"/>
        <v>502.5</v>
      </c>
      <c r="U1109" s="11"/>
      <c r="V1109" s="11"/>
      <c r="W1109" s="11"/>
      <c r="Y1109" s="288">
        <v>200.91</v>
      </c>
      <c r="Z1109" s="11">
        <f t="shared" si="72"/>
        <v>315.08999999999997</v>
      </c>
      <c r="AB1109" s="11">
        <f t="shared" si="73"/>
        <v>249.88</v>
      </c>
      <c r="AC1109" s="11">
        <v>257.07</v>
      </c>
      <c r="AD1109" s="11"/>
      <c r="AE1109" s="4"/>
      <c r="AF1109" s="4"/>
    </row>
    <row r="1110" spans="1:32">
      <c r="A1110" s="55"/>
      <c r="B1110" s="11"/>
      <c r="C1110" s="11" t="s">
        <v>498</v>
      </c>
      <c r="D1110" s="11"/>
      <c r="E1110" s="11" t="s">
        <v>499</v>
      </c>
      <c r="F1110" s="11">
        <v>200339</v>
      </c>
      <c r="G1110" s="11"/>
      <c r="H1110" s="11"/>
      <c r="I1110" s="11"/>
      <c r="J1110" s="288">
        <v>37038.520000000004</v>
      </c>
      <c r="K1110" s="11"/>
      <c r="M1110" s="11">
        <v>368</v>
      </c>
      <c r="N1110" s="66"/>
      <c r="P1110" s="288">
        <f t="shared" si="74"/>
        <v>100.64815217391306</v>
      </c>
      <c r="Q1110" s="11"/>
      <c r="R1110" s="11"/>
      <c r="S1110" s="11"/>
      <c r="T1110" s="134">
        <f t="shared" si="75"/>
        <v>544.39945652173913</v>
      </c>
      <c r="U1110" s="11"/>
      <c r="V1110" s="11"/>
      <c r="W1110" s="11"/>
      <c r="Y1110" s="288">
        <v>37038.520000000004</v>
      </c>
      <c r="Z1110" s="11">
        <f t="shared" si="72"/>
        <v>58088.63</v>
      </c>
      <c r="AB1110" s="11">
        <f t="shared" si="73"/>
        <v>46066.17</v>
      </c>
      <c r="AC1110" s="11">
        <v>47391.19</v>
      </c>
      <c r="AD1110" s="11"/>
      <c r="AE1110" s="4"/>
      <c r="AF1110" s="4"/>
    </row>
    <row r="1111" spans="1:32">
      <c r="A1111" s="55"/>
      <c r="B1111" s="11"/>
      <c r="C1111" s="11" t="s">
        <v>500</v>
      </c>
      <c r="D1111" s="11"/>
      <c r="E1111" s="11" t="s">
        <v>199</v>
      </c>
      <c r="F1111" s="11">
        <v>195793</v>
      </c>
      <c r="G1111" s="11"/>
      <c r="H1111" s="11"/>
      <c r="I1111" s="11"/>
      <c r="J1111" s="288">
        <v>36217.740000000049</v>
      </c>
      <c r="K1111" s="11"/>
      <c r="M1111" s="11">
        <v>404</v>
      </c>
      <c r="N1111" s="66"/>
      <c r="P1111" s="288">
        <f t="shared" si="74"/>
        <v>89.647871287128837</v>
      </c>
      <c r="Q1111" s="11"/>
      <c r="R1111" s="11"/>
      <c r="S1111" s="11"/>
      <c r="T1111" s="134">
        <f t="shared" si="75"/>
        <v>484.63613861386136</v>
      </c>
      <c r="U1111" s="11"/>
      <c r="V1111" s="11"/>
      <c r="W1111" s="11"/>
      <c r="Y1111" s="288">
        <v>36217.740000000049</v>
      </c>
      <c r="Z1111" s="11">
        <f t="shared" si="72"/>
        <v>56801.37</v>
      </c>
      <c r="AB1111" s="11">
        <f t="shared" si="73"/>
        <v>45045.34</v>
      </c>
      <c r="AC1111" s="11">
        <v>46340.99</v>
      </c>
      <c r="AD1111" s="11"/>
      <c r="AE1111" s="4"/>
      <c r="AF1111" s="4"/>
    </row>
    <row r="1112" spans="1:32">
      <c r="A1112" s="55"/>
      <c r="B1112" s="11"/>
      <c r="C1112" s="11" t="s">
        <v>501</v>
      </c>
      <c r="D1112" s="11"/>
      <c r="E1112" s="11" t="s">
        <v>310</v>
      </c>
      <c r="F1112" s="11">
        <v>5404</v>
      </c>
      <c r="G1112" s="11"/>
      <c r="H1112" s="11"/>
      <c r="I1112" s="11"/>
      <c r="J1112" s="288">
        <v>993.06</v>
      </c>
      <c r="K1112" s="11"/>
      <c r="M1112" s="11">
        <v>6</v>
      </c>
      <c r="N1112" s="66"/>
      <c r="P1112" s="288">
        <f t="shared" si="74"/>
        <v>165.51</v>
      </c>
      <c r="Q1112" s="11"/>
      <c r="R1112" s="11"/>
      <c r="S1112" s="11"/>
      <c r="T1112" s="134">
        <f t="shared" si="75"/>
        <v>900.66666666666663</v>
      </c>
      <c r="U1112" s="11"/>
      <c r="V1112" s="11"/>
      <c r="W1112" s="11"/>
      <c r="Y1112" s="288">
        <v>993.06</v>
      </c>
      <c r="Z1112" s="11">
        <f t="shared" si="72"/>
        <v>1557.45</v>
      </c>
      <c r="AB1112" s="11">
        <f t="shared" si="73"/>
        <v>1235.1099999999999</v>
      </c>
      <c r="AC1112" s="11">
        <v>1270.6300000000001</v>
      </c>
      <c r="AD1112" s="11"/>
      <c r="AE1112" s="4"/>
      <c r="AF1112" s="4"/>
    </row>
    <row r="1113" spans="1:32">
      <c r="A1113" s="55"/>
      <c r="B1113" s="11"/>
      <c r="C1113" s="11" t="s">
        <v>501</v>
      </c>
      <c r="D1113" s="11"/>
      <c r="E1113" s="11" t="s">
        <v>81</v>
      </c>
      <c r="F1113" s="11">
        <v>748</v>
      </c>
      <c r="G1113" s="11"/>
      <c r="H1113" s="11"/>
      <c r="I1113" s="11"/>
      <c r="J1113" s="288">
        <v>146.71</v>
      </c>
      <c r="K1113" s="11"/>
      <c r="M1113" s="11">
        <v>1</v>
      </c>
      <c r="N1113" s="66"/>
      <c r="P1113" s="288">
        <f t="shared" si="74"/>
        <v>146.71</v>
      </c>
      <c r="Q1113" s="11"/>
      <c r="R1113" s="11"/>
      <c r="S1113" s="11"/>
      <c r="T1113" s="134">
        <f t="shared" si="75"/>
        <v>748</v>
      </c>
      <c r="U1113" s="11"/>
      <c r="V1113" s="11"/>
      <c r="W1113" s="11"/>
      <c r="Y1113" s="288">
        <v>146.71</v>
      </c>
      <c r="Z1113" s="11">
        <f t="shared" si="72"/>
        <v>230.09</v>
      </c>
      <c r="AB1113" s="11">
        <f t="shared" si="73"/>
        <v>182.47</v>
      </c>
      <c r="AC1113" s="11">
        <v>187.72</v>
      </c>
      <c r="AD1113" s="11"/>
      <c r="AE1113" s="4"/>
      <c r="AF1113" s="4"/>
    </row>
    <row r="1114" spans="1:32">
      <c r="A1114" s="55"/>
      <c r="B1114" s="11"/>
      <c r="C1114" s="11" t="s">
        <v>502</v>
      </c>
      <c r="D1114" s="11"/>
      <c r="E1114" s="11" t="s">
        <v>310</v>
      </c>
      <c r="F1114" s="11">
        <v>830</v>
      </c>
      <c r="G1114" s="11"/>
      <c r="H1114" s="11"/>
      <c r="I1114" s="11"/>
      <c r="J1114" s="288">
        <v>162.52000000000001</v>
      </c>
      <c r="K1114" s="11"/>
      <c r="M1114" s="11">
        <v>1</v>
      </c>
      <c r="N1114" s="66"/>
      <c r="P1114" s="288">
        <f t="shared" si="74"/>
        <v>162.52000000000001</v>
      </c>
      <c r="Q1114" s="11"/>
      <c r="R1114" s="11"/>
      <c r="S1114" s="11"/>
      <c r="T1114" s="134">
        <f t="shared" si="75"/>
        <v>830</v>
      </c>
      <c r="U1114" s="11"/>
      <c r="V1114" s="11"/>
      <c r="W1114" s="11"/>
      <c r="Y1114" s="288">
        <v>162.52000000000001</v>
      </c>
      <c r="Z1114" s="11">
        <f t="shared" si="72"/>
        <v>254.89</v>
      </c>
      <c r="AB1114" s="11">
        <f t="shared" si="73"/>
        <v>202.13</v>
      </c>
      <c r="AC1114" s="11">
        <v>207.95</v>
      </c>
      <c r="AD1114" s="11"/>
      <c r="AE1114" s="4"/>
      <c r="AF1114" s="4"/>
    </row>
    <row r="1115" spans="1:32">
      <c r="A1115" s="55"/>
      <c r="B1115" s="11"/>
      <c r="C1115" s="11" t="s">
        <v>503</v>
      </c>
      <c r="D1115" s="11"/>
      <c r="E1115" s="11" t="s">
        <v>88</v>
      </c>
      <c r="F1115" s="11">
        <v>585</v>
      </c>
      <c r="G1115" s="11"/>
      <c r="H1115" s="11"/>
      <c r="I1115" s="11"/>
      <c r="J1115" s="288">
        <v>55.6</v>
      </c>
      <c r="K1115" s="11"/>
      <c r="M1115" s="11">
        <v>1</v>
      </c>
      <c r="N1115" s="66"/>
      <c r="P1115" s="288">
        <f t="shared" si="74"/>
        <v>55.6</v>
      </c>
      <c r="Q1115" s="11"/>
      <c r="R1115" s="11"/>
      <c r="S1115" s="11"/>
      <c r="T1115" s="134">
        <f t="shared" si="75"/>
        <v>585</v>
      </c>
      <c r="U1115" s="11"/>
      <c r="V1115" s="11"/>
      <c r="W1115" s="11"/>
      <c r="Y1115" s="288">
        <v>55.6</v>
      </c>
      <c r="Z1115" s="11">
        <f t="shared" si="72"/>
        <v>87.2</v>
      </c>
      <c r="AB1115" s="11">
        <f t="shared" si="73"/>
        <v>69.150000000000006</v>
      </c>
      <c r="AC1115" s="11">
        <v>71.14</v>
      </c>
      <c r="AD1115" s="11"/>
      <c r="AE1115" s="4"/>
      <c r="AF1115" s="4"/>
    </row>
    <row r="1116" spans="1:32">
      <c r="A1116" s="55"/>
      <c r="B1116" s="11"/>
      <c r="C1116" s="11" t="s">
        <v>503</v>
      </c>
      <c r="D1116" s="11"/>
      <c r="E1116" s="11" t="s">
        <v>213</v>
      </c>
      <c r="F1116" s="11">
        <v>202455</v>
      </c>
      <c r="G1116" s="11"/>
      <c r="H1116" s="11"/>
      <c r="I1116" s="11"/>
      <c r="J1116" s="288">
        <v>39561.220000000023</v>
      </c>
      <c r="K1116" s="11"/>
      <c r="M1116" s="11">
        <v>398</v>
      </c>
      <c r="N1116" s="66"/>
      <c r="P1116" s="288">
        <f t="shared" si="74"/>
        <v>99.400050251256346</v>
      </c>
      <c r="Q1116" s="11"/>
      <c r="R1116" s="11"/>
      <c r="S1116" s="11"/>
      <c r="T1116" s="134">
        <f t="shared" si="75"/>
        <v>508.68090452261305</v>
      </c>
      <c r="U1116" s="11"/>
      <c r="V1116" s="11"/>
      <c r="W1116" s="11"/>
      <c r="Y1116" s="288">
        <v>39561.220000000023</v>
      </c>
      <c r="Z1116" s="11">
        <f t="shared" si="72"/>
        <v>62045.05</v>
      </c>
      <c r="AB1116" s="11">
        <f t="shared" si="73"/>
        <v>49203.75</v>
      </c>
      <c r="AC1116" s="11">
        <v>50619.01</v>
      </c>
      <c r="AD1116" s="11"/>
      <c r="AE1116" s="4"/>
      <c r="AF1116" s="4"/>
    </row>
    <row r="1117" spans="1:32">
      <c r="A1117" s="55"/>
      <c r="B1117" s="11"/>
      <c r="C1117" s="11" t="s">
        <v>504</v>
      </c>
      <c r="D1117" s="11"/>
      <c r="E1117" s="11" t="s">
        <v>79</v>
      </c>
      <c r="F1117" s="11">
        <v>170428</v>
      </c>
      <c r="G1117" s="11"/>
      <c r="H1117" s="11"/>
      <c r="I1117" s="11"/>
      <c r="J1117" s="288">
        <v>31909.930000000008</v>
      </c>
      <c r="K1117" s="11"/>
      <c r="M1117" s="11">
        <v>205</v>
      </c>
      <c r="N1117" s="66"/>
      <c r="P1117" s="288">
        <f t="shared" si="74"/>
        <v>155.65819512195125</v>
      </c>
      <c r="Q1117" s="11"/>
      <c r="R1117" s="11"/>
      <c r="S1117" s="11"/>
      <c r="T1117" s="134">
        <f t="shared" si="75"/>
        <v>831.35609756097563</v>
      </c>
      <c r="U1117" s="11"/>
      <c r="V1117" s="11"/>
      <c r="W1117" s="11"/>
      <c r="Y1117" s="288">
        <v>31909.930000000008</v>
      </c>
      <c r="Z1117" s="11">
        <f t="shared" si="72"/>
        <v>50045.3</v>
      </c>
      <c r="AB1117" s="11">
        <f t="shared" si="73"/>
        <v>39687.550000000003</v>
      </c>
      <c r="AC1117" s="11">
        <v>40829.1</v>
      </c>
      <c r="AD1117" s="11"/>
      <c r="AE1117" s="4"/>
      <c r="AF1117" s="4"/>
    </row>
    <row r="1118" spans="1:32">
      <c r="A1118" s="55"/>
      <c r="B1118" s="11"/>
      <c r="C1118" s="11" t="s">
        <v>505</v>
      </c>
      <c r="D1118" s="11"/>
      <c r="E1118" s="11" t="s">
        <v>95</v>
      </c>
      <c r="F1118" s="11">
        <v>12024</v>
      </c>
      <c r="G1118" s="11"/>
      <c r="H1118" s="11"/>
      <c r="I1118" s="11"/>
      <c r="J1118" s="288">
        <v>2537.8699999999994</v>
      </c>
      <c r="K1118" s="11"/>
      <c r="M1118" s="11">
        <v>49</v>
      </c>
      <c r="N1118" s="66"/>
      <c r="P1118" s="288">
        <f t="shared" si="74"/>
        <v>51.793265306122436</v>
      </c>
      <c r="Q1118" s="11"/>
      <c r="R1118" s="11"/>
      <c r="S1118" s="11"/>
      <c r="T1118" s="134">
        <f t="shared" si="75"/>
        <v>245.38775510204081</v>
      </c>
      <c r="U1118" s="11"/>
      <c r="V1118" s="11"/>
      <c r="W1118" s="11"/>
      <c r="Y1118" s="288">
        <v>2537.8699999999994</v>
      </c>
      <c r="Z1118" s="11">
        <f t="shared" si="72"/>
        <v>3980.22</v>
      </c>
      <c r="AB1118" s="11">
        <f t="shared" si="73"/>
        <v>3156.44</v>
      </c>
      <c r="AC1118" s="11">
        <v>3247.23</v>
      </c>
      <c r="AD1118" s="11"/>
      <c r="AE1118" s="4"/>
      <c r="AF1118" s="4"/>
    </row>
    <row r="1119" spans="1:32">
      <c r="A1119" s="55"/>
      <c r="B1119" s="11"/>
      <c r="C1119" s="11" t="s">
        <v>506</v>
      </c>
      <c r="D1119" s="11"/>
      <c r="E1119" s="11" t="s">
        <v>96</v>
      </c>
      <c r="F1119" s="11">
        <v>133</v>
      </c>
      <c r="G1119" s="11"/>
      <c r="H1119" s="11"/>
      <c r="I1119" s="11"/>
      <c r="J1119" s="288">
        <v>30.71</v>
      </c>
      <c r="K1119" s="11"/>
      <c r="M1119" s="11">
        <v>1</v>
      </c>
      <c r="N1119" s="66"/>
      <c r="P1119" s="288">
        <f t="shared" si="74"/>
        <v>30.71</v>
      </c>
      <c r="Q1119" s="11"/>
      <c r="R1119" s="11"/>
      <c r="S1119" s="11"/>
      <c r="T1119" s="134">
        <f t="shared" si="75"/>
        <v>133</v>
      </c>
      <c r="U1119" s="11"/>
      <c r="V1119" s="11"/>
      <c r="W1119" s="11"/>
      <c r="Y1119" s="288">
        <v>30.71</v>
      </c>
      <c r="Z1119" s="11">
        <f t="shared" si="72"/>
        <v>48.16</v>
      </c>
      <c r="AB1119" s="11">
        <f t="shared" si="73"/>
        <v>38.200000000000003</v>
      </c>
      <c r="AC1119" s="11">
        <v>39.29</v>
      </c>
      <c r="AD1119" s="11"/>
      <c r="AE1119" s="4"/>
      <c r="AF1119" s="4"/>
    </row>
    <row r="1120" spans="1:32">
      <c r="A1120" s="55"/>
      <c r="B1120" s="11"/>
      <c r="C1120" s="11" t="s">
        <v>507</v>
      </c>
      <c r="D1120" s="11"/>
      <c r="E1120" s="11" t="s">
        <v>77</v>
      </c>
      <c r="F1120" s="11">
        <v>31193</v>
      </c>
      <c r="G1120" s="11"/>
      <c r="H1120" s="11"/>
      <c r="I1120" s="11"/>
      <c r="J1120" s="288">
        <v>5661.2400000000007</v>
      </c>
      <c r="K1120" s="11"/>
      <c r="M1120" s="11">
        <v>60</v>
      </c>
      <c r="N1120" s="66"/>
      <c r="P1120" s="288">
        <f t="shared" si="74"/>
        <v>94.354000000000013</v>
      </c>
      <c r="Q1120" s="11"/>
      <c r="R1120" s="11"/>
      <c r="S1120" s="11"/>
      <c r="T1120" s="134">
        <f t="shared" si="75"/>
        <v>519.88333333333333</v>
      </c>
      <c r="U1120" s="11"/>
      <c r="V1120" s="11"/>
      <c r="W1120" s="11"/>
      <c r="Y1120" s="288">
        <v>5661.2400000000007</v>
      </c>
      <c r="Z1120" s="11">
        <f t="shared" si="72"/>
        <v>8878.69</v>
      </c>
      <c r="AB1120" s="11">
        <f t="shared" si="73"/>
        <v>7041.09</v>
      </c>
      <c r="AC1120" s="11">
        <v>7243.62</v>
      </c>
      <c r="AD1120" s="11"/>
      <c r="AE1120" s="4"/>
      <c r="AF1120" s="4"/>
    </row>
    <row r="1121" spans="1:32">
      <c r="A1121" s="55"/>
      <c r="B1121" s="11"/>
      <c r="C1121" s="11" t="s">
        <v>508</v>
      </c>
      <c r="D1121" s="11"/>
      <c r="E1121" s="11" t="s">
        <v>117</v>
      </c>
      <c r="F1121" s="11">
        <v>39557</v>
      </c>
      <c r="G1121" s="11"/>
      <c r="H1121" s="11"/>
      <c r="I1121" s="11"/>
      <c r="J1121" s="288">
        <v>7632.5599999999995</v>
      </c>
      <c r="K1121" s="11"/>
      <c r="M1121" s="11">
        <v>73</v>
      </c>
      <c r="N1121" s="66"/>
      <c r="P1121" s="288">
        <f t="shared" si="74"/>
        <v>104.55561643835615</v>
      </c>
      <c r="Q1121" s="11"/>
      <c r="R1121" s="11"/>
      <c r="S1121" s="11"/>
      <c r="T1121" s="134">
        <f t="shared" si="75"/>
        <v>541.8767123287671</v>
      </c>
      <c r="U1121" s="11"/>
      <c r="V1121" s="11"/>
      <c r="W1121" s="11"/>
      <c r="Y1121" s="288">
        <v>7632.5599999999995</v>
      </c>
      <c r="Z1121" s="11">
        <f t="shared" si="72"/>
        <v>11970.37</v>
      </c>
      <c r="AB1121" s="11">
        <f t="shared" si="73"/>
        <v>9492.9</v>
      </c>
      <c r="AC1121" s="11">
        <v>9765.94</v>
      </c>
      <c r="AD1121" s="11"/>
      <c r="AE1121" s="4"/>
      <c r="AF1121" s="4"/>
    </row>
    <row r="1122" spans="1:32">
      <c r="A1122" s="55"/>
      <c r="B1122" s="11"/>
      <c r="C1122" s="11" t="s">
        <v>509</v>
      </c>
      <c r="D1122" s="11"/>
      <c r="E1122" s="11" t="s">
        <v>68</v>
      </c>
      <c r="F1122" s="11">
        <v>343373</v>
      </c>
      <c r="G1122" s="11"/>
      <c r="H1122" s="11"/>
      <c r="I1122" s="11"/>
      <c r="J1122" s="288">
        <v>65871.270000000048</v>
      </c>
      <c r="K1122" s="11"/>
      <c r="M1122" s="11">
        <v>674</v>
      </c>
      <c r="N1122" s="66"/>
      <c r="P1122" s="288">
        <f t="shared" si="74"/>
        <v>97.731854599406603</v>
      </c>
      <c r="Q1122" s="11"/>
      <c r="R1122" s="11"/>
      <c r="S1122" s="11"/>
      <c r="T1122" s="134">
        <f t="shared" si="75"/>
        <v>509.45548961424333</v>
      </c>
      <c r="U1122" s="11"/>
      <c r="V1122" s="11"/>
      <c r="W1122" s="11"/>
      <c r="Y1122" s="288">
        <v>65871.270000000048</v>
      </c>
      <c r="Z1122" s="11">
        <f t="shared" si="72"/>
        <v>103307.9</v>
      </c>
      <c r="AB1122" s="11">
        <f t="shared" si="73"/>
        <v>81926.52</v>
      </c>
      <c r="AC1122" s="11">
        <v>84283.01</v>
      </c>
      <c r="AD1122" s="11"/>
      <c r="AE1122" s="4"/>
      <c r="AF1122" s="4"/>
    </row>
    <row r="1123" spans="1:32">
      <c r="A1123" s="55"/>
      <c r="B1123" s="11"/>
      <c r="C1123" s="11" t="s">
        <v>510</v>
      </c>
      <c r="D1123" s="11"/>
      <c r="E1123" s="11" t="s">
        <v>68</v>
      </c>
      <c r="F1123" s="11">
        <v>157</v>
      </c>
      <c r="G1123" s="11"/>
      <c r="H1123" s="11"/>
      <c r="I1123" s="11"/>
      <c r="J1123" s="288">
        <v>35.21</v>
      </c>
      <c r="K1123" s="11"/>
      <c r="M1123" s="11">
        <v>1</v>
      </c>
      <c r="N1123" s="66"/>
      <c r="P1123" s="288">
        <f t="shared" si="74"/>
        <v>35.21</v>
      </c>
      <c r="Q1123" s="11"/>
      <c r="R1123" s="11"/>
      <c r="S1123" s="11"/>
      <c r="T1123" s="134">
        <f t="shared" si="75"/>
        <v>157</v>
      </c>
      <c r="U1123" s="11"/>
      <c r="V1123" s="11"/>
      <c r="W1123" s="11"/>
      <c r="Y1123" s="288">
        <v>35.21</v>
      </c>
      <c r="Z1123" s="11">
        <f t="shared" si="72"/>
        <v>55.22</v>
      </c>
      <c r="AB1123" s="11">
        <f t="shared" si="73"/>
        <v>43.79</v>
      </c>
      <c r="AC1123" s="11">
        <v>45.05</v>
      </c>
      <c r="AD1123" s="11"/>
      <c r="AE1123" s="4"/>
      <c r="AF1123" s="4"/>
    </row>
    <row r="1124" spans="1:32">
      <c r="A1124" s="55"/>
      <c r="B1124" s="11"/>
      <c r="C1124" s="11" t="s">
        <v>510</v>
      </c>
      <c r="D1124" s="11"/>
      <c r="E1124" s="11" t="s">
        <v>511</v>
      </c>
      <c r="F1124" s="11">
        <v>992583</v>
      </c>
      <c r="G1124" s="11"/>
      <c r="H1124" s="11"/>
      <c r="I1124" s="11"/>
      <c r="J1124" s="288">
        <v>200610.22000000108</v>
      </c>
      <c r="K1124" s="11"/>
      <c r="M1124" s="11">
        <v>3143</v>
      </c>
      <c r="N1124" s="66"/>
      <c r="P1124" s="288">
        <f t="shared" si="74"/>
        <v>63.827623289850806</v>
      </c>
      <c r="Q1124" s="11"/>
      <c r="R1124" s="11"/>
      <c r="S1124" s="11"/>
      <c r="T1124" s="134">
        <f t="shared" si="75"/>
        <v>315.80750874960228</v>
      </c>
      <c r="U1124" s="11"/>
      <c r="V1124" s="11"/>
      <c r="W1124" s="11"/>
      <c r="Y1124" s="288">
        <v>200610.22000000108</v>
      </c>
      <c r="Z1124" s="11">
        <f t="shared" si="72"/>
        <v>314623.05</v>
      </c>
      <c r="AB1124" s="11">
        <f t="shared" si="73"/>
        <v>249506.31</v>
      </c>
      <c r="AC1124" s="11">
        <v>256682.97</v>
      </c>
      <c r="AD1124" s="11"/>
      <c r="AE1124" s="4"/>
      <c r="AF1124" s="4"/>
    </row>
    <row r="1125" spans="1:32">
      <c r="A1125" s="55"/>
      <c r="B1125" s="11"/>
      <c r="C1125" s="11" t="s">
        <v>512</v>
      </c>
      <c r="D1125" s="11"/>
      <c r="E1125" s="11" t="s">
        <v>135</v>
      </c>
      <c r="F1125" s="11">
        <v>214388</v>
      </c>
      <c r="G1125" s="11"/>
      <c r="H1125" s="11"/>
      <c r="I1125" s="11"/>
      <c r="J1125" s="288">
        <v>40830.049999999981</v>
      </c>
      <c r="K1125" s="11"/>
      <c r="M1125" s="11">
        <v>322</v>
      </c>
      <c r="N1125" s="66"/>
      <c r="P1125" s="288">
        <f t="shared" si="74"/>
        <v>126.8013975155279</v>
      </c>
      <c r="Q1125" s="11"/>
      <c r="R1125" s="11"/>
      <c r="S1125" s="11"/>
      <c r="T1125" s="134">
        <f t="shared" si="75"/>
        <v>665.80124223602479</v>
      </c>
      <c r="U1125" s="11"/>
      <c r="V1125" s="11"/>
      <c r="W1125" s="11"/>
      <c r="Y1125" s="288">
        <v>40830.049999999981</v>
      </c>
      <c r="Z1125" s="11">
        <f t="shared" si="72"/>
        <v>64035</v>
      </c>
      <c r="AB1125" s="11">
        <f t="shared" si="73"/>
        <v>50781.84</v>
      </c>
      <c r="AC1125" s="11">
        <v>52242.5</v>
      </c>
      <c r="AD1125" s="11"/>
      <c r="AE1125" s="4"/>
      <c r="AF1125" s="4"/>
    </row>
    <row r="1126" spans="1:32">
      <c r="A1126" s="55"/>
      <c r="B1126" s="11"/>
      <c r="C1126" s="11" t="s">
        <v>513</v>
      </c>
      <c r="D1126" s="11"/>
      <c r="E1126" s="11" t="s">
        <v>484</v>
      </c>
      <c r="F1126" s="11">
        <v>1137053</v>
      </c>
      <c r="G1126" s="11"/>
      <c r="H1126" s="11"/>
      <c r="I1126" s="11"/>
      <c r="J1126" s="288">
        <v>218697.48000000013</v>
      </c>
      <c r="K1126" s="11"/>
      <c r="M1126" s="11">
        <v>2775</v>
      </c>
      <c r="N1126" s="66"/>
      <c r="P1126" s="288">
        <f t="shared" si="74"/>
        <v>78.809902702702743</v>
      </c>
      <c r="Q1126" s="11"/>
      <c r="R1126" s="11"/>
      <c r="S1126" s="11"/>
      <c r="T1126" s="134">
        <f t="shared" si="75"/>
        <v>409.74882882882883</v>
      </c>
      <c r="U1126" s="11"/>
      <c r="V1126" s="11"/>
      <c r="W1126" s="11"/>
      <c r="Y1126" s="288">
        <v>218697.48000000013</v>
      </c>
      <c r="Z1126" s="11">
        <f t="shared" si="72"/>
        <v>342989.84</v>
      </c>
      <c r="AB1126" s="11">
        <f t="shared" si="73"/>
        <v>272002.11</v>
      </c>
      <c r="AC1126" s="11">
        <v>279825.82</v>
      </c>
      <c r="AD1126" s="11"/>
      <c r="AE1126" s="4"/>
      <c r="AF1126" s="4"/>
    </row>
    <row r="1127" spans="1:32">
      <c r="A1127" s="55"/>
      <c r="B1127" s="11"/>
      <c r="C1127" s="11" t="s">
        <v>514</v>
      </c>
      <c r="D1127" s="11"/>
      <c r="E1127" s="11" t="s">
        <v>442</v>
      </c>
      <c r="F1127" s="11">
        <v>1119</v>
      </c>
      <c r="G1127" s="11"/>
      <c r="H1127" s="11"/>
      <c r="I1127" s="11"/>
      <c r="J1127" s="288">
        <v>226.28</v>
      </c>
      <c r="K1127" s="11"/>
      <c r="M1127" s="11">
        <v>3</v>
      </c>
      <c r="N1127" s="66"/>
      <c r="P1127" s="288">
        <f t="shared" si="74"/>
        <v>75.426666666666662</v>
      </c>
      <c r="Q1127" s="11"/>
      <c r="R1127" s="11"/>
      <c r="S1127" s="11"/>
      <c r="T1127" s="134">
        <f t="shared" si="75"/>
        <v>373</v>
      </c>
      <c r="U1127" s="11"/>
      <c r="V1127" s="11"/>
      <c r="W1127" s="11"/>
      <c r="Y1127" s="288">
        <v>226.28</v>
      </c>
      <c r="Z1127" s="11">
        <f t="shared" si="72"/>
        <v>354.88</v>
      </c>
      <c r="AB1127" s="11">
        <f t="shared" si="73"/>
        <v>281.43</v>
      </c>
      <c r="AC1127" s="11">
        <v>289.52999999999997</v>
      </c>
      <c r="AD1127" s="11"/>
      <c r="AE1127" s="4"/>
      <c r="AF1127" s="4"/>
    </row>
    <row r="1128" spans="1:32">
      <c r="A1128" s="55"/>
      <c r="B1128" s="11"/>
      <c r="C1128" s="11" t="s">
        <v>514</v>
      </c>
      <c r="D1128" s="11"/>
      <c r="E1128" s="11" t="s">
        <v>515</v>
      </c>
      <c r="F1128" s="11">
        <v>124089</v>
      </c>
      <c r="G1128" s="11"/>
      <c r="H1128" s="11"/>
      <c r="I1128" s="11"/>
      <c r="J1128" s="288">
        <v>25207.910000000022</v>
      </c>
      <c r="K1128" s="11"/>
      <c r="M1128" s="11">
        <v>419</v>
      </c>
      <c r="N1128" s="66"/>
      <c r="P1128" s="288">
        <f t="shared" si="74"/>
        <v>60.162076372315084</v>
      </c>
      <c r="Q1128" s="11"/>
      <c r="R1128" s="11"/>
      <c r="S1128" s="11"/>
      <c r="T1128" s="134">
        <f t="shared" si="75"/>
        <v>296.15513126491646</v>
      </c>
      <c r="U1128" s="11"/>
      <c r="V1128" s="11"/>
      <c r="W1128" s="11"/>
      <c r="Y1128" s="288">
        <v>25207.910000000022</v>
      </c>
      <c r="Z1128" s="11">
        <f t="shared" si="72"/>
        <v>39534.32</v>
      </c>
      <c r="AB1128" s="11">
        <f t="shared" si="73"/>
        <v>31352.01</v>
      </c>
      <c r="AC1128" s="11">
        <v>32253.8</v>
      </c>
      <c r="AD1128" s="11"/>
      <c r="AE1128" s="4"/>
      <c r="AF1128" s="4"/>
    </row>
    <row r="1129" spans="1:32">
      <c r="A1129" s="55"/>
      <c r="B1129" s="11"/>
      <c r="C1129" s="11" t="s">
        <v>516</v>
      </c>
      <c r="D1129" s="11"/>
      <c r="E1129" s="11" t="s">
        <v>95</v>
      </c>
      <c r="F1129" s="11">
        <v>773409</v>
      </c>
      <c r="G1129" s="11"/>
      <c r="H1129" s="11"/>
      <c r="I1129" s="11"/>
      <c r="J1129" s="288">
        <v>157423.51000000033</v>
      </c>
      <c r="K1129" s="11"/>
      <c r="M1129" s="11">
        <v>2475</v>
      </c>
      <c r="N1129" s="66"/>
      <c r="P1129" s="288">
        <f t="shared" si="74"/>
        <v>63.60545858585872</v>
      </c>
      <c r="Q1129" s="11"/>
      <c r="R1129" s="11"/>
      <c r="S1129" s="11"/>
      <c r="T1129" s="134">
        <f t="shared" si="75"/>
        <v>312.48848484848486</v>
      </c>
      <c r="U1129" s="11"/>
      <c r="V1129" s="11"/>
      <c r="W1129" s="11"/>
      <c r="Y1129" s="288">
        <v>157423.51000000033</v>
      </c>
      <c r="Z1129" s="11">
        <f t="shared" si="72"/>
        <v>246892.03</v>
      </c>
      <c r="AB1129" s="11">
        <f t="shared" si="73"/>
        <v>195793.41</v>
      </c>
      <c r="AC1129" s="11">
        <v>201425.1</v>
      </c>
      <c r="AD1129" s="11"/>
      <c r="AE1129" s="4"/>
      <c r="AF1129" s="4"/>
    </row>
    <row r="1130" spans="1:32">
      <c r="A1130" s="55"/>
      <c r="B1130" s="11"/>
      <c r="C1130" s="11" t="s">
        <v>517</v>
      </c>
      <c r="D1130" s="11"/>
      <c r="E1130" s="11" t="s">
        <v>88</v>
      </c>
      <c r="F1130" s="11">
        <v>201373</v>
      </c>
      <c r="G1130" s="11"/>
      <c r="H1130" s="11"/>
      <c r="I1130" s="11"/>
      <c r="J1130" s="288">
        <v>38599.550000000039</v>
      </c>
      <c r="K1130" s="11"/>
      <c r="M1130" s="11">
        <v>448</v>
      </c>
      <c r="N1130" s="66"/>
      <c r="P1130" s="288">
        <f t="shared" si="74"/>
        <v>86.159709821428663</v>
      </c>
      <c r="Q1130" s="11"/>
      <c r="R1130" s="11"/>
      <c r="S1130" s="11"/>
      <c r="T1130" s="134">
        <f t="shared" si="75"/>
        <v>449.49330357142856</v>
      </c>
      <c r="U1130" s="11"/>
      <c r="V1130" s="11"/>
      <c r="W1130" s="11"/>
      <c r="Y1130" s="288">
        <v>38599.550000000039</v>
      </c>
      <c r="Z1130" s="11">
        <f t="shared" si="72"/>
        <v>60536.84</v>
      </c>
      <c r="AB1130" s="11">
        <f t="shared" si="73"/>
        <v>48007.68</v>
      </c>
      <c r="AC1130" s="11">
        <v>49388.55</v>
      </c>
      <c r="AD1130" s="11"/>
      <c r="AE1130" s="4"/>
      <c r="AF1130" s="4"/>
    </row>
    <row r="1131" spans="1:32">
      <c r="A1131" s="55"/>
      <c r="B1131" s="11"/>
      <c r="C1131" s="11" t="s">
        <v>518</v>
      </c>
      <c r="D1131" s="11"/>
      <c r="E1131" s="11" t="s">
        <v>83</v>
      </c>
      <c r="F1131" s="11">
        <v>1168</v>
      </c>
      <c r="G1131" s="11"/>
      <c r="H1131" s="11"/>
      <c r="I1131" s="11"/>
      <c r="J1131" s="288">
        <v>232.45</v>
      </c>
      <c r="K1131" s="11"/>
      <c r="M1131" s="11">
        <v>2</v>
      </c>
      <c r="N1131" s="66"/>
      <c r="P1131" s="288">
        <f t="shared" si="74"/>
        <v>116.22499999999999</v>
      </c>
      <c r="Q1131" s="11"/>
      <c r="R1131" s="11"/>
      <c r="S1131" s="11"/>
      <c r="T1131" s="134">
        <f t="shared" si="75"/>
        <v>584</v>
      </c>
      <c r="U1131" s="11"/>
      <c r="V1131" s="11"/>
      <c r="W1131" s="11"/>
      <c r="Y1131" s="288">
        <v>232.45</v>
      </c>
      <c r="Z1131" s="11">
        <f t="shared" si="72"/>
        <v>364.56</v>
      </c>
      <c r="AB1131" s="11">
        <f t="shared" si="73"/>
        <v>289.11</v>
      </c>
      <c r="AC1131" s="11">
        <v>297.42</v>
      </c>
      <c r="AD1131" s="11"/>
      <c r="AE1131" s="4"/>
      <c r="AF1131" s="4"/>
    </row>
    <row r="1132" spans="1:32">
      <c r="A1132" s="55"/>
      <c r="B1132" s="11"/>
      <c r="C1132" s="11" t="s">
        <v>518</v>
      </c>
      <c r="D1132" s="11"/>
      <c r="E1132" s="11" t="s">
        <v>432</v>
      </c>
      <c r="F1132" s="11">
        <v>590</v>
      </c>
      <c r="G1132" s="11"/>
      <c r="H1132" s="11"/>
      <c r="I1132" s="11"/>
      <c r="J1132" s="288">
        <v>117.13</v>
      </c>
      <c r="K1132" s="11"/>
      <c r="M1132" s="11">
        <v>1</v>
      </c>
      <c r="N1132" s="66"/>
      <c r="P1132" s="288">
        <f t="shared" si="74"/>
        <v>117.13</v>
      </c>
      <c r="Q1132" s="11"/>
      <c r="R1132" s="11"/>
      <c r="S1132" s="11"/>
      <c r="T1132" s="134">
        <f t="shared" si="75"/>
        <v>590</v>
      </c>
      <c r="U1132" s="11"/>
      <c r="V1132" s="11"/>
      <c r="W1132" s="11"/>
      <c r="Y1132" s="288">
        <v>117.13</v>
      </c>
      <c r="Z1132" s="11">
        <f t="shared" si="72"/>
        <v>183.7</v>
      </c>
      <c r="AB1132" s="11">
        <f t="shared" si="73"/>
        <v>145.68</v>
      </c>
      <c r="AC1132" s="11">
        <v>149.87</v>
      </c>
      <c r="AD1132" s="11"/>
      <c r="AE1132" s="4"/>
      <c r="AF1132" s="4"/>
    </row>
    <row r="1133" spans="1:32">
      <c r="A1133" s="55"/>
      <c r="B1133" s="11"/>
      <c r="C1133" s="11" t="s">
        <v>518</v>
      </c>
      <c r="D1133" s="11"/>
      <c r="E1133" s="11" t="s">
        <v>165</v>
      </c>
      <c r="F1133" s="11">
        <v>379</v>
      </c>
      <c r="G1133" s="11"/>
      <c r="H1133" s="11"/>
      <c r="I1133" s="11"/>
      <c r="J1133" s="288">
        <v>80.61</v>
      </c>
      <c r="K1133" s="11"/>
      <c r="M1133" s="11">
        <v>1</v>
      </c>
      <c r="N1133" s="66"/>
      <c r="P1133" s="288">
        <f t="shared" si="74"/>
        <v>80.61</v>
      </c>
      <c r="Q1133" s="11"/>
      <c r="R1133" s="11"/>
      <c r="S1133" s="11"/>
      <c r="T1133" s="134">
        <f t="shared" si="75"/>
        <v>379</v>
      </c>
      <c r="U1133" s="11"/>
      <c r="V1133" s="11"/>
      <c r="W1133" s="11"/>
      <c r="Y1133" s="288">
        <v>80.61</v>
      </c>
      <c r="Z1133" s="11">
        <f t="shared" si="72"/>
        <v>126.42</v>
      </c>
      <c r="AB1133" s="11">
        <f t="shared" si="73"/>
        <v>100.26</v>
      </c>
      <c r="AC1133" s="11">
        <v>103.14</v>
      </c>
      <c r="AD1133" s="11"/>
      <c r="AE1133" s="4"/>
      <c r="AF1133" s="4"/>
    </row>
    <row r="1134" spans="1:32">
      <c r="A1134" s="55"/>
      <c r="B1134" s="11"/>
      <c r="C1134" s="11" t="s">
        <v>518</v>
      </c>
      <c r="D1134" s="11"/>
      <c r="E1134" s="11" t="s">
        <v>98</v>
      </c>
      <c r="F1134" s="11">
        <v>464</v>
      </c>
      <c r="G1134" s="11"/>
      <c r="H1134" s="11"/>
      <c r="I1134" s="11"/>
      <c r="J1134" s="288">
        <v>93.61</v>
      </c>
      <c r="K1134" s="11"/>
      <c r="M1134" s="11">
        <v>1</v>
      </c>
      <c r="N1134" s="66"/>
      <c r="P1134" s="288">
        <f t="shared" si="74"/>
        <v>93.61</v>
      </c>
      <c r="Q1134" s="11"/>
      <c r="R1134" s="11"/>
      <c r="S1134" s="11"/>
      <c r="T1134" s="134">
        <f t="shared" si="75"/>
        <v>464</v>
      </c>
      <c r="U1134" s="11"/>
      <c r="V1134" s="11"/>
      <c r="W1134" s="11"/>
      <c r="Y1134" s="288">
        <v>93.61</v>
      </c>
      <c r="Z1134" s="11">
        <f t="shared" si="72"/>
        <v>146.81</v>
      </c>
      <c r="AB1134" s="11">
        <f t="shared" si="73"/>
        <v>116.43</v>
      </c>
      <c r="AC1134" s="11">
        <v>119.78</v>
      </c>
      <c r="AD1134" s="11"/>
      <c r="AE1134" s="4"/>
      <c r="AF1134" s="4"/>
    </row>
    <row r="1135" spans="1:32">
      <c r="A1135" s="55"/>
      <c r="B1135" s="11"/>
      <c r="C1135" s="11" t="s">
        <v>518</v>
      </c>
      <c r="D1135" s="11"/>
      <c r="E1135" s="11" t="s">
        <v>81</v>
      </c>
      <c r="F1135" s="11">
        <v>3848734</v>
      </c>
      <c r="G1135" s="11"/>
      <c r="H1135" s="11"/>
      <c r="I1135" s="11"/>
      <c r="J1135" s="288">
        <v>727190.66999999806</v>
      </c>
      <c r="K1135" s="11"/>
      <c r="M1135" s="11">
        <v>7452</v>
      </c>
      <c r="N1135" s="66"/>
      <c r="P1135" s="288">
        <f t="shared" si="74"/>
        <v>97.58328904991923</v>
      </c>
      <c r="Q1135" s="11"/>
      <c r="R1135" s="11"/>
      <c r="S1135" s="11"/>
      <c r="T1135" s="134">
        <f t="shared" si="75"/>
        <v>516.46994095544824</v>
      </c>
      <c r="U1135" s="11"/>
      <c r="V1135" s="11"/>
      <c r="W1135" s="11"/>
      <c r="Y1135" s="288">
        <v>727190.66999999806</v>
      </c>
      <c r="Z1135" s="11">
        <f t="shared" si="72"/>
        <v>1140475.02</v>
      </c>
      <c r="AB1135" s="11">
        <f t="shared" si="73"/>
        <v>904433.8</v>
      </c>
      <c r="AC1135" s="11">
        <v>930448.42</v>
      </c>
      <c r="AD1135" s="11"/>
      <c r="AE1135" s="4"/>
      <c r="AF1135" s="4"/>
    </row>
    <row r="1136" spans="1:32">
      <c r="A1136" s="55"/>
      <c r="B1136" s="11"/>
      <c r="C1136" s="11" t="s">
        <v>518</v>
      </c>
      <c r="D1136" s="11"/>
      <c r="E1136" s="11" t="s">
        <v>215</v>
      </c>
      <c r="F1136" s="11">
        <v>345</v>
      </c>
      <c r="G1136" s="11"/>
      <c r="H1136" s="11"/>
      <c r="I1136" s="11"/>
      <c r="J1136" s="288">
        <v>71.2</v>
      </c>
      <c r="K1136" s="11"/>
      <c r="M1136" s="11">
        <v>1</v>
      </c>
      <c r="N1136" s="66"/>
      <c r="P1136" s="288">
        <f t="shared" si="74"/>
        <v>71.2</v>
      </c>
      <c r="Q1136" s="11"/>
      <c r="R1136" s="11"/>
      <c r="S1136" s="11"/>
      <c r="T1136" s="134">
        <f t="shared" si="75"/>
        <v>345</v>
      </c>
      <c r="U1136" s="11"/>
      <c r="V1136" s="11"/>
      <c r="W1136" s="11"/>
      <c r="Y1136" s="288">
        <v>71.2</v>
      </c>
      <c r="Z1136" s="11">
        <f t="shared" si="72"/>
        <v>111.67</v>
      </c>
      <c r="AB1136" s="11">
        <f t="shared" si="73"/>
        <v>88.55</v>
      </c>
      <c r="AC1136" s="11">
        <v>91.1</v>
      </c>
      <c r="AD1136" s="11"/>
      <c r="AE1136" s="4"/>
      <c r="AF1136" s="4"/>
    </row>
    <row r="1137" spans="1:32">
      <c r="A1137" s="55"/>
      <c r="B1137" s="11"/>
      <c r="C1137" s="11" t="s">
        <v>519</v>
      </c>
      <c r="D1137" s="11"/>
      <c r="E1137" s="11" t="s">
        <v>70</v>
      </c>
      <c r="F1137" s="11">
        <v>362280</v>
      </c>
      <c r="G1137" s="11"/>
      <c r="H1137" s="11"/>
      <c r="I1137" s="11"/>
      <c r="J1137" s="288">
        <v>68366.739999999991</v>
      </c>
      <c r="K1137" s="11"/>
      <c r="M1137" s="11">
        <v>511</v>
      </c>
      <c r="N1137" s="66"/>
      <c r="P1137" s="288">
        <f t="shared" si="74"/>
        <v>133.79009784735811</v>
      </c>
      <c r="Q1137" s="11"/>
      <c r="R1137" s="11"/>
      <c r="S1137" s="11"/>
      <c r="T1137" s="134">
        <f t="shared" si="75"/>
        <v>708.96281800391387</v>
      </c>
      <c r="U1137" s="11"/>
      <c r="V1137" s="11"/>
      <c r="W1137" s="11"/>
      <c r="Y1137" s="288">
        <v>68366.739999999991</v>
      </c>
      <c r="Z1137" s="11">
        <f t="shared" si="72"/>
        <v>107221.62</v>
      </c>
      <c r="AB1137" s="11">
        <f t="shared" si="73"/>
        <v>85030.23</v>
      </c>
      <c r="AC1137" s="11">
        <v>87475.99</v>
      </c>
      <c r="AD1137" s="11"/>
      <c r="AE1137" s="4"/>
      <c r="AF1137" s="4"/>
    </row>
    <row r="1138" spans="1:32">
      <c r="A1138" s="55"/>
      <c r="B1138" s="11"/>
      <c r="C1138" s="11" t="s">
        <v>520</v>
      </c>
      <c r="D1138" s="11"/>
      <c r="E1138" s="11" t="s">
        <v>180</v>
      </c>
      <c r="F1138" s="11">
        <v>1406</v>
      </c>
      <c r="G1138" s="11"/>
      <c r="H1138" s="11"/>
      <c r="I1138" s="11"/>
      <c r="J1138" s="288">
        <v>275.23</v>
      </c>
      <c r="K1138" s="11"/>
      <c r="M1138" s="11">
        <v>2</v>
      </c>
      <c r="N1138" s="66"/>
      <c r="P1138" s="288">
        <f t="shared" si="74"/>
        <v>137.61500000000001</v>
      </c>
      <c r="Q1138" s="11"/>
      <c r="R1138" s="11"/>
      <c r="S1138" s="11"/>
      <c r="T1138" s="134">
        <f t="shared" si="75"/>
        <v>703</v>
      </c>
      <c r="U1138" s="11"/>
      <c r="V1138" s="11"/>
      <c r="W1138" s="11"/>
      <c r="Y1138" s="288">
        <v>275.23</v>
      </c>
      <c r="Z1138" s="11">
        <f t="shared" ref="Z1138:Z1201" si="76">ROUND($Z$1221*Y1138/$Y$1221,2)</f>
        <v>431.65</v>
      </c>
      <c r="AB1138" s="11">
        <f t="shared" ref="AB1138:AB1201" si="77">ROUND($AB$1221*Y1138/$Y$1221,2)</f>
        <v>342.31</v>
      </c>
      <c r="AC1138" s="11">
        <v>352.16</v>
      </c>
      <c r="AD1138" s="11"/>
      <c r="AE1138" s="4"/>
      <c r="AF1138" s="4"/>
    </row>
    <row r="1139" spans="1:32">
      <c r="A1139" s="55"/>
      <c r="B1139" s="11"/>
      <c r="C1139" s="11" t="s">
        <v>520</v>
      </c>
      <c r="D1139" s="11"/>
      <c r="E1139" s="11" t="s">
        <v>79</v>
      </c>
      <c r="F1139" s="11">
        <v>2011725</v>
      </c>
      <c r="G1139" s="11"/>
      <c r="H1139" s="11"/>
      <c r="I1139" s="11"/>
      <c r="J1139" s="288">
        <v>378012.19999999937</v>
      </c>
      <c r="K1139" s="11"/>
      <c r="M1139" s="11">
        <v>2756</v>
      </c>
      <c r="N1139" s="66"/>
      <c r="P1139" s="288">
        <f t="shared" ref="P1139:P1202" si="78">J1139/M1139</f>
        <v>137.15972423802589</v>
      </c>
      <c r="Q1139" s="11"/>
      <c r="R1139" s="11"/>
      <c r="S1139" s="11"/>
      <c r="T1139" s="134">
        <f t="shared" ref="T1139:T1202" si="79">F1139/M1139</f>
        <v>729.9437590711176</v>
      </c>
      <c r="U1139" s="11"/>
      <c r="V1139" s="11"/>
      <c r="W1139" s="11"/>
      <c r="Y1139" s="288">
        <v>378012.19999999937</v>
      </c>
      <c r="Z1139" s="11">
        <f t="shared" si="76"/>
        <v>592847.91</v>
      </c>
      <c r="AB1139" s="11">
        <f t="shared" si="77"/>
        <v>470147.69</v>
      </c>
      <c r="AC1139" s="11">
        <v>483670.74</v>
      </c>
      <c r="AD1139" s="11"/>
      <c r="AE1139" s="4"/>
      <c r="AF1139" s="4"/>
    </row>
    <row r="1140" spans="1:32">
      <c r="A1140" s="55"/>
      <c r="B1140" s="11"/>
      <c r="C1140" s="11" t="s">
        <v>521</v>
      </c>
      <c r="D1140" s="11"/>
      <c r="E1140" s="11" t="s">
        <v>72</v>
      </c>
      <c r="F1140" s="11">
        <v>271</v>
      </c>
      <c r="G1140" s="11"/>
      <c r="H1140" s="11"/>
      <c r="I1140" s="11"/>
      <c r="J1140" s="288">
        <v>56.35</v>
      </c>
      <c r="K1140" s="11"/>
      <c r="M1140" s="11">
        <v>1</v>
      </c>
      <c r="N1140" s="66"/>
      <c r="P1140" s="288">
        <f t="shared" si="78"/>
        <v>56.35</v>
      </c>
      <c r="Q1140" s="11"/>
      <c r="R1140" s="11"/>
      <c r="S1140" s="11"/>
      <c r="T1140" s="134">
        <f t="shared" si="79"/>
        <v>271</v>
      </c>
      <c r="U1140" s="11"/>
      <c r="V1140" s="11"/>
      <c r="W1140" s="11"/>
      <c r="Y1140" s="288">
        <v>56.35</v>
      </c>
      <c r="Z1140" s="11">
        <f t="shared" si="76"/>
        <v>88.38</v>
      </c>
      <c r="AB1140" s="11">
        <f t="shared" si="77"/>
        <v>70.08</v>
      </c>
      <c r="AC1140" s="11">
        <v>72.099999999999994</v>
      </c>
      <c r="AD1140" s="11"/>
      <c r="AE1140" s="4"/>
      <c r="AF1140" s="4"/>
    </row>
    <row r="1141" spans="1:32">
      <c r="A1141" s="55"/>
      <c r="B1141" s="11"/>
      <c r="C1141" s="11" t="s">
        <v>521</v>
      </c>
      <c r="D1141" s="11"/>
      <c r="E1141" s="11" t="s">
        <v>59</v>
      </c>
      <c r="F1141" s="11">
        <v>362038</v>
      </c>
      <c r="G1141" s="11"/>
      <c r="H1141" s="11"/>
      <c r="I1141" s="11"/>
      <c r="J1141" s="288">
        <v>69694.000000000116</v>
      </c>
      <c r="K1141" s="11"/>
      <c r="M1141" s="11">
        <v>928</v>
      </c>
      <c r="N1141" s="66"/>
      <c r="P1141" s="288">
        <f t="shared" si="78"/>
        <v>75.101293103448398</v>
      </c>
      <c r="Q1141" s="11"/>
      <c r="R1141" s="11"/>
      <c r="S1141" s="11"/>
      <c r="T1141" s="134">
        <f t="shared" si="79"/>
        <v>390.12715517241378</v>
      </c>
      <c r="U1141" s="11"/>
      <c r="V1141" s="11"/>
      <c r="W1141" s="11"/>
      <c r="Y1141" s="288">
        <v>69694.000000000116</v>
      </c>
      <c r="Z1141" s="11">
        <f t="shared" si="76"/>
        <v>109303.2</v>
      </c>
      <c r="AB1141" s="11">
        <f t="shared" si="77"/>
        <v>86680.99</v>
      </c>
      <c r="AC1141" s="11">
        <v>89174.24</v>
      </c>
      <c r="AD1141" s="11"/>
      <c r="AE1141" s="4"/>
      <c r="AF1141" s="4"/>
    </row>
    <row r="1142" spans="1:32">
      <c r="A1142" s="55"/>
      <c r="B1142" s="11"/>
      <c r="C1142" s="11" t="s">
        <v>522</v>
      </c>
      <c r="D1142" s="11"/>
      <c r="E1142" s="11" t="s">
        <v>175</v>
      </c>
      <c r="F1142" s="11">
        <v>11168</v>
      </c>
      <c r="G1142" s="11"/>
      <c r="H1142" s="11"/>
      <c r="I1142" s="11"/>
      <c r="J1142" s="288">
        <v>2112.94</v>
      </c>
      <c r="K1142" s="11"/>
      <c r="M1142" s="11">
        <v>18</v>
      </c>
      <c r="N1142" s="66"/>
      <c r="P1142" s="288">
        <f t="shared" si="78"/>
        <v>117.38555555555556</v>
      </c>
      <c r="Q1142" s="11"/>
      <c r="R1142" s="11"/>
      <c r="S1142" s="11"/>
      <c r="T1142" s="134">
        <f t="shared" si="79"/>
        <v>620.44444444444446</v>
      </c>
      <c r="U1142" s="11"/>
      <c r="V1142" s="11"/>
      <c r="W1142" s="11"/>
      <c r="Y1142" s="288">
        <v>2112.94</v>
      </c>
      <c r="Z1142" s="11">
        <f t="shared" si="76"/>
        <v>3313.79</v>
      </c>
      <c r="AB1142" s="11">
        <f t="shared" si="77"/>
        <v>2627.94</v>
      </c>
      <c r="AC1142" s="11">
        <v>2703.53</v>
      </c>
      <c r="AD1142" s="11"/>
      <c r="AE1142" s="4"/>
      <c r="AF1142" s="4"/>
    </row>
    <row r="1143" spans="1:32">
      <c r="A1143" s="55"/>
      <c r="B1143" s="11"/>
      <c r="C1143" s="11" t="s">
        <v>523</v>
      </c>
      <c r="D1143" s="11"/>
      <c r="E1143" s="11" t="s">
        <v>55</v>
      </c>
      <c r="F1143" s="11">
        <v>95346</v>
      </c>
      <c r="G1143" s="11"/>
      <c r="H1143" s="11"/>
      <c r="I1143" s="11"/>
      <c r="J1143" s="288">
        <v>19022.90000000002</v>
      </c>
      <c r="K1143" s="11"/>
      <c r="M1143" s="11">
        <v>332</v>
      </c>
      <c r="N1143" s="66"/>
      <c r="P1143" s="288">
        <f t="shared" si="78"/>
        <v>57.297891566265122</v>
      </c>
      <c r="Q1143" s="11"/>
      <c r="R1143" s="11"/>
      <c r="S1143" s="11"/>
      <c r="T1143" s="134">
        <f t="shared" si="79"/>
        <v>287.18674698795184</v>
      </c>
      <c r="U1143" s="11"/>
      <c r="V1143" s="11"/>
      <c r="W1143" s="11"/>
      <c r="Y1143" s="288">
        <v>19022.90000000002</v>
      </c>
      <c r="Z1143" s="11">
        <f t="shared" si="76"/>
        <v>29834.19</v>
      </c>
      <c r="AB1143" s="11">
        <f t="shared" si="77"/>
        <v>23659.48</v>
      </c>
      <c r="AC1143" s="11">
        <v>24340.01</v>
      </c>
      <c r="AD1143" s="11"/>
      <c r="AE1143" s="4"/>
      <c r="AF1143" s="4"/>
    </row>
    <row r="1144" spans="1:32">
      <c r="A1144" s="55"/>
      <c r="B1144" s="11"/>
      <c r="C1144" s="11" t="s">
        <v>523</v>
      </c>
      <c r="D1144" s="11"/>
      <c r="E1144" s="11" t="s">
        <v>88</v>
      </c>
      <c r="F1144" s="11"/>
      <c r="G1144" s="11"/>
      <c r="H1144" s="11"/>
      <c r="I1144" s="11"/>
      <c r="J1144" s="288">
        <v>5.08</v>
      </c>
      <c r="K1144" s="11"/>
      <c r="M1144" s="11">
        <v>1</v>
      </c>
      <c r="N1144" s="66"/>
      <c r="P1144" s="288">
        <f t="shared" si="78"/>
        <v>5.08</v>
      </c>
      <c r="Q1144" s="11"/>
      <c r="R1144" s="11"/>
      <c r="S1144" s="11"/>
      <c r="T1144" s="134">
        <f t="shared" si="79"/>
        <v>0</v>
      </c>
      <c r="U1144" s="11"/>
      <c r="V1144" s="11"/>
      <c r="W1144" s="11"/>
      <c r="Y1144" s="288">
        <v>5.08</v>
      </c>
      <c r="Z1144" s="11">
        <f t="shared" si="76"/>
        <v>7.97</v>
      </c>
      <c r="AB1144" s="11">
        <f t="shared" si="77"/>
        <v>6.32</v>
      </c>
      <c r="AC1144" s="11">
        <v>6.5</v>
      </c>
      <c r="AD1144" s="11"/>
      <c r="AE1144" s="4"/>
      <c r="AF1144" s="4"/>
    </row>
    <row r="1145" spans="1:32">
      <c r="A1145" s="55"/>
      <c r="B1145" s="11"/>
      <c r="C1145" s="11" t="s">
        <v>524</v>
      </c>
      <c r="D1145" s="11"/>
      <c r="E1145" s="11" t="s">
        <v>442</v>
      </c>
      <c r="F1145" s="11">
        <v>808</v>
      </c>
      <c r="G1145" s="11"/>
      <c r="H1145" s="11"/>
      <c r="I1145" s="11"/>
      <c r="J1145" s="288">
        <v>148.85999999999999</v>
      </c>
      <c r="K1145" s="11"/>
      <c r="M1145" s="11">
        <v>7</v>
      </c>
      <c r="N1145" s="66"/>
      <c r="P1145" s="288">
        <f t="shared" si="78"/>
        <v>21.265714285714285</v>
      </c>
      <c r="Q1145" s="11"/>
      <c r="R1145" s="11"/>
      <c r="S1145" s="11"/>
      <c r="T1145" s="134">
        <f t="shared" si="79"/>
        <v>115.42857142857143</v>
      </c>
      <c r="U1145" s="11"/>
      <c r="V1145" s="11"/>
      <c r="W1145" s="11"/>
      <c r="Y1145" s="288">
        <v>148.85999999999999</v>
      </c>
      <c r="Z1145" s="11">
        <f t="shared" si="76"/>
        <v>233.46</v>
      </c>
      <c r="AB1145" s="11">
        <f t="shared" si="77"/>
        <v>185.14</v>
      </c>
      <c r="AC1145" s="11">
        <v>190.47</v>
      </c>
      <c r="AD1145" s="11"/>
      <c r="AE1145" s="4"/>
      <c r="AF1145" s="4"/>
    </row>
    <row r="1146" spans="1:32">
      <c r="A1146" s="55"/>
      <c r="B1146" s="11"/>
      <c r="C1146" s="11" t="s">
        <v>525</v>
      </c>
      <c r="D1146" s="11"/>
      <c r="E1146" s="11" t="s">
        <v>526</v>
      </c>
      <c r="F1146" s="11">
        <v>154927</v>
      </c>
      <c r="G1146" s="11"/>
      <c r="H1146" s="11"/>
      <c r="I1146" s="11"/>
      <c r="J1146" s="288">
        <v>29892.110000000008</v>
      </c>
      <c r="K1146" s="11"/>
      <c r="M1146" s="11">
        <v>275</v>
      </c>
      <c r="N1146" s="66"/>
      <c r="P1146" s="288">
        <f t="shared" si="78"/>
        <v>108.69858181818185</v>
      </c>
      <c r="Q1146" s="11"/>
      <c r="R1146" s="11"/>
      <c r="S1146" s="11"/>
      <c r="T1146" s="134">
        <f t="shared" si="79"/>
        <v>563.37090909090909</v>
      </c>
      <c r="U1146" s="11"/>
      <c r="V1146" s="11"/>
      <c r="W1146" s="11"/>
      <c r="Y1146" s="288">
        <v>29892.110000000008</v>
      </c>
      <c r="Z1146" s="11">
        <f t="shared" si="76"/>
        <v>46880.7</v>
      </c>
      <c r="AB1146" s="11">
        <f t="shared" si="77"/>
        <v>37177.919999999998</v>
      </c>
      <c r="AC1146" s="11">
        <v>38247.279999999999</v>
      </c>
      <c r="AD1146" s="11"/>
      <c r="AE1146" s="4"/>
      <c r="AF1146" s="4"/>
    </row>
    <row r="1147" spans="1:32">
      <c r="A1147" s="55"/>
      <c r="B1147" s="11"/>
      <c r="C1147" s="11" t="s">
        <v>525</v>
      </c>
      <c r="D1147" s="11"/>
      <c r="E1147" s="11" t="s">
        <v>158</v>
      </c>
      <c r="F1147" s="11">
        <v>488</v>
      </c>
      <c r="G1147" s="11"/>
      <c r="H1147" s="11"/>
      <c r="I1147" s="11"/>
      <c r="J1147" s="288">
        <v>97.13</v>
      </c>
      <c r="K1147" s="11"/>
      <c r="M1147" s="11">
        <v>1</v>
      </c>
      <c r="N1147" s="66"/>
      <c r="P1147" s="288">
        <f t="shared" si="78"/>
        <v>97.13</v>
      </c>
      <c r="Q1147" s="11"/>
      <c r="R1147" s="11"/>
      <c r="S1147" s="11"/>
      <c r="T1147" s="134">
        <f t="shared" si="79"/>
        <v>488</v>
      </c>
      <c r="U1147" s="11"/>
      <c r="V1147" s="11"/>
      <c r="W1147" s="11"/>
      <c r="Y1147" s="288">
        <v>97.13</v>
      </c>
      <c r="Z1147" s="11">
        <f t="shared" si="76"/>
        <v>152.33000000000001</v>
      </c>
      <c r="AB1147" s="11">
        <f t="shared" si="77"/>
        <v>120.8</v>
      </c>
      <c r="AC1147" s="11">
        <v>124.28</v>
      </c>
      <c r="AD1147" s="11"/>
      <c r="AE1147" s="4"/>
      <c r="AF1147" s="4"/>
    </row>
    <row r="1148" spans="1:32">
      <c r="A1148" s="55"/>
      <c r="B1148" s="11"/>
      <c r="C1148" s="11" t="s">
        <v>525</v>
      </c>
      <c r="D1148" s="11"/>
      <c r="E1148" s="11" t="s">
        <v>117</v>
      </c>
      <c r="F1148" s="11">
        <v>3975</v>
      </c>
      <c r="G1148" s="11"/>
      <c r="H1148" s="11"/>
      <c r="I1148" s="11"/>
      <c r="J1148" s="288">
        <v>654.34</v>
      </c>
      <c r="K1148" s="11"/>
      <c r="M1148" s="11">
        <v>8</v>
      </c>
      <c r="N1148" s="66"/>
      <c r="P1148" s="288">
        <f t="shared" si="78"/>
        <v>81.792500000000004</v>
      </c>
      <c r="Q1148" s="11"/>
      <c r="R1148" s="11"/>
      <c r="S1148" s="11"/>
      <c r="T1148" s="134">
        <f t="shared" si="79"/>
        <v>496.875</v>
      </c>
      <c r="U1148" s="11"/>
      <c r="V1148" s="11"/>
      <c r="W1148" s="11"/>
      <c r="Y1148" s="288">
        <v>654.34</v>
      </c>
      <c r="Z1148" s="11">
        <f t="shared" si="76"/>
        <v>1026.22</v>
      </c>
      <c r="AB1148" s="11">
        <f t="shared" si="77"/>
        <v>813.83</v>
      </c>
      <c r="AC1148" s="11">
        <v>837.24</v>
      </c>
      <c r="AD1148" s="11"/>
      <c r="AE1148" s="4"/>
      <c r="AF1148" s="4"/>
    </row>
    <row r="1149" spans="1:32">
      <c r="A1149" s="55"/>
      <c r="B1149" s="11"/>
      <c r="C1149" s="11" t="s">
        <v>527</v>
      </c>
      <c r="D1149" s="11"/>
      <c r="E1149" s="11" t="s">
        <v>95</v>
      </c>
      <c r="F1149" s="11">
        <v>1309</v>
      </c>
      <c r="G1149" s="11"/>
      <c r="H1149" s="11"/>
      <c r="I1149" s="11"/>
      <c r="J1149" s="288">
        <v>252.57</v>
      </c>
      <c r="K1149" s="11"/>
      <c r="M1149" s="11">
        <v>1</v>
      </c>
      <c r="N1149" s="66"/>
      <c r="P1149" s="288">
        <f t="shared" si="78"/>
        <v>252.57</v>
      </c>
      <c r="Q1149" s="11"/>
      <c r="R1149" s="11"/>
      <c r="S1149" s="11"/>
      <c r="T1149" s="134">
        <f t="shared" si="79"/>
        <v>1309</v>
      </c>
      <c r="U1149" s="11"/>
      <c r="V1149" s="11"/>
      <c r="W1149" s="11"/>
      <c r="Y1149" s="288">
        <v>252.57</v>
      </c>
      <c r="Z1149" s="11">
        <f t="shared" si="76"/>
        <v>396.11</v>
      </c>
      <c r="AB1149" s="11">
        <f t="shared" si="77"/>
        <v>314.13</v>
      </c>
      <c r="AC1149" s="11">
        <v>323.17</v>
      </c>
      <c r="AD1149" s="11"/>
      <c r="AE1149" s="4"/>
      <c r="AF1149" s="4"/>
    </row>
    <row r="1150" spans="1:32">
      <c r="A1150" s="55"/>
      <c r="B1150" s="11"/>
      <c r="C1150" s="11" t="s">
        <v>527</v>
      </c>
      <c r="D1150" s="11"/>
      <c r="E1150" s="11" t="s">
        <v>96</v>
      </c>
      <c r="F1150" s="11">
        <v>-423</v>
      </c>
      <c r="G1150" s="11"/>
      <c r="H1150" s="11"/>
      <c r="I1150" s="11"/>
      <c r="J1150" s="288">
        <v>-67.950000000000017</v>
      </c>
      <c r="K1150" s="11"/>
      <c r="M1150" s="11">
        <v>2</v>
      </c>
      <c r="N1150" s="66"/>
      <c r="P1150" s="288">
        <f t="shared" si="78"/>
        <v>-33.975000000000009</v>
      </c>
      <c r="Q1150" s="11"/>
      <c r="R1150" s="11"/>
      <c r="S1150" s="11"/>
      <c r="T1150" s="134">
        <f t="shared" si="79"/>
        <v>-211.5</v>
      </c>
      <c r="U1150" s="11"/>
      <c r="V1150" s="11"/>
      <c r="W1150" s="11"/>
      <c r="Y1150" s="288">
        <v>-67.950000000000017</v>
      </c>
      <c r="Z1150" s="11">
        <f t="shared" si="76"/>
        <v>-106.57</v>
      </c>
      <c r="AB1150" s="11">
        <f t="shared" si="77"/>
        <v>-84.51</v>
      </c>
      <c r="AC1150" s="11">
        <v>-86.94</v>
      </c>
      <c r="AD1150" s="11"/>
      <c r="AE1150" s="4"/>
      <c r="AF1150" s="4"/>
    </row>
    <row r="1151" spans="1:32">
      <c r="A1151" s="55"/>
      <c r="B1151" s="11"/>
      <c r="C1151" s="11" t="s">
        <v>527</v>
      </c>
      <c r="D1151" s="11"/>
      <c r="E1151" s="11" t="s">
        <v>323</v>
      </c>
      <c r="F1151" s="11">
        <v>1503456</v>
      </c>
      <c r="G1151" s="11"/>
      <c r="H1151" s="11"/>
      <c r="I1151" s="11"/>
      <c r="J1151" s="288">
        <v>289817.84000000008</v>
      </c>
      <c r="K1151" s="11"/>
      <c r="M1151" s="11">
        <v>3366</v>
      </c>
      <c r="N1151" s="66"/>
      <c r="P1151" s="288">
        <f t="shared" si="78"/>
        <v>86.101556743909711</v>
      </c>
      <c r="Q1151" s="11"/>
      <c r="R1151" s="11"/>
      <c r="S1151" s="11"/>
      <c r="T1151" s="134">
        <f t="shared" si="79"/>
        <v>446.65953654188951</v>
      </c>
      <c r="U1151" s="11"/>
      <c r="V1151" s="11"/>
      <c r="W1151" s="11"/>
      <c r="Y1151" s="288">
        <v>289817.84000000008</v>
      </c>
      <c r="Z1151" s="11">
        <f t="shared" si="76"/>
        <v>454530.04</v>
      </c>
      <c r="AB1151" s="11">
        <f t="shared" si="77"/>
        <v>360457.11</v>
      </c>
      <c r="AC1151" s="11">
        <v>370825.1</v>
      </c>
      <c r="AD1151" s="11"/>
      <c r="AE1151" s="4"/>
      <c r="AF1151" s="4"/>
    </row>
    <row r="1152" spans="1:32">
      <c r="A1152" s="55"/>
      <c r="B1152" s="11"/>
      <c r="C1152" s="11" t="s">
        <v>528</v>
      </c>
      <c r="D1152" s="11"/>
      <c r="E1152" s="11" t="s">
        <v>121</v>
      </c>
      <c r="F1152" s="11">
        <v>5188544</v>
      </c>
      <c r="G1152" s="11"/>
      <c r="H1152" s="11"/>
      <c r="I1152" s="11"/>
      <c r="J1152" s="288">
        <v>978550.10999999871</v>
      </c>
      <c r="K1152" s="11"/>
      <c r="M1152" s="11">
        <v>8352</v>
      </c>
      <c r="N1152" s="66"/>
      <c r="P1152" s="288">
        <f t="shared" si="78"/>
        <v>117.16356681034468</v>
      </c>
      <c r="Q1152" s="11"/>
      <c r="R1152" s="11"/>
      <c r="S1152" s="11"/>
      <c r="T1152" s="134">
        <f t="shared" si="79"/>
        <v>621.23371647509578</v>
      </c>
      <c r="U1152" s="11"/>
      <c r="V1152" s="11"/>
      <c r="W1152" s="11"/>
      <c r="Y1152" s="288">
        <v>978550.10999999871</v>
      </c>
      <c r="Z1152" s="11">
        <f t="shared" si="76"/>
        <v>1534689.6</v>
      </c>
      <c r="AB1152" s="11">
        <f t="shared" si="77"/>
        <v>1217058.79</v>
      </c>
      <c r="AC1152" s="11">
        <v>1252065.57</v>
      </c>
      <c r="AD1152" s="11"/>
      <c r="AE1152" s="4"/>
      <c r="AF1152" s="4"/>
    </row>
    <row r="1153" spans="1:32">
      <c r="A1153" s="55"/>
      <c r="B1153" s="11"/>
      <c r="C1153" s="11" t="s">
        <v>528</v>
      </c>
      <c r="D1153" s="11"/>
      <c r="E1153" s="11" t="s">
        <v>98</v>
      </c>
      <c r="F1153" s="11">
        <v>2424</v>
      </c>
      <c r="G1153" s="11"/>
      <c r="H1153" s="11"/>
      <c r="I1153" s="11"/>
      <c r="J1153" s="288">
        <v>478.9</v>
      </c>
      <c r="K1153" s="11"/>
      <c r="M1153" s="11">
        <v>4</v>
      </c>
      <c r="N1153" s="66"/>
      <c r="P1153" s="288">
        <f t="shared" si="78"/>
        <v>119.72499999999999</v>
      </c>
      <c r="Q1153" s="11"/>
      <c r="R1153" s="11"/>
      <c r="S1153" s="11"/>
      <c r="T1153" s="134">
        <f t="shared" si="79"/>
        <v>606</v>
      </c>
      <c r="U1153" s="11"/>
      <c r="V1153" s="11"/>
      <c r="W1153" s="11"/>
      <c r="Y1153" s="288">
        <v>478.9</v>
      </c>
      <c r="Z1153" s="11">
        <f t="shared" si="76"/>
        <v>751.07</v>
      </c>
      <c r="AB1153" s="11">
        <f t="shared" si="77"/>
        <v>595.63</v>
      </c>
      <c r="AC1153" s="11">
        <v>612.76</v>
      </c>
      <c r="AD1153" s="11"/>
      <c r="AE1153" s="4"/>
      <c r="AF1153" s="4"/>
    </row>
    <row r="1154" spans="1:32">
      <c r="A1154" s="55"/>
      <c r="B1154" s="11"/>
      <c r="C1154" s="11" t="s">
        <v>529</v>
      </c>
      <c r="D1154" s="11"/>
      <c r="E1154" s="11" t="s">
        <v>135</v>
      </c>
      <c r="F1154" s="11">
        <v>535538</v>
      </c>
      <c r="G1154" s="11"/>
      <c r="H1154" s="11"/>
      <c r="I1154" s="11"/>
      <c r="J1154" s="288">
        <v>99523.399999999878</v>
      </c>
      <c r="K1154" s="11"/>
      <c r="M1154" s="11">
        <v>804</v>
      </c>
      <c r="N1154" s="66"/>
      <c r="P1154" s="288">
        <f t="shared" si="78"/>
        <v>123.78532338308443</v>
      </c>
      <c r="Q1154" s="11"/>
      <c r="R1154" s="11"/>
      <c r="S1154" s="11"/>
      <c r="T1154" s="134">
        <f t="shared" si="79"/>
        <v>666.09203980099505</v>
      </c>
      <c r="U1154" s="11"/>
      <c r="V1154" s="11"/>
      <c r="W1154" s="11"/>
      <c r="Y1154" s="288">
        <v>99523.399999999878</v>
      </c>
      <c r="Z1154" s="11">
        <f t="shared" si="76"/>
        <v>156085.54</v>
      </c>
      <c r="AB1154" s="11">
        <f t="shared" si="77"/>
        <v>123780.92</v>
      </c>
      <c r="AC1154" s="11">
        <v>127341.28</v>
      </c>
      <c r="AD1154" s="11"/>
      <c r="AE1154" s="4"/>
      <c r="AF1154" s="4"/>
    </row>
    <row r="1155" spans="1:32">
      <c r="A1155" s="55"/>
      <c r="B1155" s="11"/>
      <c r="C1155" s="11" t="s">
        <v>531</v>
      </c>
      <c r="D1155" s="11"/>
      <c r="E1155" s="11" t="s">
        <v>526</v>
      </c>
      <c r="F1155" s="11">
        <v>124</v>
      </c>
      <c r="G1155" s="11"/>
      <c r="H1155" s="11"/>
      <c r="I1155" s="11"/>
      <c r="J1155" s="288">
        <v>28.82</v>
      </c>
      <c r="K1155" s="11"/>
      <c r="M1155" s="11">
        <v>1</v>
      </c>
      <c r="N1155" s="66"/>
      <c r="P1155" s="288">
        <f t="shared" si="78"/>
        <v>28.82</v>
      </c>
      <c r="Q1155" s="11"/>
      <c r="R1155" s="11"/>
      <c r="S1155" s="11"/>
      <c r="T1155" s="134">
        <f t="shared" si="79"/>
        <v>124</v>
      </c>
      <c r="U1155" s="11"/>
      <c r="V1155" s="11"/>
      <c r="W1155" s="11"/>
      <c r="Y1155" s="288">
        <v>28.82</v>
      </c>
      <c r="Z1155" s="11">
        <f t="shared" si="76"/>
        <v>45.2</v>
      </c>
      <c r="AB1155" s="11">
        <f t="shared" si="77"/>
        <v>35.840000000000003</v>
      </c>
      <c r="AC1155" s="11">
        <v>36.880000000000003</v>
      </c>
      <c r="AD1155" s="11"/>
      <c r="AE1155" s="4"/>
      <c r="AF1155" s="4"/>
    </row>
    <row r="1156" spans="1:32">
      <c r="A1156" s="55"/>
      <c r="B1156" s="11"/>
      <c r="C1156" s="11" t="s">
        <v>532</v>
      </c>
      <c r="D1156" s="11"/>
      <c r="E1156" s="11" t="s">
        <v>533</v>
      </c>
      <c r="F1156" s="11">
        <v>2217969</v>
      </c>
      <c r="G1156" s="11"/>
      <c r="H1156" s="11"/>
      <c r="I1156" s="11"/>
      <c r="J1156" s="288">
        <v>443777.7199999998</v>
      </c>
      <c r="K1156" s="11"/>
      <c r="M1156" s="11">
        <v>7053</v>
      </c>
      <c r="N1156" s="66"/>
      <c r="P1156" s="288">
        <f t="shared" si="78"/>
        <v>62.920419679568951</v>
      </c>
      <c r="Q1156" s="11"/>
      <c r="R1156" s="11"/>
      <c r="S1156" s="11"/>
      <c r="T1156" s="134">
        <f t="shared" si="79"/>
        <v>314.47171416418547</v>
      </c>
      <c r="U1156" s="11"/>
      <c r="V1156" s="11"/>
      <c r="W1156" s="11"/>
      <c r="Y1156" s="288">
        <v>443777.7199999998</v>
      </c>
      <c r="Z1156" s="11">
        <f t="shared" si="76"/>
        <v>695989.96</v>
      </c>
      <c r="AB1156" s="11">
        <f t="shared" si="77"/>
        <v>551942.68000000005</v>
      </c>
      <c r="AC1156" s="11">
        <v>567818.44999999995</v>
      </c>
      <c r="AD1156" s="11"/>
      <c r="AE1156" s="4"/>
      <c r="AF1156" s="4"/>
    </row>
    <row r="1157" spans="1:32">
      <c r="A1157" s="55"/>
      <c r="B1157" s="11"/>
      <c r="C1157" s="11" t="s">
        <v>534</v>
      </c>
      <c r="D1157" s="11"/>
      <c r="E1157" s="11" t="s">
        <v>167</v>
      </c>
      <c r="F1157" s="11">
        <v>140</v>
      </c>
      <c r="G1157" s="11"/>
      <c r="H1157" s="11"/>
      <c r="I1157" s="11"/>
      <c r="J1157" s="288">
        <v>32.630000000000003</v>
      </c>
      <c r="K1157" s="11"/>
      <c r="M1157" s="11">
        <v>1</v>
      </c>
      <c r="N1157" s="66"/>
      <c r="P1157" s="288">
        <f t="shared" si="78"/>
        <v>32.630000000000003</v>
      </c>
      <c r="Q1157" s="11"/>
      <c r="R1157" s="11"/>
      <c r="S1157" s="11"/>
      <c r="T1157" s="134">
        <f t="shared" si="79"/>
        <v>140</v>
      </c>
      <c r="U1157" s="11"/>
      <c r="V1157" s="11"/>
      <c r="W1157" s="11"/>
      <c r="Y1157" s="288">
        <v>32.630000000000003</v>
      </c>
      <c r="Z1157" s="11">
        <f t="shared" si="76"/>
        <v>51.17</v>
      </c>
      <c r="AB1157" s="11">
        <f t="shared" si="77"/>
        <v>40.58</v>
      </c>
      <c r="AC1157" s="11">
        <v>41.75</v>
      </c>
      <c r="AD1157" s="11"/>
      <c r="AE1157" s="4"/>
      <c r="AF1157" s="4"/>
    </row>
    <row r="1158" spans="1:32">
      <c r="A1158" s="55"/>
      <c r="B1158" s="11"/>
      <c r="C1158" s="11" t="s">
        <v>535</v>
      </c>
      <c r="D1158" s="11"/>
      <c r="E1158" s="11" t="s">
        <v>158</v>
      </c>
      <c r="F1158" s="11">
        <v>1767030</v>
      </c>
      <c r="G1158" s="11"/>
      <c r="H1158" s="11"/>
      <c r="I1158" s="11"/>
      <c r="J1158" s="288">
        <v>344444.56999999698</v>
      </c>
      <c r="K1158" s="11"/>
      <c r="M1158" s="11">
        <v>5472</v>
      </c>
      <c r="N1158" s="66"/>
      <c r="P1158" s="288">
        <f t="shared" si="78"/>
        <v>62.946741593566699</v>
      </c>
      <c r="Q1158" s="11"/>
      <c r="R1158" s="11"/>
      <c r="S1158" s="11"/>
      <c r="T1158" s="134">
        <f t="shared" si="79"/>
        <v>322.92214912280701</v>
      </c>
      <c r="U1158" s="11"/>
      <c r="V1158" s="11"/>
      <c r="W1158" s="11"/>
      <c r="Y1158" s="288">
        <v>344444.56999999698</v>
      </c>
      <c r="Z1158" s="11">
        <f t="shared" si="76"/>
        <v>540202.79</v>
      </c>
      <c r="AB1158" s="11">
        <f t="shared" si="77"/>
        <v>428398.39</v>
      </c>
      <c r="AC1158" s="11">
        <v>440720.59</v>
      </c>
      <c r="AD1158" s="11"/>
      <c r="AE1158" s="4"/>
      <c r="AF1158" s="4"/>
    </row>
    <row r="1159" spans="1:32">
      <c r="A1159" s="55"/>
      <c r="B1159" s="11"/>
      <c r="C1159" s="11" t="s">
        <v>536</v>
      </c>
      <c r="D1159" s="11"/>
      <c r="E1159" s="11" t="s">
        <v>79</v>
      </c>
      <c r="F1159" s="11">
        <v>23084</v>
      </c>
      <c r="G1159" s="11"/>
      <c r="H1159" s="11"/>
      <c r="I1159" s="11"/>
      <c r="J1159" s="288">
        <v>4476.0899999999992</v>
      </c>
      <c r="K1159" s="11"/>
      <c r="M1159" s="11">
        <v>39</v>
      </c>
      <c r="N1159" s="66"/>
      <c r="P1159" s="288">
        <f t="shared" si="78"/>
        <v>114.77153846153844</v>
      </c>
      <c r="Q1159" s="11"/>
      <c r="R1159" s="11"/>
      <c r="S1159" s="11"/>
      <c r="T1159" s="134">
        <f t="shared" si="79"/>
        <v>591.89743589743591</v>
      </c>
      <c r="U1159" s="11"/>
      <c r="V1159" s="11"/>
      <c r="W1159" s="11"/>
      <c r="Y1159" s="288">
        <v>4476.0899999999992</v>
      </c>
      <c r="Z1159" s="11">
        <f t="shared" si="76"/>
        <v>7019.99</v>
      </c>
      <c r="AB1159" s="11">
        <f t="shared" si="77"/>
        <v>5567.08</v>
      </c>
      <c r="AC1159" s="11">
        <v>5727.21</v>
      </c>
      <c r="AD1159" s="11"/>
      <c r="AE1159" s="4"/>
      <c r="AF1159" s="4"/>
    </row>
    <row r="1160" spans="1:32">
      <c r="A1160" s="55"/>
      <c r="B1160" s="11"/>
      <c r="C1160" s="11" t="s">
        <v>537</v>
      </c>
      <c r="D1160" s="11"/>
      <c r="E1160" s="11" t="s">
        <v>146</v>
      </c>
      <c r="F1160" s="11">
        <v>320939</v>
      </c>
      <c r="G1160" s="11"/>
      <c r="H1160" s="11"/>
      <c r="I1160" s="11"/>
      <c r="J1160" s="288">
        <v>60104.640000000087</v>
      </c>
      <c r="K1160" s="11"/>
      <c r="M1160" s="11">
        <v>557</v>
      </c>
      <c r="N1160" s="66"/>
      <c r="P1160" s="288">
        <f t="shared" si="78"/>
        <v>107.90779174147232</v>
      </c>
      <c r="Q1160" s="11"/>
      <c r="R1160" s="11"/>
      <c r="S1160" s="11"/>
      <c r="T1160" s="134">
        <f t="shared" si="79"/>
        <v>576.19210053859968</v>
      </c>
      <c r="U1160" s="11"/>
      <c r="V1160" s="11"/>
      <c r="W1160" s="11"/>
      <c r="Y1160" s="288">
        <v>60104.640000000087</v>
      </c>
      <c r="Z1160" s="11">
        <f t="shared" si="76"/>
        <v>94263.92</v>
      </c>
      <c r="AB1160" s="11">
        <f t="shared" si="77"/>
        <v>74754.350000000006</v>
      </c>
      <c r="AC1160" s="11">
        <v>76904.539999999994</v>
      </c>
      <c r="AD1160" s="11"/>
      <c r="AE1160" s="4"/>
      <c r="AF1160" s="4"/>
    </row>
    <row r="1161" spans="1:32">
      <c r="A1161" s="55"/>
      <c r="B1161" s="11"/>
      <c r="C1161" s="11" t="s">
        <v>537</v>
      </c>
      <c r="D1161" s="11"/>
      <c r="E1161" s="11" t="s">
        <v>89</v>
      </c>
      <c r="F1161" s="11">
        <v>6851</v>
      </c>
      <c r="G1161" s="11"/>
      <c r="H1161" s="11"/>
      <c r="I1161" s="11"/>
      <c r="J1161" s="288">
        <v>1188.3300000000002</v>
      </c>
      <c r="K1161" s="11"/>
      <c r="M1161" s="11">
        <v>11</v>
      </c>
      <c r="N1161" s="66"/>
      <c r="P1161" s="288">
        <f t="shared" si="78"/>
        <v>108.03000000000002</v>
      </c>
      <c r="Q1161" s="11"/>
      <c r="R1161" s="11"/>
      <c r="S1161" s="11"/>
      <c r="T1161" s="134">
        <f t="shared" si="79"/>
        <v>622.81818181818187</v>
      </c>
      <c r="U1161" s="11"/>
      <c r="V1161" s="11"/>
      <c r="W1161" s="11"/>
      <c r="Y1161" s="288">
        <v>1188.3300000000002</v>
      </c>
      <c r="Z1161" s="11">
        <f t="shared" si="76"/>
        <v>1863.69</v>
      </c>
      <c r="AB1161" s="11">
        <f t="shared" si="77"/>
        <v>1477.97</v>
      </c>
      <c r="AC1161" s="11">
        <v>1520.48</v>
      </c>
      <c r="AD1161" s="11"/>
      <c r="AE1161" s="4"/>
      <c r="AF1161" s="4"/>
    </row>
    <row r="1162" spans="1:32">
      <c r="A1162" s="55"/>
      <c r="B1162" s="11"/>
      <c r="C1162" s="11" t="s">
        <v>538</v>
      </c>
      <c r="D1162" s="11"/>
      <c r="E1162" s="11" t="s">
        <v>539</v>
      </c>
      <c r="F1162" s="11">
        <v>3042</v>
      </c>
      <c r="G1162" s="11"/>
      <c r="H1162" s="11"/>
      <c r="I1162" s="11"/>
      <c r="J1162" s="288">
        <v>584.36</v>
      </c>
      <c r="K1162" s="11"/>
      <c r="M1162" s="11">
        <v>2</v>
      </c>
      <c r="N1162" s="66"/>
      <c r="P1162" s="288">
        <f t="shared" si="78"/>
        <v>292.18</v>
      </c>
      <c r="Q1162" s="11"/>
      <c r="R1162" s="11"/>
      <c r="S1162" s="11"/>
      <c r="T1162" s="134">
        <f t="shared" si="79"/>
        <v>1521</v>
      </c>
      <c r="U1162" s="11"/>
      <c r="V1162" s="11"/>
      <c r="W1162" s="11"/>
      <c r="Y1162" s="288">
        <v>584.36</v>
      </c>
      <c r="Z1162" s="11">
        <f t="shared" si="76"/>
        <v>916.47</v>
      </c>
      <c r="AB1162" s="11">
        <f t="shared" si="77"/>
        <v>726.79</v>
      </c>
      <c r="AC1162" s="11">
        <v>747.7</v>
      </c>
      <c r="AD1162" s="11"/>
      <c r="AE1162" s="4"/>
      <c r="AF1162" s="4"/>
    </row>
    <row r="1163" spans="1:32">
      <c r="A1163" s="55"/>
      <c r="B1163" s="11"/>
      <c r="C1163" s="11" t="s">
        <v>538</v>
      </c>
      <c r="D1163" s="11"/>
      <c r="E1163" s="11" t="s">
        <v>540</v>
      </c>
      <c r="F1163" s="11">
        <v>64</v>
      </c>
      <c r="G1163" s="11"/>
      <c r="H1163" s="11"/>
      <c r="I1163" s="11"/>
      <c r="J1163" s="288">
        <v>17.739999999999998</v>
      </c>
      <c r="K1163" s="11"/>
      <c r="M1163" s="11">
        <v>1</v>
      </c>
      <c r="N1163" s="66"/>
      <c r="P1163" s="288">
        <f t="shared" si="78"/>
        <v>17.739999999999998</v>
      </c>
      <c r="Q1163" s="11"/>
      <c r="R1163" s="11"/>
      <c r="S1163" s="11"/>
      <c r="T1163" s="134">
        <f t="shared" si="79"/>
        <v>64</v>
      </c>
      <c r="U1163" s="11"/>
      <c r="V1163" s="11"/>
      <c r="W1163" s="11"/>
      <c r="Y1163" s="288">
        <v>17.739999999999998</v>
      </c>
      <c r="Z1163" s="11">
        <f t="shared" si="76"/>
        <v>27.82</v>
      </c>
      <c r="AB1163" s="11">
        <f t="shared" si="77"/>
        <v>22.06</v>
      </c>
      <c r="AC1163" s="11">
        <v>22.7</v>
      </c>
      <c r="AD1163" s="11"/>
      <c r="AE1163" s="4"/>
      <c r="AF1163" s="4"/>
    </row>
    <row r="1164" spans="1:32">
      <c r="A1164" s="55"/>
      <c r="B1164" s="11"/>
      <c r="C1164" s="11" t="s">
        <v>538</v>
      </c>
      <c r="D1164" s="11"/>
      <c r="E1164" s="11" t="s">
        <v>336</v>
      </c>
      <c r="F1164" s="11">
        <v>765475</v>
      </c>
      <c r="G1164" s="11"/>
      <c r="H1164" s="11"/>
      <c r="I1164" s="11"/>
      <c r="J1164" s="288">
        <v>144119.2900000001</v>
      </c>
      <c r="K1164" s="11"/>
      <c r="M1164" s="11">
        <v>1240</v>
      </c>
      <c r="N1164" s="66"/>
      <c r="P1164" s="288">
        <f t="shared" si="78"/>
        <v>116.22523387096781</v>
      </c>
      <c r="Q1164" s="11"/>
      <c r="R1164" s="11"/>
      <c r="S1164" s="11"/>
      <c r="T1164" s="134">
        <f t="shared" si="79"/>
        <v>617.31854838709683</v>
      </c>
      <c r="U1164" s="11"/>
      <c r="V1164" s="11"/>
      <c r="W1164" s="11"/>
      <c r="Y1164" s="288">
        <v>144119.2900000001</v>
      </c>
      <c r="Z1164" s="11">
        <f t="shared" si="76"/>
        <v>226026.62</v>
      </c>
      <c r="AB1164" s="11">
        <f t="shared" si="77"/>
        <v>179246.47</v>
      </c>
      <c r="AC1164" s="11">
        <v>184402.21</v>
      </c>
      <c r="AD1164" s="11"/>
      <c r="AE1164" s="4"/>
      <c r="AF1164" s="4"/>
    </row>
    <row r="1165" spans="1:32">
      <c r="A1165" s="55"/>
      <c r="B1165" s="11"/>
      <c r="C1165" s="11" t="s">
        <v>538</v>
      </c>
      <c r="D1165" s="11"/>
      <c r="E1165" s="11" t="s">
        <v>175</v>
      </c>
      <c r="F1165" s="11">
        <v>1213</v>
      </c>
      <c r="G1165" s="11"/>
      <c r="H1165" s="11"/>
      <c r="I1165" s="11"/>
      <c r="J1165" s="288">
        <v>239.65</v>
      </c>
      <c r="K1165" s="11"/>
      <c r="M1165" s="11">
        <v>2</v>
      </c>
      <c r="N1165" s="66"/>
      <c r="P1165" s="288">
        <f t="shared" si="78"/>
        <v>119.825</v>
      </c>
      <c r="Q1165" s="11"/>
      <c r="R1165" s="11"/>
      <c r="S1165" s="11"/>
      <c r="T1165" s="134">
        <f t="shared" si="79"/>
        <v>606.5</v>
      </c>
      <c r="U1165" s="11"/>
      <c r="V1165" s="11"/>
      <c r="W1165" s="11"/>
      <c r="Y1165" s="288">
        <v>239.65</v>
      </c>
      <c r="Z1165" s="11">
        <f t="shared" si="76"/>
        <v>375.85</v>
      </c>
      <c r="AB1165" s="11">
        <f t="shared" si="77"/>
        <v>298.06</v>
      </c>
      <c r="AC1165" s="11">
        <v>306.63</v>
      </c>
      <c r="AD1165" s="11"/>
      <c r="AE1165" s="4"/>
      <c r="AF1165" s="4"/>
    </row>
    <row r="1166" spans="1:32">
      <c r="A1166" s="55"/>
      <c r="B1166" s="11"/>
      <c r="C1166" s="11" t="s">
        <v>538</v>
      </c>
      <c r="D1166" s="11"/>
      <c r="E1166" s="11" t="s">
        <v>66</v>
      </c>
      <c r="F1166" s="11">
        <v>554</v>
      </c>
      <c r="G1166" s="11"/>
      <c r="H1166" s="11"/>
      <c r="I1166" s="11"/>
      <c r="J1166" s="288">
        <v>110.13</v>
      </c>
      <c r="K1166" s="11"/>
      <c r="M1166" s="11">
        <v>1</v>
      </c>
      <c r="N1166" s="66"/>
      <c r="P1166" s="288">
        <f t="shared" si="78"/>
        <v>110.13</v>
      </c>
      <c r="Q1166" s="11"/>
      <c r="R1166" s="11"/>
      <c r="S1166" s="11"/>
      <c r="T1166" s="134">
        <f t="shared" si="79"/>
        <v>554</v>
      </c>
      <c r="U1166" s="11"/>
      <c r="V1166" s="11"/>
      <c r="W1166" s="11"/>
      <c r="Y1166" s="288">
        <v>110.13</v>
      </c>
      <c r="Z1166" s="11">
        <f t="shared" si="76"/>
        <v>172.72</v>
      </c>
      <c r="AB1166" s="11">
        <f t="shared" si="77"/>
        <v>136.97</v>
      </c>
      <c r="AC1166" s="11">
        <v>140.91</v>
      </c>
      <c r="AD1166" s="11"/>
      <c r="AE1166" s="4"/>
      <c r="AF1166" s="4"/>
    </row>
    <row r="1167" spans="1:32">
      <c r="A1167" s="55"/>
      <c r="B1167" s="11"/>
      <c r="C1167" s="11" t="s">
        <v>541</v>
      </c>
      <c r="D1167" s="11"/>
      <c r="E1167" s="11" t="s">
        <v>199</v>
      </c>
      <c r="F1167" s="11">
        <v>26572</v>
      </c>
      <c r="G1167" s="11"/>
      <c r="H1167" s="11"/>
      <c r="I1167" s="11"/>
      <c r="J1167" s="288">
        <v>5722.0000000000018</v>
      </c>
      <c r="K1167" s="11"/>
      <c r="M1167" s="11">
        <v>138</v>
      </c>
      <c r="N1167" s="66"/>
      <c r="P1167" s="288">
        <f t="shared" si="78"/>
        <v>41.463768115942045</v>
      </c>
      <c r="Q1167" s="11"/>
      <c r="R1167" s="11"/>
      <c r="S1167" s="11"/>
      <c r="T1167" s="134">
        <f t="shared" si="79"/>
        <v>192.55072463768116</v>
      </c>
      <c r="U1167" s="11"/>
      <c r="V1167" s="11"/>
      <c r="W1167" s="11"/>
      <c r="Y1167" s="288">
        <v>5722.0000000000018</v>
      </c>
      <c r="Z1167" s="11">
        <f t="shared" si="76"/>
        <v>8973.98</v>
      </c>
      <c r="AB1167" s="11">
        <f t="shared" si="77"/>
        <v>7116.66</v>
      </c>
      <c r="AC1167" s="11">
        <v>7321.36</v>
      </c>
      <c r="AD1167" s="11"/>
      <c r="AE1167" s="4"/>
      <c r="AF1167" s="4"/>
    </row>
    <row r="1168" spans="1:32">
      <c r="A1168" s="55"/>
      <c r="B1168" s="11"/>
      <c r="C1168" s="11" t="s">
        <v>542</v>
      </c>
      <c r="D1168" s="11"/>
      <c r="E1168" s="11" t="s">
        <v>93</v>
      </c>
      <c r="F1168" s="11">
        <v>85261</v>
      </c>
      <c r="G1168" s="11"/>
      <c r="H1168" s="11"/>
      <c r="I1168" s="11"/>
      <c r="J1168" s="288">
        <v>16292.569999999998</v>
      </c>
      <c r="K1168" s="11"/>
      <c r="M1168" s="11">
        <v>98</v>
      </c>
      <c r="N1168" s="66"/>
      <c r="P1168" s="288">
        <f t="shared" si="78"/>
        <v>166.25071428571425</v>
      </c>
      <c r="Q1168" s="11"/>
      <c r="R1168" s="11"/>
      <c r="S1168" s="11"/>
      <c r="T1168" s="134">
        <f t="shared" si="79"/>
        <v>870.01020408163265</v>
      </c>
      <c r="U1168" s="11"/>
      <c r="V1168" s="11"/>
      <c r="W1168" s="11"/>
      <c r="Y1168" s="288">
        <v>16292.569999999998</v>
      </c>
      <c r="Z1168" s="11">
        <f t="shared" si="76"/>
        <v>25552.13</v>
      </c>
      <c r="AB1168" s="11">
        <f t="shared" si="77"/>
        <v>20263.669999999998</v>
      </c>
      <c r="AC1168" s="11">
        <v>20846.52</v>
      </c>
      <c r="AD1168" s="11"/>
      <c r="AE1168" s="4"/>
      <c r="AF1168" s="4"/>
    </row>
    <row r="1169" spans="1:32">
      <c r="A1169" s="55"/>
      <c r="B1169" s="11"/>
      <c r="C1169" s="11" t="s">
        <v>543</v>
      </c>
      <c r="D1169" s="11"/>
      <c r="E1169" s="11" t="s">
        <v>98</v>
      </c>
      <c r="F1169" s="11">
        <v>63455</v>
      </c>
      <c r="G1169" s="11"/>
      <c r="H1169" s="11"/>
      <c r="I1169" s="11"/>
      <c r="J1169" s="288">
        <v>12303.87</v>
      </c>
      <c r="K1169" s="11"/>
      <c r="M1169" s="11">
        <v>133</v>
      </c>
      <c r="N1169" s="66"/>
      <c r="P1169" s="288">
        <f t="shared" si="78"/>
        <v>92.510300751879711</v>
      </c>
      <c r="Q1169" s="11"/>
      <c r="R1169" s="11"/>
      <c r="S1169" s="11"/>
      <c r="T1169" s="134">
        <f t="shared" si="79"/>
        <v>477.10526315789474</v>
      </c>
      <c r="U1169" s="11"/>
      <c r="V1169" s="11"/>
      <c r="W1169" s="11"/>
      <c r="Y1169" s="288">
        <v>12303.87</v>
      </c>
      <c r="Z1169" s="11">
        <f t="shared" si="76"/>
        <v>19296.53</v>
      </c>
      <c r="AB1169" s="11">
        <f t="shared" si="77"/>
        <v>15302.78</v>
      </c>
      <c r="AC1169" s="11">
        <v>15742.94</v>
      </c>
      <c r="AD1169" s="11"/>
      <c r="AE1169" s="4"/>
      <c r="AF1169" s="4"/>
    </row>
    <row r="1170" spans="1:32">
      <c r="A1170" s="55"/>
      <c r="B1170" s="11"/>
      <c r="C1170" s="11" t="s">
        <v>543</v>
      </c>
      <c r="D1170" s="11"/>
      <c r="E1170" s="11" t="s">
        <v>81</v>
      </c>
      <c r="F1170" s="11">
        <v>365</v>
      </c>
      <c r="G1170" s="11"/>
      <c r="H1170" s="11"/>
      <c r="I1170" s="11"/>
      <c r="J1170" s="288">
        <v>74.58</v>
      </c>
      <c r="K1170" s="11"/>
      <c r="M1170" s="11">
        <v>1</v>
      </c>
      <c r="N1170" s="66"/>
      <c r="P1170" s="288">
        <f t="shared" si="78"/>
        <v>74.58</v>
      </c>
      <c r="Q1170" s="11"/>
      <c r="R1170" s="11"/>
      <c r="S1170" s="11"/>
      <c r="T1170" s="134">
        <f t="shared" si="79"/>
        <v>365</v>
      </c>
      <c r="U1170" s="11"/>
      <c r="V1170" s="11"/>
      <c r="W1170" s="11"/>
      <c r="Y1170" s="288">
        <v>74.58</v>
      </c>
      <c r="Z1170" s="11">
        <f t="shared" si="76"/>
        <v>116.97</v>
      </c>
      <c r="AB1170" s="11">
        <f t="shared" si="77"/>
        <v>92.76</v>
      </c>
      <c r="AC1170" s="11">
        <v>95.43</v>
      </c>
      <c r="AD1170" s="11"/>
      <c r="AE1170" s="4"/>
      <c r="AF1170" s="4"/>
    </row>
    <row r="1171" spans="1:32">
      <c r="A1171" s="55"/>
      <c r="B1171" s="11"/>
      <c r="C1171" s="11" t="s">
        <v>543</v>
      </c>
      <c r="D1171" s="11"/>
      <c r="E1171" s="11" t="s">
        <v>167</v>
      </c>
      <c r="F1171" s="11">
        <v>1508</v>
      </c>
      <c r="G1171" s="11"/>
      <c r="H1171" s="11"/>
      <c r="I1171" s="11"/>
      <c r="J1171" s="288">
        <v>289.63</v>
      </c>
      <c r="K1171" s="11"/>
      <c r="M1171" s="11">
        <v>1</v>
      </c>
      <c r="N1171" s="66"/>
      <c r="P1171" s="288">
        <f t="shared" si="78"/>
        <v>289.63</v>
      </c>
      <c r="Q1171" s="11"/>
      <c r="R1171" s="11"/>
      <c r="S1171" s="11"/>
      <c r="T1171" s="134">
        <f t="shared" si="79"/>
        <v>1508</v>
      </c>
      <c r="U1171" s="11"/>
      <c r="V1171" s="11"/>
      <c r="W1171" s="11"/>
      <c r="Y1171" s="288">
        <v>289.63</v>
      </c>
      <c r="Z1171" s="11">
        <f t="shared" si="76"/>
        <v>454.24</v>
      </c>
      <c r="AB1171" s="11">
        <f t="shared" si="77"/>
        <v>360.22</v>
      </c>
      <c r="AC1171" s="11">
        <v>370.58</v>
      </c>
      <c r="AD1171" s="11"/>
      <c r="AE1171" s="4"/>
      <c r="AF1171" s="4"/>
    </row>
    <row r="1172" spans="1:32">
      <c r="A1172" s="55"/>
      <c r="B1172" s="11"/>
      <c r="C1172" s="11" t="s">
        <v>544</v>
      </c>
      <c r="D1172" s="11"/>
      <c r="E1172" s="11" t="s">
        <v>72</v>
      </c>
      <c r="F1172" s="11">
        <v>606</v>
      </c>
      <c r="G1172" s="11"/>
      <c r="H1172" s="11"/>
      <c r="I1172" s="11"/>
      <c r="J1172" s="288">
        <v>120.56</v>
      </c>
      <c r="K1172" s="11"/>
      <c r="M1172" s="11">
        <v>1</v>
      </c>
      <c r="N1172" s="66"/>
      <c r="P1172" s="288">
        <f t="shared" si="78"/>
        <v>120.56</v>
      </c>
      <c r="Q1172" s="11"/>
      <c r="R1172" s="11"/>
      <c r="S1172" s="11"/>
      <c r="T1172" s="134">
        <f t="shared" si="79"/>
        <v>606</v>
      </c>
      <c r="U1172" s="11"/>
      <c r="V1172" s="11"/>
      <c r="W1172" s="11"/>
      <c r="Y1172" s="288">
        <v>120.56</v>
      </c>
      <c r="Z1172" s="11">
        <f t="shared" si="76"/>
        <v>189.08</v>
      </c>
      <c r="AB1172" s="11">
        <f t="shared" si="77"/>
        <v>149.94</v>
      </c>
      <c r="AC1172" s="11">
        <v>154.26</v>
      </c>
      <c r="AD1172" s="11"/>
      <c r="AE1172" s="4"/>
      <c r="AF1172" s="4"/>
    </row>
    <row r="1173" spans="1:32">
      <c r="A1173" s="55"/>
      <c r="B1173" s="11"/>
      <c r="C1173" s="11" t="s">
        <v>544</v>
      </c>
      <c r="D1173" s="11"/>
      <c r="E1173" s="11" t="s">
        <v>70</v>
      </c>
      <c r="F1173" s="11">
        <v>726</v>
      </c>
      <c r="G1173" s="11"/>
      <c r="H1173" s="11"/>
      <c r="I1173" s="11"/>
      <c r="J1173" s="288">
        <v>143.16999999999999</v>
      </c>
      <c r="K1173" s="11"/>
      <c r="M1173" s="11">
        <v>1</v>
      </c>
      <c r="N1173" s="66"/>
      <c r="P1173" s="288">
        <f t="shared" si="78"/>
        <v>143.16999999999999</v>
      </c>
      <c r="Q1173" s="11"/>
      <c r="R1173" s="11"/>
      <c r="S1173" s="11"/>
      <c r="T1173" s="134">
        <f t="shared" si="79"/>
        <v>726</v>
      </c>
      <c r="U1173" s="11"/>
      <c r="V1173" s="11"/>
      <c r="W1173" s="11"/>
      <c r="Y1173" s="288">
        <v>143.16999999999999</v>
      </c>
      <c r="Z1173" s="11">
        <f t="shared" si="76"/>
        <v>224.54</v>
      </c>
      <c r="AB1173" s="11">
        <f t="shared" si="77"/>
        <v>178.07</v>
      </c>
      <c r="AC1173" s="11">
        <v>183.19</v>
      </c>
      <c r="AD1173" s="11"/>
      <c r="AE1173" s="4"/>
      <c r="AF1173" s="4"/>
    </row>
    <row r="1174" spans="1:32">
      <c r="A1174" s="55"/>
      <c r="B1174" s="11"/>
      <c r="C1174" s="11" t="s">
        <v>544</v>
      </c>
      <c r="D1174" s="11"/>
      <c r="E1174" s="11" t="s">
        <v>182</v>
      </c>
      <c r="F1174" s="11">
        <v>647022</v>
      </c>
      <c r="G1174" s="11"/>
      <c r="H1174" s="11"/>
      <c r="I1174" s="11"/>
      <c r="J1174" s="288">
        <v>121505.01000000014</v>
      </c>
      <c r="K1174" s="11"/>
      <c r="M1174" s="11">
        <v>1113</v>
      </c>
      <c r="N1174" s="66"/>
      <c r="P1174" s="288">
        <f t="shared" si="78"/>
        <v>109.16892183288422</v>
      </c>
      <c r="Q1174" s="11"/>
      <c r="R1174" s="11"/>
      <c r="S1174" s="11"/>
      <c r="T1174" s="134">
        <f t="shared" si="79"/>
        <v>581.33153638814019</v>
      </c>
      <c r="U1174" s="11"/>
      <c r="V1174" s="11"/>
      <c r="W1174" s="11"/>
      <c r="Y1174" s="288">
        <v>121505.01000000014</v>
      </c>
      <c r="Z1174" s="11">
        <f t="shared" si="76"/>
        <v>190559.97</v>
      </c>
      <c r="AB1174" s="11">
        <f t="shared" si="77"/>
        <v>151120.25</v>
      </c>
      <c r="AC1174" s="11">
        <v>155466.99</v>
      </c>
      <c r="AD1174" s="11"/>
      <c r="AE1174" s="4"/>
      <c r="AF1174" s="4"/>
    </row>
    <row r="1175" spans="1:32">
      <c r="A1175" s="55"/>
      <c r="B1175" s="11"/>
      <c r="C1175" s="11" t="s">
        <v>545</v>
      </c>
      <c r="D1175" s="11"/>
      <c r="E1175" s="11" t="s">
        <v>98</v>
      </c>
      <c r="F1175" s="11">
        <v>4169</v>
      </c>
      <c r="G1175" s="11"/>
      <c r="H1175" s="11"/>
      <c r="I1175" s="11"/>
      <c r="J1175" s="288">
        <v>814.78000000000009</v>
      </c>
      <c r="K1175" s="11"/>
      <c r="M1175" s="11">
        <v>5</v>
      </c>
      <c r="N1175" s="66"/>
      <c r="P1175" s="288">
        <f t="shared" si="78"/>
        <v>162.95600000000002</v>
      </c>
      <c r="Q1175" s="11"/>
      <c r="R1175" s="11"/>
      <c r="S1175" s="11"/>
      <c r="T1175" s="134">
        <f t="shared" si="79"/>
        <v>833.8</v>
      </c>
      <c r="U1175" s="11"/>
      <c r="V1175" s="11"/>
      <c r="W1175" s="11"/>
      <c r="Y1175" s="288">
        <v>814.78000000000009</v>
      </c>
      <c r="Z1175" s="11">
        <f t="shared" si="76"/>
        <v>1277.8399999999999</v>
      </c>
      <c r="AB1175" s="11">
        <f t="shared" si="77"/>
        <v>1013.37</v>
      </c>
      <c r="AC1175" s="11">
        <v>1042.52</v>
      </c>
      <c r="AD1175" s="11"/>
      <c r="AE1175" s="4"/>
      <c r="AF1175" s="4"/>
    </row>
    <row r="1176" spans="1:32">
      <c r="A1176" s="55"/>
      <c r="B1176" s="11"/>
      <c r="C1176" s="11" t="s">
        <v>546</v>
      </c>
      <c r="D1176" s="11"/>
      <c r="E1176" s="11" t="s">
        <v>199</v>
      </c>
      <c r="F1176" s="11">
        <v>45218</v>
      </c>
      <c r="G1176" s="11"/>
      <c r="H1176" s="11"/>
      <c r="I1176" s="11"/>
      <c r="J1176" s="288">
        <v>8517.0399999999991</v>
      </c>
      <c r="K1176" s="11"/>
      <c r="M1176" s="11">
        <v>79</v>
      </c>
      <c r="N1176" s="66"/>
      <c r="P1176" s="288">
        <f t="shared" si="78"/>
        <v>107.81063291139239</v>
      </c>
      <c r="Q1176" s="11"/>
      <c r="R1176" s="11"/>
      <c r="S1176" s="11"/>
      <c r="T1176" s="134">
        <f t="shared" si="79"/>
        <v>572.37974683544303</v>
      </c>
      <c r="U1176" s="11"/>
      <c r="V1176" s="11"/>
      <c r="W1176" s="11"/>
      <c r="Y1176" s="288">
        <v>8517.0399999999991</v>
      </c>
      <c r="Z1176" s="11">
        <f t="shared" si="76"/>
        <v>13357.53</v>
      </c>
      <c r="AB1176" s="11">
        <f t="shared" si="77"/>
        <v>10592.96</v>
      </c>
      <c r="AC1176" s="11">
        <v>10897.65</v>
      </c>
      <c r="AD1176" s="11"/>
      <c r="AE1176" s="4"/>
      <c r="AF1176" s="4"/>
    </row>
    <row r="1177" spans="1:32">
      <c r="A1177" s="55"/>
      <c r="B1177" s="11"/>
      <c r="C1177" s="11" t="s">
        <v>547</v>
      </c>
      <c r="D1177" s="11"/>
      <c r="E1177" s="11" t="s">
        <v>215</v>
      </c>
      <c r="F1177" s="11">
        <v>1204569</v>
      </c>
      <c r="G1177" s="11"/>
      <c r="H1177" s="11"/>
      <c r="I1177" s="11"/>
      <c r="J1177" s="288">
        <v>228821.11000000045</v>
      </c>
      <c r="K1177" s="11"/>
      <c r="M1177" s="11">
        <v>2503</v>
      </c>
      <c r="N1177" s="66"/>
      <c r="P1177" s="288">
        <f t="shared" si="78"/>
        <v>91.418741510187957</v>
      </c>
      <c r="Q1177" s="11"/>
      <c r="R1177" s="11"/>
      <c r="S1177" s="11"/>
      <c r="T1177" s="134">
        <f t="shared" si="79"/>
        <v>481.25009988014381</v>
      </c>
      <c r="U1177" s="11"/>
      <c r="V1177" s="11"/>
      <c r="W1177" s="11"/>
      <c r="Y1177" s="288">
        <v>228821.11000000045</v>
      </c>
      <c r="Z1177" s="11">
        <f t="shared" si="76"/>
        <v>358867.04</v>
      </c>
      <c r="AB1177" s="11">
        <f t="shared" si="77"/>
        <v>284593.24</v>
      </c>
      <c r="AC1177" s="11">
        <v>292779.11</v>
      </c>
      <c r="AD1177" s="11"/>
      <c r="AE1177" s="4"/>
      <c r="AF1177" s="4"/>
    </row>
    <row r="1178" spans="1:32">
      <c r="A1178" s="55"/>
      <c r="B1178" s="11"/>
      <c r="C1178" s="11" t="s">
        <v>548</v>
      </c>
      <c r="D1178" s="11"/>
      <c r="E1178" s="11" t="s">
        <v>72</v>
      </c>
      <c r="F1178" s="11">
        <v>91094</v>
      </c>
      <c r="G1178" s="11"/>
      <c r="H1178" s="11"/>
      <c r="I1178" s="11"/>
      <c r="J1178" s="288">
        <v>16984.940000000006</v>
      </c>
      <c r="K1178" s="11"/>
      <c r="M1178" s="11">
        <v>176</v>
      </c>
      <c r="N1178" s="66"/>
      <c r="P1178" s="288">
        <f t="shared" si="78"/>
        <v>96.505340909090947</v>
      </c>
      <c r="Q1178" s="11"/>
      <c r="R1178" s="11"/>
      <c r="S1178" s="11"/>
      <c r="T1178" s="134">
        <f t="shared" si="79"/>
        <v>517.5795454545455</v>
      </c>
      <c r="U1178" s="11"/>
      <c r="V1178" s="11"/>
      <c r="W1178" s="11"/>
      <c r="Y1178" s="288">
        <v>16984.940000000006</v>
      </c>
      <c r="Z1178" s="11">
        <f t="shared" si="76"/>
        <v>26637.99</v>
      </c>
      <c r="AB1178" s="11">
        <f t="shared" si="77"/>
        <v>21124.799999999999</v>
      </c>
      <c r="AC1178" s="11">
        <v>21732.42</v>
      </c>
      <c r="AD1178" s="11"/>
      <c r="AE1178" s="4"/>
      <c r="AF1178" s="4"/>
    </row>
    <row r="1179" spans="1:32">
      <c r="A1179" s="55"/>
      <c r="B1179" s="11"/>
      <c r="C1179" s="11" t="s">
        <v>549</v>
      </c>
      <c r="D1179" s="11"/>
      <c r="E1179" s="11" t="s">
        <v>91</v>
      </c>
      <c r="F1179" s="11">
        <v>124799</v>
      </c>
      <c r="G1179" s="11"/>
      <c r="H1179" s="11"/>
      <c r="I1179" s="11"/>
      <c r="J1179" s="288">
        <v>24609.210000000017</v>
      </c>
      <c r="K1179" s="11"/>
      <c r="M1179" s="11">
        <v>318</v>
      </c>
      <c r="N1179" s="66"/>
      <c r="P1179" s="288">
        <f t="shared" si="78"/>
        <v>77.387452830188735</v>
      </c>
      <c r="Q1179" s="11"/>
      <c r="R1179" s="11"/>
      <c r="S1179" s="11"/>
      <c r="T1179" s="134">
        <f t="shared" si="79"/>
        <v>392.4496855345912</v>
      </c>
      <c r="U1179" s="11"/>
      <c r="V1179" s="11"/>
      <c r="W1179" s="11"/>
      <c r="Y1179" s="288">
        <v>24609.210000000017</v>
      </c>
      <c r="Z1179" s="11">
        <f t="shared" si="76"/>
        <v>38595.360000000001</v>
      </c>
      <c r="AB1179" s="11">
        <f t="shared" si="77"/>
        <v>30607.38</v>
      </c>
      <c r="AC1179" s="11">
        <v>31487.75</v>
      </c>
      <c r="AD1179" s="11"/>
      <c r="AE1179" s="4"/>
      <c r="AF1179" s="4"/>
    </row>
    <row r="1180" spans="1:32">
      <c r="A1180" s="55"/>
      <c r="B1180" s="11"/>
      <c r="C1180" s="11" t="s">
        <v>549</v>
      </c>
      <c r="D1180" s="11"/>
      <c r="E1180" s="11" t="s">
        <v>68</v>
      </c>
      <c r="F1180" s="11">
        <v>424</v>
      </c>
      <c r="G1180" s="11"/>
      <c r="H1180" s="11"/>
      <c r="I1180" s="11"/>
      <c r="J1180" s="288">
        <v>85.49</v>
      </c>
      <c r="K1180" s="11"/>
      <c r="M1180" s="11">
        <v>1</v>
      </c>
      <c r="N1180" s="66"/>
      <c r="P1180" s="288">
        <f t="shared" si="78"/>
        <v>85.49</v>
      </c>
      <c r="Q1180" s="11"/>
      <c r="R1180" s="11"/>
      <c r="S1180" s="11"/>
      <c r="T1180" s="134">
        <f t="shared" si="79"/>
        <v>424</v>
      </c>
      <c r="U1180" s="11"/>
      <c r="V1180" s="11"/>
      <c r="W1180" s="11"/>
      <c r="Y1180" s="288">
        <v>85.49</v>
      </c>
      <c r="Z1180" s="11">
        <f t="shared" si="76"/>
        <v>134.08000000000001</v>
      </c>
      <c r="AB1180" s="11">
        <f t="shared" si="77"/>
        <v>106.33</v>
      </c>
      <c r="AC1180" s="11">
        <v>109.39</v>
      </c>
      <c r="AD1180" s="11"/>
      <c r="AE1180" s="4"/>
      <c r="AF1180" s="4"/>
    </row>
    <row r="1181" spans="1:32">
      <c r="A1181" s="55"/>
      <c r="B1181" s="11"/>
      <c r="C1181" s="11" t="s">
        <v>550</v>
      </c>
      <c r="D1181" s="11"/>
      <c r="E1181" s="11" t="s">
        <v>59</v>
      </c>
      <c r="F1181" s="11">
        <v>1473</v>
      </c>
      <c r="G1181" s="11"/>
      <c r="H1181" s="11"/>
      <c r="I1181" s="11"/>
      <c r="J1181" s="288">
        <v>311.22000000000003</v>
      </c>
      <c r="K1181" s="11"/>
      <c r="M1181" s="11">
        <v>6</v>
      </c>
      <c r="N1181" s="66"/>
      <c r="P1181" s="288">
        <f t="shared" si="78"/>
        <v>51.870000000000005</v>
      </c>
      <c r="Q1181" s="11"/>
      <c r="R1181" s="11"/>
      <c r="S1181" s="11"/>
      <c r="T1181" s="134">
        <f t="shared" si="79"/>
        <v>245.5</v>
      </c>
      <c r="U1181" s="11"/>
      <c r="V1181" s="11"/>
      <c r="W1181" s="11"/>
      <c r="Y1181" s="288">
        <v>311.22000000000003</v>
      </c>
      <c r="Z1181" s="11">
        <f t="shared" si="76"/>
        <v>488.1</v>
      </c>
      <c r="AB1181" s="11">
        <f t="shared" si="77"/>
        <v>387.08</v>
      </c>
      <c r="AC1181" s="11">
        <v>398.21</v>
      </c>
      <c r="AD1181" s="11"/>
      <c r="AE1181" s="4"/>
      <c r="AF1181" s="4"/>
    </row>
    <row r="1182" spans="1:32">
      <c r="A1182" s="55"/>
      <c r="B1182" s="11"/>
      <c r="C1182" s="11" t="s">
        <v>550</v>
      </c>
      <c r="D1182" s="11"/>
      <c r="E1182" s="11" t="s">
        <v>66</v>
      </c>
      <c r="F1182" s="11">
        <v>1381662</v>
      </c>
      <c r="G1182" s="11"/>
      <c r="H1182" s="11"/>
      <c r="I1182" s="11"/>
      <c r="J1182" s="288">
        <v>260815.15999999995</v>
      </c>
      <c r="K1182" s="11"/>
      <c r="M1182" s="11">
        <v>2581</v>
      </c>
      <c r="N1182" s="66"/>
      <c r="P1182" s="288">
        <f t="shared" si="78"/>
        <v>101.05197985277022</v>
      </c>
      <c r="Q1182" s="11"/>
      <c r="R1182" s="11"/>
      <c r="S1182" s="11"/>
      <c r="T1182" s="134">
        <f t="shared" si="79"/>
        <v>535.32041844246419</v>
      </c>
      <c r="U1182" s="11"/>
      <c r="V1182" s="11"/>
      <c r="W1182" s="11"/>
      <c r="Y1182" s="288">
        <v>260815.15999999995</v>
      </c>
      <c r="Z1182" s="11">
        <f t="shared" si="76"/>
        <v>409044.27</v>
      </c>
      <c r="AB1182" s="11">
        <f t="shared" si="77"/>
        <v>324385.40999999997</v>
      </c>
      <c r="AC1182" s="11">
        <v>333715.84999999998</v>
      </c>
      <c r="AD1182" s="11"/>
      <c r="AE1182" s="4"/>
      <c r="AF1182" s="4"/>
    </row>
    <row r="1183" spans="1:32">
      <c r="A1183" s="55"/>
      <c r="B1183" s="11"/>
      <c r="C1183" s="11" t="s">
        <v>550</v>
      </c>
      <c r="D1183" s="11"/>
      <c r="E1183" s="11" t="s">
        <v>77</v>
      </c>
      <c r="F1183" s="11">
        <v>281</v>
      </c>
      <c r="G1183" s="11"/>
      <c r="H1183" s="11"/>
      <c r="I1183" s="11"/>
      <c r="J1183" s="288">
        <v>58.6</v>
      </c>
      <c r="K1183" s="11"/>
      <c r="M1183" s="11">
        <v>1</v>
      </c>
      <c r="N1183" s="66"/>
      <c r="P1183" s="288">
        <f t="shared" si="78"/>
        <v>58.6</v>
      </c>
      <c r="Q1183" s="11"/>
      <c r="R1183" s="11"/>
      <c r="S1183" s="11"/>
      <c r="T1183" s="134">
        <f t="shared" si="79"/>
        <v>281</v>
      </c>
      <c r="U1183" s="11"/>
      <c r="V1183" s="11"/>
      <c r="W1183" s="11"/>
      <c r="Y1183" s="288">
        <v>58.6</v>
      </c>
      <c r="Z1183" s="11">
        <f t="shared" si="76"/>
        <v>91.9</v>
      </c>
      <c r="AB1183" s="11">
        <f t="shared" si="77"/>
        <v>72.88</v>
      </c>
      <c r="AC1183" s="11">
        <v>74.98</v>
      </c>
      <c r="AD1183" s="11"/>
      <c r="AE1183" s="4"/>
      <c r="AF1183" s="4"/>
    </row>
    <row r="1184" spans="1:32">
      <c r="A1184" s="55"/>
      <c r="B1184" s="11"/>
      <c r="C1184" s="11" t="s">
        <v>551</v>
      </c>
      <c r="D1184" s="11"/>
      <c r="E1184" s="11" t="s">
        <v>54</v>
      </c>
      <c r="F1184" s="11">
        <v>97</v>
      </c>
      <c r="G1184" s="11"/>
      <c r="H1184" s="11"/>
      <c r="I1184" s="11"/>
      <c r="J1184" s="288">
        <v>23.75</v>
      </c>
      <c r="K1184" s="11"/>
      <c r="M1184" s="11">
        <v>1</v>
      </c>
      <c r="N1184" s="66"/>
      <c r="P1184" s="288">
        <f t="shared" si="78"/>
        <v>23.75</v>
      </c>
      <c r="Q1184" s="11"/>
      <c r="R1184" s="11"/>
      <c r="S1184" s="11"/>
      <c r="T1184" s="134">
        <f t="shared" si="79"/>
        <v>97</v>
      </c>
      <c r="U1184" s="11"/>
      <c r="V1184" s="11"/>
      <c r="W1184" s="11"/>
      <c r="Y1184" s="288">
        <v>23.75</v>
      </c>
      <c r="Z1184" s="11">
        <f t="shared" si="76"/>
        <v>37.25</v>
      </c>
      <c r="AB1184" s="11">
        <f t="shared" si="77"/>
        <v>29.54</v>
      </c>
      <c r="AC1184" s="11">
        <v>30.39</v>
      </c>
      <c r="AD1184" s="11"/>
      <c r="AE1184" s="4"/>
      <c r="AF1184" s="4"/>
    </row>
    <row r="1185" spans="1:32">
      <c r="A1185" s="55"/>
      <c r="B1185" s="11"/>
      <c r="C1185" s="11" t="s">
        <v>551</v>
      </c>
      <c r="D1185" s="11"/>
      <c r="E1185" s="11" t="s">
        <v>55</v>
      </c>
      <c r="F1185" s="11">
        <v>329036</v>
      </c>
      <c r="G1185" s="11"/>
      <c r="H1185" s="11"/>
      <c r="I1185" s="11"/>
      <c r="J1185" s="288">
        <v>65942.759999999966</v>
      </c>
      <c r="K1185" s="11"/>
      <c r="M1185" s="11">
        <v>1204</v>
      </c>
      <c r="N1185" s="66"/>
      <c r="P1185" s="288">
        <f t="shared" si="78"/>
        <v>54.769734219269075</v>
      </c>
      <c r="Q1185" s="11"/>
      <c r="R1185" s="11"/>
      <c r="S1185" s="11"/>
      <c r="T1185" s="134">
        <f t="shared" si="79"/>
        <v>273.28571428571428</v>
      </c>
      <c r="U1185" s="11"/>
      <c r="V1185" s="11"/>
      <c r="W1185" s="11"/>
      <c r="Y1185" s="288">
        <v>65942.759999999966</v>
      </c>
      <c r="Z1185" s="11">
        <f t="shared" si="76"/>
        <v>103420.02</v>
      </c>
      <c r="AB1185" s="11">
        <f t="shared" si="77"/>
        <v>82015.44</v>
      </c>
      <c r="AC1185" s="11">
        <v>84374.48</v>
      </c>
      <c r="AD1185" s="11"/>
      <c r="AE1185" s="4"/>
      <c r="AF1185" s="4"/>
    </row>
    <row r="1186" spans="1:32">
      <c r="A1186" s="55"/>
      <c r="B1186" s="11"/>
      <c r="C1186" s="11" t="s">
        <v>552</v>
      </c>
      <c r="D1186" s="11"/>
      <c r="E1186" s="11" t="s">
        <v>96</v>
      </c>
      <c r="F1186" s="11">
        <v>402</v>
      </c>
      <c r="G1186" s="11"/>
      <c r="H1186" s="11"/>
      <c r="I1186" s="11"/>
      <c r="J1186" s="288">
        <v>81.59</v>
      </c>
      <c r="K1186" s="11"/>
      <c r="M1186" s="11">
        <v>1</v>
      </c>
      <c r="N1186" s="66"/>
      <c r="P1186" s="288">
        <f t="shared" si="78"/>
        <v>81.59</v>
      </c>
      <c r="Q1186" s="11"/>
      <c r="R1186" s="11"/>
      <c r="S1186" s="11"/>
      <c r="T1186" s="134">
        <f t="shared" si="79"/>
        <v>402</v>
      </c>
      <c r="U1186" s="11"/>
      <c r="V1186" s="11"/>
      <c r="W1186" s="11"/>
      <c r="Y1186" s="288">
        <v>81.59</v>
      </c>
      <c r="Z1186" s="11">
        <f t="shared" si="76"/>
        <v>127.96</v>
      </c>
      <c r="AB1186" s="11">
        <f t="shared" si="77"/>
        <v>101.48</v>
      </c>
      <c r="AC1186" s="11">
        <v>104.4</v>
      </c>
      <c r="AD1186" s="11"/>
      <c r="AE1186" s="4"/>
      <c r="AF1186" s="4"/>
    </row>
    <row r="1187" spans="1:32">
      <c r="A1187" s="55"/>
      <c r="B1187" s="11"/>
      <c r="C1187" s="11" t="s">
        <v>552</v>
      </c>
      <c r="D1187" s="11"/>
      <c r="E1187" s="11" t="s">
        <v>77</v>
      </c>
      <c r="F1187" s="11">
        <v>468948</v>
      </c>
      <c r="G1187" s="11"/>
      <c r="H1187" s="11"/>
      <c r="I1187" s="11"/>
      <c r="J1187" s="288">
        <v>90796.319999999876</v>
      </c>
      <c r="K1187" s="11"/>
      <c r="M1187" s="11">
        <v>1002</v>
      </c>
      <c r="N1187" s="66"/>
      <c r="P1187" s="288">
        <f t="shared" si="78"/>
        <v>90.615089820359159</v>
      </c>
      <c r="Q1187" s="11"/>
      <c r="R1187" s="11"/>
      <c r="S1187" s="11"/>
      <c r="T1187" s="134">
        <f t="shared" si="79"/>
        <v>468.01197604790417</v>
      </c>
      <c r="U1187" s="11"/>
      <c r="V1187" s="11"/>
      <c r="W1187" s="11"/>
      <c r="Y1187" s="288">
        <v>90796.319999999876</v>
      </c>
      <c r="Z1187" s="11">
        <f t="shared" si="76"/>
        <v>142398.6</v>
      </c>
      <c r="AB1187" s="11">
        <f t="shared" si="77"/>
        <v>112926.72</v>
      </c>
      <c r="AC1187" s="11">
        <v>116174.88</v>
      </c>
      <c r="AD1187" s="11"/>
      <c r="AE1187" s="4"/>
      <c r="AF1187" s="4"/>
    </row>
    <row r="1188" spans="1:32">
      <c r="A1188" s="55"/>
      <c r="B1188" s="11"/>
      <c r="C1188" s="11" t="s">
        <v>553</v>
      </c>
      <c r="D1188" s="11"/>
      <c r="E1188" s="11" t="s">
        <v>369</v>
      </c>
      <c r="F1188" s="11">
        <v>411</v>
      </c>
      <c r="G1188" s="11"/>
      <c r="H1188" s="11"/>
      <c r="I1188" s="11"/>
      <c r="J1188" s="288">
        <v>83.82</v>
      </c>
      <c r="K1188" s="11"/>
      <c r="M1188" s="11">
        <v>1</v>
      </c>
      <c r="N1188" s="66"/>
      <c r="P1188" s="288">
        <f t="shared" si="78"/>
        <v>83.82</v>
      </c>
      <c r="Q1188" s="11"/>
      <c r="R1188" s="11"/>
      <c r="S1188" s="11"/>
      <c r="T1188" s="134">
        <f t="shared" si="79"/>
        <v>411</v>
      </c>
      <c r="U1188" s="11"/>
      <c r="V1188" s="11"/>
      <c r="W1188" s="11"/>
      <c r="Y1188" s="288">
        <v>83.82</v>
      </c>
      <c r="Z1188" s="11">
        <f t="shared" si="76"/>
        <v>131.46</v>
      </c>
      <c r="AB1188" s="11">
        <f t="shared" si="77"/>
        <v>104.25</v>
      </c>
      <c r="AC1188" s="11">
        <v>107.25</v>
      </c>
      <c r="AD1188" s="11"/>
      <c r="AE1188" s="4"/>
      <c r="AF1188" s="4"/>
    </row>
    <row r="1189" spans="1:32">
      <c r="A1189" s="55"/>
      <c r="B1189" s="11"/>
      <c r="C1189" s="11" t="s">
        <v>554</v>
      </c>
      <c r="D1189" s="11"/>
      <c r="E1189" s="11" t="s">
        <v>323</v>
      </c>
      <c r="F1189" s="11">
        <v>333926</v>
      </c>
      <c r="G1189" s="11"/>
      <c r="H1189" s="11"/>
      <c r="I1189" s="11"/>
      <c r="J1189" s="288">
        <v>65181.590000000098</v>
      </c>
      <c r="K1189" s="11"/>
      <c r="M1189" s="11">
        <v>847</v>
      </c>
      <c r="N1189" s="66"/>
      <c r="P1189" s="288">
        <f t="shared" si="78"/>
        <v>76.955832349468835</v>
      </c>
      <c r="Q1189" s="11"/>
      <c r="R1189" s="11"/>
      <c r="S1189" s="11"/>
      <c r="T1189" s="134">
        <f t="shared" si="79"/>
        <v>394.24557260920898</v>
      </c>
      <c r="U1189" s="11"/>
      <c r="V1189" s="11"/>
      <c r="W1189" s="11"/>
      <c r="Y1189" s="288">
        <v>65181.590000000098</v>
      </c>
      <c r="Z1189" s="11">
        <f t="shared" si="76"/>
        <v>102226.25</v>
      </c>
      <c r="AB1189" s="11">
        <f t="shared" si="77"/>
        <v>81068.740000000005</v>
      </c>
      <c r="AC1189" s="11">
        <v>83400.56</v>
      </c>
      <c r="AD1189" s="11"/>
      <c r="AE1189" s="4"/>
      <c r="AF1189" s="4"/>
    </row>
    <row r="1190" spans="1:32">
      <c r="A1190" s="55"/>
      <c r="B1190" s="11"/>
      <c r="C1190" s="11" t="s">
        <v>555</v>
      </c>
      <c r="D1190" s="11"/>
      <c r="E1190" s="11" t="s">
        <v>156</v>
      </c>
      <c r="F1190" s="11">
        <v>159663</v>
      </c>
      <c r="G1190" s="11"/>
      <c r="H1190" s="11"/>
      <c r="I1190" s="11"/>
      <c r="J1190" s="288">
        <v>33328.369999999966</v>
      </c>
      <c r="K1190" s="11"/>
      <c r="M1190" s="11">
        <v>775</v>
      </c>
      <c r="N1190" s="66"/>
      <c r="P1190" s="288">
        <f t="shared" si="78"/>
        <v>43.004348387096734</v>
      </c>
      <c r="Q1190" s="11"/>
      <c r="R1190" s="11"/>
      <c r="S1190" s="11"/>
      <c r="T1190" s="134">
        <f t="shared" si="79"/>
        <v>206.0167741935484</v>
      </c>
      <c r="U1190" s="11"/>
      <c r="V1190" s="11"/>
      <c r="W1190" s="11"/>
      <c r="Y1190" s="288">
        <v>33328.369999999966</v>
      </c>
      <c r="Z1190" s="11">
        <f t="shared" si="76"/>
        <v>52269.89</v>
      </c>
      <c r="AB1190" s="11">
        <f t="shared" si="77"/>
        <v>41451.72</v>
      </c>
      <c r="AC1190" s="11">
        <v>42644.01</v>
      </c>
      <c r="AD1190" s="11"/>
      <c r="AE1190" s="4"/>
      <c r="AF1190" s="4"/>
    </row>
    <row r="1191" spans="1:32">
      <c r="A1191" s="55"/>
      <c r="B1191" s="11"/>
      <c r="C1191" s="11" t="s">
        <v>556</v>
      </c>
      <c r="D1191" s="11"/>
      <c r="E1191" s="11" t="s">
        <v>110</v>
      </c>
      <c r="F1191" s="11">
        <v>414825</v>
      </c>
      <c r="G1191" s="11"/>
      <c r="H1191" s="11"/>
      <c r="I1191" s="11"/>
      <c r="J1191" s="288">
        <v>79367.199999999968</v>
      </c>
      <c r="K1191" s="11"/>
      <c r="M1191" s="11">
        <v>589</v>
      </c>
      <c r="N1191" s="66"/>
      <c r="P1191" s="288">
        <f t="shared" si="78"/>
        <v>134.74906621392185</v>
      </c>
      <c r="Q1191" s="11"/>
      <c r="R1191" s="11"/>
      <c r="S1191" s="11"/>
      <c r="T1191" s="134">
        <f t="shared" si="79"/>
        <v>704.28692699490659</v>
      </c>
      <c r="U1191" s="11"/>
      <c r="V1191" s="11"/>
      <c r="W1191" s="11"/>
      <c r="Y1191" s="288">
        <v>79367.199999999968</v>
      </c>
      <c r="Z1191" s="11">
        <f t="shared" si="76"/>
        <v>124473.97</v>
      </c>
      <c r="AB1191" s="11">
        <f t="shared" si="77"/>
        <v>98711.91</v>
      </c>
      <c r="AC1191" s="11">
        <v>101551.2</v>
      </c>
      <c r="AD1191" s="11"/>
      <c r="AE1191" s="4"/>
      <c r="AF1191" s="4"/>
    </row>
    <row r="1192" spans="1:32">
      <c r="A1192" s="55"/>
      <c r="B1192" s="11"/>
      <c r="C1192" s="11" t="s">
        <v>557</v>
      </c>
      <c r="D1192" s="11"/>
      <c r="E1192" s="11" t="s">
        <v>88</v>
      </c>
      <c r="F1192" s="11">
        <v>2245</v>
      </c>
      <c r="G1192" s="11"/>
      <c r="H1192" s="11"/>
      <c r="I1192" s="11"/>
      <c r="J1192" s="288">
        <v>316.11</v>
      </c>
      <c r="K1192" s="11"/>
      <c r="M1192" s="11">
        <v>5</v>
      </c>
      <c r="N1192" s="66"/>
      <c r="P1192" s="288">
        <f t="shared" si="78"/>
        <v>63.222000000000001</v>
      </c>
      <c r="Q1192" s="11"/>
      <c r="R1192" s="11"/>
      <c r="S1192" s="11"/>
      <c r="T1192" s="134">
        <f t="shared" si="79"/>
        <v>449</v>
      </c>
      <c r="U1192" s="11"/>
      <c r="V1192" s="11"/>
      <c r="W1192" s="11"/>
      <c r="Y1192" s="288">
        <v>316.11</v>
      </c>
      <c r="Z1192" s="11">
        <f t="shared" si="76"/>
        <v>495.76</v>
      </c>
      <c r="AB1192" s="11">
        <f t="shared" si="77"/>
        <v>393.16</v>
      </c>
      <c r="AC1192" s="11">
        <v>404.47</v>
      </c>
      <c r="AD1192" s="11"/>
      <c r="AE1192" s="4"/>
      <c r="AF1192" s="4"/>
    </row>
    <row r="1193" spans="1:32">
      <c r="A1193" s="55"/>
      <c r="B1193" s="11"/>
      <c r="C1193" s="11" t="s">
        <v>557</v>
      </c>
      <c r="D1193" s="11"/>
      <c r="E1193" s="11" t="s">
        <v>558</v>
      </c>
      <c r="F1193" s="11">
        <v>221545</v>
      </c>
      <c r="G1193" s="11"/>
      <c r="H1193" s="11"/>
      <c r="I1193" s="11"/>
      <c r="J1193" s="288">
        <v>40832.950000000041</v>
      </c>
      <c r="K1193" s="11"/>
      <c r="M1193" s="11">
        <v>384</v>
      </c>
      <c r="N1193" s="66"/>
      <c r="P1193" s="288">
        <f t="shared" si="78"/>
        <v>106.33580729166677</v>
      </c>
      <c r="Q1193" s="11"/>
      <c r="R1193" s="11"/>
      <c r="S1193" s="11"/>
      <c r="T1193" s="134">
        <f t="shared" si="79"/>
        <v>576.94010416666663</v>
      </c>
      <c r="U1193" s="11"/>
      <c r="V1193" s="11"/>
      <c r="W1193" s="11"/>
      <c r="Y1193" s="288">
        <v>40832.950000000041</v>
      </c>
      <c r="Z1193" s="11">
        <f t="shared" si="76"/>
        <v>64039.54</v>
      </c>
      <c r="AB1193" s="11">
        <f t="shared" si="77"/>
        <v>50785.440000000002</v>
      </c>
      <c r="AC1193" s="11">
        <v>52246.21</v>
      </c>
      <c r="AD1193" s="11"/>
      <c r="AE1193" s="4"/>
      <c r="AF1193" s="4"/>
    </row>
    <row r="1194" spans="1:32">
      <c r="A1194" s="55"/>
      <c r="B1194" s="11"/>
      <c r="C1194" s="11" t="s">
        <v>559</v>
      </c>
      <c r="D1194" s="11"/>
      <c r="E1194" s="11" t="s">
        <v>156</v>
      </c>
      <c r="F1194" s="11">
        <v>1676620</v>
      </c>
      <c r="G1194" s="11"/>
      <c r="H1194" s="11"/>
      <c r="I1194" s="11"/>
      <c r="J1194" s="288">
        <v>343198.96999999811</v>
      </c>
      <c r="K1194" s="11"/>
      <c r="M1194" s="11">
        <v>7267</v>
      </c>
      <c r="N1194" s="66"/>
      <c r="P1194" s="288">
        <f t="shared" si="78"/>
        <v>47.227049676620076</v>
      </c>
      <c r="Q1194" s="11"/>
      <c r="R1194" s="11"/>
      <c r="S1194" s="11"/>
      <c r="T1194" s="134">
        <f t="shared" si="79"/>
        <v>230.71693958992708</v>
      </c>
      <c r="U1194" s="11"/>
      <c r="V1194" s="11"/>
      <c r="W1194" s="11"/>
      <c r="Y1194" s="288">
        <v>343198.96999999811</v>
      </c>
      <c r="Z1194" s="11">
        <f t="shared" si="76"/>
        <v>538249.28</v>
      </c>
      <c r="AB1194" s="11">
        <f t="shared" si="77"/>
        <v>426849.19</v>
      </c>
      <c r="AC1194" s="11">
        <v>439126.84</v>
      </c>
      <c r="AD1194" s="11"/>
      <c r="AE1194" s="4"/>
      <c r="AF1194" s="4"/>
    </row>
    <row r="1195" spans="1:32">
      <c r="A1195" s="55"/>
      <c r="B1195" s="11"/>
      <c r="C1195" s="11" t="s">
        <v>560</v>
      </c>
      <c r="D1195" s="11"/>
      <c r="E1195" s="11" t="s">
        <v>415</v>
      </c>
      <c r="F1195" s="11">
        <v>349</v>
      </c>
      <c r="G1195" s="11"/>
      <c r="H1195" s="11"/>
      <c r="I1195" s="11"/>
      <c r="J1195" s="288">
        <v>71.17</v>
      </c>
      <c r="K1195" s="11"/>
      <c r="M1195" s="11">
        <v>1</v>
      </c>
      <c r="N1195" s="66"/>
      <c r="P1195" s="288">
        <f t="shared" si="78"/>
        <v>71.17</v>
      </c>
      <c r="Q1195" s="11"/>
      <c r="R1195" s="11"/>
      <c r="S1195" s="11"/>
      <c r="T1195" s="134">
        <f t="shared" si="79"/>
        <v>349</v>
      </c>
      <c r="U1195" s="11"/>
      <c r="V1195" s="11"/>
      <c r="W1195" s="11"/>
      <c r="Y1195" s="288">
        <v>71.17</v>
      </c>
      <c r="Z1195" s="11">
        <f t="shared" si="76"/>
        <v>111.62</v>
      </c>
      <c r="AB1195" s="11">
        <f t="shared" si="77"/>
        <v>88.52</v>
      </c>
      <c r="AC1195" s="11">
        <v>91.06</v>
      </c>
      <c r="AD1195" s="11"/>
      <c r="AE1195" s="4"/>
      <c r="AF1195" s="4"/>
    </row>
    <row r="1196" spans="1:32">
      <c r="A1196" s="55"/>
      <c r="B1196" s="11"/>
      <c r="C1196" s="11" t="s">
        <v>560</v>
      </c>
      <c r="D1196" s="11"/>
      <c r="E1196" s="11" t="s">
        <v>156</v>
      </c>
      <c r="F1196" s="11">
        <v>1258918</v>
      </c>
      <c r="G1196" s="11"/>
      <c r="H1196" s="11"/>
      <c r="I1196" s="11"/>
      <c r="J1196" s="288">
        <v>260487.02999999988</v>
      </c>
      <c r="K1196" s="11"/>
      <c r="M1196" s="11">
        <v>6066</v>
      </c>
      <c r="N1196" s="66"/>
      <c r="P1196" s="288">
        <f t="shared" si="78"/>
        <v>42.942141444114718</v>
      </c>
      <c r="Q1196" s="11"/>
      <c r="R1196" s="11"/>
      <c r="S1196" s="11"/>
      <c r="T1196" s="134">
        <f t="shared" si="79"/>
        <v>207.53676228156939</v>
      </c>
      <c r="U1196" s="11"/>
      <c r="V1196" s="11"/>
      <c r="W1196" s="11"/>
      <c r="Y1196" s="288">
        <v>260487.02999999988</v>
      </c>
      <c r="Z1196" s="11">
        <f t="shared" si="76"/>
        <v>408529.65</v>
      </c>
      <c r="AB1196" s="11">
        <f t="shared" si="77"/>
        <v>323977.31</v>
      </c>
      <c r="AC1196" s="11">
        <v>333296</v>
      </c>
      <c r="AD1196" s="11"/>
      <c r="AE1196" s="4"/>
      <c r="AF1196" s="4"/>
    </row>
    <row r="1197" spans="1:32">
      <c r="A1197" s="55"/>
      <c r="B1197" s="11"/>
      <c r="C1197" s="11" t="s">
        <v>561</v>
      </c>
      <c r="D1197" s="11"/>
      <c r="E1197" s="11" t="s">
        <v>59</v>
      </c>
      <c r="F1197" s="11">
        <v>3459</v>
      </c>
      <c r="G1197" s="11"/>
      <c r="H1197" s="11"/>
      <c r="I1197" s="11"/>
      <c r="J1197" s="288">
        <v>685.21999999999991</v>
      </c>
      <c r="K1197" s="11"/>
      <c r="M1197" s="11">
        <v>6</v>
      </c>
      <c r="N1197" s="66"/>
      <c r="P1197" s="288">
        <f t="shared" si="78"/>
        <v>114.20333333333332</v>
      </c>
      <c r="Q1197" s="11"/>
      <c r="R1197" s="11"/>
      <c r="S1197" s="11"/>
      <c r="T1197" s="134">
        <f t="shared" si="79"/>
        <v>576.5</v>
      </c>
      <c r="U1197" s="11"/>
      <c r="V1197" s="11"/>
      <c r="W1197" s="11"/>
      <c r="Y1197" s="288">
        <v>685.21999999999991</v>
      </c>
      <c r="Z1197" s="11">
        <f t="shared" si="76"/>
        <v>1074.6500000000001</v>
      </c>
      <c r="AB1197" s="11">
        <f t="shared" si="77"/>
        <v>852.23</v>
      </c>
      <c r="AC1197" s="11">
        <v>876.75</v>
      </c>
      <c r="AD1197" s="11"/>
      <c r="AE1197" s="4"/>
      <c r="AF1197" s="4"/>
    </row>
    <row r="1198" spans="1:32">
      <c r="A1198" s="55"/>
      <c r="B1198" s="11"/>
      <c r="C1198" s="11" t="s">
        <v>561</v>
      </c>
      <c r="D1198" s="11"/>
      <c r="E1198" s="11" t="s">
        <v>83</v>
      </c>
      <c r="F1198" s="11">
        <v>951</v>
      </c>
      <c r="G1198" s="11"/>
      <c r="H1198" s="11"/>
      <c r="I1198" s="11"/>
      <c r="J1198" s="288">
        <v>185.14</v>
      </c>
      <c r="K1198" s="11"/>
      <c r="M1198" s="11">
        <v>1</v>
      </c>
      <c r="N1198" s="66"/>
      <c r="P1198" s="288">
        <f t="shared" si="78"/>
        <v>185.14</v>
      </c>
      <c r="Q1198" s="11"/>
      <c r="R1198" s="11"/>
      <c r="S1198" s="11"/>
      <c r="T1198" s="134">
        <f t="shared" si="79"/>
        <v>951</v>
      </c>
      <c r="U1198" s="11"/>
      <c r="V1198" s="11"/>
      <c r="W1198" s="11"/>
      <c r="Y1198" s="288">
        <v>185.14</v>
      </c>
      <c r="Z1198" s="11">
        <f t="shared" si="76"/>
        <v>290.36</v>
      </c>
      <c r="AB1198" s="11">
        <f t="shared" si="77"/>
        <v>230.27</v>
      </c>
      <c r="AC1198" s="11">
        <v>236.89</v>
      </c>
      <c r="AD1198" s="11"/>
      <c r="AE1198" s="4"/>
      <c r="AF1198" s="4"/>
    </row>
    <row r="1199" spans="1:32">
      <c r="A1199" s="55"/>
      <c r="B1199" s="11"/>
      <c r="C1199" s="11" t="s">
        <v>561</v>
      </c>
      <c r="D1199" s="11"/>
      <c r="E1199" s="11" t="s">
        <v>167</v>
      </c>
      <c r="F1199" s="11">
        <v>6854589</v>
      </c>
      <c r="G1199" s="11"/>
      <c r="H1199" s="11"/>
      <c r="I1199" s="11"/>
      <c r="J1199" s="288">
        <v>1297511.4599999997</v>
      </c>
      <c r="K1199" s="11"/>
      <c r="M1199" s="11">
        <v>13822</v>
      </c>
      <c r="N1199" s="66"/>
      <c r="P1199" s="288">
        <f t="shared" si="78"/>
        <v>93.872917088699154</v>
      </c>
      <c r="Q1199" s="11"/>
      <c r="R1199" s="11"/>
      <c r="S1199" s="11"/>
      <c r="T1199" s="134">
        <f t="shared" si="79"/>
        <v>495.91875271306611</v>
      </c>
      <c r="U1199" s="11"/>
      <c r="V1199" s="11"/>
      <c r="W1199" s="11"/>
      <c r="Y1199" s="288">
        <v>1297511.4599999997</v>
      </c>
      <c r="Z1199" s="11">
        <f t="shared" si="76"/>
        <v>2034926.29</v>
      </c>
      <c r="AB1199" s="11">
        <f t="shared" si="77"/>
        <v>1613762.76</v>
      </c>
      <c r="AC1199" s="11">
        <v>1660180.1</v>
      </c>
      <c r="AD1199" s="11"/>
      <c r="AE1199" s="4"/>
      <c r="AF1199" s="4"/>
    </row>
    <row r="1200" spans="1:32">
      <c r="A1200" s="55"/>
      <c r="B1200" s="11"/>
      <c r="C1200" s="11" t="s">
        <v>561</v>
      </c>
      <c r="D1200" s="11"/>
      <c r="E1200" s="11" t="s">
        <v>445</v>
      </c>
      <c r="F1200" s="11">
        <v>175</v>
      </c>
      <c r="G1200" s="11"/>
      <c r="H1200" s="11"/>
      <c r="I1200" s="11"/>
      <c r="J1200" s="288">
        <v>39.01</v>
      </c>
      <c r="K1200" s="11"/>
      <c r="M1200" s="11">
        <v>1</v>
      </c>
      <c r="N1200" s="66"/>
      <c r="P1200" s="288">
        <f t="shared" si="78"/>
        <v>39.01</v>
      </c>
      <c r="Q1200" s="11"/>
      <c r="R1200" s="11"/>
      <c r="S1200" s="11"/>
      <c r="T1200" s="134">
        <f t="shared" si="79"/>
        <v>175</v>
      </c>
      <c r="U1200" s="11"/>
      <c r="V1200" s="11"/>
      <c r="W1200" s="11"/>
      <c r="Y1200" s="288">
        <v>39.01</v>
      </c>
      <c r="Z1200" s="11">
        <f t="shared" si="76"/>
        <v>61.18</v>
      </c>
      <c r="AB1200" s="11">
        <f t="shared" si="77"/>
        <v>48.52</v>
      </c>
      <c r="AC1200" s="11">
        <v>49.91</v>
      </c>
      <c r="AD1200" s="11"/>
      <c r="AE1200" s="4"/>
      <c r="AF1200" s="4"/>
    </row>
    <row r="1201" spans="1:32">
      <c r="A1201" s="55"/>
      <c r="B1201" s="11"/>
      <c r="C1201" s="11" t="s">
        <v>562</v>
      </c>
      <c r="D1201" s="11"/>
      <c r="E1201" s="11" t="s">
        <v>61</v>
      </c>
      <c r="F1201" s="11"/>
      <c r="G1201" s="11"/>
      <c r="H1201" s="11"/>
      <c r="I1201" s="11"/>
      <c r="J1201" s="288">
        <v>12.51</v>
      </c>
      <c r="K1201" s="11"/>
      <c r="M1201" s="11">
        <v>2</v>
      </c>
      <c r="N1201" s="66"/>
      <c r="P1201" s="288">
        <f t="shared" si="78"/>
        <v>6.2549999999999999</v>
      </c>
      <c r="Q1201" s="11"/>
      <c r="R1201" s="11"/>
      <c r="S1201" s="11"/>
      <c r="T1201" s="134">
        <f t="shared" si="79"/>
        <v>0</v>
      </c>
      <c r="U1201" s="11"/>
      <c r="V1201" s="11"/>
      <c r="W1201" s="11"/>
      <c r="Y1201" s="288">
        <v>12.51</v>
      </c>
      <c r="Z1201" s="11">
        <f t="shared" si="76"/>
        <v>19.62</v>
      </c>
      <c r="AB1201" s="11">
        <f t="shared" si="77"/>
        <v>15.56</v>
      </c>
      <c r="AC1201" s="11">
        <v>16.010000000000002</v>
      </c>
      <c r="AD1201" s="11"/>
      <c r="AE1201" s="4"/>
      <c r="AF1201" s="4"/>
    </row>
    <row r="1202" spans="1:32">
      <c r="A1202" s="55"/>
      <c r="B1202" s="11"/>
      <c r="C1202" s="11" t="s">
        <v>562</v>
      </c>
      <c r="D1202" s="11"/>
      <c r="E1202" s="11" t="s">
        <v>274</v>
      </c>
      <c r="F1202" s="11">
        <v>269867</v>
      </c>
      <c r="G1202" s="11"/>
      <c r="H1202" s="11"/>
      <c r="I1202" s="11"/>
      <c r="J1202" s="288">
        <v>50583.839999999982</v>
      </c>
      <c r="K1202" s="11"/>
      <c r="M1202" s="11">
        <v>412</v>
      </c>
      <c r="N1202" s="66"/>
      <c r="P1202" s="288">
        <f t="shared" si="78"/>
        <v>122.77631067961161</v>
      </c>
      <c r="Q1202" s="11"/>
      <c r="R1202" s="11"/>
      <c r="S1202" s="11"/>
      <c r="T1202" s="134">
        <f t="shared" si="79"/>
        <v>655.01699029126212</v>
      </c>
      <c r="U1202" s="11"/>
      <c r="V1202" s="11"/>
      <c r="W1202" s="11"/>
      <c r="Y1202" s="288">
        <v>50583.839999999982</v>
      </c>
      <c r="Z1202" s="11">
        <f t="shared" ref="Z1202:Z1212" si="80">ROUND($Z$1221*Y1202/$Y$1221,2)</f>
        <v>79332.160000000003</v>
      </c>
      <c r="AB1202" s="11">
        <f t="shared" ref="AB1202:AB1212" si="81">ROUND($AB$1221*Y1202/$Y$1221,2)</f>
        <v>62912.98</v>
      </c>
      <c r="AC1202" s="11">
        <v>64722.58</v>
      </c>
      <c r="AD1202" s="11"/>
      <c r="AE1202" s="4"/>
      <c r="AF1202" s="4"/>
    </row>
    <row r="1203" spans="1:32">
      <c r="A1203" s="55"/>
      <c r="B1203" s="11"/>
      <c r="C1203" s="11" t="s">
        <v>563</v>
      </c>
      <c r="D1203" s="11"/>
      <c r="E1203" s="11" t="s">
        <v>64</v>
      </c>
      <c r="F1203" s="11">
        <v>1642</v>
      </c>
      <c r="G1203" s="11"/>
      <c r="H1203" s="11"/>
      <c r="I1203" s="11"/>
      <c r="J1203" s="288">
        <v>327</v>
      </c>
      <c r="K1203" s="11"/>
      <c r="M1203" s="11">
        <v>3</v>
      </c>
      <c r="N1203" s="66"/>
      <c r="P1203" s="288">
        <f t="shared" ref="P1203:P1215" si="82">J1203/M1203</f>
        <v>109</v>
      </c>
      <c r="Q1203" s="11"/>
      <c r="R1203" s="11"/>
      <c r="S1203" s="11"/>
      <c r="T1203" s="134">
        <f t="shared" ref="T1203:T1215" si="83">F1203/M1203</f>
        <v>547.33333333333337</v>
      </c>
      <c r="U1203" s="11"/>
      <c r="V1203" s="11"/>
      <c r="W1203" s="11"/>
      <c r="Y1203" s="288">
        <v>327</v>
      </c>
      <c r="Z1203" s="11">
        <f t="shared" si="80"/>
        <v>512.84</v>
      </c>
      <c r="AB1203" s="11">
        <f t="shared" si="81"/>
        <v>406.7</v>
      </c>
      <c r="AC1203" s="11">
        <v>418.4</v>
      </c>
      <c r="AD1203" s="11"/>
      <c r="AE1203" s="4"/>
      <c r="AF1203" s="4"/>
    </row>
    <row r="1204" spans="1:32">
      <c r="A1204" s="55"/>
      <c r="B1204" s="11"/>
      <c r="C1204" s="11" t="s">
        <v>563</v>
      </c>
      <c r="D1204" s="11"/>
      <c r="E1204" s="11" t="s">
        <v>167</v>
      </c>
      <c r="F1204" s="11">
        <v>469</v>
      </c>
      <c r="G1204" s="11"/>
      <c r="H1204" s="11"/>
      <c r="I1204" s="11"/>
      <c r="J1204" s="288">
        <v>94.73</v>
      </c>
      <c r="K1204" s="11"/>
      <c r="M1204" s="11">
        <v>1</v>
      </c>
      <c r="N1204" s="66"/>
      <c r="P1204" s="288">
        <f t="shared" si="82"/>
        <v>94.73</v>
      </c>
      <c r="Q1204" s="11"/>
      <c r="R1204" s="11"/>
      <c r="S1204" s="11"/>
      <c r="T1204" s="134">
        <f t="shared" si="83"/>
        <v>469</v>
      </c>
      <c r="U1204" s="11"/>
      <c r="V1204" s="11"/>
      <c r="W1204" s="11"/>
      <c r="Y1204" s="288">
        <v>94.73</v>
      </c>
      <c r="Z1204" s="11">
        <f t="shared" si="80"/>
        <v>148.57</v>
      </c>
      <c r="AB1204" s="11">
        <f t="shared" si="81"/>
        <v>117.82</v>
      </c>
      <c r="AC1204" s="11">
        <v>121.21</v>
      </c>
      <c r="AD1204" s="11"/>
      <c r="AE1204" s="4"/>
      <c r="AF1204" s="4"/>
    </row>
    <row r="1205" spans="1:32">
      <c r="A1205" s="55"/>
      <c r="B1205" s="11"/>
      <c r="C1205" s="11" t="s">
        <v>563</v>
      </c>
      <c r="D1205" s="11"/>
      <c r="E1205" s="11" t="s">
        <v>564</v>
      </c>
      <c r="F1205" s="11">
        <v>200084</v>
      </c>
      <c r="G1205" s="11"/>
      <c r="H1205" s="11"/>
      <c r="I1205" s="11"/>
      <c r="J1205" s="288">
        <v>37422.910000000033</v>
      </c>
      <c r="K1205" s="11"/>
      <c r="M1205" s="11">
        <v>322</v>
      </c>
      <c r="N1205" s="66"/>
      <c r="P1205" s="288">
        <f t="shared" si="82"/>
        <v>116.22021739130444</v>
      </c>
      <c r="Q1205" s="11"/>
      <c r="R1205" s="11"/>
      <c r="S1205" s="11"/>
      <c r="T1205" s="134">
        <f t="shared" si="83"/>
        <v>621.37888198757764</v>
      </c>
      <c r="U1205" s="11"/>
      <c r="V1205" s="11"/>
      <c r="W1205" s="11"/>
      <c r="Y1205" s="288">
        <v>37422.910000000033</v>
      </c>
      <c r="Z1205" s="11">
        <f t="shared" si="80"/>
        <v>58691.48</v>
      </c>
      <c r="AB1205" s="11">
        <f t="shared" si="81"/>
        <v>46544.25</v>
      </c>
      <c r="AC1205" s="11">
        <v>47883.02</v>
      </c>
      <c r="AD1205" s="11"/>
      <c r="AE1205" s="4"/>
      <c r="AF1205" s="4"/>
    </row>
    <row r="1206" spans="1:32">
      <c r="A1206" s="55"/>
      <c r="B1206" s="11"/>
      <c r="C1206" s="11" t="s">
        <v>565</v>
      </c>
      <c r="D1206" s="11"/>
      <c r="E1206" s="11" t="s">
        <v>117</v>
      </c>
      <c r="F1206" s="11">
        <v>523035</v>
      </c>
      <c r="G1206" s="11"/>
      <c r="H1206" s="11"/>
      <c r="I1206" s="11"/>
      <c r="J1206" s="288">
        <v>100068.05000000016</v>
      </c>
      <c r="K1206" s="11"/>
      <c r="M1206" s="11">
        <v>1646</v>
      </c>
      <c r="N1206" s="66"/>
      <c r="P1206" s="288">
        <f t="shared" si="82"/>
        <v>60.794684082624642</v>
      </c>
      <c r="Q1206" s="11"/>
      <c r="R1206" s="11"/>
      <c r="S1206" s="11"/>
      <c r="T1206" s="134">
        <f t="shared" si="83"/>
        <v>317.76123936816526</v>
      </c>
      <c r="U1206" s="11"/>
      <c r="V1206" s="11"/>
      <c r="W1206" s="11"/>
      <c r="Y1206" s="288">
        <v>100068.05000000016</v>
      </c>
      <c r="Z1206" s="11">
        <f t="shared" si="80"/>
        <v>156939.74</v>
      </c>
      <c r="AB1206" s="11">
        <f t="shared" si="81"/>
        <v>124458.32</v>
      </c>
      <c r="AC1206" s="11">
        <v>128038.16</v>
      </c>
      <c r="AD1206" s="11"/>
      <c r="AE1206" s="4"/>
      <c r="AF1206" s="4"/>
    </row>
    <row r="1207" spans="1:32">
      <c r="A1207" s="55"/>
      <c r="B1207" s="11"/>
      <c r="C1207" s="11" t="s">
        <v>566</v>
      </c>
      <c r="D1207" s="11"/>
      <c r="E1207" s="11" t="s">
        <v>567</v>
      </c>
      <c r="F1207" s="11">
        <v>307</v>
      </c>
      <c r="G1207" s="11"/>
      <c r="H1207" s="11"/>
      <c r="I1207" s="11"/>
      <c r="J1207" s="288">
        <v>69.900000000000006</v>
      </c>
      <c r="K1207" s="11"/>
      <c r="M1207" s="11">
        <v>2</v>
      </c>
      <c r="N1207" s="66"/>
      <c r="P1207" s="288">
        <f t="shared" si="82"/>
        <v>34.950000000000003</v>
      </c>
      <c r="Q1207" s="11"/>
      <c r="R1207" s="11"/>
      <c r="S1207" s="11"/>
      <c r="T1207" s="134">
        <f t="shared" si="83"/>
        <v>153.5</v>
      </c>
      <c r="U1207" s="11"/>
      <c r="V1207" s="11"/>
      <c r="W1207" s="11"/>
      <c r="Y1207" s="288">
        <v>69.900000000000006</v>
      </c>
      <c r="Z1207" s="11">
        <f t="shared" si="80"/>
        <v>109.63</v>
      </c>
      <c r="AB1207" s="11">
        <f t="shared" si="81"/>
        <v>86.94</v>
      </c>
      <c r="AC1207" s="11">
        <v>89.44</v>
      </c>
      <c r="AD1207" s="11"/>
      <c r="AE1207" s="4"/>
      <c r="AF1207" s="4"/>
    </row>
    <row r="1208" spans="1:32">
      <c r="A1208" s="55"/>
      <c r="B1208" s="11"/>
      <c r="C1208" s="11" t="s">
        <v>568</v>
      </c>
      <c r="D1208" s="11"/>
      <c r="E1208" s="11" t="s">
        <v>180</v>
      </c>
      <c r="F1208" s="11">
        <v>5498</v>
      </c>
      <c r="G1208" s="11"/>
      <c r="H1208" s="11"/>
      <c r="I1208" s="11"/>
      <c r="J1208" s="288">
        <v>1077.3499999999999</v>
      </c>
      <c r="K1208" s="11"/>
      <c r="M1208" s="11">
        <v>7</v>
      </c>
      <c r="N1208" s="66"/>
      <c r="P1208" s="288">
        <f t="shared" si="82"/>
        <v>153.90714285714284</v>
      </c>
      <c r="Q1208" s="11"/>
      <c r="R1208" s="11"/>
      <c r="S1208" s="11"/>
      <c r="T1208" s="134">
        <f t="shared" si="83"/>
        <v>785.42857142857144</v>
      </c>
      <c r="U1208" s="11"/>
      <c r="V1208" s="11"/>
      <c r="W1208" s="11"/>
      <c r="Y1208" s="288">
        <v>1077.3499999999999</v>
      </c>
      <c r="Z1208" s="11">
        <f t="shared" si="80"/>
        <v>1689.64</v>
      </c>
      <c r="AB1208" s="11">
        <f t="shared" si="81"/>
        <v>1339.94</v>
      </c>
      <c r="AC1208" s="11">
        <v>1378.48</v>
      </c>
      <c r="AD1208" s="11"/>
      <c r="AE1208" s="4"/>
      <c r="AF1208" s="4"/>
    </row>
    <row r="1209" spans="1:32">
      <c r="A1209" s="55"/>
      <c r="B1209" s="11"/>
      <c r="C1209" s="11" t="s">
        <v>569</v>
      </c>
      <c r="D1209" s="11"/>
      <c r="E1209" s="11" t="s">
        <v>167</v>
      </c>
      <c r="F1209" s="11">
        <v>1152</v>
      </c>
      <c r="G1209" s="11"/>
      <c r="H1209" s="11"/>
      <c r="I1209" s="11"/>
      <c r="J1209" s="288">
        <v>223.33</v>
      </c>
      <c r="K1209" s="11"/>
      <c r="M1209" s="11">
        <v>1</v>
      </c>
      <c r="N1209" s="66"/>
      <c r="P1209" s="288">
        <f t="shared" si="82"/>
        <v>223.33</v>
      </c>
      <c r="Q1209" s="11"/>
      <c r="R1209" s="11"/>
      <c r="S1209" s="11"/>
      <c r="T1209" s="134">
        <f t="shared" si="83"/>
        <v>1152</v>
      </c>
      <c r="U1209" s="11"/>
      <c r="V1209" s="11"/>
      <c r="W1209" s="11"/>
      <c r="Y1209" s="288">
        <v>223.33</v>
      </c>
      <c r="Z1209" s="11">
        <f t="shared" si="80"/>
        <v>350.26</v>
      </c>
      <c r="AB1209" s="11">
        <f t="shared" si="81"/>
        <v>277.76</v>
      </c>
      <c r="AC1209" s="11">
        <v>285.75</v>
      </c>
      <c r="AD1209" s="11"/>
      <c r="AE1209" s="4"/>
      <c r="AF1209" s="4"/>
    </row>
    <row r="1210" spans="1:32">
      <c r="A1210" s="55"/>
      <c r="B1210" s="11"/>
      <c r="C1210" s="11" t="s">
        <v>569</v>
      </c>
      <c r="D1210" s="11"/>
      <c r="E1210" s="11" t="s">
        <v>567</v>
      </c>
      <c r="F1210" s="11">
        <v>351</v>
      </c>
      <c r="G1210" s="11"/>
      <c r="H1210" s="11"/>
      <c r="I1210" s="11"/>
      <c r="J1210" s="288">
        <v>72.56</v>
      </c>
      <c r="K1210" s="11"/>
      <c r="M1210" s="11">
        <v>1</v>
      </c>
      <c r="N1210" s="66"/>
      <c r="P1210" s="288">
        <f t="shared" si="82"/>
        <v>72.56</v>
      </c>
      <c r="Q1210" s="11"/>
      <c r="R1210" s="11"/>
      <c r="S1210" s="11"/>
      <c r="T1210" s="134">
        <f t="shared" si="83"/>
        <v>351</v>
      </c>
      <c r="U1210" s="11"/>
      <c r="V1210" s="11"/>
      <c r="W1210" s="11"/>
      <c r="Y1210" s="288">
        <v>72.56</v>
      </c>
      <c r="Z1210" s="11">
        <f t="shared" si="80"/>
        <v>113.8</v>
      </c>
      <c r="AB1210" s="11">
        <f t="shared" si="81"/>
        <v>90.25</v>
      </c>
      <c r="AC1210" s="11">
        <v>92.84</v>
      </c>
      <c r="AD1210" s="11"/>
      <c r="AE1210" s="4"/>
      <c r="AF1210" s="4"/>
    </row>
    <row r="1211" spans="1:32">
      <c r="A1211" s="55"/>
      <c r="B1211" s="11"/>
      <c r="C1211" s="11" t="s">
        <v>569</v>
      </c>
      <c r="D1211" s="11"/>
      <c r="E1211" s="11" t="s">
        <v>445</v>
      </c>
      <c r="F1211" s="11">
        <v>1907449</v>
      </c>
      <c r="G1211" s="11"/>
      <c r="H1211" s="11"/>
      <c r="I1211" s="11"/>
      <c r="J1211" s="288">
        <v>355521.07000000082</v>
      </c>
      <c r="K1211" s="11"/>
      <c r="M1211" s="11">
        <v>3061</v>
      </c>
      <c r="N1211" s="66"/>
      <c r="P1211" s="288">
        <f t="shared" si="82"/>
        <v>116.14540019601465</v>
      </c>
      <c r="Q1211" s="11"/>
      <c r="R1211" s="11"/>
      <c r="S1211" s="11"/>
      <c r="T1211" s="134">
        <f t="shared" si="83"/>
        <v>623.14570401829462</v>
      </c>
      <c r="U1211" s="11"/>
      <c r="V1211" s="11"/>
      <c r="W1211" s="11"/>
      <c r="Y1211" s="288">
        <v>355521.07000000082</v>
      </c>
      <c r="Z1211" s="11">
        <f t="shared" si="80"/>
        <v>557574.40000000002</v>
      </c>
      <c r="AB1211" s="11">
        <f t="shared" si="81"/>
        <v>442174.64</v>
      </c>
      <c r="AC1211" s="11">
        <v>454893.1</v>
      </c>
      <c r="AD1211" s="11"/>
      <c r="AE1211" s="4"/>
      <c r="AF1211" s="4"/>
    </row>
    <row r="1212" spans="1:32">
      <c r="A1212" s="55"/>
      <c r="B1212" s="11"/>
      <c r="C1212" s="11" t="s">
        <v>570</v>
      </c>
      <c r="D1212" s="11"/>
      <c r="E1212" s="11" t="s">
        <v>81</v>
      </c>
      <c r="F1212" s="11">
        <v>3579</v>
      </c>
      <c r="G1212" s="11"/>
      <c r="H1212" s="11"/>
      <c r="I1212" s="11"/>
      <c r="J1212" s="288">
        <v>709.67</v>
      </c>
      <c r="K1212" s="11"/>
      <c r="M1212" s="11">
        <v>6</v>
      </c>
      <c r="N1212" s="66"/>
      <c r="P1212" s="288">
        <f t="shared" si="82"/>
        <v>118.27833333333332</v>
      </c>
      <c r="Q1212" s="11"/>
      <c r="R1212" s="11"/>
      <c r="S1212" s="11"/>
      <c r="T1212" s="134">
        <f t="shared" si="83"/>
        <v>596.5</v>
      </c>
      <c r="U1212" s="11"/>
      <c r="V1212" s="11"/>
      <c r="W1212" s="11"/>
      <c r="Y1212" s="288">
        <v>709.67</v>
      </c>
      <c r="Z1212" s="11">
        <f t="shared" si="80"/>
        <v>1113</v>
      </c>
      <c r="AB1212" s="11">
        <f t="shared" si="81"/>
        <v>882.64</v>
      </c>
      <c r="AC1212" s="11">
        <v>908.03</v>
      </c>
      <c r="AD1212" s="11"/>
      <c r="AE1212" s="4"/>
      <c r="AF1212" s="4"/>
    </row>
    <row r="1213" spans="1:32">
      <c r="A1213" s="55"/>
      <c r="B1213" s="11"/>
      <c r="C1213" s="11" t="s">
        <v>571</v>
      </c>
      <c r="D1213" s="11"/>
      <c r="E1213" s="11" t="s">
        <v>445</v>
      </c>
      <c r="F1213" s="11">
        <v>72715</v>
      </c>
      <c r="G1213" s="11"/>
      <c r="H1213" s="11"/>
      <c r="I1213" s="11"/>
      <c r="J1213" s="288">
        <v>15615.590000000042</v>
      </c>
      <c r="K1213" s="11"/>
      <c r="M1213" s="11">
        <v>347</v>
      </c>
      <c r="N1213" s="66"/>
      <c r="P1213" s="288">
        <f t="shared" si="82"/>
        <v>45.001700288184558</v>
      </c>
      <c r="Q1213" s="11"/>
      <c r="R1213" s="11"/>
      <c r="S1213" s="11"/>
      <c r="T1213" s="134">
        <f t="shared" si="83"/>
        <v>209.55331412103746</v>
      </c>
      <c r="U1213" s="11"/>
      <c r="V1213" s="11"/>
      <c r="W1213" s="11"/>
      <c r="Y1213" s="288">
        <v>15615.590000000042</v>
      </c>
      <c r="Z1213" s="11">
        <f>ROUND($Z$1221*Y1213/$Y$1221,2)</f>
        <v>24490.400000000001</v>
      </c>
      <c r="AB1213" s="11">
        <f>ROUND($AB$1221*Y1213/$Y$1221,2)</f>
        <v>19421.68</v>
      </c>
      <c r="AC1213" s="11">
        <v>19980.32</v>
      </c>
      <c r="AD1213" s="11"/>
      <c r="AE1213" s="4"/>
      <c r="AF1213" s="4"/>
    </row>
    <row r="1214" spans="1:32">
      <c r="A1214" s="55"/>
      <c r="B1214" s="11"/>
      <c r="C1214" s="11"/>
      <c r="D1214" s="11"/>
      <c r="E1214" s="11"/>
      <c r="F1214" s="11"/>
      <c r="G1214" s="11"/>
      <c r="H1214" s="11"/>
      <c r="I1214" s="11"/>
      <c r="J1214" s="288"/>
      <c r="K1214" s="11"/>
      <c r="M1214" s="11"/>
      <c r="N1214" s="66"/>
      <c r="P1214" s="288" t="e">
        <f t="shared" si="82"/>
        <v>#DIV/0!</v>
      </c>
      <c r="Q1214" s="11"/>
      <c r="R1214" s="11"/>
      <c r="S1214" s="11"/>
      <c r="T1214" s="134" t="e">
        <f t="shared" si="83"/>
        <v>#DIV/0!</v>
      </c>
      <c r="U1214" s="11"/>
      <c r="V1214" s="11"/>
      <c r="W1214" s="11"/>
      <c r="Y1214" s="288"/>
      <c r="Z1214" s="11"/>
      <c r="AB1214" s="11"/>
      <c r="AC1214" s="11"/>
      <c r="AD1214" s="11"/>
      <c r="AE1214" s="4"/>
      <c r="AF1214" s="4"/>
    </row>
    <row r="1215" spans="1:32">
      <c r="A1215" s="55"/>
      <c r="B1215" s="11"/>
      <c r="C1215" s="11"/>
      <c r="D1215" s="11"/>
      <c r="E1215" s="11"/>
      <c r="F1215" s="11"/>
      <c r="G1215" s="11"/>
      <c r="H1215" s="11"/>
      <c r="I1215" s="11"/>
      <c r="J1215" s="288"/>
      <c r="K1215" s="11"/>
      <c r="M1215" s="11"/>
      <c r="N1215" s="66"/>
      <c r="P1215" s="288" t="e">
        <f t="shared" si="82"/>
        <v>#DIV/0!</v>
      </c>
      <c r="Q1215" s="11"/>
      <c r="R1215" s="11"/>
      <c r="S1215" s="11"/>
      <c r="T1215" s="134" t="e">
        <f t="shared" si="83"/>
        <v>#DIV/0!</v>
      </c>
      <c r="U1215" s="11"/>
      <c r="V1215" s="11"/>
      <c r="W1215" s="11"/>
      <c r="Y1215" s="288"/>
      <c r="Z1215" s="11"/>
      <c r="AB1215" s="11"/>
      <c r="AC1215" s="11"/>
      <c r="AD1215" s="11"/>
      <c r="AE1215" s="4"/>
      <c r="AF1215" s="4"/>
    </row>
    <row r="1216" spans="1:32">
      <c r="A1216" s="55"/>
      <c r="B1216" s="11"/>
      <c r="C1216" s="11"/>
      <c r="D1216" s="11"/>
      <c r="E1216" s="11"/>
      <c r="F1216" s="11"/>
      <c r="G1216" s="11"/>
      <c r="H1216" s="11"/>
      <c r="I1216" s="11"/>
      <c r="J1216" s="288"/>
      <c r="K1216" s="11"/>
      <c r="M1216" s="11"/>
      <c r="N1216" s="66"/>
      <c r="P1216" s="288" t="e">
        <f t="shared" si="42"/>
        <v>#DIV/0!</v>
      </c>
      <c r="Q1216" s="11"/>
      <c r="R1216" s="11"/>
      <c r="S1216" s="11"/>
      <c r="T1216" s="134" t="e">
        <f t="shared" si="43"/>
        <v>#DIV/0!</v>
      </c>
      <c r="U1216" s="11"/>
      <c r="V1216" s="11"/>
      <c r="W1216" s="11"/>
      <c r="Y1216" s="288"/>
      <c r="Z1216" s="11"/>
      <c r="AB1216" s="11"/>
      <c r="AC1216" s="11"/>
      <c r="AD1216" s="11"/>
      <c r="AE1216" s="4"/>
      <c r="AF1216" s="4"/>
    </row>
    <row r="1217" spans="1:37">
      <c r="A1217" s="55"/>
      <c r="B1217" s="11"/>
      <c r="C1217" s="11"/>
      <c r="D1217" s="11"/>
      <c r="E1217" s="11"/>
      <c r="F1217" s="11"/>
      <c r="G1217" s="11"/>
      <c r="H1217" s="11"/>
      <c r="I1217" s="11"/>
      <c r="J1217" s="288"/>
      <c r="K1217" s="11"/>
      <c r="M1217" s="11"/>
      <c r="N1217" s="66"/>
      <c r="P1217" s="288" t="e">
        <f t="shared" si="42"/>
        <v>#DIV/0!</v>
      </c>
      <c r="Q1217" s="11"/>
      <c r="R1217" s="11"/>
      <c r="S1217" s="11"/>
      <c r="T1217" s="134" t="e">
        <f t="shared" si="43"/>
        <v>#DIV/0!</v>
      </c>
      <c r="U1217" s="11"/>
      <c r="V1217" s="11"/>
      <c r="W1217" s="11"/>
      <c r="Y1217" s="288"/>
      <c r="Z1217" s="11"/>
      <c r="AB1217" s="11"/>
      <c r="AC1217" s="11"/>
      <c r="AD1217" s="11"/>
      <c r="AE1217" s="4"/>
      <c r="AF1217" s="4"/>
    </row>
    <row r="1218" spans="1:37">
      <c r="A1218" s="55"/>
      <c r="B1218" s="11"/>
      <c r="C1218" s="11"/>
      <c r="D1218" s="11"/>
      <c r="E1218" s="11"/>
      <c r="F1218" s="11"/>
      <c r="G1218" s="11"/>
      <c r="H1218" s="11"/>
      <c r="I1218" s="11"/>
      <c r="J1218" s="288"/>
      <c r="K1218" s="11"/>
      <c r="M1218" s="11"/>
      <c r="N1218" s="66"/>
      <c r="P1218" s="288" t="e">
        <f t="shared" si="42"/>
        <v>#DIV/0!</v>
      </c>
      <c r="Q1218" s="11"/>
      <c r="R1218" s="11"/>
      <c r="S1218" s="11"/>
      <c r="T1218" s="134" t="e">
        <f t="shared" si="43"/>
        <v>#DIV/0!</v>
      </c>
      <c r="U1218" s="11"/>
      <c r="V1218" s="11"/>
      <c r="W1218" s="11"/>
      <c r="Y1218" s="288"/>
      <c r="Z1218" s="11"/>
      <c r="AB1218" s="11"/>
      <c r="AC1218" s="11"/>
      <c r="AD1218" s="11"/>
      <c r="AE1218" s="4"/>
      <c r="AF1218" s="4"/>
    </row>
    <row r="1219" spans="1:37">
      <c r="A1219" s="55"/>
      <c r="B1219" s="11"/>
      <c r="C1219" s="11"/>
      <c r="D1219" s="11"/>
      <c r="E1219" s="11"/>
      <c r="F1219" s="11"/>
      <c r="G1219" s="11"/>
      <c r="H1219" s="11"/>
      <c r="I1219" s="11"/>
      <c r="J1219" s="288"/>
      <c r="K1219" s="11"/>
      <c r="M1219" s="11"/>
      <c r="N1219" s="66"/>
      <c r="P1219" s="288" t="e">
        <f t="shared" si="42"/>
        <v>#DIV/0!</v>
      </c>
      <c r="Q1219" s="11"/>
      <c r="R1219" s="11"/>
      <c r="S1219" s="11"/>
      <c r="T1219" s="134" t="e">
        <f t="shared" si="43"/>
        <v>#DIV/0!</v>
      </c>
      <c r="U1219" s="11"/>
      <c r="V1219" s="11"/>
      <c r="W1219" s="11"/>
      <c r="Y1219" s="288"/>
      <c r="Z1219" s="11"/>
      <c r="AB1219" s="11"/>
      <c r="AC1219" s="11"/>
      <c r="AD1219" s="11"/>
      <c r="AE1219" s="4"/>
      <c r="AF1219" s="4"/>
    </row>
    <row r="1220" spans="1:37" ht="13.8" thickBot="1">
      <c r="A1220" s="55"/>
      <c r="B1220" s="11"/>
      <c r="C1220" s="11"/>
      <c r="D1220" s="11"/>
      <c r="E1220" s="11"/>
      <c r="F1220" s="11"/>
      <c r="G1220" s="11"/>
      <c r="H1220" s="11"/>
      <c r="I1220" s="11"/>
      <c r="J1220" s="288"/>
      <c r="K1220" s="11"/>
      <c r="M1220" s="11"/>
      <c r="N1220" s="66"/>
      <c r="P1220" s="288" t="e">
        <f t="shared" si="42"/>
        <v>#DIV/0!</v>
      </c>
      <c r="Q1220" s="11"/>
      <c r="R1220" s="11"/>
      <c r="S1220" s="11"/>
      <c r="T1220" s="134" t="e">
        <f t="shared" si="43"/>
        <v>#DIV/0!</v>
      </c>
      <c r="U1220" s="11"/>
      <c r="V1220" s="11"/>
      <c r="W1220" s="11"/>
      <c r="Y1220" s="288"/>
      <c r="Z1220" s="11"/>
      <c r="AB1220" s="86"/>
      <c r="AC1220" s="86"/>
      <c r="AD1220" s="11"/>
      <c r="AE1220" s="4"/>
      <c r="AF1220" s="4"/>
    </row>
    <row r="1221" spans="1:37" ht="13.8" thickBot="1">
      <c r="A1221" s="55"/>
      <c r="B1221" s="87" t="s">
        <v>572</v>
      </c>
      <c r="C1221" s="94"/>
      <c r="D1221" s="94"/>
      <c r="E1221" s="94"/>
      <c r="F1221" s="133">
        <f>SUM(F625:F1220)</f>
        <v>223361163</v>
      </c>
      <c r="G1221" s="89"/>
      <c r="H1221" s="89"/>
      <c r="I1221" s="89"/>
      <c r="J1221" s="290">
        <f>SUM(J625:J1220)</f>
        <v>42713684.900000051</v>
      </c>
      <c r="K1221" s="392">
        <v>91272185</v>
      </c>
      <c r="M1221" s="133">
        <f>SUM(M625:M1220)</f>
        <v>497174</v>
      </c>
      <c r="N1221" s="90"/>
      <c r="P1221" s="289">
        <f t="shared" si="42"/>
        <v>85.91294979222576</v>
      </c>
      <c r="Q1221" s="93" t="s">
        <v>573</v>
      </c>
      <c r="R1221" s="93" t="s">
        <v>573</v>
      </c>
      <c r="S1221" s="93" t="s">
        <v>573</v>
      </c>
      <c r="T1221" s="135">
        <f t="shared" si="43"/>
        <v>449.26155229356323</v>
      </c>
      <c r="U1221" s="93" t="s">
        <v>573</v>
      </c>
      <c r="V1221" s="93" t="s">
        <v>573</v>
      </c>
      <c r="W1221" s="95" t="s">
        <v>573</v>
      </c>
      <c r="Y1221" s="310">
        <f>SUM(Y626:Y1213)</f>
        <v>42713684.900000051</v>
      </c>
      <c r="Z1221" s="389">
        <v>66989158</v>
      </c>
      <c r="AB1221" s="396">
        <v>53124582</v>
      </c>
      <c r="AC1221" s="310">
        <f>SUM(AC626:AC1213)</f>
        <v>54652627.020000026</v>
      </c>
      <c r="AD1221" s="394"/>
      <c r="AE1221" s="4"/>
      <c r="AF1221" s="4"/>
    </row>
    <row r="1222" spans="1:37" s="4" customFormat="1">
      <c r="A1222" s="55"/>
      <c r="J1222" s="303"/>
      <c r="M1222" s="50"/>
      <c r="P1222" s="298"/>
      <c r="T1222" s="291"/>
      <c r="Y1222" s="298"/>
      <c r="AB1222" s="50"/>
      <c r="AH1222" s="70"/>
      <c r="AI1222" s="70"/>
      <c r="AJ1222" s="70"/>
      <c r="AK1222" s="70"/>
    </row>
    <row r="1223" spans="1:37" ht="66">
      <c r="A1223" s="55" t="s">
        <v>578</v>
      </c>
      <c r="B1223" s="74" t="s">
        <v>34</v>
      </c>
      <c r="C1223" s="74" t="s">
        <v>35</v>
      </c>
      <c r="D1223" s="74" t="s">
        <v>36</v>
      </c>
      <c r="E1223" s="74" t="s">
        <v>37</v>
      </c>
      <c r="F1223" s="74" t="s">
        <v>38</v>
      </c>
      <c r="G1223" s="74" t="s">
        <v>38</v>
      </c>
      <c r="H1223" s="74" t="s">
        <v>39</v>
      </c>
      <c r="I1223" s="74" t="s">
        <v>39</v>
      </c>
      <c r="J1223" s="307" t="s">
        <v>40</v>
      </c>
      <c r="K1223" s="74" t="s">
        <v>41</v>
      </c>
      <c r="L1223" s="60"/>
      <c r="M1223" s="49" t="s">
        <v>42</v>
      </c>
      <c r="N1223" s="48" t="s">
        <v>42</v>
      </c>
      <c r="O1223" s="67"/>
      <c r="P1223" s="300" t="s">
        <v>43</v>
      </c>
      <c r="Q1223" s="64" t="s">
        <v>43</v>
      </c>
      <c r="R1223" s="64" t="s">
        <v>44</v>
      </c>
      <c r="S1223" s="64" t="s">
        <v>44</v>
      </c>
      <c r="T1223" s="293" t="s">
        <v>45</v>
      </c>
      <c r="U1223" s="64" t="s">
        <v>45</v>
      </c>
      <c r="V1223" s="64" t="s">
        <v>46</v>
      </c>
      <c r="W1223" s="64" t="s">
        <v>46</v>
      </c>
      <c r="X1223" s="67"/>
      <c r="Y1223" s="309" t="s">
        <v>47</v>
      </c>
      <c r="Z1223" s="49" t="s">
        <v>48</v>
      </c>
      <c r="AB1223" s="49" t="s">
        <v>49</v>
      </c>
      <c r="AC1223" s="49" t="s">
        <v>50</v>
      </c>
      <c r="AD1223" s="49" t="s">
        <v>51</v>
      </c>
      <c r="AE1223" s="4"/>
      <c r="AF1223" s="4"/>
    </row>
    <row r="1224" spans="1:37">
      <c r="A1224" s="55"/>
      <c r="B1224" s="132"/>
      <c r="C1224" s="11" t="s">
        <v>52</v>
      </c>
      <c r="D1224" s="11"/>
      <c r="E1224" s="11" t="s">
        <v>52</v>
      </c>
      <c r="F1224" s="131"/>
      <c r="G1224" s="11"/>
      <c r="H1224" s="11"/>
      <c r="I1224" s="11"/>
      <c r="J1224" s="288"/>
      <c r="K1224" s="390">
        <v>83636133</v>
      </c>
      <c r="M1224" s="131"/>
      <c r="N1224" s="66"/>
      <c r="P1224" s="288" t="e">
        <f>J1224/M1224</f>
        <v>#DIV/0!</v>
      </c>
      <c r="Q1224" s="11"/>
      <c r="R1224" s="11"/>
      <c r="S1224" s="11"/>
      <c r="T1224" s="134" t="e">
        <f>F1224/M1224</f>
        <v>#DIV/0!</v>
      </c>
      <c r="U1224" s="11"/>
      <c r="V1224" s="11"/>
      <c r="W1224" s="11"/>
      <c r="Y1224" s="288"/>
      <c r="Z1224" s="388"/>
      <c r="AB1224" s="390"/>
      <c r="AC1224" s="390"/>
      <c r="AD1224" s="11"/>
      <c r="AE1224" s="4"/>
      <c r="AF1224" s="4"/>
    </row>
    <row r="1225" spans="1:37">
      <c r="A1225" s="55"/>
      <c r="B1225" s="11"/>
      <c r="C1225" s="11" t="s">
        <v>53</v>
      </c>
      <c r="D1225" s="11"/>
      <c r="E1225" s="11" t="s">
        <v>54</v>
      </c>
      <c r="F1225" s="11">
        <v>1706844</v>
      </c>
      <c r="G1225" s="11"/>
      <c r="H1225" s="11"/>
      <c r="I1225" s="11"/>
      <c r="J1225" s="288">
        <v>298785.59999999998</v>
      </c>
      <c r="K1225" s="11"/>
      <c r="M1225" s="11">
        <v>4334</v>
      </c>
      <c r="N1225" s="66"/>
      <c r="P1225" s="288">
        <f t="shared" ref="P1225:P1772" si="84">J1225/M1225</f>
        <v>68.939916935856019</v>
      </c>
      <c r="Q1225" s="11"/>
      <c r="R1225" s="11"/>
      <c r="S1225" s="11"/>
      <c r="T1225" s="134">
        <f t="shared" ref="T1225:T1772" si="85">F1225/M1225</f>
        <v>393.82648823257961</v>
      </c>
      <c r="U1225" s="11"/>
      <c r="V1225" s="11"/>
      <c r="W1225" s="11"/>
      <c r="Y1225" s="288">
        <v>298785.59999999998</v>
      </c>
      <c r="Z1225" s="11">
        <f t="shared" ref="Z1225:Z1288" si="86">ROUND($Z$1772*Y1225/$Y$1772,2)</f>
        <v>352855.28</v>
      </c>
      <c r="AB1225" s="11">
        <f t="shared" ref="AB1225:AB1288" si="87">ROUND($AB$1772*Y1225/$Y$1772,2)</f>
        <v>328001.2</v>
      </c>
      <c r="AC1225" s="11">
        <v>418237.01</v>
      </c>
      <c r="AD1225" s="11"/>
      <c r="AE1225" s="4"/>
      <c r="AF1225" s="4"/>
    </row>
    <row r="1226" spans="1:37">
      <c r="A1226" s="55"/>
      <c r="B1226" s="11"/>
      <c r="C1226" s="11" t="s">
        <v>53</v>
      </c>
      <c r="D1226" s="11"/>
      <c r="E1226" s="11" t="s">
        <v>56</v>
      </c>
      <c r="F1226" s="11">
        <v>91414</v>
      </c>
      <c r="G1226" s="11"/>
      <c r="H1226" s="11"/>
      <c r="I1226" s="11"/>
      <c r="J1226" s="288">
        <v>15494.059999999989</v>
      </c>
      <c r="K1226" s="11"/>
      <c r="M1226" s="11">
        <v>185</v>
      </c>
      <c r="N1226" s="66"/>
      <c r="P1226" s="288">
        <f t="shared" ref="P1226:P1289" si="88">J1226/M1226</f>
        <v>83.751675675675614</v>
      </c>
      <c r="Q1226" s="11"/>
      <c r="R1226" s="11"/>
      <c r="S1226" s="11"/>
      <c r="T1226" s="134">
        <f t="shared" ref="T1226:T1289" si="89">F1226/M1226</f>
        <v>494.12972972972972</v>
      </c>
      <c r="U1226" s="11"/>
      <c r="V1226" s="11"/>
      <c r="W1226" s="11"/>
      <c r="Y1226" s="288">
        <v>15494.059999999989</v>
      </c>
      <c r="Z1226" s="11">
        <f t="shared" si="86"/>
        <v>18297.939999999999</v>
      </c>
      <c r="AB1226" s="11">
        <f t="shared" si="87"/>
        <v>17009.09</v>
      </c>
      <c r="AC1226" s="11">
        <v>21688.43</v>
      </c>
      <c r="AD1226" s="11"/>
      <c r="AE1226" s="4"/>
      <c r="AF1226" s="4"/>
    </row>
    <row r="1227" spans="1:37">
      <c r="A1227" s="55"/>
      <c r="B1227" s="11"/>
      <c r="C1227" s="11" t="s">
        <v>57</v>
      </c>
      <c r="D1227" s="11"/>
      <c r="E1227" s="11" t="s">
        <v>54</v>
      </c>
      <c r="F1227" s="11">
        <v>398353</v>
      </c>
      <c r="G1227" s="11"/>
      <c r="H1227" s="11"/>
      <c r="I1227" s="11"/>
      <c r="J1227" s="288">
        <v>69072.760000000111</v>
      </c>
      <c r="K1227" s="11"/>
      <c r="M1227" s="11">
        <v>902</v>
      </c>
      <c r="N1227" s="66"/>
      <c r="P1227" s="288">
        <f t="shared" si="88"/>
        <v>76.577339246119863</v>
      </c>
      <c r="Q1227" s="11"/>
      <c r="R1227" s="11"/>
      <c r="S1227" s="11"/>
      <c r="T1227" s="134">
        <f t="shared" si="89"/>
        <v>441.6330376940133</v>
      </c>
      <c r="U1227" s="11"/>
      <c r="V1227" s="11"/>
      <c r="W1227" s="11"/>
      <c r="Y1227" s="288">
        <v>69072.760000000111</v>
      </c>
      <c r="Z1227" s="11">
        <f t="shared" si="86"/>
        <v>81572.5</v>
      </c>
      <c r="AB1227" s="11">
        <f t="shared" si="87"/>
        <v>75826.77</v>
      </c>
      <c r="AC1227" s="11">
        <v>96687.34</v>
      </c>
      <c r="AD1227" s="11"/>
      <c r="AE1227" s="4"/>
      <c r="AF1227" s="4"/>
    </row>
    <row r="1228" spans="1:37">
      <c r="A1228" s="55"/>
      <c r="B1228" s="11"/>
      <c r="C1228" s="11" t="s">
        <v>57</v>
      </c>
      <c r="D1228" s="11"/>
      <c r="E1228" s="11" t="s">
        <v>56</v>
      </c>
      <c r="F1228" s="11">
        <v>1191</v>
      </c>
      <c r="G1228" s="11"/>
      <c r="H1228" s="11"/>
      <c r="I1228" s="11"/>
      <c r="J1228" s="288">
        <v>214.65</v>
      </c>
      <c r="K1228" s="11"/>
      <c r="M1228" s="11">
        <v>2</v>
      </c>
      <c r="N1228" s="66"/>
      <c r="P1228" s="288">
        <f t="shared" si="88"/>
        <v>107.325</v>
      </c>
      <c r="Q1228" s="11"/>
      <c r="R1228" s="11"/>
      <c r="S1228" s="11"/>
      <c r="T1228" s="134">
        <f t="shared" si="89"/>
        <v>595.5</v>
      </c>
      <c r="U1228" s="11"/>
      <c r="V1228" s="11"/>
      <c r="W1228" s="11"/>
      <c r="Y1228" s="288">
        <v>214.65</v>
      </c>
      <c r="Z1228" s="11">
        <f t="shared" si="86"/>
        <v>253.49</v>
      </c>
      <c r="AB1228" s="11">
        <f t="shared" si="87"/>
        <v>235.64</v>
      </c>
      <c r="AC1228" s="11">
        <v>300.45999999999998</v>
      </c>
      <c r="AD1228" s="11"/>
      <c r="AE1228" s="4"/>
      <c r="AF1228" s="4"/>
    </row>
    <row r="1229" spans="1:37">
      <c r="A1229" s="55"/>
      <c r="B1229" s="11"/>
      <c r="C1229" s="11" t="s">
        <v>58</v>
      </c>
      <c r="D1229" s="11"/>
      <c r="E1229" s="11" t="s">
        <v>59</v>
      </c>
      <c r="F1229" s="11">
        <v>227038</v>
      </c>
      <c r="G1229" s="11"/>
      <c r="H1229" s="11"/>
      <c r="I1229" s="11"/>
      <c r="J1229" s="288">
        <v>38609.689999999995</v>
      </c>
      <c r="K1229" s="11"/>
      <c r="M1229" s="11">
        <v>462</v>
      </c>
      <c r="N1229" s="66"/>
      <c r="P1229" s="288">
        <f t="shared" si="88"/>
        <v>83.570757575757568</v>
      </c>
      <c r="Q1229" s="11"/>
      <c r="R1229" s="11"/>
      <c r="S1229" s="11"/>
      <c r="T1229" s="134">
        <f t="shared" si="89"/>
        <v>491.42424242424244</v>
      </c>
      <c r="U1229" s="11"/>
      <c r="V1229" s="11"/>
      <c r="W1229" s="11"/>
      <c r="Y1229" s="288">
        <v>38609.689999999995</v>
      </c>
      <c r="Z1229" s="11">
        <f t="shared" si="86"/>
        <v>45596.69</v>
      </c>
      <c r="AB1229" s="11">
        <f t="shared" si="87"/>
        <v>42384.99</v>
      </c>
      <c r="AC1229" s="11">
        <v>54045.45</v>
      </c>
      <c r="AD1229" s="11"/>
      <c r="AE1229" s="4"/>
      <c r="AF1229" s="4"/>
    </row>
    <row r="1230" spans="1:37">
      <c r="A1230" s="55"/>
      <c r="B1230" s="11"/>
      <c r="C1230" s="11" t="s">
        <v>60</v>
      </c>
      <c r="D1230" s="11"/>
      <c r="E1230" s="11" t="s">
        <v>61</v>
      </c>
      <c r="F1230" s="11">
        <v>9318</v>
      </c>
      <c r="G1230" s="11"/>
      <c r="H1230" s="11"/>
      <c r="I1230" s="11"/>
      <c r="J1230" s="288">
        <v>1436.9400000000003</v>
      </c>
      <c r="K1230" s="11"/>
      <c r="M1230" s="11">
        <v>20</v>
      </c>
      <c r="N1230" s="66"/>
      <c r="P1230" s="288">
        <f t="shared" si="88"/>
        <v>71.847000000000008</v>
      </c>
      <c r="Q1230" s="11"/>
      <c r="R1230" s="11"/>
      <c r="S1230" s="11"/>
      <c r="T1230" s="134">
        <f t="shared" si="89"/>
        <v>465.9</v>
      </c>
      <c r="U1230" s="11"/>
      <c r="V1230" s="11"/>
      <c r="W1230" s="11"/>
      <c r="Y1230" s="288">
        <v>1436.9400000000003</v>
      </c>
      <c r="Z1230" s="11">
        <f t="shared" si="86"/>
        <v>1696.98</v>
      </c>
      <c r="AB1230" s="11">
        <f t="shared" si="87"/>
        <v>1577.45</v>
      </c>
      <c r="AC1230" s="11">
        <v>2011.41</v>
      </c>
      <c r="AD1230" s="11"/>
      <c r="AE1230" s="4"/>
      <c r="AF1230" s="4"/>
    </row>
    <row r="1231" spans="1:37">
      <c r="A1231" s="55"/>
      <c r="B1231" s="11"/>
      <c r="C1231" s="11" t="s">
        <v>62</v>
      </c>
      <c r="D1231" s="11"/>
      <c r="E1231" s="11" t="s">
        <v>63</v>
      </c>
      <c r="F1231" s="11">
        <v>633194</v>
      </c>
      <c r="G1231" s="11"/>
      <c r="H1231" s="11"/>
      <c r="I1231" s="11"/>
      <c r="J1231" s="288">
        <v>108263.29000000002</v>
      </c>
      <c r="K1231" s="11"/>
      <c r="M1231" s="11">
        <v>964</v>
      </c>
      <c r="N1231" s="66"/>
      <c r="P1231" s="288">
        <f t="shared" si="88"/>
        <v>112.30631742738592</v>
      </c>
      <c r="Q1231" s="11"/>
      <c r="R1231" s="11"/>
      <c r="S1231" s="11"/>
      <c r="T1231" s="134">
        <f t="shared" si="89"/>
        <v>656.84024896265555</v>
      </c>
      <c r="U1231" s="11"/>
      <c r="V1231" s="11"/>
      <c r="W1231" s="11"/>
      <c r="Y1231" s="288">
        <v>108263.29000000002</v>
      </c>
      <c r="Z1231" s="11">
        <f t="shared" si="86"/>
        <v>127855.14</v>
      </c>
      <c r="AB1231" s="11">
        <f t="shared" si="87"/>
        <v>118849.4</v>
      </c>
      <c r="AC1231" s="11">
        <v>151545.84</v>
      </c>
      <c r="AD1231" s="11"/>
      <c r="AE1231" s="4"/>
      <c r="AF1231" s="4"/>
    </row>
    <row r="1232" spans="1:37">
      <c r="A1232" s="55"/>
      <c r="B1232" s="11"/>
      <c r="C1232" s="11" t="s">
        <v>62</v>
      </c>
      <c r="D1232" s="11"/>
      <c r="E1232" s="11" t="s">
        <v>64</v>
      </c>
      <c r="F1232" s="11">
        <v>1671</v>
      </c>
      <c r="G1232" s="11"/>
      <c r="H1232" s="11"/>
      <c r="I1232" s="11"/>
      <c r="J1232" s="288">
        <v>297.07</v>
      </c>
      <c r="K1232" s="11"/>
      <c r="M1232" s="11">
        <v>2</v>
      </c>
      <c r="N1232" s="66"/>
      <c r="P1232" s="288">
        <f t="shared" si="88"/>
        <v>148.535</v>
      </c>
      <c r="Q1232" s="11"/>
      <c r="R1232" s="11"/>
      <c r="S1232" s="11"/>
      <c r="T1232" s="134">
        <f t="shared" si="89"/>
        <v>835.5</v>
      </c>
      <c r="U1232" s="11"/>
      <c r="V1232" s="11"/>
      <c r="W1232" s="11"/>
      <c r="Y1232" s="288">
        <v>297.07</v>
      </c>
      <c r="Z1232" s="11">
        <f t="shared" si="86"/>
        <v>350.83</v>
      </c>
      <c r="AB1232" s="11">
        <f t="shared" si="87"/>
        <v>326.12</v>
      </c>
      <c r="AC1232" s="11">
        <v>415.84</v>
      </c>
      <c r="AD1232" s="11"/>
      <c r="AE1232" s="4"/>
      <c r="AF1232" s="4"/>
    </row>
    <row r="1233" spans="1:32">
      <c r="A1233" s="55"/>
      <c r="B1233" s="11"/>
      <c r="C1233" s="11" t="s">
        <v>65</v>
      </c>
      <c r="D1233" s="11"/>
      <c r="E1233" s="11" t="s">
        <v>66</v>
      </c>
      <c r="F1233" s="11">
        <v>19845</v>
      </c>
      <c r="G1233" s="11"/>
      <c r="H1233" s="11"/>
      <c r="I1233" s="11"/>
      <c r="J1233" s="288">
        <v>3382.6800000000003</v>
      </c>
      <c r="K1233" s="11"/>
      <c r="M1233" s="11">
        <v>29</v>
      </c>
      <c r="N1233" s="66"/>
      <c r="P1233" s="288">
        <f t="shared" si="88"/>
        <v>116.64413793103449</v>
      </c>
      <c r="Q1233" s="11"/>
      <c r="R1233" s="11"/>
      <c r="S1233" s="11"/>
      <c r="T1233" s="134">
        <f t="shared" si="89"/>
        <v>684.31034482758616</v>
      </c>
      <c r="U1233" s="11"/>
      <c r="V1233" s="11"/>
      <c r="W1233" s="11"/>
      <c r="Y1233" s="288">
        <v>3382.6800000000003</v>
      </c>
      <c r="Z1233" s="11">
        <f t="shared" si="86"/>
        <v>3994.83</v>
      </c>
      <c r="AB1233" s="11">
        <f t="shared" si="87"/>
        <v>3713.44</v>
      </c>
      <c r="AC1233" s="11">
        <v>4735.04</v>
      </c>
      <c r="AD1233" s="11"/>
      <c r="AE1233" s="4"/>
      <c r="AF1233" s="4"/>
    </row>
    <row r="1234" spans="1:32">
      <c r="A1234" s="55"/>
      <c r="B1234" s="11"/>
      <c r="C1234" s="11" t="s">
        <v>67</v>
      </c>
      <c r="D1234" s="11"/>
      <c r="E1234" s="11" t="s">
        <v>68</v>
      </c>
      <c r="F1234" s="11">
        <v>135</v>
      </c>
      <c r="G1234" s="11"/>
      <c r="H1234" s="11"/>
      <c r="I1234" s="11"/>
      <c r="J1234" s="288">
        <v>28.24</v>
      </c>
      <c r="K1234" s="11"/>
      <c r="M1234" s="11">
        <v>1</v>
      </c>
      <c r="N1234" s="66"/>
      <c r="P1234" s="288">
        <f t="shared" si="88"/>
        <v>28.24</v>
      </c>
      <c r="Q1234" s="11"/>
      <c r="R1234" s="11"/>
      <c r="S1234" s="11"/>
      <c r="T1234" s="134">
        <f t="shared" si="89"/>
        <v>135</v>
      </c>
      <c r="U1234" s="11"/>
      <c r="V1234" s="11"/>
      <c r="W1234" s="11"/>
      <c r="Y1234" s="288">
        <v>28.24</v>
      </c>
      <c r="Z1234" s="11">
        <f t="shared" si="86"/>
        <v>33.35</v>
      </c>
      <c r="AB1234" s="11">
        <f t="shared" si="87"/>
        <v>31</v>
      </c>
      <c r="AC1234" s="11">
        <v>39.53</v>
      </c>
      <c r="AD1234" s="11"/>
      <c r="AE1234" s="4"/>
      <c r="AF1234" s="4"/>
    </row>
    <row r="1235" spans="1:32">
      <c r="A1235" s="55"/>
      <c r="B1235" s="11"/>
      <c r="C1235" s="11" t="s">
        <v>69</v>
      </c>
      <c r="D1235" s="11"/>
      <c r="E1235" s="11" t="s">
        <v>70</v>
      </c>
      <c r="F1235" s="11">
        <v>24433</v>
      </c>
      <c r="G1235" s="11"/>
      <c r="H1235" s="11"/>
      <c r="I1235" s="11"/>
      <c r="J1235" s="288">
        <v>3836.7800000000007</v>
      </c>
      <c r="K1235" s="11"/>
      <c r="M1235" s="11">
        <v>31</v>
      </c>
      <c r="N1235" s="66"/>
      <c r="P1235" s="288">
        <f t="shared" si="88"/>
        <v>123.76709677419358</v>
      </c>
      <c r="Q1235" s="11"/>
      <c r="R1235" s="11"/>
      <c r="S1235" s="11"/>
      <c r="T1235" s="134">
        <f t="shared" si="89"/>
        <v>788.16129032258061</v>
      </c>
      <c r="U1235" s="11"/>
      <c r="V1235" s="11"/>
      <c r="W1235" s="11"/>
      <c r="Y1235" s="288">
        <v>3836.7800000000007</v>
      </c>
      <c r="Z1235" s="11">
        <f t="shared" si="86"/>
        <v>4531.1000000000004</v>
      </c>
      <c r="AB1235" s="11">
        <f t="shared" si="87"/>
        <v>4211.9399999999996</v>
      </c>
      <c r="AC1235" s="11">
        <v>5370.69</v>
      </c>
      <c r="AD1235" s="11"/>
      <c r="AE1235" s="4"/>
      <c r="AF1235" s="4"/>
    </row>
    <row r="1236" spans="1:32">
      <c r="A1236" s="55"/>
      <c r="B1236" s="11"/>
      <c r="C1236" s="11" t="s">
        <v>71</v>
      </c>
      <c r="D1236" s="11"/>
      <c r="E1236" s="11" t="s">
        <v>72</v>
      </c>
      <c r="F1236" s="11">
        <v>2367893</v>
      </c>
      <c r="G1236" s="11"/>
      <c r="H1236" s="11"/>
      <c r="I1236" s="11"/>
      <c r="J1236" s="288">
        <v>400360.09999999922</v>
      </c>
      <c r="K1236" s="11"/>
      <c r="M1236" s="11">
        <v>3998</v>
      </c>
      <c r="N1236" s="66"/>
      <c r="P1236" s="288">
        <f t="shared" si="88"/>
        <v>100.14009504752357</v>
      </c>
      <c r="Q1236" s="11"/>
      <c r="R1236" s="11"/>
      <c r="S1236" s="11"/>
      <c r="T1236" s="134">
        <f t="shared" si="89"/>
        <v>592.26938469234619</v>
      </c>
      <c r="U1236" s="11"/>
      <c r="V1236" s="11"/>
      <c r="W1236" s="11"/>
      <c r="Y1236" s="288">
        <v>400360.09999999922</v>
      </c>
      <c r="Z1236" s="11">
        <f t="shared" si="86"/>
        <v>472811.19</v>
      </c>
      <c r="AB1236" s="11">
        <f t="shared" si="87"/>
        <v>439507.78</v>
      </c>
      <c r="AC1236" s="11">
        <v>560419.94999999995</v>
      </c>
      <c r="AD1236" s="11"/>
      <c r="AE1236" s="4"/>
      <c r="AF1236" s="4"/>
    </row>
    <row r="1237" spans="1:32">
      <c r="A1237" s="55"/>
      <c r="B1237" s="11"/>
      <c r="C1237" s="11" t="s">
        <v>73</v>
      </c>
      <c r="D1237" s="11"/>
      <c r="E1237" s="11" t="s">
        <v>74</v>
      </c>
      <c r="F1237" s="11">
        <v>4749150</v>
      </c>
      <c r="G1237" s="11"/>
      <c r="H1237" s="11"/>
      <c r="I1237" s="11"/>
      <c r="J1237" s="288">
        <v>830740.79999999877</v>
      </c>
      <c r="K1237" s="11"/>
      <c r="M1237" s="11">
        <v>16248</v>
      </c>
      <c r="N1237" s="66"/>
      <c r="P1237" s="288">
        <f t="shared" si="88"/>
        <v>51.128803545051625</v>
      </c>
      <c r="Q1237" s="11"/>
      <c r="R1237" s="11"/>
      <c r="S1237" s="11"/>
      <c r="T1237" s="134">
        <f t="shared" si="89"/>
        <v>292.29135893648447</v>
      </c>
      <c r="U1237" s="11"/>
      <c r="V1237" s="11"/>
      <c r="W1237" s="11"/>
      <c r="Y1237" s="288">
        <v>830740.79999999877</v>
      </c>
      <c r="Z1237" s="11">
        <f t="shared" si="86"/>
        <v>981075.65</v>
      </c>
      <c r="AB1237" s="11">
        <f t="shared" si="87"/>
        <v>911971.6</v>
      </c>
      <c r="AC1237" s="11">
        <v>1162862.43</v>
      </c>
      <c r="AD1237" s="11"/>
      <c r="AE1237" s="4"/>
      <c r="AF1237" s="4"/>
    </row>
    <row r="1238" spans="1:32">
      <c r="A1238" s="55"/>
      <c r="B1238" s="11"/>
      <c r="C1238" s="11" t="s">
        <v>76</v>
      </c>
      <c r="D1238" s="11"/>
      <c r="E1238" s="11" t="s">
        <v>77</v>
      </c>
      <c r="F1238" s="11">
        <v>748</v>
      </c>
      <c r="G1238" s="11"/>
      <c r="H1238" s="11"/>
      <c r="I1238" s="11"/>
      <c r="J1238" s="288">
        <v>134.11000000000001</v>
      </c>
      <c r="K1238" s="11"/>
      <c r="M1238" s="11">
        <v>1</v>
      </c>
      <c r="N1238" s="66"/>
      <c r="P1238" s="288">
        <f t="shared" si="88"/>
        <v>134.11000000000001</v>
      </c>
      <c r="Q1238" s="11"/>
      <c r="R1238" s="11"/>
      <c r="S1238" s="11"/>
      <c r="T1238" s="134">
        <f t="shared" si="89"/>
        <v>748</v>
      </c>
      <c r="U1238" s="11"/>
      <c r="V1238" s="11"/>
      <c r="W1238" s="11"/>
      <c r="Y1238" s="288">
        <v>134.11000000000001</v>
      </c>
      <c r="Z1238" s="11">
        <f t="shared" si="86"/>
        <v>158.38</v>
      </c>
      <c r="AB1238" s="11">
        <f t="shared" si="87"/>
        <v>147.22</v>
      </c>
      <c r="AC1238" s="11">
        <v>187.73</v>
      </c>
      <c r="AD1238" s="11"/>
      <c r="AE1238" s="4"/>
      <c r="AF1238" s="4"/>
    </row>
    <row r="1239" spans="1:32">
      <c r="A1239" s="55"/>
      <c r="B1239" s="11"/>
      <c r="C1239" s="11" t="s">
        <v>78</v>
      </c>
      <c r="D1239" s="11"/>
      <c r="E1239" s="11" t="s">
        <v>79</v>
      </c>
      <c r="F1239" s="11">
        <v>2342</v>
      </c>
      <c r="G1239" s="11"/>
      <c r="H1239" s="11"/>
      <c r="I1239" s="11"/>
      <c r="J1239" s="288">
        <v>410.47999999999996</v>
      </c>
      <c r="K1239" s="11"/>
      <c r="M1239" s="11">
        <v>3</v>
      </c>
      <c r="N1239" s="66"/>
      <c r="P1239" s="288">
        <f t="shared" si="88"/>
        <v>136.82666666666665</v>
      </c>
      <c r="Q1239" s="11"/>
      <c r="R1239" s="11"/>
      <c r="S1239" s="11"/>
      <c r="T1239" s="134">
        <f t="shared" si="89"/>
        <v>780.66666666666663</v>
      </c>
      <c r="U1239" s="11"/>
      <c r="V1239" s="11"/>
      <c r="W1239" s="11"/>
      <c r="Y1239" s="288">
        <v>410.47999999999996</v>
      </c>
      <c r="Z1239" s="11">
        <f t="shared" si="86"/>
        <v>484.76</v>
      </c>
      <c r="AB1239" s="11">
        <f t="shared" si="87"/>
        <v>450.62</v>
      </c>
      <c r="AC1239" s="11">
        <v>574.59</v>
      </c>
      <c r="AD1239" s="11"/>
      <c r="AE1239" s="4"/>
      <c r="AF1239" s="4"/>
    </row>
    <row r="1240" spans="1:32">
      <c r="A1240" s="55"/>
      <c r="B1240" s="11"/>
      <c r="C1240" s="11" t="s">
        <v>80</v>
      </c>
      <c r="D1240" s="11"/>
      <c r="E1240" s="11" t="s">
        <v>81</v>
      </c>
      <c r="F1240" s="11">
        <v>40491</v>
      </c>
      <c r="G1240" s="11"/>
      <c r="H1240" s="11"/>
      <c r="I1240" s="11"/>
      <c r="J1240" s="288">
        <v>6815.7000000000007</v>
      </c>
      <c r="K1240" s="11"/>
      <c r="M1240" s="11">
        <v>58</v>
      </c>
      <c r="N1240" s="66"/>
      <c r="P1240" s="288">
        <f t="shared" si="88"/>
        <v>117.51206896551726</v>
      </c>
      <c r="Q1240" s="11"/>
      <c r="R1240" s="11"/>
      <c r="S1240" s="11"/>
      <c r="T1240" s="134">
        <f t="shared" si="89"/>
        <v>698.12068965517244</v>
      </c>
      <c r="U1240" s="11"/>
      <c r="V1240" s="11"/>
      <c r="W1240" s="11"/>
      <c r="Y1240" s="288">
        <v>6815.7000000000007</v>
      </c>
      <c r="Z1240" s="11">
        <f t="shared" si="86"/>
        <v>8049.1</v>
      </c>
      <c r="AB1240" s="11">
        <f t="shared" si="87"/>
        <v>7482.15</v>
      </c>
      <c r="AC1240" s="11">
        <v>9540.5499999999993</v>
      </c>
      <c r="AD1240" s="11"/>
      <c r="AE1240" s="4"/>
      <c r="AF1240" s="4"/>
    </row>
    <row r="1241" spans="1:32">
      <c r="A1241" s="55"/>
      <c r="B1241" s="11"/>
      <c r="C1241" s="11" t="s">
        <v>82</v>
      </c>
      <c r="D1241" s="11"/>
      <c r="E1241" s="11" t="s">
        <v>83</v>
      </c>
      <c r="F1241" s="11">
        <v>143846</v>
      </c>
      <c r="G1241" s="11"/>
      <c r="H1241" s="11"/>
      <c r="I1241" s="11"/>
      <c r="J1241" s="288">
        <v>24095.909999999993</v>
      </c>
      <c r="K1241" s="11"/>
      <c r="M1241" s="11">
        <v>226</v>
      </c>
      <c r="N1241" s="66"/>
      <c r="P1241" s="288">
        <f t="shared" si="88"/>
        <v>106.61907079646015</v>
      </c>
      <c r="Q1241" s="11"/>
      <c r="R1241" s="11"/>
      <c r="S1241" s="11"/>
      <c r="T1241" s="134">
        <f t="shared" si="89"/>
        <v>636.48672566371681</v>
      </c>
      <c r="U1241" s="11"/>
      <c r="V1241" s="11"/>
      <c r="W1241" s="11"/>
      <c r="Y1241" s="288">
        <v>24095.909999999993</v>
      </c>
      <c r="Z1241" s="11">
        <f t="shared" si="86"/>
        <v>28456.42</v>
      </c>
      <c r="AB1241" s="11">
        <f t="shared" si="87"/>
        <v>26452.04</v>
      </c>
      <c r="AC1241" s="11">
        <v>33729.21</v>
      </c>
      <c r="AD1241" s="11"/>
      <c r="AE1241" s="4"/>
      <c r="AF1241" s="4"/>
    </row>
    <row r="1242" spans="1:32">
      <c r="A1242" s="55"/>
      <c r="B1242" s="11"/>
      <c r="C1242" s="11" t="s">
        <v>82</v>
      </c>
      <c r="D1242" s="11"/>
      <c r="E1242" s="11" t="s">
        <v>84</v>
      </c>
      <c r="F1242" s="11">
        <v>4302</v>
      </c>
      <c r="G1242" s="11"/>
      <c r="H1242" s="11"/>
      <c r="I1242" s="11"/>
      <c r="J1242" s="288">
        <v>779.02</v>
      </c>
      <c r="K1242" s="11"/>
      <c r="M1242" s="11">
        <v>10</v>
      </c>
      <c r="N1242" s="66"/>
      <c r="P1242" s="288">
        <f t="shared" si="88"/>
        <v>77.902000000000001</v>
      </c>
      <c r="Q1242" s="11"/>
      <c r="R1242" s="11"/>
      <c r="S1242" s="11"/>
      <c r="T1242" s="134">
        <f t="shared" si="89"/>
        <v>430.2</v>
      </c>
      <c r="U1242" s="11"/>
      <c r="V1242" s="11"/>
      <c r="W1242" s="11"/>
      <c r="Y1242" s="288">
        <v>779.02</v>
      </c>
      <c r="Z1242" s="11">
        <f t="shared" si="86"/>
        <v>920</v>
      </c>
      <c r="AB1242" s="11">
        <f t="shared" si="87"/>
        <v>855.19</v>
      </c>
      <c r="AC1242" s="11">
        <v>1090.46</v>
      </c>
      <c r="AD1242" s="11"/>
      <c r="AE1242" s="4"/>
      <c r="AF1242" s="4"/>
    </row>
    <row r="1243" spans="1:32">
      <c r="A1243" s="55"/>
      <c r="B1243" s="11"/>
      <c r="C1243" s="11" t="s">
        <v>85</v>
      </c>
      <c r="D1243" s="11"/>
      <c r="E1243" s="11" t="s">
        <v>86</v>
      </c>
      <c r="F1243" s="11">
        <v>37</v>
      </c>
      <c r="G1243" s="11"/>
      <c r="H1243" s="11"/>
      <c r="I1243" s="11"/>
      <c r="J1243" s="288">
        <v>10.1</v>
      </c>
      <c r="K1243" s="11"/>
      <c r="M1243" s="11">
        <v>1</v>
      </c>
      <c r="N1243" s="66"/>
      <c r="P1243" s="288">
        <f t="shared" si="88"/>
        <v>10.1</v>
      </c>
      <c r="Q1243" s="11"/>
      <c r="R1243" s="11"/>
      <c r="S1243" s="11"/>
      <c r="T1243" s="134">
        <f t="shared" si="89"/>
        <v>37</v>
      </c>
      <c r="U1243" s="11"/>
      <c r="V1243" s="11"/>
      <c r="W1243" s="11"/>
      <c r="Y1243" s="288">
        <v>10.1</v>
      </c>
      <c r="Z1243" s="11">
        <f t="shared" si="86"/>
        <v>11.93</v>
      </c>
      <c r="AB1243" s="11">
        <f t="shared" si="87"/>
        <v>11.09</v>
      </c>
      <c r="AC1243" s="11">
        <v>14.14</v>
      </c>
      <c r="AD1243" s="11"/>
      <c r="AE1243" s="4"/>
      <c r="AF1243" s="4"/>
    </row>
    <row r="1244" spans="1:32">
      <c r="A1244" s="55"/>
      <c r="B1244" s="11"/>
      <c r="C1244" s="11" t="s">
        <v>85</v>
      </c>
      <c r="D1244" s="11"/>
      <c r="E1244" s="11" t="s">
        <v>87</v>
      </c>
      <c r="F1244" s="11">
        <v>1655881</v>
      </c>
      <c r="G1244" s="11"/>
      <c r="H1244" s="11"/>
      <c r="I1244" s="11"/>
      <c r="J1244" s="288">
        <v>298442.58000000007</v>
      </c>
      <c r="K1244" s="11"/>
      <c r="M1244" s="11">
        <v>5571</v>
      </c>
      <c r="N1244" s="66"/>
      <c r="P1244" s="288">
        <f t="shared" si="88"/>
        <v>53.570737749057635</v>
      </c>
      <c r="Q1244" s="11"/>
      <c r="R1244" s="11"/>
      <c r="S1244" s="11"/>
      <c r="T1244" s="134">
        <f t="shared" si="89"/>
        <v>297.23227427750851</v>
      </c>
      <c r="U1244" s="11"/>
      <c r="V1244" s="11"/>
      <c r="W1244" s="11"/>
      <c r="Y1244" s="288">
        <v>298442.58000000007</v>
      </c>
      <c r="Z1244" s="11">
        <f t="shared" si="86"/>
        <v>352450.18</v>
      </c>
      <c r="AB1244" s="11">
        <f t="shared" si="87"/>
        <v>327624.64</v>
      </c>
      <c r="AC1244" s="11">
        <v>417756.85</v>
      </c>
      <c r="AD1244" s="11"/>
      <c r="AE1244" s="4"/>
      <c r="AF1244" s="4"/>
    </row>
    <row r="1245" spans="1:32">
      <c r="A1245" s="55"/>
      <c r="B1245" s="11"/>
      <c r="C1245" s="11" t="s">
        <v>85</v>
      </c>
      <c r="D1245" s="11"/>
      <c r="E1245" s="11" t="s">
        <v>88</v>
      </c>
      <c r="F1245" s="11">
        <v>1360</v>
      </c>
      <c r="G1245" s="11"/>
      <c r="H1245" s="11"/>
      <c r="I1245" s="11"/>
      <c r="J1245" s="288">
        <v>235.49</v>
      </c>
      <c r="K1245" s="11"/>
      <c r="M1245" s="11">
        <v>1</v>
      </c>
      <c r="N1245" s="66"/>
      <c r="P1245" s="288">
        <f t="shared" si="88"/>
        <v>235.49</v>
      </c>
      <c r="Q1245" s="11"/>
      <c r="R1245" s="11"/>
      <c r="S1245" s="11"/>
      <c r="T1245" s="134">
        <f t="shared" si="89"/>
        <v>1360</v>
      </c>
      <c r="U1245" s="11"/>
      <c r="V1245" s="11"/>
      <c r="W1245" s="11"/>
      <c r="Y1245" s="288">
        <v>235.49</v>
      </c>
      <c r="Z1245" s="11">
        <f t="shared" si="86"/>
        <v>278.11</v>
      </c>
      <c r="AB1245" s="11">
        <f t="shared" si="87"/>
        <v>258.52</v>
      </c>
      <c r="AC1245" s="11">
        <v>329.64</v>
      </c>
      <c r="AD1245" s="11"/>
      <c r="AE1245" s="4"/>
      <c r="AF1245" s="4"/>
    </row>
    <row r="1246" spans="1:32">
      <c r="A1246" s="55"/>
      <c r="B1246" s="11"/>
      <c r="C1246" s="11" t="s">
        <v>85</v>
      </c>
      <c r="D1246" s="11"/>
      <c r="E1246" s="11" t="s">
        <v>89</v>
      </c>
      <c r="F1246" s="11">
        <v>621</v>
      </c>
      <c r="G1246" s="11"/>
      <c r="H1246" s="11"/>
      <c r="I1246" s="11"/>
      <c r="J1246" s="288">
        <v>111.78</v>
      </c>
      <c r="K1246" s="11"/>
      <c r="M1246" s="11">
        <v>1</v>
      </c>
      <c r="N1246" s="66"/>
      <c r="P1246" s="288">
        <f t="shared" si="88"/>
        <v>111.78</v>
      </c>
      <c r="Q1246" s="11"/>
      <c r="R1246" s="11"/>
      <c r="S1246" s="11"/>
      <c r="T1246" s="134">
        <f t="shared" si="89"/>
        <v>621</v>
      </c>
      <c r="U1246" s="11"/>
      <c r="V1246" s="11"/>
      <c r="W1246" s="11"/>
      <c r="Y1246" s="288">
        <v>111.78</v>
      </c>
      <c r="Z1246" s="11">
        <f t="shared" si="86"/>
        <v>132.01</v>
      </c>
      <c r="AB1246" s="11">
        <f t="shared" si="87"/>
        <v>122.71</v>
      </c>
      <c r="AC1246" s="11">
        <v>156.47</v>
      </c>
      <c r="AD1246" s="11"/>
      <c r="AE1246" s="4"/>
      <c r="AF1246" s="4"/>
    </row>
    <row r="1247" spans="1:32">
      <c r="A1247" s="55"/>
      <c r="B1247" s="11"/>
      <c r="C1247" s="11" t="s">
        <v>90</v>
      </c>
      <c r="D1247" s="11"/>
      <c r="E1247" s="11" t="s">
        <v>91</v>
      </c>
      <c r="F1247" s="11">
        <v>5919</v>
      </c>
      <c r="G1247" s="11"/>
      <c r="H1247" s="11"/>
      <c r="I1247" s="11"/>
      <c r="J1247" s="288">
        <v>1062.25</v>
      </c>
      <c r="K1247" s="11"/>
      <c r="M1247" s="11">
        <v>18</v>
      </c>
      <c r="N1247" s="66"/>
      <c r="P1247" s="288">
        <f t="shared" si="88"/>
        <v>59.013888888888886</v>
      </c>
      <c r="Q1247" s="11"/>
      <c r="R1247" s="11"/>
      <c r="S1247" s="11"/>
      <c r="T1247" s="134">
        <f t="shared" si="89"/>
        <v>328.83333333333331</v>
      </c>
      <c r="U1247" s="11"/>
      <c r="V1247" s="11"/>
      <c r="W1247" s="11"/>
      <c r="Y1247" s="288">
        <v>1062.25</v>
      </c>
      <c r="Z1247" s="11">
        <f t="shared" si="86"/>
        <v>1254.48</v>
      </c>
      <c r="AB1247" s="11">
        <f t="shared" si="87"/>
        <v>1166.1199999999999</v>
      </c>
      <c r="AC1247" s="11">
        <v>1486.93</v>
      </c>
      <c r="AD1247" s="11"/>
      <c r="AE1247" s="4"/>
      <c r="AF1247" s="4"/>
    </row>
    <row r="1248" spans="1:32">
      <c r="A1248" s="55"/>
      <c r="B1248" s="11"/>
      <c r="C1248" s="11" t="s">
        <v>90</v>
      </c>
      <c r="D1248" s="11"/>
      <c r="E1248" s="11" t="s">
        <v>68</v>
      </c>
      <c r="F1248" s="11">
        <v>2281993</v>
      </c>
      <c r="G1248" s="11"/>
      <c r="H1248" s="11"/>
      <c r="I1248" s="11"/>
      <c r="J1248" s="288">
        <v>394577.42999999662</v>
      </c>
      <c r="K1248" s="11"/>
      <c r="M1248" s="11">
        <v>5312</v>
      </c>
      <c r="N1248" s="66"/>
      <c r="P1248" s="288">
        <f t="shared" si="88"/>
        <v>74.280389683734299</v>
      </c>
      <c r="Q1248" s="11"/>
      <c r="R1248" s="11"/>
      <c r="S1248" s="11"/>
      <c r="T1248" s="134">
        <f t="shared" si="89"/>
        <v>429.59205572289159</v>
      </c>
      <c r="U1248" s="11"/>
      <c r="V1248" s="11"/>
      <c r="W1248" s="11"/>
      <c r="Y1248" s="288">
        <v>394577.42999999662</v>
      </c>
      <c r="Z1248" s="11">
        <f t="shared" si="86"/>
        <v>465982.06</v>
      </c>
      <c r="AB1248" s="11">
        <f t="shared" si="87"/>
        <v>433159.67</v>
      </c>
      <c r="AC1248" s="11">
        <v>552325.43000000005</v>
      </c>
      <c r="AD1248" s="11"/>
      <c r="AE1248" s="4"/>
      <c r="AF1248" s="4"/>
    </row>
    <row r="1249" spans="1:32">
      <c r="A1249" s="55"/>
      <c r="B1249" s="11"/>
      <c r="C1249" s="11" t="s">
        <v>92</v>
      </c>
      <c r="D1249" s="11"/>
      <c r="E1249" s="11" t="s">
        <v>93</v>
      </c>
      <c r="F1249" s="11">
        <v>1087121</v>
      </c>
      <c r="G1249" s="11"/>
      <c r="H1249" s="11"/>
      <c r="I1249" s="11"/>
      <c r="J1249" s="288">
        <v>193499.95000000007</v>
      </c>
      <c r="K1249" s="11"/>
      <c r="M1249" s="11">
        <v>2938</v>
      </c>
      <c r="N1249" s="66"/>
      <c r="P1249" s="288">
        <f t="shared" si="88"/>
        <v>65.861113002042231</v>
      </c>
      <c r="Q1249" s="11"/>
      <c r="R1249" s="11"/>
      <c r="S1249" s="11"/>
      <c r="T1249" s="134">
        <f t="shared" si="89"/>
        <v>370.0207624234173</v>
      </c>
      <c r="U1249" s="11"/>
      <c r="V1249" s="11"/>
      <c r="W1249" s="11"/>
      <c r="Y1249" s="288">
        <v>193499.95000000007</v>
      </c>
      <c r="Z1249" s="11">
        <f t="shared" si="86"/>
        <v>228516.63</v>
      </c>
      <c r="AB1249" s="11">
        <f t="shared" si="87"/>
        <v>212420.6</v>
      </c>
      <c r="AC1249" s="11">
        <v>270859.24</v>
      </c>
      <c r="AD1249" s="11"/>
      <c r="AE1249" s="4"/>
      <c r="AF1249" s="4"/>
    </row>
    <row r="1250" spans="1:32">
      <c r="A1250" s="55"/>
      <c r="B1250" s="11"/>
      <c r="C1250" s="11" t="s">
        <v>92</v>
      </c>
      <c r="D1250" s="11"/>
      <c r="E1250" s="11" t="s">
        <v>94</v>
      </c>
      <c r="F1250" s="11">
        <v>418311</v>
      </c>
      <c r="G1250" s="11"/>
      <c r="H1250" s="11"/>
      <c r="I1250" s="11"/>
      <c r="J1250" s="288">
        <v>75573.049999999945</v>
      </c>
      <c r="K1250" s="11"/>
      <c r="M1250" s="11">
        <v>1273</v>
      </c>
      <c r="N1250" s="66"/>
      <c r="P1250" s="288">
        <f t="shared" si="88"/>
        <v>59.366103692065941</v>
      </c>
      <c r="Q1250" s="11"/>
      <c r="R1250" s="11"/>
      <c r="S1250" s="11"/>
      <c r="T1250" s="134">
        <f t="shared" si="89"/>
        <v>328.60251374705422</v>
      </c>
      <c r="U1250" s="11"/>
      <c r="V1250" s="11"/>
      <c r="W1250" s="11"/>
      <c r="Y1250" s="288">
        <v>75573.049999999945</v>
      </c>
      <c r="Z1250" s="11">
        <f t="shared" si="86"/>
        <v>89249.11</v>
      </c>
      <c r="AB1250" s="11">
        <f t="shared" si="87"/>
        <v>82962.67</v>
      </c>
      <c r="AC1250" s="11">
        <v>105786.38</v>
      </c>
      <c r="AD1250" s="11"/>
      <c r="AE1250" s="4"/>
      <c r="AF1250" s="4"/>
    </row>
    <row r="1251" spans="1:32">
      <c r="A1251" s="55"/>
      <c r="B1251" s="11"/>
      <c r="C1251" s="11" t="s">
        <v>92</v>
      </c>
      <c r="D1251" s="11"/>
      <c r="E1251" s="11" t="s">
        <v>95</v>
      </c>
      <c r="F1251" s="11">
        <v>601</v>
      </c>
      <c r="G1251" s="11"/>
      <c r="H1251" s="11"/>
      <c r="I1251" s="11"/>
      <c r="J1251" s="288">
        <v>113.38</v>
      </c>
      <c r="K1251" s="11"/>
      <c r="M1251" s="11">
        <v>2</v>
      </c>
      <c r="N1251" s="66"/>
      <c r="P1251" s="288">
        <f t="shared" si="88"/>
        <v>56.69</v>
      </c>
      <c r="Q1251" s="11"/>
      <c r="R1251" s="11"/>
      <c r="S1251" s="11"/>
      <c r="T1251" s="134">
        <f t="shared" si="89"/>
        <v>300.5</v>
      </c>
      <c r="U1251" s="11"/>
      <c r="V1251" s="11"/>
      <c r="W1251" s="11"/>
      <c r="Y1251" s="288">
        <v>113.38</v>
      </c>
      <c r="Z1251" s="11">
        <f t="shared" si="86"/>
        <v>133.9</v>
      </c>
      <c r="AB1251" s="11">
        <f t="shared" si="87"/>
        <v>124.47</v>
      </c>
      <c r="AC1251" s="11">
        <v>158.71</v>
      </c>
      <c r="AD1251" s="11"/>
      <c r="AE1251" s="4"/>
      <c r="AF1251" s="4"/>
    </row>
    <row r="1252" spans="1:32">
      <c r="A1252" s="55"/>
      <c r="B1252" s="11"/>
      <c r="C1252" s="11" t="s">
        <v>92</v>
      </c>
      <c r="D1252" s="11"/>
      <c r="E1252" s="11" t="s">
        <v>96</v>
      </c>
      <c r="F1252" s="11">
        <v>5249</v>
      </c>
      <c r="G1252" s="11"/>
      <c r="H1252" s="11"/>
      <c r="I1252" s="11"/>
      <c r="J1252" s="288">
        <v>951.06999999999994</v>
      </c>
      <c r="K1252" s="11"/>
      <c r="M1252" s="11">
        <v>10</v>
      </c>
      <c r="N1252" s="66"/>
      <c r="P1252" s="288">
        <f t="shared" si="88"/>
        <v>95.106999999999999</v>
      </c>
      <c r="Q1252" s="11"/>
      <c r="R1252" s="11"/>
      <c r="S1252" s="11"/>
      <c r="T1252" s="134">
        <f t="shared" si="89"/>
        <v>524.9</v>
      </c>
      <c r="U1252" s="11"/>
      <c r="V1252" s="11"/>
      <c r="W1252" s="11"/>
      <c r="Y1252" s="288">
        <v>951.06999999999994</v>
      </c>
      <c r="Z1252" s="11">
        <f t="shared" si="86"/>
        <v>1123.18</v>
      </c>
      <c r="AB1252" s="11">
        <f t="shared" si="87"/>
        <v>1044.07</v>
      </c>
      <c r="AC1252" s="11">
        <v>1331.3</v>
      </c>
      <c r="AD1252" s="11"/>
      <c r="AE1252" s="4"/>
      <c r="AF1252" s="4"/>
    </row>
    <row r="1253" spans="1:32">
      <c r="A1253" s="55"/>
      <c r="B1253" s="11"/>
      <c r="C1253" s="11" t="s">
        <v>97</v>
      </c>
      <c r="D1253" s="11"/>
      <c r="E1253" s="11" t="s">
        <v>98</v>
      </c>
      <c r="F1253" s="11">
        <v>314503</v>
      </c>
      <c r="G1253" s="11"/>
      <c r="H1253" s="11"/>
      <c r="I1253" s="11"/>
      <c r="J1253" s="288">
        <v>53261.330000000031</v>
      </c>
      <c r="K1253" s="11"/>
      <c r="M1253" s="11">
        <v>498</v>
      </c>
      <c r="N1253" s="66"/>
      <c r="P1253" s="288">
        <f t="shared" si="88"/>
        <v>106.95046184738962</v>
      </c>
      <c r="Q1253" s="11"/>
      <c r="R1253" s="11"/>
      <c r="S1253" s="11"/>
      <c r="T1253" s="134">
        <f t="shared" si="89"/>
        <v>631.53212851405624</v>
      </c>
      <c r="U1253" s="11"/>
      <c r="V1253" s="11"/>
      <c r="W1253" s="11"/>
      <c r="Y1253" s="288">
        <v>53261.330000000031</v>
      </c>
      <c r="Z1253" s="11">
        <f t="shared" si="86"/>
        <v>62899.76</v>
      </c>
      <c r="AB1253" s="11">
        <f t="shared" si="87"/>
        <v>58469.279999999999</v>
      </c>
      <c r="AC1253" s="11">
        <v>74554.66</v>
      </c>
      <c r="AD1253" s="11"/>
      <c r="AE1253" s="4"/>
      <c r="AF1253" s="4"/>
    </row>
    <row r="1254" spans="1:32">
      <c r="A1254" s="55"/>
      <c r="B1254" s="11"/>
      <c r="C1254" s="11" t="s">
        <v>99</v>
      </c>
      <c r="D1254" s="11"/>
      <c r="E1254" s="11" t="s">
        <v>100</v>
      </c>
      <c r="F1254" s="11">
        <v>383</v>
      </c>
      <c r="G1254" s="11"/>
      <c r="H1254" s="11"/>
      <c r="I1254" s="11"/>
      <c r="J1254" s="288">
        <v>71.56</v>
      </c>
      <c r="K1254" s="11"/>
      <c r="M1254" s="11">
        <v>1</v>
      </c>
      <c r="N1254" s="66"/>
      <c r="P1254" s="288">
        <f t="shared" si="88"/>
        <v>71.56</v>
      </c>
      <c r="Q1254" s="11"/>
      <c r="R1254" s="11"/>
      <c r="S1254" s="11"/>
      <c r="T1254" s="134">
        <f t="shared" si="89"/>
        <v>383</v>
      </c>
      <c r="U1254" s="11"/>
      <c r="V1254" s="11"/>
      <c r="W1254" s="11"/>
      <c r="Y1254" s="288">
        <v>71.56</v>
      </c>
      <c r="Z1254" s="11">
        <f t="shared" si="86"/>
        <v>84.51</v>
      </c>
      <c r="AB1254" s="11">
        <f t="shared" si="87"/>
        <v>78.56</v>
      </c>
      <c r="AC1254" s="11">
        <v>100.17</v>
      </c>
      <c r="AD1254" s="11"/>
      <c r="AE1254" s="4"/>
      <c r="AF1254" s="4"/>
    </row>
    <row r="1255" spans="1:32">
      <c r="A1255" s="55"/>
      <c r="B1255" s="11"/>
      <c r="C1255" s="11" t="s">
        <v>101</v>
      </c>
      <c r="D1255" s="11"/>
      <c r="E1255" s="11" t="s">
        <v>70</v>
      </c>
      <c r="F1255" s="11">
        <v>15799</v>
      </c>
      <c r="G1255" s="11"/>
      <c r="H1255" s="11"/>
      <c r="I1255" s="11"/>
      <c r="J1255" s="288">
        <v>2797.47</v>
      </c>
      <c r="K1255" s="11"/>
      <c r="M1255" s="11">
        <v>27</v>
      </c>
      <c r="N1255" s="66"/>
      <c r="P1255" s="288">
        <f t="shared" si="88"/>
        <v>103.61</v>
      </c>
      <c r="Q1255" s="11"/>
      <c r="R1255" s="11"/>
      <c r="S1255" s="11"/>
      <c r="T1255" s="134">
        <f t="shared" si="89"/>
        <v>585.14814814814815</v>
      </c>
      <c r="U1255" s="11"/>
      <c r="V1255" s="11"/>
      <c r="W1255" s="11"/>
      <c r="Y1255" s="288">
        <v>2797.47</v>
      </c>
      <c r="Z1255" s="11">
        <f t="shared" si="86"/>
        <v>3303.71</v>
      </c>
      <c r="AB1255" s="11">
        <f t="shared" si="87"/>
        <v>3071.01</v>
      </c>
      <c r="AC1255" s="11">
        <v>3915.87</v>
      </c>
      <c r="AD1255" s="11"/>
      <c r="AE1255" s="4"/>
      <c r="AF1255" s="4"/>
    </row>
    <row r="1256" spans="1:32">
      <c r="A1256" s="55"/>
      <c r="B1256" s="11"/>
      <c r="C1256" s="11" t="s">
        <v>102</v>
      </c>
      <c r="D1256" s="11"/>
      <c r="E1256" s="11" t="s">
        <v>96</v>
      </c>
      <c r="F1256" s="11">
        <v>273</v>
      </c>
      <c r="G1256" s="11"/>
      <c r="H1256" s="11"/>
      <c r="I1256" s="11"/>
      <c r="J1256" s="288">
        <v>52.53</v>
      </c>
      <c r="K1256" s="11"/>
      <c r="M1256" s="11">
        <v>1</v>
      </c>
      <c r="N1256" s="66"/>
      <c r="P1256" s="288">
        <f t="shared" si="88"/>
        <v>52.53</v>
      </c>
      <c r="Q1256" s="11"/>
      <c r="R1256" s="11"/>
      <c r="S1256" s="11"/>
      <c r="T1256" s="134">
        <f t="shared" si="89"/>
        <v>273</v>
      </c>
      <c r="U1256" s="11"/>
      <c r="V1256" s="11"/>
      <c r="W1256" s="11"/>
      <c r="Y1256" s="288">
        <v>52.53</v>
      </c>
      <c r="Z1256" s="11">
        <f t="shared" si="86"/>
        <v>62.04</v>
      </c>
      <c r="AB1256" s="11">
        <f t="shared" si="87"/>
        <v>57.67</v>
      </c>
      <c r="AC1256" s="11">
        <v>73.53</v>
      </c>
      <c r="AD1256" s="11"/>
      <c r="AE1256" s="4"/>
      <c r="AF1256" s="4"/>
    </row>
    <row r="1257" spans="1:32">
      <c r="A1257" s="55"/>
      <c r="B1257" s="11"/>
      <c r="C1257" s="11" t="s">
        <v>103</v>
      </c>
      <c r="D1257" s="11"/>
      <c r="E1257" s="11" t="s">
        <v>93</v>
      </c>
      <c r="F1257" s="11">
        <v>266</v>
      </c>
      <c r="G1257" s="11"/>
      <c r="H1257" s="11"/>
      <c r="I1257" s="11"/>
      <c r="J1257" s="288">
        <v>50.96</v>
      </c>
      <c r="K1257" s="11"/>
      <c r="M1257" s="11">
        <v>1</v>
      </c>
      <c r="N1257" s="66"/>
      <c r="P1257" s="288">
        <f t="shared" si="88"/>
        <v>50.96</v>
      </c>
      <c r="Q1257" s="11"/>
      <c r="R1257" s="11"/>
      <c r="S1257" s="11"/>
      <c r="T1257" s="134">
        <f t="shared" si="89"/>
        <v>266</v>
      </c>
      <c r="U1257" s="11"/>
      <c r="V1257" s="11"/>
      <c r="W1257" s="11"/>
      <c r="Y1257" s="288">
        <v>50.96</v>
      </c>
      <c r="Z1257" s="11">
        <f t="shared" si="86"/>
        <v>60.18</v>
      </c>
      <c r="AB1257" s="11">
        <f t="shared" si="87"/>
        <v>55.94</v>
      </c>
      <c r="AC1257" s="11">
        <v>71.33</v>
      </c>
      <c r="AD1257" s="11"/>
      <c r="AE1257" s="4"/>
      <c r="AF1257" s="4"/>
    </row>
    <row r="1258" spans="1:32">
      <c r="A1258" s="55"/>
      <c r="B1258" s="11"/>
      <c r="C1258" s="11" t="s">
        <v>103</v>
      </c>
      <c r="D1258" s="11"/>
      <c r="E1258" s="11" t="s">
        <v>95</v>
      </c>
      <c r="F1258" s="11">
        <v>1309168</v>
      </c>
      <c r="G1258" s="11"/>
      <c r="H1258" s="11"/>
      <c r="I1258" s="11"/>
      <c r="J1258" s="288">
        <v>245679.44000000044</v>
      </c>
      <c r="K1258" s="11"/>
      <c r="M1258" s="11">
        <v>5360</v>
      </c>
      <c r="N1258" s="66"/>
      <c r="P1258" s="288">
        <f t="shared" si="88"/>
        <v>45.835716417910533</v>
      </c>
      <c r="Q1258" s="11"/>
      <c r="R1258" s="11"/>
      <c r="S1258" s="11"/>
      <c r="T1258" s="134">
        <f t="shared" si="89"/>
        <v>244.24776119402986</v>
      </c>
      <c r="U1258" s="11"/>
      <c r="V1258" s="11"/>
      <c r="W1258" s="11"/>
      <c r="Y1258" s="288">
        <v>245679.44000000044</v>
      </c>
      <c r="Z1258" s="11">
        <f t="shared" si="86"/>
        <v>290138.77</v>
      </c>
      <c r="AB1258" s="11">
        <f t="shared" si="87"/>
        <v>269702.26</v>
      </c>
      <c r="AC1258" s="11">
        <v>343899.55</v>
      </c>
      <c r="AD1258" s="11"/>
      <c r="AE1258" s="4"/>
      <c r="AF1258" s="4"/>
    </row>
    <row r="1259" spans="1:32">
      <c r="A1259" s="55"/>
      <c r="B1259" s="11"/>
      <c r="C1259" s="11" t="s">
        <v>104</v>
      </c>
      <c r="D1259" s="11"/>
      <c r="E1259" s="11" t="s">
        <v>95</v>
      </c>
      <c r="F1259" s="11">
        <v>5287</v>
      </c>
      <c r="G1259" s="11"/>
      <c r="H1259" s="11"/>
      <c r="I1259" s="11"/>
      <c r="J1259" s="288">
        <v>771.37</v>
      </c>
      <c r="K1259" s="11"/>
      <c r="M1259" s="11">
        <v>20</v>
      </c>
      <c r="N1259" s="66"/>
      <c r="P1259" s="288">
        <f t="shared" si="88"/>
        <v>38.5685</v>
      </c>
      <c r="Q1259" s="11"/>
      <c r="R1259" s="11"/>
      <c r="S1259" s="11"/>
      <c r="T1259" s="134">
        <f t="shared" si="89"/>
        <v>264.35000000000002</v>
      </c>
      <c r="U1259" s="11"/>
      <c r="V1259" s="11"/>
      <c r="W1259" s="11"/>
      <c r="Y1259" s="288">
        <v>771.37</v>
      </c>
      <c r="Z1259" s="11">
        <f t="shared" si="86"/>
        <v>910.96</v>
      </c>
      <c r="AB1259" s="11">
        <f t="shared" si="87"/>
        <v>846.8</v>
      </c>
      <c r="AC1259" s="11">
        <v>1079.76</v>
      </c>
      <c r="AD1259" s="11"/>
      <c r="AE1259" s="4"/>
      <c r="AF1259" s="4"/>
    </row>
    <row r="1260" spans="1:32">
      <c r="A1260" s="55"/>
      <c r="B1260" s="11"/>
      <c r="C1260" s="11" t="s">
        <v>105</v>
      </c>
      <c r="D1260" s="11"/>
      <c r="E1260" s="11" t="s">
        <v>93</v>
      </c>
      <c r="F1260" s="11">
        <v>286</v>
      </c>
      <c r="G1260" s="11"/>
      <c r="H1260" s="11"/>
      <c r="I1260" s="11"/>
      <c r="J1260" s="288">
        <v>54.32</v>
      </c>
      <c r="K1260" s="11"/>
      <c r="M1260" s="11">
        <v>1</v>
      </c>
      <c r="N1260" s="66"/>
      <c r="P1260" s="288">
        <f t="shared" si="88"/>
        <v>54.32</v>
      </c>
      <c r="Q1260" s="11"/>
      <c r="R1260" s="11"/>
      <c r="S1260" s="11"/>
      <c r="T1260" s="134">
        <f t="shared" si="89"/>
        <v>286</v>
      </c>
      <c r="U1260" s="11"/>
      <c r="V1260" s="11"/>
      <c r="W1260" s="11"/>
      <c r="Y1260" s="288">
        <v>54.32</v>
      </c>
      <c r="Z1260" s="11">
        <f t="shared" si="86"/>
        <v>64.150000000000006</v>
      </c>
      <c r="AB1260" s="11">
        <f t="shared" si="87"/>
        <v>59.63</v>
      </c>
      <c r="AC1260" s="11">
        <v>76.040000000000006</v>
      </c>
      <c r="AD1260" s="11"/>
      <c r="AE1260" s="4"/>
      <c r="AF1260" s="4"/>
    </row>
    <row r="1261" spans="1:32">
      <c r="A1261" s="55"/>
      <c r="B1261" s="11"/>
      <c r="C1261" s="11" t="s">
        <v>105</v>
      </c>
      <c r="D1261" s="11"/>
      <c r="E1261" s="11" t="s">
        <v>95</v>
      </c>
      <c r="F1261" s="11">
        <v>22399</v>
      </c>
      <c r="G1261" s="11"/>
      <c r="H1261" s="11"/>
      <c r="I1261" s="11"/>
      <c r="J1261" s="288">
        <v>4264.0200000000004</v>
      </c>
      <c r="K1261" s="11"/>
      <c r="M1261" s="11">
        <v>94</v>
      </c>
      <c r="N1261" s="66"/>
      <c r="P1261" s="288">
        <f t="shared" si="88"/>
        <v>45.361914893617026</v>
      </c>
      <c r="Q1261" s="11"/>
      <c r="R1261" s="11"/>
      <c r="S1261" s="11"/>
      <c r="T1261" s="134">
        <f t="shared" si="89"/>
        <v>238.28723404255319</v>
      </c>
      <c r="U1261" s="11"/>
      <c r="V1261" s="11"/>
      <c r="W1261" s="11"/>
      <c r="Y1261" s="288">
        <v>4264.0200000000004</v>
      </c>
      <c r="Z1261" s="11">
        <f t="shared" si="86"/>
        <v>5035.66</v>
      </c>
      <c r="AB1261" s="11">
        <f t="shared" si="87"/>
        <v>4680.96</v>
      </c>
      <c r="AC1261" s="11">
        <v>5968.73</v>
      </c>
      <c r="AD1261" s="11"/>
      <c r="AE1261" s="4"/>
      <c r="AF1261" s="4"/>
    </row>
    <row r="1262" spans="1:32">
      <c r="A1262" s="55"/>
      <c r="B1262" s="11"/>
      <c r="C1262" s="11" t="s">
        <v>106</v>
      </c>
      <c r="D1262" s="11"/>
      <c r="E1262" s="11" t="s">
        <v>95</v>
      </c>
      <c r="F1262" s="11">
        <v>2269</v>
      </c>
      <c r="G1262" s="11"/>
      <c r="H1262" s="11"/>
      <c r="I1262" s="11"/>
      <c r="J1262" s="288">
        <v>462.59999999999997</v>
      </c>
      <c r="K1262" s="11"/>
      <c r="M1262" s="11">
        <v>12</v>
      </c>
      <c r="N1262" s="66"/>
      <c r="P1262" s="288">
        <f t="shared" si="88"/>
        <v>38.549999999999997</v>
      </c>
      <c r="Q1262" s="11"/>
      <c r="R1262" s="11"/>
      <c r="S1262" s="11"/>
      <c r="T1262" s="134">
        <f t="shared" si="89"/>
        <v>189.08333333333334</v>
      </c>
      <c r="U1262" s="11"/>
      <c r="V1262" s="11"/>
      <c r="W1262" s="11"/>
      <c r="Y1262" s="288">
        <v>462.59999999999997</v>
      </c>
      <c r="Z1262" s="11">
        <f t="shared" si="86"/>
        <v>546.30999999999995</v>
      </c>
      <c r="AB1262" s="11">
        <f t="shared" si="87"/>
        <v>507.83</v>
      </c>
      <c r="AC1262" s="11">
        <v>647.54</v>
      </c>
      <c r="AD1262" s="11"/>
      <c r="AE1262" s="4"/>
      <c r="AF1262" s="4"/>
    </row>
    <row r="1263" spans="1:32">
      <c r="A1263" s="55"/>
      <c r="B1263" s="11"/>
      <c r="C1263" s="11" t="s">
        <v>107</v>
      </c>
      <c r="D1263" s="11"/>
      <c r="E1263" s="11" t="s">
        <v>95</v>
      </c>
      <c r="F1263" s="11">
        <v>6793</v>
      </c>
      <c r="G1263" s="11"/>
      <c r="H1263" s="11"/>
      <c r="I1263" s="11"/>
      <c r="J1263" s="288">
        <v>1269.9200000000003</v>
      </c>
      <c r="K1263" s="11"/>
      <c r="M1263" s="11">
        <v>24</v>
      </c>
      <c r="N1263" s="66"/>
      <c r="P1263" s="288">
        <f t="shared" si="88"/>
        <v>52.913333333333348</v>
      </c>
      <c r="Q1263" s="11"/>
      <c r="R1263" s="11"/>
      <c r="S1263" s="11"/>
      <c r="T1263" s="134">
        <f t="shared" si="89"/>
        <v>283.04166666666669</v>
      </c>
      <c r="U1263" s="11"/>
      <c r="V1263" s="11"/>
      <c r="W1263" s="11"/>
      <c r="Y1263" s="288">
        <v>1269.9200000000003</v>
      </c>
      <c r="Z1263" s="11">
        <f t="shared" si="86"/>
        <v>1499.73</v>
      </c>
      <c r="AB1263" s="11">
        <f t="shared" si="87"/>
        <v>1394.09</v>
      </c>
      <c r="AC1263" s="11">
        <v>1777.62</v>
      </c>
      <c r="AD1263" s="11"/>
      <c r="AE1263" s="4"/>
      <c r="AF1263" s="4"/>
    </row>
    <row r="1264" spans="1:32">
      <c r="A1264" s="55"/>
      <c r="B1264" s="11"/>
      <c r="C1264" s="11" t="s">
        <v>108</v>
      </c>
      <c r="D1264" s="11"/>
      <c r="E1264" s="11" t="s">
        <v>95</v>
      </c>
      <c r="F1264" s="11">
        <v>473</v>
      </c>
      <c r="G1264" s="11"/>
      <c r="H1264" s="11"/>
      <c r="I1264" s="11"/>
      <c r="J1264" s="288">
        <v>68.550000000000011</v>
      </c>
      <c r="K1264" s="11"/>
      <c r="M1264" s="11">
        <v>2</v>
      </c>
      <c r="N1264" s="66"/>
      <c r="P1264" s="288">
        <f t="shared" si="88"/>
        <v>34.275000000000006</v>
      </c>
      <c r="Q1264" s="11"/>
      <c r="R1264" s="11"/>
      <c r="S1264" s="11"/>
      <c r="T1264" s="134">
        <f t="shared" si="89"/>
        <v>236.5</v>
      </c>
      <c r="U1264" s="11"/>
      <c r="V1264" s="11"/>
      <c r="W1264" s="11"/>
      <c r="Y1264" s="288">
        <v>68.550000000000011</v>
      </c>
      <c r="Z1264" s="11">
        <f t="shared" si="86"/>
        <v>80.959999999999994</v>
      </c>
      <c r="AB1264" s="11">
        <f t="shared" si="87"/>
        <v>75.25</v>
      </c>
      <c r="AC1264" s="11">
        <v>95.96</v>
      </c>
      <c r="AD1264" s="11"/>
      <c r="AE1264" s="4"/>
      <c r="AF1264" s="4"/>
    </row>
    <row r="1265" spans="1:32">
      <c r="A1265" s="55"/>
      <c r="B1265" s="11"/>
      <c r="C1265" s="11" t="s">
        <v>108</v>
      </c>
      <c r="D1265" s="11"/>
      <c r="E1265" s="11" t="s">
        <v>96</v>
      </c>
      <c r="F1265" s="11">
        <v>1187517</v>
      </c>
      <c r="G1265" s="11"/>
      <c r="H1265" s="11"/>
      <c r="I1265" s="11"/>
      <c r="J1265" s="288">
        <v>219776.20999999961</v>
      </c>
      <c r="K1265" s="11"/>
      <c r="M1265" s="11">
        <v>3978</v>
      </c>
      <c r="N1265" s="66"/>
      <c r="P1265" s="288">
        <f t="shared" si="88"/>
        <v>55.247916038210057</v>
      </c>
      <c r="Q1265" s="11"/>
      <c r="R1265" s="11"/>
      <c r="S1265" s="11"/>
      <c r="T1265" s="134">
        <f t="shared" si="89"/>
        <v>298.5211161387632</v>
      </c>
      <c r="U1265" s="11"/>
      <c r="V1265" s="11"/>
      <c r="W1265" s="11"/>
      <c r="Y1265" s="288">
        <v>219776.20999999961</v>
      </c>
      <c r="Z1265" s="11">
        <f t="shared" si="86"/>
        <v>259547.97</v>
      </c>
      <c r="AB1265" s="11">
        <f t="shared" si="87"/>
        <v>241266.18</v>
      </c>
      <c r="AC1265" s="11">
        <v>307640.48</v>
      </c>
      <c r="AD1265" s="11"/>
      <c r="AE1265" s="4"/>
      <c r="AF1265" s="4"/>
    </row>
    <row r="1266" spans="1:32">
      <c r="A1266" s="55"/>
      <c r="B1266" s="11"/>
      <c r="C1266" s="11" t="s">
        <v>109</v>
      </c>
      <c r="D1266" s="11"/>
      <c r="E1266" s="11" t="s">
        <v>110</v>
      </c>
      <c r="F1266" s="11">
        <v>1759</v>
      </c>
      <c r="G1266" s="11"/>
      <c r="H1266" s="11"/>
      <c r="I1266" s="11"/>
      <c r="J1266" s="288">
        <v>314.68999999999994</v>
      </c>
      <c r="K1266" s="11"/>
      <c r="M1266" s="11">
        <v>3</v>
      </c>
      <c r="N1266" s="66"/>
      <c r="P1266" s="288">
        <f t="shared" si="88"/>
        <v>104.89666666666665</v>
      </c>
      <c r="Q1266" s="11"/>
      <c r="R1266" s="11"/>
      <c r="S1266" s="11"/>
      <c r="T1266" s="134">
        <f t="shared" si="89"/>
        <v>586.33333333333337</v>
      </c>
      <c r="U1266" s="11"/>
      <c r="V1266" s="11"/>
      <c r="W1266" s="11"/>
      <c r="Y1266" s="288">
        <v>314.68999999999994</v>
      </c>
      <c r="Z1266" s="11">
        <f t="shared" si="86"/>
        <v>371.64</v>
      </c>
      <c r="AB1266" s="11">
        <f t="shared" si="87"/>
        <v>345.46</v>
      </c>
      <c r="AC1266" s="11">
        <v>440.5</v>
      </c>
      <c r="AD1266" s="11"/>
      <c r="AE1266" s="4"/>
      <c r="AF1266" s="4"/>
    </row>
    <row r="1267" spans="1:32">
      <c r="A1267" s="55"/>
      <c r="B1267" s="11"/>
      <c r="C1267" s="11" t="s">
        <v>111</v>
      </c>
      <c r="D1267" s="11"/>
      <c r="E1267" s="11" t="s">
        <v>81</v>
      </c>
      <c r="F1267" s="11">
        <v>605</v>
      </c>
      <c r="G1267" s="11"/>
      <c r="H1267" s="11"/>
      <c r="I1267" s="11"/>
      <c r="J1267" s="288">
        <v>108.41</v>
      </c>
      <c r="K1267" s="11"/>
      <c r="M1267" s="11">
        <v>1</v>
      </c>
      <c r="N1267" s="66"/>
      <c r="P1267" s="288">
        <f t="shared" si="88"/>
        <v>108.41</v>
      </c>
      <c r="Q1267" s="11"/>
      <c r="R1267" s="11"/>
      <c r="S1267" s="11"/>
      <c r="T1267" s="134">
        <f t="shared" si="89"/>
        <v>605</v>
      </c>
      <c r="U1267" s="11"/>
      <c r="V1267" s="11"/>
      <c r="W1267" s="11"/>
      <c r="Y1267" s="288">
        <v>108.41</v>
      </c>
      <c r="Z1267" s="11">
        <f t="shared" si="86"/>
        <v>128.03</v>
      </c>
      <c r="AB1267" s="11">
        <f t="shared" si="87"/>
        <v>119.01</v>
      </c>
      <c r="AC1267" s="11">
        <v>151.75</v>
      </c>
      <c r="AD1267" s="11"/>
      <c r="AE1267" s="4"/>
      <c r="AF1267" s="4"/>
    </row>
    <row r="1268" spans="1:32">
      <c r="A1268" s="55"/>
      <c r="B1268" s="11"/>
      <c r="C1268" s="11" t="s">
        <v>112</v>
      </c>
      <c r="D1268" s="11"/>
      <c r="E1268" s="11" t="s">
        <v>70</v>
      </c>
      <c r="F1268" s="11">
        <v>4163</v>
      </c>
      <c r="G1268" s="11"/>
      <c r="H1268" s="11"/>
      <c r="I1268" s="11"/>
      <c r="J1268" s="288">
        <v>738.32999999999993</v>
      </c>
      <c r="K1268" s="11"/>
      <c r="M1268" s="11">
        <v>4</v>
      </c>
      <c r="N1268" s="66"/>
      <c r="P1268" s="288">
        <f t="shared" si="88"/>
        <v>184.58249999999998</v>
      </c>
      <c r="Q1268" s="11"/>
      <c r="R1268" s="11"/>
      <c r="S1268" s="11"/>
      <c r="T1268" s="134">
        <f t="shared" si="89"/>
        <v>1040.75</v>
      </c>
      <c r="U1268" s="11"/>
      <c r="V1268" s="11"/>
      <c r="W1268" s="11"/>
      <c r="Y1268" s="288">
        <v>738.32999999999993</v>
      </c>
      <c r="Z1268" s="11">
        <f t="shared" si="86"/>
        <v>871.94</v>
      </c>
      <c r="AB1268" s="11">
        <f t="shared" si="87"/>
        <v>810.52</v>
      </c>
      <c r="AC1268" s="11">
        <v>1033.51</v>
      </c>
      <c r="AD1268" s="11"/>
      <c r="AE1268" s="4"/>
      <c r="AF1268" s="4"/>
    </row>
    <row r="1269" spans="1:32">
      <c r="A1269" s="55"/>
      <c r="B1269" s="11"/>
      <c r="C1269" s="11" t="s">
        <v>113</v>
      </c>
      <c r="D1269" s="11"/>
      <c r="E1269" s="11" t="s">
        <v>114</v>
      </c>
      <c r="F1269" s="11">
        <v>245609</v>
      </c>
      <c r="G1269" s="11"/>
      <c r="H1269" s="11"/>
      <c r="I1269" s="11"/>
      <c r="J1269" s="288">
        <v>42369.479999999981</v>
      </c>
      <c r="K1269" s="11"/>
      <c r="M1269" s="11">
        <v>415</v>
      </c>
      <c r="N1269" s="66"/>
      <c r="P1269" s="288">
        <f t="shared" si="88"/>
        <v>102.09513253012044</v>
      </c>
      <c r="Q1269" s="11"/>
      <c r="R1269" s="11"/>
      <c r="S1269" s="11"/>
      <c r="T1269" s="134">
        <f t="shared" si="89"/>
        <v>591.82891566265062</v>
      </c>
      <c r="U1269" s="11"/>
      <c r="V1269" s="11"/>
      <c r="W1269" s="11"/>
      <c r="Y1269" s="288">
        <v>42369.479999999981</v>
      </c>
      <c r="Z1269" s="11">
        <f t="shared" si="86"/>
        <v>50036.86</v>
      </c>
      <c r="AB1269" s="11">
        <f t="shared" si="87"/>
        <v>46512.42</v>
      </c>
      <c r="AC1269" s="11">
        <v>59308.36</v>
      </c>
      <c r="AD1269" s="11"/>
      <c r="AE1269" s="4"/>
      <c r="AF1269" s="4"/>
    </row>
    <row r="1270" spans="1:32">
      <c r="A1270" s="55"/>
      <c r="B1270" s="11"/>
      <c r="C1270" s="11" t="s">
        <v>115</v>
      </c>
      <c r="D1270" s="11"/>
      <c r="E1270" s="11" t="s">
        <v>110</v>
      </c>
      <c r="F1270" s="11">
        <v>113971</v>
      </c>
      <c r="G1270" s="11"/>
      <c r="H1270" s="11"/>
      <c r="I1270" s="11"/>
      <c r="J1270" s="288">
        <v>19839.499999999989</v>
      </c>
      <c r="K1270" s="11"/>
      <c r="M1270" s="11">
        <v>267</v>
      </c>
      <c r="N1270" s="66"/>
      <c r="P1270" s="288">
        <f t="shared" si="88"/>
        <v>74.305243445692838</v>
      </c>
      <c r="Q1270" s="11"/>
      <c r="R1270" s="11"/>
      <c r="S1270" s="11"/>
      <c r="T1270" s="134">
        <f t="shared" si="89"/>
        <v>426.85767790262173</v>
      </c>
      <c r="U1270" s="11"/>
      <c r="V1270" s="11"/>
      <c r="W1270" s="11"/>
      <c r="Y1270" s="288">
        <v>19839.499999999989</v>
      </c>
      <c r="Z1270" s="11">
        <f t="shared" si="86"/>
        <v>23429.75</v>
      </c>
      <c r="AB1270" s="11">
        <f t="shared" si="87"/>
        <v>21779.43</v>
      </c>
      <c r="AC1270" s="11">
        <v>27771.13</v>
      </c>
      <c r="AD1270" s="11"/>
      <c r="AE1270" s="4"/>
      <c r="AF1270" s="4"/>
    </row>
    <row r="1271" spans="1:32">
      <c r="A1271" s="55"/>
      <c r="B1271" s="11"/>
      <c r="C1271" s="11" t="s">
        <v>116</v>
      </c>
      <c r="D1271" s="11"/>
      <c r="E1271" s="11" t="s">
        <v>117</v>
      </c>
      <c r="F1271" s="11">
        <v>131883</v>
      </c>
      <c r="G1271" s="11"/>
      <c r="H1271" s="11"/>
      <c r="I1271" s="11"/>
      <c r="J1271" s="288">
        <v>22921.560000000023</v>
      </c>
      <c r="K1271" s="11"/>
      <c r="M1271" s="11">
        <v>251</v>
      </c>
      <c r="N1271" s="66"/>
      <c r="P1271" s="288">
        <f t="shared" si="88"/>
        <v>91.320956175298903</v>
      </c>
      <c r="Q1271" s="11"/>
      <c r="R1271" s="11"/>
      <c r="S1271" s="11"/>
      <c r="T1271" s="134">
        <f t="shared" si="89"/>
        <v>525.43027888446215</v>
      </c>
      <c r="U1271" s="11"/>
      <c r="V1271" s="11"/>
      <c r="W1271" s="11"/>
      <c r="Y1271" s="288">
        <v>22921.560000000023</v>
      </c>
      <c r="Z1271" s="11">
        <f t="shared" si="86"/>
        <v>27069.56</v>
      </c>
      <c r="AB1271" s="11">
        <f t="shared" si="87"/>
        <v>25162.86</v>
      </c>
      <c r="AC1271" s="11">
        <v>32085.360000000001</v>
      </c>
      <c r="AD1271" s="11"/>
      <c r="AE1271" s="4"/>
      <c r="AF1271" s="4"/>
    </row>
    <row r="1272" spans="1:32">
      <c r="A1272" s="55"/>
      <c r="B1272" s="11"/>
      <c r="C1272" s="11" t="s">
        <v>118</v>
      </c>
      <c r="D1272" s="11"/>
      <c r="E1272" s="11" t="s">
        <v>59</v>
      </c>
      <c r="F1272" s="11">
        <v>2202360</v>
      </c>
      <c r="G1272" s="11"/>
      <c r="H1272" s="11"/>
      <c r="I1272" s="11"/>
      <c r="J1272" s="288">
        <v>376678.67000000033</v>
      </c>
      <c r="K1272" s="11"/>
      <c r="M1272" s="11">
        <v>4307</v>
      </c>
      <c r="N1272" s="66"/>
      <c r="P1272" s="288">
        <f t="shared" si="88"/>
        <v>87.457318319015627</v>
      </c>
      <c r="Q1272" s="11"/>
      <c r="R1272" s="11"/>
      <c r="S1272" s="11"/>
      <c r="T1272" s="134">
        <f t="shared" si="89"/>
        <v>511.34432319479919</v>
      </c>
      <c r="U1272" s="11"/>
      <c r="V1272" s="11"/>
      <c r="W1272" s="11"/>
      <c r="Y1272" s="288">
        <v>376678.67000000033</v>
      </c>
      <c r="Z1272" s="11">
        <f t="shared" si="86"/>
        <v>444844.25</v>
      </c>
      <c r="AB1272" s="11">
        <f t="shared" si="87"/>
        <v>413510.75</v>
      </c>
      <c r="AC1272" s="11">
        <v>527270.93000000005</v>
      </c>
      <c r="AD1272" s="11"/>
      <c r="AE1272" s="4"/>
      <c r="AF1272" s="4"/>
    </row>
    <row r="1273" spans="1:32">
      <c r="A1273" s="55"/>
      <c r="B1273" s="11"/>
      <c r="C1273" s="11" t="s">
        <v>118</v>
      </c>
      <c r="D1273" s="11"/>
      <c r="E1273" s="11" t="s">
        <v>66</v>
      </c>
      <c r="F1273" s="11">
        <v>3669</v>
      </c>
      <c r="G1273" s="11"/>
      <c r="H1273" s="11"/>
      <c r="I1273" s="11"/>
      <c r="J1273" s="288">
        <v>661.56999999999994</v>
      </c>
      <c r="K1273" s="11"/>
      <c r="M1273" s="11">
        <v>6</v>
      </c>
      <c r="N1273" s="66"/>
      <c r="P1273" s="288">
        <f t="shared" si="88"/>
        <v>110.26166666666666</v>
      </c>
      <c r="Q1273" s="11"/>
      <c r="R1273" s="11"/>
      <c r="S1273" s="11"/>
      <c r="T1273" s="134">
        <f t="shared" si="89"/>
        <v>611.5</v>
      </c>
      <c r="U1273" s="11"/>
      <c r="V1273" s="11"/>
      <c r="W1273" s="11"/>
      <c r="Y1273" s="288">
        <v>661.56999999999994</v>
      </c>
      <c r="Z1273" s="11">
        <f t="shared" si="86"/>
        <v>781.29</v>
      </c>
      <c r="AB1273" s="11">
        <f t="shared" si="87"/>
        <v>726.26</v>
      </c>
      <c r="AC1273" s="11">
        <v>926.06</v>
      </c>
      <c r="AD1273" s="11"/>
      <c r="AE1273" s="4"/>
      <c r="AF1273" s="4"/>
    </row>
    <row r="1274" spans="1:32">
      <c r="A1274" s="55"/>
      <c r="B1274" s="11"/>
      <c r="C1274" s="11" t="s">
        <v>119</v>
      </c>
      <c r="D1274" s="11"/>
      <c r="E1274" s="11" t="s">
        <v>98</v>
      </c>
      <c r="F1274" s="11">
        <v>575</v>
      </c>
      <c r="G1274" s="11"/>
      <c r="H1274" s="11"/>
      <c r="I1274" s="11"/>
      <c r="J1274" s="288">
        <v>104.11</v>
      </c>
      <c r="K1274" s="11"/>
      <c r="M1274" s="11">
        <v>1</v>
      </c>
      <c r="N1274" s="66"/>
      <c r="P1274" s="288">
        <f t="shared" si="88"/>
        <v>104.11</v>
      </c>
      <c r="Q1274" s="11"/>
      <c r="R1274" s="11"/>
      <c r="S1274" s="11"/>
      <c r="T1274" s="134">
        <f t="shared" si="89"/>
        <v>575</v>
      </c>
      <c r="U1274" s="11"/>
      <c r="V1274" s="11"/>
      <c r="W1274" s="11"/>
      <c r="Y1274" s="288">
        <v>104.11</v>
      </c>
      <c r="Z1274" s="11">
        <f t="shared" si="86"/>
        <v>122.95</v>
      </c>
      <c r="AB1274" s="11">
        <f t="shared" si="87"/>
        <v>114.29</v>
      </c>
      <c r="AC1274" s="11">
        <v>145.72999999999999</v>
      </c>
      <c r="AD1274" s="11"/>
      <c r="AE1274" s="4"/>
      <c r="AF1274" s="4"/>
    </row>
    <row r="1275" spans="1:32">
      <c r="A1275" s="55"/>
      <c r="B1275" s="11"/>
      <c r="C1275" s="11" t="s">
        <v>120</v>
      </c>
      <c r="D1275" s="11"/>
      <c r="E1275" s="11" t="s">
        <v>121</v>
      </c>
      <c r="F1275" s="11">
        <v>1777</v>
      </c>
      <c r="G1275" s="11"/>
      <c r="H1275" s="11"/>
      <c r="I1275" s="11"/>
      <c r="J1275" s="288">
        <v>251.47</v>
      </c>
      <c r="K1275" s="11"/>
      <c r="M1275" s="11">
        <v>3</v>
      </c>
      <c r="N1275" s="66"/>
      <c r="P1275" s="288">
        <f t="shared" si="88"/>
        <v>83.823333333333338</v>
      </c>
      <c r="Q1275" s="11"/>
      <c r="R1275" s="11"/>
      <c r="S1275" s="11"/>
      <c r="T1275" s="134">
        <f t="shared" si="89"/>
        <v>592.33333333333337</v>
      </c>
      <c r="U1275" s="11"/>
      <c r="V1275" s="11"/>
      <c r="W1275" s="11"/>
      <c r="Y1275" s="288">
        <v>251.47</v>
      </c>
      <c r="Z1275" s="11">
        <f t="shared" si="86"/>
        <v>296.98</v>
      </c>
      <c r="AB1275" s="11">
        <f t="shared" si="87"/>
        <v>276.06</v>
      </c>
      <c r="AC1275" s="11">
        <v>352.01</v>
      </c>
      <c r="AD1275" s="11"/>
      <c r="AE1275" s="4"/>
      <c r="AF1275" s="4"/>
    </row>
    <row r="1276" spans="1:32">
      <c r="A1276" s="55"/>
      <c r="B1276" s="11"/>
      <c r="C1276" s="11" t="s">
        <v>120</v>
      </c>
      <c r="D1276" s="11"/>
      <c r="E1276" s="11" t="s">
        <v>98</v>
      </c>
      <c r="F1276" s="11">
        <v>14638</v>
      </c>
      <c r="G1276" s="11"/>
      <c r="H1276" s="11"/>
      <c r="I1276" s="11"/>
      <c r="J1276" s="288">
        <v>2457.29</v>
      </c>
      <c r="K1276" s="11"/>
      <c r="M1276" s="11">
        <v>26</v>
      </c>
      <c r="N1276" s="66"/>
      <c r="P1276" s="288">
        <f t="shared" si="88"/>
        <v>94.511153846153846</v>
      </c>
      <c r="Q1276" s="11"/>
      <c r="R1276" s="11"/>
      <c r="S1276" s="11"/>
      <c r="T1276" s="134">
        <f t="shared" si="89"/>
        <v>563</v>
      </c>
      <c r="U1276" s="11"/>
      <c r="V1276" s="11"/>
      <c r="W1276" s="11"/>
      <c r="Y1276" s="288">
        <v>2457.29</v>
      </c>
      <c r="Z1276" s="11">
        <f t="shared" si="86"/>
        <v>2901.97</v>
      </c>
      <c r="AB1276" s="11">
        <f t="shared" si="87"/>
        <v>2697.57</v>
      </c>
      <c r="AC1276" s="11">
        <v>3439.69</v>
      </c>
      <c r="AD1276" s="11"/>
      <c r="AE1276" s="4"/>
      <c r="AF1276" s="4"/>
    </row>
    <row r="1277" spans="1:32">
      <c r="A1277" s="55"/>
      <c r="B1277" s="11"/>
      <c r="C1277" s="11" t="s">
        <v>122</v>
      </c>
      <c r="D1277" s="11"/>
      <c r="E1277" s="11" t="s">
        <v>123</v>
      </c>
      <c r="F1277" s="11">
        <v>280</v>
      </c>
      <c r="G1277" s="11"/>
      <c r="H1277" s="11"/>
      <c r="I1277" s="11"/>
      <c r="J1277" s="288">
        <v>52.91</v>
      </c>
      <c r="K1277" s="11"/>
      <c r="M1277" s="11">
        <v>1</v>
      </c>
      <c r="N1277" s="66"/>
      <c r="P1277" s="288">
        <f t="shared" si="88"/>
        <v>52.91</v>
      </c>
      <c r="Q1277" s="11"/>
      <c r="R1277" s="11"/>
      <c r="S1277" s="11"/>
      <c r="T1277" s="134">
        <f t="shared" si="89"/>
        <v>280</v>
      </c>
      <c r="U1277" s="11"/>
      <c r="V1277" s="11"/>
      <c r="W1277" s="11"/>
      <c r="Y1277" s="288">
        <v>52.91</v>
      </c>
      <c r="Z1277" s="11">
        <f t="shared" si="86"/>
        <v>62.48</v>
      </c>
      <c r="AB1277" s="11">
        <f t="shared" si="87"/>
        <v>58.08</v>
      </c>
      <c r="AC1277" s="11">
        <v>74.06</v>
      </c>
      <c r="AD1277" s="11"/>
      <c r="AE1277" s="4"/>
      <c r="AF1277" s="4"/>
    </row>
    <row r="1278" spans="1:32">
      <c r="A1278" s="55"/>
      <c r="B1278" s="11"/>
      <c r="C1278" s="11" t="s">
        <v>122</v>
      </c>
      <c r="D1278" s="11"/>
      <c r="E1278" s="11" t="s">
        <v>124</v>
      </c>
      <c r="F1278" s="11">
        <v>4010</v>
      </c>
      <c r="G1278" s="11"/>
      <c r="H1278" s="11"/>
      <c r="I1278" s="11"/>
      <c r="J1278" s="288">
        <v>547.22</v>
      </c>
      <c r="K1278" s="11"/>
      <c r="M1278" s="11">
        <v>4</v>
      </c>
      <c r="N1278" s="66"/>
      <c r="P1278" s="288">
        <f t="shared" si="88"/>
        <v>136.80500000000001</v>
      </c>
      <c r="Q1278" s="11"/>
      <c r="R1278" s="11"/>
      <c r="S1278" s="11"/>
      <c r="T1278" s="134">
        <f t="shared" si="89"/>
        <v>1002.5</v>
      </c>
      <c r="U1278" s="11"/>
      <c r="V1278" s="11"/>
      <c r="W1278" s="11"/>
      <c r="Y1278" s="288">
        <v>547.22</v>
      </c>
      <c r="Z1278" s="11">
        <f t="shared" si="86"/>
        <v>646.25</v>
      </c>
      <c r="AB1278" s="11">
        <f t="shared" si="87"/>
        <v>600.73</v>
      </c>
      <c r="AC1278" s="11">
        <v>765.99</v>
      </c>
      <c r="AD1278" s="11"/>
      <c r="AE1278" s="4"/>
      <c r="AF1278" s="4"/>
    </row>
    <row r="1279" spans="1:32">
      <c r="A1279" s="55"/>
      <c r="B1279" s="11"/>
      <c r="C1279" s="11" t="s">
        <v>125</v>
      </c>
      <c r="D1279" s="11"/>
      <c r="E1279" s="11" t="s">
        <v>121</v>
      </c>
      <c r="F1279" s="11">
        <v>1179211</v>
      </c>
      <c r="G1279" s="11"/>
      <c r="H1279" s="11"/>
      <c r="I1279" s="11"/>
      <c r="J1279" s="288">
        <v>205014.63999999966</v>
      </c>
      <c r="K1279" s="11"/>
      <c r="M1279" s="11">
        <v>2008</v>
      </c>
      <c r="N1279" s="66"/>
      <c r="P1279" s="288">
        <f t="shared" si="88"/>
        <v>102.09892430278867</v>
      </c>
      <c r="Q1279" s="11"/>
      <c r="R1279" s="11"/>
      <c r="S1279" s="11"/>
      <c r="T1279" s="134">
        <f t="shared" si="89"/>
        <v>587.25647410358567</v>
      </c>
      <c r="U1279" s="11"/>
      <c r="V1279" s="11"/>
      <c r="W1279" s="11"/>
      <c r="Y1279" s="288">
        <v>205014.63999999966</v>
      </c>
      <c r="Z1279" s="11">
        <f t="shared" si="86"/>
        <v>242115.07</v>
      </c>
      <c r="AB1279" s="11">
        <f t="shared" si="87"/>
        <v>225061.21</v>
      </c>
      <c r="AC1279" s="11">
        <v>286977.38</v>
      </c>
      <c r="AD1279" s="11"/>
      <c r="AE1279" s="4"/>
      <c r="AF1279" s="4"/>
    </row>
    <row r="1280" spans="1:32">
      <c r="A1280" s="55"/>
      <c r="B1280" s="11"/>
      <c r="C1280" s="11" t="s">
        <v>125</v>
      </c>
      <c r="D1280" s="11"/>
      <c r="E1280" s="11" t="s">
        <v>64</v>
      </c>
      <c r="F1280" s="11">
        <v>993</v>
      </c>
      <c r="G1280" s="11"/>
      <c r="H1280" s="11"/>
      <c r="I1280" s="11"/>
      <c r="J1280" s="288">
        <v>75.55</v>
      </c>
      <c r="K1280" s="11"/>
      <c r="M1280" s="11">
        <v>1</v>
      </c>
      <c r="N1280" s="66"/>
      <c r="P1280" s="288">
        <f t="shared" si="88"/>
        <v>75.55</v>
      </c>
      <c r="Q1280" s="11"/>
      <c r="R1280" s="11"/>
      <c r="S1280" s="11"/>
      <c r="T1280" s="134">
        <f t="shared" si="89"/>
        <v>993</v>
      </c>
      <c r="U1280" s="11"/>
      <c r="V1280" s="11"/>
      <c r="W1280" s="11"/>
      <c r="Y1280" s="288">
        <v>75.55</v>
      </c>
      <c r="Z1280" s="11">
        <f t="shared" si="86"/>
        <v>89.22</v>
      </c>
      <c r="AB1280" s="11">
        <f t="shared" si="87"/>
        <v>82.94</v>
      </c>
      <c r="AC1280" s="11">
        <v>105.75</v>
      </c>
      <c r="AD1280" s="11"/>
      <c r="AE1280" s="4"/>
      <c r="AF1280" s="4"/>
    </row>
    <row r="1281" spans="1:32">
      <c r="A1281" s="55"/>
      <c r="B1281" s="11"/>
      <c r="C1281" s="11" t="s">
        <v>126</v>
      </c>
      <c r="D1281" s="11"/>
      <c r="E1281" s="11" t="s">
        <v>70</v>
      </c>
      <c r="F1281" s="11">
        <v>455260</v>
      </c>
      <c r="G1281" s="11"/>
      <c r="H1281" s="11"/>
      <c r="I1281" s="11"/>
      <c r="J1281" s="288">
        <v>77727.359999999971</v>
      </c>
      <c r="K1281" s="11"/>
      <c r="M1281" s="11">
        <v>518</v>
      </c>
      <c r="N1281" s="66"/>
      <c r="P1281" s="288">
        <f t="shared" si="88"/>
        <v>150.05281853281849</v>
      </c>
      <c r="Q1281" s="11"/>
      <c r="R1281" s="11"/>
      <c r="S1281" s="11"/>
      <c r="T1281" s="134">
        <f t="shared" si="89"/>
        <v>878.88030888030892</v>
      </c>
      <c r="U1281" s="11"/>
      <c r="V1281" s="11"/>
      <c r="W1281" s="11"/>
      <c r="Y1281" s="288">
        <v>77727.359999999971</v>
      </c>
      <c r="Z1281" s="11">
        <f t="shared" si="86"/>
        <v>91793.279999999999</v>
      </c>
      <c r="AB1281" s="11">
        <f t="shared" si="87"/>
        <v>85327.63</v>
      </c>
      <c r="AC1281" s="11">
        <v>108801.96</v>
      </c>
      <c r="AD1281" s="11"/>
      <c r="AE1281" s="4"/>
      <c r="AF1281" s="4"/>
    </row>
    <row r="1282" spans="1:32">
      <c r="A1282" s="55"/>
      <c r="B1282" s="11"/>
      <c r="C1282" s="11" t="s">
        <v>127</v>
      </c>
      <c r="D1282" s="11"/>
      <c r="E1282" s="11" t="s">
        <v>79</v>
      </c>
      <c r="F1282" s="11"/>
      <c r="G1282" s="11"/>
      <c r="H1282" s="11"/>
      <c r="I1282" s="11"/>
      <c r="J1282" s="288">
        <v>5.41</v>
      </c>
      <c r="K1282" s="11"/>
      <c r="M1282" s="11">
        <v>1</v>
      </c>
      <c r="N1282" s="66"/>
      <c r="P1282" s="288">
        <f t="shared" si="88"/>
        <v>5.41</v>
      </c>
      <c r="Q1282" s="11"/>
      <c r="R1282" s="11"/>
      <c r="S1282" s="11"/>
      <c r="T1282" s="134">
        <f t="shared" si="89"/>
        <v>0</v>
      </c>
      <c r="U1282" s="11"/>
      <c r="V1282" s="11"/>
      <c r="W1282" s="11"/>
      <c r="Y1282" s="288">
        <v>5.41</v>
      </c>
      <c r="Z1282" s="11">
        <f t="shared" si="86"/>
        <v>6.39</v>
      </c>
      <c r="AB1282" s="11">
        <f t="shared" si="87"/>
        <v>5.94</v>
      </c>
      <c r="AC1282" s="11">
        <v>7.57</v>
      </c>
      <c r="AD1282" s="11"/>
      <c r="AE1282" s="4"/>
      <c r="AF1282" s="4"/>
    </row>
    <row r="1283" spans="1:32">
      <c r="A1283" s="55"/>
      <c r="B1283" s="11"/>
      <c r="C1283" s="11" t="s">
        <v>128</v>
      </c>
      <c r="D1283" s="11"/>
      <c r="E1283" s="11" t="s">
        <v>70</v>
      </c>
      <c r="F1283" s="11">
        <v>128563</v>
      </c>
      <c r="G1283" s="11"/>
      <c r="H1283" s="11"/>
      <c r="I1283" s="11"/>
      <c r="J1283" s="288">
        <v>22330.659999999996</v>
      </c>
      <c r="K1283" s="11"/>
      <c r="M1283" s="11">
        <v>206</v>
      </c>
      <c r="N1283" s="66"/>
      <c r="P1283" s="288">
        <f t="shared" si="88"/>
        <v>108.40126213592231</v>
      </c>
      <c r="Q1283" s="11"/>
      <c r="R1283" s="11"/>
      <c r="S1283" s="11"/>
      <c r="T1283" s="134">
        <f t="shared" si="89"/>
        <v>624.09223300970871</v>
      </c>
      <c r="U1283" s="11"/>
      <c r="V1283" s="11"/>
      <c r="W1283" s="11"/>
      <c r="Y1283" s="288">
        <v>22330.659999999996</v>
      </c>
      <c r="Z1283" s="11">
        <f t="shared" si="86"/>
        <v>26371.72</v>
      </c>
      <c r="AB1283" s="11">
        <f t="shared" si="87"/>
        <v>24514.18</v>
      </c>
      <c r="AC1283" s="11">
        <v>31258.23</v>
      </c>
      <c r="AD1283" s="11"/>
      <c r="AE1283" s="4"/>
      <c r="AF1283" s="4"/>
    </row>
    <row r="1284" spans="1:32">
      <c r="A1284" s="55"/>
      <c r="B1284" s="11"/>
      <c r="C1284" s="11" t="s">
        <v>129</v>
      </c>
      <c r="D1284" s="11"/>
      <c r="E1284" s="11" t="s">
        <v>130</v>
      </c>
      <c r="F1284" s="11">
        <v>3961</v>
      </c>
      <c r="G1284" s="11"/>
      <c r="H1284" s="11"/>
      <c r="I1284" s="11"/>
      <c r="J1284" s="288">
        <v>701.77</v>
      </c>
      <c r="K1284" s="11"/>
      <c r="M1284" s="11">
        <v>5</v>
      </c>
      <c r="N1284" s="66"/>
      <c r="P1284" s="288">
        <f t="shared" si="88"/>
        <v>140.35399999999998</v>
      </c>
      <c r="Q1284" s="11"/>
      <c r="R1284" s="11"/>
      <c r="S1284" s="11"/>
      <c r="T1284" s="134">
        <f t="shared" si="89"/>
        <v>792.2</v>
      </c>
      <c r="U1284" s="11"/>
      <c r="V1284" s="11"/>
      <c r="W1284" s="11"/>
      <c r="Y1284" s="288">
        <v>701.77</v>
      </c>
      <c r="Z1284" s="11">
        <f t="shared" si="86"/>
        <v>828.77</v>
      </c>
      <c r="AB1284" s="11">
        <f t="shared" si="87"/>
        <v>770.39</v>
      </c>
      <c r="AC1284" s="11">
        <v>982.33</v>
      </c>
      <c r="AD1284" s="11"/>
      <c r="AE1284" s="4"/>
      <c r="AF1284" s="4"/>
    </row>
    <row r="1285" spans="1:32">
      <c r="A1285" s="55"/>
      <c r="B1285" s="11"/>
      <c r="C1285" s="11" t="s">
        <v>131</v>
      </c>
      <c r="D1285" s="11"/>
      <c r="E1285" s="11" t="s">
        <v>95</v>
      </c>
      <c r="F1285" s="11">
        <v>367227</v>
      </c>
      <c r="G1285" s="11"/>
      <c r="H1285" s="11"/>
      <c r="I1285" s="11"/>
      <c r="J1285" s="288">
        <v>67983.680000000168</v>
      </c>
      <c r="K1285" s="11"/>
      <c r="M1285" s="11">
        <v>1425</v>
      </c>
      <c r="N1285" s="66"/>
      <c r="P1285" s="288">
        <f t="shared" si="88"/>
        <v>47.707845614035207</v>
      </c>
      <c r="Q1285" s="11"/>
      <c r="R1285" s="11"/>
      <c r="S1285" s="11"/>
      <c r="T1285" s="134">
        <f t="shared" si="89"/>
        <v>257.70315789473682</v>
      </c>
      <c r="U1285" s="11"/>
      <c r="V1285" s="11"/>
      <c r="W1285" s="11"/>
      <c r="Y1285" s="288">
        <v>67983.680000000168</v>
      </c>
      <c r="Z1285" s="11">
        <f t="shared" si="86"/>
        <v>80286.33</v>
      </c>
      <c r="AB1285" s="11">
        <f t="shared" si="87"/>
        <v>74631.199999999997</v>
      </c>
      <c r="AC1285" s="11">
        <v>95162.86</v>
      </c>
      <c r="AD1285" s="11"/>
      <c r="AE1285" s="4"/>
      <c r="AF1285" s="4"/>
    </row>
    <row r="1286" spans="1:32">
      <c r="A1286" s="55"/>
      <c r="B1286" s="11"/>
      <c r="C1286" s="11" t="s">
        <v>132</v>
      </c>
      <c r="D1286" s="11"/>
      <c r="E1286" s="11" t="s">
        <v>133</v>
      </c>
      <c r="F1286" s="11">
        <v>135369</v>
      </c>
      <c r="G1286" s="11"/>
      <c r="H1286" s="11"/>
      <c r="I1286" s="11"/>
      <c r="J1286" s="288">
        <v>22063.079999999991</v>
      </c>
      <c r="K1286" s="11"/>
      <c r="M1286" s="11">
        <v>269</v>
      </c>
      <c r="N1286" s="66"/>
      <c r="P1286" s="288">
        <f t="shared" si="88"/>
        <v>82.01888475836428</v>
      </c>
      <c r="Q1286" s="11"/>
      <c r="R1286" s="11"/>
      <c r="S1286" s="11"/>
      <c r="T1286" s="134">
        <f t="shared" si="89"/>
        <v>503.23048327137548</v>
      </c>
      <c r="U1286" s="11"/>
      <c r="V1286" s="11"/>
      <c r="W1286" s="11"/>
      <c r="Y1286" s="288">
        <v>22063.079999999991</v>
      </c>
      <c r="Z1286" s="11">
        <f t="shared" si="86"/>
        <v>26055.72</v>
      </c>
      <c r="AB1286" s="11">
        <f t="shared" si="87"/>
        <v>24220.43</v>
      </c>
      <c r="AC1286" s="11">
        <v>30883.67</v>
      </c>
      <c r="AD1286" s="11"/>
      <c r="AE1286" s="4"/>
      <c r="AF1286" s="4"/>
    </row>
    <row r="1287" spans="1:32">
      <c r="A1287" s="55"/>
      <c r="B1287" s="11"/>
      <c r="C1287" s="11" t="s">
        <v>134</v>
      </c>
      <c r="D1287" s="11"/>
      <c r="E1287" s="11" t="s">
        <v>135</v>
      </c>
      <c r="F1287" s="11">
        <v>6982508</v>
      </c>
      <c r="G1287" s="11"/>
      <c r="H1287" s="11"/>
      <c r="I1287" s="11"/>
      <c r="J1287" s="288">
        <v>1169992.6999999948</v>
      </c>
      <c r="K1287" s="11"/>
      <c r="M1287" s="11">
        <v>12314</v>
      </c>
      <c r="N1287" s="66"/>
      <c r="P1287" s="288">
        <f t="shared" si="88"/>
        <v>95.013212603540268</v>
      </c>
      <c r="Q1287" s="11"/>
      <c r="R1287" s="11"/>
      <c r="S1287" s="11"/>
      <c r="T1287" s="134">
        <f t="shared" si="89"/>
        <v>567.03816793893134</v>
      </c>
      <c r="U1287" s="11"/>
      <c r="V1287" s="11"/>
      <c r="W1287" s="11"/>
      <c r="Y1287" s="288">
        <v>1169992.6999999948</v>
      </c>
      <c r="Z1287" s="11">
        <f t="shared" si="86"/>
        <v>1381720.2</v>
      </c>
      <c r="AB1287" s="11">
        <f t="shared" si="87"/>
        <v>1284395.95</v>
      </c>
      <c r="AC1287" s="11">
        <v>1637743.75</v>
      </c>
      <c r="AD1287" s="11"/>
      <c r="AE1287" s="4"/>
      <c r="AF1287" s="4"/>
    </row>
    <row r="1288" spans="1:32">
      <c r="A1288" s="55"/>
      <c r="B1288" s="11"/>
      <c r="C1288" s="11" t="s">
        <v>136</v>
      </c>
      <c r="D1288" s="11"/>
      <c r="E1288" s="11" t="s">
        <v>138</v>
      </c>
      <c r="F1288" s="11">
        <v>2955997</v>
      </c>
      <c r="G1288" s="11"/>
      <c r="H1288" s="11"/>
      <c r="I1288" s="11"/>
      <c r="J1288" s="288">
        <v>536995.07999999903</v>
      </c>
      <c r="K1288" s="11"/>
      <c r="M1288" s="11">
        <v>9210</v>
      </c>
      <c r="N1288" s="66"/>
      <c r="P1288" s="288">
        <f t="shared" si="88"/>
        <v>58.305654723126928</v>
      </c>
      <c r="Q1288" s="11"/>
      <c r="R1288" s="11"/>
      <c r="S1288" s="11"/>
      <c r="T1288" s="134">
        <f t="shared" si="89"/>
        <v>320.95515743756783</v>
      </c>
      <c r="U1288" s="11"/>
      <c r="V1288" s="11"/>
      <c r="W1288" s="11"/>
      <c r="Y1288" s="288">
        <v>536995.07999999903</v>
      </c>
      <c r="Z1288" s="11">
        <f t="shared" si="86"/>
        <v>634172.29</v>
      </c>
      <c r="AB1288" s="11">
        <f t="shared" si="87"/>
        <v>589503.07999999996</v>
      </c>
      <c r="AC1288" s="11">
        <v>751680.19</v>
      </c>
      <c r="AD1288" s="11"/>
      <c r="AE1288" s="4"/>
      <c r="AF1288" s="4"/>
    </row>
    <row r="1289" spans="1:32">
      <c r="A1289" s="55"/>
      <c r="B1289" s="11"/>
      <c r="C1289" s="11" t="s">
        <v>136</v>
      </c>
      <c r="D1289" s="11"/>
      <c r="E1289" s="11" t="s">
        <v>91</v>
      </c>
      <c r="F1289" s="11">
        <v>100</v>
      </c>
      <c r="G1289" s="11"/>
      <c r="H1289" s="11"/>
      <c r="I1289" s="11"/>
      <c r="J1289" s="288">
        <v>22.73</v>
      </c>
      <c r="K1289" s="11"/>
      <c r="M1289" s="11">
        <v>1</v>
      </c>
      <c r="N1289" s="66"/>
      <c r="P1289" s="288">
        <f t="shared" si="88"/>
        <v>22.73</v>
      </c>
      <c r="Q1289" s="11"/>
      <c r="R1289" s="11"/>
      <c r="S1289" s="11"/>
      <c r="T1289" s="134">
        <f t="shared" si="89"/>
        <v>100</v>
      </c>
      <c r="U1289" s="11"/>
      <c r="V1289" s="11"/>
      <c r="W1289" s="11"/>
      <c r="Y1289" s="288">
        <v>22.73</v>
      </c>
      <c r="Z1289" s="11">
        <f t="shared" ref="Z1289:Z1352" si="90">ROUND($Z$1772*Y1289/$Y$1772,2)</f>
        <v>26.84</v>
      </c>
      <c r="AB1289" s="11">
        <f t="shared" ref="AB1289:AB1352" si="91">ROUND($AB$1772*Y1289/$Y$1772,2)</f>
        <v>24.95</v>
      </c>
      <c r="AC1289" s="11">
        <v>31.82</v>
      </c>
      <c r="AD1289" s="11"/>
      <c r="AE1289" s="4"/>
      <c r="AF1289" s="4"/>
    </row>
    <row r="1290" spans="1:32">
      <c r="A1290" s="55"/>
      <c r="B1290" s="11"/>
      <c r="C1290" s="11" t="s">
        <v>139</v>
      </c>
      <c r="D1290" s="11"/>
      <c r="E1290" s="11" t="s">
        <v>95</v>
      </c>
      <c r="F1290" s="11">
        <v>13152</v>
      </c>
      <c r="G1290" s="11"/>
      <c r="H1290" s="11"/>
      <c r="I1290" s="11"/>
      <c r="J1290" s="288">
        <v>2462.79</v>
      </c>
      <c r="K1290" s="11"/>
      <c r="M1290" s="11">
        <v>52</v>
      </c>
      <c r="N1290" s="66"/>
      <c r="P1290" s="288">
        <f t="shared" ref="P1290:P1353" si="92">J1290/M1290</f>
        <v>47.361346153846156</v>
      </c>
      <c r="Q1290" s="11"/>
      <c r="R1290" s="11"/>
      <c r="S1290" s="11"/>
      <c r="T1290" s="134">
        <f t="shared" ref="T1290:T1353" si="93">F1290/M1290</f>
        <v>252.92307692307693</v>
      </c>
      <c r="U1290" s="11"/>
      <c r="V1290" s="11"/>
      <c r="W1290" s="11"/>
      <c r="Y1290" s="288">
        <v>2462.79</v>
      </c>
      <c r="Z1290" s="11">
        <f t="shared" si="90"/>
        <v>2908.47</v>
      </c>
      <c r="AB1290" s="11">
        <f t="shared" si="91"/>
        <v>2703.6</v>
      </c>
      <c r="AC1290" s="11">
        <v>3447.39</v>
      </c>
      <c r="AD1290" s="11"/>
      <c r="AE1290" s="4"/>
      <c r="AF1290" s="4"/>
    </row>
    <row r="1291" spans="1:32">
      <c r="A1291" s="55"/>
      <c r="B1291" s="11"/>
      <c r="C1291" s="11" t="s">
        <v>140</v>
      </c>
      <c r="D1291" s="11"/>
      <c r="E1291" s="11" t="s">
        <v>93</v>
      </c>
      <c r="F1291" s="11">
        <v>5064</v>
      </c>
      <c r="G1291" s="11"/>
      <c r="H1291" s="11"/>
      <c r="I1291" s="11"/>
      <c r="J1291" s="288">
        <v>921.55</v>
      </c>
      <c r="K1291" s="11"/>
      <c r="M1291" s="11">
        <v>10</v>
      </c>
      <c r="N1291" s="66"/>
      <c r="P1291" s="288">
        <f t="shared" si="92"/>
        <v>92.155000000000001</v>
      </c>
      <c r="Q1291" s="11"/>
      <c r="R1291" s="11"/>
      <c r="S1291" s="11"/>
      <c r="T1291" s="134">
        <f t="shared" si="93"/>
        <v>506.4</v>
      </c>
      <c r="U1291" s="11"/>
      <c r="V1291" s="11"/>
      <c r="W1291" s="11"/>
      <c r="Y1291" s="288">
        <v>921.55</v>
      </c>
      <c r="Z1291" s="11">
        <f t="shared" si="90"/>
        <v>1088.32</v>
      </c>
      <c r="AB1291" s="11">
        <f t="shared" si="91"/>
        <v>1011.66</v>
      </c>
      <c r="AC1291" s="11">
        <v>1289.98</v>
      </c>
      <c r="AD1291" s="11"/>
      <c r="AE1291" s="4"/>
      <c r="AF1291" s="4"/>
    </row>
    <row r="1292" spans="1:32">
      <c r="A1292" s="55"/>
      <c r="B1292" s="11"/>
      <c r="C1292" s="11" t="s">
        <v>141</v>
      </c>
      <c r="D1292" s="11"/>
      <c r="E1292" s="11" t="s">
        <v>130</v>
      </c>
      <c r="F1292" s="11">
        <v>120</v>
      </c>
      <c r="G1292" s="11"/>
      <c r="H1292" s="11"/>
      <c r="I1292" s="11"/>
      <c r="J1292" s="288">
        <v>26.97</v>
      </c>
      <c r="K1292" s="11"/>
      <c r="M1292" s="11">
        <v>1</v>
      </c>
      <c r="N1292" s="66"/>
      <c r="P1292" s="288">
        <f t="shared" si="92"/>
        <v>26.97</v>
      </c>
      <c r="Q1292" s="11"/>
      <c r="R1292" s="11"/>
      <c r="S1292" s="11"/>
      <c r="T1292" s="134">
        <f t="shared" si="93"/>
        <v>120</v>
      </c>
      <c r="U1292" s="11"/>
      <c r="V1292" s="11"/>
      <c r="W1292" s="11"/>
      <c r="Y1292" s="288">
        <v>26.97</v>
      </c>
      <c r="Z1292" s="11">
        <f t="shared" si="90"/>
        <v>31.85</v>
      </c>
      <c r="AB1292" s="11">
        <f t="shared" si="91"/>
        <v>29.61</v>
      </c>
      <c r="AC1292" s="11">
        <v>37.75</v>
      </c>
      <c r="AD1292" s="11"/>
      <c r="AE1292" s="4"/>
      <c r="AF1292" s="4"/>
    </row>
    <row r="1293" spans="1:32">
      <c r="A1293" s="55"/>
      <c r="B1293" s="11"/>
      <c r="C1293" s="11" t="s">
        <v>141</v>
      </c>
      <c r="D1293" s="11"/>
      <c r="E1293" s="11" t="s">
        <v>135</v>
      </c>
      <c r="F1293" s="11">
        <v>84284</v>
      </c>
      <c r="G1293" s="11"/>
      <c r="H1293" s="11"/>
      <c r="I1293" s="11"/>
      <c r="J1293" s="288">
        <v>13762.249999999995</v>
      </c>
      <c r="K1293" s="11"/>
      <c r="M1293" s="11">
        <v>146</v>
      </c>
      <c r="N1293" s="66"/>
      <c r="P1293" s="288">
        <f t="shared" si="92"/>
        <v>94.261986301369831</v>
      </c>
      <c r="Q1293" s="11"/>
      <c r="R1293" s="11"/>
      <c r="S1293" s="11"/>
      <c r="T1293" s="134">
        <f t="shared" si="93"/>
        <v>577.28767123287673</v>
      </c>
      <c r="U1293" s="11"/>
      <c r="V1293" s="11"/>
      <c r="W1293" s="11"/>
      <c r="Y1293" s="288">
        <v>13762.249999999995</v>
      </c>
      <c r="Z1293" s="11">
        <f t="shared" si="90"/>
        <v>16252.73</v>
      </c>
      <c r="AB1293" s="11">
        <f t="shared" si="91"/>
        <v>15107.94</v>
      </c>
      <c r="AC1293" s="11">
        <v>19264.259999999998</v>
      </c>
      <c r="AD1293" s="11"/>
      <c r="AE1293" s="4"/>
      <c r="AF1293" s="4"/>
    </row>
    <row r="1294" spans="1:32">
      <c r="A1294" s="55"/>
      <c r="B1294" s="11"/>
      <c r="C1294" s="11" t="s">
        <v>141</v>
      </c>
      <c r="D1294" s="11"/>
      <c r="E1294" s="11" t="s">
        <v>61</v>
      </c>
      <c r="F1294" s="11">
        <v>236</v>
      </c>
      <c r="G1294" s="11"/>
      <c r="H1294" s="11"/>
      <c r="I1294" s="11"/>
      <c r="J1294" s="288">
        <v>45.62</v>
      </c>
      <c r="K1294" s="11"/>
      <c r="M1294" s="11">
        <v>1</v>
      </c>
      <c r="N1294" s="66"/>
      <c r="P1294" s="288">
        <f t="shared" si="92"/>
        <v>45.62</v>
      </c>
      <c r="Q1294" s="11"/>
      <c r="R1294" s="11"/>
      <c r="S1294" s="11"/>
      <c r="T1294" s="134">
        <f t="shared" si="93"/>
        <v>236</v>
      </c>
      <c r="U1294" s="11"/>
      <c r="V1294" s="11"/>
      <c r="W1294" s="11"/>
      <c r="Y1294" s="288">
        <v>45.62</v>
      </c>
      <c r="Z1294" s="11">
        <f t="shared" si="90"/>
        <v>53.88</v>
      </c>
      <c r="AB1294" s="11">
        <f t="shared" si="91"/>
        <v>50.08</v>
      </c>
      <c r="AC1294" s="11">
        <v>63.86</v>
      </c>
      <c r="AD1294" s="11"/>
      <c r="AE1294" s="4"/>
      <c r="AF1294" s="4"/>
    </row>
    <row r="1295" spans="1:32">
      <c r="A1295" s="55"/>
      <c r="B1295" s="11"/>
      <c r="C1295" s="11" t="s">
        <v>142</v>
      </c>
      <c r="D1295" s="11"/>
      <c r="E1295" s="11" t="s">
        <v>143</v>
      </c>
      <c r="F1295" s="11">
        <v>673577</v>
      </c>
      <c r="G1295" s="11"/>
      <c r="H1295" s="11"/>
      <c r="I1295" s="11"/>
      <c r="J1295" s="288">
        <v>114817.43000000008</v>
      </c>
      <c r="K1295" s="11"/>
      <c r="M1295" s="11">
        <v>1099</v>
      </c>
      <c r="N1295" s="66"/>
      <c r="P1295" s="288">
        <f t="shared" si="92"/>
        <v>104.47445859872619</v>
      </c>
      <c r="Q1295" s="11"/>
      <c r="R1295" s="11"/>
      <c r="S1295" s="11"/>
      <c r="T1295" s="134">
        <f t="shared" si="93"/>
        <v>612.8999090081893</v>
      </c>
      <c r="U1295" s="11"/>
      <c r="V1295" s="11"/>
      <c r="W1295" s="11"/>
      <c r="Y1295" s="288">
        <v>114817.43000000008</v>
      </c>
      <c r="Z1295" s="11">
        <f t="shared" si="90"/>
        <v>135595.34</v>
      </c>
      <c r="AB1295" s="11">
        <f t="shared" si="91"/>
        <v>126044.41</v>
      </c>
      <c r="AC1295" s="11">
        <v>160720.26</v>
      </c>
      <c r="AD1295" s="11"/>
      <c r="AE1295" s="4"/>
      <c r="AF1295" s="4"/>
    </row>
    <row r="1296" spans="1:32">
      <c r="A1296" s="55"/>
      <c r="B1296" s="11"/>
      <c r="C1296" s="11" t="s">
        <v>142</v>
      </c>
      <c r="D1296" s="11"/>
      <c r="E1296" s="11" t="s">
        <v>342</v>
      </c>
      <c r="F1296" s="11">
        <v>553</v>
      </c>
      <c r="G1296" s="11"/>
      <c r="H1296" s="11"/>
      <c r="I1296" s="11"/>
      <c r="J1296" s="288">
        <v>104.28999999999999</v>
      </c>
      <c r="K1296" s="11"/>
      <c r="M1296" s="11">
        <v>2</v>
      </c>
      <c r="N1296" s="66"/>
      <c r="P1296" s="288">
        <f t="shared" si="92"/>
        <v>52.144999999999996</v>
      </c>
      <c r="Q1296" s="11"/>
      <c r="R1296" s="11"/>
      <c r="S1296" s="11"/>
      <c r="T1296" s="134">
        <f t="shared" si="93"/>
        <v>276.5</v>
      </c>
      <c r="U1296" s="11"/>
      <c r="V1296" s="11"/>
      <c r="W1296" s="11"/>
      <c r="Y1296" s="288">
        <v>104.28999999999999</v>
      </c>
      <c r="Z1296" s="11">
        <f t="shared" si="90"/>
        <v>123.16</v>
      </c>
      <c r="AB1296" s="11">
        <f t="shared" si="91"/>
        <v>114.49</v>
      </c>
      <c r="AC1296" s="11">
        <v>145.97999999999999</v>
      </c>
      <c r="AD1296" s="11"/>
      <c r="AE1296" s="4"/>
      <c r="AF1296" s="4"/>
    </row>
    <row r="1297" spans="1:32">
      <c r="A1297" s="55"/>
      <c r="B1297" s="11"/>
      <c r="C1297" s="11" t="s">
        <v>142</v>
      </c>
      <c r="D1297" s="11"/>
      <c r="E1297" s="11" t="s">
        <v>144</v>
      </c>
      <c r="F1297" s="11">
        <v>1299</v>
      </c>
      <c r="G1297" s="11"/>
      <c r="H1297" s="11"/>
      <c r="I1297" s="11"/>
      <c r="J1297" s="288">
        <v>228.62</v>
      </c>
      <c r="K1297" s="11"/>
      <c r="M1297" s="11">
        <v>1</v>
      </c>
      <c r="N1297" s="66"/>
      <c r="P1297" s="288">
        <f t="shared" si="92"/>
        <v>228.62</v>
      </c>
      <c r="Q1297" s="11"/>
      <c r="R1297" s="11"/>
      <c r="S1297" s="11"/>
      <c r="T1297" s="134">
        <f t="shared" si="93"/>
        <v>1299</v>
      </c>
      <c r="U1297" s="11"/>
      <c r="V1297" s="11"/>
      <c r="W1297" s="11"/>
      <c r="Y1297" s="288">
        <v>228.62</v>
      </c>
      <c r="Z1297" s="11">
        <f t="shared" si="90"/>
        <v>269.99</v>
      </c>
      <c r="AB1297" s="11">
        <f t="shared" si="91"/>
        <v>250.97</v>
      </c>
      <c r="AC1297" s="11">
        <v>320.02</v>
      </c>
      <c r="AD1297" s="11"/>
      <c r="AE1297" s="4"/>
      <c r="AF1297" s="4"/>
    </row>
    <row r="1298" spans="1:32">
      <c r="A1298" s="55"/>
      <c r="B1298" s="11"/>
      <c r="C1298" s="11" t="s">
        <v>142</v>
      </c>
      <c r="D1298" s="11"/>
      <c r="E1298" s="11" t="s">
        <v>145</v>
      </c>
      <c r="F1298" s="11">
        <v>2599</v>
      </c>
      <c r="G1298" s="11"/>
      <c r="H1298" s="11"/>
      <c r="I1298" s="11"/>
      <c r="J1298" s="288">
        <v>457.28</v>
      </c>
      <c r="K1298" s="11"/>
      <c r="M1298" s="11">
        <v>2</v>
      </c>
      <c r="N1298" s="66"/>
      <c r="P1298" s="288">
        <f t="shared" si="92"/>
        <v>228.64</v>
      </c>
      <c r="Q1298" s="11"/>
      <c r="R1298" s="11"/>
      <c r="S1298" s="11"/>
      <c r="T1298" s="134">
        <f t="shared" si="93"/>
        <v>1299.5</v>
      </c>
      <c r="U1298" s="11"/>
      <c r="V1298" s="11"/>
      <c r="W1298" s="11"/>
      <c r="Y1298" s="288">
        <v>457.28</v>
      </c>
      <c r="Z1298" s="11">
        <f t="shared" si="90"/>
        <v>540.03</v>
      </c>
      <c r="AB1298" s="11">
        <f t="shared" si="91"/>
        <v>501.99</v>
      </c>
      <c r="AC1298" s="11">
        <v>640.1</v>
      </c>
      <c r="AD1298" s="11"/>
      <c r="AE1298" s="4"/>
      <c r="AF1298" s="4"/>
    </row>
    <row r="1299" spans="1:32">
      <c r="A1299" s="55"/>
      <c r="B1299" s="11"/>
      <c r="C1299" s="11" t="s">
        <v>142</v>
      </c>
      <c r="D1299" s="11"/>
      <c r="E1299" s="11" t="s">
        <v>146</v>
      </c>
      <c r="F1299" s="11">
        <v>1024</v>
      </c>
      <c r="G1299" s="11"/>
      <c r="H1299" s="11"/>
      <c r="I1299" s="11"/>
      <c r="J1299" s="288">
        <v>184.79999999999998</v>
      </c>
      <c r="K1299" s="11"/>
      <c r="M1299" s="11">
        <v>2</v>
      </c>
      <c r="N1299" s="66"/>
      <c r="P1299" s="288">
        <f t="shared" si="92"/>
        <v>92.399999999999991</v>
      </c>
      <c r="Q1299" s="11"/>
      <c r="R1299" s="11"/>
      <c r="S1299" s="11"/>
      <c r="T1299" s="134">
        <f t="shared" si="93"/>
        <v>512</v>
      </c>
      <c r="U1299" s="11"/>
      <c r="V1299" s="11"/>
      <c r="W1299" s="11"/>
      <c r="Y1299" s="288">
        <v>184.79999999999998</v>
      </c>
      <c r="Z1299" s="11">
        <f t="shared" si="90"/>
        <v>218.24</v>
      </c>
      <c r="AB1299" s="11">
        <f t="shared" si="91"/>
        <v>202.87</v>
      </c>
      <c r="AC1299" s="11">
        <v>258.68</v>
      </c>
      <c r="AD1299" s="11"/>
      <c r="AE1299" s="4"/>
      <c r="AF1299" s="4"/>
    </row>
    <row r="1300" spans="1:32">
      <c r="A1300" s="55"/>
      <c r="B1300" s="11"/>
      <c r="C1300" s="11" t="s">
        <v>142</v>
      </c>
      <c r="D1300" s="11"/>
      <c r="E1300" s="11" t="s">
        <v>89</v>
      </c>
      <c r="F1300" s="11">
        <v>422</v>
      </c>
      <c r="G1300" s="11"/>
      <c r="H1300" s="11"/>
      <c r="I1300" s="11"/>
      <c r="J1300" s="288">
        <v>78.58</v>
      </c>
      <c r="K1300" s="11"/>
      <c r="M1300" s="11">
        <v>1</v>
      </c>
      <c r="N1300" s="66"/>
      <c r="P1300" s="288">
        <f t="shared" si="92"/>
        <v>78.58</v>
      </c>
      <c r="Q1300" s="11"/>
      <c r="R1300" s="11"/>
      <c r="S1300" s="11"/>
      <c r="T1300" s="134">
        <f t="shared" si="93"/>
        <v>422</v>
      </c>
      <c r="U1300" s="11"/>
      <c r="V1300" s="11"/>
      <c r="W1300" s="11"/>
      <c r="Y1300" s="288">
        <v>78.58</v>
      </c>
      <c r="Z1300" s="11">
        <f t="shared" si="90"/>
        <v>92.8</v>
      </c>
      <c r="AB1300" s="11">
        <f t="shared" si="91"/>
        <v>86.26</v>
      </c>
      <c r="AC1300" s="11">
        <v>110</v>
      </c>
      <c r="AD1300" s="11"/>
      <c r="AE1300" s="4"/>
      <c r="AF1300" s="4"/>
    </row>
    <row r="1301" spans="1:32">
      <c r="A1301" s="55"/>
      <c r="B1301" s="11"/>
      <c r="C1301" s="11" t="s">
        <v>147</v>
      </c>
      <c r="D1301" s="11"/>
      <c r="E1301" s="11" t="s">
        <v>143</v>
      </c>
      <c r="F1301" s="11">
        <v>49022</v>
      </c>
      <c r="G1301" s="11"/>
      <c r="H1301" s="11"/>
      <c r="I1301" s="11"/>
      <c r="J1301" s="288">
        <v>8091.65</v>
      </c>
      <c r="K1301" s="11"/>
      <c r="M1301" s="11">
        <v>59</v>
      </c>
      <c r="N1301" s="66"/>
      <c r="P1301" s="288">
        <f t="shared" si="92"/>
        <v>137.14661016949151</v>
      </c>
      <c r="Q1301" s="11"/>
      <c r="R1301" s="11"/>
      <c r="S1301" s="11"/>
      <c r="T1301" s="134">
        <f t="shared" si="93"/>
        <v>830.88135593220341</v>
      </c>
      <c r="U1301" s="11"/>
      <c r="V1301" s="11"/>
      <c r="W1301" s="11"/>
      <c r="Y1301" s="288">
        <v>8091.65</v>
      </c>
      <c r="Z1301" s="11">
        <f t="shared" si="90"/>
        <v>9555.9500000000007</v>
      </c>
      <c r="AB1301" s="11">
        <f t="shared" si="91"/>
        <v>8882.86</v>
      </c>
      <c r="AC1301" s="11">
        <v>11326.61</v>
      </c>
      <c r="AD1301" s="11"/>
      <c r="AE1301" s="4"/>
      <c r="AF1301" s="4"/>
    </row>
    <row r="1302" spans="1:32">
      <c r="A1302" s="55"/>
      <c r="B1302" s="11"/>
      <c r="C1302" s="11" t="s">
        <v>148</v>
      </c>
      <c r="D1302" s="11"/>
      <c r="E1302" s="11" t="s">
        <v>98</v>
      </c>
      <c r="F1302" s="11">
        <v>499</v>
      </c>
      <c r="G1302" s="11"/>
      <c r="H1302" s="11"/>
      <c r="I1302" s="11"/>
      <c r="J1302" s="288">
        <v>96.16</v>
      </c>
      <c r="K1302" s="11"/>
      <c r="M1302" s="11">
        <v>1</v>
      </c>
      <c r="N1302" s="66"/>
      <c r="P1302" s="288">
        <f t="shared" si="92"/>
        <v>96.16</v>
      </c>
      <c r="Q1302" s="11"/>
      <c r="R1302" s="11"/>
      <c r="S1302" s="11"/>
      <c r="T1302" s="134">
        <f t="shared" si="93"/>
        <v>499</v>
      </c>
      <c r="U1302" s="11"/>
      <c r="V1302" s="11"/>
      <c r="W1302" s="11"/>
      <c r="Y1302" s="288">
        <v>96.16</v>
      </c>
      <c r="Z1302" s="11">
        <f t="shared" si="90"/>
        <v>113.56</v>
      </c>
      <c r="AB1302" s="11">
        <f t="shared" si="91"/>
        <v>105.56</v>
      </c>
      <c r="AC1302" s="11">
        <v>134.6</v>
      </c>
      <c r="AD1302" s="11"/>
      <c r="AE1302" s="4"/>
      <c r="AF1302" s="4"/>
    </row>
    <row r="1303" spans="1:32">
      <c r="A1303" s="55"/>
      <c r="B1303" s="11"/>
      <c r="C1303" s="11" t="s">
        <v>149</v>
      </c>
      <c r="D1303" s="11"/>
      <c r="E1303" s="11" t="s">
        <v>88</v>
      </c>
      <c r="F1303" s="11">
        <v>258309</v>
      </c>
      <c r="G1303" s="11"/>
      <c r="H1303" s="11"/>
      <c r="I1303" s="11"/>
      <c r="J1303" s="288">
        <v>44222.01999999999</v>
      </c>
      <c r="K1303" s="11"/>
      <c r="M1303" s="11">
        <v>642</v>
      </c>
      <c r="N1303" s="66"/>
      <c r="P1303" s="288">
        <f t="shared" si="92"/>
        <v>68.881651090342658</v>
      </c>
      <c r="Q1303" s="11"/>
      <c r="R1303" s="11"/>
      <c r="S1303" s="11"/>
      <c r="T1303" s="134">
        <f t="shared" si="93"/>
        <v>402.35046728971963</v>
      </c>
      <c r="U1303" s="11"/>
      <c r="V1303" s="11"/>
      <c r="W1303" s="11"/>
      <c r="Y1303" s="288">
        <v>44222.01999999999</v>
      </c>
      <c r="Z1303" s="11">
        <f t="shared" si="90"/>
        <v>52224.65</v>
      </c>
      <c r="AB1303" s="11">
        <f t="shared" si="91"/>
        <v>48546.1</v>
      </c>
      <c r="AC1303" s="11">
        <v>61901.53</v>
      </c>
      <c r="AD1303" s="11"/>
      <c r="AE1303" s="4"/>
      <c r="AF1303" s="4"/>
    </row>
    <row r="1304" spans="1:32">
      <c r="A1304" s="55"/>
      <c r="B1304" s="11"/>
      <c r="C1304" s="11" t="s">
        <v>150</v>
      </c>
      <c r="D1304" s="11"/>
      <c r="E1304" s="11" t="s">
        <v>151</v>
      </c>
      <c r="F1304" s="11">
        <v>1920</v>
      </c>
      <c r="G1304" s="11"/>
      <c r="H1304" s="11"/>
      <c r="I1304" s="11"/>
      <c r="J1304" s="288">
        <v>340.07</v>
      </c>
      <c r="K1304" s="11"/>
      <c r="M1304" s="11">
        <v>2</v>
      </c>
      <c r="N1304" s="66"/>
      <c r="P1304" s="288">
        <f t="shared" si="92"/>
        <v>170.035</v>
      </c>
      <c r="Q1304" s="11"/>
      <c r="R1304" s="11"/>
      <c r="S1304" s="11"/>
      <c r="T1304" s="134">
        <f t="shared" si="93"/>
        <v>960</v>
      </c>
      <c r="U1304" s="11"/>
      <c r="V1304" s="11"/>
      <c r="W1304" s="11"/>
      <c r="Y1304" s="288">
        <v>340.07</v>
      </c>
      <c r="Z1304" s="11">
        <f t="shared" si="90"/>
        <v>401.61</v>
      </c>
      <c r="AB1304" s="11">
        <f t="shared" si="91"/>
        <v>373.32</v>
      </c>
      <c r="AC1304" s="11">
        <v>476.03</v>
      </c>
      <c r="AD1304" s="11"/>
      <c r="AE1304" s="4"/>
      <c r="AF1304" s="4"/>
    </row>
    <row r="1305" spans="1:32">
      <c r="A1305" s="55"/>
      <c r="B1305" s="11"/>
      <c r="C1305" s="11" t="s">
        <v>152</v>
      </c>
      <c r="D1305" s="11"/>
      <c r="E1305" s="11" t="s">
        <v>153</v>
      </c>
      <c r="F1305" s="11">
        <v>-1397</v>
      </c>
      <c r="G1305" s="11"/>
      <c r="H1305" s="11"/>
      <c r="I1305" s="11"/>
      <c r="J1305" s="288">
        <v>-229.3000000000001</v>
      </c>
      <c r="K1305" s="11"/>
      <c r="M1305" s="11">
        <v>9</v>
      </c>
      <c r="N1305" s="66"/>
      <c r="P1305" s="288">
        <f t="shared" si="92"/>
        <v>-25.477777777777789</v>
      </c>
      <c r="Q1305" s="11"/>
      <c r="R1305" s="11"/>
      <c r="S1305" s="11"/>
      <c r="T1305" s="134">
        <f t="shared" si="93"/>
        <v>-155.22222222222223</v>
      </c>
      <c r="U1305" s="11"/>
      <c r="V1305" s="11"/>
      <c r="W1305" s="11"/>
      <c r="Y1305" s="288">
        <v>-229.3000000000001</v>
      </c>
      <c r="Z1305" s="11">
        <f t="shared" si="90"/>
        <v>-270.8</v>
      </c>
      <c r="AB1305" s="11">
        <f t="shared" si="91"/>
        <v>-251.72</v>
      </c>
      <c r="AC1305" s="11">
        <v>-320.97000000000003</v>
      </c>
      <c r="AD1305" s="11"/>
      <c r="AE1305" s="4"/>
      <c r="AF1305" s="4"/>
    </row>
    <row r="1306" spans="1:32">
      <c r="A1306" s="55"/>
      <c r="B1306" s="11"/>
      <c r="C1306" s="11" t="s">
        <v>154</v>
      </c>
      <c r="D1306" s="11"/>
      <c r="E1306" s="11" t="s">
        <v>55</v>
      </c>
      <c r="F1306" s="11">
        <v>1477801</v>
      </c>
      <c r="G1306" s="11"/>
      <c r="H1306" s="11"/>
      <c r="I1306" s="11"/>
      <c r="J1306" s="288">
        <v>265123.58000000013</v>
      </c>
      <c r="K1306" s="11"/>
      <c r="M1306" s="11">
        <v>4766</v>
      </c>
      <c r="N1306" s="66"/>
      <c r="P1306" s="288">
        <f t="shared" si="92"/>
        <v>55.628111624003388</v>
      </c>
      <c r="Q1306" s="11"/>
      <c r="R1306" s="11"/>
      <c r="S1306" s="11"/>
      <c r="T1306" s="134">
        <f t="shared" si="93"/>
        <v>310.07154846831725</v>
      </c>
      <c r="U1306" s="11"/>
      <c r="V1306" s="11"/>
      <c r="W1306" s="11"/>
      <c r="Y1306" s="288">
        <v>265123.58000000013</v>
      </c>
      <c r="Z1306" s="11">
        <f t="shared" si="90"/>
        <v>313101.62</v>
      </c>
      <c r="AB1306" s="11">
        <f t="shared" si="91"/>
        <v>291047.67</v>
      </c>
      <c r="AC1306" s="11">
        <v>371117.26</v>
      </c>
      <c r="AD1306" s="11"/>
      <c r="AE1306" s="4"/>
      <c r="AF1306" s="4"/>
    </row>
    <row r="1307" spans="1:32">
      <c r="A1307" s="55"/>
      <c r="B1307" s="11"/>
      <c r="C1307" s="11" t="s">
        <v>154</v>
      </c>
      <c r="D1307" s="11"/>
      <c r="E1307" s="11" t="s">
        <v>155</v>
      </c>
      <c r="F1307" s="11">
        <v>722</v>
      </c>
      <c r="G1307" s="11"/>
      <c r="H1307" s="11"/>
      <c r="I1307" s="11"/>
      <c r="J1307" s="288">
        <v>58.33</v>
      </c>
      <c r="K1307" s="11"/>
      <c r="M1307" s="11">
        <v>1</v>
      </c>
      <c r="N1307" s="66"/>
      <c r="P1307" s="288">
        <f t="shared" si="92"/>
        <v>58.33</v>
      </c>
      <c r="Q1307" s="11"/>
      <c r="R1307" s="11"/>
      <c r="S1307" s="11"/>
      <c r="T1307" s="134">
        <f t="shared" si="93"/>
        <v>722</v>
      </c>
      <c r="U1307" s="11"/>
      <c r="V1307" s="11"/>
      <c r="W1307" s="11"/>
      <c r="Y1307" s="288">
        <v>58.33</v>
      </c>
      <c r="Z1307" s="11">
        <f t="shared" si="90"/>
        <v>68.89</v>
      </c>
      <c r="AB1307" s="11">
        <f t="shared" si="91"/>
        <v>64.03</v>
      </c>
      <c r="AC1307" s="11">
        <v>81.650000000000006</v>
      </c>
      <c r="AD1307" s="11"/>
      <c r="AE1307" s="4"/>
      <c r="AF1307" s="4"/>
    </row>
    <row r="1308" spans="1:32">
      <c r="A1308" s="55"/>
      <c r="B1308" s="11"/>
      <c r="C1308" s="11" t="s">
        <v>154</v>
      </c>
      <c r="D1308" s="11"/>
      <c r="E1308" s="11" t="s">
        <v>156</v>
      </c>
      <c r="F1308" s="11">
        <v>6612</v>
      </c>
      <c r="G1308" s="11"/>
      <c r="H1308" s="11"/>
      <c r="I1308" s="11"/>
      <c r="J1308" s="288">
        <v>1347.6599999999999</v>
      </c>
      <c r="K1308" s="11"/>
      <c r="M1308" s="11">
        <v>36</v>
      </c>
      <c r="N1308" s="66"/>
      <c r="P1308" s="288">
        <f t="shared" si="92"/>
        <v>37.434999999999995</v>
      </c>
      <c r="Q1308" s="11"/>
      <c r="R1308" s="11"/>
      <c r="S1308" s="11"/>
      <c r="T1308" s="134">
        <f t="shared" si="93"/>
        <v>183.66666666666666</v>
      </c>
      <c r="U1308" s="11"/>
      <c r="V1308" s="11"/>
      <c r="W1308" s="11"/>
      <c r="Y1308" s="288">
        <v>1347.6599999999999</v>
      </c>
      <c r="Z1308" s="11">
        <f t="shared" si="90"/>
        <v>1591.54</v>
      </c>
      <c r="AB1308" s="11">
        <f t="shared" si="91"/>
        <v>1479.44</v>
      </c>
      <c r="AC1308" s="11">
        <v>1886.44</v>
      </c>
      <c r="AD1308" s="11"/>
      <c r="AE1308" s="4"/>
      <c r="AF1308" s="4"/>
    </row>
    <row r="1309" spans="1:32">
      <c r="A1309" s="55"/>
      <c r="B1309" s="11"/>
      <c r="C1309" s="11" t="s">
        <v>157</v>
      </c>
      <c r="D1309" s="11"/>
      <c r="E1309" s="11" t="s">
        <v>55</v>
      </c>
      <c r="F1309" s="11">
        <v>116234</v>
      </c>
      <c r="G1309" s="11"/>
      <c r="H1309" s="11"/>
      <c r="I1309" s="11"/>
      <c r="J1309" s="288">
        <v>21062.619999999995</v>
      </c>
      <c r="K1309" s="11"/>
      <c r="M1309" s="11">
        <v>312</v>
      </c>
      <c r="N1309" s="66"/>
      <c r="P1309" s="288">
        <f t="shared" si="92"/>
        <v>67.508397435897422</v>
      </c>
      <c r="Q1309" s="11"/>
      <c r="R1309" s="11"/>
      <c r="S1309" s="11"/>
      <c r="T1309" s="134">
        <f t="shared" si="93"/>
        <v>372.54487179487177</v>
      </c>
      <c r="U1309" s="11"/>
      <c r="V1309" s="11"/>
      <c r="W1309" s="11"/>
      <c r="Y1309" s="288">
        <v>21062.619999999995</v>
      </c>
      <c r="Z1309" s="11">
        <f t="shared" si="90"/>
        <v>24874.21</v>
      </c>
      <c r="AB1309" s="11">
        <f t="shared" si="91"/>
        <v>23122.15</v>
      </c>
      <c r="AC1309" s="11">
        <v>29483.24</v>
      </c>
      <c r="AD1309" s="11"/>
      <c r="AE1309" s="4"/>
      <c r="AF1309" s="4"/>
    </row>
    <row r="1310" spans="1:32">
      <c r="A1310" s="55"/>
      <c r="B1310" s="11"/>
      <c r="C1310" s="11" t="s">
        <v>157</v>
      </c>
      <c r="D1310" s="11"/>
      <c r="E1310" s="11" t="s">
        <v>158</v>
      </c>
      <c r="F1310" s="11">
        <v>48</v>
      </c>
      <c r="G1310" s="11"/>
      <c r="H1310" s="11"/>
      <c r="I1310" s="11"/>
      <c r="J1310" s="288">
        <v>14.33</v>
      </c>
      <c r="K1310" s="11"/>
      <c r="M1310" s="11">
        <v>1</v>
      </c>
      <c r="N1310" s="66"/>
      <c r="P1310" s="288">
        <f t="shared" si="92"/>
        <v>14.33</v>
      </c>
      <c r="Q1310" s="11"/>
      <c r="R1310" s="11"/>
      <c r="S1310" s="11"/>
      <c r="T1310" s="134">
        <f t="shared" si="93"/>
        <v>48</v>
      </c>
      <c r="U1310" s="11"/>
      <c r="V1310" s="11"/>
      <c r="W1310" s="11"/>
      <c r="Y1310" s="288">
        <v>14.33</v>
      </c>
      <c r="Z1310" s="11">
        <f t="shared" si="90"/>
        <v>16.920000000000002</v>
      </c>
      <c r="AB1310" s="11">
        <f t="shared" si="91"/>
        <v>15.73</v>
      </c>
      <c r="AC1310" s="11">
        <v>20.059999999999999</v>
      </c>
      <c r="AD1310" s="11"/>
      <c r="AE1310" s="4"/>
      <c r="AF1310" s="4"/>
    </row>
    <row r="1311" spans="1:32">
      <c r="A1311" s="55"/>
      <c r="B1311" s="11"/>
      <c r="C1311" s="11" t="s">
        <v>159</v>
      </c>
      <c r="D1311" s="11"/>
      <c r="E1311" s="11" t="s">
        <v>54</v>
      </c>
      <c r="F1311" s="11">
        <v>1965</v>
      </c>
      <c r="G1311" s="11"/>
      <c r="H1311" s="11"/>
      <c r="I1311" s="11"/>
      <c r="J1311" s="288">
        <v>352.2</v>
      </c>
      <c r="K1311" s="11"/>
      <c r="M1311" s="11">
        <v>3</v>
      </c>
      <c r="N1311" s="66"/>
      <c r="P1311" s="288">
        <f t="shared" si="92"/>
        <v>117.39999999999999</v>
      </c>
      <c r="Q1311" s="11"/>
      <c r="R1311" s="11"/>
      <c r="S1311" s="11"/>
      <c r="T1311" s="134">
        <f t="shared" si="93"/>
        <v>655</v>
      </c>
      <c r="U1311" s="11"/>
      <c r="V1311" s="11"/>
      <c r="W1311" s="11"/>
      <c r="Y1311" s="288">
        <v>352.2</v>
      </c>
      <c r="Z1311" s="11">
        <f t="shared" si="90"/>
        <v>415.94</v>
      </c>
      <c r="AB1311" s="11">
        <f t="shared" si="91"/>
        <v>386.64</v>
      </c>
      <c r="AC1311" s="11">
        <v>493.01</v>
      </c>
      <c r="AD1311" s="11"/>
      <c r="AE1311" s="4"/>
      <c r="AF1311" s="4"/>
    </row>
    <row r="1312" spans="1:32">
      <c r="A1312" s="55"/>
      <c r="B1312" s="11"/>
      <c r="C1312" s="11" t="s">
        <v>159</v>
      </c>
      <c r="D1312" s="11"/>
      <c r="E1312" s="11" t="s">
        <v>55</v>
      </c>
      <c r="F1312" s="11">
        <v>3141</v>
      </c>
      <c r="G1312" s="11"/>
      <c r="H1312" s="11"/>
      <c r="I1312" s="11"/>
      <c r="J1312" s="288">
        <v>483.1</v>
      </c>
      <c r="K1312" s="11"/>
      <c r="M1312" s="11">
        <v>8</v>
      </c>
      <c r="N1312" s="66"/>
      <c r="P1312" s="288">
        <f t="shared" si="92"/>
        <v>60.387500000000003</v>
      </c>
      <c r="Q1312" s="11"/>
      <c r="R1312" s="11"/>
      <c r="S1312" s="11"/>
      <c r="T1312" s="134">
        <f t="shared" si="93"/>
        <v>392.625</v>
      </c>
      <c r="U1312" s="11"/>
      <c r="V1312" s="11"/>
      <c r="W1312" s="11"/>
      <c r="Y1312" s="288">
        <v>483.1</v>
      </c>
      <c r="Z1312" s="11">
        <f t="shared" si="90"/>
        <v>570.52</v>
      </c>
      <c r="AB1312" s="11">
        <f t="shared" si="91"/>
        <v>530.34</v>
      </c>
      <c r="AC1312" s="11">
        <v>676.24</v>
      </c>
      <c r="AD1312" s="11"/>
      <c r="AE1312" s="4"/>
      <c r="AF1312" s="4"/>
    </row>
    <row r="1313" spans="1:32">
      <c r="A1313" s="55"/>
      <c r="B1313" s="11"/>
      <c r="C1313" s="11" t="s">
        <v>159</v>
      </c>
      <c r="D1313" s="11"/>
      <c r="E1313" s="11" t="s">
        <v>88</v>
      </c>
      <c r="F1313" s="11">
        <v>2225641</v>
      </c>
      <c r="G1313" s="11"/>
      <c r="H1313" s="11"/>
      <c r="I1313" s="11"/>
      <c r="J1313" s="288">
        <v>374556.22999999888</v>
      </c>
      <c r="K1313" s="11"/>
      <c r="M1313" s="11">
        <v>4463</v>
      </c>
      <c r="N1313" s="66"/>
      <c r="P1313" s="288">
        <f t="shared" si="92"/>
        <v>83.924765852565287</v>
      </c>
      <c r="Q1313" s="11"/>
      <c r="R1313" s="11"/>
      <c r="S1313" s="11"/>
      <c r="T1313" s="134">
        <f t="shared" si="93"/>
        <v>498.68720591530359</v>
      </c>
      <c r="U1313" s="11"/>
      <c r="V1313" s="11"/>
      <c r="W1313" s="11"/>
      <c r="Y1313" s="288">
        <v>374556.22999999888</v>
      </c>
      <c r="Z1313" s="11">
        <f t="shared" si="90"/>
        <v>442337.73</v>
      </c>
      <c r="AB1313" s="11">
        <f t="shared" si="91"/>
        <v>411180.77</v>
      </c>
      <c r="AC1313" s="11">
        <v>524299.96</v>
      </c>
      <c r="AD1313" s="11"/>
      <c r="AE1313" s="4"/>
      <c r="AF1313" s="4"/>
    </row>
    <row r="1314" spans="1:32">
      <c r="A1314" s="55"/>
      <c r="B1314" s="11"/>
      <c r="C1314" s="11" t="s">
        <v>159</v>
      </c>
      <c r="D1314" s="11"/>
      <c r="E1314" s="11" t="s">
        <v>156</v>
      </c>
      <c r="F1314" s="11">
        <v>587</v>
      </c>
      <c r="G1314" s="11"/>
      <c r="H1314" s="11"/>
      <c r="I1314" s="11"/>
      <c r="J1314" s="288">
        <v>105.92</v>
      </c>
      <c r="K1314" s="11"/>
      <c r="M1314" s="11">
        <v>1</v>
      </c>
      <c r="N1314" s="66"/>
      <c r="P1314" s="288">
        <f t="shared" si="92"/>
        <v>105.92</v>
      </c>
      <c r="Q1314" s="11"/>
      <c r="R1314" s="11"/>
      <c r="S1314" s="11"/>
      <c r="T1314" s="134">
        <f t="shared" si="93"/>
        <v>587</v>
      </c>
      <c r="U1314" s="11"/>
      <c r="V1314" s="11"/>
      <c r="W1314" s="11"/>
      <c r="Y1314" s="288">
        <v>105.92</v>
      </c>
      <c r="Z1314" s="11">
        <f t="shared" si="90"/>
        <v>125.09</v>
      </c>
      <c r="AB1314" s="11">
        <f t="shared" si="91"/>
        <v>116.28</v>
      </c>
      <c r="AC1314" s="11">
        <v>148.27000000000001</v>
      </c>
      <c r="AD1314" s="11"/>
      <c r="AE1314" s="4"/>
      <c r="AF1314" s="4"/>
    </row>
    <row r="1315" spans="1:32">
      <c r="A1315" s="55"/>
      <c r="B1315" s="11"/>
      <c r="C1315" s="11" t="s">
        <v>159</v>
      </c>
      <c r="D1315" s="11"/>
      <c r="E1315" s="11" t="s">
        <v>117</v>
      </c>
      <c r="F1315" s="11">
        <v>66</v>
      </c>
      <c r="G1315" s="11"/>
      <c r="H1315" s="11"/>
      <c r="I1315" s="11"/>
      <c r="J1315" s="288">
        <v>17.260000000000002</v>
      </c>
      <c r="K1315" s="11"/>
      <c r="M1315" s="11">
        <v>1</v>
      </c>
      <c r="N1315" s="66"/>
      <c r="P1315" s="288">
        <f t="shared" si="92"/>
        <v>17.260000000000002</v>
      </c>
      <c r="Q1315" s="11"/>
      <c r="R1315" s="11"/>
      <c r="S1315" s="11"/>
      <c r="T1315" s="134">
        <f t="shared" si="93"/>
        <v>66</v>
      </c>
      <c r="U1315" s="11"/>
      <c r="V1315" s="11"/>
      <c r="W1315" s="11"/>
      <c r="Y1315" s="288">
        <v>17.260000000000002</v>
      </c>
      <c r="Z1315" s="11">
        <f t="shared" si="90"/>
        <v>20.38</v>
      </c>
      <c r="AB1315" s="11">
        <f t="shared" si="91"/>
        <v>18.95</v>
      </c>
      <c r="AC1315" s="11">
        <v>24.16</v>
      </c>
      <c r="AD1315" s="11"/>
      <c r="AE1315" s="4"/>
      <c r="AF1315" s="4"/>
    </row>
    <row r="1316" spans="1:32">
      <c r="A1316" s="55"/>
      <c r="B1316" s="11"/>
      <c r="C1316" s="11" t="s">
        <v>160</v>
      </c>
      <c r="D1316" s="11"/>
      <c r="E1316" s="11" t="s">
        <v>55</v>
      </c>
      <c r="F1316" s="11">
        <v>1343</v>
      </c>
      <c r="G1316" s="11"/>
      <c r="H1316" s="11"/>
      <c r="I1316" s="11"/>
      <c r="J1316" s="288">
        <v>247.35000000000002</v>
      </c>
      <c r="K1316" s="11"/>
      <c r="M1316" s="11">
        <v>3</v>
      </c>
      <c r="N1316" s="66"/>
      <c r="P1316" s="288">
        <f t="shared" si="92"/>
        <v>82.45</v>
      </c>
      <c r="Q1316" s="11"/>
      <c r="R1316" s="11"/>
      <c r="S1316" s="11"/>
      <c r="T1316" s="134">
        <f t="shared" si="93"/>
        <v>447.66666666666669</v>
      </c>
      <c r="U1316" s="11"/>
      <c r="V1316" s="11"/>
      <c r="W1316" s="11"/>
      <c r="Y1316" s="288">
        <v>247.35000000000002</v>
      </c>
      <c r="Z1316" s="11">
        <f t="shared" si="90"/>
        <v>292.11</v>
      </c>
      <c r="AB1316" s="11">
        <f t="shared" si="91"/>
        <v>271.54000000000002</v>
      </c>
      <c r="AC1316" s="11">
        <v>346.24</v>
      </c>
      <c r="AD1316" s="11"/>
      <c r="AE1316" s="4"/>
      <c r="AF1316" s="4"/>
    </row>
    <row r="1317" spans="1:32">
      <c r="A1317" s="55"/>
      <c r="B1317" s="11"/>
      <c r="C1317" s="11" t="s">
        <v>160</v>
      </c>
      <c r="D1317" s="11"/>
      <c r="E1317" s="11" t="s">
        <v>155</v>
      </c>
      <c r="F1317" s="11">
        <v>205319</v>
      </c>
      <c r="G1317" s="11"/>
      <c r="H1317" s="11"/>
      <c r="I1317" s="11"/>
      <c r="J1317" s="288">
        <v>36966.419999999976</v>
      </c>
      <c r="K1317" s="11"/>
      <c r="M1317" s="11">
        <v>673</v>
      </c>
      <c r="N1317" s="66"/>
      <c r="P1317" s="288">
        <f t="shared" si="92"/>
        <v>54.927815750371437</v>
      </c>
      <c r="Q1317" s="11"/>
      <c r="R1317" s="11"/>
      <c r="S1317" s="11"/>
      <c r="T1317" s="134">
        <f t="shared" si="93"/>
        <v>305.08023774145619</v>
      </c>
      <c r="U1317" s="11"/>
      <c r="V1317" s="11"/>
      <c r="W1317" s="11"/>
      <c r="Y1317" s="288">
        <v>36966.419999999976</v>
      </c>
      <c r="Z1317" s="11">
        <f t="shared" si="90"/>
        <v>43656.04</v>
      </c>
      <c r="AB1317" s="11">
        <f t="shared" si="91"/>
        <v>40581.040000000001</v>
      </c>
      <c r="AC1317" s="11">
        <v>51745.21</v>
      </c>
      <c r="AD1317" s="11"/>
      <c r="AE1317" s="4"/>
      <c r="AF1317" s="4"/>
    </row>
    <row r="1318" spans="1:32">
      <c r="A1318" s="55"/>
      <c r="B1318" s="11"/>
      <c r="C1318" s="11" t="s">
        <v>161</v>
      </c>
      <c r="D1318" s="11"/>
      <c r="E1318" s="11" t="s">
        <v>91</v>
      </c>
      <c r="F1318" s="11">
        <v>62805</v>
      </c>
      <c r="G1318" s="11"/>
      <c r="H1318" s="11"/>
      <c r="I1318" s="11"/>
      <c r="J1318" s="288">
        <v>10940.720000000001</v>
      </c>
      <c r="K1318" s="11"/>
      <c r="M1318" s="11">
        <v>164</v>
      </c>
      <c r="N1318" s="66"/>
      <c r="P1318" s="288">
        <f t="shared" si="92"/>
        <v>66.711707317073177</v>
      </c>
      <c r="Q1318" s="11"/>
      <c r="R1318" s="11"/>
      <c r="S1318" s="11"/>
      <c r="T1318" s="134">
        <f t="shared" si="93"/>
        <v>382.95731707317071</v>
      </c>
      <c r="U1318" s="11"/>
      <c r="V1318" s="11"/>
      <c r="W1318" s="11"/>
      <c r="Y1318" s="288">
        <v>10940.720000000001</v>
      </c>
      <c r="Z1318" s="11">
        <f t="shared" si="90"/>
        <v>12920.61</v>
      </c>
      <c r="AB1318" s="11">
        <f t="shared" si="91"/>
        <v>12010.52</v>
      </c>
      <c r="AC1318" s="11">
        <v>15314.71</v>
      </c>
      <c r="AD1318" s="11"/>
      <c r="AE1318" s="4"/>
      <c r="AF1318" s="4"/>
    </row>
    <row r="1319" spans="1:32">
      <c r="A1319" s="55"/>
      <c r="B1319" s="11"/>
      <c r="C1319" s="11" t="s">
        <v>161</v>
      </c>
      <c r="D1319" s="11"/>
      <c r="E1319" s="11" t="s">
        <v>68</v>
      </c>
      <c r="F1319" s="11">
        <v>129341</v>
      </c>
      <c r="G1319" s="11"/>
      <c r="H1319" s="11"/>
      <c r="I1319" s="11"/>
      <c r="J1319" s="288">
        <v>22145.980000000018</v>
      </c>
      <c r="K1319" s="11"/>
      <c r="M1319" s="11">
        <v>338</v>
      </c>
      <c r="N1319" s="66"/>
      <c r="P1319" s="288">
        <f t="shared" si="92"/>
        <v>65.520650887574021</v>
      </c>
      <c r="Q1319" s="11"/>
      <c r="R1319" s="11"/>
      <c r="S1319" s="11"/>
      <c r="T1319" s="134">
        <f t="shared" si="93"/>
        <v>382.66568047337279</v>
      </c>
      <c r="U1319" s="11"/>
      <c r="V1319" s="11"/>
      <c r="W1319" s="11"/>
      <c r="Y1319" s="288">
        <v>22145.980000000018</v>
      </c>
      <c r="Z1319" s="11">
        <f t="shared" si="90"/>
        <v>26153.62</v>
      </c>
      <c r="AB1319" s="11">
        <f t="shared" si="91"/>
        <v>24311.439999999999</v>
      </c>
      <c r="AC1319" s="11">
        <v>30999.71</v>
      </c>
      <c r="AD1319" s="11"/>
      <c r="AE1319" s="4"/>
      <c r="AF1319" s="4"/>
    </row>
    <row r="1320" spans="1:32">
      <c r="A1320" s="55"/>
      <c r="B1320" s="11"/>
      <c r="C1320" s="11" t="s">
        <v>161</v>
      </c>
      <c r="D1320" s="11"/>
      <c r="E1320" s="11" t="s">
        <v>110</v>
      </c>
      <c r="F1320" s="11">
        <v>231</v>
      </c>
      <c r="G1320" s="11"/>
      <c r="H1320" s="11"/>
      <c r="I1320" s="11"/>
      <c r="J1320" s="288">
        <v>45.35</v>
      </c>
      <c r="K1320" s="11"/>
      <c r="M1320" s="11">
        <v>1</v>
      </c>
      <c r="N1320" s="66"/>
      <c r="P1320" s="288">
        <f t="shared" si="92"/>
        <v>45.35</v>
      </c>
      <c r="Q1320" s="11"/>
      <c r="R1320" s="11"/>
      <c r="S1320" s="11"/>
      <c r="T1320" s="134">
        <f t="shared" si="93"/>
        <v>231</v>
      </c>
      <c r="U1320" s="11"/>
      <c r="V1320" s="11"/>
      <c r="W1320" s="11"/>
      <c r="Y1320" s="288">
        <v>45.35</v>
      </c>
      <c r="Z1320" s="11">
        <f t="shared" si="90"/>
        <v>53.56</v>
      </c>
      <c r="AB1320" s="11">
        <f t="shared" si="91"/>
        <v>49.78</v>
      </c>
      <c r="AC1320" s="11">
        <v>63.48</v>
      </c>
      <c r="AD1320" s="11"/>
      <c r="AE1320" s="4"/>
      <c r="AF1320" s="4"/>
    </row>
    <row r="1321" spans="1:32">
      <c r="A1321" s="55"/>
      <c r="B1321" s="11"/>
      <c r="C1321" s="11" t="s">
        <v>162</v>
      </c>
      <c r="D1321" s="11"/>
      <c r="E1321" s="11" t="s">
        <v>163</v>
      </c>
      <c r="F1321" s="11">
        <v>93293</v>
      </c>
      <c r="G1321" s="11"/>
      <c r="H1321" s="11"/>
      <c r="I1321" s="11"/>
      <c r="J1321" s="288">
        <v>15770.799999999997</v>
      </c>
      <c r="K1321" s="11"/>
      <c r="M1321" s="11">
        <v>139</v>
      </c>
      <c r="N1321" s="66"/>
      <c r="P1321" s="288">
        <f t="shared" si="92"/>
        <v>113.45899280575537</v>
      </c>
      <c r="Q1321" s="11"/>
      <c r="R1321" s="11"/>
      <c r="S1321" s="11"/>
      <c r="T1321" s="134">
        <f t="shared" si="93"/>
        <v>671.17266187050359</v>
      </c>
      <c r="U1321" s="11"/>
      <c r="V1321" s="11"/>
      <c r="W1321" s="11"/>
      <c r="Y1321" s="288">
        <v>15770.799999999997</v>
      </c>
      <c r="Z1321" s="11">
        <f t="shared" si="90"/>
        <v>18624.759999999998</v>
      </c>
      <c r="AB1321" s="11">
        <f t="shared" si="91"/>
        <v>17312.89</v>
      </c>
      <c r="AC1321" s="11">
        <v>22075.8</v>
      </c>
      <c r="AD1321" s="11"/>
      <c r="AE1321" s="4"/>
      <c r="AF1321" s="4"/>
    </row>
    <row r="1322" spans="1:32">
      <c r="A1322" s="55"/>
      <c r="B1322" s="11"/>
      <c r="C1322" s="11" t="s">
        <v>164</v>
      </c>
      <c r="D1322" s="11"/>
      <c r="E1322" s="11" t="s">
        <v>165</v>
      </c>
      <c r="F1322" s="11">
        <v>1148987</v>
      </c>
      <c r="G1322" s="11"/>
      <c r="H1322" s="11"/>
      <c r="I1322" s="11"/>
      <c r="J1322" s="288">
        <v>193806.85</v>
      </c>
      <c r="K1322" s="11"/>
      <c r="M1322" s="11">
        <v>2387</v>
      </c>
      <c r="N1322" s="66"/>
      <c r="P1322" s="288">
        <f t="shared" si="92"/>
        <v>81.192647674905743</v>
      </c>
      <c r="Q1322" s="11"/>
      <c r="R1322" s="11"/>
      <c r="S1322" s="11"/>
      <c r="T1322" s="134">
        <f t="shared" si="93"/>
        <v>481.35190615835779</v>
      </c>
      <c r="U1322" s="11"/>
      <c r="V1322" s="11"/>
      <c r="W1322" s="11"/>
      <c r="Y1322" s="288">
        <v>193806.85</v>
      </c>
      <c r="Z1322" s="11">
        <f t="shared" si="90"/>
        <v>228879.07</v>
      </c>
      <c r="AB1322" s="11">
        <f t="shared" si="91"/>
        <v>212757.51</v>
      </c>
      <c r="AC1322" s="11">
        <v>271288.83</v>
      </c>
      <c r="AD1322" s="11"/>
      <c r="AE1322" s="4"/>
      <c r="AF1322" s="4"/>
    </row>
    <row r="1323" spans="1:32">
      <c r="A1323" s="55"/>
      <c r="B1323" s="11"/>
      <c r="C1323" s="11" t="s">
        <v>166</v>
      </c>
      <c r="D1323" s="11"/>
      <c r="E1323" s="11" t="s">
        <v>167</v>
      </c>
      <c r="F1323" s="11">
        <v>257315</v>
      </c>
      <c r="G1323" s="11"/>
      <c r="H1323" s="11"/>
      <c r="I1323" s="11"/>
      <c r="J1323" s="288">
        <v>43548.08</v>
      </c>
      <c r="K1323" s="11"/>
      <c r="M1323" s="11">
        <v>463</v>
      </c>
      <c r="N1323" s="66"/>
      <c r="P1323" s="288">
        <f t="shared" si="92"/>
        <v>94.056328293736499</v>
      </c>
      <c r="Q1323" s="11"/>
      <c r="R1323" s="11"/>
      <c r="S1323" s="11"/>
      <c r="T1323" s="134">
        <f t="shared" si="93"/>
        <v>555.75593952483803</v>
      </c>
      <c r="U1323" s="11"/>
      <c r="V1323" s="11"/>
      <c r="W1323" s="11"/>
      <c r="Y1323" s="288">
        <v>43548.08</v>
      </c>
      <c r="Z1323" s="11">
        <f t="shared" si="90"/>
        <v>51428.75</v>
      </c>
      <c r="AB1323" s="11">
        <f t="shared" si="91"/>
        <v>47806.26</v>
      </c>
      <c r="AC1323" s="11">
        <v>60958.15</v>
      </c>
      <c r="AD1323" s="11"/>
      <c r="AE1323" s="4"/>
      <c r="AF1323" s="4"/>
    </row>
    <row r="1324" spans="1:32">
      <c r="A1324" s="55"/>
      <c r="B1324" s="11"/>
      <c r="C1324" s="11" t="s">
        <v>168</v>
      </c>
      <c r="D1324" s="11"/>
      <c r="E1324" s="11" t="s">
        <v>96</v>
      </c>
      <c r="F1324" s="11">
        <v>528</v>
      </c>
      <c r="G1324" s="11"/>
      <c r="H1324" s="11"/>
      <c r="I1324" s="11"/>
      <c r="J1324" s="288">
        <v>100.23</v>
      </c>
      <c r="K1324" s="11"/>
      <c r="M1324" s="11">
        <v>2</v>
      </c>
      <c r="N1324" s="66"/>
      <c r="P1324" s="288">
        <f t="shared" si="92"/>
        <v>50.115000000000002</v>
      </c>
      <c r="Q1324" s="11"/>
      <c r="R1324" s="11"/>
      <c r="S1324" s="11"/>
      <c r="T1324" s="134">
        <f t="shared" si="93"/>
        <v>264</v>
      </c>
      <c r="U1324" s="11"/>
      <c r="V1324" s="11"/>
      <c r="W1324" s="11"/>
      <c r="Y1324" s="288">
        <v>100.23</v>
      </c>
      <c r="Z1324" s="11">
        <f t="shared" si="90"/>
        <v>118.37</v>
      </c>
      <c r="AB1324" s="11">
        <f t="shared" si="91"/>
        <v>110.03</v>
      </c>
      <c r="AC1324" s="11">
        <v>140.30000000000001</v>
      </c>
      <c r="AD1324" s="11"/>
      <c r="AE1324" s="4"/>
      <c r="AF1324" s="4"/>
    </row>
    <row r="1325" spans="1:32">
      <c r="A1325" s="55"/>
      <c r="B1325" s="11"/>
      <c r="C1325" s="11" t="s">
        <v>169</v>
      </c>
      <c r="D1325" s="11"/>
      <c r="E1325" s="11" t="s">
        <v>170</v>
      </c>
      <c r="F1325" s="11">
        <v>890818</v>
      </c>
      <c r="G1325" s="11"/>
      <c r="H1325" s="11"/>
      <c r="I1325" s="11"/>
      <c r="J1325" s="288">
        <v>150145.33999999985</v>
      </c>
      <c r="K1325" s="11"/>
      <c r="M1325" s="11">
        <v>1483</v>
      </c>
      <c r="N1325" s="66"/>
      <c r="P1325" s="288">
        <f t="shared" si="92"/>
        <v>101.24432906271062</v>
      </c>
      <c r="Q1325" s="11"/>
      <c r="R1325" s="11"/>
      <c r="S1325" s="11"/>
      <c r="T1325" s="134">
        <f t="shared" si="93"/>
        <v>600.68644639244769</v>
      </c>
      <c r="U1325" s="11"/>
      <c r="V1325" s="11"/>
      <c r="W1325" s="11"/>
      <c r="Y1325" s="288">
        <v>150145.33999999985</v>
      </c>
      <c r="Z1325" s="11">
        <f t="shared" si="90"/>
        <v>177316.36</v>
      </c>
      <c r="AB1325" s="11">
        <f t="shared" si="91"/>
        <v>164826.73000000001</v>
      </c>
      <c r="AC1325" s="11">
        <v>210171.9</v>
      </c>
      <c r="AD1325" s="11"/>
      <c r="AE1325" s="4"/>
      <c r="AF1325" s="4"/>
    </row>
    <row r="1326" spans="1:32">
      <c r="A1326" s="55"/>
      <c r="B1326" s="11"/>
      <c r="C1326" s="11" t="s">
        <v>171</v>
      </c>
      <c r="D1326" s="11"/>
      <c r="E1326" s="11" t="s">
        <v>96</v>
      </c>
      <c r="F1326" s="11">
        <v>601</v>
      </c>
      <c r="G1326" s="11"/>
      <c r="H1326" s="11"/>
      <c r="I1326" s="11"/>
      <c r="J1326" s="288">
        <v>107.43</v>
      </c>
      <c r="K1326" s="11"/>
      <c r="M1326" s="11">
        <v>1</v>
      </c>
      <c r="N1326" s="66"/>
      <c r="P1326" s="288">
        <f t="shared" si="92"/>
        <v>107.43</v>
      </c>
      <c r="Q1326" s="11"/>
      <c r="R1326" s="11"/>
      <c r="S1326" s="11"/>
      <c r="T1326" s="134">
        <f t="shared" si="93"/>
        <v>601</v>
      </c>
      <c r="U1326" s="11"/>
      <c r="V1326" s="11"/>
      <c r="W1326" s="11"/>
      <c r="Y1326" s="288">
        <v>107.43</v>
      </c>
      <c r="Z1326" s="11">
        <f t="shared" si="90"/>
        <v>126.87</v>
      </c>
      <c r="AB1326" s="11">
        <f t="shared" si="91"/>
        <v>117.93</v>
      </c>
      <c r="AC1326" s="11">
        <v>150.38</v>
      </c>
      <c r="AD1326" s="11"/>
      <c r="AE1326" s="4"/>
      <c r="AF1326" s="4"/>
    </row>
    <row r="1327" spans="1:32">
      <c r="A1327" s="55"/>
      <c r="B1327" s="11"/>
      <c r="C1327" s="11" t="s">
        <v>171</v>
      </c>
      <c r="D1327" s="11"/>
      <c r="E1327" s="11" t="s">
        <v>77</v>
      </c>
      <c r="F1327" s="11">
        <v>210316</v>
      </c>
      <c r="G1327" s="11"/>
      <c r="H1327" s="11"/>
      <c r="I1327" s="11"/>
      <c r="J1327" s="288">
        <v>36372.549999999996</v>
      </c>
      <c r="K1327" s="11"/>
      <c r="M1327" s="11">
        <v>469</v>
      </c>
      <c r="N1327" s="66"/>
      <c r="P1327" s="288">
        <f t="shared" si="92"/>
        <v>77.55341151385926</v>
      </c>
      <c r="Q1327" s="11"/>
      <c r="R1327" s="11"/>
      <c r="S1327" s="11"/>
      <c r="T1327" s="134">
        <f t="shared" si="93"/>
        <v>448.43496801705754</v>
      </c>
      <c r="U1327" s="11"/>
      <c r="V1327" s="11"/>
      <c r="W1327" s="11"/>
      <c r="Y1327" s="288">
        <v>36372.549999999996</v>
      </c>
      <c r="Z1327" s="11">
        <f t="shared" si="90"/>
        <v>42954.7</v>
      </c>
      <c r="AB1327" s="11">
        <f t="shared" si="91"/>
        <v>39929.1</v>
      </c>
      <c r="AC1327" s="11">
        <v>50913.919999999998</v>
      </c>
      <c r="AD1327" s="11"/>
      <c r="AE1327" s="4"/>
      <c r="AF1327" s="4"/>
    </row>
    <row r="1328" spans="1:32">
      <c r="A1328" s="55"/>
      <c r="B1328" s="11"/>
      <c r="C1328" s="11" t="s">
        <v>172</v>
      </c>
      <c r="D1328" s="11"/>
      <c r="E1328" s="11" t="s">
        <v>173</v>
      </c>
      <c r="F1328" s="11">
        <v>609613</v>
      </c>
      <c r="G1328" s="11"/>
      <c r="H1328" s="11"/>
      <c r="I1328" s="11"/>
      <c r="J1328" s="288">
        <v>102840.4700000001</v>
      </c>
      <c r="K1328" s="11"/>
      <c r="M1328" s="11">
        <v>934</v>
      </c>
      <c r="N1328" s="66"/>
      <c r="P1328" s="288">
        <f t="shared" si="92"/>
        <v>110.10756959314786</v>
      </c>
      <c r="Q1328" s="11"/>
      <c r="R1328" s="11"/>
      <c r="S1328" s="11"/>
      <c r="T1328" s="134">
        <f t="shared" si="93"/>
        <v>652.69057815845827</v>
      </c>
      <c r="U1328" s="11"/>
      <c r="V1328" s="11"/>
      <c r="W1328" s="11"/>
      <c r="Y1328" s="288">
        <v>102840.4700000001</v>
      </c>
      <c r="Z1328" s="11">
        <f t="shared" si="90"/>
        <v>121450.98</v>
      </c>
      <c r="AB1328" s="11">
        <f t="shared" si="91"/>
        <v>112896.33</v>
      </c>
      <c r="AC1328" s="11">
        <v>143955.03</v>
      </c>
      <c r="AD1328" s="11"/>
      <c r="AE1328" s="4"/>
      <c r="AF1328" s="4"/>
    </row>
    <row r="1329" spans="1:32">
      <c r="A1329" s="55"/>
      <c r="B1329" s="11"/>
      <c r="C1329" s="11" t="s">
        <v>174</v>
      </c>
      <c r="D1329" s="11"/>
      <c r="E1329" s="11" t="s">
        <v>175</v>
      </c>
      <c r="F1329" s="11">
        <v>3184</v>
      </c>
      <c r="G1329" s="11"/>
      <c r="H1329" s="11"/>
      <c r="I1329" s="11"/>
      <c r="J1329" s="288">
        <v>565.92000000000007</v>
      </c>
      <c r="K1329" s="11"/>
      <c r="M1329" s="11">
        <v>5</v>
      </c>
      <c r="N1329" s="66"/>
      <c r="P1329" s="288">
        <f t="shared" si="92"/>
        <v>113.18400000000001</v>
      </c>
      <c r="Q1329" s="11"/>
      <c r="R1329" s="11"/>
      <c r="S1329" s="11"/>
      <c r="T1329" s="134">
        <f t="shared" si="93"/>
        <v>636.79999999999995</v>
      </c>
      <c r="U1329" s="11"/>
      <c r="V1329" s="11"/>
      <c r="W1329" s="11"/>
      <c r="Y1329" s="288">
        <v>565.92000000000007</v>
      </c>
      <c r="Z1329" s="11">
        <f t="shared" si="90"/>
        <v>668.33</v>
      </c>
      <c r="AB1329" s="11">
        <f t="shared" si="91"/>
        <v>621.26</v>
      </c>
      <c r="AC1329" s="11">
        <v>792.17</v>
      </c>
      <c r="AD1329" s="11"/>
      <c r="AE1329" s="4"/>
      <c r="AF1329" s="4"/>
    </row>
    <row r="1330" spans="1:32">
      <c r="A1330" s="55"/>
      <c r="B1330" s="11"/>
      <c r="C1330" s="11" t="s">
        <v>176</v>
      </c>
      <c r="D1330" s="11"/>
      <c r="E1330" s="11" t="s">
        <v>163</v>
      </c>
      <c r="F1330" s="11">
        <v>2312</v>
      </c>
      <c r="G1330" s="11"/>
      <c r="H1330" s="11"/>
      <c r="I1330" s="11"/>
      <c r="J1330" s="288">
        <v>411.49</v>
      </c>
      <c r="K1330" s="11"/>
      <c r="M1330" s="11">
        <v>3</v>
      </c>
      <c r="N1330" s="66"/>
      <c r="P1330" s="288">
        <f t="shared" si="92"/>
        <v>137.16333333333333</v>
      </c>
      <c r="Q1330" s="11"/>
      <c r="R1330" s="11"/>
      <c r="S1330" s="11"/>
      <c r="T1330" s="134">
        <f t="shared" si="93"/>
        <v>770.66666666666663</v>
      </c>
      <c r="U1330" s="11"/>
      <c r="V1330" s="11"/>
      <c r="W1330" s="11"/>
      <c r="Y1330" s="288">
        <v>411.49</v>
      </c>
      <c r="Z1330" s="11">
        <f t="shared" si="90"/>
        <v>485.96</v>
      </c>
      <c r="AB1330" s="11">
        <f t="shared" si="91"/>
        <v>451.73</v>
      </c>
      <c r="AC1330" s="11">
        <v>576</v>
      </c>
      <c r="AD1330" s="11"/>
      <c r="AE1330" s="4"/>
      <c r="AF1330" s="4"/>
    </row>
    <row r="1331" spans="1:32">
      <c r="A1331" s="55"/>
      <c r="B1331" s="11"/>
      <c r="C1331" s="11" t="s">
        <v>177</v>
      </c>
      <c r="D1331" s="11"/>
      <c r="E1331" s="11" t="s">
        <v>61</v>
      </c>
      <c r="F1331" s="11">
        <v>225071</v>
      </c>
      <c r="G1331" s="11"/>
      <c r="H1331" s="11"/>
      <c r="I1331" s="11"/>
      <c r="J1331" s="288">
        <v>37652.06</v>
      </c>
      <c r="K1331" s="11"/>
      <c r="M1331" s="11">
        <v>358</v>
      </c>
      <c r="N1331" s="66"/>
      <c r="P1331" s="288">
        <f t="shared" si="92"/>
        <v>105.17335195530725</v>
      </c>
      <c r="Q1331" s="11"/>
      <c r="R1331" s="11"/>
      <c r="S1331" s="11"/>
      <c r="T1331" s="134">
        <f t="shared" si="93"/>
        <v>628.68994413407825</v>
      </c>
      <c r="U1331" s="11"/>
      <c r="V1331" s="11"/>
      <c r="W1331" s="11"/>
      <c r="Y1331" s="288">
        <v>37652.06</v>
      </c>
      <c r="Z1331" s="11">
        <f t="shared" si="90"/>
        <v>44465.760000000002</v>
      </c>
      <c r="AB1331" s="11">
        <f t="shared" si="91"/>
        <v>41333.72</v>
      </c>
      <c r="AC1331" s="11">
        <v>52704.97</v>
      </c>
      <c r="AD1331" s="11"/>
      <c r="AE1331" s="4"/>
      <c r="AF1331" s="4"/>
    </row>
    <row r="1332" spans="1:32">
      <c r="A1332" s="55"/>
      <c r="B1332" s="11"/>
      <c r="C1332" s="11" t="s">
        <v>178</v>
      </c>
      <c r="D1332" s="11"/>
      <c r="E1332" s="11" t="s">
        <v>98</v>
      </c>
      <c r="F1332" s="11">
        <v>5101</v>
      </c>
      <c r="G1332" s="11"/>
      <c r="H1332" s="11"/>
      <c r="I1332" s="11"/>
      <c r="J1332" s="288">
        <v>1014.7799999999997</v>
      </c>
      <c r="K1332" s="11"/>
      <c r="M1332" s="11">
        <v>20</v>
      </c>
      <c r="N1332" s="66"/>
      <c r="P1332" s="288">
        <f t="shared" si="92"/>
        <v>50.73899999999999</v>
      </c>
      <c r="Q1332" s="11"/>
      <c r="R1332" s="11"/>
      <c r="S1332" s="11"/>
      <c r="T1332" s="134">
        <f t="shared" si="93"/>
        <v>255.05</v>
      </c>
      <c r="U1332" s="11"/>
      <c r="V1332" s="11"/>
      <c r="W1332" s="11"/>
      <c r="Y1332" s="288">
        <v>1014.7799999999997</v>
      </c>
      <c r="Z1332" s="11">
        <f t="shared" si="90"/>
        <v>1198.42</v>
      </c>
      <c r="AB1332" s="11">
        <f t="shared" si="91"/>
        <v>1114.01</v>
      </c>
      <c r="AC1332" s="11">
        <v>1420.48</v>
      </c>
      <c r="AD1332" s="11"/>
      <c r="AE1332" s="4"/>
      <c r="AF1332" s="4"/>
    </row>
    <row r="1333" spans="1:32">
      <c r="A1333" s="55"/>
      <c r="B1333" s="11"/>
      <c r="C1333" s="11" t="s">
        <v>179</v>
      </c>
      <c r="D1333" s="11"/>
      <c r="E1333" s="11" t="s">
        <v>180</v>
      </c>
      <c r="F1333" s="11">
        <v>285944</v>
      </c>
      <c r="G1333" s="11"/>
      <c r="H1333" s="11"/>
      <c r="I1333" s="11"/>
      <c r="J1333" s="288">
        <v>48803.890000000036</v>
      </c>
      <c r="K1333" s="11"/>
      <c r="M1333" s="11">
        <v>402</v>
      </c>
      <c r="N1333" s="66"/>
      <c r="P1333" s="288">
        <f t="shared" si="92"/>
        <v>121.40271144278616</v>
      </c>
      <c r="Q1333" s="11"/>
      <c r="R1333" s="11"/>
      <c r="S1333" s="11"/>
      <c r="T1333" s="134">
        <f t="shared" si="93"/>
        <v>711.30348258706465</v>
      </c>
      <c r="U1333" s="11"/>
      <c r="V1333" s="11"/>
      <c r="W1333" s="11"/>
      <c r="Y1333" s="288">
        <v>48803.890000000036</v>
      </c>
      <c r="Z1333" s="11">
        <f t="shared" si="90"/>
        <v>57635.68</v>
      </c>
      <c r="AB1333" s="11">
        <f t="shared" si="91"/>
        <v>53575.99</v>
      </c>
      <c r="AC1333" s="11">
        <v>68315.179999999993</v>
      </c>
      <c r="AD1333" s="11"/>
      <c r="AE1333" s="4"/>
      <c r="AF1333" s="4"/>
    </row>
    <row r="1334" spans="1:32">
      <c r="A1334" s="55"/>
      <c r="B1334" s="11"/>
      <c r="C1334" s="11" t="s">
        <v>179</v>
      </c>
      <c r="D1334" s="11"/>
      <c r="E1334" s="11" t="s">
        <v>77</v>
      </c>
      <c r="F1334" s="11">
        <v>750</v>
      </c>
      <c r="G1334" s="11"/>
      <c r="H1334" s="11"/>
      <c r="I1334" s="11"/>
      <c r="J1334" s="288">
        <v>133.08000000000001</v>
      </c>
      <c r="K1334" s="11"/>
      <c r="M1334" s="11">
        <v>1</v>
      </c>
      <c r="N1334" s="66"/>
      <c r="P1334" s="288">
        <f t="shared" si="92"/>
        <v>133.08000000000001</v>
      </c>
      <c r="Q1334" s="11"/>
      <c r="R1334" s="11"/>
      <c r="S1334" s="11"/>
      <c r="T1334" s="134">
        <f t="shared" si="93"/>
        <v>750</v>
      </c>
      <c r="U1334" s="11"/>
      <c r="V1334" s="11"/>
      <c r="W1334" s="11"/>
      <c r="Y1334" s="288">
        <v>133.08000000000001</v>
      </c>
      <c r="Z1334" s="11">
        <f t="shared" si="90"/>
        <v>157.16</v>
      </c>
      <c r="AB1334" s="11">
        <f t="shared" si="91"/>
        <v>146.09</v>
      </c>
      <c r="AC1334" s="11">
        <v>186.28</v>
      </c>
      <c r="AD1334" s="11"/>
      <c r="AE1334" s="4"/>
      <c r="AF1334" s="4"/>
    </row>
    <row r="1335" spans="1:32">
      <c r="A1335" s="55"/>
      <c r="B1335" s="11"/>
      <c r="C1335" s="11" t="s">
        <v>181</v>
      </c>
      <c r="D1335" s="11"/>
      <c r="E1335" s="11" t="s">
        <v>182</v>
      </c>
      <c r="F1335" s="11">
        <v>342862</v>
      </c>
      <c r="G1335" s="11"/>
      <c r="H1335" s="11"/>
      <c r="I1335" s="11"/>
      <c r="J1335" s="288">
        <v>57023.020000000026</v>
      </c>
      <c r="K1335" s="11"/>
      <c r="M1335" s="11">
        <v>621</v>
      </c>
      <c r="N1335" s="66"/>
      <c r="P1335" s="288">
        <f t="shared" si="92"/>
        <v>91.824508856682812</v>
      </c>
      <c r="Q1335" s="11"/>
      <c r="R1335" s="11"/>
      <c r="S1335" s="11"/>
      <c r="T1335" s="134">
        <f t="shared" si="93"/>
        <v>552.11272141706922</v>
      </c>
      <c r="U1335" s="11"/>
      <c r="V1335" s="11"/>
      <c r="W1335" s="11"/>
      <c r="Y1335" s="288">
        <v>57023.020000000026</v>
      </c>
      <c r="Z1335" s="11">
        <f t="shared" si="90"/>
        <v>67342.179999999993</v>
      </c>
      <c r="AB1335" s="11">
        <f t="shared" si="91"/>
        <v>62598.8</v>
      </c>
      <c r="AC1335" s="11">
        <v>79820.240000000005</v>
      </c>
      <c r="AD1335" s="11"/>
      <c r="AE1335" s="4"/>
      <c r="AF1335" s="4"/>
    </row>
    <row r="1336" spans="1:32">
      <c r="A1336" s="55"/>
      <c r="B1336" s="11"/>
      <c r="C1336" s="11" t="s">
        <v>183</v>
      </c>
      <c r="D1336" s="11"/>
      <c r="E1336" s="11" t="s">
        <v>184</v>
      </c>
      <c r="F1336" s="11">
        <v>46</v>
      </c>
      <c r="G1336" s="11"/>
      <c r="H1336" s="11"/>
      <c r="I1336" s="11"/>
      <c r="J1336" s="288">
        <v>29.540000000000003</v>
      </c>
      <c r="K1336" s="11"/>
      <c r="M1336" s="11">
        <v>4</v>
      </c>
      <c r="N1336" s="66"/>
      <c r="P1336" s="288">
        <f t="shared" si="92"/>
        <v>7.3850000000000007</v>
      </c>
      <c r="Q1336" s="11"/>
      <c r="R1336" s="11"/>
      <c r="S1336" s="11"/>
      <c r="T1336" s="134">
        <f t="shared" si="93"/>
        <v>11.5</v>
      </c>
      <c r="U1336" s="11"/>
      <c r="V1336" s="11"/>
      <c r="W1336" s="11"/>
      <c r="Y1336" s="288">
        <v>29.540000000000003</v>
      </c>
      <c r="Z1336" s="11">
        <f t="shared" si="90"/>
        <v>34.89</v>
      </c>
      <c r="AB1336" s="11">
        <f t="shared" si="91"/>
        <v>32.43</v>
      </c>
      <c r="AC1336" s="11">
        <v>41.35</v>
      </c>
      <c r="AD1336" s="11"/>
      <c r="AE1336" s="4"/>
      <c r="AF1336" s="4"/>
    </row>
    <row r="1337" spans="1:32">
      <c r="A1337" s="55"/>
      <c r="B1337" s="11"/>
      <c r="C1337" s="11" t="s">
        <v>185</v>
      </c>
      <c r="D1337" s="11"/>
      <c r="E1337" s="11" t="s">
        <v>186</v>
      </c>
      <c r="F1337" s="11">
        <v>553930</v>
      </c>
      <c r="G1337" s="11"/>
      <c r="H1337" s="11"/>
      <c r="I1337" s="11"/>
      <c r="J1337" s="288">
        <v>94137.76999999996</v>
      </c>
      <c r="K1337" s="11"/>
      <c r="M1337" s="11">
        <v>1108</v>
      </c>
      <c r="N1337" s="66"/>
      <c r="P1337" s="288">
        <f t="shared" si="92"/>
        <v>84.961886281588406</v>
      </c>
      <c r="Q1337" s="11"/>
      <c r="R1337" s="11"/>
      <c r="S1337" s="11"/>
      <c r="T1337" s="134">
        <f t="shared" si="93"/>
        <v>499.93682310469313</v>
      </c>
      <c r="U1337" s="11"/>
      <c r="V1337" s="11"/>
      <c r="W1337" s="11"/>
      <c r="Y1337" s="288">
        <v>94137.76999999996</v>
      </c>
      <c r="Z1337" s="11">
        <f t="shared" si="90"/>
        <v>111173.39</v>
      </c>
      <c r="AB1337" s="11">
        <f t="shared" si="91"/>
        <v>103342.67</v>
      </c>
      <c r="AC1337" s="11">
        <v>131773.07999999999</v>
      </c>
      <c r="AD1337" s="11"/>
      <c r="AE1337" s="4"/>
      <c r="AF1337" s="4"/>
    </row>
    <row r="1338" spans="1:32">
      <c r="A1338" s="55"/>
      <c r="B1338" s="11"/>
      <c r="C1338" s="11" t="s">
        <v>187</v>
      </c>
      <c r="D1338" s="11"/>
      <c r="E1338" s="11" t="s">
        <v>188</v>
      </c>
      <c r="F1338" s="11">
        <v>1593092</v>
      </c>
      <c r="G1338" s="11"/>
      <c r="H1338" s="11"/>
      <c r="I1338" s="11"/>
      <c r="J1338" s="288">
        <v>270348.65999999945</v>
      </c>
      <c r="K1338" s="11"/>
      <c r="M1338" s="11">
        <v>3317</v>
      </c>
      <c r="N1338" s="66"/>
      <c r="P1338" s="288">
        <f t="shared" si="92"/>
        <v>81.503967440458084</v>
      </c>
      <c r="Q1338" s="11"/>
      <c r="R1338" s="11"/>
      <c r="S1338" s="11"/>
      <c r="T1338" s="134">
        <f t="shared" si="93"/>
        <v>480.28097678625267</v>
      </c>
      <c r="U1338" s="11"/>
      <c r="V1338" s="11"/>
      <c r="W1338" s="11"/>
      <c r="Y1338" s="288">
        <v>270348.65999999945</v>
      </c>
      <c r="Z1338" s="11">
        <f t="shared" si="90"/>
        <v>319272.25</v>
      </c>
      <c r="AB1338" s="11">
        <f t="shared" si="91"/>
        <v>296783.67</v>
      </c>
      <c r="AC1338" s="11">
        <v>378431.27</v>
      </c>
      <c r="AD1338" s="11"/>
      <c r="AE1338" s="4"/>
      <c r="AF1338" s="4"/>
    </row>
    <row r="1339" spans="1:32">
      <c r="A1339" s="55"/>
      <c r="B1339" s="11"/>
      <c r="C1339" s="11" t="s">
        <v>187</v>
      </c>
      <c r="D1339" s="11"/>
      <c r="E1339" s="11" t="s">
        <v>189</v>
      </c>
      <c r="F1339" s="11">
        <v>385</v>
      </c>
      <c r="G1339" s="11"/>
      <c r="H1339" s="11"/>
      <c r="I1339" s="11"/>
      <c r="J1339" s="288">
        <v>71.38</v>
      </c>
      <c r="K1339" s="11"/>
      <c r="M1339" s="11">
        <v>1</v>
      </c>
      <c r="N1339" s="66"/>
      <c r="P1339" s="288">
        <f t="shared" si="92"/>
        <v>71.38</v>
      </c>
      <c r="Q1339" s="11"/>
      <c r="R1339" s="11"/>
      <c r="S1339" s="11"/>
      <c r="T1339" s="134">
        <f t="shared" si="93"/>
        <v>385</v>
      </c>
      <c r="U1339" s="11"/>
      <c r="V1339" s="11"/>
      <c r="W1339" s="11"/>
      <c r="Y1339" s="288">
        <v>71.38</v>
      </c>
      <c r="Z1339" s="11">
        <f t="shared" si="90"/>
        <v>84.3</v>
      </c>
      <c r="AB1339" s="11">
        <f t="shared" si="91"/>
        <v>78.36</v>
      </c>
      <c r="AC1339" s="11">
        <v>99.92</v>
      </c>
      <c r="AD1339" s="11"/>
      <c r="AE1339" s="4"/>
      <c r="AF1339" s="4"/>
    </row>
    <row r="1340" spans="1:32">
      <c r="A1340" s="55"/>
      <c r="B1340" s="11"/>
      <c r="C1340" s="11" t="s">
        <v>190</v>
      </c>
      <c r="D1340" s="11"/>
      <c r="E1340" s="11" t="s">
        <v>191</v>
      </c>
      <c r="F1340" s="11">
        <v>2647256</v>
      </c>
      <c r="G1340" s="11"/>
      <c r="H1340" s="11"/>
      <c r="I1340" s="11"/>
      <c r="J1340" s="288">
        <v>445152.72999999992</v>
      </c>
      <c r="K1340" s="11"/>
      <c r="M1340" s="11">
        <v>5797</v>
      </c>
      <c r="N1340" s="66"/>
      <c r="P1340" s="288">
        <f t="shared" si="92"/>
        <v>76.790189753320675</v>
      </c>
      <c r="Q1340" s="11"/>
      <c r="R1340" s="11"/>
      <c r="S1340" s="11"/>
      <c r="T1340" s="134">
        <f t="shared" si="93"/>
        <v>456.65965154390204</v>
      </c>
      <c r="U1340" s="11"/>
      <c r="V1340" s="11"/>
      <c r="W1340" s="11"/>
      <c r="Y1340" s="288">
        <v>445152.72999999992</v>
      </c>
      <c r="Z1340" s="11">
        <f t="shared" si="90"/>
        <v>525709.71</v>
      </c>
      <c r="AB1340" s="11">
        <f t="shared" si="91"/>
        <v>488680.28</v>
      </c>
      <c r="AC1340" s="11">
        <v>623120.21</v>
      </c>
      <c r="AD1340" s="11"/>
      <c r="AE1340" s="4"/>
      <c r="AF1340" s="4"/>
    </row>
    <row r="1341" spans="1:32">
      <c r="A1341" s="55"/>
      <c r="B1341" s="11"/>
      <c r="C1341" s="11" t="s">
        <v>192</v>
      </c>
      <c r="D1341" s="11"/>
      <c r="E1341" s="11" t="s">
        <v>88</v>
      </c>
      <c r="F1341" s="11">
        <v>312299</v>
      </c>
      <c r="G1341" s="11"/>
      <c r="H1341" s="11"/>
      <c r="I1341" s="11"/>
      <c r="J1341" s="288">
        <v>52455.049999999988</v>
      </c>
      <c r="K1341" s="11"/>
      <c r="M1341" s="11">
        <v>374</v>
      </c>
      <c r="N1341" s="66"/>
      <c r="P1341" s="288">
        <f t="shared" si="92"/>
        <v>140.25414438502671</v>
      </c>
      <c r="Q1341" s="11"/>
      <c r="R1341" s="11"/>
      <c r="S1341" s="11"/>
      <c r="T1341" s="134">
        <f t="shared" si="93"/>
        <v>835.02406417112297</v>
      </c>
      <c r="U1341" s="11"/>
      <c r="V1341" s="11"/>
      <c r="W1341" s="11"/>
      <c r="Y1341" s="288">
        <v>52455.049999999988</v>
      </c>
      <c r="Z1341" s="11">
        <f t="shared" si="90"/>
        <v>61947.57</v>
      </c>
      <c r="AB1341" s="11">
        <f t="shared" si="91"/>
        <v>57584.17</v>
      </c>
      <c r="AC1341" s="11">
        <v>73426.039999999994</v>
      </c>
      <c r="AD1341" s="11"/>
      <c r="AE1341" s="4"/>
      <c r="AF1341" s="4"/>
    </row>
    <row r="1342" spans="1:32">
      <c r="A1342" s="55"/>
      <c r="B1342" s="11"/>
      <c r="C1342" s="11" t="s">
        <v>192</v>
      </c>
      <c r="D1342" s="11"/>
      <c r="E1342" s="11" t="s">
        <v>193</v>
      </c>
      <c r="F1342" s="11">
        <v>340</v>
      </c>
      <c r="G1342" s="11"/>
      <c r="H1342" s="11"/>
      <c r="I1342" s="11"/>
      <c r="J1342" s="288">
        <v>63.8</v>
      </c>
      <c r="K1342" s="11"/>
      <c r="M1342" s="11">
        <v>1</v>
      </c>
      <c r="N1342" s="66"/>
      <c r="P1342" s="288">
        <f t="shared" si="92"/>
        <v>63.8</v>
      </c>
      <c r="Q1342" s="11"/>
      <c r="R1342" s="11"/>
      <c r="S1342" s="11"/>
      <c r="T1342" s="134">
        <f t="shared" si="93"/>
        <v>340</v>
      </c>
      <c r="U1342" s="11"/>
      <c r="V1342" s="11"/>
      <c r="W1342" s="11"/>
      <c r="Y1342" s="288">
        <v>63.8</v>
      </c>
      <c r="Z1342" s="11">
        <f t="shared" si="90"/>
        <v>75.349999999999994</v>
      </c>
      <c r="AB1342" s="11">
        <f t="shared" si="91"/>
        <v>70.040000000000006</v>
      </c>
      <c r="AC1342" s="11">
        <v>89.31</v>
      </c>
      <c r="AD1342" s="11"/>
      <c r="AE1342" s="4"/>
      <c r="AF1342" s="4"/>
    </row>
    <row r="1343" spans="1:32">
      <c r="A1343" s="55"/>
      <c r="B1343" s="11"/>
      <c r="C1343" s="11" t="s">
        <v>194</v>
      </c>
      <c r="D1343" s="11"/>
      <c r="E1343" s="11" t="s">
        <v>135</v>
      </c>
      <c r="F1343" s="11">
        <v>98</v>
      </c>
      <c r="G1343" s="11"/>
      <c r="H1343" s="11"/>
      <c r="I1343" s="11"/>
      <c r="J1343" s="288">
        <v>27.26</v>
      </c>
      <c r="K1343" s="11"/>
      <c r="M1343" s="11">
        <v>2</v>
      </c>
      <c r="N1343" s="66"/>
      <c r="P1343" s="288">
        <f t="shared" si="92"/>
        <v>13.63</v>
      </c>
      <c r="Q1343" s="11"/>
      <c r="R1343" s="11"/>
      <c r="S1343" s="11"/>
      <c r="T1343" s="134">
        <f t="shared" si="93"/>
        <v>49</v>
      </c>
      <c r="U1343" s="11"/>
      <c r="V1343" s="11"/>
      <c r="W1343" s="11"/>
      <c r="Y1343" s="288">
        <v>27.26</v>
      </c>
      <c r="Z1343" s="11">
        <f t="shared" si="90"/>
        <v>32.19</v>
      </c>
      <c r="AB1343" s="11">
        <f t="shared" si="91"/>
        <v>29.93</v>
      </c>
      <c r="AC1343" s="11">
        <v>38.159999999999997</v>
      </c>
      <c r="AD1343" s="11"/>
      <c r="AE1343" s="4"/>
      <c r="AF1343" s="4"/>
    </row>
    <row r="1344" spans="1:32">
      <c r="A1344" s="55"/>
      <c r="B1344" s="11"/>
      <c r="C1344" s="11" t="s">
        <v>195</v>
      </c>
      <c r="D1344" s="11"/>
      <c r="E1344" s="11" t="s">
        <v>55</v>
      </c>
      <c r="F1344" s="11">
        <v>638248</v>
      </c>
      <c r="G1344" s="11"/>
      <c r="H1344" s="11"/>
      <c r="I1344" s="11"/>
      <c r="J1344" s="288">
        <v>116241.51999999986</v>
      </c>
      <c r="K1344" s="11"/>
      <c r="M1344" s="11">
        <v>1839</v>
      </c>
      <c r="N1344" s="66"/>
      <c r="P1344" s="288">
        <f t="shared" si="92"/>
        <v>63.209091897770449</v>
      </c>
      <c r="Q1344" s="11"/>
      <c r="R1344" s="11"/>
      <c r="S1344" s="11"/>
      <c r="T1344" s="134">
        <f t="shared" si="93"/>
        <v>347.06253398586188</v>
      </c>
      <c r="U1344" s="11"/>
      <c r="V1344" s="11"/>
      <c r="W1344" s="11"/>
      <c r="Y1344" s="288">
        <v>116241.51999999986</v>
      </c>
      <c r="Z1344" s="11">
        <f t="shared" si="90"/>
        <v>137277.14000000001</v>
      </c>
      <c r="AB1344" s="11">
        <f t="shared" si="91"/>
        <v>127607.75</v>
      </c>
      <c r="AC1344" s="11">
        <v>162713.68</v>
      </c>
      <c r="AD1344" s="11"/>
      <c r="AE1344" s="4"/>
      <c r="AF1344" s="4"/>
    </row>
    <row r="1345" spans="1:32">
      <c r="A1345" s="55"/>
      <c r="B1345" s="11"/>
      <c r="C1345" s="11" t="s">
        <v>196</v>
      </c>
      <c r="D1345" s="11"/>
      <c r="E1345" s="11" t="s">
        <v>167</v>
      </c>
      <c r="F1345" s="11">
        <v>510550</v>
      </c>
      <c r="G1345" s="11"/>
      <c r="H1345" s="11"/>
      <c r="I1345" s="11"/>
      <c r="J1345" s="288">
        <v>85000.46999999987</v>
      </c>
      <c r="K1345" s="11"/>
      <c r="M1345" s="11">
        <v>984</v>
      </c>
      <c r="N1345" s="66"/>
      <c r="P1345" s="288">
        <f t="shared" si="92"/>
        <v>86.382591463414499</v>
      </c>
      <c r="Q1345" s="11"/>
      <c r="R1345" s="11"/>
      <c r="S1345" s="11"/>
      <c r="T1345" s="134">
        <f t="shared" si="93"/>
        <v>518.85162601626018</v>
      </c>
      <c r="U1345" s="11"/>
      <c r="V1345" s="11"/>
      <c r="W1345" s="11"/>
      <c r="Y1345" s="288">
        <v>85000.46999999987</v>
      </c>
      <c r="Z1345" s="11">
        <f t="shared" si="90"/>
        <v>100382.56</v>
      </c>
      <c r="AB1345" s="11">
        <f t="shared" si="91"/>
        <v>93311.91</v>
      </c>
      <c r="AC1345" s="11">
        <v>118982.78</v>
      </c>
      <c r="AD1345" s="11"/>
      <c r="AE1345" s="4"/>
      <c r="AF1345" s="4"/>
    </row>
    <row r="1346" spans="1:32">
      <c r="A1346" s="55"/>
      <c r="B1346" s="11"/>
      <c r="C1346" s="11" t="s">
        <v>197</v>
      </c>
      <c r="D1346" s="11"/>
      <c r="E1346" s="11" t="s">
        <v>198</v>
      </c>
      <c r="F1346" s="11">
        <v>216237</v>
      </c>
      <c r="G1346" s="11"/>
      <c r="H1346" s="11"/>
      <c r="I1346" s="11"/>
      <c r="J1346" s="288">
        <v>36931.620000000017</v>
      </c>
      <c r="K1346" s="11"/>
      <c r="M1346" s="11">
        <v>330</v>
      </c>
      <c r="N1346" s="66"/>
      <c r="P1346" s="288">
        <f t="shared" si="92"/>
        <v>111.91400000000006</v>
      </c>
      <c r="Q1346" s="11"/>
      <c r="R1346" s="11"/>
      <c r="S1346" s="11"/>
      <c r="T1346" s="134">
        <f t="shared" si="93"/>
        <v>655.26363636363635</v>
      </c>
      <c r="U1346" s="11"/>
      <c r="V1346" s="11"/>
      <c r="W1346" s="11"/>
      <c r="Y1346" s="288">
        <v>36931.620000000017</v>
      </c>
      <c r="Z1346" s="11">
        <f t="shared" si="90"/>
        <v>43614.94</v>
      </c>
      <c r="AB1346" s="11">
        <f t="shared" si="91"/>
        <v>40542.839999999997</v>
      </c>
      <c r="AC1346" s="11">
        <v>51696.5</v>
      </c>
      <c r="AD1346" s="11"/>
      <c r="AE1346" s="4"/>
      <c r="AF1346" s="4"/>
    </row>
    <row r="1347" spans="1:32">
      <c r="A1347" s="55"/>
      <c r="B1347" s="11"/>
      <c r="C1347" s="11" t="s">
        <v>197</v>
      </c>
      <c r="D1347" s="11"/>
      <c r="E1347" s="11" t="s">
        <v>199</v>
      </c>
      <c r="F1347" s="11">
        <v>564</v>
      </c>
      <c r="G1347" s="11"/>
      <c r="H1347" s="11"/>
      <c r="I1347" s="11"/>
      <c r="J1347" s="288">
        <v>101.78</v>
      </c>
      <c r="K1347" s="11"/>
      <c r="M1347" s="11">
        <v>1</v>
      </c>
      <c r="N1347" s="66"/>
      <c r="P1347" s="288">
        <f t="shared" si="92"/>
        <v>101.78</v>
      </c>
      <c r="Q1347" s="11"/>
      <c r="R1347" s="11"/>
      <c r="S1347" s="11"/>
      <c r="T1347" s="134">
        <f t="shared" si="93"/>
        <v>564</v>
      </c>
      <c r="U1347" s="11"/>
      <c r="V1347" s="11"/>
      <c r="W1347" s="11"/>
      <c r="Y1347" s="288">
        <v>101.78</v>
      </c>
      <c r="Z1347" s="11">
        <f t="shared" si="90"/>
        <v>120.2</v>
      </c>
      <c r="AB1347" s="11">
        <f t="shared" si="91"/>
        <v>111.73</v>
      </c>
      <c r="AC1347" s="11">
        <v>142.47</v>
      </c>
      <c r="AD1347" s="11"/>
      <c r="AE1347" s="4"/>
      <c r="AF1347" s="4"/>
    </row>
    <row r="1348" spans="1:32">
      <c r="A1348" s="55"/>
      <c r="B1348" s="11"/>
      <c r="C1348" s="11" t="s">
        <v>200</v>
      </c>
      <c r="D1348" s="11"/>
      <c r="E1348" s="11" t="s">
        <v>54</v>
      </c>
      <c r="F1348" s="11">
        <v>2413</v>
      </c>
      <c r="G1348" s="11"/>
      <c r="H1348" s="11"/>
      <c r="I1348" s="11"/>
      <c r="J1348" s="288">
        <v>429.92999999999995</v>
      </c>
      <c r="K1348" s="11"/>
      <c r="M1348" s="11">
        <v>3</v>
      </c>
      <c r="N1348" s="66"/>
      <c r="P1348" s="288">
        <f t="shared" si="92"/>
        <v>143.30999999999997</v>
      </c>
      <c r="Q1348" s="11"/>
      <c r="R1348" s="11"/>
      <c r="S1348" s="11"/>
      <c r="T1348" s="134">
        <f t="shared" si="93"/>
        <v>804.33333333333337</v>
      </c>
      <c r="U1348" s="11"/>
      <c r="V1348" s="11"/>
      <c r="W1348" s="11"/>
      <c r="Y1348" s="288">
        <v>429.92999999999995</v>
      </c>
      <c r="Z1348" s="11">
        <f t="shared" si="90"/>
        <v>507.73</v>
      </c>
      <c r="AB1348" s="11">
        <f t="shared" si="91"/>
        <v>471.97</v>
      </c>
      <c r="AC1348" s="11">
        <v>601.80999999999995</v>
      </c>
      <c r="AD1348" s="11"/>
      <c r="AE1348" s="4"/>
      <c r="AF1348" s="4"/>
    </row>
    <row r="1349" spans="1:32">
      <c r="A1349" s="55"/>
      <c r="B1349" s="11"/>
      <c r="C1349" s="11" t="s">
        <v>201</v>
      </c>
      <c r="D1349" s="11"/>
      <c r="E1349" s="11" t="s">
        <v>117</v>
      </c>
      <c r="F1349" s="11">
        <v>139199</v>
      </c>
      <c r="G1349" s="11"/>
      <c r="H1349" s="11"/>
      <c r="I1349" s="11"/>
      <c r="J1349" s="288">
        <v>23241.059999999987</v>
      </c>
      <c r="K1349" s="11"/>
      <c r="M1349" s="11">
        <v>236</v>
      </c>
      <c r="N1349" s="66"/>
      <c r="P1349" s="288">
        <f t="shared" si="92"/>
        <v>98.47906779661011</v>
      </c>
      <c r="Q1349" s="11"/>
      <c r="R1349" s="11"/>
      <c r="S1349" s="11"/>
      <c r="T1349" s="134">
        <f t="shared" si="93"/>
        <v>589.82627118644064</v>
      </c>
      <c r="U1349" s="11"/>
      <c r="V1349" s="11"/>
      <c r="W1349" s="11"/>
      <c r="Y1349" s="288">
        <v>23241.059999999987</v>
      </c>
      <c r="Z1349" s="11">
        <f t="shared" si="90"/>
        <v>27446.87</v>
      </c>
      <c r="AB1349" s="11">
        <f t="shared" si="91"/>
        <v>25513.599999999999</v>
      </c>
      <c r="AC1349" s="11">
        <v>32532.6</v>
      </c>
      <c r="AD1349" s="11"/>
      <c r="AE1349" s="4"/>
      <c r="AF1349" s="4"/>
    </row>
    <row r="1350" spans="1:32">
      <c r="A1350" s="55"/>
      <c r="B1350" s="11"/>
      <c r="C1350" s="11" t="s">
        <v>202</v>
      </c>
      <c r="D1350" s="11"/>
      <c r="E1350" s="11" t="s">
        <v>70</v>
      </c>
      <c r="F1350" s="11">
        <v>1601</v>
      </c>
      <c r="G1350" s="11"/>
      <c r="H1350" s="11"/>
      <c r="I1350" s="11"/>
      <c r="J1350" s="288">
        <v>303.58</v>
      </c>
      <c r="K1350" s="11"/>
      <c r="M1350" s="11">
        <v>5</v>
      </c>
      <c r="N1350" s="66"/>
      <c r="P1350" s="288">
        <f t="shared" si="92"/>
        <v>60.715999999999994</v>
      </c>
      <c r="Q1350" s="11"/>
      <c r="R1350" s="11"/>
      <c r="S1350" s="11"/>
      <c r="T1350" s="134">
        <f t="shared" si="93"/>
        <v>320.2</v>
      </c>
      <c r="U1350" s="11"/>
      <c r="V1350" s="11"/>
      <c r="W1350" s="11"/>
      <c r="Y1350" s="288">
        <v>303.58</v>
      </c>
      <c r="Z1350" s="11">
        <f t="shared" si="90"/>
        <v>358.52</v>
      </c>
      <c r="AB1350" s="11">
        <f t="shared" si="91"/>
        <v>333.26</v>
      </c>
      <c r="AC1350" s="11">
        <v>424.95</v>
      </c>
      <c r="AD1350" s="11"/>
      <c r="AE1350" s="4"/>
      <c r="AF1350" s="4"/>
    </row>
    <row r="1351" spans="1:32">
      <c r="A1351" s="55"/>
      <c r="B1351" s="11"/>
      <c r="C1351" s="11" t="s">
        <v>203</v>
      </c>
      <c r="D1351" s="11"/>
      <c r="E1351" s="11" t="s">
        <v>61</v>
      </c>
      <c r="F1351" s="11">
        <v>61000</v>
      </c>
      <c r="G1351" s="11"/>
      <c r="H1351" s="11"/>
      <c r="I1351" s="11"/>
      <c r="J1351" s="288">
        <v>10061.719999999992</v>
      </c>
      <c r="K1351" s="11"/>
      <c r="M1351" s="11">
        <v>101</v>
      </c>
      <c r="N1351" s="66"/>
      <c r="P1351" s="288">
        <f t="shared" si="92"/>
        <v>99.620990099009816</v>
      </c>
      <c r="Q1351" s="11"/>
      <c r="R1351" s="11"/>
      <c r="S1351" s="11"/>
      <c r="T1351" s="134">
        <f t="shared" si="93"/>
        <v>603.96039603960401</v>
      </c>
      <c r="U1351" s="11"/>
      <c r="V1351" s="11"/>
      <c r="W1351" s="11"/>
      <c r="Y1351" s="288">
        <v>10061.719999999992</v>
      </c>
      <c r="Z1351" s="11">
        <f t="shared" si="90"/>
        <v>11882.54</v>
      </c>
      <c r="AB1351" s="11">
        <f t="shared" si="91"/>
        <v>11045.57</v>
      </c>
      <c r="AC1351" s="11">
        <v>14084.29</v>
      </c>
      <c r="AD1351" s="11"/>
      <c r="AE1351" s="4"/>
      <c r="AF1351" s="4"/>
    </row>
    <row r="1352" spans="1:32">
      <c r="A1352" s="55"/>
      <c r="B1352" s="11"/>
      <c r="C1352" s="11" t="s">
        <v>204</v>
      </c>
      <c r="D1352" s="11"/>
      <c r="E1352" s="11" t="s">
        <v>137</v>
      </c>
      <c r="F1352" s="11">
        <v>103891</v>
      </c>
      <c r="G1352" s="11"/>
      <c r="H1352" s="11"/>
      <c r="I1352" s="11"/>
      <c r="J1352" s="288">
        <v>18069.960000000006</v>
      </c>
      <c r="K1352" s="11"/>
      <c r="M1352" s="11">
        <v>195</v>
      </c>
      <c r="N1352" s="66"/>
      <c r="P1352" s="288">
        <f t="shared" si="92"/>
        <v>92.666461538461576</v>
      </c>
      <c r="Q1352" s="11"/>
      <c r="R1352" s="11"/>
      <c r="S1352" s="11"/>
      <c r="T1352" s="134">
        <f t="shared" si="93"/>
        <v>532.77435897435896</v>
      </c>
      <c r="U1352" s="11"/>
      <c r="V1352" s="11"/>
      <c r="W1352" s="11"/>
      <c r="Y1352" s="288">
        <v>18069.960000000006</v>
      </c>
      <c r="Z1352" s="11">
        <f t="shared" si="90"/>
        <v>21339.99</v>
      </c>
      <c r="AB1352" s="11">
        <f t="shared" si="91"/>
        <v>19836.86</v>
      </c>
      <c r="AC1352" s="11">
        <v>25294.14</v>
      </c>
      <c r="AD1352" s="11"/>
      <c r="AE1352" s="4"/>
      <c r="AF1352" s="4"/>
    </row>
    <row r="1353" spans="1:32">
      <c r="A1353" s="55"/>
      <c r="B1353" s="11"/>
      <c r="C1353" s="11" t="s">
        <v>205</v>
      </c>
      <c r="D1353" s="11"/>
      <c r="E1353" s="11" t="s">
        <v>135</v>
      </c>
      <c r="F1353" s="11">
        <v>1906</v>
      </c>
      <c r="G1353" s="11"/>
      <c r="H1353" s="11"/>
      <c r="I1353" s="11"/>
      <c r="J1353" s="288">
        <v>337.48</v>
      </c>
      <c r="K1353" s="11"/>
      <c r="M1353" s="11">
        <v>2</v>
      </c>
      <c r="N1353" s="66"/>
      <c r="P1353" s="288">
        <f t="shared" si="92"/>
        <v>168.74</v>
      </c>
      <c r="Q1353" s="11"/>
      <c r="R1353" s="11"/>
      <c r="S1353" s="11"/>
      <c r="T1353" s="134">
        <f t="shared" si="93"/>
        <v>953</v>
      </c>
      <c r="U1353" s="11"/>
      <c r="V1353" s="11"/>
      <c r="W1353" s="11"/>
      <c r="Y1353" s="288">
        <v>337.48</v>
      </c>
      <c r="Z1353" s="11">
        <f t="shared" ref="Z1353:Z1416" si="94">ROUND($Z$1772*Y1353/$Y$1772,2)</f>
        <v>398.55</v>
      </c>
      <c r="AB1353" s="11">
        <f t="shared" ref="AB1353:AB1416" si="95">ROUND($AB$1772*Y1353/$Y$1772,2)</f>
        <v>370.48</v>
      </c>
      <c r="AC1353" s="11">
        <v>472.4</v>
      </c>
      <c r="AD1353" s="11"/>
      <c r="AE1353" s="4"/>
      <c r="AF1353" s="4"/>
    </row>
    <row r="1354" spans="1:32">
      <c r="A1354" s="55"/>
      <c r="B1354" s="11"/>
      <c r="C1354" s="11" t="s">
        <v>205</v>
      </c>
      <c r="D1354" s="11"/>
      <c r="E1354" s="11" t="s">
        <v>206</v>
      </c>
      <c r="F1354" s="11">
        <v>164443</v>
      </c>
      <c r="G1354" s="11"/>
      <c r="H1354" s="11"/>
      <c r="I1354" s="11"/>
      <c r="J1354" s="288">
        <v>27826.029999999959</v>
      </c>
      <c r="K1354" s="11"/>
      <c r="M1354" s="11">
        <v>243</v>
      </c>
      <c r="N1354" s="66"/>
      <c r="P1354" s="288">
        <f t="shared" ref="P1354:P1417" si="96">J1354/M1354</f>
        <v>114.51041152263358</v>
      </c>
      <c r="Q1354" s="11"/>
      <c r="R1354" s="11"/>
      <c r="S1354" s="11"/>
      <c r="T1354" s="134">
        <f t="shared" ref="T1354:T1417" si="97">F1354/M1354</f>
        <v>676.72016460905354</v>
      </c>
      <c r="U1354" s="11"/>
      <c r="V1354" s="11"/>
      <c r="W1354" s="11"/>
      <c r="Y1354" s="288">
        <v>27826.029999999959</v>
      </c>
      <c r="Z1354" s="11">
        <f t="shared" si="94"/>
        <v>32861.56</v>
      </c>
      <c r="AB1354" s="11">
        <f t="shared" si="95"/>
        <v>30546.89</v>
      </c>
      <c r="AC1354" s="11">
        <v>38950.589999999997</v>
      </c>
      <c r="AD1354" s="11"/>
      <c r="AE1354" s="4"/>
      <c r="AF1354" s="4"/>
    </row>
    <row r="1355" spans="1:32">
      <c r="A1355" s="55"/>
      <c r="B1355" s="11"/>
      <c r="C1355" s="11" t="s">
        <v>205</v>
      </c>
      <c r="D1355" s="11"/>
      <c r="E1355" s="11" t="s">
        <v>207</v>
      </c>
      <c r="F1355" s="11">
        <v>606</v>
      </c>
      <c r="G1355" s="11"/>
      <c r="H1355" s="11"/>
      <c r="I1355" s="11"/>
      <c r="J1355" s="288">
        <v>109.55</v>
      </c>
      <c r="K1355" s="11"/>
      <c r="M1355" s="11">
        <v>1</v>
      </c>
      <c r="N1355" s="66"/>
      <c r="P1355" s="288">
        <f t="shared" si="96"/>
        <v>109.55</v>
      </c>
      <c r="Q1355" s="11"/>
      <c r="R1355" s="11"/>
      <c r="S1355" s="11"/>
      <c r="T1355" s="134">
        <f t="shared" si="97"/>
        <v>606</v>
      </c>
      <c r="U1355" s="11"/>
      <c r="V1355" s="11"/>
      <c r="W1355" s="11"/>
      <c r="Y1355" s="288">
        <v>109.55</v>
      </c>
      <c r="Z1355" s="11">
        <f t="shared" si="94"/>
        <v>129.37</v>
      </c>
      <c r="AB1355" s="11">
        <f t="shared" si="95"/>
        <v>120.26</v>
      </c>
      <c r="AC1355" s="11">
        <v>153.35</v>
      </c>
      <c r="AD1355" s="11"/>
      <c r="AE1355" s="4"/>
      <c r="AF1355" s="4"/>
    </row>
    <row r="1356" spans="1:32">
      <c r="A1356" s="55"/>
      <c r="B1356" s="11"/>
      <c r="C1356" s="11" t="s">
        <v>208</v>
      </c>
      <c r="D1356" s="11"/>
      <c r="E1356" s="11" t="s">
        <v>158</v>
      </c>
      <c r="F1356" s="11">
        <v>315223</v>
      </c>
      <c r="G1356" s="11"/>
      <c r="H1356" s="11"/>
      <c r="I1356" s="11"/>
      <c r="J1356" s="288">
        <v>54616.059999999881</v>
      </c>
      <c r="K1356" s="11"/>
      <c r="M1356" s="11">
        <v>659</v>
      </c>
      <c r="N1356" s="66"/>
      <c r="P1356" s="288">
        <f t="shared" si="96"/>
        <v>82.877177541729708</v>
      </c>
      <c r="Q1356" s="11"/>
      <c r="R1356" s="11"/>
      <c r="S1356" s="11"/>
      <c r="T1356" s="134">
        <f t="shared" si="97"/>
        <v>478.33535660091047</v>
      </c>
      <c r="U1356" s="11"/>
      <c r="V1356" s="11"/>
      <c r="W1356" s="11"/>
      <c r="Y1356" s="288">
        <v>54616.059999999881</v>
      </c>
      <c r="Z1356" s="11">
        <f t="shared" si="94"/>
        <v>64499.64</v>
      </c>
      <c r="AB1356" s="11">
        <f t="shared" si="95"/>
        <v>59956.480000000003</v>
      </c>
      <c r="AC1356" s="11">
        <v>76451</v>
      </c>
      <c r="AD1356" s="11"/>
      <c r="AE1356" s="4"/>
      <c r="AF1356" s="4"/>
    </row>
    <row r="1357" spans="1:32">
      <c r="A1357" s="55"/>
      <c r="B1357" s="11"/>
      <c r="C1357" s="11" t="s">
        <v>209</v>
      </c>
      <c r="D1357" s="11"/>
      <c r="E1357" s="11" t="s">
        <v>210</v>
      </c>
      <c r="F1357" s="11">
        <v>60164</v>
      </c>
      <c r="G1357" s="11"/>
      <c r="H1357" s="11"/>
      <c r="I1357" s="11"/>
      <c r="J1357" s="288">
        <v>10267.340000000002</v>
      </c>
      <c r="K1357" s="11"/>
      <c r="M1357" s="11">
        <v>121</v>
      </c>
      <c r="N1357" s="66"/>
      <c r="P1357" s="288">
        <f t="shared" si="96"/>
        <v>84.854049586776881</v>
      </c>
      <c r="Q1357" s="11"/>
      <c r="R1357" s="11"/>
      <c r="S1357" s="11"/>
      <c r="T1357" s="134">
        <f t="shared" si="97"/>
        <v>497.22314049586777</v>
      </c>
      <c r="U1357" s="11"/>
      <c r="V1357" s="11"/>
      <c r="W1357" s="11"/>
      <c r="Y1357" s="288">
        <v>10267.340000000002</v>
      </c>
      <c r="Z1357" s="11">
        <f t="shared" si="94"/>
        <v>12125.37</v>
      </c>
      <c r="AB1357" s="11">
        <f t="shared" si="95"/>
        <v>11271.29</v>
      </c>
      <c r="AC1357" s="11">
        <v>14372.12</v>
      </c>
      <c r="AD1357" s="11"/>
      <c r="AE1357" s="4"/>
      <c r="AF1357" s="4"/>
    </row>
    <row r="1358" spans="1:32">
      <c r="A1358" s="55"/>
      <c r="B1358" s="11"/>
      <c r="C1358" s="11" t="s">
        <v>211</v>
      </c>
      <c r="D1358" s="11"/>
      <c r="E1358" s="11" t="s">
        <v>193</v>
      </c>
      <c r="F1358" s="11">
        <v>279107</v>
      </c>
      <c r="G1358" s="11"/>
      <c r="H1358" s="11"/>
      <c r="I1358" s="11"/>
      <c r="J1358" s="288">
        <v>49990.61000000003</v>
      </c>
      <c r="K1358" s="11"/>
      <c r="M1358" s="11">
        <v>879</v>
      </c>
      <c r="N1358" s="66"/>
      <c r="P1358" s="288">
        <f t="shared" si="96"/>
        <v>56.872138794084222</v>
      </c>
      <c r="Q1358" s="11"/>
      <c r="R1358" s="11"/>
      <c r="S1358" s="11"/>
      <c r="T1358" s="134">
        <f t="shared" si="97"/>
        <v>317.52787258248009</v>
      </c>
      <c r="U1358" s="11"/>
      <c r="V1358" s="11"/>
      <c r="W1358" s="11"/>
      <c r="Y1358" s="288">
        <v>49990.61000000003</v>
      </c>
      <c r="Z1358" s="11">
        <f t="shared" si="94"/>
        <v>59037.15</v>
      </c>
      <c r="AB1358" s="11">
        <f t="shared" si="95"/>
        <v>54878.75</v>
      </c>
      <c r="AC1358" s="11">
        <v>69976.34</v>
      </c>
      <c r="AD1358" s="11"/>
      <c r="AE1358" s="4"/>
      <c r="AF1358" s="4"/>
    </row>
    <row r="1359" spans="1:32">
      <c r="A1359" s="55"/>
      <c r="B1359" s="11"/>
      <c r="C1359" s="11" t="s">
        <v>211</v>
      </c>
      <c r="D1359" s="11"/>
      <c r="E1359" s="11" t="s">
        <v>117</v>
      </c>
      <c r="F1359" s="11">
        <v>940</v>
      </c>
      <c r="G1359" s="11"/>
      <c r="H1359" s="11"/>
      <c r="I1359" s="11"/>
      <c r="J1359" s="288">
        <v>166.2</v>
      </c>
      <c r="K1359" s="11"/>
      <c r="M1359" s="11">
        <v>1</v>
      </c>
      <c r="N1359" s="66"/>
      <c r="P1359" s="288">
        <f t="shared" si="96"/>
        <v>166.2</v>
      </c>
      <c r="Q1359" s="11"/>
      <c r="R1359" s="11"/>
      <c r="S1359" s="11"/>
      <c r="T1359" s="134">
        <f t="shared" si="97"/>
        <v>940</v>
      </c>
      <c r="U1359" s="11"/>
      <c r="V1359" s="11"/>
      <c r="W1359" s="11"/>
      <c r="Y1359" s="288">
        <v>166.2</v>
      </c>
      <c r="Z1359" s="11">
        <f t="shared" si="94"/>
        <v>196.28</v>
      </c>
      <c r="AB1359" s="11">
        <f t="shared" si="95"/>
        <v>182.45</v>
      </c>
      <c r="AC1359" s="11">
        <v>232.65</v>
      </c>
      <c r="AD1359" s="11"/>
      <c r="AE1359" s="4"/>
      <c r="AF1359" s="4"/>
    </row>
    <row r="1360" spans="1:32">
      <c r="A1360" s="55"/>
      <c r="B1360" s="11"/>
      <c r="C1360" s="11" t="s">
        <v>214</v>
      </c>
      <c r="D1360" s="11"/>
      <c r="E1360" s="11" t="s">
        <v>215</v>
      </c>
      <c r="F1360" s="11">
        <v>135752</v>
      </c>
      <c r="G1360" s="11"/>
      <c r="H1360" s="11"/>
      <c r="I1360" s="11"/>
      <c r="J1360" s="288">
        <v>22831.770000000008</v>
      </c>
      <c r="K1360" s="11"/>
      <c r="M1360" s="11">
        <v>213</v>
      </c>
      <c r="N1360" s="66"/>
      <c r="P1360" s="288">
        <f t="shared" si="96"/>
        <v>107.19140845070426</v>
      </c>
      <c r="Q1360" s="11"/>
      <c r="R1360" s="11"/>
      <c r="S1360" s="11"/>
      <c r="T1360" s="134">
        <f t="shared" si="97"/>
        <v>637.33333333333337</v>
      </c>
      <c r="U1360" s="11"/>
      <c r="V1360" s="11"/>
      <c r="W1360" s="11"/>
      <c r="Y1360" s="288">
        <v>22831.770000000008</v>
      </c>
      <c r="Z1360" s="11">
        <f t="shared" si="94"/>
        <v>26963.52</v>
      </c>
      <c r="AB1360" s="11">
        <f t="shared" si="95"/>
        <v>25064.29</v>
      </c>
      <c r="AC1360" s="11">
        <v>31959.68</v>
      </c>
      <c r="AD1360" s="11"/>
      <c r="AE1360" s="4"/>
      <c r="AF1360" s="4"/>
    </row>
    <row r="1361" spans="1:32">
      <c r="A1361" s="55"/>
      <c r="B1361" s="11"/>
      <c r="C1361" s="11" t="s">
        <v>214</v>
      </c>
      <c r="D1361" s="11"/>
      <c r="E1361" s="11" t="s">
        <v>66</v>
      </c>
      <c r="F1361" s="11">
        <v>427</v>
      </c>
      <c r="G1361" s="11"/>
      <c r="H1361" s="11"/>
      <c r="I1361" s="11"/>
      <c r="J1361" s="288">
        <v>78.260000000000005</v>
      </c>
      <c r="K1361" s="11"/>
      <c r="M1361" s="11">
        <v>1</v>
      </c>
      <c r="N1361" s="66"/>
      <c r="P1361" s="288">
        <f t="shared" si="96"/>
        <v>78.260000000000005</v>
      </c>
      <c r="Q1361" s="11"/>
      <c r="R1361" s="11"/>
      <c r="S1361" s="11"/>
      <c r="T1361" s="134">
        <f t="shared" si="97"/>
        <v>427</v>
      </c>
      <c r="U1361" s="11"/>
      <c r="V1361" s="11"/>
      <c r="W1361" s="11"/>
      <c r="Y1361" s="288">
        <v>78.260000000000005</v>
      </c>
      <c r="Z1361" s="11">
        <f t="shared" si="94"/>
        <v>92.42</v>
      </c>
      <c r="AB1361" s="11">
        <f t="shared" si="95"/>
        <v>85.91</v>
      </c>
      <c r="AC1361" s="11">
        <v>109.55</v>
      </c>
      <c r="AD1361" s="11"/>
      <c r="AE1361" s="4"/>
      <c r="AF1361" s="4"/>
    </row>
    <row r="1362" spans="1:32">
      <c r="A1362" s="55"/>
      <c r="B1362" s="11"/>
      <c r="C1362" s="11" t="s">
        <v>214</v>
      </c>
      <c r="D1362" s="11"/>
      <c r="E1362" s="11" t="s">
        <v>216</v>
      </c>
      <c r="F1362" s="11">
        <v>582</v>
      </c>
      <c r="G1362" s="11"/>
      <c r="H1362" s="11"/>
      <c r="I1362" s="11"/>
      <c r="J1362" s="288">
        <v>105.11</v>
      </c>
      <c r="K1362" s="11"/>
      <c r="M1362" s="11">
        <v>1</v>
      </c>
      <c r="N1362" s="66"/>
      <c r="P1362" s="288">
        <f t="shared" si="96"/>
        <v>105.11</v>
      </c>
      <c r="Q1362" s="11"/>
      <c r="R1362" s="11"/>
      <c r="S1362" s="11"/>
      <c r="T1362" s="134">
        <f t="shared" si="97"/>
        <v>582</v>
      </c>
      <c r="U1362" s="11"/>
      <c r="V1362" s="11"/>
      <c r="W1362" s="11"/>
      <c r="Y1362" s="288">
        <v>105.11</v>
      </c>
      <c r="Z1362" s="11">
        <f t="shared" si="94"/>
        <v>124.13</v>
      </c>
      <c r="AB1362" s="11">
        <f t="shared" si="95"/>
        <v>115.39</v>
      </c>
      <c r="AC1362" s="11">
        <v>147.13</v>
      </c>
      <c r="AD1362" s="11"/>
      <c r="AE1362" s="4"/>
      <c r="AF1362" s="4"/>
    </row>
    <row r="1363" spans="1:32">
      <c r="A1363" s="55"/>
      <c r="B1363" s="11"/>
      <c r="C1363" s="11" t="s">
        <v>214</v>
      </c>
      <c r="D1363" s="11"/>
      <c r="E1363" s="11" t="s">
        <v>217</v>
      </c>
      <c r="F1363" s="11">
        <v>1245</v>
      </c>
      <c r="G1363" s="11"/>
      <c r="H1363" s="11"/>
      <c r="I1363" s="11"/>
      <c r="J1363" s="288">
        <v>228.72</v>
      </c>
      <c r="K1363" s="11"/>
      <c r="M1363" s="11">
        <v>3</v>
      </c>
      <c r="N1363" s="66"/>
      <c r="P1363" s="288">
        <f t="shared" si="96"/>
        <v>76.239999999999995</v>
      </c>
      <c r="Q1363" s="11"/>
      <c r="R1363" s="11"/>
      <c r="S1363" s="11"/>
      <c r="T1363" s="134">
        <f t="shared" si="97"/>
        <v>415</v>
      </c>
      <c r="U1363" s="11"/>
      <c r="V1363" s="11"/>
      <c r="W1363" s="11"/>
      <c r="Y1363" s="288">
        <v>228.72</v>
      </c>
      <c r="Z1363" s="11">
        <f t="shared" si="94"/>
        <v>270.11</v>
      </c>
      <c r="AB1363" s="11">
        <f t="shared" si="95"/>
        <v>251.08</v>
      </c>
      <c r="AC1363" s="11">
        <v>320.16000000000003</v>
      </c>
      <c r="AD1363" s="11"/>
      <c r="AE1363" s="4"/>
      <c r="AF1363" s="4"/>
    </row>
    <row r="1364" spans="1:32">
      <c r="A1364" s="55"/>
      <c r="B1364" s="11"/>
      <c r="C1364" s="11" t="s">
        <v>218</v>
      </c>
      <c r="D1364" s="11"/>
      <c r="E1364" s="11" t="s">
        <v>199</v>
      </c>
      <c r="F1364" s="11">
        <v>271767</v>
      </c>
      <c r="G1364" s="11"/>
      <c r="H1364" s="11"/>
      <c r="I1364" s="11"/>
      <c r="J1364" s="288">
        <v>46527.700000000041</v>
      </c>
      <c r="K1364" s="11"/>
      <c r="M1364" s="11">
        <v>492</v>
      </c>
      <c r="N1364" s="66"/>
      <c r="P1364" s="288">
        <f t="shared" si="96"/>
        <v>94.568495934959429</v>
      </c>
      <c r="Q1364" s="11"/>
      <c r="R1364" s="11"/>
      <c r="S1364" s="11"/>
      <c r="T1364" s="134">
        <f t="shared" si="97"/>
        <v>552.3719512195122</v>
      </c>
      <c r="U1364" s="11"/>
      <c r="V1364" s="11"/>
      <c r="W1364" s="11"/>
      <c r="Y1364" s="288">
        <v>46527.700000000041</v>
      </c>
      <c r="Z1364" s="11">
        <f t="shared" si="94"/>
        <v>54947.58</v>
      </c>
      <c r="AB1364" s="11">
        <f t="shared" si="95"/>
        <v>51077.23</v>
      </c>
      <c r="AC1364" s="11">
        <v>65129</v>
      </c>
      <c r="AD1364" s="11"/>
      <c r="AE1364" s="4"/>
      <c r="AF1364" s="4"/>
    </row>
    <row r="1365" spans="1:32">
      <c r="A1365" s="55"/>
      <c r="B1365" s="11"/>
      <c r="C1365" s="11" t="s">
        <v>219</v>
      </c>
      <c r="D1365" s="11"/>
      <c r="E1365" s="11" t="s">
        <v>156</v>
      </c>
      <c r="F1365" s="11">
        <v>10106</v>
      </c>
      <c r="G1365" s="11"/>
      <c r="H1365" s="11"/>
      <c r="I1365" s="11"/>
      <c r="J1365" s="288">
        <v>2090.1799999999998</v>
      </c>
      <c r="K1365" s="11"/>
      <c r="M1365" s="11">
        <v>69</v>
      </c>
      <c r="N1365" s="66"/>
      <c r="P1365" s="288">
        <f t="shared" si="96"/>
        <v>30.29246376811594</v>
      </c>
      <c r="Q1365" s="11"/>
      <c r="R1365" s="11"/>
      <c r="S1365" s="11"/>
      <c r="T1365" s="134">
        <f t="shared" si="97"/>
        <v>146.46376811594203</v>
      </c>
      <c r="U1365" s="11"/>
      <c r="V1365" s="11"/>
      <c r="W1365" s="11"/>
      <c r="Y1365" s="288">
        <v>2090.1799999999998</v>
      </c>
      <c r="Z1365" s="11">
        <f t="shared" si="94"/>
        <v>2468.4299999999998</v>
      </c>
      <c r="AB1365" s="11">
        <f t="shared" si="95"/>
        <v>2294.56</v>
      </c>
      <c r="AC1365" s="11">
        <v>2925.81</v>
      </c>
      <c r="AD1365" s="11"/>
      <c r="AE1365" s="4"/>
      <c r="AF1365" s="4"/>
    </row>
    <row r="1366" spans="1:32">
      <c r="A1366" s="55"/>
      <c r="B1366" s="11"/>
      <c r="C1366" s="11" t="s">
        <v>220</v>
      </c>
      <c r="D1366" s="11"/>
      <c r="E1366" s="11" t="s">
        <v>88</v>
      </c>
      <c r="F1366" s="11">
        <v>37645</v>
      </c>
      <c r="G1366" s="11"/>
      <c r="H1366" s="11"/>
      <c r="I1366" s="11"/>
      <c r="J1366" s="288">
        <v>7859.8299999999899</v>
      </c>
      <c r="K1366" s="11"/>
      <c r="M1366" s="11">
        <v>311</v>
      </c>
      <c r="N1366" s="66"/>
      <c r="P1366" s="288">
        <f t="shared" si="96"/>
        <v>25.272765273311865</v>
      </c>
      <c r="Q1366" s="11"/>
      <c r="R1366" s="11"/>
      <c r="S1366" s="11"/>
      <c r="T1366" s="134">
        <f t="shared" si="97"/>
        <v>121.04501607717042</v>
      </c>
      <c r="U1366" s="11"/>
      <c r="V1366" s="11"/>
      <c r="W1366" s="11"/>
      <c r="Y1366" s="288">
        <v>7859.8299999999899</v>
      </c>
      <c r="Z1366" s="11">
        <f t="shared" si="94"/>
        <v>9282.18</v>
      </c>
      <c r="AB1366" s="11">
        <f t="shared" si="95"/>
        <v>8628.3700000000008</v>
      </c>
      <c r="AC1366" s="11">
        <v>11002.11</v>
      </c>
      <c r="AD1366" s="11"/>
      <c r="AE1366" s="4"/>
      <c r="AF1366" s="4"/>
    </row>
    <row r="1367" spans="1:32">
      <c r="A1367" s="55"/>
      <c r="B1367" s="11"/>
      <c r="C1367" s="11" t="s">
        <v>220</v>
      </c>
      <c r="D1367" s="11"/>
      <c r="E1367" s="11" t="s">
        <v>156</v>
      </c>
      <c r="F1367" s="11">
        <v>380</v>
      </c>
      <c r="G1367" s="11"/>
      <c r="H1367" s="11"/>
      <c r="I1367" s="11"/>
      <c r="J1367" s="288">
        <v>71.239999999999995</v>
      </c>
      <c r="K1367" s="11"/>
      <c r="M1367" s="11">
        <v>1</v>
      </c>
      <c r="N1367" s="66"/>
      <c r="P1367" s="288">
        <f t="shared" si="96"/>
        <v>71.239999999999995</v>
      </c>
      <c r="Q1367" s="11"/>
      <c r="R1367" s="11"/>
      <c r="S1367" s="11"/>
      <c r="T1367" s="134">
        <f t="shared" si="97"/>
        <v>380</v>
      </c>
      <c r="U1367" s="11"/>
      <c r="V1367" s="11"/>
      <c r="W1367" s="11"/>
      <c r="Y1367" s="288">
        <v>71.239999999999995</v>
      </c>
      <c r="Z1367" s="11">
        <f t="shared" si="94"/>
        <v>84.13</v>
      </c>
      <c r="AB1367" s="11">
        <f t="shared" si="95"/>
        <v>78.209999999999994</v>
      </c>
      <c r="AC1367" s="11">
        <v>99.72</v>
      </c>
      <c r="AD1367" s="11"/>
      <c r="AE1367" s="4"/>
      <c r="AF1367" s="4"/>
    </row>
    <row r="1368" spans="1:32">
      <c r="A1368" s="55"/>
      <c r="B1368" s="11"/>
      <c r="C1368" s="11" t="s">
        <v>221</v>
      </c>
      <c r="D1368" s="11"/>
      <c r="E1368" s="11" t="s">
        <v>222</v>
      </c>
      <c r="F1368" s="11"/>
      <c r="G1368" s="11"/>
      <c r="H1368" s="11"/>
      <c r="I1368" s="11"/>
      <c r="J1368" s="288">
        <v>5.71</v>
      </c>
      <c r="K1368" s="11"/>
      <c r="M1368" s="11">
        <v>1</v>
      </c>
      <c r="N1368" s="66"/>
      <c r="P1368" s="288">
        <f t="shared" si="96"/>
        <v>5.71</v>
      </c>
      <c r="Q1368" s="11"/>
      <c r="R1368" s="11"/>
      <c r="S1368" s="11"/>
      <c r="T1368" s="134">
        <f t="shared" si="97"/>
        <v>0</v>
      </c>
      <c r="U1368" s="11"/>
      <c r="V1368" s="11"/>
      <c r="W1368" s="11"/>
      <c r="Y1368" s="288">
        <v>5.71</v>
      </c>
      <c r="Z1368" s="11">
        <f t="shared" si="94"/>
        <v>6.74</v>
      </c>
      <c r="AB1368" s="11">
        <f t="shared" si="95"/>
        <v>6.27</v>
      </c>
      <c r="AC1368" s="11">
        <v>7.99</v>
      </c>
      <c r="AD1368" s="11"/>
      <c r="AE1368" s="4"/>
      <c r="AF1368" s="4"/>
    </row>
    <row r="1369" spans="1:32">
      <c r="A1369" s="55"/>
      <c r="B1369" s="11"/>
      <c r="C1369" s="11" t="s">
        <v>221</v>
      </c>
      <c r="D1369" s="11"/>
      <c r="E1369" s="11" t="s">
        <v>223</v>
      </c>
      <c r="F1369" s="11">
        <v>110909</v>
      </c>
      <c r="G1369" s="11"/>
      <c r="H1369" s="11"/>
      <c r="I1369" s="11"/>
      <c r="J1369" s="288">
        <v>19090.069999999992</v>
      </c>
      <c r="K1369" s="11"/>
      <c r="M1369" s="11">
        <v>202</v>
      </c>
      <c r="N1369" s="66"/>
      <c r="P1369" s="288">
        <f t="shared" si="96"/>
        <v>94.50529702970293</v>
      </c>
      <c r="Q1369" s="11"/>
      <c r="R1369" s="11"/>
      <c r="S1369" s="11"/>
      <c r="T1369" s="134">
        <f t="shared" si="97"/>
        <v>549.05445544554459</v>
      </c>
      <c r="U1369" s="11"/>
      <c r="V1369" s="11"/>
      <c r="W1369" s="11"/>
      <c r="Y1369" s="288">
        <v>19090.069999999992</v>
      </c>
      <c r="Z1369" s="11">
        <f t="shared" si="94"/>
        <v>22544.7</v>
      </c>
      <c r="AB1369" s="11">
        <f t="shared" si="95"/>
        <v>20956.72</v>
      </c>
      <c r="AC1369" s="11">
        <v>26722.080000000002</v>
      </c>
      <c r="AD1369" s="11"/>
      <c r="AE1369" s="4"/>
      <c r="AF1369" s="4"/>
    </row>
    <row r="1370" spans="1:32">
      <c r="A1370" s="55"/>
      <c r="B1370" s="11"/>
      <c r="C1370" s="11" t="s">
        <v>224</v>
      </c>
      <c r="D1370" s="11"/>
      <c r="E1370" s="11" t="s">
        <v>225</v>
      </c>
      <c r="F1370" s="11">
        <v>106967</v>
      </c>
      <c r="G1370" s="11"/>
      <c r="H1370" s="11"/>
      <c r="I1370" s="11"/>
      <c r="J1370" s="288">
        <v>18182.339999999993</v>
      </c>
      <c r="K1370" s="11"/>
      <c r="M1370" s="11">
        <v>211</v>
      </c>
      <c r="N1370" s="66"/>
      <c r="P1370" s="288">
        <f t="shared" si="96"/>
        <v>86.17222748815162</v>
      </c>
      <c r="Q1370" s="11"/>
      <c r="R1370" s="11"/>
      <c r="S1370" s="11"/>
      <c r="T1370" s="134">
        <f t="shared" si="97"/>
        <v>506.95260663507111</v>
      </c>
      <c r="U1370" s="11"/>
      <c r="V1370" s="11"/>
      <c r="W1370" s="11"/>
      <c r="Y1370" s="288">
        <v>18182.339999999993</v>
      </c>
      <c r="Z1370" s="11">
        <f t="shared" si="94"/>
        <v>21472.7</v>
      </c>
      <c r="AB1370" s="11">
        <f t="shared" si="95"/>
        <v>19960.23</v>
      </c>
      <c r="AC1370" s="11">
        <v>25451.45</v>
      </c>
      <c r="AD1370" s="11"/>
      <c r="AE1370" s="4"/>
      <c r="AF1370" s="4"/>
    </row>
    <row r="1371" spans="1:32">
      <c r="A1371" s="55"/>
      <c r="B1371" s="11"/>
      <c r="C1371" s="11" t="s">
        <v>224</v>
      </c>
      <c r="D1371" s="11"/>
      <c r="E1371" s="11" t="s">
        <v>61</v>
      </c>
      <c r="F1371" s="11">
        <v>1252</v>
      </c>
      <c r="G1371" s="11"/>
      <c r="H1371" s="11"/>
      <c r="I1371" s="11"/>
      <c r="J1371" s="288">
        <v>229.89</v>
      </c>
      <c r="K1371" s="11"/>
      <c r="M1371" s="11">
        <v>3</v>
      </c>
      <c r="N1371" s="66"/>
      <c r="P1371" s="288">
        <f t="shared" si="96"/>
        <v>76.63</v>
      </c>
      <c r="Q1371" s="11"/>
      <c r="R1371" s="11"/>
      <c r="S1371" s="11"/>
      <c r="T1371" s="134">
        <f t="shared" si="97"/>
        <v>417.33333333333331</v>
      </c>
      <c r="U1371" s="11"/>
      <c r="V1371" s="11"/>
      <c r="W1371" s="11"/>
      <c r="Y1371" s="288">
        <v>229.89</v>
      </c>
      <c r="Z1371" s="11">
        <f t="shared" si="94"/>
        <v>271.49</v>
      </c>
      <c r="AB1371" s="11">
        <f t="shared" si="95"/>
        <v>252.37</v>
      </c>
      <c r="AC1371" s="11">
        <v>321.8</v>
      </c>
      <c r="AD1371" s="11"/>
      <c r="AE1371" s="4"/>
      <c r="AF1371" s="4"/>
    </row>
    <row r="1372" spans="1:32">
      <c r="A1372" s="55"/>
      <c r="B1372" s="11"/>
      <c r="C1372" s="11" t="s">
        <v>226</v>
      </c>
      <c r="D1372" s="11"/>
      <c r="E1372" s="11" t="s">
        <v>68</v>
      </c>
      <c r="F1372" s="11">
        <v>171</v>
      </c>
      <c r="G1372" s="11"/>
      <c r="H1372" s="11"/>
      <c r="I1372" s="11"/>
      <c r="J1372" s="288">
        <v>34.49</v>
      </c>
      <c r="K1372" s="11"/>
      <c r="M1372" s="11">
        <v>1</v>
      </c>
      <c r="N1372" s="66"/>
      <c r="P1372" s="288">
        <f t="shared" si="96"/>
        <v>34.49</v>
      </c>
      <c r="Q1372" s="11"/>
      <c r="R1372" s="11"/>
      <c r="S1372" s="11"/>
      <c r="T1372" s="134">
        <f t="shared" si="97"/>
        <v>171</v>
      </c>
      <c r="U1372" s="11"/>
      <c r="V1372" s="11"/>
      <c r="W1372" s="11"/>
      <c r="Y1372" s="288">
        <v>34.49</v>
      </c>
      <c r="Z1372" s="11">
        <f t="shared" si="94"/>
        <v>40.729999999999997</v>
      </c>
      <c r="AB1372" s="11">
        <f t="shared" si="95"/>
        <v>37.86</v>
      </c>
      <c r="AC1372" s="11">
        <v>48.28</v>
      </c>
      <c r="AD1372" s="11"/>
      <c r="AE1372" s="4"/>
      <c r="AF1372" s="4"/>
    </row>
    <row r="1373" spans="1:32">
      <c r="A1373" s="55"/>
      <c r="B1373" s="11"/>
      <c r="C1373" s="11" t="s">
        <v>226</v>
      </c>
      <c r="D1373" s="11"/>
      <c r="E1373" s="11" t="s">
        <v>227</v>
      </c>
      <c r="F1373" s="11">
        <v>507873</v>
      </c>
      <c r="G1373" s="11"/>
      <c r="H1373" s="11"/>
      <c r="I1373" s="11"/>
      <c r="J1373" s="288">
        <v>85543.940000000133</v>
      </c>
      <c r="K1373" s="11"/>
      <c r="M1373" s="11">
        <v>979</v>
      </c>
      <c r="N1373" s="66"/>
      <c r="P1373" s="288">
        <f t="shared" si="96"/>
        <v>87.378896833503717</v>
      </c>
      <c r="Q1373" s="11"/>
      <c r="R1373" s="11"/>
      <c r="S1373" s="11"/>
      <c r="T1373" s="134">
        <f t="shared" si="97"/>
        <v>518.76710929519913</v>
      </c>
      <c r="U1373" s="11"/>
      <c r="V1373" s="11"/>
      <c r="W1373" s="11"/>
      <c r="Y1373" s="288">
        <v>85543.940000000133</v>
      </c>
      <c r="Z1373" s="11">
        <f t="shared" si="94"/>
        <v>101024.38</v>
      </c>
      <c r="AB1373" s="11">
        <f t="shared" si="95"/>
        <v>93908.53</v>
      </c>
      <c r="AC1373" s="11">
        <v>119743.53</v>
      </c>
      <c r="AD1373" s="11"/>
      <c r="AE1373" s="4"/>
      <c r="AF1373" s="4"/>
    </row>
    <row r="1374" spans="1:32">
      <c r="A1374" s="55"/>
      <c r="B1374" s="11"/>
      <c r="C1374" s="11" t="s">
        <v>226</v>
      </c>
      <c r="D1374" s="11"/>
      <c r="E1374" s="11" t="s">
        <v>110</v>
      </c>
      <c r="F1374" s="11">
        <v>780</v>
      </c>
      <c r="G1374" s="11"/>
      <c r="H1374" s="11"/>
      <c r="I1374" s="11"/>
      <c r="J1374" s="288">
        <v>138.11000000000001</v>
      </c>
      <c r="K1374" s="11"/>
      <c r="M1374" s="11">
        <v>1</v>
      </c>
      <c r="N1374" s="66"/>
      <c r="P1374" s="288">
        <f t="shared" si="96"/>
        <v>138.11000000000001</v>
      </c>
      <c r="Q1374" s="11"/>
      <c r="R1374" s="11"/>
      <c r="S1374" s="11"/>
      <c r="T1374" s="134">
        <f t="shared" si="97"/>
        <v>780</v>
      </c>
      <c r="U1374" s="11"/>
      <c r="V1374" s="11"/>
      <c r="W1374" s="11"/>
      <c r="Y1374" s="288">
        <v>138.11000000000001</v>
      </c>
      <c r="Z1374" s="11">
        <f t="shared" si="94"/>
        <v>163.1</v>
      </c>
      <c r="AB1374" s="11">
        <f t="shared" si="95"/>
        <v>151.61000000000001</v>
      </c>
      <c r="AC1374" s="11">
        <v>193.32</v>
      </c>
      <c r="AD1374" s="11"/>
      <c r="AE1374" s="4"/>
      <c r="AF1374" s="4"/>
    </row>
    <row r="1375" spans="1:32">
      <c r="A1375" s="55"/>
      <c r="B1375" s="11"/>
      <c r="C1375" s="11" t="s">
        <v>228</v>
      </c>
      <c r="D1375" s="11"/>
      <c r="E1375" s="11" t="s">
        <v>167</v>
      </c>
      <c r="F1375" s="11">
        <v>4756</v>
      </c>
      <c r="G1375" s="11"/>
      <c r="H1375" s="11"/>
      <c r="I1375" s="11"/>
      <c r="J1375" s="288">
        <v>729.8599999999999</v>
      </c>
      <c r="K1375" s="11"/>
      <c r="M1375" s="11">
        <v>7</v>
      </c>
      <c r="N1375" s="66"/>
      <c r="P1375" s="288">
        <f t="shared" si="96"/>
        <v>104.26571428571427</v>
      </c>
      <c r="Q1375" s="11"/>
      <c r="R1375" s="11"/>
      <c r="S1375" s="11"/>
      <c r="T1375" s="134">
        <f t="shared" si="97"/>
        <v>679.42857142857144</v>
      </c>
      <c r="U1375" s="11"/>
      <c r="V1375" s="11"/>
      <c r="W1375" s="11"/>
      <c r="Y1375" s="288">
        <v>729.8599999999999</v>
      </c>
      <c r="Z1375" s="11">
        <f t="shared" si="94"/>
        <v>861.94</v>
      </c>
      <c r="AB1375" s="11">
        <f t="shared" si="95"/>
        <v>801.23</v>
      </c>
      <c r="AC1375" s="11">
        <v>1021.65</v>
      </c>
      <c r="AD1375" s="11"/>
      <c r="AE1375" s="4"/>
      <c r="AF1375" s="4"/>
    </row>
    <row r="1376" spans="1:32">
      <c r="A1376" s="55"/>
      <c r="B1376" s="11"/>
      <c r="C1376" s="11" t="s">
        <v>229</v>
      </c>
      <c r="D1376" s="11"/>
      <c r="E1376" s="11" t="s">
        <v>143</v>
      </c>
      <c r="F1376" s="11">
        <v>25668</v>
      </c>
      <c r="G1376" s="11"/>
      <c r="H1376" s="11"/>
      <c r="I1376" s="11"/>
      <c r="J1376" s="288">
        <v>4350.8600000000006</v>
      </c>
      <c r="K1376" s="11"/>
      <c r="M1376" s="11">
        <v>39</v>
      </c>
      <c r="N1376" s="66"/>
      <c r="P1376" s="288">
        <f t="shared" si="96"/>
        <v>111.56051282051284</v>
      </c>
      <c r="Q1376" s="11"/>
      <c r="R1376" s="11"/>
      <c r="S1376" s="11"/>
      <c r="T1376" s="134">
        <f t="shared" si="97"/>
        <v>658.15384615384619</v>
      </c>
      <c r="U1376" s="11"/>
      <c r="V1376" s="11"/>
      <c r="W1376" s="11"/>
      <c r="Y1376" s="288">
        <v>4350.8600000000006</v>
      </c>
      <c r="Z1376" s="11">
        <f t="shared" si="94"/>
        <v>5138.21</v>
      </c>
      <c r="AB1376" s="11">
        <f t="shared" si="95"/>
        <v>4776.29</v>
      </c>
      <c r="AC1376" s="11">
        <v>6090.29</v>
      </c>
      <c r="AD1376" s="11"/>
      <c r="AE1376" s="4"/>
      <c r="AF1376" s="4"/>
    </row>
    <row r="1377" spans="1:32">
      <c r="A1377" s="55"/>
      <c r="B1377" s="11"/>
      <c r="C1377" s="11" t="s">
        <v>230</v>
      </c>
      <c r="D1377" s="11"/>
      <c r="E1377" s="11" t="s">
        <v>72</v>
      </c>
      <c r="F1377" s="11">
        <v>1158</v>
      </c>
      <c r="G1377" s="11"/>
      <c r="H1377" s="11"/>
      <c r="I1377" s="11"/>
      <c r="J1377" s="288">
        <v>210.45</v>
      </c>
      <c r="K1377" s="11"/>
      <c r="M1377" s="11">
        <v>2</v>
      </c>
      <c r="N1377" s="66"/>
      <c r="P1377" s="288">
        <f t="shared" si="96"/>
        <v>105.22499999999999</v>
      </c>
      <c r="Q1377" s="11"/>
      <c r="R1377" s="11"/>
      <c r="S1377" s="11"/>
      <c r="T1377" s="134">
        <f t="shared" si="97"/>
        <v>579</v>
      </c>
      <c r="U1377" s="11"/>
      <c r="V1377" s="11"/>
      <c r="W1377" s="11"/>
      <c r="Y1377" s="288">
        <v>210.45</v>
      </c>
      <c r="Z1377" s="11">
        <f t="shared" si="94"/>
        <v>248.53</v>
      </c>
      <c r="AB1377" s="11">
        <f t="shared" si="95"/>
        <v>231.03</v>
      </c>
      <c r="AC1377" s="11">
        <v>294.58999999999997</v>
      </c>
      <c r="AD1377" s="11"/>
      <c r="AE1377" s="4"/>
      <c r="AF1377" s="4"/>
    </row>
    <row r="1378" spans="1:32">
      <c r="A1378" s="55"/>
      <c r="B1378" s="11"/>
      <c r="C1378" s="11" t="s">
        <v>231</v>
      </c>
      <c r="D1378" s="11"/>
      <c r="E1378" s="11" t="s">
        <v>59</v>
      </c>
      <c r="F1378" s="11">
        <v>1167</v>
      </c>
      <c r="G1378" s="11"/>
      <c r="H1378" s="11"/>
      <c r="I1378" s="11"/>
      <c r="J1378" s="288">
        <v>208.67</v>
      </c>
      <c r="K1378" s="11"/>
      <c r="M1378" s="11">
        <v>2</v>
      </c>
      <c r="N1378" s="66"/>
      <c r="P1378" s="288">
        <f t="shared" si="96"/>
        <v>104.33499999999999</v>
      </c>
      <c r="Q1378" s="11"/>
      <c r="R1378" s="11"/>
      <c r="S1378" s="11"/>
      <c r="T1378" s="134">
        <f t="shared" si="97"/>
        <v>583.5</v>
      </c>
      <c r="U1378" s="11"/>
      <c r="V1378" s="11"/>
      <c r="W1378" s="11"/>
      <c r="Y1378" s="288">
        <v>208.67</v>
      </c>
      <c r="Z1378" s="11">
        <f t="shared" si="94"/>
        <v>246.43</v>
      </c>
      <c r="AB1378" s="11">
        <f t="shared" si="95"/>
        <v>229.07</v>
      </c>
      <c r="AC1378" s="11">
        <v>292.08999999999997</v>
      </c>
      <c r="AD1378" s="11"/>
      <c r="AE1378" s="4"/>
      <c r="AF1378" s="4"/>
    </row>
    <row r="1379" spans="1:32">
      <c r="A1379" s="55"/>
      <c r="B1379" s="11"/>
      <c r="C1379" s="11" t="s">
        <v>231</v>
      </c>
      <c r="D1379" s="11"/>
      <c r="E1379" s="11" t="s">
        <v>66</v>
      </c>
      <c r="F1379" s="11">
        <v>430</v>
      </c>
      <c r="G1379" s="11"/>
      <c r="H1379" s="11"/>
      <c r="I1379" s="11"/>
      <c r="J1379" s="288">
        <v>83.009999999999991</v>
      </c>
      <c r="K1379" s="11"/>
      <c r="M1379" s="11">
        <v>2</v>
      </c>
      <c r="N1379" s="66"/>
      <c r="P1379" s="288">
        <f t="shared" si="96"/>
        <v>41.504999999999995</v>
      </c>
      <c r="Q1379" s="11"/>
      <c r="R1379" s="11"/>
      <c r="S1379" s="11"/>
      <c r="T1379" s="134">
        <f t="shared" si="97"/>
        <v>215</v>
      </c>
      <c r="U1379" s="11"/>
      <c r="V1379" s="11"/>
      <c r="W1379" s="11"/>
      <c r="Y1379" s="288">
        <v>83.009999999999991</v>
      </c>
      <c r="Z1379" s="11">
        <f t="shared" si="94"/>
        <v>98.03</v>
      </c>
      <c r="AB1379" s="11">
        <f t="shared" si="95"/>
        <v>91.13</v>
      </c>
      <c r="AC1379" s="11">
        <v>116.2</v>
      </c>
      <c r="AD1379" s="11"/>
      <c r="AE1379" s="4"/>
      <c r="AF1379" s="4"/>
    </row>
    <row r="1380" spans="1:32">
      <c r="A1380" s="55"/>
      <c r="B1380" s="11"/>
      <c r="C1380" s="11" t="s">
        <v>232</v>
      </c>
      <c r="D1380" s="11"/>
      <c r="E1380" s="11" t="s">
        <v>146</v>
      </c>
      <c r="F1380" s="11">
        <v>3047</v>
      </c>
      <c r="G1380" s="11"/>
      <c r="H1380" s="11"/>
      <c r="I1380" s="11"/>
      <c r="J1380" s="288">
        <v>539.89</v>
      </c>
      <c r="K1380" s="11"/>
      <c r="M1380" s="11">
        <v>4</v>
      </c>
      <c r="N1380" s="66"/>
      <c r="P1380" s="288">
        <f t="shared" si="96"/>
        <v>134.9725</v>
      </c>
      <c r="Q1380" s="11"/>
      <c r="R1380" s="11"/>
      <c r="S1380" s="11"/>
      <c r="T1380" s="134">
        <f t="shared" si="97"/>
        <v>761.75</v>
      </c>
      <c r="U1380" s="11"/>
      <c r="V1380" s="11"/>
      <c r="W1380" s="11"/>
      <c r="Y1380" s="288">
        <v>539.89</v>
      </c>
      <c r="Z1380" s="11">
        <f t="shared" si="94"/>
        <v>637.59</v>
      </c>
      <c r="AB1380" s="11">
        <f t="shared" si="95"/>
        <v>592.67999999999995</v>
      </c>
      <c r="AC1380" s="11">
        <v>755.73</v>
      </c>
      <c r="AD1380" s="11"/>
      <c r="AE1380" s="4"/>
      <c r="AF1380" s="4"/>
    </row>
    <row r="1381" spans="1:32">
      <c r="A1381" s="55"/>
      <c r="B1381" s="11"/>
      <c r="C1381" s="11" t="s">
        <v>233</v>
      </c>
      <c r="D1381" s="11"/>
      <c r="E1381" s="11" t="s">
        <v>234</v>
      </c>
      <c r="F1381" s="11">
        <v>7724</v>
      </c>
      <c r="G1381" s="11"/>
      <c r="H1381" s="11"/>
      <c r="I1381" s="11"/>
      <c r="J1381" s="288">
        <v>1392.7799999999997</v>
      </c>
      <c r="K1381" s="11"/>
      <c r="M1381" s="11">
        <v>20</v>
      </c>
      <c r="N1381" s="66"/>
      <c r="P1381" s="288">
        <f t="shared" si="96"/>
        <v>69.638999999999982</v>
      </c>
      <c r="Q1381" s="11"/>
      <c r="R1381" s="11"/>
      <c r="S1381" s="11"/>
      <c r="T1381" s="134">
        <f t="shared" si="97"/>
        <v>386.2</v>
      </c>
      <c r="U1381" s="11"/>
      <c r="V1381" s="11"/>
      <c r="W1381" s="11"/>
      <c r="Y1381" s="288">
        <v>1392.7799999999997</v>
      </c>
      <c r="Z1381" s="11">
        <f t="shared" si="94"/>
        <v>1644.82</v>
      </c>
      <c r="AB1381" s="11">
        <f t="shared" si="95"/>
        <v>1528.97</v>
      </c>
      <c r="AC1381" s="11">
        <v>1949.6</v>
      </c>
      <c r="AD1381" s="11"/>
      <c r="AE1381" s="4"/>
      <c r="AF1381" s="4"/>
    </row>
    <row r="1382" spans="1:32">
      <c r="A1382" s="55"/>
      <c r="B1382" s="11"/>
      <c r="C1382" s="11" t="s">
        <v>235</v>
      </c>
      <c r="D1382" s="11"/>
      <c r="E1382" s="11" t="s">
        <v>198</v>
      </c>
      <c r="F1382" s="11">
        <v>320</v>
      </c>
      <c r="G1382" s="11"/>
      <c r="H1382" s="11"/>
      <c r="I1382" s="11"/>
      <c r="J1382" s="288">
        <v>28.79</v>
      </c>
      <c r="K1382" s="11"/>
      <c r="M1382" s="11">
        <v>1</v>
      </c>
      <c r="N1382" s="66"/>
      <c r="P1382" s="288">
        <f t="shared" si="96"/>
        <v>28.79</v>
      </c>
      <c r="Q1382" s="11"/>
      <c r="R1382" s="11"/>
      <c r="S1382" s="11"/>
      <c r="T1382" s="134">
        <f t="shared" si="97"/>
        <v>320</v>
      </c>
      <c r="U1382" s="11"/>
      <c r="V1382" s="11"/>
      <c r="W1382" s="11"/>
      <c r="Y1382" s="288">
        <v>28.79</v>
      </c>
      <c r="Z1382" s="11">
        <f t="shared" si="94"/>
        <v>34</v>
      </c>
      <c r="AB1382" s="11">
        <f t="shared" si="95"/>
        <v>31.61</v>
      </c>
      <c r="AC1382" s="11">
        <v>40.299999999999997</v>
      </c>
      <c r="AD1382" s="11"/>
      <c r="AE1382" s="4"/>
      <c r="AF1382" s="4"/>
    </row>
    <row r="1383" spans="1:32">
      <c r="A1383" s="55"/>
      <c r="B1383" s="11"/>
      <c r="C1383" s="11" t="s">
        <v>235</v>
      </c>
      <c r="D1383" s="11"/>
      <c r="E1383" s="11" t="s">
        <v>199</v>
      </c>
      <c r="F1383" s="11">
        <v>1031713</v>
      </c>
      <c r="G1383" s="11"/>
      <c r="H1383" s="11"/>
      <c r="I1383" s="11"/>
      <c r="J1383" s="288">
        <v>176582.20000000013</v>
      </c>
      <c r="K1383" s="11"/>
      <c r="M1383" s="11">
        <v>2358</v>
      </c>
      <c r="N1383" s="66"/>
      <c r="P1383" s="288">
        <f t="shared" si="96"/>
        <v>74.886429177268923</v>
      </c>
      <c r="Q1383" s="11"/>
      <c r="R1383" s="11"/>
      <c r="S1383" s="11"/>
      <c r="T1383" s="134">
        <f t="shared" si="97"/>
        <v>437.53731976251061</v>
      </c>
      <c r="U1383" s="11"/>
      <c r="V1383" s="11"/>
      <c r="W1383" s="11"/>
      <c r="Y1383" s="288">
        <v>176582.20000000013</v>
      </c>
      <c r="Z1383" s="11">
        <f t="shared" si="94"/>
        <v>208537.36</v>
      </c>
      <c r="AB1383" s="11">
        <f t="shared" si="95"/>
        <v>193848.61</v>
      </c>
      <c r="AC1383" s="11">
        <v>247177.95</v>
      </c>
      <c r="AD1383" s="11"/>
      <c r="AE1383" s="4"/>
      <c r="AF1383" s="4"/>
    </row>
    <row r="1384" spans="1:32">
      <c r="A1384" s="55"/>
      <c r="B1384" s="11"/>
      <c r="C1384" s="11" t="s">
        <v>235</v>
      </c>
      <c r="D1384" s="11"/>
      <c r="E1384" s="11" t="s">
        <v>68</v>
      </c>
      <c r="F1384" s="11"/>
      <c r="G1384" s="11"/>
      <c r="H1384" s="11"/>
      <c r="I1384" s="11"/>
      <c r="J1384" s="288">
        <v>5.0599999999999996</v>
      </c>
      <c r="K1384" s="11"/>
      <c r="M1384" s="11">
        <v>1</v>
      </c>
      <c r="N1384" s="66"/>
      <c r="P1384" s="288">
        <f t="shared" si="96"/>
        <v>5.0599999999999996</v>
      </c>
      <c r="Q1384" s="11"/>
      <c r="R1384" s="11"/>
      <c r="S1384" s="11"/>
      <c r="T1384" s="134">
        <f t="shared" si="97"/>
        <v>0</v>
      </c>
      <c r="U1384" s="11"/>
      <c r="V1384" s="11"/>
      <c r="W1384" s="11"/>
      <c r="Y1384" s="288">
        <v>5.0599999999999996</v>
      </c>
      <c r="Z1384" s="11">
        <f t="shared" si="94"/>
        <v>5.98</v>
      </c>
      <c r="AB1384" s="11">
        <f t="shared" si="95"/>
        <v>5.55</v>
      </c>
      <c r="AC1384" s="11">
        <v>7.08</v>
      </c>
      <c r="AD1384" s="11"/>
      <c r="AE1384" s="4"/>
      <c r="AF1384" s="4"/>
    </row>
    <row r="1385" spans="1:32">
      <c r="A1385" s="55"/>
      <c r="B1385" s="11"/>
      <c r="C1385" s="11" t="s">
        <v>235</v>
      </c>
      <c r="D1385" s="11"/>
      <c r="E1385" s="11" t="s">
        <v>184</v>
      </c>
      <c r="F1385" s="11"/>
      <c r="G1385" s="11"/>
      <c r="H1385" s="11"/>
      <c r="I1385" s="11"/>
      <c r="J1385" s="288">
        <v>5.41</v>
      </c>
      <c r="K1385" s="11"/>
      <c r="M1385" s="11">
        <v>1</v>
      </c>
      <c r="N1385" s="66"/>
      <c r="P1385" s="288">
        <f t="shared" si="96"/>
        <v>5.41</v>
      </c>
      <c r="Q1385" s="11"/>
      <c r="R1385" s="11"/>
      <c r="S1385" s="11"/>
      <c r="T1385" s="134">
        <f t="shared" si="97"/>
        <v>0</v>
      </c>
      <c r="U1385" s="11"/>
      <c r="V1385" s="11"/>
      <c r="W1385" s="11"/>
      <c r="Y1385" s="288">
        <v>5.41</v>
      </c>
      <c r="Z1385" s="11">
        <f t="shared" si="94"/>
        <v>6.39</v>
      </c>
      <c r="AB1385" s="11">
        <f t="shared" si="95"/>
        <v>5.94</v>
      </c>
      <c r="AC1385" s="11">
        <v>7.57</v>
      </c>
      <c r="AD1385" s="11"/>
      <c r="AE1385" s="4"/>
      <c r="AF1385" s="4"/>
    </row>
    <row r="1386" spans="1:32">
      <c r="A1386" s="55"/>
      <c r="B1386" s="11"/>
      <c r="C1386" s="11" t="s">
        <v>236</v>
      </c>
      <c r="D1386" s="11"/>
      <c r="E1386" s="11" t="s">
        <v>91</v>
      </c>
      <c r="F1386" s="11">
        <v>607</v>
      </c>
      <c r="G1386" s="11"/>
      <c r="H1386" s="11"/>
      <c r="I1386" s="11"/>
      <c r="J1386" s="288">
        <v>115.47</v>
      </c>
      <c r="K1386" s="11"/>
      <c r="M1386" s="11">
        <v>2</v>
      </c>
      <c r="N1386" s="66"/>
      <c r="P1386" s="288">
        <f t="shared" si="96"/>
        <v>57.734999999999999</v>
      </c>
      <c r="Q1386" s="11"/>
      <c r="R1386" s="11"/>
      <c r="S1386" s="11"/>
      <c r="T1386" s="134">
        <f t="shared" si="97"/>
        <v>303.5</v>
      </c>
      <c r="U1386" s="11"/>
      <c r="V1386" s="11"/>
      <c r="W1386" s="11"/>
      <c r="Y1386" s="288">
        <v>115.47</v>
      </c>
      <c r="Z1386" s="11">
        <f t="shared" si="94"/>
        <v>136.37</v>
      </c>
      <c r="AB1386" s="11">
        <f t="shared" si="95"/>
        <v>126.76</v>
      </c>
      <c r="AC1386" s="11">
        <v>161.63</v>
      </c>
      <c r="AD1386" s="11"/>
      <c r="AE1386" s="4"/>
      <c r="AF1386" s="4"/>
    </row>
    <row r="1387" spans="1:32">
      <c r="A1387" s="55"/>
      <c r="B1387" s="11"/>
      <c r="C1387" s="11" t="s">
        <v>236</v>
      </c>
      <c r="D1387" s="11"/>
      <c r="E1387" s="11" t="s">
        <v>68</v>
      </c>
      <c r="F1387" s="11">
        <v>2610505</v>
      </c>
      <c r="G1387" s="11"/>
      <c r="H1387" s="11"/>
      <c r="I1387" s="11"/>
      <c r="J1387" s="288">
        <v>452655.51999999688</v>
      </c>
      <c r="K1387" s="11"/>
      <c r="M1387" s="11">
        <v>5905</v>
      </c>
      <c r="N1387" s="66"/>
      <c r="P1387" s="288">
        <f t="shared" si="96"/>
        <v>76.656311600338171</v>
      </c>
      <c r="Q1387" s="11"/>
      <c r="R1387" s="11"/>
      <c r="S1387" s="11"/>
      <c r="T1387" s="134">
        <f t="shared" si="97"/>
        <v>442.08382726502964</v>
      </c>
      <c r="U1387" s="11"/>
      <c r="V1387" s="11"/>
      <c r="W1387" s="11"/>
      <c r="Y1387" s="288">
        <v>452655.51999999688</v>
      </c>
      <c r="Z1387" s="11">
        <f t="shared" si="94"/>
        <v>534570.23999999999</v>
      </c>
      <c r="AB1387" s="11">
        <f t="shared" si="95"/>
        <v>496916.7</v>
      </c>
      <c r="AC1387" s="11">
        <v>633622.54</v>
      </c>
      <c r="AD1387" s="11"/>
      <c r="AE1387" s="4"/>
      <c r="AF1387" s="4"/>
    </row>
    <row r="1388" spans="1:32">
      <c r="A1388" s="55"/>
      <c r="B1388" s="11"/>
      <c r="C1388" s="11" t="s">
        <v>236</v>
      </c>
      <c r="D1388" s="11"/>
      <c r="E1388" s="11" t="s">
        <v>110</v>
      </c>
      <c r="F1388" s="11">
        <v>308</v>
      </c>
      <c r="G1388" s="11"/>
      <c r="H1388" s="11"/>
      <c r="I1388" s="11"/>
      <c r="J1388" s="288">
        <v>58.07</v>
      </c>
      <c r="K1388" s="11"/>
      <c r="M1388" s="11">
        <v>1</v>
      </c>
      <c r="N1388" s="66"/>
      <c r="P1388" s="288">
        <f t="shared" si="96"/>
        <v>58.07</v>
      </c>
      <c r="Q1388" s="11"/>
      <c r="R1388" s="11"/>
      <c r="S1388" s="11"/>
      <c r="T1388" s="134">
        <f t="shared" si="97"/>
        <v>308</v>
      </c>
      <c r="U1388" s="11"/>
      <c r="V1388" s="11"/>
      <c r="W1388" s="11"/>
      <c r="Y1388" s="288">
        <v>58.07</v>
      </c>
      <c r="Z1388" s="11">
        <f t="shared" si="94"/>
        <v>68.58</v>
      </c>
      <c r="AB1388" s="11">
        <f t="shared" si="95"/>
        <v>63.75</v>
      </c>
      <c r="AC1388" s="11">
        <v>81.290000000000006</v>
      </c>
      <c r="AD1388" s="11"/>
      <c r="AE1388" s="4"/>
      <c r="AF1388" s="4"/>
    </row>
    <row r="1389" spans="1:32">
      <c r="A1389" s="55"/>
      <c r="B1389" s="11"/>
      <c r="C1389" s="11" t="s">
        <v>237</v>
      </c>
      <c r="D1389" s="11"/>
      <c r="E1389" s="11" t="s">
        <v>117</v>
      </c>
      <c r="F1389" s="11">
        <v>87815</v>
      </c>
      <c r="G1389" s="11"/>
      <c r="H1389" s="11"/>
      <c r="I1389" s="11"/>
      <c r="J1389" s="288">
        <v>14642.659999999994</v>
      </c>
      <c r="K1389" s="11"/>
      <c r="M1389" s="11">
        <v>159</v>
      </c>
      <c r="N1389" s="66"/>
      <c r="P1389" s="288">
        <f t="shared" si="96"/>
        <v>92.092201257861603</v>
      </c>
      <c r="Q1389" s="11"/>
      <c r="R1389" s="11"/>
      <c r="S1389" s="11"/>
      <c r="T1389" s="134">
        <f t="shared" si="97"/>
        <v>552.29559748427675</v>
      </c>
      <c r="U1389" s="11"/>
      <c r="V1389" s="11"/>
      <c r="W1389" s="11"/>
      <c r="Y1389" s="288">
        <v>14642.659999999994</v>
      </c>
      <c r="Z1389" s="11">
        <f t="shared" si="94"/>
        <v>17292.47</v>
      </c>
      <c r="AB1389" s="11">
        <f t="shared" si="95"/>
        <v>16074.44</v>
      </c>
      <c r="AC1389" s="11">
        <v>20496.64</v>
      </c>
      <c r="AD1389" s="11"/>
      <c r="AE1389" s="4"/>
      <c r="AF1389" s="4"/>
    </row>
    <row r="1390" spans="1:32">
      <c r="A1390" s="55"/>
      <c r="B1390" s="11"/>
      <c r="C1390" s="11" t="s">
        <v>239</v>
      </c>
      <c r="D1390" s="11"/>
      <c r="E1390" s="11" t="s">
        <v>70</v>
      </c>
      <c r="F1390" s="11">
        <v>239068</v>
      </c>
      <c r="G1390" s="11"/>
      <c r="H1390" s="11"/>
      <c r="I1390" s="11"/>
      <c r="J1390" s="288">
        <v>41120.160000000011</v>
      </c>
      <c r="K1390" s="11"/>
      <c r="M1390" s="11">
        <v>466</v>
      </c>
      <c r="N1390" s="66"/>
      <c r="P1390" s="288">
        <f t="shared" si="96"/>
        <v>88.240686695278995</v>
      </c>
      <c r="Q1390" s="11"/>
      <c r="R1390" s="11"/>
      <c r="S1390" s="11"/>
      <c r="T1390" s="134">
        <f t="shared" si="97"/>
        <v>513.02145922746786</v>
      </c>
      <c r="U1390" s="11"/>
      <c r="V1390" s="11"/>
      <c r="W1390" s="11"/>
      <c r="Y1390" s="288">
        <v>41120.160000000011</v>
      </c>
      <c r="Z1390" s="11">
        <f t="shared" si="94"/>
        <v>48561.46</v>
      </c>
      <c r="AB1390" s="11">
        <f t="shared" si="95"/>
        <v>45140.94</v>
      </c>
      <c r="AC1390" s="11">
        <v>57559.58</v>
      </c>
      <c r="AD1390" s="11"/>
      <c r="AE1390" s="4"/>
      <c r="AF1390" s="4"/>
    </row>
    <row r="1391" spans="1:32">
      <c r="A1391" s="55"/>
      <c r="B1391" s="11"/>
      <c r="C1391" s="11" t="s">
        <v>240</v>
      </c>
      <c r="D1391" s="11"/>
      <c r="E1391" s="11" t="s">
        <v>61</v>
      </c>
      <c r="F1391" s="11">
        <v>1761264</v>
      </c>
      <c r="G1391" s="11"/>
      <c r="H1391" s="11"/>
      <c r="I1391" s="11"/>
      <c r="J1391" s="288">
        <v>293472.260000001</v>
      </c>
      <c r="K1391" s="11"/>
      <c r="M1391" s="11">
        <v>2807</v>
      </c>
      <c r="N1391" s="66"/>
      <c r="P1391" s="288">
        <f t="shared" si="96"/>
        <v>104.55014606341325</v>
      </c>
      <c r="Q1391" s="11"/>
      <c r="R1391" s="11"/>
      <c r="S1391" s="11"/>
      <c r="T1391" s="134">
        <f t="shared" si="97"/>
        <v>627.45422158888493</v>
      </c>
      <c r="U1391" s="11"/>
      <c r="V1391" s="11"/>
      <c r="W1391" s="11"/>
      <c r="Y1391" s="288">
        <v>293472.260000001</v>
      </c>
      <c r="Z1391" s="11">
        <f t="shared" si="94"/>
        <v>346580.41</v>
      </c>
      <c r="AB1391" s="11">
        <f t="shared" si="95"/>
        <v>322168.32000000001</v>
      </c>
      <c r="AC1391" s="11">
        <v>410799.45</v>
      </c>
      <c r="AD1391" s="11"/>
      <c r="AE1391" s="4"/>
      <c r="AF1391" s="4"/>
    </row>
    <row r="1392" spans="1:32">
      <c r="A1392" s="55"/>
      <c r="B1392" s="11"/>
      <c r="C1392" s="11" t="s">
        <v>241</v>
      </c>
      <c r="D1392" s="11"/>
      <c r="E1392" s="11" t="s">
        <v>70</v>
      </c>
      <c r="F1392" s="11"/>
      <c r="G1392" s="11"/>
      <c r="H1392" s="11"/>
      <c r="I1392" s="11"/>
      <c r="J1392" s="288">
        <v>6.13</v>
      </c>
      <c r="K1392" s="11"/>
      <c r="M1392" s="11">
        <v>1</v>
      </c>
      <c r="N1392" s="66"/>
      <c r="P1392" s="288">
        <f t="shared" si="96"/>
        <v>6.13</v>
      </c>
      <c r="Q1392" s="11"/>
      <c r="R1392" s="11"/>
      <c r="S1392" s="11"/>
      <c r="T1392" s="134">
        <f t="shared" si="97"/>
        <v>0</v>
      </c>
      <c r="U1392" s="11"/>
      <c r="V1392" s="11"/>
      <c r="W1392" s="11"/>
      <c r="Y1392" s="288">
        <v>6.13</v>
      </c>
      <c r="Z1392" s="11">
        <f t="shared" si="94"/>
        <v>7.24</v>
      </c>
      <c r="AB1392" s="11">
        <f t="shared" si="95"/>
        <v>6.73</v>
      </c>
      <c r="AC1392" s="11">
        <v>8.58</v>
      </c>
      <c r="AD1392" s="11"/>
      <c r="AE1392" s="4"/>
      <c r="AF1392" s="4"/>
    </row>
    <row r="1393" spans="1:32">
      <c r="A1393" s="55"/>
      <c r="B1393" s="11"/>
      <c r="C1393" s="11" t="s">
        <v>242</v>
      </c>
      <c r="D1393" s="11"/>
      <c r="E1393" s="11" t="s">
        <v>153</v>
      </c>
      <c r="F1393" s="11">
        <v>4499</v>
      </c>
      <c r="G1393" s="11"/>
      <c r="H1393" s="11"/>
      <c r="I1393" s="11"/>
      <c r="J1393" s="288">
        <v>839.49</v>
      </c>
      <c r="K1393" s="11"/>
      <c r="M1393" s="11">
        <v>10</v>
      </c>
      <c r="N1393" s="66"/>
      <c r="P1393" s="288">
        <f t="shared" si="96"/>
        <v>83.948999999999998</v>
      </c>
      <c r="Q1393" s="11"/>
      <c r="R1393" s="11"/>
      <c r="S1393" s="11"/>
      <c r="T1393" s="134">
        <f t="shared" si="97"/>
        <v>449.9</v>
      </c>
      <c r="U1393" s="11"/>
      <c r="V1393" s="11"/>
      <c r="W1393" s="11"/>
      <c r="Y1393" s="288">
        <v>839.49</v>
      </c>
      <c r="Z1393" s="11">
        <f t="shared" si="94"/>
        <v>991.41</v>
      </c>
      <c r="AB1393" s="11">
        <f t="shared" si="95"/>
        <v>921.58</v>
      </c>
      <c r="AC1393" s="11">
        <v>1175.1099999999999</v>
      </c>
      <c r="AD1393" s="11"/>
      <c r="AE1393" s="4"/>
      <c r="AF1393" s="4"/>
    </row>
    <row r="1394" spans="1:32">
      <c r="A1394" s="55"/>
      <c r="B1394" s="11"/>
      <c r="C1394" s="11" t="s">
        <v>243</v>
      </c>
      <c r="D1394" s="11"/>
      <c r="E1394" s="11" t="s">
        <v>244</v>
      </c>
      <c r="F1394" s="11">
        <v>372591</v>
      </c>
      <c r="G1394" s="11"/>
      <c r="H1394" s="11"/>
      <c r="I1394" s="11"/>
      <c r="J1394" s="288">
        <v>64356.369999999966</v>
      </c>
      <c r="K1394" s="11"/>
      <c r="M1394" s="11">
        <v>654</v>
      </c>
      <c r="N1394" s="66"/>
      <c r="P1394" s="288">
        <f t="shared" si="96"/>
        <v>98.404235474006072</v>
      </c>
      <c r="Q1394" s="11"/>
      <c r="R1394" s="11"/>
      <c r="S1394" s="11"/>
      <c r="T1394" s="134">
        <f t="shared" si="97"/>
        <v>569.71100917431193</v>
      </c>
      <c r="U1394" s="11"/>
      <c r="V1394" s="11"/>
      <c r="W1394" s="11"/>
      <c r="Y1394" s="288">
        <v>64356.369999999966</v>
      </c>
      <c r="Z1394" s="11">
        <f t="shared" si="94"/>
        <v>76002.61</v>
      </c>
      <c r="AB1394" s="11">
        <f t="shared" si="95"/>
        <v>70649.210000000006</v>
      </c>
      <c r="AC1394" s="11">
        <v>90085.38</v>
      </c>
      <c r="AD1394" s="11"/>
      <c r="AE1394" s="4"/>
      <c r="AF1394" s="4"/>
    </row>
    <row r="1395" spans="1:32">
      <c r="A1395" s="55"/>
      <c r="B1395" s="11"/>
      <c r="C1395" s="11" t="s">
        <v>245</v>
      </c>
      <c r="D1395" s="11"/>
      <c r="E1395" s="11" t="s">
        <v>246</v>
      </c>
      <c r="F1395" s="11">
        <v>760</v>
      </c>
      <c r="G1395" s="11"/>
      <c r="H1395" s="11"/>
      <c r="I1395" s="11"/>
      <c r="J1395" s="288">
        <v>135.94</v>
      </c>
      <c r="K1395" s="11"/>
      <c r="M1395" s="11">
        <v>1</v>
      </c>
      <c r="N1395" s="66"/>
      <c r="P1395" s="288">
        <f t="shared" si="96"/>
        <v>135.94</v>
      </c>
      <c r="Q1395" s="11"/>
      <c r="R1395" s="11"/>
      <c r="S1395" s="11"/>
      <c r="T1395" s="134">
        <f t="shared" si="97"/>
        <v>760</v>
      </c>
      <c r="U1395" s="11"/>
      <c r="V1395" s="11"/>
      <c r="W1395" s="11"/>
      <c r="Y1395" s="288">
        <v>135.94</v>
      </c>
      <c r="Z1395" s="11">
        <f t="shared" si="94"/>
        <v>160.54</v>
      </c>
      <c r="AB1395" s="11">
        <f t="shared" si="95"/>
        <v>149.22999999999999</v>
      </c>
      <c r="AC1395" s="11">
        <v>190.29</v>
      </c>
      <c r="AD1395" s="11"/>
      <c r="AE1395" s="4"/>
      <c r="AF1395" s="4"/>
    </row>
    <row r="1396" spans="1:32">
      <c r="A1396" s="55"/>
      <c r="B1396" s="11"/>
      <c r="C1396" s="11" t="s">
        <v>245</v>
      </c>
      <c r="D1396" s="11"/>
      <c r="E1396" s="11" t="s">
        <v>247</v>
      </c>
      <c r="F1396" s="11">
        <v>2662</v>
      </c>
      <c r="G1396" s="11"/>
      <c r="H1396" s="11"/>
      <c r="I1396" s="11"/>
      <c r="J1396" s="288">
        <v>437.78</v>
      </c>
      <c r="K1396" s="11"/>
      <c r="M1396" s="11">
        <v>4</v>
      </c>
      <c r="N1396" s="66"/>
      <c r="P1396" s="288">
        <f t="shared" si="96"/>
        <v>109.44499999999999</v>
      </c>
      <c r="Q1396" s="11"/>
      <c r="R1396" s="11"/>
      <c r="S1396" s="11"/>
      <c r="T1396" s="134">
        <f t="shared" si="97"/>
        <v>665.5</v>
      </c>
      <c r="U1396" s="11"/>
      <c r="V1396" s="11"/>
      <c r="W1396" s="11"/>
      <c r="Y1396" s="288">
        <v>437.78</v>
      </c>
      <c r="Z1396" s="11">
        <f t="shared" si="94"/>
        <v>517</v>
      </c>
      <c r="AB1396" s="11">
        <f t="shared" si="95"/>
        <v>480.59</v>
      </c>
      <c r="AC1396" s="11">
        <v>612.79999999999995</v>
      </c>
      <c r="AD1396" s="11"/>
      <c r="AE1396" s="4"/>
      <c r="AF1396" s="4"/>
    </row>
    <row r="1397" spans="1:32">
      <c r="A1397" s="55"/>
      <c r="B1397" s="11"/>
      <c r="C1397" s="11" t="s">
        <v>248</v>
      </c>
      <c r="D1397" s="11"/>
      <c r="E1397" s="11" t="s">
        <v>68</v>
      </c>
      <c r="F1397" s="11">
        <v>40559</v>
      </c>
      <c r="G1397" s="11"/>
      <c r="H1397" s="11"/>
      <c r="I1397" s="11"/>
      <c r="J1397" s="288">
        <v>6752.51</v>
      </c>
      <c r="K1397" s="11"/>
      <c r="M1397" s="11">
        <v>70</v>
      </c>
      <c r="N1397" s="66"/>
      <c r="P1397" s="288">
        <f t="shared" si="96"/>
        <v>96.46442857142857</v>
      </c>
      <c r="Q1397" s="11"/>
      <c r="R1397" s="11"/>
      <c r="S1397" s="11"/>
      <c r="T1397" s="134">
        <f t="shared" si="97"/>
        <v>579.41428571428571</v>
      </c>
      <c r="U1397" s="11"/>
      <c r="V1397" s="11"/>
      <c r="W1397" s="11"/>
      <c r="Y1397" s="288">
        <v>6752.51</v>
      </c>
      <c r="Z1397" s="11">
        <f t="shared" si="94"/>
        <v>7974.48</v>
      </c>
      <c r="AB1397" s="11">
        <f t="shared" si="95"/>
        <v>7412.78</v>
      </c>
      <c r="AC1397" s="11">
        <v>9452.09</v>
      </c>
      <c r="AD1397" s="11"/>
      <c r="AE1397" s="4"/>
      <c r="AF1397" s="4"/>
    </row>
    <row r="1398" spans="1:32">
      <c r="A1398" s="55"/>
      <c r="B1398" s="11"/>
      <c r="C1398" s="11" t="s">
        <v>248</v>
      </c>
      <c r="D1398" s="11"/>
      <c r="E1398" s="11" t="s">
        <v>110</v>
      </c>
      <c r="F1398" s="11">
        <v>216771</v>
      </c>
      <c r="G1398" s="11"/>
      <c r="H1398" s="11"/>
      <c r="I1398" s="11"/>
      <c r="J1398" s="288">
        <v>36825.010000000024</v>
      </c>
      <c r="K1398" s="11"/>
      <c r="M1398" s="11">
        <v>392</v>
      </c>
      <c r="N1398" s="66"/>
      <c r="P1398" s="288">
        <f t="shared" si="96"/>
        <v>93.941352040816383</v>
      </c>
      <c r="Q1398" s="11"/>
      <c r="R1398" s="11"/>
      <c r="S1398" s="11"/>
      <c r="T1398" s="134">
        <f t="shared" si="97"/>
        <v>552.98724489795916</v>
      </c>
      <c r="U1398" s="11"/>
      <c r="V1398" s="11"/>
      <c r="W1398" s="11"/>
      <c r="Y1398" s="288">
        <v>36825.010000000024</v>
      </c>
      <c r="Z1398" s="11">
        <f t="shared" si="94"/>
        <v>43489.04</v>
      </c>
      <c r="AB1398" s="11">
        <f t="shared" si="95"/>
        <v>40425.800000000003</v>
      </c>
      <c r="AC1398" s="11">
        <v>51547.27</v>
      </c>
      <c r="AD1398" s="11"/>
      <c r="AE1398" s="4"/>
      <c r="AF1398" s="4"/>
    </row>
    <row r="1399" spans="1:32">
      <c r="A1399" s="55"/>
      <c r="B1399" s="11"/>
      <c r="C1399" s="11" t="s">
        <v>249</v>
      </c>
      <c r="D1399" s="11"/>
      <c r="E1399" s="11" t="s">
        <v>64</v>
      </c>
      <c r="F1399" s="11">
        <v>3543563</v>
      </c>
      <c r="G1399" s="11"/>
      <c r="H1399" s="11"/>
      <c r="I1399" s="11"/>
      <c r="J1399" s="288">
        <v>603338.90000000095</v>
      </c>
      <c r="K1399" s="11"/>
      <c r="M1399" s="11">
        <v>5439</v>
      </c>
      <c r="N1399" s="66"/>
      <c r="P1399" s="288">
        <f t="shared" si="96"/>
        <v>110.92827725684886</v>
      </c>
      <c r="Q1399" s="11"/>
      <c r="R1399" s="11"/>
      <c r="S1399" s="11"/>
      <c r="T1399" s="134">
        <f t="shared" si="97"/>
        <v>651.51002022430589</v>
      </c>
      <c r="U1399" s="11"/>
      <c r="V1399" s="11"/>
      <c r="W1399" s="11"/>
      <c r="Y1399" s="288">
        <v>603338.90000000095</v>
      </c>
      <c r="Z1399" s="11">
        <f t="shared" si="94"/>
        <v>712522.01</v>
      </c>
      <c r="AB1399" s="11">
        <f t="shared" si="95"/>
        <v>662334.07999999996</v>
      </c>
      <c r="AC1399" s="11">
        <v>844547.59</v>
      </c>
      <c r="AD1399" s="11"/>
      <c r="AE1399" s="4"/>
      <c r="AF1399" s="4"/>
    </row>
    <row r="1400" spans="1:32">
      <c r="A1400" s="55"/>
      <c r="B1400" s="11"/>
      <c r="C1400" s="11" t="s">
        <v>251</v>
      </c>
      <c r="D1400" s="11"/>
      <c r="E1400" s="11" t="s">
        <v>55</v>
      </c>
      <c r="F1400" s="11">
        <v>753895</v>
      </c>
      <c r="G1400" s="11"/>
      <c r="H1400" s="11"/>
      <c r="I1400" s="11"/>
      <c r="J1400" s="288">
        <v>131047.30000000002</v>
      </c>
      <c r="K1400" s="11"/>
      <c r="M1400" s="11">
        <v>1732</v>
      </c>
      <c r="N1400" s="66"/>
      <c r="P1400" s="288">
        <f t="shared" si="96"/>
        <v>75.662413394919184</v>
      </c>
      <c r="Q1400" s="11"/>
      <c r="R1400" s="11"/>
      <c r="S1400" s="11"/>
      <c r="T1400" s="134">
        <f t="shared" si="97"/>
        <v>435.27424942263281</v>
      </c>
      <c r="U1400" s="11"/>
      <c r="V1400" s="11"/>
      <c r="W1400" s="11"/>
      <c r="Y1400" s="288">
        <v>131047.30000000002</v>
      </c>
      <c r="Z1400" s="11">
        <f t="shared" si="94"/>
        <v>154762.25</v>
      </c>
      <c r="AB1400" s="11">
        <f t="shared" si="95"/>
        <v>143861.26</v>
      </c>
      <c r="AC1400" s="11">
        <v>183438.66</v>
      </c>
      <c r="AD1400" s="11"/>
      <c r="AE1400" s="4"/>
      <c r="AF1400" s="4"/>
    </row>
    <row r="1401" spans="1:32">
      <c r="A1401" s="55"/>
      <c r="B1401" s="11"/>
      <c r="C1401" s="11" t="s">
        <v>251</v>
      </c>
      <c r="D1401" s="11"/>
      <c r="E1401" s="11" t="s">
        <v>252</v>
      </c>
      <c r="F1401" s="11">
        <v>1150</v>
      </c>
      <c r="G1401" s="11"/>
      <c r="H1401" s="11"/>
      <c r="I1401" s="11"/>
      <c r="J1401" s="288">
        <v>202.96</v>
      </c>
      <c r="K1401" s="11"/>
      <c r="M1401" s="11">
        <v>1</v>
      </c>
      <c r="N1401" s="66"/>
      <c r="P1401" s="288">
        <f t="shared" si="96"/>
        <v>202.96</v>
      </c>
      <c r="Q1401" s="11"/>
      <c r="R1401" s="11"/>
      <c r="S1401" s="11"/>
      <c r="T1401" s="134">
        <f t="shared" si="97"/>
        <v>1150</v>
      </c>
      <c r="U1401" s="11"/>
      <c r="V1401" s="11"/>
      <c r="W1401" s="11"/>
      <c r="Y1401" s="288">
        <v>202.96</v>
      </c>
      <c r="Z1401" s="11">
        <f t="shared" si="94"/>
        <v>239.69</v>
      </c>
      <c r="AB1401" s="11">
        <f t="shared" si="95"/>
        <v>222.81</v>
      </c>
      <c r="AC1401" s="11">
        <v>284.10000000000002</v>
      </c>
      <c r="AD1401" s="11"/>
      <c r="AE1401" s="4"/>
      <c r="AF1401" s="4"/>
    </row>
    <row r="1402" spans="1:32">
      <c r="A1402" s="55"/>
      <c r="B1402" s="11"/>
      <c r="C1402" s="11" t="s">
        <v>253</v>
      </c>
      <c r="D1402" s="11"/>
      <c r="E1402" s="11" t="s">
        <v>254</v>
      </c>
      <c r="F1402" s="11">
        <v>409135</v>
      </c>
      <c r="G1402" s="11"/>
      <c r="H1402" s="11"/>
      <c r="I1402" s="11"/>
      <c r="J1402" s="288">
        <v>69187.079999999929</v>
      </c>
      <c r="K1402" s="11"/>
      <c r="M1402" s="11">
        <v>713</v>
      </c>
      <c r="N1402" s="66"/>
      <c r="P1402" s="288">
        <f t="shared" si="96"/>
        <v>97.036577840112102</v>
      </c>
      <c r="Q1402" s="11"/>
      <c r="R1402" s="11"/>
      <c r="S1402" s="11"/>
      <c r="T1402" s="134">
        <f t="shared" si="97"/>
        <v>573.82187938288916</v>
      </c>
      <c r="U1402" s="11"/>
      <c r="V1402" s="11"/>
      <c r="W1402" s="11"/>
      <c r="Y1402" s="288">
        <v>69187.079999999929</v>
      </c>
      <c r="Z1402" s="11">
        <f t="shared" si="94"/>
        <v>81707.509999999995</v>
      </c>
      <c r="AB1402" s="11">
        <f t="shared" si="95"/>
        <v>75952.27</v>
      </c>
      <c r="AC1402" s="11">
        <v>96847.360000000001</v>
      </c>
      <c r="AD1402" s="11"/>
      <c r="AE1402" s="4"/>
      <c r="AF1402" s="4"/>
    </row>
    <row r="1403" spans="1:32">
      <c r="A1403" s="55"/>
      <c r="B1403" s="11"/>
      <c r="C1403" s="11" t="s">
        <v>253</v>
      </c>
      <c r="D1403" s="11"/>
      <c r="E1403" s="11" t="s">
        <v>110</v>
      </c>
      <c r="F1403" s="11">
        <v>606</v>
      </c>
      <c r="G1403" s="11"/>
      <c r="H1403" s="11"/>
      <c r="I1403" s="11"/>
      <c r="J1403" s="288">
        <v>108.47</v>
      </c>
      <c r="K1403" s="11"/>
      <c r="M1403" s="11">
        <v>1</v>
      </c>
      <c r="N1403" s="66"/>
      <c r="P1403" s="288">
        <f t="shared" si="96"/>
        <v>108.47</v>
      </c>
      <c r="Q1403" s="11"/>
      <c r="R1403" s="11"/>
      <c r="S1403" s="11"/>
      <c r="T1403" s="134">
        <f t="shared" si="97"/>
        <v>606</v>
      </c>
      <c r="U1403" s="11"/>
      <c r="V1403" s="11"/>
      <c r="W1403" s="11"/>
      <c r="Y1403" s="288">
        <v>108.47</v>
      </c>
      <c r="Z1403" s="11">
        <f t="shared" si="94"/>
        <v>128.1</v>
      </c>
      <c r="AB1403" s="11">
        <f t="shared" si="95"/>
        <v>119.08</v>
      </c>
      <c r="AC1403" s="11">
        <v>151.84</v>
      </c>
      <c r="AD1403" s="11"/>
      <c r="AE1403" s="4"/>
      <c r="AF1403" s="4"/>
    </row>
    <row r="1404" spans="1:32">
      <c r="A1404" s="55"/>
      <c r="B1404" s="11"/>
      <c r="C1404" s="11" t="s">
        <v>255</v>
      </c>
      <c r="D1404" s="11"/>
      <c r="E1404" s="11" t="s">
        <v>256</v>
      </c>
      <c r="F1404" s="11">
        <v>124588</v>
      </c>
      <c r="G1404" s="11"/>
      <c r="H1404" s="11"/>
      <c r="I1404" s="11"/>
      <c r="J1404" s="288">
        <v>20195.129999999994</v>
      </c>
      <c r="K1404" s="11"/>
      <c r="M1404" s="11">
        <v>191</v>
      </c>
      <c r="N1404" s="66"/>
      <c r="P1404" s="288">
        <f t="shared" si="96"/>
        <v>105.73366492146593</v>
      </c>
      <c r="Q1404" s="11"/>
      <c r="R1404" s="11"/>
      <c r="S1404" s="11"/>
      <c r="T1404" s="134">
        <f t="shared" si="97"/>
        <v>652.29319371727752</v>
      </c>
      <c r="U1404" s="11"/>
      <c r="V1404" s="11"/>
      <c r="W1404" s="11"/>
      <c r="Y1404" s="288">
        <v>20195.129999999994</v>
      </c>
      <c r="Z1404" s="11">
        <f t="shared" si="94"/>
        <v>23849.74</v>
      </c>
      <c r="AB1404" s="11">
        <f t="shared" si="95"/>
        <v>22169.83</v>
      </c>
      <c r="AC1404" s="11">
        <v>28268.94</v>
      </c>
      <c r="AD1404" s="11"/>
      <c r="AE1404" s="4"/>
      <c r="AF1404" s="4"/>
    </row>
    <row r="1405" spans="1:32">
      <c r="A1405" s="55"/>
      <c r="B1405" s="11"/>
      <c r="C1405" s="11" t="s">
        <v>257</v>
      </c>
      <c r="D1405" s="11"/>
      <c r="E1405" s="11" t="s">
        <v>258</v>
      </c>
      <c r="F1405" s="11">
        <v>608</v>
      </c>
      <c r="G1405" s="11"/>
      <c r="H1405" s="11"/>
      <c r="I1405" s="11"/>
      <c r="J1405" s="288">
        <v>110.26</v>
      </c>
      <c r="K1405" s="11"/>
      <c r="M1405" s="11">
        <v>1</v>
      </c>
      <c r="N1405" s="66"/>
      <c r="P1405" s="288">
        <f t="shared" si="96"/>
        <v>110.26</v>
      </c>
      <c r="Q1405" s="11"/>
      <c r="R1405" s="11"/>
      <c r="S1405" s="11"/>
      <c r="T1405" s="134">
        <f t="shared" si="97"/>
        <v>608</v>
      </c>
      <c r="U1405" s="11"/>
      <c r="V1405" s="11"/>
      <c r="W1405" s="11"/>
      <c r="Y1405" s="288">
        <v>110.26</v>
      </c>
      <c r="Z1405" s="11">
        <f t="shared" si="94"/>
        <v>130.21</v>
      </c>
      <c r="AB1405" s="11">
        <f t="shared" si="95"/>
        <v>121.04</v>
      </c>
      <c r="AC1405" s="11">
        <v>154.34</v>
      </c>
      <c r="AD1405" s="11"/>
      <c r="AE1405" s="4"/>
      <c r="AF1405" s="4"/>
    </row>
    <row r="1406" spans="1:32">
      <c r="A1406" s="55"/>
      <c r="B1406" s="11"/>
      <c r="C1406" s="11" t="s">
        <v>257</v>
      </c>
      <c r="D1406" s="11"/>
      <c r="E1406" s="11" t="s">
        <v>135</v>
      </c>
      <c r="F1406" s="11">
        <v>60705</v>
      </c>
      <c r="G1406" s="11"/>
      <c r="H1406" s="11"/>
      <c r="I1406" s="11"/>
      <c r="J1406" s="288">
        <v>10671.9</v>
      </c>
      <c r="K1406" s="11"/>
      <c r="M1406" s="11">
        <v>121</v>
      </c>
      <c r="N1406" s="66"/>
      <c r="P1406" s="288">
        <f t="shared" si="96"/>
        <v>88.197520661157029</v>
      </c>
      <c r="Q1406" s="11"/>
      <c r="R1406" s="11"/>
      <c r="S1406" s="11"/>
      <c r="T1406" s="134">
        <f t="shared" si="97"/>
        <v>501.69421487603307</v>
      </c>
      <c r="U1406" s="11"/>
      <c r="V1406" s="11"/>
      <c r="W1406" s="11"/>
      <c r="Y1406" s="288">
        <v>10671.9</v>
      </c>
      <c r="Z1406" s="11">
        <f t="shared" si="94"/>
        <v>12603.14</v>
      </c>
      <c r="AB1406" s="11">
        <f t="shared" si="95"/>
        <v>11715.41</v>
      </c>
      <c r="AC1406" s="11">
        <v>14938.42</v>
      </c>
      <c r="AD1406" s="11"/>
      <c r="AE1406" s="4"/>
      <c r="AF1406" s="4"/>
    </row>
    <row r="1407" spans="1:32">
      <c r="A1407" s="55"/>
      <c r="B1407" s="11"/>
      <c r="C1407" s="11" t="s">
        <v>257</v>
      </c>
      <c r="D1407" s="11"/>
      <c r="E1407" s="11" t="s">
        <v>259</v>
      </c>
      <c r="F1407" s="11">
        <v>2335</v>
      </c>
      <c r="G1407" s="11"/>
      <c r="H1407" s="11"/>
      <c r="I1407" s="11"/>
      <c r="J1407" s="288">
        <v>426.36</v>
      </c>
      <c r="K1407" s="11"/>
      <c r="M1407" s="11">
        <v>2</v>
      </c>
      <c r="N1407" s="66"/>
      <c r="P1407" s="288">
        <f t="shared" si="96"/>
        <v>213.18</v>
      </c>
      <c r="Q1407" s="11"/>
      <c r="R1407" s="11"/>
      <c r="S1407" s="11"/>
      <c r="T1407" s="134">
        <f t="shared" si="97"/>
        <v>1167.5</v>
      </c>
      <c r="U1407" s="11"/>
      <c r="V1407" s="11"/>
      <c r="W1407" s="11"/>
      <c r="Y1407" s="288">
        <v>426.36</v>
      </c>
      <c r="Z1407" s="11">
        <f t="shared" si="94"/>
        <v>503.52</v>
      </c>
      <c r="AB1407" s="11">
        <f t="shared" si="95"/>
        <v>468.05</v>
      </c>
      <c r="AC1407" s="11">
        <v>596.80999999999995</v>
      </c>
      <c r="AD1407" s="11"/>
      <c r="AE1407" s="4"/>
      <c r="AF1407" s="4"/>
    </row>
    <row r="1408" spans="1:32">
      <c r="A1408" s="55"/>
      <c r="B1408" s="11"/>
      <c r="C1408" s="11" t="s">
        <v>260</v>
      </c>
      <c r="D1408" s="11"/>
      <c r="E1408" s="11" t="s">
        <v>259</v>
      </c>
      <c r="F1408" s="11">
        <v>174756</v>
      </c>
      <c r="G1408" s="11"/>
      <c r="H1408" s="11"/>
      <c r="I1408" s="11"/>
      <c r="J1408" s="288">
        <v>29450.210000000006</v>
      </c>
      <c r="K1408" s="11"/>
      <c r="M1408" s="11">
        <v>300</v>
      </c>
      <c r="N1408" s="66"/>
      <c r="P1408" s="288">
        <f t="shared" si="96"/>
        <v>98.167366666666695</v>
      </c>
      <c r="Q1408" s="11"/>
      <c r="R1408" s="11"/>
      <c r="S1408" s="11"/>
      <c r="T1408" s="134">
        <f t="shared" si="97"/>
        <v>582.52</v>
      </c>
      <c r="U1408" s="11"/>
      <c r="V1408" s="11"/>
      <c r="W1408" s="11"/>
      <c r="Y1408" s="288">
        <v>29450.210000000006</v>
      </c>
      <c r="Z1408" s="11">
        <f t="shared" si="94"/>
        <v>34779.660000000003</v>
      </c>
      <c r="AB1408" s="11">
        <f t="shared" si="95"/>
        <v>32329.89</v>
      </c>
      <c r="AC1408" s="11">
        <v>41224.1</v>
      </c>
      <c r="AD1408" s="11"/>
      <c r="AE1408" s="4"/>
      <c r="AF1408" s="4"/>
    </row>
    <row r="1409" spans="1:32">
      <c r="A1409" s="55"/>
      <c r="B1409" s="11"/>
      <c r="C1409" s="11" t="s">
        <v>261</v>
      </c>
      <c r="D1409" s="11"/>
      <c r="E1409" s="11" t="s">
        <v>98</v>
      </c>
      <c r="F1409" s="11">
        <v>1438</v>
      </c>
      <c r="G1409" s="11"/>
      <c r="H1409" s="11"/>
      <c r="I1409" s="11"/>
      <c r="J1409" s="288">
        <v>235.67999999999998</v>
      </c>
      <c r="K1409" s="11"/>
      <c r="M1409" s="11">
        <v>3</v>
      </c>
      <c r="N1409" s="66"/>
      <c r="P1409" s="288">
        <f t="shared" si="96"/>
        <v>78.559999999999988</v>
      </c>
      <c r="Q1409" s="11"/>
      <c r="R1409" s="11"/>
      <c r="S1409" s="11"/>
      <c r="T1409" s="134">
        <f t="shared" si="97"/>
        <v>479.33333333333331</v>
      </c>
      <c r="U1409" s="11"/>
      <c r="V1409" s="11"/>
      <c r="W1409" s="11"/>
      <c r="Y1409" s="288">
        <v>235.67999999999998</v>
      </c>
      <c r="Z1409" s="11">
        <f t="shared" si="94"/>
        <v>278.33</v>
      </c>
      <c r="AB1409" s="11">
        <f t="shared" si="95"/>
        <v>258.73</v>
      </c>
      <c r="AC1409" s="11">
        <v>329.9</v>
      </c>
      <c r="AD1409" s="11"/>
      <c r="AE1409" s="4"/>
      <c r="AF1409" s="4"/>
    </row>
    <row r="1410" spans="1:32">
      <c r="A1410" s="55"/>
      <c r="B1410" s="11"/>
      <c r="C1410" s="11" t="s">
        <v>262</v>
      </c>
      <c r="D1410" s="11"/>
      <c r="E1410" s="11" t="s">
        <v>91</v>
      </c>
      <c r="F1410" s="11">
        <v>7992</v>
      </c>
      <c r="G1410" s="11"/>
      <c r="H1410" s="11"/>
      <c r="I1410" s="11"/>
      <c r="J1410" s="288">
        <v>1366.73</v>
      </c>
      <c r="K1410" s="11"/>
      <c r="M1410" s="11">
        <v>20</v>
      </c>
      <c r="N1410" s="66"/>
      <c r="P1410" s="288">
        <f t="shared" si="96"/>
        <v>68.336500000000001</v>
      </c>
      <c r="Q1410" s="11"/>
      <c r="R1410" s="11"/>
      <c r="S1410" s="11"/>
      <c r="T1410" s="134">
        <f t="shared" si="97"/>
        <v>399.6</v>
      </c>
      <c r="U1410" s="11"/>
      <c r="V1410" s="11"/>
      <c r="W1410" s="11"/>
      <c r="Y1410" s="288">
        <v>1366.73</v>
      </c>
      <c r="Z1410" s="11">
        <f t="shared" si="94"/>
        <v>1614.06</v>
      </c>
      <c r="AB1410" s="11">
        <f t="shared" si="95"/>
        <v>1500.37</v>
      </c>
      <c r="AC1410" s="11">
        <v>1913.13</v>
      </c>
      <c r="AD1410" s="11"/>
      <c r="AE1410" s="4"/>
      <c r="AF1410" s="4"/>
    </row>
    <row r="1411" spans="1:32">
      <c r="A1411" s="55"/>
      <c r="B1411" s="11"/>
      <c r="C1411" s="11" t="s">
        <v>263</v>
      </c>
      <c r="D1411" s="11"/>
      <c r="E1411" s="11" t="s">
        <v>264</v>
      </c>
      <c r="F1411" s="11">
        <v>191</v>
      </c>
      <c r="G1411" s="11"/>
      <c r="H1411" s="11"/>
      <c r="I1411" s="11"/>
      <c r="J1411" s="288">
        <v>37.94</v>
      </c>
      <c r="K1411" s="11"/>
      <c r="M1411" s="11">
        <v>1</v>
      </c>
      <c r="N1411" s="66"/>
      <c r="P1411" s="288">
        <f t="shared" si="96"/>
        <v>37.94</v>
      </c>
      <c r="Q1411" s="11"/>
      <c r="R1411" s="11"/>
      <c r="S1411" s="11"/>
      <c r="T1411" s="134">
        <f t="shared" si="97"/>
        <v>191</v>
      </c>
      <c r="U1411" s="11"/>
      <c r="V1411" s="11"/>
      <c r="W1411" s="11"/>
      <c r="Y1411" s="288">
        <v>37.94</v>
      </c>
      <c r="Z1411" s="11">
        <f t="shared" si="94"/>
        <v>44.81</v>
      </c>
      <c r="AB1411" s="11">
        <f t="shared" si="95"/>
        <v>41.65</v>
      </c>
      <c r="AC1411" s="11">
        <v>53.11</v>
      </c>
      <c r="AD1411" s="11"/>
      <c r="AE1411" s="4"/>
      <c r="AF1411" s="4"/>
    </row>
    <row r="1412" spans="1:32">
      <c r="A1412" s="55"/>
      <c r="B1412" s="11"/>
      <c r="C1412" s="11" t="s">
        <v>263</v>
      </c>
      <c r="D1412" s="11"/>
      <c r="E1412" s="11" t="s">
        <v>96</v>
      </c>
      <c r="F1412" s="11">
        <v>3632</v>
      </c>
      <c r="G1412" s="11"/>
      <c r="H1412" s="11"/>
      <c r="I1412" s="11"/>
      <c r="J1412" s="288">
        <v>601.99</v>
      </c>
      <c r="K1412" s="11"/>
      <c r="M1412" s="11">
        <v>6</v>
      </c>
      <c r="N1412" s="66"/>
      <c r="P1412" s="288">
        <f t="shared" si="96"/>
        <v>100.33166666666666</v>
      </c>
      <c r="Q1412" s="11"/>
      <c r="R1412" s="11"/>
      <c r="S1412" s="11"/>
      <c r="T1412" s="134">
        <f t="shared" si="97"/>
        <v>605.33333333333337</v>
      </c>
      <c r="U1412" s="11"/>
      <c r="V1412" s="11"/>
      <c r="W1412" s="11"/>
      <c r="Y1412" s="288">
        <v>601.99</v>
      </c>
      <c r="Z1412" s="11">
        <f t="shared" si="94"/>
        <v>710.93</v>
      </c>
      <c r="AB1412" s="11">
        <f t="shared" si="95"/>
        <v>660.85</v>
      </c>
      <c r="AC1412" s="11">
        <v>842.66</v>
      </c>
      <c r="AD1412" s="11"/>
      <c r="AE1412" s="4"/>
      <c r="AF1412" s="4"/>
    </row>
    <row r="1413" spans="1:32">
      <c r="A1413" s="55"/>
      <c r="B1413" s="11"/>
      <c r="C1413" s="11" t="s">
        <v>265</v>
      </c>
      <c r="D1413" s="11"/>
      <c r="E1413" s="11" t="s">
        <v>264</v>
      </c>
      <c r="F1413" s="11">
        <v>17716</v>
      </c>
      <c r="G1413" s="11"/>
      <c r="H1413" s="11"/>
      <c r="I1413" s="11"/>
      <c r="J1413" s="288">
        <v>3092.0799999999995</v>
      </c>
      <c r="K1413" s="11"/>
      <c r="M1413" s="11">
        <v>36</v>
      </c>
      <c r="N1413" s="66"/>
      <c r="P1413" s="288">
        <f t="shared" si="96"/>
        <v>85.891111111111101</v>
      </c>
      <c r="Q1413" s="11"/>
      <c r="R1413" s="11"/>
      <c r="S1413" s="11"/>
      <c r="T1413" s="134">
        <f t="shared" si="97"/>
        <v>492.11111111111109</v>
      </c>
      <c r="U1413" s="11"/>
      <c r="V1413" s="11"/>
      <c r="W1413" s="11"/>
      <c r="Y1413" s="288">
        <v>3092.0799999999995</v>
      </c>
      <c r="Z1413" s="11">
        <f t="shared" si="94"/>
        <v>3651.64</v>
      </c>
      <c r="AB1413" s="11">
        <f t="shared" si="95"/>
        <v>3394.43</v>
      </c>
      <c r="AC1413" s="11">
        <v>4328.26</v>
      </c>
      <c r="AD1413" s="11"/>
      <c r="AE1413" s="4"/>
      <c r="AF1413" s="4"/>
    </row>
    <row r="1414" spans="1:32">
      <c r="A1414" s="55"/>
      <c r="B1414" s="11"/>
      <c r="C1414" s="11" t="s">
        <v>266</v>
      </c>
      <c r="D1414" s="11"/>
      <c r="E1414" s="11" t="s">
        <v>84</v>
      </c>
      <c r="F1414" s="11">
        <v>65336</v>
      </c>
      <c r="G1414" s="11"/>
      <c r="H1414" s="11"/>
      <c r="I1414" s="11"/>
      <c r="J1414" s="288">
        <v>10823.009999999997</v>
      </c>
      <c r="K1414" s="11"/>
      <c r="M1414" s="11">
        <v>94</v>
      </c>
      <c r="N1414" s="66"/>
      <c r="P1414" s="288">
        <f t="shared" si="96"/>
        <v>115.13840425531912</v>
      </c>
      <c r="Q1414" s="11"/>
      <c r="R1414" s="11"/>
      <c r="S1414" s="11"/>
      <c r="T1414" s="134">
        <f t="shared" si="97"/>
        <v>695.063829787234</v>
      </c>
      <c r="U1414" s="11"/>
      <c r="V1414" s="11"/>
      <c r="W1414" s="11"/>
      <c r="Y1414" s="288">
        <v>10823.009999999997</v>
      </c>
      <c r="Z1414" s="11">
        <f t="shared" si="94"/>
        <v>12781.59</v>
      </c>
      <c r="AB1414" s="11">
        <f t="shared" si="95"/>
        <v>11881.3</v>
      </c>
      <c r="AC1414" s="11">
        <v>15149.94</v>
      </c>
      <c r="AD1414" s="11"/>
      <c r="AE1414" s="4"/>
      <c r="AF1414" s="4"/>
    </row>
    <row r="1415" spans="1:32">
      <c r="A1415" s="55"/>
      <c r="B1415" s="11"/>
      <c r="C1415" s="11" t="s">
        <v>267</v>
      </c>
      <c r="D1415" s="11"/>
      <c r="E1415" s="11" t="s">
        <v>55</v>
      </c>
      <c r="F1415" s="11">
        <v>344588</v>
      </c>
      <c r="G1415" s="11"/>
      <c r="H1415" s="11"/>
      <c r="I1415" s="11"/>
      <c r="J1415" s="288">
        <v>58672.97999999996</v>
      </c>
      <c r="K1415" s="11"/>
      <c r="M1415" s="11">
        <v>681</v>
      </c>
      <c r="N1415" s="66"/>
      <c r="P1415" s="288">
        <f t="shared" si="96"/>
        <v>86.157092511013161</v>
      </c>
      <c r="Q1415" s="11"/>
      <c r="R1415" s="11"/>
      <c r="S1415" s="11"/>
      <c r="T1415" s="134">
        <f t="shared" si="97"/>
        <v>506.00293685756242</v>
      </c>
      <c r="U1415" s="11"/>
      <c r="V1415" s="11"/>
      <c r="W1415" s="11"/>
      <c r="Y1415" s="288">
        <v>58672.97999999996</v>
      </c>
      <c r="Z1415" s="11">
        <f t="shared" si="94"/>
        <v>69290.720000000001</v>
      </c>
      <c r="AB1415" s="11">
        <f t="shared" si="95"/>
        <v>64410.09</v>
      </c>
      <c r="AC1415" s="11">
        <v>82129.83</v>
      </c>
      <c r="AD1415" s="11"/>
      <c r="AE1415" s="4"/>
      <c r="AF1415" s="4"/>
    </row>
    <row r="1416" spans="1:32">
      <c r="A1416" s="55"/>
      <c r="B1416" s="11"/>
      <c r="C1416" s="11" t="s">
        <v>267</v>
      </c>
      <c r="D1416" s="11"/>
      <c r="E1416" s="11" t="s">
        <v>158</v>
      </c>
      <c r="F1416" s="11">
        <v>15581</v>
      </c>
      <c r="G1416" s="11"/>
      <c r="H1416" s="11"/>
      <c r="I1416" s="11"/>
      <c r="J1416" s="288">
        <v>2648.79</v>
      </c>
      <c r="K1416" s="11"/>
      <c r="M1416" s="11">
        <v>36</v>
      </c>
      <c r="N1416" s="66"/>
      <c r="P1416" s="288">
        <f t="shared" si="96"/>
        <v>73.577500000000001</v>
      </c>
      <c r="Q1416" s="11"/>
      <c r="R1416" s="11"/>
      <c r="S1416" s="11"/>
      <c r="T1416" s="134">
        <f t="shared" si="97"/>
        <v>432.80555555555554</v>
      </c>
      <c r="U1416" s="11"/>
      <c r="V1416" s="11"/>
      <c r="W1416" s="11"/>
      <c r="Y1416" s="288">
        <v>2648.79</v>
      </c>
      <c r="Z1416" s="11">
        <f t="shared" si="94"/>
        <v>3128.13</v>
      </c>
      <c r="AB1416" s="11">
        <f t="shared" si="95"/>
        <v>2907.79</v>
      </c>
      <c r="AC1416" s="11">
        <v>3707.75</v>
      </c>
      <c r="AD1416" s="11"/>
      <c r="AE1416" s="4"/>
      <c r="AF1416" s="4"/>
    </row>
    <row r="1417" spans="1:32">
      <c r="A1417" s="55"/>
      <c r="B1417" s="11"/>
      <c r="C1417" s="11" t="s">
        <v>268</v>
      </c>
      <c r="D1417" s="11"/>
      <c r="E1417" s="11" t="s">
        <v>59</v>
      </c>
      <c r="F1417" s="11">
        <v>2599</v>
      </c>
      <c r="G1417" s="11"/>
      <c r="H1417" s="11"/>
      <c r="I1417" s="11"/>
      <c r="J1417" s="288">
        <v>478.32</v>
      </c>
      <c r="K1417" s="11"/>
      <c r="M1417" s="11">
        <v>6</v>
      </c>
      <c r="N1417" s="66"/>
      <c r="P1417" s="288">
        <f t="shared" si="96"/>
        <v>79.72</v>
      </c>
      <c r="Q1417" s="11"/>
      <c r="R1417" s="11"/>
      <c r="S1417" s="11"/>
      <c r="T1417" s="134">
        <f t="shared" si="97"/>
        <v>433.16666666666669</v>
      </c>
      <c r="U1417" s="11"/>
      <c r="V1417" s="11"/>
      <c r="W1417" s="11"/>
      <c r="Y1417" s="288">
        <v>478.32</v>
      </c>
      <c r="Z1417" s="11">
        <f t="shared" ref="Z1417:Z1480" si="98">ROUND($Z$1772*Y1417/$Y$1772,2)</f>
        <v>564.88</v>
      </c>
      <c r="AB1417" s="11">
        <f t="shared" ref="AB1417:AB1480" si="99">ROUND($AB$1772*Y1417/$Y$1772,2)</f>
        <v>525.09</v>
      </c>
      <c r="AC1417" s="11">
        <v>669.55</v>
      </c>
      <c r="AD1417" s="11"/>
      <c r="AE1417" s="4"/>
      <c r="AF1417" s="4"/>
    </row>
    <row r="1418" spans="1:32">
      <c r="A1418" s="55"/>
      <c r="B1418" s="11"/>
      <c r="C1418" s="11" t="s">
        <v>269</v>
      </c>
      <c r="D1418" s="11"/>
      <c r="E1418" s="11" t="s">
        <v>70</v>
      </c>
      <c r="F1418" s="11">
        <v>263123</v>
      </c>
      <c r="G1418" s="11"/>
      <c r="H1418" s="11"/>
      <c r="I1418" s="11"/>
      <c r="J1418" s="288">
        <v>44129.949999999939</v>
      </c>
      <c r="K1418" s="11"/>
      <c r="M1418" s="11">
        <v>352</v>
      </c>
      <c r="N1418" s="66"/>
      <c r="P1418" s="288">
        <f t="shared" ref="P1418:P1481" si="100">J1418/M1418</f>
        <v>125.36917613636346</v>
      </c>
      <c r="Q1418" s="11"/>
      <c r="R1418" s="11"/>
      <c r="S1418" s="11"/>
      <c r="T1418" s="134">
        <f t="shared" ref="T1418:T1481" si="101">F1418/M1418</f>
        <v>747.50852272727275</v>
      </c>
      <c r="U1418" s="11"/>
      <c r="V1418" s="11"/>
      <c r="W1418" s="11"/>
      <c r="Y1418" s="288">
        <v>44129.949999999939</v>
      </c>
      <c r="Z1418" s="11">
        <f t="shared" si="98"/>
        <v>52115.92</v>
      </c>
      <c r="AB1418" s="11">
        <f t="shared" si="99"/>
        <v>48445.03</v>
      </c>
      <c r="AC1418" s="11">
        <v>61772.65</v>
      </c>
      <c r="AD1418" s="11"/>
      <c r="AE1418" s="4"/>
      <c r="AF1418" s="4"/>
    </row>
    <row r="1419" spans="1:32">
      <c r="A1419" s="55"/>
      <c r="B1419" s="11"/>
      <c r="C1419" s="11" t="s">
        <v>270</v>
      </c>
      <c r="D1419" s="11"/>
      <c r="E1419" s="11" t="s">
        <v>146</v>
      </c>
      <c r="F1419" s="11">
        <v>1601</v>
      </c>
      <c r="G1419" s="11"/>
      <c r="H1419" s="11"/>
      <c r="I1419" s="11"/>
      <c r="J1419" s="288">
        <v>292.98</v>
      </c>
      <c r="K1419" s="11"/>
      <c r="M1419" s="11">
        <v>3</v>
      </c>
      <c r="N1419" s="66"/>
      <c r="P1419" s="288">
        <f t="shared" si="100"/>
        <v>97.660000000000011</v>
      </c>
      <c r="Q1419" s="11"/>
      <c r="R1419" s="11"/>
      <c r="S1419" s="11"/>
      <c r="T1419" s="134">
        <f t="shared" si="101"/>
        <v>533.66666666666663</v>
      </c>
      <c r="U1419" s="11"/>
      <c r="V1419" s="11"/>
      <c r="W1419" s="11"/>
      <c r="Y1419" s="288">
        <v>292.98</v>
      </c>
      <c r="Z1419" s="11">
        <f t="shared" si="98"/>
        <v>346</v>
      </c>
      <c r="AB1419" s="11">
        <f t="shared" si="99"/>
        <v>321.63</v>
      </c>
      <c r="AC1419" s="11">
        <v>410.11</v>
      </c>
      <c r="AD1419" s="11"/>
      <c r="AE1419" s="4"/>
      <c r="AF1419" s="4"/>
    </row>
    <row r="1420" spans="1:32">
      <c r="A1420" s="55"/>
      <c r="B1420" s="11"/>
      <c r="C1420" s="11" t="s">
        <v>271</v>
      </c>
      <c r="D1420" s="11"/>
      <c r="E1420" s="11" t="s">
        <v>272</v>
      </c>
      <c r="F1420" s="11">
        <v>71367</v>
      </c>
      <c r="G1420" s="11"/>
      <c r="H1420" s="11"/>
      <c r="I1420" s="11"/>
      <c r="J1420" s="288">
        <v>13387.380000000001</v>
      </c>
      <c r="K1420" s="11"/>
      <c r="M1420" s="11">
        <v>317</v>
      </c>
      <c r="N1420" s="66"/>
      <c r="P1420" s="288">
        <f t="shared" si="100"/>
        <v>42.231482649842278</v>
      </c>
      <c r="Q1420" s="11"/>
      <c r="R1420" s="11"/>
      <c r="S1420" s="11"/>
      <c r="T1420" s="134">
        <f t="shared" si="101"/>
        <v>225.13249211356467</v>
      </c>
      <c r="U1420" s="11"/>
      <c r="V1420" s="11"/>
      <c r="W1420" s="11"/>
      <c r="Y1420" s="288">
        <v>13387.380000000001</v>
      </c>
      <c r="Z1420" s="11">
        <f t="shared" si="98"/>
        <v>15810.02</v>
      </c>
      <c r="AB1420" s="11">
        <f t="shared" si="99"/>
        <v>14696.41</v>
      </c>
      <c r="AC1420" s="11">
        <v>18739.52</v>
      </c>
      <c r="AD1420" s="11"/>
      <c r="AE1420" s="4"/>
      <c r="AF1420" s="4"/>
    </row>
    <row r="1421" spans="1:32">
      <c r="A1421" s="55"/>
      <c r="B1421" s="11"/>
      <c r="C1421" s="11" t="s">
        <v>273</v>
      </c>
      <c r="D1421" s="11"/>
      <c r="E1421" s="11" t="s">
        <v>189</v>
      </c>
      <c r="F1421" s="11">
        <v>2373</v>
      </c>
      <c r="G1421" s="11"/>
      <c r="H1421" s="11"/>
      <c r="I1421" s="11"/>
      <c r="J1421" s="288">
        <v>427.02</v>
      </c>
      <c r="K1421" s="11"/>
      <c r="M1421" s="11">
        <v>3</v>
      </c>
      <c r="N1421" s="66"/>
      <c r="P1421" s="288">
        <f t="shared" si="100"/>
        <v>142.34</v>
      </c>
      <c r="Q1421" s="11"/>
      <c r="R1421" s="11"/>
      <c r="S1421" s="11"/>
      <c r="T1421" s="134">
        <f t="shared" si="101"/>
        <v>791</v>
      </c>
      <c r="U1421" s="11"/>
      <c r="V1421" s="11"/>
      <c r="W1421" s="11"/>
      <c r="Y1421" s="288">
        <v>427.02</v>
      </c>
      <c r="Z1421" s="11">
        <f t="shared" si="98"/>
        <v>504.3</v>
      </c>
      <c r="AB1421" s="11">
        <f t="shared" si="99"/>
        <v>468.77</v>
      </c>
      <c r="AC1421" s="11">
        <v>597.74</v>
      </c>
      <c r="AD1421" s="11"/>
      <c r="AE1421" s="4"/>
      <c r="AF1421" s="4"/>
    </row>
    <row r="1422" spans="1:32">
      <c r="A1422" s="55"/>
      <c r="B1422" s="11"/>
      <c r="C1422" s="11" t="s">
        <v>273</v>
      </c>
      <c r="D1422" s="11"/>
      <c r="E1422" s="11" t="s">
        <v>274</v>
      </c>
      <c r="F1422" s="11">
        <v>99746</v>
      </c>
      <c r="G1422" s="11"/>
      <c r="H1422" s="11"/>
      <c r="I1422" s="11"/>
      <c r="J1422" s="288">
        <v>17577.519999999986</v>
      </c>
      <c r="K1422" s="11"/>
      <c r="M1422" s="11">
        <v>143</v>
      </c>
      <c r="N1422" s="66"/>
      <c r="P1422" s="288">
        <f t="shared" si="100"/>
        <v>122.91972027972018</v>
      </c>
      <c r="Q1422" s="11"/>
      <c r="R1422" s="11"/>
      <c r="S1422" s="11"/>
      <c r="T1422" s="134">
        <f t="shared" si="101"/>
        <v>697.52447552447552</v>
      </c>
      <c r="U1422" s="11"/>
      <c r="V1422" s="11"/>
      <c r="W1422" s="11"/>
      <c r="Y1422" s="288">
        <v>17577.519999999986</v>
      </c>
      <c r="Z1422" s="11">
        <f t="shared" si="98"/>
        <v>20758.43</v>
      </c>
      <c r="AB1422" s="11">
        <f t="shared" si="99"/>
        <v>19296.27</v>
      </c>
      <c r="AC1422" s="11">
        <v>24604.83</v>
      </c>
      <c r="AD1422" s="11"/>
      <c r="AE1422" s="4"/>
      <c r="AF1422" s="4"/>
    </row>
    <row r="1423" spans="1:32">
      <c r="A1423" s="55"/>
      <c r="B1423" s="11"/>
      <c r="C1423" s="11" t="s">
        <v>273</v>
      </c>
      <c r="D1423" s="11"/>
      <c r="E1423" s="11" t="s">
        <v>275</v>
      </c>
      <c r="F1423" s="11">
        <v>2862</v>
      </c>
      <c r="G1423" s="11"/>
      <c r="H1423" s="11"/>
      <c r="I1423" s="11"/>
      <c r="J1423" s="288">
        <v>509.08</v>
      </c>
      <c r="K1423" s="11"/>
      <c r="M1423" s="11">
        <v>4</v>
      </c>
      <c r="N1423" s="66"/>
      <c r="P1423" s="288">
        <f t="shared" si="100"/>
        <v>127.27</v>
      </c>
      <c r="Q1423" s="11"/>
      <c r="R1423" s="11"/>
      <c r="S1423" s="11"/>
      <c r="T1423" s="134">
        <f t="shared" si="101"/>
        <v>715.5</v>
      </c>
      <c r="U1423" s="11"/>
      <c r="V1423" s="11"/>
      <c r="W1423" s="11"/>
      <c r="Y1423" s="288">
        <v>509.08</v>
      </c>
      <c r="Z1423" s="11">
        <f t="shared" si="98"/>
        <v>601.21</v>
      </c>
      <c r="AB1423" s="11">
        <f t="shared" si="99"/>
        <v>558.86</v>
      </c>
      <c r="AC1423" s="11">
        <v>712.6</v>
      </c>
      <c r="AD1423" s="11"/>
      <c r="AE1423" s="4"/>
      <c r="AF1423" s="4"/>
    </row>
    <row r="1424" spans="1:32">
      <c r="A1424" s="55"/>
      <c r="B1424" s="11"/>
      <c r="C1424" s="11" t="s">
        <v>276</v>
      </c>
      <c r="D1424" s="11"/>
      <c r="E1424" s="11" t="s">
        <v>189</v>
      </c>
      <c r="F1424" s="11">
        <v>2509153</v>
      </c>
      <c r="G1424" s="11"/>
      <c r="H1424" s="11"/>
      <c r="I1424" s="11"/>
      <c r="J1424" s="288">
        <v>428524.04000000015</v>
      </c>
      <c r="K1424" s="11"/>
      <c r="M1424" s="11">
        <v>3933</v>
      </c>
      <c r="N1424" s="66"/>
      <c r="P1424" s="288">
        <f t="shared" si="100"/>
        <v>108.95602339181291</v>
      </c>
      <c r="Q1424" s="11"/>
      <c r="R1424" s="11"/>
      <c r="S1424" s="11"/>
      <c r="T1424" s="134">
        <f t="shared" si="101"/>
        <v>637.974319857615</v>
      </c>
      <c r="U1424" s="11"/>
      <c r="V1424" s="11"/>
      <c r="W1424" s="11"/>
      <c r="Y1424" s="288">
        <v>428524.04000000015</v>
      </c>
      <c r="Z1424" s="11">
        <f t="shared" si="98"/>
        <v>506071.81</v>
      </c>
      <c r="AB1424" s="11">
        <f t="shared" si="99"/>
        <v>470425.62</v>
      </c>
      <c r="AC1424" s="11">
        <v>599843.54</v>
      </c>
      <c r="AD1424" s="11"/>
      <c r="AE1424" s="4"/>
      <c r="AF1424" s="4"/>
    </row>
    <row r="1425" spans="1:32">
      <c r="A1425" s="55"/>
      <c r="B1425" s="11"/>
      <c r="C1425" s="11" t="s">
        <v>276</v>
      </c>
      <c r="D1425" s="11"/>
      <c r="E1425" s="11" t="s">
        <v>84</v>
      </c>
      <c r="F1425" s="11">
        <v>550</v>
      </c>
      <c r="G1425" s="11"/>
      <c r="H1425" s="11"/>
      <c r="I1425" s="11"/>
      <c r="J1425" s="288">
        <v>99.7</v>
      </c>
      <c r="K1425" s="11"/>
      <c r="M1425" s="11">
        <v>1</v>
      </c>
      <c r="N1425" s="66"/>
      <c r="P1425" s="288">
        <f t="shared" si="100"/>
        <v>99.7</v>
      </c>
      <c r="Q1425" s="11"/>
      <c r="R1425" s="11"/>
      <c r="S1425" s="11"/>
      <c r="T1425" s="134">
        <f t="shared" si="101"/>
        <v>550</v>
      </c>
      <c r="U1425" s="11"/>
      <c r="V1425" s="11"/>
      <c r="W1425" s="11"/>
      <c r="Y1425" s="288">
        <v>99.7</v>
      </c>
      <c r="Z1425" s="11">
        <f t="shared" si="98"/>
        <v>117.74</v>
      </c>
      <c r="AB1425" s="11">
        <f t="shared" si="99"/>
        <v>109.45</v>
      </c>
      <c r="AC1425" s="11">
        <v>139.56</v>
      </c>
      <c r="AD1425" s="11"/>
      <c r="AE1425" s="4"/>
      <c r="AF1425" s="4"/>
    </row>
    <row r="1426" spans="1:32">
      <c r="A1426" s="55"/>
      <c r="B1426" s="11"/>
      <c r="C1426" s="11" t="s">
        <v>276</v>
      </c>
      <c r="D1426" s="11"/>
      <c r="E1426" s="11" t="s">
        <v>274</v>
      </c>
      <c r="F1426" s="11">
        <v>1305</v>
      </c>
      <c r="G1426" s="11"/>
      <c r="H1426" s="11"/>
      <c r="I1426" s="11"/>
      <c r="J1426" s="288">
        <v>225.19</v>
      </c>
      <c r="K1426" s="11"/>
      <c r="M1426" s="11">
        <v>1</v>
      </c>
      <c r="N1426" s="66"/>
      <c r="P1426" s="288">
        <f t="shared" si="100"/>
        <v>225.19</v>
      </c>
      <c r="Q1426" s="11"/>
      <c r="R1426" s="11"/>
      <c r="S1426" s="11"/>
      <c r="T1426" s="134">
        <f t="shared" si="101"/>
        <v>1305</v>
      </c>
      <c r="U1426" s="11"/>
      <c r="V1426" s="11"/>
      <c r="W1426" s="11"/>
      <c r="Y1426" s="288">
        <v>225.19</v>
      </c>
      <c r="Z1426" s="11">
        <f t="shared" si="98"/>
        <v>265.94</v>
      </c>
      <c r="AB1426" s="11">
        <f t="shared" si="99"/>
        <v>247.21</v>
      </c>
      <c r="AC1426" s="11">
        <v>315.22000000000003</v>
      </c>
      <c r="AD1426" s="11"/>
      <c r="AE1426" s="4"/>
      <c r="AF1426" s="4"/>
    </row>
    <row r="1427" spans="1:32">
      <c r="A1427" s="55"/>
      <c r="B1427" s="11"/>
      <c r="C1427" s="11" t="s">
        <v>277</v>
      </c>
      <c r="D1427" s="11"/>
      <c r="E1427" s="11" t="s">
        <v>189</v>
      </c>
      <c r="F1427" s="11">
        <v>16738</v>
      </c>
      <c r="G1427" s="11"/>
      <c r="H1427" s="11"/>
      <c r="I1427" s="11"/>
      <c r="J1427" s="288">
        <v>2736.39</v>
      </c>
      <c r="K1427" s="11"/>
      <c r="M1427" s="11">
        <v>26</v>
      </c>
      <c r="N1427" s="66"/>
      <c r="P1427" s="288">
        <f t="shared" si="100"/>
        <v>105.24576923076923</v>
      </c>
      <c r="Q1427" s="11"/>
      <c r="R1427" s="11"/>
      <c r="S1427" s="11"/>
      <c r="T1427" s="134">
        <f t="shared" si="101"/>
        <v>643.76923076923072</v>
      </c>
      <c r="U1427" s="11"/>
      <c r="V1427" s="11"/>
      <c r="W1427" s="11"/>
      <c r="Y1427" s="288">
        <v>2736.39</v>
      </c>
      <c r="Z1427" s="11">
        <f t="shared" si="98"/>
        <v>3231.58</v>
      </c>
      <c r="AB1427" s="11">
        <f t="shared" si="99"/>
        <v>3003.96</v>
      </c>
      <c r="AC1427" s="11">
        <v>3830.37</v>
      </c>
      <c r="AD1427" s="11"/>
      <c r="AE1427" s="4"/>
      <c r="AF1427" s="4"/>
    </row>
    <row r="1428" spans="1:32">
      <c r="A1428" s="55"/>
      <c r="B1428" s="11"/>
      <c r="C1428" s="11" t="s">
        <v>278</v>
      </c>
      <c r="D1428" s="11"/>
      <c r="E1428" s="11" t="s">
        <v>256</v>
      </c>
      <c r="F1428" s="11">
        <v>593</v>
      </c>
      <c r="G1428" s="11"/>
      <c r="H1428" s="11"/>
      <c r="I1428" s="11"/>
      <c r="J1428" s="288">
        <v>106.79</v>
      </c>
      <c r="K1428" s="11"/>
      <c r="M1428" s="11">
        <v>1</v>
      </c>
      <c r="N1428" s="66"/>
      <c r="P1428" s="288">
        <f t="shared" si="100"/>
        <v>106.79</v>
      </c>
      <c r="Q1428" s="11"/>
      <c r="R1428" s="11"/>
      <c r="S1428" s="11"/>
      <c r="T1428" s="134">
        <f t="shared" si="101"/>
        <v>593</v>
      </c>
      <c r="U1428" s="11"/>
      <c r="V1428" s="11"/>
      <c r="W1428" s="11"/>
      <c r="Y1428" s="288">
        <v>106.79</v>
      </c>
      <c r="Z1428" s="11">
        <f t="shared" si="98"/>
        <v>126.12</v>
      </c>
      <c r="AB1428" s="11">
        <f t="shared" si="99"/>
        <v>117.23</v>
      </c>
      <c r="AC1428" s="11">
        <v>149.47999999999999</v>
      </c>
      <c r="AD1428" s="11"/>
      <c r="AE1428" s="4"/>
      <c r="AF1428" s="4"/>
    </row>
    <row r="1429" spans="1:32">
      <c r="A1429" s="55"/>
      <c r="B1429" s="11"/>
      <c r="C1429" s="11" t="s">
        <v>278</v>
      </c>
      <c r="D1429" s="11"/>
      <c r="E1429" s="11" t="s">
        <v>54</v>
      </c>
      <c r="F1429" s="11">
        <v>9086</v>
      </c>
      <c r="G1429" s="11"/>
      <c r="H1429" s="11"/>
      <c r="I1429" s="11"/>
      <c r="J1429" s="288">
        <v>1609.6100000000001</v>
      </c>
      <c r="K1429" s="11"/>
      <c r="M1429" s="11">
        <v>11</v>
      </c>
      <c r="N1429" s="66"/>
      <c r="P1429" s="288">
        <f t="shared" si="100"/>
        <v>146.32818181818183</v>
      </c>
      <c r="Q1429" s="11"/>
      <c r="R1429" s="11"/>
      <c r="S1429" s="11"/>
      <c r="T1429" s="134">
        <f t="shared" si="101"/>
        <v>826</v>
      </c>
      <c r="U1429" s="11"/>
      <c r="V1429" s="11"/>
      <c r="W1429" s="11"/>
      <c r="Y1429" s="288">
        <v>1609.6100000000001</v>
      </c>
      <c r="Z1429" s="11">
        <f t="shared" si="98"/>
        <v>1900.89</v>
      </c>
      <c r="AB1429" s="11">
        <f t="shared" si="99"/>
        <v>1767</v>
      </c>
      <c r="AC1429" s="11">
        <v>2253.12</v>
      </c>
      <c r="AD1429" s="11"/>
      <c r="AE1429" s="4"/>
      <c r="AF1429" s="4"/>
    </row>
    <row r="1430" spans="1:32">
      <c r="A1430" s="55"/>
      <c r="B1430" s="11"/>
      <c r="C1430" s="11" t="s">
        <v>278</v>
      </c>
      <c r="D1430" s="11"/>
      <c r="E1430" s="11" t="s">
        <v>56</v>
      </c>
      <c r="F1430" s="11">
        <v>2316433</v>
      </c>
      <c r="G1430" s="11"/>
      <c r="H1430" s="11"/>
      <c r="I1430" s="11"/>
      <c r="J1430" s="288">
        <v>401460.32999999775</v>
      </c>
      <c r="K1430" s="11"/>
      <c r="M1430" s="11">
        <v>5876</v>
      </c>
      <c r="N1430" s="66"/>
      <c r="P1430" s="288">
        <f t="shared" si="100"/>
        <v>68.322043907419626</v>
      </c>
      <c r="Q1430" s="11"/>
      <c r="R1430" s="11"/>
      <c r="S1430" s="11"/>
      <c r="T1430" s="134">
        <f t="shared" si="101"/>
        <v>394.21936691626956</v>
      </c>
      <c r="U1430" s="11"/>
      <c r="V1430" s="11"/>
      <c r="W1430" s="11"/>
      <c r="Y1430" s="288">
        <v>401460.32999999775</v>
      </c>
      <c r="Z1430" s="11">
        <f t="shared" si="98"/>
        <v>474110.52</v>
      </c>
      <c r="AB1430" s="11">
        <f t="shared" si="99"/>
        <v>440715.59</v>
      </c>
      <c r="AC1430" s="11">
        <v>561960.04</v>
      </c>
      <c r="AD1430" s="11"/>
      <c r="AE1430" s="4"/>
      <c r="AF1430" s="4"/>
    </row>
    <row r="1431" spans="1:32">
      <c r="A1431" s="55"/>
      <c r="B1431" s="11"/>
      <c r="C1431" s="11" t="s">
        <v>278</v>
      </c>
      <c r="D1431" s="11"/>
      <c r="E1431" s="11" t="s">
        <v>280</v>
      </c>
      <c r="F1431" s="11">
        <v>430</v>
      </c>
      <c r="G1431" s="11"/>
      <c r="H1431" s="11"/>
      <c r="I1431" s="11"/>
      <c r="J1431" s="288">
        <v>79.62</v>
      </c>
      <c r="K1431" s="11"/>
      <c r="M1431" s="11">
        <v>1</v>
      </c>
      <c r="N1431" s="66"/>
      <c r="P1431" s="288">
        <f t="shared" si="100"/>
        <v>79.62</v>
      </c>
      <c r="Q1431" s="11"/>
      <c r="R1431" s="11"/>
      <c r="S1431" s="11"/>
      <c r="T1431" s="134">
        <f t="shared" si="101"/>
        <v>430</v>
      </c>
      <c r="U1431" s="11"/>
      <c r="V1431" s="11"/>
      <c r="W1431" s="11"/>
      <c r="Y1431" s="288">
        <v>79.62</v>
      </c>
      <c r="Z1431" s="11">
        <f t="shared" si="98"/>
        <v>94.03</v>
      </c>
      <c r="AB1431" s="11">
        <f t="shared" si="99"/>
        <v>87.41</v>
      </c>
      <c r="AC1431" s="11">
        <v>111.45</v>
      </c>
      <c r="AD1431" s="11"/>
      <c r="AE1431" s="4"/>
      <c r="AF1431" s="4"/>
    </row>
    <row r="1432" spans="1:32">
      <c r="A1432" s="55"/>
      <c r="B1432" s="11"/>
      <c r="C1432" s="11" t="s">
        <v>278</v>
      </c>
      <c r="D1432" s="11"/>
      <c r="E1432" s="11" t="s">
        <v>110</v>
      </c>
      <c r="F1432" s="11">
        <v>31</v>
      </c>
      <c r="G1432" s="11"/>
      <c r="H1432" s="11"/>
      <c r="I1432" s="11"/>
      <c r="J1432" s="288">
        <v>10.54</v>
      </c>
      <c r="K1432" s="11"/>
      <c r="M1432" s="11">
        <v>1</v>
      </c>
      <c r="N1432" s="66"/>
      <c r="P1432" s="288">
        <f t="shared" si="100"/>
        <v>10.54</v>
      </c>
      <c r="Q1432" s="11"/>
      <c r="R1432" s="11"/>
      <c r="S1432" s="11"/>
      <c r="T1432" s="134">
        <f t="shared" si="101"/>
        <v>31</v>
      </c>
      <c r="U1432" s="11"/>
      <c r="V1432" s="11"/>
      <c r="W1432" s="11"/>
      <c r="Y1432" s="288">
        <v>10.54</v>
      </c>
      <c r="Z1432" s="11">
        <f t="shared" si="98"/>
        <v>12.45</v>
      </c>
      <c r="AB1432" s="11">
        <f t="shared" si="99"/>
        <v>11.57</v>
      </c>
      <c r="AC1432" s="11">
        <v>14.75</v>
      </c>
      <c r="AD1432" s="11"/>
      <c r="AE1432" s="4"/>
      <c r="AF1432" s="4"/>
    </row>
    <row r="1433" spans="1:32">
      <c r="A1433" s="55"/>
      <c r="B1433" s="11"/>
      <c r="C1433" s="11" t="s">
        <v>281</v>
      </c>
      <c r="D1433" s="11"/>
      <c r="E1433" s="11" t="s">
        <v>282</v>
      </c>
      <c r="F1433" s="11">
        <v>11688</v>
      </c>
      <c r="G1433" s="11"/>
      <c r="H1433" s="11"/>
      <c r="I1433" s="11"/>
      <c r="J1433" s="288">
        <v>2282.7700000000004</v>
      </c>
      <c r="K1433" s="11"/>
      <c r="M1433" s="11">
        <v>59</v>
      </c>
      <c r="N1433" s="66"/>
      <c r="P1433" s="288">
        <f t="shared" si="100"/>
        <v>38.691016949152548</v>
      </c>
      <c r="Q1433" s="11"/>
      <c r="R1433" s="11"/>
      <c r="S1433" s="11"/>
      <c r="T1433" s="134">
        <f t="shared" si="101"/>
        <v>198.10169491525423</v>
      </c>
      <c r="U1433" s="11"/>
      <c r="V1433" s="11"/>
      <c r="W1433" s="11"/>
      <c r="Y1433" s="288">
        <v>2282.7700000000004</v>
      </c>
      <c r="Z1433" s="11">
        <f t="shared" si="98"/>
        <v>2695.87</v>
      </c>
      <c r="AB1433" s="11">
        <f t="shared" si="99"/>
        <v>2505.98</v>
      </c>
      <c r="AC1433" s="11">
        <v>3195.4</v>
      </c>
      <c r="AD1433" s="11"/>
      <c r="AE1433" s="4"/>
      <c r="AF1433" s="4"/>
    </row>
    <row r="1434" spans="1:32">
      <c r="A1434" s="55"/>
      <c r="B1434" s="11"/>
      <c r="C1434" s="11" t="s">
        <v>283</v>
      </c>
      <c r="D1434" s="11"/>
      <c r="E1434" s="11" t="s">
        <v>56</v>
      </c>
      <c r="F1434" s="11">
        <v>1463</v>
      </c>
      <c r="G1434" s="11"/>
      <c r="H1434" s="11"/>
      <c r="I1434" s="11"/>
      <c r="J1434" s="288">
        <v>255.8</v>
      </c>
      <c r="K1434" s="11"/>
      <c r="M1434" s="11">
        <v>1</v>
      </c>
      <c r="N1434" s="66"/>
      <c r="P1434" s="288">
        <f t="shared" si="100"/>
        <v>255.8</v>
      </c>
      <c r="Q1434" s="11"/>
      <c r="R1434" s="11"/>
      <c r="S1434" s="11"/>
      <c r="T1434" s="134">
        <f t="shared" si="101"/>
        <v>1463</v>
      </c>
      <c r="U1434" s="11"/>
      <c r="V1434" s="11"/>
      <c r="W1434" s="11"/>
      <c r="Y1434" s="288">
        <v>255.8</v>
      </c>
      <c r="Z1434" s="11">
        <f t="shared" si="98"/>
        <v>302.08999999999997</v>
      </c>
      <c r="AB1434" s="11">
        <f t="shared" si="99"/>
        <v>280.81</v>
      </c>
      <c r="AC1434" s="11">
        <v>358.07</v>
      </c>
      <c r="AD1434" s="11"/>
      <c r="AE1434" s="4"/>
      <c r="AF1434" s="4"/>
    </row>
    <row r="1435" spans="1:32">
      <c r="A1435" s="55"/>
      <c r="B1435" s="11"/>
      <c r="C1435" s="11" t="s">
        <v>283</v>
      </c>
      <c r="D1435" s="11"/>
      <c r="E1435" s="11" t="s">
        <v>199</v>
      </c>
      <c r="F1435" s="11">
        <v>527516</v>
      </c>
      <c r="G1435" s="11"/>
      <c r="H1435" s="11"/>
      <c r="I1435" s="11"/>
      <c r="J1435" s="288">
        <v>90729.120000000214</v>
      </c>
      <c r="K1435" s="11"/>
      <c r="M1435" s="11">
        <v>896</v>
      </c>
      <c r="N1435" s="66"/>
      <c r="P1435" s="288">
        <f t="shared" si="100"/>
        <v>101.26017857142881</v>
      </c>
      <c r="Q1435" s="11"/>
      <c r="R1435" s="11"/>
      <c r="S1435" s="11"/>
      <c r="T1435" s="134">
        <f t="shared" si="101"/>
        <v>588.74553571428567</v>
      </c>
      <c r="U1435" s="11"/>
      <c r="V1435" s="11"/>
      <c r="W1435" s="11"/>
      <c r="Y1435" s="288">
        <v>90729.120000000214</v>
      </c>
      <c r="Z1435" s="11">
        <f t="shared" si="98"/>
        <v>107147.9</v>
      </c>
      <c r="AB1435" s="11">
        <f t="shared" si="99"/>
        <v>99600.72</v>
      </c>
      <c r="AC1435" s="11">
        <v>127001.69</v>
      </c>
      <c r="AD1435" s="11"/>
      <c r="AE1435" s="4"/>
      <c r="AF1435" s="4"/>
    </row>
    <row r="1436" spans="1:32">
      <c r="A1436" s="55"/>
      <c r="B1436" s="11"/>
      <c r="C1436" s="11" t="s">
        <v>284</v>
      </c>
      <c r="D1436" s="11"/>
      <c r="E1436" s="11" t="s">
        <v>285</v>
      </c>
      <c r="F1436" s="11">
        <v>482873</v>
      </c>
      <c r="G1436" s="11"/>
      <c r="H1436" s="11"/>
      <c r="I1436" s="11"/>
      <c r="J1436" s="288">
        <v>82165.219999999943</v>
      </c>
      <c r="K1436" s="11"/>
      <c r="M1436" s="11">
        <v>850</v>
      </c>
      <c r="N1436" s="66"/>
      <c r="P1436" s="288">
        <f t="shared" si="100"/>
        <v>96.664964705882284</v>
      </c>
      <c r="Q1436" s="11"/>
      <c r="R1436" s="11"/>
      <c r="S1436" s="11"/>
      <c r="T1436" s="134">
        <f t="shared" si="101"/>
        <v>568.08588235294121</v>
      </c>
      <c r="U1436" s="11"/>
      <c r="V1436" s="11"/>
      <c r="W1436" s="11"/>
      <c r="Y1436" s="288">
        <v>82165.219999999943</v>
      </c>
      <c r="Z1436" s="11">
        <f t="shared" si="98"/>
        <v>97034.23</v>
      </c>
      <c r="AB1436" s="11">
        <f t="shared" si="99"/>
        <v>90199.43</v>
      </c>
      <c r="AC1436" s="11">
        <v>115014.03</v>
      </c>
      <c r="AD1436" s="11"/>
      <c r="AE1436" s="4"/>
      <c r="AF1436" s="4"/>
    </row>
    <row r="1437" spans="1:32">
      <c r="A1437" s="55"/>
      <c r="B1437" s="11"/>
      <c r="C1437" s="11" t="s">
        <v>286</v>
      </c>
      <c r="D1437" s="11"/>
      <c r="E1437" s="11" t="s">
        <v>287</v>
      </c>
      <c r="F1437" s="11">
        <v>949450</v>
      </c>
      <c r="G1437" s="11"/>
      <c r="H1437" s="11"/>
      <c r="I1437" s="11"/>
      <c r="J1437" s="288">
        <v>160661.26999999996</v>
      </c>
      <c r="K1437" s="11"/>
      <c r="M1437" s="11">
        <v>1996</v>
      </c>
      <c r="N1437" s="66"/>
      <c r="P1437" s="288">
        <f t="shared" si="100"/>
        <v>80.491618236472931</v>
      </c>
      <c r="Q1437" s="11"/>
      <c r="R1437" s="11"/>
      <c r="S1437" s="11"/>
      <c r="T1437" s="134">
        <f t="shared" si="101"/>
        <v>475.67635270541081</v>
      </c>
      <c r="U1437" s="11"/>
      <c r="V1437" s="11"/>
      <c r="W1437" s="11"/>
      <c r="Y1437" s="288">
        <v>160661.26999999996</v>
      </c>
      <c r="Z1437" s="11">
        <f t="shared" si="98"/>
        <v>189735.31</v>
      </c>
      <c r="AB1437" s="11">
        <f t="shared" si="99"/>
        <v>176370.92</v>
      </c>
      <c r="AC1437" s="11">
        <v>224891.99</v>
      </c>
      <c r="AD1437" s="11"/>
      <c r="AE1437" s="4"/>
      <c r="AF1437" s="4"/>
    </row>
    <row r="1438" spans="1:32">
      <c r="A1438" s="55"/>
      <c r="B1438" s="11"/>
      <c r="C1438" s="11" t="s">
        <v>288</v>
      </c>
      <c r="D1438" s="11"/>
      <c r="E1438" s="11" t="s">
        <v>83</v>
      </c>
      <c r="F1438" s="11">
        <v>3584527</v>
      </c>
      <c r="G1438" s="11"/>
      <c r="H1438" s="11"/>
      <c r="I1438" s="11"/>
      <c r="J1438" s="288">
        <v>608497.64999999828</v>
      </c>
      <c r="K1438" s="11"/>
      <c r="M1438" s="11">
        <v>7602</v>
      </c>
      <c r="N1438" s="66"/>
      <c r="P1438" s="288">
        <f t="shared" si="100"/>
        <v>80.044415943172623</v>
      </c>
      <c r="Q1438" s="11"/>
      <c r="R1438" s="11"/>
      <c r="S1438" s="11"/>
      <c r="T1438" s="134">
        <f t="shared" si="101"/>
        <v>471.52420415680086</v>
      </c>
      <c r="U1438" s="11"/>
      <c r="V1438" s="11"/>
      <c r="W1438" s="11"/>
      <c r="Y1438" s="288">
        <v>608497.64999999828</v>
      </c>
      <c r="Z1438" s="11">
        <f t="shared" si="98"/>
        <v>718614.31</v>
      </c>
      <c r="AB1438" s="11">
        <f t="shared" si="99"/>
        <v>667997.26</v>
      </c>
      <c r="AC1438" s="11">
        <v>851768.75</v>
      </c>
      <c r="AD1438" s="11"/>
      <c r="AE1438" s="4"/>
      <c r="AF1438" s="4"/>
    </row>
    <row r="1439" spans="1:32">
      <c r="A1439" s="55"/>
      <c r="B1439" s="11"/>
      <c r="C1439" s="11" t="s">
        <v>288</v>
      </c>
      <c r="D1439" s="11"/>
      <c r="E1439" s="11" t="s">
        <v>167</v>
      </c>
      <c r="F1439" s="11">
        <v>10</v>
      </c>
      <c r="G1439" s="11"/>
      <c r="H1439" s="11"/>
      <c r="I1439" s="11"/>
      <c r="J1439" s="288">
        <v>7.12</v>
      </c>
      <c r="K1439" s="11"/>
      <c r="M1439" s="11">
        <v>1</v>
      </c>
      <c r="N1439" s="66"/>
      <c r="P1439" s="288">
        <f t="shared" si="100"/>
        <v>7.12</v>
      </c>
      <c r="Q1439" s="11"/>
      <c r="R1439" s="11"/>
      <c r="S1439" s="11"/>
      <c r="T1439" s="134">
        <f t="shared" si="101"/>
        <v>10</v>
      </c>
      <c r="U1439" s="11"/>
      <c r="V1439" s="11"/>
      <c r="W1439" s="11"/>
      <c r="Y1439" s="288">
        <v>7.12</v>
      </c>
      <c r="Z1439" s="11">
        <f t="shared" si="98"/>
        <v>8.41</v>
      </c>
      <c r="AB1439" s="11">
        <f t="shared" si="99"/>
        <v>7.82</v>
      </c>
      <c r="AC1439" s="11">
        <v>9.9700000000000006</v>
      </c>
      <c r="AD1439" s="11"/>
      <c r="AE1439" s="4"/>
      <c r="AF1439" s="4"/>
    </row>
    <row r="1440" spans="1:32">
      <c r="A1440" s="55"/>
      <c r="B1440" s="11"/>
      <c r="C1440" s="11" t="s">
        <v>288</v>
      </c>
      <c r="D1440" s="11"/>
      <c r="E1440" s="11" t="s">
        <v>217</v>
      </c>
      <c r="F1440" s="11">
        <v>206</v>
      </c>
      <c r="G1440" s="11"/>
      <c r="H1440" s="11"/>
      <c r="I1440" s="11"/>
      <c r="J1440" s="288">
        <v>40.700000000000003</v>
      </c>
      <c r="K1440" s="11"/>
      <c r="M1440" s="11">
        <v>1</v>
      </c>
      <c r="N1440" s="66"/>
      <c r="P1440" s="288">
        <f t="shared" si="100"/>
        <v>40.700000000000003</v>
      </c>
      <c r="Q1440" s="11"/>
      <c r="R1440" s="11"/>
      <c r="S1440" s="11"/>
      <c r="T1440" s="134">
        <f t="shared" si="101"/>
        <v>206</v>
      </c>
      <c r="U1440" s="11"/>
      <c r="V1440" s="11"/>
      <c r="W1440" s="11"/>
      <c r="Y1440" s="288">
        <v>40.700000000000003</v>
      </c>
      <c r="Z1440" s="11">
        <f t="shared" si="98"/>
        <v>48.07</v>
      </c>
      <c r="AB1440" s="11">
        <f t="shared" si="99"/>
        <v>44.68</v>
      </c>
      <c r="AC1440" s="11">
        <v>56.97</v>
      </c>
      <c r="AD1440" s="11"/>
      <c r="AE1440" s="4"/>
      <c r="AF1440" s="4"/>
    </row>
    <row r="1441" spans="1:32">
      <c r="A1441" s="55"/>
      <c r="B1441" s="11"/>
      <c r="C1441" s="11" t="s">
        <v>288</v>
      </c>
      <c r="D1441" s="11"/>
      <c r="E1441" s="11" t="s">
        <v>84</v>
      </c>
      <c r="F1441" s="11">
        <v>1036</v>
      </c>
      <c r="G1441" s="11"/>
      <c r="H1441" s="11"/>
      <c r="I1441" s="11"/>
      <c r="J1441" s="288">
        <v>189.37</v>
      </c>
      <c r="K1441" s="11"/>
      <c r="M1441" s="11">
        <v>2</v>
      </c>
      <c r="N1441" s="66"/>
      <c r="P1441" s="288">
        <f t="shared" si="100"/>
        <v>94.685000000000002</v>
      </c>
      <c r="Q1441" s="11"/>
      <c r="R1441" s="11"/>
      <c r="S1441" s="11"/>
      <c r="T1441" s="134">
        <f t="shared" si="101"/>
        <v>518</v>
      </c>
      <c r="U1441" s="11"/>
      <c r="V1441" s="11"/>
      <c r="W1441" s="11"/>
      <c r="Y1441" s="288">
        <v>189.37</v>
      </c>
      <c r="Z1441" s="11">
        <f t="shared" si="98"/>
        <v>223.64</v>
      </c>
      <c r="AB1441" s="11">
        <f t="shared" si="99"/>
        <v>207.89</v>
      </c>
      <c r="AC1441" s="11">
        <v>265.08</v>
      </c>
      <c r="AD1441" s="11"/>
      <c r="AE1441" s="4"/>
      <c r="AF1441" s="4"/>
    </row>
    <row r="1442" spans="1:32">
      <c r="A1442" s="55"/>
      <c r="B1442" s="11"/>
      <c r="C1442" s="11" t="s">
        <v>290</v>
      </c>
      <c r="D1442" s="11"/>
      <c r="E1442" s="11" t="s">
        <v>88</v>
      </c>
      <c r="F1442" s="11">
        <v>1903</v>
      </c>
      <c r="G1442" s="11"/>
      <c r="H1442" s="11"/>
      <c r="I1442" s="11"/>
      <c r="J1442" s="288">
        <v>329.13</v>
      </c>
      <c r="K1442" s="11"/>
      <c r="M1442" s="11">
        <v>1</v>
      </c>
      <c r="N1442" s="66"/>
      <c r="P1442" s="288">
        <f t="shared" si="100"/>
        <v>329.13</v>
      </c>
      <c r="Q1442" s="11"/>
      <c r="R1442" s="11"/>
      <c r="S1442" s="11"/>
      <c r="T1442" s="134">
        <f t="shared" si="101"/>
        <v>1903</v>
      </c>
      <c r="U1442" s="11"/>
      <c r="V1442" s="11"/>
      <c r="W1442" s="11"/>
      <c r="Y1442" s="288">
        <v>329.13</v>
      </c>
      <c r="Z1442" s="11">
        <f t="shared" si="98"/>
        <v>388.69</v>
      </c>
      <c r="AB1442" s="11">
        <f t="shared" si="99"/>
        <v>361.31</v>
      </c>
      <c r="AC1442" s="11">
        <v>460.71</v>
      </c>
      <c r="AD1442" s="11"/>
      <c r="AE1442" s="4"/>
      <c r="AF1442" s="4"/>
    </row>
    <row r="1443" spans="1:32">
      <c r="A1443" s="55"/>
      <c r="B1443" s="11"/>
      <c r="C1443" s="11" t="s">
        <v>290</v>
      </c>
      <c r="D1443" s="11"/>
      <c r="E1443" s="11" t="s">
        <v>291</v>
      </c>
      <c r="F1443" s="11">
        <v>154791</v>
      </c>
      <c r="G1443" s="11"/>
      <c r="H1443" s="11"/>
      <c r="I1443" s="11"/>
      <c r="J1443" s="288">
        <v>25100.500000000011</v>
      </c>
      <c r="K1443" s="11"/>
      <c r="M1443" s="11">
        <v>294</v>
      </c>
      <c r="N1443" s="66"/>
      <c r="P1443" s="288">
        <f t="shared" si="100"/>
        <v>85.375850340136097</v>
      </c>
      <c r="Q1443" s="11"/>
      <c r="R1443" s="11"/>
      <c r="S1443" s="11"/>
      <c r="T1443" s="134">
        <f t="shared" si="101"/>
        <v>526.5</v>
      </c>
      <c r="U1443" s="11"/>
      <c r="V1443" s="11"/>
      <c r="W1443" s="11"/>
      <c r="Y1443" s="288">
        <v>25100.500000000011</v>
      </c>
      <c r="Z1443" s="11">
        <f t="shared" si="98"/>
        <v>29642.81</v>
      </c>
      <c r="AB1443" s="11">
        <f t="shared" si="99"/>
        <v>27554.86</v>
      </c>
      <c r="AC1443" s="11">
        <v>35135.42</v>
      </c>
      <c r="AD1443" s="11"/>
      <c r="AE1443" s="4"/>
      <c r="AF1443" s="4"/>
    </row>
    <row r="1444" spans="1:32">
      <c r="A1444" s="55"/>
      <c r="B1444" s="11"/>
      <c r="C1444" s="11" t="s">
        <v>292</v>
      </c>
      <c r="D1444" s="11"/>
      <c r="E1444" s="11" t="s">
        <v>135</v>
      </c>
      <c r="F1444" s="11">
        <v>2401</v>
      </c>
      <c r="G1444" s="11"/>
      <c r="H1444" s="11"/>
      <c r="I1444" s="11"/>
      <c r="J1444" s="288">
        <v>379.63</v>
      </c>
      <c r="K1444" s="11"/>
      <c r="M1444" s="11">
        <v>6</v>
      </c>
      <c r="N1444" s="66"/>
      <c r="P1444" s="288">
        <f t="shared" si="100"/>
        <v>63.271666666666668</v>
      </c>
      <c r="Q1444" s="11"/>
      <c r="R1444" s="11"/>
      <c r="S1444" s="11"/>
      <c r="T1444" s="134">
        <f t="shared" si="101"/>
        <v>400.16666666666669</v>
      </c>
      <c r="U1444" s="11"/>
      <c r="V1444" s="11"/>
      <c r="W1444" s="11"/>
      <c r="Y1444" s="288">
        <v>379.63</v>
      </c>
      <c r="Z1444" s="11">
        <f t="shared" si="98"/>
        <v>448.33</v>
      </c>
      <c r="AB1444" s="11">
        <f t="shared" si="99"/>
        <v>416.75</v>
      </c>
      <c r="AC1444" s="11">
        <v>531.4</v>
      </c>
      <c r="AD1444" s="11"/>
      <c r="AE1444" s="4"/>
      <c r="AF1444" s="4"/>
    </row>
    <row r="1445" spans="1:32">
      <c r="A1445" s="55"/>
      <c r="B1445" s="11"/>
      <c r="C1445" s="11" t="s">
        <v>293</v>
      </c>
      <c r="D1445" s="11"/>
      <c r="E1445" s="11" t="s">
        <v>156</v>
      </c>
      <c r="F1445" s="11">
        <v>8761</v>
      </c>
      <c r="G1445" s="11"/>
      <c r="H1445" s="11"/>
      <c r="I1445" s="11"/>
      <c r="J1445" s="288">
        <v>1780.9000000000003</v>
      </c>
      <c r="K1445" s="11"/>
      <c r="M1445" s="11">
        <v>54</v>
      </c>
      <c r="N1445" s="66"/>
      <c r="P1445" s="288">
        <f t="shared" si="100"/>
        <v>32.979629629629635</v>
      </c>
      <c r="Q1445" s="11"/>
      <c r="R1445" s="11"/>
      <c r="S1445" s="11"/>
      <c r="T1445" s="134">
        <f t="shared" si="101"/>
        <v>162.24074074074073</v>
      </c>
      <c r="U1445" s="11"/>
      <c r="V1445" s="11"/>
      <c r="W1445" s="11"/>
      <c r="Y1445" s="288">
        <v>1780.9000000000003</v>
      </c>
      <c r="Z1445" s="11">
        <f t="shared" si="98"/>
        <v>2103.1799999999998</v>
      </c>
      <c r="AB1445" s="11">
        <f t="shared" si="99"/>
        <v>1955.04</v>
      </c>
      <c r="AC1445" s="11">
        <v>2492.89</v>
      </c>
      <c r="AD1445" s="11"/>
      <c r="AE1445" s="4"/>
      <c r="AF1445" s="4"/>
    </row>
    <row r="1446" spans="1:32">
      <c r="A1446" s="55"/>
      <c r="B1446" s="11"/>
      <c r="C1446" s="11" t="s">
        <v>294</v>
      </c>
      <c r="D1446" s="11"/>
      <c r="E1446" s="11" t="s">
        <v>199</v>
      </c>
      <c r="F1446" s="11">
        <v>89847</v>
      </c>
      <c r="G1446" s="11"/>
      <c r="H1446" s="11"/>
      <c r="I1446" s="11"/>
      <c r="J1446" s="288">
        <v>16883.999999999996</v>
      </c>
      <c r="K1446" s="11"/>
      <c r="M1446" s="11">
        <v>386</v>
      </c>
      <c r="N1446" s="66"/>
      <c r="P1446" s="288">
        <f t="shared" si="100"/>
        <v>43.740932642487039</v>
      </c>
      <c r="Q1446" s="11"/>
      <c r="R1446" s="11"/>
      <c r="S1446" s="11"/>
      <c r="T1446" s="134">
        <f t="shared" si="101"/>
        <v>232.7642487046632</v>
      </c>
      <c r="U1446" s="11"/>
      <c r="V1446" s="11"/>
      <c r="W1446" s="11"/>
      <c r="Y1446" s="288">
        <v>16883.999999999996</v>
      </c>
      <c r="Z1446" s="11">
        <f t="shared" si="98"/>
        <v>19939.41</v>
      </c>
      <c r="AB1446" s="11">
        <f t="shared" si="99"/>
        <v>18534.939999999999</v>
      </c>
      <c r="AC1446" s="11">
        <v>23634.05</v>
      </c>
      <c r="AD1446" s="11"/>
      <c r="AE1446" s="4"/>
      <c r="AF1446" s="4"/>
    </row>
    <row r="1447" spans="1:32">
      <c r="A1447" s="55"/>
      <c r="B1447" s="11"/>
      <c r="C1447" s="11" t="s">
        <v>295</v>
      </c>
      <c r="D1447" s="11"/>
      <c r="E1447" s="11" t="s">
        <v>296</v>
      </c>
      <c r="F1447" s="11">
        <v>276197</v>
      </c>
      <c r="G1447" s="11"/>
      <c r="H1447" s="11"/>
      <c r="I1447" s="11"/>
      <c r="J1447" s="288">
        <v>46458.600000000013</v>
      </c>
      <c r="K1447" s="11"/>
      <c r="M1447" s="11">
        <v>495</v>
      </c>
      <c r="N1447" s="66"/>
      <c r="P1447" s="288">
        <f t="shared" si="100"/>
        <v>93.855757575757607</v>
      </c>
      <c r="Q1447" s="11"/>
      <c r="R1447" s="11"/>
      <c r="S1447" s="11"/>
      <c r="T1447" s="134">
        <f t="shared" si="101"/>
        <v>557.97373737373732</v>
      </c>
      <c r="U1447" s="11"/>
      <c r="V1447" s="11"/>
      <c r="W1447" s="11"/>
      <c r="Y1447" s="288">
        <v>46458.600000000013</v>
      </c>
      <c r="Z1447" s="11">
        <f t="shared" si="98"/>
        <v>54865.97</v>
      </c>
      <c r="AB1447" s="11">
        <f t="shared" si="99"/>
        <v>51001.38</v>
      </c>
      <c r="AC1447" s="11">
        <v>65032.27</v>
      </c>
      <c r="AD1447" s="11"/>
      <c r="AE1447" s="4"/>
      <c r="AF1447" s="4"/>
    </row>
    <row r="1448" spans="1:32">
      <c r="A1448" s="55"/>
      <c r="B1448" s="11"/>
      <c r="C1448" s="11" t="s">
        <v>297</v>
      </c>
      <c r="D1448" s="11"/>
      <c r="E1448" s="11" t="s">
        <v>212</v>
      </c>
      <c r="F1448" s="11">
        <v>449</v>
      </c>
      <c r="G1448" s="11"/>
      <c r="H1448" s="11"/>
      <c r="I1448" s="11"/>
      <c r="J1448" s="288">
        <v>88.389999999999986</v>
      </c>
      <c r="K1448" s="11"/>
      <c r="M1448" s="11">
        <v>2</v>
      </c>
      <c r="N1448" s="66"/>
      <c r="P1448" s="288">
        <f t="shared" si="100"/>
        <v>44.194999999999993</v>
      </c>
      <c r="Q1448" s="11"/>
      <c r="R1448" s="11"/>
      <c r="S1448" s="11"/>
      <c r="T1448" s="134">
        <f t="shared" si="101"/>
        <v>224.5</v>
      </c>
      <c r="U1448" s="11"/>
      <c r="V1448" s="11"/>
      <c r="W1448" s="11"/>
      <c r="Y1448" s="288">
        <v>88.389999999999986</v>
      </c>
      <c r="Z1448" s="11">
        <f t="shared" si="98"/>
        <v>104.39</v>
      </c>
      <c r="AB1448" s="11">
        <f t="shared" si="99"/>
        <v>97.03</v>
      </c>
      <c r="AC1448" s="11">
        <v>123.73</v>
      </c>
      <c r="AD1448" s="11"/>
      <c r="AE1448" s="4"/>
      <c r="AF1448" s="4"/>
    </row>
    <row r="1449" spans="1:32">
      <c r="A1449" s="55"/>
      <c r="B1449" s="11"/>
      <c r="C1449" s="11" t="s">
        <v>298</v>
      </c>
      <c r="D1449" s="11"/>
      <c r="E1449" s="11" t="s">
        <v>299</v>
      </c>
      <c r="F1449" s="11">
        <v>177849</v>
      </c>
      <c r="G1449" s="11"/>
      <c r="H1449" s="11"/>
      <c r="I1449" s="11"/>
      <c r="J1449" s="288">
        <v>30569.339999999986</v>
      </c>
      <c r="K1449" s="11"/>
      <c r="M1449" s="11">
        <v>297</v>
      </c>
      <c r="N1449" s="66"/>
      <c r="P1449" s="288">
        <f t="shared" si="100"/>
        <v>102.92707070707065</v>
      </c>
      <c r="Q1449" s="11"/>
      <c r="R1449" s="11"/>
      <c r="S1449" s="11"/>
      <c r="T1449" s="134">
        <f t="shared" si="101"/>
        <v>598.81818181818187</v>
      </c>
      <c r="U1449" s="11"/>
      <c r="V1449" s="11"/>
      <c r="W1449" s="11"/>
      <c r="Y1449" s="288">
        <v>30569.339999999986</v>
      </c>
      <c r="Z1449" s="11">
        <f t="shared" si="98"/>
        <v>36101.31</v>
      </c>
      <c r="AB1449" s="11">
        <f t="shared" si="99"/>
        <v>33558.449999999997</v>
      </c>
      <c r="AC1449" s="11">
        <v>42790.65</v>
      </c>
      <c r="AD1449" s="11"/>
      <c r="AE1449" s="4"/>
      <c r="AF1449" s="4"/>
    </row>
    <row r="1450" spans="1:32">
      <c r="A1450" s="55"/>
      <c r="B1450" s="11"/>
      <c r="C1450" s="11" t="s">
        <v>300</v>
      </c>
      <c r="D1450" s="11"/>
      <c r="E1450" s="11" t="s">
        <v>301</v>
      </c>
      <c r="F1450" s="11">
        <v>107214</v>
      </c>
      <c r="G1450" s="11"/>
      <c r="H1450" s="11"/>
      <c r="I1450" s="11"/>
      <c r="J1450" s="288">
        <v>18208.799999999988</v>
      </c>
      <c r="K1450" s="11"/>
      <c r="M1450" s="11">
        <v>225</v>
      </c>
      <c r="N1450" s="66"/>
      <c r="P1450" s="288">
        <f t="shared" si="100"/>
        <v>80.927999999999955</v>
      </c>
      <c r="Q1450" s="11"/>
      <c r="R1450" s="11"/>
      <c r="S1450" s="11"/>
      <c r="T1450" s="134">
        <f t="shared" si="101"/>
        <v>476.50666666666666</v>
      </c>
      <c r="U1450" s="11"/>
      <c r="V1450" s="11"/>
      <c r="W1450" s="11"/>
      <c r="Y1450" s="288">
        <v>18208.799999999988</v>
      </c>
      <c r="Z1450" s="11">
        <f t="shared" si="98"/>
        <v>21503.95</v>
      </c>
      <c r="AB1450" s="11">
        <f t="shared" si="99"/>
        <v>19989.28</v>
      </c>
      <c r="AC1450" s="11">
        <v>25488.49</v>
      </c>
      <c r="AD1450" s="11"/>
      <c r="AE1450" s="4"/>
      <c r="AF1450" s="4"/>
    </row>
    <row r="1451" spans="1:32">
      <c r="A1451" s="55"/>
      <c r="B1451" s="11"/>
      <c r="C1451" s="11" t="s">
        <v>302</v>
      </c>
      <c r="D1451" s="11"/>
      <c r="E1451" s="11" t="s">
        <v>124</v>
      </c>
      <c r="F1451" s="11">
        <v>11846</v>
      </c>
      <c r="G1451" s="11"/>
      <c r="H1451" s="11"/>
      <c r="I1451" s="11"/>
      <c r="J1451" s="288">
        <v>2057.12</v>
      </c>
      <c r="K1451" s="11"/>
      <c r="M1451" s="11">
        <v>20</v>
      </c>
      <c r="N1451" s="66"/>
      <c r="P1451" s="288">
        <f t="shared" si="100"/>
        <v>102.85599999999999</v>
      </c>
      <c r="Q1451" s="11"/>
      <c r="R1451" s="11"/>
      <c r="S1451" s="11"/>
      <c r="T1451" s="134">
        <f t="shared" si="101"/>
        <v>592.29999999999995</v>
      </c>
      <c r="U1451" s="11"/>
      <c r="V1451" s="11"/>
      <c r="W1451" s="11"/>
      <c r="Y1451" s="288">
        <v>2057.12</v>
      </c>
      <c r="Z1451" s="11">
        <f t="shared" si="98"/>
        <v>2429.39</v>
      </c>
      <c r="AB1451" s="11">
        <f t="shared" si="99"/>
        <v>2258.27</v>
      </c>
      <c r="AC1451" s="11">
        <v>2879.54</v>
      </c>
      <c r="AD1451" s="11"/>
      <c r="AE1451" s="4"/>
      <c r="AF1451" s="4"/>
    </row>
    <row r="1452" spans="1:32">
      <c r="A1452" s="55"/>
      <c r="B1452" s="11"/>
      <c r="C1452" s="11" t="s">
        <v>303</v>
      </c>
      <c r="D1452" s="11"/>
      <c r="E1452" s="11" t="s">
        <v>70</v>
      </c>
      <c r="F1452" s="11">
        <v>3501524</v>
      </c>
      <c r="G1452" s="11"/>
      <c r="H1452" s="11"/>
      <c r="I1452" s="11"/>
      <c r="J1452" s="288">
        <v>604847.8800000014</v>
      </c>
      <c r="K1452" s="11"/>
      <c r="M1452" s="11">
        <v>6396</v>
      </c>
      <c r="N1452" s="66"/>
      <c r="P1452" s="288">
        <f t="shared" si="100"/>
        <v>94.566585365853882</v>
      </c>
      <c r="Q1452" s="11"/>
      <c r="R1452" s="11"/>
      <c r="S1452" s="11"/>
      <c r="T1452" s="134">
        <f t="shared" si="101"/>
        <v>547.45528455284557</v>
      </c>
      <c r="U1452" s="11"/>
      <c r="V1452" s="11"/>
      <c r="W1452" s="11"/>
      <c r="Y1452" s="288">
        <v>604847.8800000014</v>
      </c>
      <c r="Z1452" s="11">
        <f t="shared" si="98"/>
        <v>714304.06</v>
      </c>
      <c r="AB1452" s="11">
        <f t="shared" si="99"/>
        <v>663990.61</v>
      </c>
      <c r="AC1452" s="11">
        <v>846659.84</v>
      </c>
      <c r="AD1452" s="11"/>
      <c r="AE1452" s="4"/>
      <c r="AF1452" s="4"/>
    </row>
    <row r="1453" spans="1:32">
      <c r="A1453" s="55"/>
      <c r="B1453" s="11"/>
      <c r="C1453" s="11" t="s">
        <v>303</v>
      </c>
      <c r="D1453" s="11"/>
      <c r="E1453" s="11" t="s">
        <v>167</v>
      </c>
      <c r="F1453" s="11">
        <v>983</v>
      </c>
      <c r="G1453" s="11"/>
      <c r="H1453" s="11"/>
      <c r="I1453" s="11"/>
      <c r="J1453" s="288">
        <v>179.3</v>
      </c>
      <c r="K1453" s="11"/>
      <c r="M1453" s="11">
        <v>2</v>
      </c>
      <c r="N1453" s="66"/>
      <c r="P1453" s="288">
        <f t="shared" si="100"/>
        <v>89.65</v>
      </c>
      <c r="Q1453" s="11"/>
      <c r="R1453" s="11"/>
      <c r="S1453" s="11"/>
      <c r="T1453" s="134">
        <f t="shared" si="101"/>
        <v>491.5</v>
      </c>
      <c r="U1453" s="11"/>
      <c r="V1453" s="11"/>
      <c r="W1453" s="11"/>
      <c r="Y1453" s="288">
        <v>179.3</v>
      </c>
      <c r="Z1453" s="11">
        <f t="shared" si="98"/>
        <v>211.75</v>
      </c>
      <c r="AB1453" s="11">
        <f t="shared" si="99"/>
        <v>196.83</v>
      </c>
      <c r="AC1453" s="11">
        <v>250.98</v>
      </c>
      <c r="AD1453" s="11"/>
      <c r="AE1453" s="4"/>
      <c r="AF1453" s="4"/>
    </row>
    <row r="1454" spans="1:32">
      <c r="A1454" s="55"/>
      <c r="B1454" s="11"/>
      <c r="C1454" s="11" t="s">
        <v>304</v>
      </c>
      <c r="D1454" s="11"/>
      <c r="E1454" s="11" t="s">
        <v>305</v>
      </c>
      <c r="F1454" s="11">
        <v>89406</v>
      </c>
      <c r="G1454" s="11"/>
      <c r="H1454" s="11"/>
      <c r="I1454" s="11"/>
      <c r="J1454" s="288">
        <v>15483.049999999994</v>
      </c>
      <c r="K1454" s="11"/>
      <c r="M1454" s="11">
        <v>162</v>
      </c>
      <c r="N1454" s="66"/>
      <c r="P1454" s="288">
        <f t="shared" si="100"/>
        <v>95.574382716049342</v>
      </c>
      <c r="Q1454" s="11"/>
      <c r="R1454" s="11"/>
      <c r="S1454" s="11"/>
      <c r="T1454" s="134">
        <f t="shared" si="101"/>
        <v>551.88888888888891</v>
      </c>
      <c r="U1454" s="11"/>
      <c r="V1454" s="11"/>
      <c r="W1454" s="11"/>
      <c r="Y1454" s="288">
        <v>15483.049999999994</v>
      </c>
      <c r="Z1454" s="11">
        <f t="shared" si="98"/>
        <v>18284.939999999999</v>
      </c>
      <c r="AB1454" s="11">
        <f t="shared" si="99"/>
        <v>16997</v>
      </c>
      <c r="AC1454" s="11">
        <v>21673.01</v>
      </c>
      <c r="AD1454" s="11"/>
      <c r="AE1454" s="4"/>
      <c r="AF1454" s="4"/>
    </row>
    <row r="1455" spans="1:32">
      <c r="A1455" s="55"/>
      <c r="B1455" s="11"/>
      <c r="C1455" s="11" t="s">
        <v>306</v>
      </c>
      <c r="D1455" s="11"/>
      <c r="E1455" s="11" t="s">
        <v>274</v>
      </c>
      <c r="F1455" s="11">
        <v>154159</v>
      </c>
      <c r="G1455" s="11"/>
      <c r="H1455" s="11"/>
      <c r="I1455" s="11"/>
      <c r="J1455" s="288">
        <v>25855.470000000005</v>
      </c>
      <c r="K1455" s="11"/>
      <c r="M1455" s="11">
        <v>250</v>
      </c>
      <c r="N1455" s="66"/>
      <c r="P1455" s="288">
        <f t="shared" si="100"/>
        <v>103.42188000000002</v>
      </c>
      <c r="Q1455" s="11"/>
      <c r="R1455" s="11"/>
      <c r="S1455" s="11"/>
      <c r="T1455" s="134">
        <f t="shared" si="101"/>
        <v>616.63599999999997</v>
      </c>
      <c r="U1455" s="11"/>
      <c r="V1455" s="11"/>
      <c r="W1455" s="11"/>
      <c r="Y1455" s="288">
        <v>25855.470000000005</v>
      </c>
      <c r="Z1455" s="11">
        <f t="shared" si="98"/>
        <v>30534.400000000001</v>
      </c>
      <c r="AB1455" s="11">
        <f t="shared" si="99"/>
        <v>28383.65</v>
      </c>
      <c r="AC1455" s="11">
        <v>36192.22</v>
      </c>
      <c r="AD1455" s="11"/>
      <c r="AE1455" s="4"/>
      <c r="AF1455" s="4"/>
    </row>
    <row r="1456" spans="1:32">
      <c r="A1456" s="55"/>
      <c r="B1456" s="11"/>
      <c r="C1456" s="11" t="s">
        <v>307</v>
      </c>
      <c r="D1456" s="11"/>
      <c r="E1456" s="11" t="s">
        <v>84</v>
      </c>
      <c r="F1456" s="11">
        <v>1706</v>
      </c>
      <c r="G1456" s="11"/>
      <c r="H1456" s="11"/>
      <c r="I1456" s="11"/>
      <c r="J1456" s="288">
        <v>428.7</v>
      </c>
      <c r="K1456" s="11"/>
      <c r="M1456" s="11">
        <v>8</v>
      </c>
      <c r="N1456" s="66"/>
      <c r="P1456" s="288">
        <f t="shared" si="100"/>
        <v>53.587499999999999</v>
      </c>
      <c r="Q1456" s="11"/>
      <c r="R1456" s="11"/>
      <c r="S1456" s="11"/>
      <c r="T1456" s="134">
        <f t="shared" si="101"/>
        <v>213.25</v>
      </c>
      <c r="U1456" s="11"/>
      <c r="V1456" s="11"/>
      <c r="W1456" s="11"/>
      <c r="Y1456" s="288">
        <v>428.7</v>
      </c>
      <c r="Z1456" s="11">
        <f t="shared" si="98"/>
        <v>506.28</v>
      </c>
      <c r="AB1456" s="11">
        <f t="shared" si="99"/>
        <v>470.62</v>
      </c>
      <c r="AC1456" s="11">
        <v>600.09</v>
      </c>
      <c r="AD1456" s="11"/>
      <c r="AE1456" s="4"/>
      <c r="AF1456" s="4"/>
    </row>
    <row r="1457" spans="1:32">
      <c r="A1457" s="55"/>
      <c r="B1457" s="11"/>
      <c r="C1457" s="11" t="s">
        <v>308</v>
      </c>
      <c r="D1457" s="11"/>
      <c r="E1457" s="11" t="s">
        <v>153</v>
      </c>
      <c r="F1457" s="11">
        <v>26501</v>
      </c>
      <c r="G1457" s="11"/>
      <c r="H1457" s="11"/>
      <c r="I1457" s="11"/>
      <c r="J1457" s="288">
        <v>4727.72</v>
      </c>
      <c r="K1457" s="11"/>
      <c r="M1457" s="11">
        <v>57</v>
      </c>
      <c r="N1457" s="66"/>
      <c r="P1457" s="288">
        <f t="shared" si="100"/>
        <v>82.942456140350885</v>
      </c>
      <c r="Q1457" s="11"/>
      <c r="R1457" s="11"/>
      <c r="S1457" s="11"/>
      <c r="T1457" s="134">
        <f t="shared" si="101"/>
        <v>464.92982456140351</v>
      </c>
      <c r="U1457" s="11"/>
      <c r="V1457" s="11"/>
      <c r="W1457" s="11"/>
      <c r="Y1457" s="288">
        <v>4727.72</v>
      </c>
      <c r="Z1457" s="11">
        <f t="shared" si="98"/>
        <v>5583.27</v>
      </c>
      <c r="AB1457" s="11">
        <f t="shared" si="99"/>
        <v>5190</v>
      </c>
      <c r="AC1457" s="11">
        <v>6617.81</v>
      </c>
      <c r="AD1457" s="11"/>
      <c r="AE1457" s="4"/>
      <c r="AF1457" s="4"/>
    </row>
    <row r="1458" spans="1:32">
      <c r="A1458" s="55"/>
      <c r="B1458" s="11"/>
      <c r="C1458" s="11" t="s">
        <v>309</v>
      </c>
      <c r="D1458" s="11"/>
      <c r="E1458" s="11" t="s">
        <v>310</v>
      </c>
      <c r="F1458" s="11">
        <v>473</v>
      </c>
      <c r="G1458" s="11"/>
      <c r="H1458" s="11"/>
      <c r="I1458" s="11"/>
      <c r="J1458" s="288">
        <v>86.01</v>
      </c>
      <c r="K1458" s="11"/>
      <c r="M1458" s="11">
        <v>1</v>
      </c>
      <c r="N1458" s="66"/>
      <c r="P1458" s="288">
        <f t="shared" si="100"/>
        <v>86.01</v>
      </c>
      <c r="Q1458" s="11"/>
      <c r="R1458" s="11"/>
      <c r="S1458" s="11"/>
      <c r="T1458" s="134">
        <f t="shared" si="101"/>
        <v>473</v>
      </c>
      <c r="U1458" s="11"/>
      <c r="V1458" s="11"/>
      <c r="W1458" s="11"/>
      <c r="Y1458" s="288">
        <v>86.01</v>
      </c>
      <c r="Z1458" s="11">
        <f t="shared" si="98"/>
        <v>101.57</v>
      </c>
      <c r="AB1458" s="11">
        <f t="shared" si="99"/>
        <v>94.42</v>
      </c>
      <c r="AC1458" s="11">
        <v>120.4</v>
      </c>
      <c r="AD1458" s="11"/>
      <c r="AE1458" s="4"/>
      <c r="AF1458" s="4"/>
    </row>
    <row r="1459" spans="1:32">
      <c r="A1459" s="55"/>
      <c r="B1459" s="11"/>
      <c r="C1459" s="11" t="s">
        <v>311</v>
      </c>
      <c r="D1459" s="11"/>
      <c r="E1459" s="11" t="s">
        <v>312</v>
      </c>
      <c r="F1459" s="11">
        <v>157897</v>
      </c>
      <c r="G1459" s="11"/>
      <c r="H1459" s="11"/>
      <c r="I1459" s="11"/>
      <c r="J1459" s="288">
        <v>26100.369999999995</v>
      </c>
      <c r="K1459" s="11"/>
      <c r="M1459" s="11">
        <v>214</v>
      </c>
      <c r="N1459" s="66"/>
      <c r="P1459" s="288">
        <f t="shared" si="100"/>
        <v>121.9643457943925</v>
      </c>
      <c r="Q1459" s="11"/>
      <c r="R1459" s="11"/>
      <c r="S1459" s="11"/>
      <c r="T1459" s="134">
        <f t="shared" si="101"/>
        <v>737.8364485981308</v>
      </c>
      <c r="U1459" s="11"/>
      <c r="V1459" s="11"/>
      <c r="W1459" s="11"/>
      <c r="Y1459" s="288">
        <v>26100.369999999995</v>
      </c>
      <c r="Z1459" s="11">
        <f t="shared" si="98"/>
        <v>30823.62</v>
      </c>
      <c r="AB1459" s="11">
        <f t="shared" si="99"/>
        <v>28652.49</v>
      </c>
      <c r="AC1459" s="11">
        <v>36535.03</v>
      </c>
      <c r="AD1459" s="11"/>
      <c r="AE1459" s="4"/>
      <c r="AF1459" s="4"/>
    </row>
    <row r="1460" spans="1:32">
      <c r="A1460" s="55"/>
      <c r="B1460" s="11"/>
      <c r="C1460" s="11" t="s">
        <v>313</v>
      </c>
      <c r="D1460" s="11"/>
      <c r="E1460" s="11" t="s">
        <v>95</v>
      </c>
      <c r="F1460" s="11">
        <v>365593</v>
      </c>
      <c r="G1460" s="11"/>
      <c r="H1460" s="11"/>
      <c r="I1460" s="11"/>
      <c r="J1460" s="288">
        <v>66219.790000000241</v>
      </c>
      <c r="K1460" s="11"/>
      <c r="M1460" s="11">
        <v>1220</v>
      </c>
      <c r="N1460" s="66"/>
      <c r="P1460" s="288">
        <f t="shared" si="100"/>
        <v>54.278516393442821</v>
      </c>
      <c r="Q1460" s="11"/>
      <c r="R1460" s="11"/>
      <c r="S1460" s="11"/>
      <c r="T1460" s="134">
        <f t="shared" si="101"/>
        <v>299.66639344262296</v>
      </c>
      <c r="U1460" s="11"/>
      <c r="V1460" s="11"/>
      <c r="W1460" s="11"/>
      <c r="Y1460" s="288">
        <v>66219.790000000241</v>
      </c>
      <c r="Z1460" s="11">
        <f t="shared" si="98"/>
        <v>78203.240000000005</v>
      </c>
      <c r="AB1460" s="11">
        <f t="shared" si="99"/>
        <v>72694.84</v>
      </c>
      <c r="AC1460" s="11">
        <v>92693.78</v>
      </c>
      <c r="AD1460" s="11"/>
      <c r="AE1460" s="4"/>
      <c r="AF1460" s="4"/>
    </row>
    <row r="1461" spans="1:32">
      <c r="A1461" s="55"/>
      <c r="B1461" s="11"/>
      <c r="C1461" s="11" t="s">
        <v>314</v>
      </c>
      <c r="D1461" s="11"/>
      <c r="E1461" s="11" t="s">
        <v>95</v>
      </c>
      <c r="F1461" s="11">
        <v>4527</v>
      </c>
      <c r="G1461" s="11"/>
      <c r="H1461" s="11"/>
      <c r="I1461" s="11"/>
      <c r="J1461" s="288">
        <v>806.1</v>
      </c>
      <c r="K1461" s="11"/>
      <c r="M1461" s="11">
        <v>11</v>
      </c>
      <c r="N1461" s="66"/>
      <c r="P1461" s="288">
        <f t="shared" si="100"/>
        <v>73.281818181818181</v>
      </c>
      <c r="Q1461" s="11"/>
      <c r="R1461" s="11"/>
      <c r="S1461" s="11"/>
      <c r="T1461" s="134">
        <f t="shared" si="101"/>
        <v>411.54545454545456</v>
      </c>
      <c r="U1461" s="11"/>
      <c r="V1461" s="11"/>
      <c r="W1461" s="11"/>
      <c r="Y1461" s="288">
        <v>806.1</v>
      </c>
      <c r="Z1461" s="11">
        <f t="shared" si="98"/>
        <v>951.98</v>
      </c>
      <c r="AB1461" s="11">
        <f t="shared" si="99"/>
        <v>884.92</v>
      </c>
      <c r="AC1461" s="11">
        <v>1128.3699999999999</v>
      </c>
      <c r="AD1461" s="11"/>
      <c r="AE1461" s="4"/>
      <c r="AF1461" s="4"/>
    </row>
    <row r="1462" spans="1:32">
      <c r="A1462" s="55"/>
      <c r="B1462" s="11"/>
      <c r="C1462" s="11" t="s">
        <v>315</v>
      </c>
      <c r="D1462" s="11"/>
      <c r="E1462" s="11" t="s">
        <v>254</v>
      </c>
      <c r="F1462" s="11">
        <v>1122</v>
      </c>
      <c r="G1462" s="11"/>
      <c r="H1462" s="11"/>
      <c r="I1462" s="11"/>
      <c r="J1462" s="288">
        <v>197.34</v>
      </c>
      <c r="K1462" s="11"/>
      <c r="M1462" s="11">
        <v>1</v>
      </c>
      <c r="N1462" s="66"/>
      <c r="P1462" s="288">
        <f t="shared" si="100"/>
        <v>197.34</v>
      </c>
      <c r="Q1462" s="11"/>
      <c r="R1462" s="11"/>
      <c r="S1462" s="11"/>
      <c r="T1462" s="134">
        <f t="shared" si="101"/>
        <v>1122</v>
      </c>
      <c r="U1462" s="11"/>
      <c r="V1462" s="11"/>
      <c r="W1462" s="11"/>
      <c r="Y1462" s="288">
        <v>197.34</v>
      </c>
      <c r="Z1462" s="11">
        <f t="shared" si="98"/>
        <v>233.05</v>
      </c>
      <c r="AB1462" s="11">
        <f t="shared" si="99"/>
        <v>216.64</v>
      </c>
      <c r="AC1462" s="11">
        <v>276.23</v>
      </c>
      <c r="AD1462" s="11"/>
      <c r="AE1462" s="4"/>
      <c r="AF1462" s="4"/>
    </row>
    <row r="1463" spans="1:32">
      <c r="A1463" s="55"/>
      <c r="B1463" s="11"/>
      <c r="C1463" s="11" t="s">
        <v>316</v>
      </c>
      <c r="D1463" s="11"/>
      <c r="E1463" s="11" t="s">
        <v>317</v>
      </c>
      <c r="F1463" s="11">
        <v>97634</v>
      </c>
      <c r="G1463" s="11"/>
      <c r="H1463" s="11"/>
      <c r="I1463" s="11"/>
      <c r="J1463" s="288">
        <v>16540.870000000006</v>
      </c>
      <c r="K1463" s="11"/>
      <c r="M1463" s="11">
        <v>226</v>
      </c>
      <c r="N1463" s="66"/>
      <c r="P1463" s="288">
        <f t="shared" si="100"/>
        <v>73.18969026548676</v>
      </c>
      <c r="Q1463" s="11"/>
      <c r="R1463" s="11"/>
      <c r="S1463" s="11"/>
      <c r="T1463" s="134">
        <f t="shared" si="101"/>
        <v>432.00884955752213</v>
      </c>
      <c r="U1463" s="11"/>
      <c r="V1463" s="11"/>
      <c r="W1463" s="11"/>
      <c r="Y1463" s="288">
        <v>16540.870000000006</v>
      </c>
      <c r="Z1463" s="11">
        <f t="shared" si="98"/>
        <v>19534.189999999999</v>
      </c>
      <c r="AB1463" s="11">
        <f t="shared" si="99"/>
        <v>18158.259999999998</v>
      </c>
      <c r="AC1463" s="11">
        <v>23153.74</v>
      </c>
      <c r="AD1463" s="11"/>
      <c r="AE1463" s="4"/>
      <c r="AF1463" s="4"/>
    </row>
    <row r="1464" spans="1:32">
      <c r="A1464" s="55"/>
      <c r="B1464" s="11"/>
      <c r="C1464" s="11" t="s">
        <v>318</v>
      </c>
      <c r="D1464" s="11"/>
      <c r="E1464" s="11" t="s">
        <v>319</v>
      </c>
      <c r="F1464" s="11">
        <v>70379</v>
      </c>
      <c r="G1464" s="11"/>
      <c r="H1464" s="11"/>
      <c r="I1464" s="11"/>
      <c r="J1464" s="288">
        <v>12296.519999999993</v>
      </c>
      <c r="K1464" s="11"/>
      <c r="M1464" s="11">
        <v>253</v>
      </c>
      <c r="N1464" s="66"/>
      <c r="P1464" s="288">
        <f t="shared" si="100"/>
        <v>48.602845849802343</v>
      </c>
      <c r="Q1464" s="11"/>
      <c r="R1464" s="11"/>
      <c r="S1464" s="11"/>
      <c r="T1464" s="134">
        <f t="shared" si="101"/>
        <v>278.17786561264825</v>
      </c>
      <c r="U1464" s="11"/>
      <c r="V1464" s="11"/>
      <c r="W1464" s="11"/>
      <c r="Y1464" s="288">
        <v>12296.519999999993</v>
      </c>
      <c r="Z1464" s="11">
        <f t="shared" si="98"/>
        <v>14521.76</v>
      </c>
      <c r="AB1464" s="11">
        <f t="shared" si="99"/>
        <v>13498.89</v>
      </c>
      <c r="AC1464" s="11">
        <v>17212.54</v>
      </c>
      <c r="AD1464" s="11"/>
      <c r="AE1464" s="4"/>
      <c r="AF1464" s="4"/>
    </row>
    <row r="1465" spans="1:32">
      <c r="A1465" s="55"/>
      <c r="B1465" s="11"/>
      <c r="C1465" s="11" t="s">
        <v>320</v>
      </c>
      <c r="D1465" s="11"/>
      <c r="E1465" s="11" t="s">
        <v>94</v>
      </c>
      <c r="F1465" s="11">
        <v>2046</v>
      </c>
      <c r="G1465" s="11"/>
      <c r="H1465" s="11"/>
      <c r="I1465" s="11"/>
      <c r="J1465" s="288">
        <v>357.96000000000004</v>
      </c>
      <c r="K1465" s="11"/>
      <c r="M1465" s="11">
        <v>4</v>
      </c>
      <c r="N1465" s="66"/>
      <c r="P1465" s="288">
        <f t="shared" si="100"/>
        <v>89.490000000000009</v>
      </c>
      <c r="Q1465" s="11"/>
      <c r="R1465" s="11"/>
      <c r="S1465" s="11"/>
      <c r="T1465" s="134">
        <f t="shared" si="101"/>
        <v>511.5</v>
      </c>
      <c r="U1465" s="11"/>
      <c r="V1465" s="11"/>
      <c r="W1465" s="11"/>
      <c r="Y1465" s="288">
        <v>357.96000000000004</v>
      </c>
      <c r="Z1465" s="11">
        <f t="shared" si="98"/>
        <v>422.74</v>
      </c>
      <c r="AB1465" s="11">
        <f t="shared" si="99"/>
        <v>392.96</v>
      </c>
      <c r="AC1465" s="11">
        <v>501.07</v>
      </c>
      <c r="AD1465" s="11"/>
      <c r="AE1465" s="4"/>
      <c r="AF1465" s="4"/>
    </row>
    <row r="1466" spans="1:32">
      <c r="A1466" s="55"/>
      <c r="B1466" s="11"/>
      <c r="C1466" s="11" t="s">
        <v>320</v>
      </c>
      <c r="D1466" s="11"/>
      <c r="E1466" s="11" t="s">
        <v>95</v>
      </c>
      <c r="F1466" s="11">
        <v>138417</v>
      </c>
      <c r="G1466" s="11"/>
      <c r="H1466" s="11"/>
      <c r="I1466" s="11"/>
      <c r="J1466" s="288">
        <v>24572.199999999983</v>
      </c>
      <c r="K1466" s="11"/>
      <c r="M1466" s="11">
        <v>373</v>
      </c>
      <c r="N1466" s="66"/>
      <c r="P1466" s="288">
        <f t="shared" si="100"/>
        <v>65.877211796246598</v>
      </c>
      <c r="Q1466" s="11"/>
      <c r="R1466" s="11"/>
      <c r="S1466" s="11"/>
      <c r="T1466" s="134">
        <f t="shared" si="101"/>
        <v>371.0911528150134</v>
      </c>
      <c r="U1466" s="11"/>
      <c r="V1466" s="11"/>
      <c r="W1466" s="11"/>
      <c r="Y1466" s="288">
        <v>24572.199999999983</v>
      </c>
      <c r="Z1466" s="11">
        <f t="shared" si="98"/>
        <v>29018.9</v>
      </c>
      <c r="AB1466" s="11">
        <f t="shared" si="99"/>
        <v>26974.9</v>
      </c>
      <c r="AC1466" s="11">
        <v>34395.910000000003</v>
      </c>
      <c r="AD1466" s="11"/>
      <c r="AE1466" s="4"/>
      <c r="AF1466" s="4"/>
    </row>
    <row r="1467" spans="1:32">
      <c r="A1467" s="55"/>
      <c r="B1467" s="11"/>
      <c r="C1467" s="11" t="s">
        <v>322</v>
      </c>
      <c r="D1467" s="11"/>
      <c r="E1467" s="11" t="s">
        <v>323</v>
      </c>
      <c r="F1467" s="11">
        <v>3929</v>
      </c>
      <c r="G1467" s="11"/>
      <c r="H1467" s="11"/>
      <c r="I1467" s="11"/>
      <c r="J1467" s="288">
        <v>314.89999999999998</v>
      </c>
      <c r="K1467" s="11"/>
      <c r="M1467" s="11">
        <v>5</v>
      </c>
      <c r="N1467" s="66"/>
      <c r="P1467" s="288">
        <f t="shared" si="100"/>
        <v>62.98</v>
      </c>
      <c r="Q1467" s="11"/>
      <c r="R1467" s="11"/>
      <c r="S1467" s="11"/>
      <c r="T1467" s="134">
        <f t="shared" si="101"/>
        <v>785.8</v>
      </c>
      <c r="U1467" s="11"/>
      <c r="V1467" s="11"/>
      <c r="W1467" s="11"/>
      <c r="Y1467" s="288">
        <v>314.89999999999998</v>
      </c>
      <c r="Z1467" s="11">
        <f t="shared" si="98"/>
        <v>371.89</v>
      </c>
      <c r="AB1467" s="11">
        <f t="shared" si="99"/>
        <v>345.69</v>
      </c>
      <c r="AC1467" s="11">
        <v>440.79</v>
      </c>
      <c r="AD1467" s="11"/>
      <c r="AE1467" s="4"/>
      <c r="AF1467" s="4"/>
    </row>
    <row r="1468" spans="1:32">
      <c r="A1468" s="55"/>
      <c r="B1468" s="11"/>
      <c r="C1468" s="11" t="s">
        <v>324</v>
      </c>
      <c r="D1468" s="11"/>
      <c r="E1468" s="11" t="s">
        <v>135</v>
      </c>
      <c r="F1468" s="11">
        <v>10843</v>
      </c>
      <c r="G1468" s="11"/>
      <c r="H1468" s="11"/>
      <c r="I1468" s="11"/>
      <c r="J1468" s="288">
        <v>1712.25</v>
      </c>
      <c r="K1468" s="11"/>
      <c r="M1468" s="11">
        <v>16</v>
      </c>
      <c r="N1468" s="66"/>
      <c r="P1468" s="288">
        <f t="shared" si="100"/>
        <v>107.015625</v>
      </c>
      <c r="Q1468" s="11"/>
      <c r="R1468" s="11"/>
      <c r="S1468" s="11"/>
      <c r="T1468" s="134">
        <f t="shared" si="101"/>
        <v>677.6875</v>
      </c>
      <c r="U1468" s="11"/>
      <c r="V1468" s="11"/>
      <c r="W1468" s="11"/>
      <c r="Y1468" s="288">
        <v>1712.25</v>
      </c>
      <c r="Z1468" s="11">
        <f t="shared" si="98"/>
        <v>2022.11</v>
      </c>
      <c r="AB1468" s="11">
        <f t="shared" si="99"/>
        <v>1879.68</v>
      </c>
      <c r="AC1468" s="11">
        <v>2396.79</v>
      </c>
      <c r="AD1468" s="11"/>
      <c r="AE1468" s="4"/>
      <c r="AF1468" s="4"/>
    </row>
    <row r="1469" spans="1:32">
      <c r="A1469" s="55"/>
      <c r="B1469" s="11"/>
      <c r="C1469" s="11" t="s">
        <v>324</v>
      </c>
      <c r="D1469" s="11"/>
      <c r="E1469" s="11" t="s">
        <v>325</v>
      </c>
      <c r="F1469" s="11">
        <v>3891</v>
      </c>
      <c r="G1469" s="11"/>
      <c r="H1469" s="11"/>
      <c r="I1469" s="11"/>
      <c r="J1469" s="288">
        <v>594.54</v>
      </c>
      <c r="K1469" s="11"/>
      <c r="M1469" s="11">
        <v>5</v>
      </c>
      <c r="N1469" s="66"/>
      <c r="P1469" s="288">
        <f t="shared" si="100"/>
        <v>118.90799999999999</v>
      </c>
      <c r="Q1469" s="11"/>
      <c r="R1469" s="11"/>
      <c r="S1469" s="11"/>
      <c r="T1469" s="134">
        <f t="shared" si="101"/>
        <v>778.2</v>
      </c>
      <c r="U1469" s="11"/>
      <c r="V1469" s="11"/>
      <c r="W1469" s="11"/>
      <c r="Y1469" s="288">
        <v>594.54</v>
      </c>
      <c r="Z1469" s="11">
        <f t="shared" si="98"/>
        <v>702.13</v>
      </c>
      <c r="AB1469" s="11">
        <f t="shared" si="99"/>
        <v>652.66999999999996</v>
      </c>
      <c r="AC1469" s="11">
        <v>832.23</v>
      </c>
      <c r="AD1469" s="11"/>
      <c r="AE1469" s="4"/>
      <c r="AF1469" s="4"/>
    </row>
    <row r="1470" spans="1:32">
      <c r="A1470" s="55"/>
      <c r="B1470" s="11"/>
      <c r="C1470" s="11" t="s">
        <v>326</v>
      </c>
      <c r="D1470" s="11"/>
      <c r="E1470" s="11" t="s">
        <v>135</v>
      </c>
      <c r="F1470" s="11">
        <v>545</v>
      </c>
      <c r="G1470" s="11"/>
      <c r="H1470" s="11"/>
      <c r="I1470" s="11"/>
      <c r="J1470" s="288">
        <v>109.09</v>
      </c>
      <c r="K1470" s="11"/>
      <c r="M1470" s="11">
        <v>3</v>
      </c>
      <c r="N1470" s="66"/>
      <c r="P1470" s="288">
        <f t="shared" si="100"/>
        <v>36.363333333333337</v>
      </c>
      <c r="Q1470" s="11"/>
      <c r="R1470" s="11"/>
      <c r="S1470" s="11"/>
      <c r="T1470" s="134">
        <f t="shared" si="101"/>
        <v>181.66666666666666</v>
      </c>
      <c r="U1470" s="11"/>
      <c r="V1470" s="11"/>
      <c r="W1470" s="11"/>
      <c r="Y1470" s="288">
        <v>109.09</v>
      </c>
      <c r="Z1470" s="11">
        <f t="shared" si="98"/>
        <v>128.83000000000001</v>
      </c>
      <c r="AB1470" s="11">
        <f t="shared" si="99"/>
        <v>119.76</v>
      </c>
      <c r="AC1470" s="11">
        <v>152.69999999999999</v>
      </c>
      <c r="AD1470" s="11"/>
      <c r="AE1470" s="4"/>
      <c r="AF1470" s="4"/>
    </row>
    <row r="1471" spans="1:32">
      <c r="A1471" s="55"/>
      <c r="B1471" s="11"/>
      <c r="C1471" s="11" t="s">
        <v>327</v>
      </c>
      <c r="D1471" s="11"/>
      <c r="E1471" s="11" t="s">
        <v>98</v>
      </c>
      <c r="F1471" s="11">
        <v>234219</v>
      </c>
      <c r="G1471" s="11"/>
      <c r="H1471" s="11"/>
      <c r="I1471" s="11"/>
      <c r="J1471" s="288">
        <v>40400.210000000065</v>
      </c>
      <c r="K1471" s="11"/>
      <c r="M1471" s="11">
        <v>467</v>
      </c>
      <c r="N1471" s="66"/>
      <c r="P1471" s="288">
        <f t="shared" si="100"/>
        <v>86.510085653105065</v>
      </c>
      <c r="Q1471" s="11"/>
      <c r="R1471" s="11"/>
      <c r="S1471" s="11"/>
      <c r="T1471" s="134">
        <f t="shared" si="101"/>
        <v>501.53961456102786</v>
      </c>
      <c r="U1471" s="11"/>
      <c r="V1471" s="11"/>
      <c r="W1471" s="11"/>
      <c r="Y1471" s="288">
        <v>40400.210000000065</v>
      </c>
      <c r="Z1471" s="11">
        <f t="shared" si="98"/>
        <v>47711.23</v>
      </c>
      <c r="AB1471" s="11">
        <f t="shared" si="99"/>
        <v>44350.59</v>
      </c>
      <c r="AC1471" s="11">
        <v>56551.8</v>
      </c>
      <c r="AD1471" s="11"/>
      <c r="AE1471" s="4"/>
      <c r="AF1471" s="4"/>
    </row>
    <row r="1472" spans="1:32">
      <c r="A1472" s="55"/>
      <c r="B1472" s="11"/>
      <c r="C1472" s="11" t="s">
        <v>328</v>
      </c>
      <c r="D1472" s="11"/>
      <c r="E1472" s="11" t="s">
        <v>79</v>
      </c>
      <c r="F1472" s="11">
        <v>1686336</v>
      </c>
      <c r="G1472" s="11"/>
      <c r="H1472" s="11"/>
      <c r="I1472" s="11"/>
      <c r="J1472" s="288">
        <v>277408.74000000011</v>
      </c>
      <c r="K1472" s="11"/>
      <c r="M1472" s="11">
        <v>2166</v>
      </c>
      <c r="N1472" s="66"/>
      <c r="P1472" s="288">
        <f t="shared" si="100"/>
        <v>128.07421052631585</v>
      </c>
      <c r="Q1472" s="11"/>
      <c r="R1472" s="11"/>
      <c r="S1472" s="11"/>
      <c r="T1472" s="134">
        <f t="shared" si="101"/>
        <v>778.54847645429368</v>
      </c>
      <c r="U1472" s="11"/>
      <c r="V1472" s="11"/>
      <c r="W1472" s="11"/>
      <c r="Y1472" s="288">
        <v>277408.74000000011</v>
      </c>
      <c r="Z1472" s="11">
        <f t="shared" si="98"/>
        <v>327609.96000000002</v>
      </c>
      <c r="AB1472" s="11">
        <f t="shared" si="99"/>
        <v>304534.09000000003</v>
      </c>
      <c r="AC1472" s="11">
        <v>388313.9</v>
      </c>
      <c r="AD1472" s="11"/>
      <c r="AE1472" s="4"/>
      <c r="AF1472" s="4"/>
    </row>
    <row r="1473" spans="1:32">
      <c r="A1473" s="55"/>
      <c r="B1473" s="11"/>
      <c r="C1473" s="11" t="s">
        <v>329</v>
      </c>
      <c r="D1473" s="11"/>
      <c r="E1473" s="11" t="s">
        <v>189</v>
      </c>
      <c r="F1473" s="11">
        <v>17848</v>
      </c>
      <c r="G1473" s="11"/>
      <c r="H1473" s="11"/>
      <c r="I1473" s="11"/>
      <c r="J1473" s="288">
        <v>2936.9700000000003</v>
      </c>
      <c r="K1473" s="11"/>
      <c r="M1473" s="11">
        <v>28</v>
      </c>
      <c r="N1473" s="66"/>
      <c r="P1473" s="288">
        <f t="shared" si="100"/>
        <v>104.89178571428572</v>
      </c>
      <c r="Q1473" s="11"/>
      <c r="R1473" s="11"/>
      <c r="S1473" s="11"/>
      <c r="T1473" s="134">
        <f t="shared" si="101"/>
        <v>637.42857142857144</v>
      </c>
      <c r="U1473" s="11"/>
      <c r="V1473" s="11"/>
      <c r="W1473" s="11"/>
      <c r="Y1473" s="288">
        <v>2936.9700000000003</v>
      </c>
      <c r="Z1473" s="11">
        <f t="shared" si="98"/>
        <v>3468.46</v>
      </c>
      <c r="AB1473" s="11">
        <f t="shared" si="99"/>
        <v>3224.15</v>
      </c>
      <c r="AC1473" s="11">
        <v>4111.1400000000003</v>
      </c>
      <c r="AD1473" s="11"/>
      <c r="AE1473" s="4"/>
      <c r="AF1473" s="4"/>
    </row>
    <row r="1474" spans="1:32">
      <c r="A1474" s="55"/>
      <c r="B1474" s="11"/>
      <c r="C1474" s="11" t="s">
        <v>330</v>
      </c>
      <c r="D1474" s="11"/>
      <c r="E1474" s="11" t="s">
        <v>189</v>
      </c>
      <c r="F1474" s="11">
        <v>60927</v>
      </c>
      <c r="G1474" s="11"/>
      <c r="H1474" s="11"/>
      <c r="I1474" s="11"/>
      <c r="J1474" s="288">
        <v>10084.009999999998</v>
      </c>
      <c r="K1474" s="11"/>
      <c r="M1474" s="11">
        <v>104</v>
      </c>
      <c r="N1474" s="66"/>
      <c r="P1474" s="288">
        <f t="shared" si="100"/>
        <v>96.961634615384597</v>
      </c>
      <c r="Q1474" s="11"/>
      <c r="R1474" s="11"/>
      <c r="S1474" s="11"/>
      <c r="T1474" s="134">
        <f t="shared" si="101"/>
        <v>585.83653846153845</v>
      </c>
      <c r="U1474" s="11"/>
      <c r="V1474" s="11"/>
      <c r="W1474" s="11"/>
      <c r="Y1474" s="288">
        <v>10084.009999999998</v>
      </c>
      <c r="Z1474" s="11">
        <f t="shared" si="98"/>
        <v>11908.86</v>
      </c>
      <c r="AB1474" s="11">
        <f t="shared" si="99"/>
        <v>11070.04</v>
      </c>
      <c r="AC1474" s="11">
        <v>14115.49</v>
      </c>
      <c r="AD1474" s="11"/>
      <c r="AE1474" s="4"/>
      <c r="AF1474" s="4"/>
    </row>
    <row r="1475" spans="1:32">
      <c r="A1475" s="55"/>
      <c r="B1475" s="11"/>
      <c r="C1475" s="11" t="s">
        <v>331</v>
      </c>
      <c r="D1475" s="11"/>
      <c r="E1475" s="11" t="s">
        <v>98</v>
      </c>
      <c r="F1475" s="11">
        <v>16353</v>
      </c>
      <c r="G1475" s="11"/>
      <c r="H1475" s="11"/>
      <c r="I1475" s="11"/>
      <c r="J1475" s="288">
        <v>2589.2999999999997</v>
      </c>
      <c r="K1475" s="11"/>
      <c r="M1475" s="11">
        <v>31</v>
      </c>
      <c r="N1475" s="66"/>
      <c r="P1475" s="288">
        <f t="shared" si="100"/>
        <v>83.525806451612894</v>
      </c>
      <c r="Q1475" s="11"/>
      <c r="R1475" s="11"/>
      <c r="S1475" s="11"/>
      <c r="T1475" s="134">
        <f t="shared" si="101"/>
        <v>527.51612903225805</v>
      </c>
      <c r="U1475" s="11"/>
      <c r="V1475" s="11"/>
      <c r="W1475" s="11"/>
      <c r="Y1475" s="288">
        <v>2589.2999999999997</v>
      </c>
      <c r="Z1475" s="11">
        <f t="shared" si="98"/>
        <v>3057.87</v>
      </c>
      <c r="AB1475" s="11">
        <f t="shared" si="99"/>
        <v>2842.48</v>
      </c>
      <c r="AC1475" s="11">
        <v>3624.48</v>
      </c>
      <c r="AD1475" s="11"/>
      <c r="AE1475" s="4"/>
      <c r="AF1475" s="4"/>
    </row>
    <row r="1476" spans="1:32">
      <c r="A1476" s="55"/>
      <c r="B1476" s="11"/>
      <c r="C1476" s="11" t="s">
        <v>332</v>
      </c>
      <c r="D1476" s="11"/>
      <c r="E1476" s="11" t="s">
        <v>180</v>
      </c>
      <c r="F1476" s="11">
        <v>5416</v>
      </c>
      <c r="G1476" s="11"/>
      <c r="H1476" s="11"/>
      <c r="I1476" s="11"/>
      <c r="J1476" s="288">
        <v>996.06000000000017</v>
      </c>
      <c r="K1476" s="11"/>
      <c r="M1476" s="11">
        <v>11</v>
      </c>
      <c r="N1476" s="66"/>
      <c r="P1476" s="288">
        <f t="shared" si="100"/>
        <v>90.550909090909101</v>
      </c>
      <c r="Q1476" s="11"/>
      <c r="R1476" s="11"/>
      <c r="S1476" s="11"/>
      <c r="T1476" s="134">
        <f t="shared" si="101"/>
        <v>492.36363636363637</v>
      </c>
      <c r="U1476" s="11"/>
      <c r="V1476" s="11"/>
      <c r="W1476" s="11"/>
      <c r="Y1476" s="288">
        <v>996.06000000000017</v>
      </c>
      <c r="Z1476" s="11">
        <f t="shared" si="98"/>
        <v>1176.31</v>
      </c>
      <c r="AB1476" s="11">
        <f t="shared" si="99"/>
        <v>1093.46</v>
      </c>
      <c r="AC1476" s="11">
        <v>1394.27</v>
      </c>
      <c r="AD1476" s="11"/>
      <c r="AE1476" s="4"/>
      <c r="AF1476" s="4"/>
    </row>
    <row r="1477" spans="1:32">
      <c r="A1477" s="55"/>
      <c r="B1477" s="11"/>
      <c r="C1477" s="11" t="s">
        <v>333</v>
      </c>
      <c r="D1477" s="11"/>
      <c r="E1477" s="11" t="s">
        <v>98</v>
      </c>
      <c r="F1477" s="11">
        <v>2660</v>
      </c>
      <c r="G1477" s="11"/>
      <c r="H1477" s="11"/>
      <c r="I1477" s="11"/>
      <c r="J1477" s="288">
        <v>471.56</v>
      </c>
      <c r="K1477" s="11"/>
      <c r="M1477" s="11">
        <v>3</v>
      </c>
      <c r="N1477" s="66"/>
      <c r="P1477" s="288">
        <f t="shared" si="100"/>
        <v>157.18666666666667</v>
      </c>
      <c r="Q1477" s="11"/>
      <c r="R1477" s="11"/>
      <c r="S1477" s="11"/>
      <c r="T1477" s="134">
        <f t="shared" si="101"/>
        <v>886.66666666666663</v>
      </c>
      <c r="U1477" s="11"/>
      <c r="V1477" s="11"/>
      <c r="W1477" s="11"/>
      <c r="Y1477" s="288">
        <v>471.56</v>
      </c>
      <c r="Z1477" s="11">
        <f t="shared" si="98"/>
        <v>556.9</v>
      </c>
      <c r="AB1477" s="11">
        <f t="shared" si="99"/>
        <v>517.66999999999996</v>
      </c>
      <c r="AC1477" s="11">
        <v>660.08</v>
      </c>
      <c r="AD1477" s="11"/>
      <c r="AE1477" s="4"/>
      <c r="AF1477" s="4"/>
    </row>
    <row r="1478" spans="1:32">
      <c r="A1478" s="55"/>
      <c r="B1478" s="11"/>
      <c r="C1478" s="11" t="s">
        <v>334</v>
      </c>
      <c r="D1478" s="11"/>
      <c r="E1478" s="11" t="s">
        <v>79</v>
      </c>
      <c r="F1478" s="11"/>
      <c r="G1478" s="11"/>
      <c r="H1478" s="11"/>
      <c r="I1478" s="11"/>
      <c r="J1478" s="288">
        <v>5.96</v>
      </c>
      <c r="K1478" s="11"/>
      <c r="M1478" s="11">
        <v>1</v>
      </c>
      <c r="N1478" s="66"/>
      <c r="P1478" s="288">
        <f t="shared" si="100"/>
        <v>5.96</v>
      </c>
      <c r="Q1478" s="11"/>
      <c r="R1478" s="11"/>
      <c r="S1478" s="11"/>
      <c r="T1478" s="134">
        <f t="shared" si="101"/>
        <v>0</v>
      </c>
      <c r="U1478" s="11"/>
      <c r="V1478" s="11"/>
      <c r="W1478" s="11"/>
      <c r="Y1478" s="288">
        <v>5.96</v>
      </c>
      <c r="Z1478" s="11">
        <f t="shared" si="98"/>
        <v>7.04</v>
      </c>
      <c r="AB1478" s="11">
        <f t="shared" si="99"/>
        <v>6.54</v>
      </c>
      <c r="AC1478" s="11">
        <v>8.34</v>
      </c>
      <c r="AD1478" s="11"/>
      <c r="AE1478" s="4"/>
      <c r="AF1478" s="4"/>
    </row>
    <row r="1479" spans="1:32">
      <c r="A1479" s="55"/>
      <c r="B1479" s="11"/>
      <c r="C1479" s="11" t="s">
        <v>335</v>
      </c>
      <c r="D1479" s="11"/>
      <c r="E1479" s="11" t="s">
        <v>336</v>
      </c>
      <c r="F1479" s="11">
        <v>560157</v>
      </c>
      <c r="G1479" s="11"/>
      <c r="H1479" s="11"/>
      <c r="I1479" s="11"/>
      <c r="J1479" s="288">
        <v>95208.93000000008</v>
      </c>
      <c r="K1479" s="11"/>
      <c r="M1479" s="11">
        <v>1158</v>
      </c>
      <c r="N1479" s="66"/>
      <c r="P1479" s="288">
        <f t="shared" si="100"/>
        <v>82.218419689119244</v>
      </c>
      <c r="Q1479" s="11"/>
      <c r="R1479" s="11"/>
      <c r="S1479" s="11"/>
      <c r="T1479" s="134">
        <f t="shared" si="101"/>
        <v>483.72797927461141</v>
      </c>
      <c r="U1479" s="11"/>
      <c r="V1479" s="11"/>
      <c r="W1479" s="11"/>
      <c r="Y1479" s="288">
        <v>95208.93000000008</v>
      </c>
      <c r="Z1479" s="11">
        <f t="shared" si="98"/>
        <v>112438.39999999999</v>
      </c>
      <c r="AB1479" s="11">
        <f t="shared" si="99"/>
        <v>104518.57</v>
      </c>
      <c r="AC1479" s="11">
        <v>133272.48000000001</v>
      </c>
      <c r="AD1479" s="11"/>
      <c r="AE1479" s="4"/>
      <c r="AF1479" s="4"/>
    </row>
    <row r="1480" spans="1:32">
      <c r="A1480" s="55"/>
      <c r="B1480" s="11"/>
      <c r="C1480" s="11" t="s">
        <v>337</v>
      </c>
      <c r="D1480" s="11"/>
      <c r="E1480" s="11" t="s">
        <v>336</v>
      </c>
      <c r="F1480" s="11">
        <v>569</v>
      </c>
      <c r="G1480" s="11"/>
      <c r="H1480" s="11"/>
      <c r="I1480" s="11"/>
      <c r="J1480" s="288">
        <v>101.98</v>
      </c>
      <c r="K1480" s="11"/>
      <c r="M1480" s="11">
        <v>1</v>
      </c>
      <c r="N1480" s="66"/>
      <c r="P1480" s="288">
        <f t="shared" si="100"/>
        <v>101.98</v>
      </c>
      <c r="Q1480" s="11"/>
      <c r="R1480" s="11"/>
      <c r="S1480" s="11"/>
      <c r="T1480" s="134">
        <f t="shared" si="101"/>
        <v>569</v>
      </c>
      <c r="U1480" s="11"/>
      <c r="V1480" s="11"/>
      <c r="W1480" s="11"/>
      <c r="Y1480" s="288">
        <v>101.98</v>
      </c>
      <c r="Z1480" s="11">
        <f t="shared" si="98"/>
        <v>120.43</v>
      </c>
      <c r="AB1480" s="11">
        <f t="shared" si="99"/>
        <v>111.95</v>
      </c>
      <c r="AC1480" s="11">
        <v>142.75</v>
      </c>
      <c r="AD1480" s="11"/>
      <c r="AE1480" s="4"/>
      <c r="AF1480" s="4"/>
    </row>
    <row r="1481" spans="1:32">
      <c r="A1481" s="55"/>
      <c r="B1481" s="11"/>
      <c r="C1481" s="11" t="s">
        <v>337</v>
      </c>
      <c r="D1481" s="11"/>
      <c r="E1481" s="11" t="s">
        <v>175</v>
      </c>
      <c r="F1481" s="11">
        <v>943888</v>
      </c>
      <c r="G1481" s="11"/>
      <c r="H1481" s="11"/>
      <c r="I1481" s="11"/>
      <c r="J1481" s="288">
        <v>155864.03000000014</v>
      </c>
      <c r="K1481" s="11"/>
      <c r="M1481" s="11">
        <v>1215</v>
      </c>
      <c r="N1481" s="66"/>
      <c r="P1481" s="288">
        <f t="shared" si="100"/>
        <v>128.2831522633746</v>
      </c>
      <c r="Q1481" s="11"/>
      <c r="R1481" s="11"/>
      <c r="S1481" s="11"/>
      <c r="T1481" s="134">
        <f t="shared" si="101"/>
        <v>776.86255144032918</v>
      </c>
      <c r="U1481" s="11"/>
      <c r="V1481" s="11"/>
      <c r="W1481" s="11"/>
      <c r="Y1481" s="288">
        <v>155864.03000000014</v>
      </c>
      <c r="Z1481" s="11">
        <f t="shared" ref="Z1481:Z1544" si="102">ROUND($Z$1772*Y1481/$Y$1772,2)</f>
        <v>184069.93</v>
      </c>
      <c r="AB1481" s="11">
        <f t="shared" ref="AB1481:AB1544" si="103">ROUND($AB$1772*Y1481/$Y$1772,2)</f>
        <v>171104.6</v>
      </c>
      <c r="AC1481" s="11">
        <v>218176.87</v>
      </c>
      <c r="AD1481" s="11"/>
      <c r="AE1481" s="4"/>
      <c r="AF1481" s="4"/>
    </row>
    <row r="1482" spans="1:32">
      <c r="A1482" s="55"/>
      <c r="B1482" s="11"/>
      <c r="C1482" s="11" t="s">
        <v>338</v>
      </c>
      <c r="D1482" s="11"/>
      <c r="E1482" s="11" t="s">
        <v>84</v>
      </c>
      <c r="F1482" s="11">
        <v>3599</v>
      </c>
      <c r="G1482" s="11"/>
      <c r="H1482" s="11"/>
      <c r="I1482" s="11"/>
      <c r="J1482" s="288">
        <v>1099.4600000000003</v>
      </c>
      <c r="K1482" s="11"/>
      <c r="M1482" s="11">
        <v>85</v>
      </c>
      <c r="N1482" s="66"/>
      <c r="P1482" s="288">
        <f t="shared" ref="P1482:P1545" si="104">J1482/M1482</f>
        <v>12.934823529411767</v>
      </c>
      <c r="Q1482" s="11"/>
      <c r="R1482" s="11"/>
      <c r="S1482" s="11"/>
      <c r="T1482" s="134">
        <f t="shared" ref="T1482:T1545" si="105">F1482/M1482</f>
        <v>42.341176470588238</v>
      </c>
      <c r="U1482" s="11"/>
      <c r="V1482" s="11"/>
      <c r="W1482" s="11"/>
      <c r="Y1482" s="288">
        <v>1099.4600000000003</v>
      </c>
      <c r="Z1482" s="11">
        <f t="shared" si="102"/>
        <v>1298.42</v>
      </c>
      <c r="AB1482" s="11">
        <f t="shared" si="103"/>
        <v>1206.97</v>
      </c>
      <c r="AC1482" s="11">
        <v>1539.01</v>
      </c>
      <c r="AD1482" s="11"/>
      <c r="AE1482" s="4"/>
      <c r="AF1482" s="4"/>
    </row>
    <row r="1483" spans="1:32">
      <c r="A1483" s="55"/>
      <c r="B1483" s="11"/>
      <c r="C1483" s="11" t="s">
        <v>339</v>
      </c>
      <c r="D1483" s="11"/>
      <c r="E1483" s="11" t="s">
        <v>84</v>
      </c>
      <c r="F1483" s="11">
        <v>3208</v>
      </c>
      <c r="G1483" s="11"/>
      <c r="H1483" s="11"/>
      <c r="I1483" s="11"/>
      <c r="J1483" s="288">
        <v>579.41</v>
      </c>
      <c r="K1483" s="11"/>
      <c r="M1483" s="11">
        <v>13</v>
      </c>
      <c r="N1483" s="66"/>
      <c r="P1483" s="288">
        <f t="shared" si="104"/>
        <v>44.57</v>
      </c>
      <c r="Q1483" s="11"/>
      <c r="R1483" s="11"/>
      <c r="S1483" s="11"/>
      <c r="T1483" s="134">
        <f t="shared" si="105"/>
        <v>246.76923076923077</v>
      </c>
      <c r="U1483" s="11"/>
      <c r="V1483" s="11"/>
      <c r="W1483" s="11"/>
      <c r="Y1483" s="288">
        <v>579.41</v>
      </c>
      <c r="Z1483" s="11">
        <f t="shared" si="102"/>
        <v>684.26</v>
      </c>
      <c r="AB1483" s="11">
        <f t="shared" si="103"/>
        <v>636.07000000000005</v>
      </c>
      <c r="AC1483" s="11">
        <v>811.05</v>
      </c>
      <c r="AD1483" s="11"/>
      <c r="AE1483" s="4"/>
      <c r="AF1483" s="4"/>
    </row>
    <row r="1484" spans="1:32">
      <c r="A1484" s="55"/>
      <c r="B1484" s="11"/>
      <c r="C1484" s="11" t="s">
        <v>340</v>
      </c>
      <c r="D1484" s="11"/>
      <c r="E1484" s="11" t="s">
        <v>64</v>
      </c>
      <c r="F1484" s="11">
        <v>1718</v>
      </c>
      <c r="G1484" s="11"/>
      <c r="H1484" s="11"/>
      <c r="I1484" s="11"/>
      <c r="J1484" s="288">
        <v>318.99</v>
      </c>
      <c r="K1484" s="11"/>
      <c r="M1484" s="11">
        <v>4</v>
      </c>
      <c r="N1484" s="66"/>
      <c r="P1484" s="288">
        <f t="shared" si="104"/>
        <v>79.747500000000002</v>
      </c>
      <c r="Q1484" s="11"/>
      <c r="R1484" s="11"/>
      <c r="S1484" s="11"/>
      <c r="T1484" s="134">
        <f t="shared" si="105"/>
        <v>429.5</v>
      </c>
      <c r="U1484" s="11"/>
      <c r="V1484" s="11"/>
      <c r="W1484" s="11"/>
      <c r="Y1484" s="288">
        <v>318.99</v>
      </c>
      <c r="Z1484" s="11">
        <f t="shared" si="102"/>
        <v>376.72</v>
      </c>
      <c r="AB1484" s="11">
        <f t="shared" si="103"/>
        <v>350.18</v>
      </c>
      <c r="AC1484" s="11">
        <v>446.52</v>
      </c>
      <c r="AD1484" s="11"/>
      <c r="AE1484" s="4"/>
      <c r="AF1484" s="4"/>
    </row>
    <row r="1485" spans="1:32">
      <c r="A1485" s="55"/>
      <c r="B1485" s="11"/>
      <c r="C1485" s="11" t="s">
        <v>341</v>
      </c>
      <c r="D1485" s="11"/>
      <c r="E1485" s="11" t="s">
        <v>342</v>
      </c>
      <c r="F1485" s="11">
        <v>472655</v>
      </c>
      <c r="G1485" s="11"/>
      <c r="H1485" s="11"/>
      <c r="I1485" s="11"/>
      <c r="J1485" s="288">
        <v>73445.239999999831</v>
      </c>
      <c r="K1485" s="11"/>
      <c r="M1485" s="11">
        <v>389</v>
      </c>
      <c r="N1485" s="66"/>
      <c r="P1485" s="288">
        <f t="shared" si="104"/>
        <v>188.80524421593788</v>
      </c>
      <c r="Q1485" s="11"/>
      <c r="R1485" s="11"/>
      <c r="S1485" s="11"/>
      <c r="T1485" s="134">
        <f t="shared" si="105"/>
        <v>1215.051413881748</v>
      </c>
      <c r="U1485" s="11"/>
      <c r="V1485" s="11"/>
      <c r="W1485" s="11"/>
      <c r="Y1485" s="288">
        <v>73445.239999999831</v>
      </c>
      <c r="Z1485" s="11">
        <f t="shared" si="102"/>
        <v>86736.24</v>
      </c>
      <c r="AB1485" s="11">
        <f t="shared" si="103"/>
        <v>80626.8</v>
      </c>
      <c r="AC1485" s="11">
        <v>102807.89</v>
      </c>
      <c r="AD1485" s="11"/>
      <c r="AE1485" s="4"/>
      <c r="AF1485" s="4"/>
    </row>
    <row r="1486" spans="1:32">
      <c r="A1486" s="55"/>
      <c r="B1486" s="11"/>
      <c r="C1486" s="11" t="s">
        <v>343</v>
      </c>
      <c r="D1486" s="11"/>
      <c r="E1486" s="11" t="s">
        <v>135</v>
      </c>
      <c r="F1486" s="11">
        <v>844</v>
      </c>
      <c r="G1486" s="11"/>
      <c r="H1486" s="11"/>
      <c r="I1486" s="11"/>
      <c r="J1486" s="288">
        <v>148.19999999999999</v>
      </c>
      <c r="K1486" s="11"/>
      <c r="M1486" s="11">
        <v>1</v>
      </c>
      <c r="N1486" s="66"/>
      <c r="P1486" s="288">
        <f t="shared" si="104"/>
        <v>148.19999999999999</v>
      </c>
      <c r="Q1486" s="11"/>
      <c r="R1486" s="11"/>
      <c r="S1486" s="11"/>
      <c r="T1486" s="134">
        <f t="shared" si="105"/>
        <v>844</v>
      </c>
      <c r="U1486" s="11"/>
      <c r="V1486" s="11"/>
      <c r="W1486" s="11"/>
      <c r="Y1486" s="288">
        <v>148.19999999999999</v>
      </c>
      <c r="Z1486" s="11">
        <f t="shared" si="102"/>
        <v>175.02</v>
      </c>
      <c r="AB1486" s="11">
        <f t="shared" si="103"/>
        <v>162.69</v>
      </c>
      <c r="AC1486" s="11">
        <v>207.45</v>
      </c>
      <c r="AD1486" s="11"/>
      <c r="AE1486" s="4"/>
      <c r="AF1486" s="4"/>
    </row>
    <row r="1487" spans="1:32">
      <c r="A1487" s="55"/>
      <c r="B1487" s="11"/>
      <c r="C1487" s="11" t="s">
        <v>343</v>
      </c>
      <c r="D1487" s="11"/>
      <c r="E1487" s="11" t="s">
        <v>163</v>
      </c>
      <c r="F1487" s="11">
        <v>731977</v>
      </c>
      <c r="G1487" s="11"/>
      <c r="H1487" s="11"/>
      <c r="I1487" s="11"/>
      <c r="J1487" s="288">
        <v>120616.84000000019</v>
      </c>
      <c r="K1487" s="11"/>
      <c r="M1487" s="11">
        <v>1276</v>
      </c>
      <c r="N1487" s="66"/>
      <c r="P1487" s="288">
        <f t="shared" si="104"/>
        <v>94.52730407523525</v>
      </c>
      <c r="Q1487" s="11"/>
      <c r="R1487" s="11"/>
      <c r="S1487" s="11"/>
      <c r="T1487" s="134">
        <f t="shared" si="105"/>
        <v>573.64968652037612</v>
      </c>
      <c r="U1487" s="11"/>
      <c r="V1487" s="11"/>
      <c r="W1487" s="11"/>
      <c r="Y1487" s="288">
        <v>120616.84000000019</v>
      </c>
      <c r="Z1487" s="11">
        <f t="shared" si="102"/>
        <v>142444.24</v>
      </c>
      <c r="AB1487" s="11">
        <f t="shared" si="103"/>
        <v>132410.9</v>
      </c>
      <c r="AC1487" s="11">
        <v>168838.21</v>
      </c>
      <c r="AD1487" s="11"/>
      <c r="AE1487" s="4"/>
      <c r="AF1487" s="4"/>
    </row>
    <row r="1488" spans="1:32">
      <c r="A1488" s="55"/>
      <c r="B1488" s="11"/>
      <c r="C1488" s="11" t="s">
        <v>344</v>
      </c>
      <c r="D1488" s="11"/>
      <c r="E1488" s="11" t="s">
        <v>121</v>
      </c>
      <c r="F1488" s="11">
        <v>194</v>
      </c>
      <c r="G1488" s="11"/>
      <c r="H1488" s="11"/>
      <c r="I1488" s="11"/>
      <c r="J1488" s="288">
        <v>39.31</v>
      </c>
      <c r="K1488" s="11"/>
      <c r="M1488" s="11">
        <v>1</v>
      </c>
      <c r="N1488" s="66"/>
      <c r="P1488" s="288">
        <f t="shared" si="104"/>
        <v>39.31</v>
      </c>
      <c r="Q1488" s="11"/>
      <c r="R1488" s="11"/>
      <c r="S1488" s="11"/>
      <c r="T1488" s="134">
        <f t="shared" si="105"/>
        <v>194</v>
      </c>
      <c r="U1488" s="11"/>
      <c r="V1488" s="11"/>
      <c r="W1488" s="11"/>
      <c r="Y1488" s="288">
        <v>39.31</v>
      </c>
      <c r="Z1488" s="11">
        <f t="shared" si="102"/>
        <v>46.42</v>
      </c>
      <c r="AB1488" s="11">
        <f t="shared" si="103"/>
        <v>43.15</v>
      </c>
      <c r="AC1488" s="11">
        <v>55.03</v>
      </c>
      <c r="AD1488" s="11"/>
      <c r="AE1488" s="4"/>
      <c r="AF1488" s="4"/>
    </row>
    <row r="1489" spans="1:32">
      <c r="A1489" s="55"/>
      <c r="B1489" s="11"/>
      <c r="C1489" s="11" t="s">
        <v>344</v>
      </c>
      <c r="D1489" s="11"/>
      <c r="E1489" s="11" t="s">
        <v>191</v>
      </c>
      <c r="F1489" s="11">
        <v>642262</v>
      </c>
      <c r="G1489" s="11"/>
      <c r="H1489" s="11"/>
      <c r="I1489" s="11"/>
      <c r="J1489" s="288">
        <v>109070.65000000007</v>
      </c>
      <c r="K1489" s="11"/>
      <c r="M1489" s="11">
        <v>1251</v>
      </c>
      <c r="N1489" s="66"/>
      <c r="P1489" s="288">
        <f t="shared" si="104"/>
        <v>87.186770583533232</v>
      </c>
      <c r="Q1489" s="11"/>
      <c r="R1489" s="11"/>
      <c r="S1489" s="11"/>
      <c r="T1489" s="134">
        <f t="shared" si="105"/>
        <v>513.39888089528381</v>
      </c>
      <c r="U1489" s="11"/>
      <c r="V1489" s="11"/>
      <c r="W1489" s="11"/>
      <c r="Y1489" s="288">
        <v>109070.65000000007</v>
      </c>
      <c r="Z1489" s="11">
        <f t="shared" si="102"/>
        <v>128808.6</v>
      </c>
      <c r="AB1489" s="11">
        <f t="shared" si="103"/>
        <v>119735.71</v>
      </c>
      <c r="AC1489" s="11">
        <v>152675.97</v>
      </c>
      <c r="AD1489" s="11"/>
      <c r="AE1489" s="4"/>
      <c r="AF1489" s="4"/>
    </row>
    <row r="1490" spans="1:32">
      <c r="A1490" s="55"/>
      <c r="B1490" s="11"/>
      <c r="C1490" s="11" t="s">
        <v>345</v>
      </c>
      <c r="D1490" s="11"/>
      <c r="E1490" s="11" t="s">
        <v>110</v>
      </c>
      <c r="F1490" s="11">
        <v>4033</v>
      </c>
      <c r="G1490" s="11"/>
      <c r="H1490" s="11"/>
      <c r="I1490" s="11"/>
      <c r="J1490" s="288">
        <v>739.31999999999994</v>
      </c>
      <c r="K1490" s="11"/>
      <c r="M1490" s="11">
        <v>9</v>
      </c>
      <c r="N1490" s="66"/>
      <c r="P1490" s="288">
        <f t="shared" si="104"/>
        <v>82.146666666666661</v>
      </c>
      <c r="Q1490" s="11"/>
      <c r="R1490" s="11"/>
      <c r="S1490" s="11"/>
      <c r="T1490" s="134">
        <f t="shared" si="105"/>
        <v>448.11111111111109</v>
      </c>
      <c r="U1490" s="11"/>
      <c r="V1490" s="11"/>
      <c r="W1490" s="11"/>
      <c r="Y1490" s="288">
        <v>739.31999999999994</v>
      </c>
      <c r="Z1490" s="11">
        <f t="shared" si="102"/>
        <v>873.11</v>
      </c>
      <c r="AB1490" s="11">
        <f t="shared" si="103"/>
        <v>811.61</v>
      </c>
      <c r="AC1490" s="11">
        <v>1034.8900000000001</v>
      </c>
      <c r="AD1490" s="11"/>
      <c r="AE1490" s="4"/>
      <c r="AF1490" s="4"/>
    </row>
    <row r="1491" spans="1:32">
      <c r="A1491" s="55"/>
      <c r="B1491" s="11"/>
      <c r="C1491" s="11" t="s">
        <v>346</v>
      </c>
      <c r="D1491" s="11"/>
      <c r="E1491" s="11" t="s">
        <v>56</v>
      </c>
      <c r="F1491" s="11">
        <v>447</v>
      </c>
      <c r="G1491" s="11"/>
      <c r="H1491" s="11"/>
      <c r="I1491" s="11"/>
      <c r="J1491" s="288">
        <v>82.35</v>
      </c>
      <c r="K1491" s="11"/>
      <c r="M1491" s="11">
        <v>1</v>
      </c>
      <c r="N1491" s="66"/>
      <c r="P1491" s="288">
        <f t="shared" si="104"/>
        <v>82.35</v>
      </c>
      <c r="Q1491" s="11"/>
      <c r="R1491" s="11"/>
      <c r="S1491" s="11"/>
      <c r="T1491" s="134">
        <f t="shared" si="105"/>
        <v>447</v>
      </c>
      <c r="U1491" s="11"/>
      <c r="V1491" s="11"/>
      <c r="W1491" s="11"/>
      <c r="Y1491" s="288">
        <v>82.35</v>
      </c>
      <c r="Z1491" s="11">
        <f t="shared" si="102"/>
        <v>97.25</v>
      </c>
      <c r="AB1491" s="11">
        <f t="shared" si="103"/>
        <v>90.4</v>
      </c>
      <c r="AC1491" s="11">
        <v>115.27</v>
      </c>
      <c r="AD1491" s="11"/>
      <c r="AE1491" s="4"/>
      <c r="AF1491" s="4"/>
    </row>
    <row r="1492" spans="1:32">
      <c r="A1492" s="55"/>
      <c r="B1492" s="11"/>
      <c r="C1492" s="11" t="s">
        <v>346</v>
      </c>
      <c r="D1492" s="11"/>
      <c r="E1492" s="11" t="s">
        <v>347</v>
      </c>
      <c r="F1492" s="11">
        <v>117521</v>
      </c>
      <c r="G1492" s="11"/>
      <c r="H1492" s="11"/>
      <c r="I1492" s="11"/>
      <c r="J1492" s="288">
        <v>19840.819999999996</v>
      </c>
      <c r="K1492" s="11"/>
      <c r="M1492" s="11">
        <v>195</v>
      </c>
      <c r="N1492" s="66"/>
      <c r="P1492" s="288">
        <f t="shared" si="104"/>
        <v>101.74779487179485</v>
      </c>
      <c r="Q1492" s="11"/>
      <c r="R1492" s="11"/>
      <c r="S1492" s="11"/>
      <c r="T1492" s="134">
        <f t="shared" si="105"/>
        <v>602.67179487179487</v>
      </c>
      <c r="U1492" s="11"/>
      <c r="V1492" s="11"/>
      <c r="W1492" s="11"/>
      <c r="Y1492" s="288">
        <v>19840.819999999996</v>
      </c>
      <c r="Z1492" s="11">
        <f t="shared" si="102"/>
        <v>23431.31</v>
      </c>
      <c r="AB1492" s="11">
        <f t="shared" si="103"/>
        <v>21780.880000000001</v>
      </c>
      <c r="AC1492" s="11">
        <v>27772.98</v>
      </c>
      <c r="AD1492" s="11"/>
      <c r="AE1492" s="4"/>
      <c r="AF1492" s="4"/>
    </row>
    <row r="1493" spans="1:32">
      <c r="A1493" s="55"/>
      <c r="B1493" s="11"/>
      <c r="C1493" s="11" t="s">
        <v>348</v>
      </c>
      <c r="D1493" s="11"/>
      <c r="E1493" s="11" t="s">
        <v>100</v>
      </c>
      <c r="F1493" s="11">
        <v>22781</v>
      </c>
      <c r="G1493" s="11"/>
      <c r="H1493" s="11"/>
      <c r="I1493" s="11"/>
      <c r="J1493" s="288">
        <v>4004.87</v>
      </c>
      <c r="K1493" s="11"/>
      <c r="M1493" s="11">
        <v>39</v>
      </c>
      <c r="N1493" s="66"/>
      <c r="P1493" s="288">
        <f t="shared" si="104"/>
        <v>102.68897435897436</v>
      </c>
      <c r="Q1493" s="11"/>
      <c r="R1493" s="11"/>
      <c r="S1493" s="11"/>
      <c r="T1493" s="134">
        <f t="shared" si="105"/>
        <v>584.12820512820508</v>
      </c>
      <c r="U1493" s="11"/>
      <c r="V1493" s="11"/>
      <c r="W1493" s="11"/>
      <c r="Y1493" s="288">
        <v>4004.87</v>
      </c>
      <c r="Z1493" s="11">
        <f t="shared" si="102"/>
        <v>4729.6099999999997</v>
      </c>
      <c r="AB1493" s="11">
        <f t="shared" si="103"/>
        <v>4396.47</v>
      </c>
      <c r="AC1493" s="11">
        <v>5605.98</v>
      </c>
      <c r="AD1493" s="11"/>
      <c r="AE1493" s="4"/>
      <c r="AF1493" s="4"/>
    </row>
    <row r="1494" spans="1:32">
      <c r="A1494" s="55"/>
      <c r="B1494" s="11"/>
      <c r="C1494" s="11" t="s">
        <v>349</v>
      </c>
      <c r="D1494" s="11"/>
      <c r="E1494" s="11" t="s">
        <v>351</v>
      </c>
      <c r="F1494" s="11">
        <v>146745</v>
      </c>
      <c r="G1494" s="11"/>
      <c r="H1494" s="11"/>
      <c r="I1494" s="11"/>
      <c r="J1494" s="288">
        <v>25392.44</v>
      </c>
      <c r="K1494" s="11"/>
      <c r="M1494" s="11">
        <v>286</v>
      </c>
      <c r="N1494" s="66"/>
      <c r="P1494" s="288">
        <f t="shared" si="104"/>
        <v>88.784755244755246</v>
      </c>
      <c r="Q1494" s="11"/>
      <c r="R1494" s="11"/>
      <c r="S1494" s="11"/>
      <c r="T1494" s="134">
        <f t="shared" si="105"/>
        <v>513.09440559440554</v>
      </c>
      <c r="U1494" s="11"/>
      <c r="V1494" s="11"/>
      <c r="W1494" s="11"/>
      <c r="Y1494" s="288">
        <v>25392.44</v>
      </c>
      <c r="Z1494" s="11">
        <f t="shared" si="102"/>
        <v>29987.58</v>
      </c>
      <c r="AB1494" s="11">
        <f t="shared" si="103"/>
        <v>27875.34</v>
      </c>
      <c r="AC1494" s="11">
        <v>35544.080000000002</v>
      </c>
      <c r="AD1494" s="11"/>
      <c r="AE1494" s="4"/>
      <c r="AF1494" s="4"/>
    </row>
    <row r="1495" spans="1:32">
      <c r="A1495" s="55"/>
      <c r="B1495" s="11"/>
      <c r="C1495" s="11" t="s">
        <v>352</v>
      </c>
      <c r="D1495" s="11"/>
      <c r="E1495" s="11" t="s">
        <v>353</v>
      </c>
      <c r="F1495" s="11">
        <v>-578</v>
      </c>
      <c r="G1495" s="11"/>
      <c r="H1495" s="11"/>
      <c r="I1495" s="11"/>
      <c r="J1495" s="288">
        <v>-85.68</v>
      </c>
      <c r="K1495" s="11"/>
      <c r="M1495" s="11">
        <v>1</v>
      </c>
      <c r="N1495" s="66"/>
      <c r="P1495" s="288">
        <f t="shared" si="104"/>
        <v>-85.68</v>
      </c>
      <c r="Q1495" s="11"/>
      <c r="R1495" s="11"/>
      <c r="S1495" s="11"/>
      <c r="T1495" s="134">
        <f t="shared" si="105"/>
        <v>-578</v>
      </c>
      <c r="U1495" s="11"/>
      <c r="V1495" s="11"/>
      <c r="W1495" s="11"/>
      <c r="Y1495" s="288">
        <v>-85.68</v>
      </c>
      <c r="Z1495" s="11">
        <f t="shared" si="102"/>
        <v>-101.19</v>
      </c>
      <c r="AB1495" s="11">
        <f t="shared" si="103"/>
        <v>-94.06</v>
      </c>
      <c r="AC1495" s="11">
        <v>-119.93</v>
      </c>
      <c r="AD1495" s="11"/>
      <c r="AE1495" s="4"/>
      <c r="AF1495" s="4"/>
    </row>
    <row r="1496" spans="1:32">
      <c r="A1496" s="55"/>
      <c r="B1496" s="11"/>
      <c r="C1496" s="11" t="s">
        <v>352</v>
      </c>
      <c r="D1496" s="11"/>
      <c r="E1496" s="11" t="s">
        <v>191</v>
      </c>
      <c r="F1496" s="11">
        <v>2885247</v>
      </c>
      <c r="G1496" s="11"/>
      <c r="H1496" s="11"/>
      <c r="I1496" s="11"/>
      <c r="J1496" s="288">
        <v>501554.70000000083</v>
      </c>
      <c r="K1496" s="11"/>
      <c r="M1496" s="11">
        <v>8460</v>
      </c>
      <c r="N1496" s="66"/>
      <c r="P1496" s="288">
        <f t="shared" si="104"/>
        <v>59.285425531914989</v>
      </c>
      <c r="Q1496" s="11"/>
      <c r="R1496" s="11"/>
      <c r="S1496" s="11"/>
      <c r="T1496" s="134">
        <f t="shared" si="105"/>
        <v>341.04574468085104</v>
      </c>
      <c r="U1496" s="11"/>
      <c r="V1496" s="11"/>
      <c r="W1496" s="11"/>
      <c r="Y1496" s="288">
        <v>501554.70000000083</v>
      </c>
      <c r="Z1496" s="11">
        <f t="shared" si="102"/>
        <v>592318.44999999995</v>
      </c>
      <c r="AB1496" s="11">
        <f t="shared" si="103"/>
        <v>550597.30000000005</v>
      </c>
      <c r="AC1496" s="11">
        <v>702071.11</v>
      </c>
      <c r="AD1496" s="11"/>
      <c r="AE1496" s="4"/>
      <c r="AF1496" s="4"/>
    </row>
    <row r="1497" spans="1:32">
      <c r="A1497" s="55"/>
      <c r="B1497" s="11"/>
      <c r="C1497" s="11" t="s">
        <v>354</v>
      </c>
      <c r="D1497" s="11"/>
      <c r="E1497" s="11" t="s">
        <v>355</v>
      </c>
      <c r="F1497" s="11">
        <v>1525840</v>
      </c>
      <c r="G1497" s="11"/>
      <c r="H1497" s="11"/>
      <c r="I1497" s="11"/>
      <c r="J1497" s="288">
        <v>257118.9200000003</v>
      </c>
      <c r="K1497" s="11"/>
      <c r="M1497" s="11">
        <v>2780</v>
      </c>
      <c r="N1497" s="66"/>
      <c r="P1497" s="288">
        <f t="shared" si="104"/>
        <v>92.488820143885007</v>
      </c>
      <c r="Q1497" s="11"/>
      <c r="R1497" s="11"/>
      <c r="S1497" s="11"/>
      <c r="T1497" s="134">
        <f t="shared" si="105"/>
        <v>548.86330935251794</v>
      </c>
      <c r="U1497" s="11"/>
      <c r="V1497" s="11"/>
      <c r="W1497" s="11"/>
      <c r="Y1497" s="288">
        <v>257118.9200000003</v>
      </c>
      <c r="Z1497" s="11">
        <f t="shared" si="102"/>
        <v>303648.40000000002</v>
      </c>
      <c r="AB1497" s="11">
        <f t="shared" si="103"/>
        <v>282260.31</v>
      </c>
      <c r="AC1497" s="11">
        <v>359912.42</v>
      </c>
      <c r="AD1497" s="11"/>
      <c r="AE1497" s="4"/>
      <c r="AF1497" s="4"/>
    </row>
    <row r="1498" spans="1:32">
      <c r="A1498" s="55"/>
      <c r="B1498" s="11"/>
      <c r="C1498" s="11" t="s">
        <v>358</v>
      </c>
      <c r="D1498" s="11"/>
      <c r="E1498" s="11" t="s">
        <v>323</v>
      </c>
      <c r="F1498" s="11">
        <v>559805</v>
      </c>
      <c r="G1498" s="11"/>
      <c r="H1498" s="11"/>
      <c r="I1498" s="11"/>
      <c r="J1498" s="288">
        <v>82884.669999999896</v>
      </c>
      <c r="K1498" s="11"/>
      <c r="M1498" s="11">
        <v>1212</v>
      </c>
      <c r="N1498" s="66"/>
      <c r="P1498" s="288">
        <f t="shared" si="104"/>
        <v>68.386691419141826</v>
      </c>
      <c r="Q1498" s="11"/>
      <c r="R1498" s="11"/>
      <c r="S1498" s="11"/>
      <c r="T1498" s="134">
        <f t="shared" si="105"/>
        <v>461.88531353135312</v>
      </c>
      <c r="U1498" s="11"/>
      <c r="V1498" s="11"/>
      <c r="W1498" s="11"/>
      <c r="Y1498" s="288">
        <v>82884.669999999896</v>
      </c>
      <c r="Z1498" s="11">
        <f t="shared" si="102"/>
        <v>97883.88</v>
      </c>
      <c r="AB1498" s="11">
        <f t="shared" si="103"/>
        <v>90989.23</v>
      </c>
      <c r="AC1498" s="11">
        <v>116021.11</v>
      </c>
      <c r="AD1498" s="11"/>
      <c r="AE1498" s="4"/>
      <c r="AF1498" s="4"/>
    </row>
    <row r="1499" spans="1:32">
      <c r="A1499" s="55"/>
      <c r="B1499" s="11"/>
      <c r="C1499" s="11" t="s">
        <v>359</v>
      </c>
      <c r="D1499" s="11"/>
      <c r="E1499" s="11" t="s">
        <v>81</v>
      </c>
      <c r="F1499" s="11">
        <v>122</v>
      </c>
      <c r="G1499" s="11"/>
      <c r="H1499" s="11"/>
      <c r="I1499" s="11"/>
      <c r="J1499" s="288">
        <v>31.98</v>
      </c>
      <c r="K1499" s="11"/>
      <c r="M1499" s="11">
        <v>2</v>
      </c>
      <c r="N1499" s="66"/>
      <c r="P1499" s="288">
        <f t="shared" si="104"/>
        <v>15.99</v>
      </c>
      <c r="Q1499" s="11"/>
      <c r="R1499" s="11"/>
      <c r="S1499" s="11"/>
      <c r="T1499" s="134">
        <f t="shared" si="105"/>
        <v>61</v>
      </c>
      <c r="U1499" s="11"/>
      <c r="V1499" s="11"/>
      <c r="W1499" s="11"/>
      <c r="Y1499" s="288">
        <v>31.98</v>
      </c>
      <c r="Z1499" s="11">
        <f t="shared" si="102"/>
        <v>37.770000000000003</v>
      </c>
      <c r="AB1499" s="11">
        <f t="shared" si="103"/>
        <v>35.11</v>
      </c>
      <c r="AC1499" s="11">
        <v>44.77</v>
      </c>
      <c r="AD1499" s="11"/>
      <c r="AE1499" s="4"/>
      <c r="AF1499" s="4"/>
    </row>
    <row r="1500" spans="1:32">
      <c r="A1500" s="55"/>
      <c r="B1500" s="11"/>
      <c r="C1500" s="11" t="s">
        <v>360</v>
      </c>
      <c r="D1500" s="11"/>
      <c r="E1500" s="11" t="s">
        <v>95</v>
      </c>
      <c r="F1500" s="11">
        <v>546051</v>
      </c>
      <c r="G1500" s="11"/>
      <c r="H1500" s="11"/>
      <c r="I1500" s="11"/>
      <c r="J1500" s="288">
        <v>101045.06999999996</v>
      </c>
      <c r="K1500" s="11"/>
      <c r="M1500" s="11">
        <v>1996</v>
      </c>
      <c r="N1500" s="66"/>
      <c r="P1500" s="288">
        <f t="shared" si="104"/>
        <v>50.623782565130242</v>
      </c>
      <c r="Q1500" s="11"/>
      <c r="R1500" s="11"/>
      <c r="S1500" s="11"/>
      <c r="T1500" s="134">
        <f t="shared" si="105"/>
        <v>273.57264529058114</v>
      </c>
      <c r="U1500" s="11"/>
      <c r="V1500" s="11"/>
      <c r="W1500" s="11"/>
      <c r="Y1500" s="288">
        <v>101045.06999999996</v>
      </c>
      <c r="Z1500" s="11">
        <f t="shared" si="102"/>
        <v>119330.67</v>
      </c>
      <c r="AB1500" s="11">
        <f t="shared" si="103"/>
        <v>110925.37</v>
      </c>
      <c r="AC1500" s="11">
        <v>141441.85</v>
      </c>
      <c r="AD1500" s="11"/>
      <c r="AE1500" s="4"/>
      <c r="AF1500" s="4"/>
    </row>
    <row r="1501" spans="1:32">
      <c r="A1501" s="55"/>
      <c r="B1501" s="11"/>
      <c r="C1501" s="11" t="s">
        <v>361</v>
      </c>
      <c r="D1501" s="11"/>
      <c r="E1501" s="11" t="s">
        <v>362</v>
      </c>
      <c r="F1501" s="11">
        <v>577209</v>
      </c>
      <c r="G1501" s="11"/>
      <c r="H1501" s="11"/>
      <c r="I1501" s="11"/>
      <c r="J1501" s="288">
        <v>102740.57000000005</v>
      </c>
      <c r="K1501" s="11"/>
      <c r="M1501" s="11">
        <v>1457</v>
      </c>
      <c r="N1501" s="66"/>
      <c r="P1501" s="288">
        <f t="shared" si="104"/>
        <v>70.51514756348665</v>
      </c>
      <c r="Q1501" s="11"/>
      <c r="R1501" s="11"/>
      <c r="S1501" s="11"/>
      <c r="T1501" s="134">
        <f t="shared" si="105"/>
        <v>396.16266300617707</v>
      </c>
      <c r="U1501" s="11"/>
      <c r="V1501" s="11"/>
      <c r="W1501" s="11"/>
      <c r="Y1501" s="288">
        <v>102740.57000000005</v>
      </c>
      <c r="Z1501" s="11">
        <f t="shared" si="102"/>
        <v>121333</v>
      </c>
      <c r="AB1501" s="11">
        <f t="shared" si="103"/>
        <v>112786.66</v>
      </c>
      <c r="AC1501" s="11">
        <v>143815.19</v>
      </c>
      <c r="AD1501" s="11"/>
      <c r="AE1501" s="4"/>
      <c r="AF1501" s="4"/>
    </row>
    <row r="1502" spans="1:32">
      <c r="A1502" s="55"/>
      <c r="B1502" s="11"/>
      <c r="C1502" s="11" t="s">
        <v>363</v>
      </c>
      <c r="D1502" s="11"/>
      <c r="E1502" s="11" t="s">
        <v>95</v>
      </c>
      <c r="F1502" s="11">
        <v>444797</v>
      </c>
      <c r="G1502" s="11"/>
      <c r="H1502" s="11"/>
      <c r="I1502" s="11"/>
      <c r="J1502" s="288">
        <v>78151.360000000059</v>
      </c>
      <c r="K1502" s="11"/>
      <c r="M1502" s="11">
        <v>965</v>
      </c>
      <c r="N1502" s="66"/>
      <c r="P1502" s="288">
        <f t="shared" si="104"/>
        <v>80.985865284974153</v>
      </c>
      <c r="Q1502" s="11"/>
      <c r="R1502" s="11"/>
      <c r="S1502" s="11"/>
      <c r="T1502" s="134">
        <f t="shared" si="105"/>
        <v>460.92953367875646</v>
      </c>
      <c r="U1502" s="11"/>
      <c r="V1502" s="11"/>
      <c r="W1502" s="11"/>
      <c r="Y1502" s="288">
        <v>78151.360000000059</v>
      </c>
      <c r="Z1502" s="11">
        <f t="shared" si="102"/>
        <v>92294.01</v>
      </c>
      <c r="AB1502" s="11">
        <f t="shared" si="103"/>
        <v>85793.09</v>
      </c>
      <c r="AC1502" s="11">
        <v>109395.47</v>
      </c>
      <c r="AD1502" s="11"/>
      <c r="AE1502" s="4"/>
      <c r="AF1502" s="4"/>
    </row>
    <row r="1503" spans="1:32">
      <c r="A1503" s="55"/>
      <c r="B1503" s="11"/>
      <c r="C1503" s="11" t="s">
        <v>364</v>
      </c>
      <c r="D1503" s="11"/>
      <c r="E1503" s="11" t="s">
        <v>199</v>
      </c>
      <c r="F1503" s="11">
        <v>77780</v>
      </c>
      <c r="G1503" s="11"/>
      <c r="H1503" s="11"/>
      <c r="I1503" s="11"/>
      <c r="J1503" s="288">
        <v>13462.349999999997</v>
      </c>
      <c r="K1503" s="11"/>
      <c r="M1503" s="11">
        <v>141</v>
      </c>
      <c r="N1503" s="66"/>
      <c r="P1503" s="288">
        <f t="shared" si="104"/>
        <v>95.477659574468063</v>
      </c>
      <c r="Q1503" s="11"/>
      <c r="R1503" s="11"/>
      <c r="S1503" s="11"/>
      <c r="T1503" s="134">
        <f t="shared" si="105"/>
        <v>551.63120567375881</v>
      </c>
      <c r="U1503" s="11"/>
      <c r="V1503" s="11"/>
      <c r="W1503" s="11"/>
      <c r="Y1503" s="288">
        <v>13462.349999999997</v>
      </c>
      <c r="Z1503" s="11">
        <f t="shared" si="102"/>
        <v>15898.56</v>
      </c>
      <c r="AB1503" s="11">
        <f t="shared" si="103"/>
        <v>14778.71</v>
      </c>
      <c r="AC1503" s="11">
        <v>18844.46</v>
      </c>
      <c r="AD1503" s="11"/>
      <c r="AE1503" s="4"/>
      <c r="AF1503" s="4"/>
    </row>
    <row r="1504" spans="1:32">
      <c r="A1504" s="55"/>
      <c r="B1504" s="11"/>
      <c r="C1504" s="11" t="s">
        <v>365</v>
      </c>
      <c r="D1504" s="11"/>
      <c r="E1504" s="11" t="s">
        <v>289</v>
      </c>
      <c r="F1504" s="11">
        <v>439826</v>
      </c>
      <c r="G1504" s="11"/>
      <c r="H1504" s="11"/>
      <c r="I1504" s="11"/>
      <c r="J1504" s="288">
        <v>74297.72</v>
      </c>
      <c r="K1504" s="11"/>
      <c r="M1504" s="11">
        <v>727</v>
      </c>
      <c r="N1504" s="66"/>
      <c r="P1504" s="288">
        <f t="shared" si="104"/>
        <v>102.19768913342503</v>
      </c>
      <c r="Q1504" s="11"/>
      <c r="R1504" s="11"/>
      <c r="S1504" s="11"/>
      <c r="T1504" s="134">
        <f t="shared" si="105"/>
        <v>604.98762035763411</v>
      </c>
      <c r="U1504" s="11"/>
      <c r="V1504" s="11"/>
      <c r="W1504" s="11"/>
      <c r="Y1504" s="288">
        <v>74297.72</v>
      </c>
      <c r="Z1504" s="11">
        <f t="shared" si="102"/>
        <v>87742.99</v>
      </c>
      <c r="AB1504" s="11">
        <f t="shared" si="103"/>
        <v>81562.64</v>
      </c>
      <c r="AC1504" s="11">
        <v>104001.18</v>
      </c>
      <c r="AD1504" s="11"/>
      <c r="AE1504" s="4"/>
      <c r="AF1504" s="4"/>
    </row>
    <row r="1505" spans="1:32">
      <c r="A1505" s="55"/>
      <c r="B1505" s="11"/>
      <c r="C1505" s="11" t="s">
        <v>365</v>
      </c>
      <c r="D1505" s="11"/>
      <c r="E1505" s="11" t="s">
        <v>274</v>
      </c>
      <c r="F1505" s="11">
        <v>191</v>
      </c>
      <c r="G1505" s="11"/>
      <c r="H1505" s="11"/>
      <c r="I1505" s="11"/>
      <c r="J1505" s="288">
        <v>38.56</v>
      </c>
      <c r="K1505" s="11"/>
      <c r="M1505" s="11">
        <v>1</v>
      </c>
      <c r="N1505" s="66"/>
      <c r="P1505" s="288">
        <f t="shared" si="104"/>
        <v>38.56</v>
      </c>
      <c r="Q1505" s="11"/>
      <c r="R1505" s="11"/>
      <c r="S1505" s="11"/>
      <c r="T1505" s="134">
        <f t="shared" si="105"/>
        <v>191</v>
      </c>
      <c r="U1505" s="11"/>
      <c r="V1505" s="11"/>
      <c r="W1505" s="11"/>
      <c r="Y1505" s="288">
        <v>38.56</v>
      </c>
      <c r="Z1505" s="11">
        <f t="shared" si="102"/>
        <v>45.54</v>
      </c>
      <c r="AB1505" s="11">
        <f t="shared" si="103"/>
        <v>42.33</v>
      </c>
      <c r="AC1505" s="11">
        <v>53.98</v>
      </c>
      <c r="AD1505" s="11"/>
      <c r="AE1505" s="4"/>
      <c r="AF1505" s="4"/>
    </row>
    <row r="1506" spans="1:32">
      <c r="A1506" s="55"/>
      <c r="B1506" s="11"/>
      <c r="C1506" s="11" t="s">
        <v>366</v>
      </c>
      <c r="D1506" s="11"/>
      <c r="E1506" s="11" t="s">
        <v>264</v>
      </c>
      <c r="F1506" s="11">
        <v>607</v>
      </c>
      <c r="G1506" s="11"/>
      <c r="H1506" s="11"/>
      <c r="I1506" s="11"/>
      <c r="J1506" s="288">
        <v>109.14</v>
      </c>
      <c r="K1506" s="11"/>
      <c r="M1506" s="11">
        <v>1</v>
      </c>
      <c r="N1506" s="66"/>
      <c r="P1506" s="288">
        <f t="shared" si="104"/>
        <v>109.14</v>
      </c>
      <c r="Q1506" s="11"/>
      <c r="R1506" s="11"/>
      <c r="S1506" s="11"/>
      <c r="T1506" s="134">
        <f t="shared" si="105"/>
        <v>607</v>
      </c>
      <c r="U1506" s="11"/>
      <c r="V1506" s="11"/>
      <c r="W1506" s="11"/>
      <c r="Y1506" s="288">
        <v>109.14</v>
      </c>
      <c r="Z1506" s="11">
        <f t="shared" si="102"/>
        <v>128.88999999999999</v>
      </c>
      <c r="AB1506" s="11">
        <f t="shared" si="103"/>
        <v>119.81</v>
      </c>
      <c r="AC1506" s="11">
        <v>152.77000000000001</v>
      </c>
      <c r="AD1506" s="11"/>
      <c r="AE1506" s="4"/>
      <c r="AF1506" s="4"/>
    </row>
    <row r="1507" spans="1:32">
      <c r="A1507" s="55"/>
      <c r="B1507" s="11"/>
      <c r="C1507" s="11" t="s">
        <v>366</v>
      </c>
      <c r="D1507" s="11"/>
      <c r="E1507" s="11" t="s">
        <v>93</v>
      </c>
      <c r="F1507" s="11">
        <v>3192</v>
      </c>
      <c r="G1507" s="11"/>
      <c r="H1507" s="11"/>
      <c r="I1507" s="11"/>
      <c r="J1507" s="288">
        <v>572.74</v>
      </c>
      <c r="K1507" s="11"/>
      <c r="M1507" s="11">
        <v>5</v>
      </c>
      <c r="N1507" s="66"/>
      <c r="P1507" s="288">
        <f t="shared" si="104"/>
        <v>114.548</v>
      </c>
      <c r="Q1507" s="11"/>
      <c r="R1507" s="11"/>
      <c r="S1507" s="11"/>
      <c r="T1507" s="134">
        <f t="shared" si="105"/>
        <v>638.4</v>
      </c>
      <c r="U1507" s="11"/>
      <c r="V1507" s="11"/>
      <c r="W1507" s="11"/>
      <c r="Y1507" s="288">
        <v>572.74</v>
      </c>
      <c r="Z1507" s="11">
        <f t="shared" si="102"/>
        <v>676.39</v>
      </c>
      <c r="AB1507" s="11">
        <f t="shared" si="103"/>
        <v>628.74</v>
      </c>
      <c r="AC1507" s="11">
        <v>801.72</v>
      </c>
      <c r="AD1507" s="11"/>
      <c r="AE1507" s="4"/>
      <c r="AF1507" s="4"/>
    </row>
    <row r="1508" spans="1:32">
      <c r="A1508" s="55"/>
      <c r="B1508" s="11"/>
      <c r="C1508" s="11" t="s">
        <v>366</v>
      </c>
      <c r="D1508" s="11"/>
      <c r="E1508" s="11" t="s">
        <v>186</v>
      </c>
      <c r="F1508" s="11">
        <v>310</v>
      </c>
      <c r="G1508" s="11"/>
      <c r="H1508" s="11"/>
      <c r="I1508" s="11"/>
      <c r="J1508" s="288">
        <v>58.3</v>
      </c>
      <c r="K1508" s="11"/>
      <c r="M1508" s="11">
        <v>1</v>
      </c>
      <c r="N1508" s="66"/>
      <c r="P1508" s="288">
        <f t="shared" si="104"/>
        <v>58.3</v>
      </c>
      <c r="Q1508" s="11"/>
      <c r="R1508" s="11"/>
      <c r="S1508" s="11"/>
      <c r="T1508" s="134">
        <f t="shared" si="105"/>
        <v>310</v>
      </c>
      <c r="U1508" s="11"/>
      <c r="V1508" s="11"/>
      <c r="W1508" s="11"/>
      <c r="Y1508" s="288">
        <v>58.3</v>
      </c>
      <c r="Z1508" s="11">
        <f t="shared" si="102"/>
        <v>68.849999999999994</v>
      </c>
      <c r="AB1508" s="11">
        <f t="shared" si="103"/>
        <v>64</v>
      </c>
      <c r="AC1508" s="11">
        <v>81.61</v>
      </c>
      <c r="AD1508" s="11"/>
      <c r="AE1508" s="4"/>
      <c r="AF1508" s="4"/>
    </row>
    <row r="1509" spans="1:32">
      <c r="A1509" s="55"/>
      <c r="B1509" s="11"/>
      <c r="C1509" s="11" t="s">
        <v>366</v>
      </c>
      <c r="D1509" s="11"/>
      <c r="E1509" s="11" t="s">
        <v>96</v>
      </c>
      <c r="F1509" s="11">
        <v>4232377</v>
      </c>
      <c r="G1509" s="11"/>
      <c r="H1509" s="11"/>
      <c r="I1509" s="11"/>
      <c r="J1509" s="288">
        <v>743661.49999999884</v>
      </c>
      <c r="K1509" s="11"/>
      <c r="M1509" s="11">
        <v>9348</v>
      </c>
      <c r="N1509" s="66"/>
      <c r="P1509" s="288">
        <f t="shared" si="104"/>
        <v>79.553005990586101</v>
      </c>
      <c r="Q1509" s="11"/>
      <c r="R1509" s="11"/>
      <c r="S1509" s="11"/>
      <c r="T1509" s="134">
        <f t="shared" si="105"/>
        <v>452.75748823277706</v>
      </c>
      <c r="U1509" s="11"/>
      <c r="V1509" s="11"/>
      <c r="W1509" s="11"/>
      <c r="Y1509" s="288">
        <v>743661.49999999884</v>
      </c>
      <c r="Z1509" s="11">
        <f t="shared" si="102"/>
        <v>878238.06</v>
      </c>
      <c r="AB1509" s="11">
        <f t="shared" si="103"/>
        <v>816377.59</v>
      </c>
      <c r="AC1509" s="11">
        <v>1040969.72</v>
      </c>
      <c r="AD1509" s="11"/>
      <c r="AE1509" s="4"/>
      <c r="AF1509" s="4"/>
    </row>
    <row r="1510" spans="1:32">
      <c r="A1510" s="55"/>
      <c r="B1510" s="11"/>
      <c r="C1510" s="11" t="s">
        <v>366</v>
      </c>
      <c r="D1510" s="11"/>
      <c r="E1510" s="11" t="s">
        <v>323</v>
      </c>
      <c r="F1510" s="11">
        <v>1758</v>
      </c>
      <c r="G1510" s="11"/>
      <c r="H1510" s="11"/>
      <c r="I1510" s="11"/>
      <c r="J1510" s="288">
        <v>311.89</v>
      </c>
      <c r="K1510" s="11"/>
      <c r="M1510" s="11">
        <v>2</v>
      </c>
      <c r="N1510" s="66"/>
      <c r="P1510" s="288">
        <f t="shared" si="104"/>
        <v>155.94499999999999</v>
      </c>
      <c r="Q1510" s="11"/>
      <c r="R1510" s="11"/>
      <c r="S1510" s="11"/>
      <c r="T1510" s="134">
        <f t="shared" si="105"/>
        <v>879</v>
      </c>
      <c r="U1510" s="11"/>
      <c r="V1510" s="11"/>
      <c r="W1510" s="11"/>
      <c r="Y1510" s="288">
        <v>311.89</v>
      </c>
      <c r="Z1510" s="11">
        <f t="shared" si="102"/>
        <v>368.33</v>
      </c>
      <c r="AB1510" s="11">
        <f t="shared" si="103"/>
        <v>342.39</v>
      </c>
      <c r="AC1510" s="11">
        <v>436.58</v>
      </c>
      <c r="AD1510" s="11"/>
      <c r="AE1510" s="4"/>
      <c r="AF1510" s="4"/>
    </row>
    <row r="1511" spans="1:32">
      <c r="A1511" s="55"/>
      <c r="B1511" s="11"/>
      <c r="C1511" s="11" t="s">
        <v>367</v>
      </c>
      <c r="D1511" s="11"/>
      <c r="E1511" s="11" t="s">
        <v>153</v>
      </c>
      <c r="F1511" s="11">
        <v>261941</v>
      </c>
      <c r="G1511" s="11"/>
      <c r="H1511" s="11"/>
      <c r="I1511" s="11"/>
      <c r="J1511" s="288">
        <v>43335.880000000026</v>
      </c>
      <c r="K1511" s="11"/>
      <c r="M1511" s="11">
        <v>384</v>
      </c>
      <c r="N1511" s="66"/>
      <c r="P1511" s="288">
        <f t="shared" si="104"/>
        <v>112.85385416666674</v>
      </c>
      <c r="Q1511" s="11"/>
      <c r="R1511" s="11"/>
      <c r="S1511" s="11"/>
      <c r="T1511" s="134">
        <f t="shared" si="105"/>
        <v>682.13802083333337</v>
      </c>
      <c r="U1511" s="11"/>
      <c r="V1511" s="11"/>
      <c r="W1511" s="11"/>
      <c r="Y1511" s="288">
        <v>43335.880000000026</v>
      </c>
      <c r="Z1511" s="11">
        <f t="shared" si="102"/>
        <v>51178.15</v>
      </c>
      <c r="AB1511" s="11">
        <f t="shared" si="103"/>
        <v>47573.31</v>
      </c>
      <c r="AC1511" s="11">
        <v>60661.120000000003</v>
      </c>
      <c r="AD1511" s="11"/>
      <c r="AE1511" s="4"/>
      <c r="AF1511" s="4"/>
    </row>
    <row r="1512" spans="1:32">
      <c r="A1512" s="55"/>
      <c r="B1512" s="11"/>
      <c r="C1512" s="11" t="s">
        <v>368</v>
      </c>
      <c r="D1512" s="11"/>
      <c r="E1512" s="11" t="s">
        <v>369</v>
      </c>
      <c r="F1512" s="11">
        <v>2417816</v>
      </c>
      <c r="G1512" s="11"/>
      <c r="H1512" s="11"/>
      <c r="I1512" s="11"/>
      <c r="J1512" s="288">
        <v>410259.90999999963</v>
      </c>
      <c r="K1512" s="11"/>
      <c r="M1512" s="11">
        <v>5014</v>
      </c>
      <c r="N1512" s="66"/>
      <c r="P1512" s="288">
        <f t="shared" si="104"/>
        <v>81.822877941762982</v>
      </c>
      <c r="Q1512" s="11"/>
      <c r="R1512" s="11"/>
      <c r="S1512" s="11"/>
      <c r="T1512" s="134">
        <f t="shared" si="105"/>
        <v>482.21300358994813</v>
      </c>
      <c r="U1512" s="11"/>
      <c r="V1512" s="11"/>
      <c r="W1512" s="11"/>
      <c r="Y1512" s="288">
        <v>410259.90999999963</v>
      </c>
      <c r="Z1512" s="11">
        <f t="shared" si="102"/>
        <v>484502.52</v>
      </c>
      <c r="AB1512" s="11">
        <f t="shared" si="103"/>
        <v>450375.6</v>
      </c>
      <c r="AC1512" s="11">
        <v>574277.6</v>
      </c>
      <c r="AD1512" s="11"/>
      <c r="AE1512" s="4"/>
      <c r="AF1512" s="4"/>
    </row>
    <row r="1513" spans="1:32">
      <c r="A1513" s="55"/>
      <c r="B1513" s="11"/>
      <c r="C1513" s="11" t="s">
        <v>368</v>
      </c>
      <c r="D1513" s="11"/>
      <c r="E1513" s="11" t="s">
        <v>370</v>
      </c>
      <c r="F1513" s="11">
        <v>6301</v>
      </c>
      <c r="G1513" s="11"/>
      <c r="H1513" s="11"/>
      <c r="I1513" s="11"/>
      <c r="J1513" s="288">
        <v>1187.9300000000003</v>
      </c>
      <c r="K1513" s="11"/>
      <c r="M1513" s="11">
        <v>20</v>
      </c>
      <c r="N1513" s="66"/>
      <c r="P1513" s="288">
        <f t="shared" si="104"/>
        <v>59.396500000000017</v>
      </c>
      <c r="Q1513" s="11"/>
      <c r="R1513" s="11"/>
      <c r="S1513" s="11"/>
      <c r="T1513" s="134">
        <f t="shared" si="105"/>
        <v>315.05</v>
      </c>
      <c r="U1513" s="11"/>
      <c r="V1513" s="11"/>
      <c r="W1513" s="11"/>
      <c r="Y1513" s="288">
        <v>1187.9300000000003</v>
      </c>
      <c r="Z1513" s="11">
        <f t="shared" si="102"/>
        <v>1402.9</v>
      </c>
      <c r="AB1513" s="11">
        <f t="shared" si="103"/>
        <v>1304.0899999999999</v>
      </c>
      <c r="AC1513" s="11">
        <v>1662.85</v>
      </c>
      <c r="AD1513" s="11"/>
      <c r="AE1513" s="4"/>
      <c r="AF1513" s="4"/>
    </row>
    <row r="1514" spans="1:32">
      <c r="A1514" s="55"/>
      <c r="B1514" s="11"/>
      <c r="C1514" s="11" t="s">
        <v>368</v>
      </c>
      <c r="D1514" s="11"/>
      <c r="E1514" s="11" t="s">
        <v>98</v>
      </c>
      <c r="F1514" s="11"/>
      <c r="G1514" s="11"/>
      <c r="H1514" s="11"/>
      <c r="I1514" s="11"/>
      <c r="J1514" s="288">
        <v>5.77</v>
      </c>
      <c r="K1514" s="11"/>
      <c r="M1514" s="11">
        <v>1</v>
      </c>
      <c r="N1514" s="66"/>
      <c r="P1514" s="288">
        <f t="shared" si="104"/>
        <v>5.77</v>
      </c>
      <c r="Q1514" s="11"/>
      <c r="R1514" s="11"/>
      <c r="S1514" s="11"/>
      <c r="T1514" s="134">
        <f t="shared" si="105"/>
        <v>0</v>
      </c>
      <c r="U1514" s="11"/>
      <c r="V1514" s="11"/>
      <c r="W1514" s="11"/>
      <c r="Y1514" s="288">
        <v>5.77</v>
      </c>
      <c r="Z1514" s="11">
        <f t="shared" si="102"/>
        <v>6.81</v>
      </c>
      <c r="AB1514" s="11">
        <f t="shared" si="103"/>
        <v>6.33</v>
      </c>
      <c r="AC1514" s="11">
        <v>8.08</v>
      </c>
      <c r="AD1514" s="11"/>
      <c r="AE1514" s="4"/>
      <c r="AF1514" s="4"/>
    </row>
    <row r="1515" spans="1:32">
      <c r="A1515" s="55"/>
      <c r="B1515" s="11"/>
      <c r="C1515" s="11" t="s">
        <v>371</v>
      </c>
      <c r="D1515" s="11"/>
      <c r="E1515" s="11" t="s">
        <v>75</v>
      </c>
      <c r="F1515" s="11">
        <v>1990667</v>
      </c>
      <c r="G1515" s="11"/>
      <c r="H1515" s="11"/>
      <c r="I1515" s="11"/>
      <c r="J1515" s="288">
        <v>360320.4699999991</v>
      </c>
      <c r="K1515" s="11"/>
      <c r="M1515" s="11">
        <v>6839</v>
      </c>
      <c r="N1515" s="66"/>
      <c r="P1515" s="288">
        <f t="shared" si="104"/>
        <v>52.686133937710061</v>
      </c>
      <c r="Q1515" s="11"/>
      <c r="R1515" s="11"/>
      <c r="S1515" s="11"/>
      <c r="T1515" s="134">
        <f t="shared" si="105"/>
        <v>291.07574206755373</v>
      </c>
      <c r="U1515" s="11"/>
      <c r="V1515" s="11"/>
      <c r="W1515" s="11"/>
      <c r="Y1515" s="288">
        <v>360320.4699999991</v>
      </c>
      <c r="Z1515" s="11">
        <f t="shared" si="102"/>
        <v>425525.79</v>
      </c>
      <c r="AB1515" s="11">
        <f t="shared" si="103"/>
        <v>395553.03</v>
      </c>
      <c r="AC1515" s="11">
        <v>504372.89</v>
      </c>
      <c r="AD1515" s="11"/>
      <c r="AE1515" s="4"/>
      <c r="AF1515" s="4"/>
    </row>
    <row r="1516" spans="1:32">
      <c r="A1516" s="55"/>
      <c r="B1516" s="11"/>
      <c r="C1516" s="11" t="s">
        <v>372</v>
      </c>
      <c r="D1516" s="11"/>
      <c r="E1516" s="11" t="s">
        <v>135</v>
      </c>
      <c r="F1516" s="11">
        <v>428</v>
      </c>
      <c r="G1516" s="11"/>
      <c r="H1516" s="11"/>
      <c r="I1516" s="11"/>
      <c r="J1516" s="288">
        <v>78.709999999999994</v>
      </c>
      <c r="K1516" s="11"/>
      <c r="M1516" s="11">
        <v>1</v>
      </c>
      <c r="N1516" s="66"/>
      <c r="P1516" s="288">
        <f t="shared" si="104"/>
        <v>78.709999999999994</v>
      </c>
      <c r="Q1516" s="11"/>
      <c r="R1516" s="11"/>
      <c r="S1516" s="11"/>
      <c r="T1516" s="134">
        <f t="shared" si="105"/>
        <v>428</v>
      </c>
      <c r="U1516" s="11"/>
      <c r="V1516" s="11"/>
      <c r="W1516" s="11"/>
      <c r="Y1516" s="288">
        <v>78.709999999999994</v>
      </c>
      <c r="Z1516" s="11">
        <f t="shared" si="102"/>
        <v>92.95</v>
      </c>
      <c r="AB1516" s="11">
        <f t="shared" si="103"/>
        <v>86.41</v>
      </c>
      <c r="AC1516" s="11">
        <v>110.18</v>
      </c>
      <c r="AD1516" s="11"/>
      <c r="AE1516" s="4"/>
      <c r="AF1516" s="4"/>
    </row>
    <row r="1517" spans="1:32">
      <c r="A1517" s="55"/>
      <c r="B1517" s="11"/>
      <c r="C1517" s="11" t="s">
        <v>373</v>
      </c>
      <c r="D1517" s="11"/>
      <c r="E1517" s="11" t="s">
        <v>175</v>
      </c>
      <c r="F1517" s="11">
        <v>2282530</v>
      </c>
      <c r="G1517" s="11"/>
      <c r="H1517" s="11"/>
      <c r="I1517" s="11"/>
      <c r="J1517" s="288">
        <v>383362.85999999993</v>
      </c>
      <c r="K1517" s="11"/>
      <c r="M1517" s="11">
        <v>3572</v>
      </c>
      <c r="N1517" s="66"/>
      <c r="P1517" s="288">
        <f t="shared" si="104"/>
        <v>107.32442889137737</v>
      </c>
      <c r="Q1517" s="11"/>
      <c r="R1517" s="11"/>
      <c r="S1517" s="11"/>
      <c r="T1517" s="134">
        <f t="shared" si="105"/>
        <v>639.00615901455762</v>
      </c>
      <c r="U1517" s="11"/>
      <c r="V1517" s="11"/>
      <c r="W1517" s="11"/>
      <c r="Y1517" s="288">
        <v>383362.85999999993</v>
      </c>
      <c r="Z1517" s="11">
        <f t="shared" si="102"/>
        <v>452738.05</v>
      </c>
      <c r="AB1517" s="11">
        <f t="shared" si="103"/>
        <v>420848.53</v>
      </c>
      <c r="AC1517" s="11">
        <v>536627.39</v>
      </c>
      <c r="AD1517" s="11"/>
      <c r="AE1517" s="4"/>
      <c r="AF1517" s="4"/>
    </row>
    <row r="1518" spans="1:32">
      <c r="A1518" s="55"/>
      <c r="B1518" s="11"/>
      <c r="C1518" s="11" t="s">
        <v>373</v>
      </c>
      <c r="D1518" s="11"/>
      <c r="E1518" s="11" t="s">
        <v>374</v>
      </c>
      <c r="F1518" s="11">
        <v>11194</v>
      </c>
      <c r="G1518" s="11"/>
      <c r="H1518" s="11"/>
      <c r="I1518" s="11"/>
      <c r="J1518" s="288">
        <v>1895.29</v>
      </c>
      <c r="K1518" s="11"/>
      <c r="M1518" s="11">
        <v>15</v>
      </c>
      <c r="N1518" s="66"/>
      <c r="P1518" s="288">
        <f t="shared" si="104"/>
        <v>126.35266666666666</v>
      </c>
      <c r="Q1518" s="11"/>
      <c r="R1518" s="11"/>
      <c r="S1518" s="11"/>
      <c r="T1518" s="134">
        <f t="shared" si="105"/>
        <v>746.26666666666665</v>
      </c>
      <c r="U1518" s="11"/>
      <c r="V1518" s="11"/>
      <c r="W1518" s="11"/>
      <c r="Y1518" s="288">
        <v>1895.29</v>
      </c>
      <c r="Z1518" s="11">
        <f t="shared" si="102"/>
        <v>2238.27</v>
      </c>
      <c r="AB1518" s="11">
        <f t="shared" si="103"/>
        <v>2080.61</v>
      </c>
      <c r="AC1518" s="11">
        <v>2653.01</v>
      </c>
      <c r="AD1518" s="11"/>
      <c r="AE1518" s="4"/>
      <c r="AF1518" s="4"/>
    </row>
    <row r="1519" spans="1:32">
      <c r="A1519" s="55"/>
      <c r="B1519" s="11"/>
      <c r="C1519" s="11" t="s">
        <v>375</v>
      </c>
      <c r="D1519" s="11"/>
      <c r="E1519" s="11" t="s">
        <v>114</v>
      </c>
      <c r="F1519" s="11">
        <v>546349</v>
      </c>
      <c r="G1519" s="11"/>
      <c r="H1519" s="11"/>
      <c r="I1519" s="11"/>
      <c r="J1519" s="288">
        <v>97416.090000000098</v>
      </c>
      <c r="K1519" s="11"/>
      <c r="M1519" s="11">
        <v>1496</v>
      </c>
      <c r="N1519" s="66"/>
      <c r="P1519" s="288">
        <f t="shared" si="104"/>
        <v>65.1177072192514</v>
      </c>
      <c r="Q1519" s="11"/>
      <c r="R1519" s="11"/>
      <c r="S1519" s="11"/>
      <c r="T1519" s="134">
        <f t="shared" si="105"/>
        <v>365.20655080213902</v>
      </c>
      <c r="U1519" s="11"/>
      <c r="V1519" s="11"/>
      <c r="W1519" s="11"/>
      <c r="Y1519" s="288">
        <v>97416.090000000098</v>
      </c>
      <c r="Z1519" s="11">
        <f t="shared" si="102"/>
        <v>115044.97</v>
      </c>
      <c r="AB1519" s="11">
        <f t="shared" si="103"/>
        <v>106941.55</v>
      </c>
      <c r="AC1519" s="11">
        <v>136362.04</v>
      </c>
      <c r="AD1519" s="11"/>
      <c r="AE1519" s="4"/>
      <c r="AF1519" s="4"/>
    </row>
    <row r="1520" spans="1:32">
      <c r="A1520" s="55"/>
      <c r="B1520" s="11"/>
      <c r="C1520" s="11" t="s">
        <v>375</v>
      </c>
      <c r="D1520" s="11"/>
      <c r="E1520" s="11" t="s">
        <v>376</v>
      </c>
      <c r="F1520" s="11">
        <v>531</v>
      </c>
      <c r="G1520" s="11"/>
      <c r="H1520" s="11"/>
      <c r="I1520" s="11"/>
      <c r="J1520" s="288">
        <v>96.41</v>
      </c>
      <c r="K1520" s="11"/>
      <c r="M1520" s="11">
        <v>1</v>
      </c>
      <c r="N1520" s="66"/>
      <c r="P1520" s="288">
        <f t="shared" si="104"/>
        <v>96.41</v>
      </c>
      <c r="Q1520" s="11"/>
      <c r="R1520" s="11"/>
      <c r="S1520" s="11"/>
      <c r="T1520" s="134">
        <f t="shared" si="105"/>
        <v>531</v>
      </c>
      <c r="U1520" s="11"/>
      <c r="V1520" s="11"/>
      <c r="W1520" s="11"/>
      <c r="Y1520" s="288">
        <v>96.41</v>
      </c>
      <c r="Z1520" s="11">
        <f t="shared" si="102"/>
        <v>113.86</v>
      </c>
      <c r="AB1520" s="11">
        <f t="shared" si="103"/>
        <v>105.84</v>
      </c>
      <c r="AC1520" s="11">
        <v>134.94999999999999</v>
      </c>
      <c r="AD1520" s="11"/>
      <c r="AE1520" s="4"/>
      <c r="AF1520" s="4"/>
    </row>
    <row r="1521" spans="1:32">
      <c r="A1521" s="55"/>
      <c r="B1521" s="11"/>
      <c r="C1521" s="11" t="s">
        <v>377</v>
      </c>
      <c r="D1521" s="11"/>
      <c r="E1521" s="11" t="s">
        <v>100</v>
      </c>
      <c r="F1521" s="11">
        <v>47273</v>
      </c>
      <c r="G1521" s="11"/>
      <c r="H1521" s="11"/>
      <c r="I1521" s="11"/>
      <c r="J1521" s="288">
        <v>8291.4799999999977</v>
      </c>
      <c r="K1521" s="11"/>
      <c r="M1521" s="11">
        <v>72</v>
      </c>
      <c r="N1521" s="66"/>
      <c r="P1521" s="288">
        <f t="shared" si="104"/>
        <v>115.15944444444442</v>
      </c>
      <c r="Q1521" s="11"/>
      <c r="R1521" s="11"/>
      <c r="S1521" s="11"/>
      <c r="T1521" s="134">
        <f t="shared" si="105"/>
        <v>656.56944444444446</v>
      </c>
      <c r="U1521" s="11"/>
      <c r="V1521" s="11"/>
      <c r="W1521" s="11"/>
      <c r="Y1521" s="288">
        <v>8291.4799999999977</v>
      </c>
      <c r="Z1521" s="11">
        <f t="shared" si="102"/>
        <v>9791.9500000000007</v>
      </c>
      <c r="AB1521" s="11">
        <f t="shared" si="103"/>
        <v>9102.23</v>
      </c>
      <c r="AC1521" s="11">
        <v>11606.33</v>
      </c>
      <c r="AD1521" s="11"/>
      <c r="AE1521" s="4"/>
      <c r="AF1521" s="4"/>
    </row>
    <row r="1522" spans="1:32">
      <c r="A1522" s="55"/>
      <c r="B1522" s="11"/>
      <c r="C1522" s="11" t="s">
        <v>378</v>
      </c>
      <c r="D1522" s="11"/>
      <c r="E1522" s="11" t="s">
        <v>379</v>
      </c>
      <c r="F1522" s="11">
        <v>60864</v>
      </c>
      <c r="G1522" s="11"/>
      <c r="H1522" s="11"/>
      <c r="I1522" s="11"/>
      <c r="J1522" s="288">
        <v>10456.669999999998</v>
      </c>
      <c r="K1522" s="11"/>
      <c r="M1522" s="11">
        <v>118</v>
      </c>
      <c r="N1522" s="66"/>
      <c r="P1522" s="288">
        <f t="shared" si="104"/>
        <v>88.615847457627098</v>
      </c>
      <c r="Q1522" s="11"/>
      <c r="R1522" s="11"/>
      <c r="S1522" s="11"/>
      <c r="T1522" s="134">
        <f t="shared" si="105"/>
        <v>515.79661016949149</v>
      </c>
      <c r="U1522" s="11"/>
      <c r="V1522" s="11"/>
      <c r="W1522" s="11"/>
      <c r="Y1522" s="288">
        <v>10456.669999999998</v>
      </c>
      <c r="Z1522" s="11">
        <f t="shared" si="102"/>
        <v>12348.96</v>
      </c>
      <c r="AB1522" s="11">
        <f t="shared" si="103"/>
        <v>11479.14</v>
      </c>
      <c r="AC1522" s="11">
        <v>14637.14</v>
      </c>
      <c r="AD1522" s="11"/>
      <c r="AE1522" s="4"/>
      <c r="AF1522" s="4"/>
    </row>
    <row r="1523" spans="1:32">
      <c r="A1523" s="55"/>
      <c r="B1523" s="11"/>
      <c r="C1523" s="11" t="s">
        <v>380</v>
      </c>
      <c r="D1523" s="11"/>
      <c r="E1523" s="11" t="s">
        <v>77</v>
      </c>
      <c r="F1523" s="11">
        <v>103628</v>
      </c>
      <c r="G1523" s="11"/>
      <c r="H1523" s="11"/>
      <c r="I1523" s="11"/>
      <c r="J1523" s="288">
        <v>17697.28000000001</v>
      </c>
      <c r="K1523" s="11"/>
      <c r="M1523" s="11">
        <v>158</v>
      </c>
      <c r="N1523" s="66"/>
      <c r="P1523" s="288">
        <f t="shared" si="104"/>
        <v>112.00810126582284</v>
      </c>
      <c r="Q1523" s="11"/>
      <c r="R1523" s="11"/>
      <c r="S1523" s="11"/>
      <c r="T1523" s="134">
        <f t="shared" si="105"/>
        <v>655.87341772151899</v>
      </c>
      <c r="U1523" s="11"/>
      <c r="V1523" s="11"/>
      <c r="W1523" s="11"/>
      <c r="Y1523" s="288">
        <v>17697.28000000001</v>
      </c>
      <c r="Z1523" s="11">
        <f t="shared" si="102"/>
        <v>20899.86</v>
      </c>
      <c r="AB1523" s="11">
        <f t="shared" si="103"/>
        <v>19427.740000000002</v>
      </c>
      <c r="AC1523" s="11">
        <v>24772.47</v>
      </c>
      <c r="AD1523" s="11"/>
      <c r="AE1523" s="4"/>
      <c r="AF1523" s="4"/>
    </row>
    <row r="1524" spans="1:32">
      <c r="A1524" s="55"/>
      <c r="B1524" s="11"/>
      <c r="C1524" s="11" t="s">
        <v>381</v>
      </c>
      <c r="D1524" s="11"/>
      <c r="E1524" s="11" t="s">
        <v>199</v>
      </c>
      <c r="F1524" s="11">
        <v>259</v>
      </c>
      <c r="G1524" s="11"/>
      <c r="H1524" s="11"/>
      <c r="I1524" s="11"/>
      <c r="J1524" s="288">
        <v>49.34</v>
      </c>
      <c r="K1524" s="11"/>
      <c r="M1524" s="11">
        <v>1</v>
      </c>
      <c r="N1524" s="66"/>
      <c r="P1524" s="288">
        <f t="shared" si="104"/>
        <v>49.34</v>
      </c>
      <c r="Q1524" s="11"/>
      <c r="R1524" s="11"/>
      <c r="S1524" s="11"/>
      <c r="T1524" s="134">
        <f t="shared" si="105"/>
        <v>259</v>
      </c>
      <c r="U1524" s="11"/>
      <c r="V1524" s="11"/>
      <c r="W1524" s="11"/>
      <c r="Y1524" s="288">
        <v>49.34</v>
      </c>
      <c r="Z1524" s="11">
        <f t="shared" si="102"/>
        <v>58.27</v>
      </c>
      <c r="AB1524" s="11">
        <f t="shared" si="103"/>
        <v>54.16</v>
      </c>
      <c r="AC1524" s="11">
        <v>69.069999999999993</v>
      </c>
      <c r="AD1524" s="11"/>
      <c r="AE1524" s="4"/>
      <c r="AF1524" s="4"/>
    </row>
    <row r="1525" spans="1:32">
      <c r="A1525" s="55"/>
      <c r="B1525" s="11"/>
      <c r="C1525" s="11" t="s">
        <v>381</v>
      </c>
      <c r="D1525" s="11"/>
      <c r="E1525" s="11" t="s">
        <v>68</v>
      </c>
      <c r="F1525" s="11">
        <v>1102</v>
      </c>
      <c r="G1525" s="11"/>
      <c r="H1525" s="11"/>
      <c r="I1525" s="11"/>
      <c r="J1525" s="288">
        <v>210.35</v>
      </c>
      <c r="K1525" s="11"/>
      <c r="M1525" s="11">
        <v>4</v>
      </c>
      <c r="N1525" s="66"/>
      <c r="P1525" s="288">
        <f t="shared" si="104"/>
        <v>52.587499999999999</v>
      </c>
      <c r="Q1525" s="11"/>
      <c r="R1525" s="11"/>
      <c r="S1525" s="11"/>
      <c r="T1525" s="134">
        <f t="shared" si="105"/>
        <v>275.5</v>
      </c>
      <c r="U1525" s="11"/>
      <c r="V1525" s="11"/>
      <c r="W1525" s="11"/>
      <c r="Y1525" s="288">
        <v>210.35</v>
      </c>
      <c r="Z1525" s="11">
        <f t="shared" si="102"/>
        <v>248.42</v>
      </c>
      <c r="AB1525" s="11">
        <f t="shared" si="103"/>
        <v>230.92</v>
      </c>
      <c r="AC1525" s="11">
        <v>294.45</v>
      </c>
      <c r="AD1525" s="11"/>
      <c r="AE1525" s="4"/>
      <c r="AF1525" s="4"/>
    </row>
    <row r="1526" spans="1:32">
      <c r="A1526" s="55"/>
      <c r="B1526" s="11"/>
      <c r="C1526" s="11" t="s">
        <v>381</v>
      </c>
      <c r="D1526" s="11"/>
      <c r="E1526" s="11" t="s">
        <v>110</v>
      </c>
      <c r="F1526" s="11">
        <v>4442604</v>
      </c>
      <c r="G1526" s="11"/>
      <c r="H1526" s="11"/>
      <c r="I1526" s="11"/>
      <c r="J1526" s="288">
        <v>760884.44000000262</v>
      </c>
      <c r="K1526" s="11"/>
      <c r="M1526" s="11">
        <v>9639</v>
      </c>
      <c r="N1526" s="66"/>
      <c r="P1526" s="288">
        <f t="shared" si="104"/>
        <v>78.938109762423764</v>
      </c>
      <c r="Q1526" s="11"/>
      <c r="R1526" s="11"/>
      <c r="S1526" s="11"/>
      <c r="T1526" s="134">
        <f t="shared" si="105"/>
        <v>460.89884842826018</v>
      </c>
      <c r="U1526" s="11"/>
      <c r="V1526" s="11"/>
      <c r="W1526" s="11"/>
      <c r="Y1526" s="288">
        <v>760884.44000000262</v>
      </c>
      <c r="Z1526" s="11">
        <f t="shared" si="102"/>
        <v>898577.75</v>
      </c>
      <c r="AB1526" s="11">
        <f t="shared" si="103"/>
        <v>835284.61</v>
      </c>
      <c r="AC1526" s="11">
        <v>1065078.21</v>
      </c>
      <c r="AD1526" s="11"/>
      <c r="AE1526" s="4"/>
      <c r="AF1526" s="4"/>
    </row>
    <row r="1527" spans="1:32">
      <c r="A1527" s="55"/>
      <c r="B1527" s="11"/>
      <c r="C1527" s="11" t="s">
        <v>382</v>
      </c>
      <c r="D1527" s="11"/>
      <c r="E1527" s="11" t="s">
        <v>88</v>
      </c>
      <c r="F1527" s="11">
        <v>193851</v>
      </c>
      <c r="G1527" s="11"/>
      <c r="H1527" s="11"/>
      <c r="I1527" s="11"/>
      <c r="J1527" s="288">
        <v>35027.330000000024</v>
      </c>
      <c r="K1527" s="11"/>
      <c r="M1527" s="11">
        <v>684</v>
      </c>
      <c r="N1527" s="66"/>
      <c r="P1527" s="288">
        <f t="shared" si="104"/>
        <v>51.209546783625768</v>
      </c>
      <c r="Q1527" s="11"/>
      <c r="R1527" s="11"/>
      <c r="S1527" s="11"/>
      <c r="T1527" s="134">
        <f t="shared" si="105"/>
        <v>283.40789473684208</v>
      </c>
      <c r="U1527" s="11"/>
      <c r="V1527" s="11"/>
      <c r="W1527" s="11"/>
      <c r="Y1527" s="288">
        <v>35027.330000000024</v>
      </c>
      <c r="Z1527" s="11">
        <f t="shared" si="102"/>
        <v>41366.04</v>
      </c>
      <c r="AB1527" s="11">
        <f t="shared" si="103"/>
        <v>38452.339999999997</v>
      </c>
      <c r="AC1527" s="11">
        <v>49030.9</v>
      </c>
      <c r="AD1527" s="11"/>
      <c r="AE1527" s="4"/>
      <c r="AF1527" s="4"/>
    </row>
    <row r="1528" spans="1:32">
      <c r="A1528" s="55"/>
      <c r="B1528" s="11"/>
      <c r="C1528" s="11" t="s">
        <v>383</v>
      </c>
      <c r="D1528" s="11"/>
      <c r="E1528" s="11" t="s">
        <v>91</v>
      </c>
      <c r="F1528" s="11">
        <v>58502</v>
      </c>
      <c r="G1528" s="11"/>
      <c r="H1528" s="11"/>
      <c r="I1528" s="11"/>
      <c r="J1528" s="288">
        <v>10177.299999999999</v>
      </c>
      <c r="K1528" s="11"/>
      <c r="M1528" s="11">
        <v>119</v>
      </c>
      <c r="N1528" s="66"/>
      <c r="P1528" s="288">
        <f t="shared" si="104"/>
        <v>85.523529411764699</v>
      </c>
      <c r="Q1528" s="11"/>
      <c r="R1528" s="11"/>
      <c r="S1528" s="11"/>
      <c r="T1528" s="134">
        <f t="shared" si="105"/>
        <v>491.61344537815125</v>
      </c>
      <c r="U1528" s="11"/>
      <c r="V1528" s="11"/>
      <c r="W1528" s="11"/>
      <c r="Y1528" s="288">
        <v>10177.299999999999</v>
      </c>
      <c r="Z1528" s="11">
        <f t="shared" si="102"/>
        <v>12019.03</v>
      </c>
      <c r="AB1528" s="11">
        <f t="shared" si="103"/>
        <v>11172.45</v>
      </c>
      <c r="AC1528" s="11">
        <v>14246.08</v>
      </c>
      <c r="AD1528" s="11"/>
      <c r="AE1528" s="4"/>
      <c r="AF1528" s="4"/>
    </row>
    <row r="1529" spans="1:32">
      <c r="A1529" s="55"/>
      <c r="B1529" s="11"/>
      <c r="C1529" s="11" t="s">
        <v>383</v>
      </c>
      <c r="D1529" s="11"/>
      <c r="E1529" s="11" t="s">
        <v>68</v>
      </c>
      <c r="F1529" s="11">
        <v>1593890</v>
      </c>
      <c r="G1529" s="11"/>
      <c r="H1529" s="11"/>
      <c r="I1529" s="11"/>
      <c r="J1529" s="288">
        <v>273737.0399999998</v>
      </c>
      <c r="K1529" s="11"/>
      <c r="M1529" s="11">
        <v>3602</v>
      </c>
      <c r="N1529" s="66"/>
      <c r="P1529" s="288">
        <f t="shared" si="104"/>
        <v>75.995846751804493</v>
      </c>
      <c r="Q1529" s="11"/>
      <c r="R1529" s="11"/>
      <c r="S1529" s="11"/>
      <c r="T1529" s="134">
        <f t="shared" si="105"/>
        <v>442.50138811771239</v>
      </c>
      <c r="U1529" s="11"/>
      <c r="V1529" s="11"/>
      <c r="W1529" s="11"/>
      <c r="Y1529" s="288">
        <v>273737.0399999998</v>
      </c>
      <c r="Z1529" s="11">
        <f t="shared" si="102"/>
        <v>323273.81</v>
      </c>
      <c r="AB1529" s="11">
        <f t="shared" si="103"/>
        <v>300503.37</v>
      </c>
      <c r="AC1529" s="11">
        <v>383174.29</v>
      </c>
      <c r="AD1529" s="11"/>
      <c r="AE1529" s="4"/>
      <c r="AF1529" s="4"/>
    </row>
    <row r="1530" spans="1:32">
      <c r="A1530" s="55"/>
      <c r="B1530" s="11"/>
      <c r="C1530" s="11" t="s">
        <v>383</v>
      </c>
      <c r="D1530" s="11"/>
      <c r="E1530" s="11" t="s">
        <v>110</v>
      </c>
      <c r="F1530" s="11">
        <v>593</v>
      </c>
      <c r="G1530" s="11"/>
      <c r="H1530" s="11"/>
      <c r="I1530" s="11"/>
      <c r="J1530" s="288">
        <v>107.03</v>
      </c>
      <c r="K1530" s="11"/>
      <c r="M1530" s="11">
        <v>1</v>
      </c>
      <c r="N1530" s="66"/>
      <c r="P1530" s="288">
        <f t="shared" si="104"/>
        <v>107.03</v>
      </c>
      <c r="Q1530" s="11"/>
      <c r="R1530" s="11"/>
      <c r="S1530" s="11"/>
      <c r="T1530" s="134">
        <f t="shared" si="105"/>
        <v>593</v>
      </c>
      <c r="U1530" s="11"/>
      <c r="V1530" s="11"/>
      <c r="W1530" s="11"/>
      <c r="Y1530" s="288">
        <v>107.03</v>
      </c>
      <c r="Z1530" s="11">
        <f t="shared" si="102"/>
        <v>126.4</v>
      </c>
      <c r="AB1530" s="11">
        <f t="shared" si="103"/>
        <v>117.5</v>
      </c>
      <c r="AC1530" s="11">
        <v>149.82</v>
      </c>
      <c r="AD1530" s="11"/>
      <c r="AE1530" s="4"/>
      <c r="AF1530" s="4"/>
    </row>
    <row r="1531" spans="1:32">
      <c r="A1531" s="55"/>
      <c r="B1531" s="11"/>
      <c r="C1531" s="11" t="s">
        <v>384</v>
      </c>
      <c r="D1531" s="11"/>
      <c r="E1531" s="11" t="s">
        <v>374</v>
      </c>
      <c r="F1531" s="11">
        <v>2285718</v>
      </c>
      <c r="G1531" s="11"/>
      <c r="H1531" s="11"/>
      <c r="I1531" s="11"/>
      <c r="J1531" s="288">
        <v>375572.79999999871</v>
      </c>
      <c r="K1531" s="11"/>
      <c r="M1531" s="11">
        <v>2523</v>
      </c>
      <c r="N1531" s="66"/>
      <c r="P1531" s="288">
        <f t="shared" si="104"/>
        <v>148.85961157352307</v>
      </c>
      <c r="Q1531" s="11"/>
      <c r="R1531" s="11"/>
      <c r="S1531" s="11"/>
      <c r="T1531" s="134">
        <f t="shared" si="105"/>
        <v>905.95243757431626</v>
      </c>
      <c r="U1531" s="11"/>
      <c r="V1531" s="11"/>
      <c r="W1531" s="11"/>
      <c r="Y1531" s="288">
        <v>375572.79999999871</v>
      </c>
      <c r="Z1531" s="11">
        <f t="shared" si="102"/>
        <v>443538.26</v>
      </c>
      <c r="AB1531" s="11">
        <f t="shared" si="103"/>
        <v>412296.75</v>
      </c>
      <c r="AC1531" s="11">
        <v>525722.93999999994</v>
      </c>
      <c r="AD1531" s="11"/>
      <c r="AE1531" s="4"/>
      <c r="AF1531" s="4"/>
    </row>
    <row r="1532" spans="1:32">
      <c r="A1532" s="55"/>
      <c r="B1532" s="11"/>
      <c r="C1532" s="11" t="s">
        <v>384</v>
      </c>
      <c r="D1532" s="11"/>
      <c r="E1532" s="11" t="s">
        <v>79</v>
      </c>
      <c r="F1532" s="11">
        <v>7561</v>
      </c>
      <c r="G1532" s="11"/>
      <c r="H1532" s="11"/>
      <c r="I1532" s="11"/>
      <c r="J1532" s="288">
        <v>1183.77</v>
      </c>
      <c r="K1532" s="11"/>
      <c r="M1532" s="11">
        <v>11</v>
      </c>
      <c r="N1532" s="66"/>
      <c r="P1532" s="288">
        <f t="shared" si="104"/>
        <v>107.61545454545454</v>
      </c>
      <c r="Q1532" s="11"/>
      <c r="R1532" s="11"/>
      <c r="S1532" s="11"/>
      <c r="T1532" s="134">
        <f t="shared" si="105"/>
        <v>687.36363636363637</v>
      </c>
      <c r="U1532" s="11"/>
      <c r="V1532" s="11"/>
      <c r="W1532" s="11"/>
      <c r="Y1532" s="288">
        <v>1183.77</v>
      </c>
      <c r="Z1532" s="11">
        <f t="shared" si="102"/>
        <v>1397.99</v>
      </c>
      <c r="AB1532" s="11">
        <f t="shared" si="103"/>
        <v>1299.52</v>
      </c>
      <c r="AC1532" s="11">
        <v>1657.03</v>
      </c>
      <c r="AD1532" s="11"/>
      <c r="AE1532" s="4"/>
      <c r="AF1532" s="4"/>
    </row>
    <row r="1533" spans="1:32">
      <c r="A1533" s="55"/>
      <c r="B1533" s="11"/>
      <c r="C1533" s="11" t="s">
        <v>385</v>
      </c>
      <c r="D1533" s="11"/>
      <c r="E1533" s="11" t="s">
        <v>369</v>
      </c>
      <c r="F1533" s="11">
        <v>443</v>
      </c>
      <c r="G1533" s="11"/>
      <c r="H1533" s="11"/>
      <c r="I1533" s="11"/>
      <c r="J1533" s="288">
        <v>80.400000000000006</v>
      </c>
      <c r="K1533" s="11"/>
      <c r="M1533" s="11">
        <v>1</v>
      </c>
      <c r="N1533" s="66"/>
      <c r="P1533" s="288">
        <f t="shared" si="104"/>
        <v>80.400000000000006</v>
      </c>
      <c r="Q1533" s="11"/>
      <c r="R1533" s="11"/>
      <c r="S1533" s="11"/>
      <c r="T1533" s="134">
        <f t="shared" si="105"/>
        <v>443</v>
      </c>
      <c r="U1533" s="11"/>
      <c r="V1533" s="11"/>
      <c r="W1533" s="11"/>
      <c r="Y1533" s="288">
        <v>80.400000000000006</v>
      </c>
      <c r="Z1533" s="11">
        <f t="shared" si="102"/>
        <v>94.95</v>
      </c>
      <c r="AB1533" s="11">
        <f t="shared" si="103"/>
        <v>88.26</v>
      </c>
      <c r="AC1533" s="11">
        <v>112.54</v>
      </c>
      <c r="AD1533" s="11"/>
      <c r="AE1533" s="4"/>
      <c r="AF1533" s="4"/>
    </row>
    <row r="1534" spans="1:32">
      <c r="A1534" s="55"/>
      <c r="B1534" s="11"/>
      <c r="C1534" s="11" t="s">
        <v>385</v>
      </c>
      <c r="D1534" s="11"/>
      <c r="E1534" s="11" t="s">
        <v>370</v>
      </c>
      <c r="F1534" s="11">
        <v>994938</v>
      </c>
      <c r="G1534" s="11"/>
      <c r="H1534" s="11"/>
      <c r="I1534" s="11"/>
      <c r="J1534" s="288">
        <v>164625.7799999995</v>
      </c>
      <c r="K1534" s="11"/>
      <c r="M1534" s="11">
        <v>1660</v>
      </c>
      <c r="N1534" s="66"/>
      <c r="P1534" s="288">
        <f t="shared" si="104"/>
        <v>99.172156626505725</v>
      </c>
      <c r="Q1534" s="11"/>
      <c r="R1534" s="11"/>
      <c r="S1534" s="11"/>
      <c r="T1534" s="134">
        <f t="shared" si="105"/>
        <v>599.3602409638554</v>
      </c>
      <c r="U1534" s="11"/>
      <c r="V1534" s="11"/>
      <c r="W1534" s="11"/>
      <c r="Y1534" s="288">
        <v>164625.7799999995</v>
      </c>
      <c r="Z1534" s="11">
        <f t="shared" si="102"/>
        <v>194417.25</v>
      </c>
      <c r="AB1534" s="11">
        <f t="shared" si="103"/>
        <v>180723.08</v>
      </c>
      <c r="AC1534" s="11">
        <v>230441.47</v>
      </c>
      <c r="AD1534" s="11"/>
      <c r="AE1534" s="4"/>
      <c r="AF1534" s="4"/>
    </row>
    <row r="1535" spans="1:32">
      <c r="A1535" s="55"/>
      <c r="B1535" s="11"/>
      <c r="C1535" s="11" t="s">
        <v>386</v>
      </c>
      <c r="D1535" s="11"/>
      <c r="E1535" s="11" t="s">
        <v>163</v>
      </c>
      <c r="F1535" s="11">
        <v>5434366</v>
      </c>
      <c r="G1535" s="11"/>
      <c r="H1535" s="11"/>
      <c r="I1535" s="11"/>
      <c r="J1535" s="288">
        <v>920873.299999999</v>
      </c>
      <c r="K1535" s="11"/>
      <c r="M1535" s="11">
        <v>11160</v>
      </c>
      <c r="N1535" s="66"/>
      <c r="P1535" s="288">
        <f t="shared" si="104"/>
        <v>82.515528673835036</v>
      </c>
      <c r="Q1535" s="11"/>
      <c r="R1535" s="11"/>
      <c r="S1535" s="11"/>
      <c r="T1535" s="134">
        <f t="shared" si="105"/>
        <v>486.95035842293908</v>
      </c>
      <c r="U1535" s="11"/>
      <c r="V1535" s="11"/>
      <c r="W1535" s="11"/>
      <c r="Y1535" s="288">
        <v>920873.299999999</v>
      </c>
      <c r="Z1535" s="11">
        <f t="shared" si="102"/>
        <v>1087518.96</v>
      </c>
      <c r="AB1535" s="11">
        <f t="shared" si="103"/>
        <v>1010917.36</v>
      </c>
      <c r="AC1535" s="11">
        <v>1289028.97</v>
      </c>
      <c r="AD1535" s="11"/>
      <c r="AE1535" s="4"/>
      <c r="AF1535" s="4"/>
    </row>
    <row r="1536" spans="1:32">
      <c r="A1536" s="55"/>
      <c r="B1536" s="11"/>
      <c r="C1536" s="11" t="s">
        <v>388</v>
      </c>
      <c r="D1536" s="11"/>
      <c r="E1536" s="11" t="s">
        <v>389</v>
      </c>
      <c r="F1536" s="11">
        <v>283058</v>
      </c>
      <c r="G1536" s="11"/>
      <c r="H1536" s="11"/>
      <c r="I1536" s="11"/>
      <c r="J1536" s="288">
        <v>46958.290000000045</v>
      </c>
      <c r="K1536" s="11"/>
      <c r="M1536" s="11">
        <v>428</v>
      </c>
      <c r="N1536" s="66"/>
      <c r="P1536" s="288">
        <f t="shared" si="104"/>
        <v>109.71563084112159</v>
      </c>
      <c r="Q1536" s="11"/>
      <c r="R1536" s="11"/>
      <c r="S1536" s="11"/>
      <c r="T1536" s="134">
        <f t="shared" si="105"/>
        <v>661.35046728971963</v>
      </c>
      <c r="U1536" s="11"/>
      <c r="V1536" s="11"/>
      <c r="W1536" s="11"/>
      <c r="Y1536" s="288">
        <v>46958.290000000045</v>
      </c>
      <c r="Z1536" s="11">
        <f t="shared" si="102"/>
        <v>55456.09</v>
      </c>
      <c r="AB1536" s="11">
        <f t="shared" si="103"/>
        <v>51549.93</v>
      </c>
      <c r="AC1536" s="11">
        <v>65731.73</v>
      </c>
      <c r="AD1536" s="11"/>
      <c r="AE1536" s="4"/>
      <c r="AF1536" s="4"/>
    </row>
    <row r="1537" spans="1:32">
      <c r="A1537" s="55"/>
      <c r="B1537" s="11"/>
      <c r="C1537" s="11" t="s">
        <v>390</v>
      </c>
      <c r="D1537" s="11"/>
      <c r="E1537" s="11" t="s">
        <v>175</v>
      </c>
      <c r="F1537" s="11">
        <v>27308</v>
      </c>
      <c r="G1537" s="11"/>
      <c r="H1537" s="11"/>
      <c r="I1537" s="11"/>
      <c r="J1537" s="288">
        <v>4406.8</v>
      </c>
      <c r="K1537" s="11"/>
      <c r="M1537" s="11">
        <v>27</v>
      </c>
      <c r="N1537" s="66"/>
      <c r="P1537" s="288">
        <f t="shared" si="104"/>
        <v>163.21481481481482</v>
      </c>
      <c r="Q1537" s="11"/>
      <c r="R1537" s="11"/>
      <c r="S1537" s="11"/>
      <c r="T1537" s="134">
        <f t="shared" si="105"/>
        <v>1011.4074074074074</v>
      </c>
      <c r="U1537" s="11"/>
      <c r="V1537" s="11"/>
      <c r="W1537" s="11"/>
      <c r="Y1537" s="288">
        <v>4406.8</v>
      </c>
      <c r="Z1537" s="11">
        <f t="shared" si="102"/>
        <v>5204.28</v>
      </c>
      <c r="AB1537" s="11">
        <f t="shared" si="103"/>
        <v>4837.7</v>
      </c>
      <c r="AC1537" s="11">
        <v>6168.59</v>
      </c>
      <c r="AD1537" s="11"/>
      <c r="AE1537" s="4"/>
      <c r="AF1537" s="4"/>
    </row>
    <row r="1538" spans="1:32">
      <c r="A1538" s="55"/>
      <c r="B1538" s="11"/>
      <c r="C1538" s="11" t="s">
        <v>391</v>
      </c>
      <c r="D1538" s="11"/>
      <c r="E1538" s="11" t="s">
        <v>144</v>
      </c>
      <c r="F1538" s="11">
        <v>495784</v>
      </c>
      <c r="G1538" s="11"/>
      <c r="H1538" s="11"/>
      <c r="I1538" s="11"/>
      <c r="J1538" s="288">
        <v>84987.029999999941</v>
      </c>
      <c r="K1538" s="11"/>
      <c r="M1538" s="11">
        <v>899</v>
      </c>
      <c r="N1538" s="66"/>
      <c r="P1538" s="288">
        <f t="shared" si="104"/>
        <v>94.535072302558333</v>
      </c>
      <c r="Q1538" s="11"/>
      <c r="R1538" s="11"/>
      <c r="S1538" s="11"/>
      <c r="T1538" s="134">
        <f t="shared" si="105"/>
        <v>551.48387096774195</v>
      </c>
      <c r="U1538" s="11"/>
      <c r="V1538" s="11"/>
      <c r="W1538" s="11"/>
      <c r="Y1538" s="288">
        <v>84987.029999999941</v>
      </c>
      <c r="Z1538" s="11">
        <f t="shared" si="102"/>
        <v>100366.69</v>
      </c>
      <c r="AB1538" s="11">
        <f t="shared" si="103"/>
        <v>93297.16</v>
      </c>
      <c r="AC1538" s="11">
        <v>118963.97</v>
      </c>
      <c r="AD1538" s="11"/>
      <c r="AE1538" s="4"/>
      <c r="AF1538" s="4"/>
    </row>
    <row r="1539" spans="1:32">
      <c r="A1539" s="55"/>
      <c r="B1539" s="11"/>
      <c r="C1539" s="11" t="s">
        <v>392</v>
      </c>
      <c r="D1539" s="11"/>
      <c r="E1539" s="11" t="s">
        <v>393</v>
      </c>
      <c r="F1539" s="11">
        <v>291724</v>
      </c>
      <c r="G1539" s="11"/>
      <c r="H1539" s="11"/>
      <c r="I1539" s="11"/>
      <c r="J1539" s="288">
        <v>50959.149999999972</v>
      </c>
      <c r="K1539" s="11"/>
      <c r="M1539" s="11">
        <v>412</v>
      </c>
      <c r="N1539" s="66"/>
      <c r="P1539" s="288">
        <f t="shared" si="104"/>
        <v>123.68725728155333</v>
      </c>
      <c r="Q1539" s="11"/>
      <c r="R1539" s="11"/>
      <c r="S1539" s="11"/>
      <c r="T1539" s="134">
        <f t="shared" si="105"/>
        <v>708.06796116504859</v>
      </c>
      <c r="U1539" s="11"/>
      <c r="V1539" s="11"/>
      <c r="W1539" s="11"/>
      <c r="Y1539" s="288">
        <v>50959.149999999972</v>
      </c>
      <c r="Z1539" s="11">
        <f t="shared" si="102"/>
        <v>60180.959999999999</v>
      </c>
      <c r="AB1539" s="11">
        <f t="shared" si="103"/>
        <v>55942</v>
      </c>
      <c r="AC1539" s="11">
        <v>71332.09</v>
      </c>
      <c r="AD1539" s="11"/>
      <c r="AE1539" s="4"/>
      <c r="AF1539" s="4"/>
    </row>
    <row r="1540" spans="1:32">
      <c r="A1540" s="55"/>
      <c r="B1540" s="11"/>
      <c r="C1540" s="11" t="s">
        <v>579</v>
      </c>
      <c r="D1540" s="11"/>
      <c r="E1540" s="11" t="s">
        <v>282</v>
      </c>
      <c r="F1540" s="11">
        <v>44</v>
      </c>
      <c r="G1540" s="11"/>
      <c r="H1540" s="11"/>
      <c r="I1540" s="11"/>
      <c r="J1540" s="288">
        <v>18.73</v>
      </c>
      <c r="K1540" s="11"/>
      <c r="M1540" s="11">
        <v>2</v>
      </c>
      <c r="N1540" s="66"/>
      <c r="P1540" s="288">
        <f t="shared" si="104"/>
        <v>9.3650000000000002</v>
      </c>
      <c r="Q1540" s="11"/>
      <c r="R1540" s="11"/>
      <c r="S1540" s="11"/>
      <c r="T1540" s="134">
        <f t="shared" si="105"/>
        <v>22</v>
      </c>
      <c r="U1540" s="11"/>
      <c r="V1540" s="11"/>
      <c r="W1540" s="11"/>
      <c r="Y1540" s="288">
        <v>18.73</v>
      </c>
      <c r="Z1540" s="11">
        <f t="shared" si="102"/>
        <v>22.12</v>
      </c>
      <c r="AB1540" s="11">
        <f t="shared" si="103"/>
        <v>20.56</v>
      </c>
      <c r="AC1540" s="11">
        <v>26.22</v>
      </c>
      <c r="AD1540" s="11"/>
      <c r="AE1540" s="4"/>
      <c r="AF1540" s="4"/>
    </row>
    <row r="1541" spans="1:32">
      <c r="A1541" s="55"/>
      <c r="B1541" s="11"/>
      <c r="C1541" s="11" t="s">
        <v>394</v>
      </c>
      <c r="D1541" s="11"/>
      <c r="E1541" s="11" t="s">
        <v>84</v>
      </c>
      <c r="F1541" s="11">
        <v>862674</v>
      </c>
      <c r="G1541" s="11"/>
      <c r="H1541" s="11"/>
      <c r="I1541" s="11"/>
      <c r="J1541" s="288">
        <v>143493.67000000004</v>
      </c>
      <c r="K1541" s="11"/>
      <c r="M1541" s="11">
        <v>1500</v>
      </c>
      <c r="N1541" s="66"/>
      <c r="P1541" s="288">
        <f t="shared" si="104"/>
        <v>95.662446666666696</v>
      </c>
      <c r="Q1541" s="11"/>
      <c r="R1541" s="11"/>
      <c r="S1541" s="11"/>
      <c r="T1541" s="134">
        <f t="shared" si="105"/>
        <v>575.11599999999999</v>
      </c>
      <c r="U1541" s="11"/>
      <c r="V1541" s="11"/>
      <c r="W1541" s="11"/>
      <c r="Y1541" s="288">
        <v>143493.67000000004</v>
      </c>
      <c r="Z1541" s="11">
        <f t="shared" si="102"/>
        <v>169460.97</v>
      </c>
      <c r="AB1541" s="11">
        <f t="shared" si="103"/>
        <v>157524.65</v>
      </c>
      <c r="AC1541" s="11">
        <v>200860.96</v>
      </c>
      <c r="AD1541" s="11"/>
      <c r="AE1541" s="4"/>
      <c r="AF1541" s="4"/>
    </row>
    <row r="1542" spans="1:32">
      <c r="A1542" s="55"/>
      <c r="B1542" s="11"/>
      <c r="C1542" s="11" t="s">
        <v>394</v>
      </c>
      <c r="D1542" s="11"/>
      <c r="E1542" s="11" t="s">
        <v>282</v>
      </c>
      <c r="F1542" s="11">
        <v>285</v>
      </c>
      <c r="G1542" s="11"/>
      <c r="H1542" s="11"/>
      <c r="I1542" s="11"/>
      <c r="J1542" s="288">
        <v>54.07</v>
      </c>
      <c r="K1542" s="11"/>
      <c r="M1542" s="11">
        <v>1</v>
      </c>
      <c r="N1542" s="66"/>
      <c r="P1542" s="288">
        <f t="shared" si="104"/>
        <v>54.07</v>
      </c>
      <c r="Q1542" s="11"/>
      <c r="R1542" s="11"/>
      <c r="S1542" s="11"/>
      <c r="T1542" s="134">
        <f t="shared" si="105"/>
        <v>285</v>
      </c>
      <c r="U1542" s="11"/>
      <c r="V1542" s="11"/>
      <c r="W1542" s="11"/>
      <c r="Y1542" s="288">
        <v>54.07</v>
      </c>
      <c r="Z1542" s="11">
        <f t="shared" si="102"/>
        <v>63.85</v>
      </c>
      <c r="AB1542" s="11">
        <f t="shared" si="103"/>
        <v>59.36</v>
      </c>
      <c r="AC1542" s="11">
        <v>75.69</v>
      </c>
      <c r="AD1542" s="11"/>
      <c r="AE1542" s="4"/>
      <c r="AF1542" s="4"/>
    </row>
    <row r="1543" spans="1:32">
      <c r="A1543" s="55"/>
      <c r="B1543" s="11"/>
      <c r="C1543" s="11" t="s">
        <v>395</v>
      </c>
      <c r="D1543" s="11"/>
      <c r="E1543" s="11" t="s">
        <v>54</v>
      </c>
      <c r="F1543" s="11">
        <v>9423</v>
      </c>
      <c r="G1543" s="11"/>
      <c r="H1543" s="11"/>
      <c r="I1543" s="11"/>
      <c r="J1543" s="288">
        <v>1787.5400000000004</v>
      </c>
      <c r="K1543" s="11"/>
      <c r="M1543" s="11">
        <v>29</v>
      </c>
      <c r="N1543" s="66"/>
      <c r="P1543" s="288">
        <f t="shared" si="104"/>
        <v>61.639310344827599</v>
      </c>
      <c r="Q1543" s="11"/>
      <c r="R1543" s="11"/>
      <c r="S1543" s="11"/>
      <c r="T1543" s="134">
        <f t="shared" si="105"/>
        <v>324.93103448275861</v>
      </c>
      <c r="U1543" s="11"/>
      <c r="V1543" s="11"/>
      <c r="W1543" s="11"/>
      <c r="Y1543" s="288">
        <v>1787.5400000000004</v>
      </c>
      <c r="Z1543" s="11">
        <f t="shared" si="102"/>
        <v>2111.02</v>
      </c>
      <c r="AB1543" s="11">
        <f t="shared" si="103"/>
        <v>1962.33</v>
      </c>
      <c r="AC1543" s="11">
        <v>2502.1799999999998</v>
      </c>
      <c r="AD1543" s="11"/>
      <c r="AE1543" s="4"/>
      <c r="AF1543" s="4"/>
    </row>
    <row r="1544" spans="1:32">
      <c r="A1544" s="55"/>
      <c r="B1544" s="11"/>
      <c r="C1544" s="11" t="s">
        <v>395</v>
      </c>
      <c r="D1544" s="11"/>
      <c r="E1544" s="11" t="s">
        <v>56</v>
      </c>
      <c r="F1544" s="11">
        <v>637</v>
      </c>
      <c r="G1544" s="11"/>
      <c r="H1544" s="11"/>
      <c r="I1544" s="11"/>
      <c r="J1544" s="288">
        <v>132.99</v>
      </c>
      <c r="K1544" s="11"/>
      <c r="M1544" s="11">
        <v>4</v>
      </c>
      <c r="N1544" s="66"/>
      <c r="P1544" s="288">
        <f t="shared" si="104"/>
        <v>33.247500000000002</v>
      </c>
      <c r="Q1544" s="11"/>
      <c r="R1544" s="11"/>
      <c r="S1544" s="11"/>
      <c r="T1544" s="134">
        <f t="shared" si="105"/>
        <v>159.25</v>
      </c>
      <c r="U1544" s="11"/>
      <c r="V1544" s="11"/>
      <c r="W1544" s="11"/>
      <c r="Y1544" s="288">
        <v>132.99</v>
      </c>
      <c r="Z1544" s="11">
        <f t="shared" si="102"/>
        <v>157.06</v>
      </c>
      <c r="AB1544" s="11">
        <f t="shared" si="103"/>
        <v>145.99</v>
      </c>
      <c r="AC1544" s="11">
        <v>186.16</v>
      </c>
      <c r="AD1544" s="11"/>
      <c r="AE1544" s="4"/>
      <c r="AF1544" s="4"/>
    </row>
    <row r="1545" spans="1:32">
      <c r="A1545" s="55"/>
      <c r="B1545" s="11"/>
      <c r="C1545" s="11" t="s">
        <v>396</v>
      </c>
      <c r="D1545" s="11"/>
      <c r="E1545" s="11" t="s">
        <v>370</v>
      </c>
      <c r="F1545" s="11">
        <v>641</v>
      </c>
      <c r="G1545" s="11"/>
      <c r="H1545" s="11"/>
      <c r="I1545" s="11"/>
      <c r="J1545" s="288">
        <v>126.25</v>
      </c>
      <c r="K1545" s="11"/>
      <c r="M1545" s="11">
        <v>3</v>
      </c>
      <c r="N1545" s="66"/>
      <c r="P1545" s="288">
        <f t="shared" si="104"/>
        <v>42.083333333333336</v>
      </c>
      <c r="Q1545" s="11"/>
      <c r="R1545" s="11"/>
      <c r="S1545" s="11"/>
      <c r="T1545" s="134">
        <f t="shared" si="105"/>
        <v>213.66666666666666</v>
      </c>
      <c r="U1545" s="11"/>
      <c r="V1545" s="11"/>
      <c r="W1545" s="11"/>
      <c r="Y1545" s="288">
        <v>126.25</v>
      </c>
      <c r="Z1545" s="11">
        <f t="shared" ref="Z1545:Z1608" si="106">ROUND($Z$1772*Y1545/$Y$1772,2)</f>
        <v>149.1</v>
      </c>
      <c r="AB1545" s="11">
        <f t="shared" ref="AB1545:AB1608" si="107">ROUND($AB$1772*Y1545/$Y$1772,2)</f>
        <v>138.59</v>
      </c>
      <c r="AC1545" s="11">
        <v>176.72</v>
      </c>
      <c r="AD1545" s="11"/>
      <c r="AE1545" s="4"/>
      <c r="AF1545" s="4"/>
    </row>
    <row r="1546" spans="1:32">
      <c r="A1546" s="55"/>
      <c r="B1546" s="11"/>
      <c r="C1546" s="11" t="s">
        <v>396</v>
      </c>
      <c r="D1546" s="11"/>
      <c r="E1546" s="11" t="s">
        <v>397</v>
      </c>
      <c r="F1546" s="11">
        <v>675809</v>
      </c>
      <c r="G1546" s="11"/>
      <c r="H1546" s="11"/>
      <c r="I1546" s="11"/>
      <c r="J1546" s="288">
        <v>112884.00999999991</v>
      </c>
      <c r="K1546" s="11"/>
      <c r="M1546" s="11">
        <v>1193</v>
      </c>
      <c r="N1546" s="66"/>
      <c r="P1546" s="288">
        <f t="shared" ref="P1546:P1609" si="108">J1546/M1546</f>
        <v>94.621969823973103</v>
      </c>
      <c r="Q1546" s="11"/>
      <c r="R1546" s="11"/>
      <c r="S1546" s="11"/>
      <c r="T1546" s="134">
        <f t="shared" ref="T1546:T1609" si="109">F1546/M1546</f>
        <v>566.47862531433361</v>
      </c>
      <c r="U1546" s="11"/>
      <c r="V1546" s="11"/>
      <c r="W1546" s="11"/>
      <c r="Y1546" s="288">
        <v>112884.00999999991</v>
      </c>
      <c r="Z1546" s="11">
        <f t="shared" si="106"/>
        <v>133312.04</v>
      </c>
      <c r="AB1546" s="11">
        <f t="shared" si="107"/>
        <v>123921.94</v>
      </c>
      <c r="AC1546" s="11">
        <v>158013.88</v>
      </c>
      <c r="AD1546" s="11"/>
      <c r="AE1546" s="4"/>
      <c r="AF1546" s="4"/>
    </row>
    <row r="1547" spans="1:32">
      <c r="A1547" s="55"/>
      <c r="B1547" s="11"/>
      <c r="C1547" s="11" t="s">
        <v>396</v>
      </c>
      <c r="D1547" s="11"/>
      <c r="E1547" s="11" t="s">
        <v>310</v>
      </c>
      <c r="F1547" s="11">
        <v>631</v>
      </c>
      <c r="G1547" s="11"/>
      <c r="H1547" s="11"/>
      <c r="I1547" s="11"/>
      <c r="J1547" s="288">
        <v>111.97</v>
      </c>
      <c r="K1547" s="11"/>
      <c r="M1547" s="11">
        <v>1</v>
      </c>
      <c r="N1547" s="66"/>
      <c r="P1547" s="288">
        <f t="shared" si="108"/>
        <v>111.97</v>
      </c>
      <c r="Q1547" s="11"/>
      <c r="R1547" s="11"/>
      <c r="S1547" s="11"/>
      <c r="T1547" s="134">
        <f t="shared" si="109"/>
        <v>631</v>
      </c>
      <c r="U1547" s="11"/>
      <c r="V1547" s="11"/>
      <c r="W1547" s="11"/>
      <c r="Y1547" s="288">
        <v>111.97</v>
      </c>
      <c r="Z1547" s="11">
        <f t="shared" si="106"/>
        <v>132.22999999999999</v>
      </c>
      <c r="AB1547" s="11">
        <f t="shared" si="107"/>
        <v>122.92</v>
      </c>
      <c r="AC1547" s="11">
        <v>156.72999999999999</v>
      </c>
      <c r="AD1547" s="11"/>
      <c r="AE1547" s="4"/>
      <c r="AF1547" s="4"/>
    </row>
    <row r="1548" spans="1:32">
      <c r="A1548" s="55"/>
      <c r="B1548" s="11"/>
      <c r="C1548" s="11" t="s">
        <v>398</v>
      </c>
      <c r="D1548" s="11"/>
      <c r="E1548" s="11" t="s">
        <v>70</v>
      </c>
      <c r="F1548" s="11">
        <v>606</v>
      </c>
      <c r="G1548" s="11"/>
      <c r="H1548" s="11"/>
      <c r="I1548" s="11"/>
      <c r="J1548" s="288">
        <v>109.23</v>
      </c>
      <c r="K1548" s="11"/>
      <c r="M1548" s="11">
        <v>1</v>
      </c>
      <c r="N1548" s="66"/>
      <c r="P1548" s="288">
        <f t="shared" si="108"/>
        <v>109.23</v>
      </c>
      <c r="Q1548" s="11"/>
      <c r="R1548" s="11"/>
      <c r="S1548" s="11"/>
      <c r="T1548" s="134">
        <f t="shared" si="109"/>
        <v>606</v>
      </c>
      <c r="U1548" s="11"/>
      <c r="V1548" s="11"/>
      <c r="W1548" s="11"/>
      <c r="Y1548" s="288">
        <v>109.23</v>
      </c>
      <c r="Z1548" s="11">
        <f t="shared" si="106"/>
        <v>129</v>
      </c>
      <c r="AB1548" s="11">
        <f t="shared" si="107"/>
        <v>119.91</v>
      </c>
      <c r="AC1548" s="11">
        <v>152.9</v>
      </c>
      <c r="AD1548" s="11"/>
      <c r="AE1548" s="4"/>
      <c r="AF1548" s="4"/>
    </row>
    <row r="1549" spans="1:32">
      <c r="A1549" s="55"/>
      <c r="B1549" s="11"/>
      <c r="C1549" s="11" t="s">
        <v>398</v>
      </c>
      <c r="D1549" s="11"/>
      <c r="E1549" s="11" t="s">
        <v>312</v>
      </c>
      <c r="F1549" s="11">
        <v>346</v>
      </c>
      <c r="G1549" s="11"/>
      <c r="H1549" s="11"/>
      <c r="I1549" s="11"/>
      <c r="J1549" s="288">
        <v>64.489999999999995</v>
      </c>
      <c r="K1549" s="11"/>
      <c r="M1549" s="11">
        <v>1</v>
      </c>
      <c r="N1549" s="66"/>
      <c r="P1549" s="288">
        <f t="shared" si="108"/>
        <v>64.489999999999995</v>
      </c>
      <c r="Q1549" s="11"/>
      <c r="R1549" s="11"/>
      <c r="S1549" s="11"/>
      <c r="T1549" s="134">
        <f t="shared" si="109"/>
        <v>346</v>
      </c>
      <c r="U1549" s="11"/>
      <c r="V1549" s="11"/>
      <c r="W1549" s="11"/>
      <c r="Y1549" s="288">
        <v>64.489999999999995</v>
      </c>
      <c r="Z1549" s="11">
        <f t="shared" si="106"/>
        <v>76.16</v>
      </c>
      <c r="AB1549" s="11">
        <f t="shared" si="107"/>
        <v>70.8</v>
      </c>
      <c r="AC1549" s="11">
        <v>90.27</v>
      </c>
      <c r="AD1549" s="11"/>
      <c r="AE1549" s="4"/>
      <c r="AF1549" s="4"/>
    </row>
    <row r="1550" spans="1:32">
      <c r="A1550" s="55"/>
      <c r="B1550" s="11"/>
      <c r="C1550" s="11" t="s">
        <v>398</v>
      </c>
      <c r="D1550" s="11"/>
      <c r="E1550" s="11" t="s">
        <v>310</v>
      </c>
      <c r="F1550" s="11">
        <v>3334089</v>
      </c>
      <c r="G1550" s="11"/>
      <c r="H1550" s="11"/>
      <c r="I1550" s="11"/>
      <c r="J1550" s="288">
        <v>558920.76000000047</v>
      </c>
      <c r="K1550" s="11"/>
      <c r="M1550" s="11">
        <v>5022</v>
      </c>
      <c r="N1550" s="66"/>
      <c r="P1550" s="288">
        <f t="shared" si="108"/>
        <v>111.29445639187584</v>
      </c>
      <c r="Q1550" s="11"/>
      <c r="R1550" s="11"/>
      <c r="S1550" s="11"/>
      <c r="T1550" s="134">
        <f t="shared" si="109"/>
        <v>663.89665471923536</v>
      </c>
      <c r="U1550" s="11"/>
      <c r="V1550" s="11"/>
      <c r="W1550" s="11"/>
      <c r="Y1550" s="288">
        <v>558920.76000000047</v>
      </c>
      <c r="Z1550" s="11">
        <f t="shared" si="106"/>
        <v>660065.75</v>
      </c>
      <c r="AB1550" s="11">
        <f t="shared" si="107"/>
        <v>613572.68000000005</v>
      </c>
      <c r="AC1550" s="11">
        <v>782371.53</v>
      </c>
      <c r="AD1550" s="11"/>
      <c r="AE1550" s="4"/>
      <c r="AF1550" s="4"/>
    </row>
    <row r="1551" spans="1:32">
      <c r="A1551" s="55"/>
      <c r="B1551" s="11"/>
      <c r="C1551" s="11" t="s">
        <v>399</v>
      </c>
      <c r="D1551" s="11"/>
      <c r="E1551" s="11" t="s">
        <v>323</v>
      </c>
      <c r="F1551" s="11">
        <v>1995212</v>
      </c>
      <c r="G1551" s="11"/>
      <c r="H1551" s="11"/>
      <c r="I1551" s="11"/>
      <c r="J1551" s="288">
        <v>298869.92999999959</v>
      </c>
      <c r="K1551" s="11"/>
      <c r="M1551" s="11">
        <v>5835</v>
      </c>
      <c r="N1551" s="66"/>
      <c r="P1551" s="288">
        <f t="shared" si="108"/>
        <v>51.220210796915097</v>
      </c>
      <c r="Q1551" s="11"/>
      <c r="R1551" s="11"/>
      <c r="S1551" s="11"/>
      <c r="T1551" s="134">
        <f t="shared" si="109"/>
        <v>341.93864610111399</v>
      </c>
      <c r="U1551" s="11"/>
      <c r="V1551" s="11"/>
      <c r="W1551" s="11"/>
      <c r="Y1551" s="288">
        <v>298869.92999999959</v>
      </c>
      <c r="Z1551" s="11">
        <f t="shared" si="106"/>
        <v>352954.87</v>
      </c>
      <c r="AB1551" s="11">
        <f t="shared" si="107"/>
        <v>328093.78000000003</v>
      </c>
      <c r="AC1551" s="11">
        <v>418355.05</v>
      </c>
      <c r="AD1551" s="11"/>
      <c r="AE1551" s="4"/>
      <c r="AF1551" s="4"/>
    </row>
    <row r="1552" spans="1:32">
      <c r="A1552" s="55"/>
      <c r="B1552" s="11"/>
      <c r="C1552" s="11" t="s">
        <v>400</v>
      </c>
      <c r="D1552" s="11"/>
      <c r="E1552" s="11" t="s">
        <v>70</v>
      </c>
      <c r="F1552" s="11">
        <v>134034</v>
      </c>
      <c r="G1552" s="11"/>
      <c r="H1552" s="11"/>
      <c r="I1552" s="11"/>
      <c r="J1552" s="288">
        <v>36414.93</v>
      </c>
      <c r="K1552" s="11"/>
      <c r="M1552" s="11">
        <v>208</v>
      </c>
      <c r="N1552" s="66"/>
      <c r="P1552" s="288">
        <f t="shared" si="108"/>
        <v>175.07177884615385</v>
      </c>
      <c r="Q1552" s="11"/>
      <c r="R1552" s="11"/>
      <c r="S1552" s="11"/>
      <c r="T1552" s="134">
        <f t="shared" si="109"/>
        <v>644.39423076923072</v>
      </c>
      <c r="U1552" s="11"/>
      <c r="V1552" s="11"/>
      <c r="W1552" s="11"/>
      <c r="Y1552" s="288">
        <v>36414.93</v>
      </c>
      <c r="Z1552" s="11">
        <f t="shared" si="106"/>
        <v>43004.75</v>
      </c>
      <c r="AB1552" s="11">
        <f t="shared" si="107"/>
        <v>39975.620000000003</v>
      </c>
      <c r="AC1552" s="11">
        <v>50973.24</v>
      </c>
      <c r="AD1552" s="11"/>
      <c r="AE1552" s="4"/>
      <c r="AF1552" s="4"/>
    </row>
    <row r="1553" spans="1:32">
      <c r="A1553" s="55"/>
      <c r="B1553" s="11"/>
      <c r="C1553" s="11" t="s">
        <v>401</v>
      </c>
      <c r="D1553" s="11"/>
      <c r="E1553" s="11" t="s">
        <v>64</v>
      </c>
      <c r="F1553" s="11">
        <v>1897</v>
      </c>
      <c r="G1553" s="11"/>
      <c r="H1553" s="11"/>
      <c r="I1553" s="11"/>
      <c r="J1553" s="288">
        <v>279.26</v>
      </c>
      <c r="K1553" s="11"/>
      <c r="M1553" s="11">
        <v>3</v>
      </c>
      <c r="N1553" s="66"/>
      <c r="P1553" s="288">
        <f t="shared" si="108"/>
        <v>93.086666666666659</v>
      </c>
      <c r="Q1553" s="11"/>
      <c r="R1553" s="11"/>
      <c r="S1553" s="11"/>
      <c r="T1553" s="134">
        <f t="shared" si="109"/>
        <v>632.33333333333337</v>
      </c>
      <c r="U1553" s="11"/>
      <c r="V1553" s="11"/>
      <c r="W1553" s="11"/>
      <c r="Y1553" s="288">
        <v>279.26</v>
      </c>
      <c r="Z1553" s="11">
        <f t="shared" si="106"/>
        <v>329.8</v>
      </c>
      <c r="AB1553" s="11">
        <f t="shared" si="107"/>
        <v>306.57</v>
      </c>
      <c r="AC1553" s="11">
        <v>390.91</v>
      </c>
      <c r="AD1553" s="11"/>
      <c r="AE1553" s="4"/>
      <c r="AF1553" s="4"/>
    </row>
    <row r="1554" spans="1:32">
      <c r="A1554" s="55"/>
      <c r="B1554" s="11"/>
      <c r="C1554" s="11" t="s">
        <v>402</v>
      </c>
      <c r="D1554" s="11"/>
      <c r="E1554" s="11" t="s">
        <v>77</v>
      </c>
      <c r="F1554" s="11">
        <v>1502</v>
      </c>
      <c r="G1554" s="11"/>
      <c r="H1554" s="11"/>
      <c r="I1554" s="11"/>
      <c r="J1554" s="288">
        <v>289.68</v>
      </c>
      <c r="K1554" s="11"/>
      <c r="M1554" s="11">
        <v>6</v>
      </c>
      <c r="N1554" s="66"/>
      <c r="P1554" s="288">
        <f t="shared" si="108"/>
        <v>48.28</v>
      </c>
      <c r="Q1554" s="11"/>
      <c r="R1554" s="11"/>
      <c r="S1554" s="11"/>
      <c r="T1554" s="134">
        <f t="shared" si="109"/>
        <v>250.33333333333334</v>
      </c>
      <c r="U1554" s="11"/>
      <c r="V1554" s="11"/>
      <c r="W1554" s="11"/>
      <c r="Y1554" s="288">
        <v>289.68</v>
      </c>
      <c r="Z1554" s="11">
        <f t="shared" si="106"/>
        <v>342.1</v>
      </c>
      <c r="AB1554" s="11">
        <f t="shared" si="107"/>
        <v>318.01</v>
      </c>
      <c r="AC1554" s="11">
        <v>405.49</v>
      </c>
      <c r="AD1554" s="11"/>
      <c r="AE1554" s="4"/>
      <c r="AF1554" s="4"/>
    </row>
    <row r="1555" spans="1:32">
      <c r="A1555" s="55"/>
      <c r="B1555" s="11"/>
      <c r="C1555" s="11" t="s">
        <v>402</v>
      </c>
      <c r="D1555" s="11"/>
      <c r="E1555" s="11" t="s">
        <v>100</v>
      </c>
      <c r="F1555" s="11">
        <v>301603</v>
      </c>
      <c r="G1555" s="11"/>
      <c r="H1555" s="11"/>
      <c r="I1555" s="11"/>
      <c r="J1555" s="288">
        <v>53742.950000000026</v>
      </c>
      <c r="K1555" s="11"/>
      <c r="M1555" s="11">
        <v>742</v>
      </c>
      <c r="N1555" s="66"/>
      <c r="P1555" s="288">
        <f t="shared" si="108"/>
        <v>72.429851752021605</v>
      </c>
      <c r="Q1555" s="11"/>
      <c r="R1555" s="11"/>
      <c r="S1555" s="11"/>
      <c r="T1555" s="134">
        <f t="shared" si="109"/>
        <v>406.47304582210245</v>
      </c>
      <c r="U1555" s="11"/>
      <c r="V1555" s="11"/>
      <c r="W1555" s="11"/>
      <c r="Y1555" s="288">
        <v>53742.950000000026</v>
      </c>
      <c r="Z1555" s="11">
        <f t="shared" si="106"/>
        <v>63468.53</v>
      </c>
      <c r="AB1555" s="11">
        <f t="shared" si="107"/>
        <v>58998</v>
      </c>
      <c r="AC1555" s="11">
        <v>75228.83</v>
      </c>
      <c r="AD1555" s="11"/>
      <c r="AE1555" s="4"/>
      <c r="AF1555" s="4"/>
    </row>
    <row r="1556" spans="1:32">
      <c r="A1556" s="55"/>
      <c r="B1556" s="11"/>
      <c r="C1556" s="11" t="s">
        <v>402</v>
      </c>
      <c r="D1556" s="11"/>
      <c r="E1556" s="11" t="s">
        <v>357</v>
      </c>
      <c r="F1556" s="11">
        <v>1243</v>
      </c>
      <c r="G1556" s="11"/>
      <c r="H1556" s="11"/>
      <c r="I1556" s="11"/>
      <c r="J1556" s="288">
        <v>218.9</v>
      </c>
      <c r="K1556" s="11"/>
      <c r="M1556" s="11">
        <v>1</v>
      </c>
      <c r="N1556" s="66"/>
      <c r="P1556" s="288">
        <f t="shared" si="108"/>
        <v>218.9</v>
      </c>
      <c r="Q1556" s="11"/>
      <c r="R1556" s="11"/>
      <c r="S1556" s="11"/>
      <c r="T1556" s="134">
        <f t="shared" si="109"/>
        <v>1243</v>
      </c>
      <c r="U1556" s="11"/>
      <c r="V1556" s="11"/>
      <c r="W1556" s="11"/>
      <c r="Y1556" s="288">
        <v>218.9</v>
      </c>
      <c r="Z1556" s="11">
        <f t="shared" si="106"/>
        <v>258.51</v>
      </c>
      <c r="AB1556" s="11">
        <f t="shared" si="107"/>
        <v>240.3</v>
      </c>
      <c r="AC1556" s="11">
        <v>306.41000000000003</v>
      </c>
      <c r="AD1556" s="11"/>
      <c r="AE1556" s="4"/>
      <c r="AF1556" s="4"/>
    </row>
    <row r="1557" spans="1:32">
      <c r="A1557" s="55"/>
      <c r="B1557" s="11"/>
      <c r="C1557" s="11" t="s">
        <v>403</v>
      </c>
      <c r="D1557" s="11"/>
      <c r="E1557" s="11" t="s">
        <v>173</v>
      </c>
      <c r="F1557" s="11">
        <v>441</v>
      </c>
      <c r="G1557" s="11"/>
      <c r="H1557" s="11"/>
      <c r="I1557" s="11"/>
      <c r="J1557" s="288">
        <v>80.81</v>
      </c>
      <c r="K1557" s="11"/>
      <c r="M1557" s="11">
        <v>1</v>
      </c>
      <c r="N1557" s="66"/>
      <c r="P1557" s="288">
        <f t="shared" si="108"/>
        <v>80.81</v>
      </c>
      <c r="Q1557" s="11"/>
      <c r="R1557" s="11"/>
      <c r="S1557" s="11"/>
      <c r="T1557" s="134">
        <f t="shared" si="109"/>
        <v>441</v>
      </c>
      <c r="U1557" s="11"/>
      <c r="V1557" s="11"/>
      <c r="W1557" s="11"/>
      <c r="Y1557" s="288">
        <v>80.81</v>
      </c>
      <c r="Z1557" s="11">
        <f t="shared" si="106"/>
        <v>95.43</v>
      </c>
      <c r="AB1557" s="11">
        <f t="shared" si="107"/>
        <v>88.71</v>
      </c>
      <c r="AC1557" s="11">
        <v>113.12</v>
      </c>
      <c r="AD1557" s="11"/>
      <c r="AE1557" s="4"/>
      <c r="AF1557" s="4"/>
    </row>
    <row r="1558" spans="1:32">
      <c r="A1558" s="55"/>
      <c r="B1558" s="11"/>
      <c r="C1558" s="11" t="s">
        <v>403</v>
      </c>
      <c r="D1558" s="11"/>
      <c r="E1558" s="11" t="s">
        <v>274</v>
      </c>
      <c r="F1558" s="11">
        <v>1055974</v>
      </c>
      <c r="G1558" s="11"/>
      <c r="H1558" s="11"/>
      <c r="I1558" s="11"/>
      <c r="J1558" s="288">
        <v>176037.24000000028</v>
      </c>
      <c r="K1558" s="11"/>
      <c r="M1558" s="11">
        <v>1631</v>
      </c>
      <c r="N1558" s="66"/>
      <c r="P1558" s="288">
        <f t="shared" si="108"/>
        <v>107.93209074187632</v>
      </c>
      <c r="Q1558" s="11"/>
      <c r="R1558" s="11"/>
      <c r="S1558" s="11"/>
      <c r="T1558" s="134">
        <f t="shared" si="109"/>
        <v>647.43960760269772</v>
      </c>
      <c r="U1558" s="11"/>
      <c r="V1558" s="11"/>
      <c r="W1558" s="11"/>
      <c r="Y1558" s="288">
        <v>176037.24000000028</v>
      </c>
      <c r="Z1558" s="11">
        <f t="shared" si="106"/>
        <v>207893.79</v>
      </c>
      <c r="AB1558" s="11">
        <f t="shared" si="107"/>
        <v>193250.37</v>
      </c>
      <c r="AC1558" s="11">
        <v>246415.12</v>
      </c>
      <c r="AD1558" s="11"/>
      <c r="AE1558" s="4"/>
      <c r="AF1558" s="4"/>
    </row>
    <row r="1559" spans="1:32">
      <c r="A1559" s="55"/>
      <c r="B1559" s="11"/>
      <c r="C1559" s="11" t="s">
        <v>403</v>
      </c>
      <c r="D1559" s="11"/>
      <c r="E1559" s="11" t="s">
        <v>146</v>
      </c>
      <c r="F1559" s="11">
        <v>1235</v>
      </c>
      <c r="G1559" s="11"/>
      <c r="H1559" s="11"/>
      <c r="I1559" s="11"/>
      <c r="J1559" s="288">
        <v>93.29</v>
      </c>
      <c r="K1559" s="11"/>
      <c r="M1559" s="11">
        <v>1</v>
      </c>
      <c r="N1559" s="66"/>
      <c r="P1559" s="288">
        <f t="shared" si="108"/>
        <v>93.29</v>
      </c>
      <c r="Q1559" s="11"/>
      <c r="R1559" s="11"/>
      <c r="S1559" s="11"/>
      <c r="T1559" s="134">
        <f t="shared" si="109"/>
        <v>1235</v>
      </c>
      <c r="U1559" s="11"/>
      <c r="V1559" s="11"/>
      <c r="W1559" s="11"/>
      <c r="Y1559" s="288">
        <v>93.29</v>
      </c>
      <c r="Z1559" s="11">
        <f t="shared" si="106"/>
        <v>110.17</v>
      </c>
      <c r="AB1559" s="11">
        <f t="shared" si="107"/>
        <v>102.41</v>
      </c>
      <c r="AC1559" s="11">
        <v>130.59</v>
      </c>
      <c r="AD1559" s="11"/>
      <c r="AE1559" s="4"/>
      <c r="AF1559" s="4"/>
    </row>
    <row r="1560" spans="1:32">
      <c r="A1560" s="55"/>
      <c r="B1560" s="11"/>
      <c r="C1560" s="11" t="s">
        <v>404</v>
      </c>
      <c r="D1560" s="11"/>
      <c r="E1560" s="11" t="s">
        <v>282</v>
      </c>
      <c r="F1560" s="11">
        <v>173162</v>
      </c>
      <c r="G1560" s="11"/>
      <c r="H1560" s="11"/>
      <c r="I1560" s="11"/>
      <c r="J1560" s="288">
        <v>29810.080000000027</v>
      </c>
      <c r="K1560" s="11"/>
      <c r="M1560" s="11">
        <v>360</v>
      </c>
      <c r="N1560" s="66"/>
      <c r="P1560" s="288">
        <f t="shared" si="108"/>
        <v>82.805777777777848</v>
      </c>
      <c r="Q1560" s="11"/>
      <c r="R1560" s="11"/>
      <c r="S1560" s="11"/>
      <c r="T1560" s="134">
        <f t="shared" si="109"/>
        <v>481.00555555555553</v>
      </c>
      <c r="U1560" s="11"/>
      <c r="V1560" s="11"/>
      <c r="W1560" s="11"/>
      <c r="Y1560" s="288">
        <v>29810.080000000027</v>
      </c>
      <c r="Z1560" s="11">
        <f t="shared" si="106"/>
        <v>35204.660000000003</v>
      </c>
      <c r="AB1560" s="11">
        <f t="shared" si="107"/>
        <v>32724.94</v>
      </c>
      <c r="AC1560" s="11">
        <v>41727.839999999997</v>
      </c>
      <c r="AD1560" s="11"/>
      <c r="AE1560" s="4"/>
      <c r="AF1560" s="4"/>
    </row>
    <row r="1561" spans="1:32">
      <c r="A1561" s="55"/>
      <c r="B1561" s="11"/>
      <c r="C1561" s="11" t="s">
        <v>405</v>
      </c>
      <c r="D1561" s="11"/>
      <c r="E1561" s="11" t="s">
        <v>406</v>
      </c>
      <c r="F1561" s="11">
        <v>1465</v>
      </c>
      <c r="G1561" s="11"/>
      <c r="H1561" s="11"/>
      <c r="I1561" s="11"/>
      <c r="J1561" s="288">
        <v>257.06</v>
      </c>
      <c r="K1561" s="11"/>
      <c r="M1561" s="11">
        <v>1</v>
      </c>
      <c r="N1561" s="66"/>
      <c r="P1561" s="288">
        <f t="shared" si="108"/>
        <v>257.06</v>
      </c>
      <c r="Q1561" s="11"/>
      <c r="R1561" s="11"/>
      <c r="S1561" s="11"/>
      <c r="T1561" s="134">
        <f t="shared" si="109"/>
        <v>1465</v>
      </c>
      <c r="U1561" s="11"/>
      <c r="V1561" s="11"/>
      <c r="W1561" s="11"/>
      <c r="Y1561" s="288">
        <v>257.06</v>
      </c>
      <c r="Z1561" s="11">
        <f t="shared" si="106"/>
        <v>303.58</v>
      </c>
      <c r="AB1561" s="11">
        <f t="shared" si="107"/>
        <v>282.2</v>
      </c>
      <c r="AC1561" s="11">
        <v>359.83</v>
      </c>
      <c r="AD1561" s="11"/>
      <c r="AE1561" s="4"/>
      <c r="AF1561" s="4"/>
    </row>
    <row r="1562" spans="1:32">
      <c r="A1562" s="55"/>
      <c r="B1562" s="11"/>
      <c r="C1562" s="11" t="s">
        <v>405</v>
      </c>
      <c r="D1562" s="11"/>
      <c r="E1562" s="11" t="s">
        <v>407</v>
      </c>
      <c r="F1562" s="11">
        <v>288750</v>
      </c>
      <c r="G1562" s="11"/>
      <c r="H1562" s="11"/>
      <c r="I1562" s="11"/>
      <c r="J1562" s="288">
        <v>49380.559999999969</v>
      </c>
      <c r="K1562" s="11"/>
      <c r="M1562" s="11">
        <v>469</v>
      </c>
      <c r="N1562" s="66"/>
      <c r="P1562" s="288">
        <f t="shared" si="108"/>
        <v>105.28904051172701</v>
      </c>
      <c r="Q1562" s="11"/>
      <c r="R1562" s="11"/>
      <c r="S1562" s="11"/>
      <c r="T1562" s="134">
        <f t="shared" si="109"/>
        <v>615.67164179104475</v>
      </c>
      <c r="U1562" s="11"/>
      <c r="V1562" s="11"/>
      <c r="W1562" s="11"/>
      <c r="Y1562" s="288">
        <v>49380.559999999969</v>
      </c>
      <c r="Z1562" s="11">
        <f t="shared" si="106"/>
        <v>58316.7</v>
      </c>
      <c r="AB1562" s="11">
        <f t="shared" si="107"/>
        <v>54209.05</v>
      </c>
      <c r="AC1562" s="11">
        <v>69122.399999999994</v>
      </c>
      <c r="AD1562" s="11"/>
      <c r="AE1562" s="4"/>
      <c r="AF1562" s="4"/>
    </row>
    <row r="1563" spans="1:32">
      <c r="A1563" s="55"/>
      <c r="B1563" s="11"/>
      <c r="C1563" s="11" t="s">
        <v>408</v>
      </c>
      <c r="D1563" s="11"/>
      <c r="E1563" s="11" t="s">
        <v>409</v>
      </c>
      <c r="F1563" s="11">
        <v>186443</v>
      </c>
      <c r="G1563" s="11"/>
      <c r="H1563" s="11"/>
      <c r="I1563" s="11"/>
      <c r="J1563" s="288">
        <v>31145.920000000013</v>
      </c>
      <c r="K1563" s="11"/>
      <c r="M1563" s="11">
        <v>302</v>
      </c>
      <c r="N1563" s="66"/>
      <c r="P1563" s="288">
        <f t="shared" si="108"/>
        <v>103.13218543046362</v>
      </c>
      <c r="Q1563" s="11"/>
      <c r="R1563" s="11"/>
      <c r="S1563" s="11"/>
      <c r="T1563" s="134">
        <f t="shared" si="109"/>
        <v>617.36092715231791</v>
      </c>
      <c r="U1563" s="11"/>
      <c r="V1563" s="11"/>
      <c r="W1563" s="11"/>
      <c r="Y1563" s="288">
        <v>31145.920000000013</v>
      </c>
      <c r="Z1563" s="11">
        <f t="shared" si="106"/>
        <v>36782.239999999998</v>
      </c>
      <c r="AB1563" s="11">
        <f t="shared" si="107"/>
        <v>34191.4</v>
      </c>
      <c r="AC1563" s="11">
        <v>43597.74</v>
      </c>
      <c r="AD1563" s="11"/>
      <c r="AE1563" s="4"/>
      <c r="AF1563" s="4"/>
    </row>
    <row r="1564" spans="1:32">
      <c r="A1564" s="55"/>
      <c r="B1564" s="11"/>
      <c r="C1564" s="11" t="s">
        <v>410</v>
      </c>
      <c r="D1564" s="11"/>
      <c r="E1564" s="11" t="s">
        <v>95</v>
      </c>
      <c r="F1564" s="11">
        <v>359672</v>
      </c>
      <c r="G1564" s="11"/>
      <c r="H1564" s="11"/>
      <c r="I1564" s="11"/>
      <c r="J1564" s="288">
        <v>65054.670000000202</v>
      </c>
      <c r="K1564" s="11"/>
      <c r="M1564" s="11">
        <v>1182</v>
      </c>
      <c r="N1564" s="66"/>
      <c r="P1564" s="288">
        <f t="shared" si="108"/>
        <v>55.037791878172762</v>
      </c>
      <c r="Q1564" s="11"/>
      <c r="R1564" s="11"/>
      <c r="S1564" s="11"/>
      <c r="T1564" s="134">
        <f t="shared" si="109"/>
        <v>304.29103214890017</v>
      </c>
      <c r="U1564" s="11"/>
      <c r="V1564" s="11"/>
      <c r="W1564" s="11"/>
      <c r="Y1564" s="288">
        <v>65054.670000000202</v>
      </c>
      <c r="Z1564" s="11">
        <f t="shared" si="106"/>
        <v>76827.28</v>
      </c>
      <c r="AB1564" s="11">
        <f t="shared" si="107"/>
        <v>71415.789999999994</v>
      </c>
      <c r="AC1564" s="11">
        <v>91062.86</v>
      </c>
      <c r="AD1564" s="11"/>
      <c r="AE1564" s="4"/>
      <c r="AF1564" s="4"/>
    </row>
    <row r="1565" spans="1:32">
      <c r="A1565" s="55"/>
      <c r="B1565" s="11"/>
      <c r="C1565" s="11" t="s">
        <v>411</v>
      </c>
      <c r="D1565" s="11"/>
      <c r="E1565" s="11" t="s">
        <v>95</v>
      </c>
      <c r="F1565" s="11">
        <v>28904</v>
      </c>
      <c r="G1565" s="11"/>
      <c r="H1565" s="11"/>
      <c r="I1565" s="11"/>
      <c r="J1565" s="288">
        <v>5276.89</v>
      </c>
      <c r="K1565" s="11"/>
      <c r="M1565" s="11">
        <v>102</v>
      </c>
      <c r="N1565" s="66"/>
      <c r="P1565" s="288">
        <f t="shared" si="108"/>
        <v>51.73421568627451</v>
      </c>
      <c r="Q1565" s="11"/>
      <c r="R1565" s="11"/>
      <c r="S1565" s="11"/>
      <c r="T1565" s="134">
        <f t="shared" si="109"/>
        <v>283.37254901960785</v>
      </c>
      <c r="U1565" s="11"/>
      <c r="V1565" s="11"/>
      <c r="W1565" s="11"/>
      <c r="Y1565" s="288">
        <v>5276.89</v>
      </c>
      <c r="Z1565" s="11">
        <f t="shared" si="106"/>
        <v>6231.82</v>
      </c>
      <c r="AB1565" s="11">
        <f t="shared" si="107"/>
        <v>5792.87</v>
      </c>
      <c r="AC1565" s="11">
        <v>7386.54</v>
      </c>
      <c r="AD1565" s="11"/>
      <c r="AE1565" s="4"/>
      <c r="AF1565" s="4"/>
    </row>
    <row r="1566" spans="1:32">
      <c r="A1566" s="55"/>
      <c r="B1566" s="11"/>
      <c r="C1566" s="11" t="s">
        <v>412</v>
      </c>
      <c r="D1566" s="11"/>
      <c r="E1566" s="11" t="s">
        <v>55</v>
      </c>
      <c r="F1566" s="11">
        <v>1021279</v>
      </c>
      <c r="G1566" s="11"/>
      <c r="H1566" s="11"/>
      <c r="I1566" s="11"/>
      <c r="J1566" s="288">
        <v>182662.88000000047</v>
      </c>
      <c r="K1566" s="11"/>
      <c r="M1566" s="11">
        <v>2925</v>
      </c>
      <c r="N1566" s="66"/>
      <c r="P1566" s="288">
        <f t="shared" si="108"/>
        <v>62.448847863248027</v>
      </c>
      <c r="Q1566" s="11"/>
      <c r="R1566" s="11"/>
      <c r="S1566" s="11"/>
      <c r="T1566" s="134">
        <f t="shared" si="109"/>
        <v>349.1552136752137</v>
      </c>
      <c r="U1566" s="11"/>
      <c r="V1566" s="11"/>
      <c r="W1566" s="11"/>
      <c r="Y1566" s="288">
        <v>182662.88000000047</v>
      </c>
      <c r="Z1566" s="11">
        <f t="shared" si="106"/>
        <v>215718.43</v>
      </c>
      <c r="AB1566" s="11">
        <f t="shared" si="107"/>
        <v>200523.87</v>
      </c>
      <c r="AC1566" s="11">
        <v>255689.62</v>
      </c>
      <c r="AD1566" s="11"/>
      <c r="AE1566" s="4"/>
      <c r="AF1566" s="4"/>
    </row>
    <row r="1567" spans="1:32">
      <c r="A1567" s="55"/>
      <c r="B1567" s="11"/>
      <c r="C1567" s="11" t="s">
        <v>412</v>
      </c>
      <c r="D1567" s="11"/>
      <c r="E1567" s="11" t="s">
        <v>156</v>
      </c>
      <c r="F1567" s="11">
        <v>90</v>
      </c>
      <c r="G1567" s="11"/>
      <c r="H1567" s="11"/>
      <c r="I1567" s="11"/>
      <c r="J1567" s="288">
        <v>23.01</v>
      </c>
      <c r="K1567" s="11"/>
      <c r="M1567" s="11">
        <v>1</v>
      </c>
      <c r="N1567" s="66"/>
      <c r="P1567" s="288">
        <f t="shared" si="108"/>
        <v>23.01</v>
      </c>
      <c r="Q1567" s="11"/>
      <c r="R1567" s="11"/>
      <c r="S1567" s="11"/>
      <c r="T1567" s="134">
        <f t="shared" si="109"/>
        <v>90</v>
      </c>
      <c r="U1567" s="11"/>
      <c r="V1567" s="11"/>
      <c r="W1567" s="11"/>
      <c r="Y1567" s="288">
        <v>23.01</v>
      </c>
      <c r="Z1567" s="11">
        <f t="shared" si="106"/>
        <v>27.17</v>
      </c>
      <c r="AB1567" s="11">
        <f t="shared" si="107"/>
        <v>25.26</v>
      </c>
      <c r="AC1567" s="11">
        <v>32.21</v>
      </c>
      <c r="AD1567" s="11"/>
      <c r="AE1567" s="4"/>
      <c r="AF1567" s="4"/>
    </row>
    <row r="1568" spans="1:32">
      <c r="A1568" s="55"/>
      <c r="B1568" s="11"/>
      <c r="C1568" s="11" t="s">
        <v>413</v>
      </c>
      <c r="D1568" s="11"/>
      <c r="E1568" s="11" t="s">
        <v>146</v>
      </c>
      <c r="F1568" s="11">
        <v>2073</v>
      </c>
      <c r="G1568" s="11"/>
      <c r="H1568" s="11"/>
      <c r="I1568" s="11"/>
      <c r="J1568" s="288">
        <v>302.49</v>
      </c>
      <c r="K1568" s="11"/>
      <c r="M1568" s="11">
        <v>5</v>
      </c>
      <c r="N1568" s="66"/>
      <c r="P1568" s="288">
        <f t="shared" si="108"/>
        <v>60.498000000000005</v>
      </c>
      <c r="Q1568" s="11"/>
      <c r="R1568" s="11"/>
      <c r="S1568" s="11"/>
      <c r="T1568" s="134">
        <f t="shared" si="109"/>
        <v>414.6</v>
      </c>
      <c r="U1568" s="11"/>
      <c r="V1568" s="11"/>
      <c r="W1568" s="11"/>
      <c r="Y1568" s="288">
        <v>302.49</v>
      </c>
      <c r="Z1568" s="11">
        <f t="shared" si="106"/>
        <v>357.23</v>
      </c>
      <c r="AB1568" s="11">
        <f t="shared" si="107"/>
        <v>332.07</v>
      </c>
      <c r="AC1568" s="11">
        <v>423.42</v>
      </c>
      <c r="AD1568" s="11"/>
      <c r="AE1568" s="4"/>
      <c r="AF1568" s="4"/>
    </row>
    <row r="1569" spans="1:32">
      <c r="A1569" s="55"/>
      <c r="B1569" s="11"/>
      <c r="C1569" s="11" t="s">
        <v>414</v>
      </c>
      <c r="D1569" s="11"/>
      <c r="E1569" s="11" t="s">
        <v>55</v>
      </c>
      <c r="F1569" s="11">
        <v>187</v>
      </c>
      <c r="G1569" s="11"/>
      <c r="H1569" s="11"/>
      <c r="I1569" s="11"/>
      <c r="J1569" s="288">
        <v>37.06</v>
      </c>
      <c r="K1569" s="11"/>
      <c r="M1569" s="11">
        <v>1</v>
      </c>
      <c r="N1569" s="66"/>
      <c r="P1569" s="288">
        <f t="shared" si="108"/>
        <v>37.06</v>
      </c>
      <c r="Q1569" s="11"/>
      <c r="R1569" s="11"/>
      <c r="S1569" s="11"/>
      <c r="T1569" s="134">
        <f t="shared" si="109"/>
        <v>187</v>
      </c>
      <c r="U1569" s="11"/>
      <c r="V1569" s="11"/>
      <c r="W1569" s="11"/>
      <c r="Y1569" s="288">
        <v>37.06</v>
      </c>
      <c r="Z1569" s="11">
        <f t="shared" si="106"/>
        <v>43.77</v>
      </c>
      <c r="AB1569" s="11">
        <f t="shared" si="107"/>
        <v>40.68</v>
      </c>
      <c r="AC1569" s="11">
        <v>51.88</v>
      </c>
      <c r="AD1569" s="11"/>
      <c r="AE1569" s="4"/>
      <c r="AF1569" s="4"/>
    </row>
    <row r="1570" spans="1:32">
      <c r="A1570" s="55"/>
      <c r="B1570" s="11"/>
      <c r="C1570" s="11" t="s">
        <v>414</v>
      </c>
      <c r="D1570" s="11"/>
      <c r="E1570" s="11" t="s">
        <v>415</v>
      </c>
      <c r="F1570" s="11">
        <v>300</v>
      </c>
      <c r="G1570" s="11"/>
      <c r="H1570" s="11"/>
      <c r="I1570" s="11"/>
      <c r="J1570" s="288">
        <v>56.25</v>
      </c>
      <c r="K1570" s="11"/>
      <c r="M1570" s="11">
        <v>1</v>
      </c>
      <c r="N1570" s="66"/>
      <c r="P1570" s="288">
        <f t="shared" si="108"/>
        <v>56.25</v>
      </c>
      <c r="Q1570" s="11"/>
      <c r="R1570" s="11"/>
      <c r="S1570" s="11"/>
      <c r="T1570" s="134">
        <f t="shared" si="109"/>
        <v>300</v>
      </c>
      <c r="U1570" s="11"/>
      <c r="V1570" s="11"/>
      <c r="W1570" s="11"/>
      <c r="Y1570" s="288">
        <v>56.25</v>
      </c>
      <c r="Z1570" s="11">
        <f t="shared" si="106"/>
        <v>66.430000000000007</v>
      </c>
      <c r="AB1570" s="11">
        <f t="shared" si="107"/>
        <v>61.75</v>
      </c>
      <c r="AC1570" s="11">
        <v>78.739999999999995</v>
      </c>
      <c r="AD1570" s="11"/>
      <c r="AE1570" s="4"/>
      <c r="AF1570" s="4"/>
    </row>
    <row r="1571" spans="1:32">
      <c r="A1571" s="55"/>
      <c r="B1571" s="11"/>
      <c r="C1571" s="11" t="s">
        <v>414</v>
      </c>
      <c r="D1571" s="11"/>
      <c r="E1571" s="11" t="s">
        <v>156</v>
      </c>
      <c r="F1571" s="11">
        <v>1569077</v>
      </c>
      <c r="G1571" s="11"/>
      <c r="H1571" s="11"/>
      <c r="I1571" s="11"/>
      <c r="J1571" s="288">
        <v>293601.16000000114</v>
      </c>
      <c r="K1571" s="11"/>
      <c r="M1571" s="11">
        <v>7976</v>
      </c>
      <c r="N1571" s="66"/>
      <c r="P1571" s="288">
        <f t="shared" si="108"/>
        <v>36.810576730190718</v>
      </c>
      <c r="Q1571" s="11"/>
      <c r="R1571" s="11"/>
      <c r="S1571" s="11"/>
      <c r="T1571" s="134">
        <f t="shared" si="109"/>
        <v>196.72479939819459</v>
      </c>
      <c r="U1571" s="11"/>
      <c r="V1571" s="11"/>
      <c r="W1571" s="11"/>
      <c r="Y1571" s="288">
        <v>293601.16000000114</v>
      </c>
      <c r="Z1571" s="11">
        <f t="shared" si="106"/>
        <v>346732.64</v>
      </c>
      <c r="AB1571" s="11">
        <f t="shared" si="107"/>
        <v>322309.82</v>
      </c>
      <c r="AC1571" s="11">
        <v>410979.88</v>
      </c>
      <c r="AD1571" s="11"/>
      <c r="AE1571" s="4"/>
      <c r="AF1571" s="4"/>
    </row>
    <row r="1572" spans="1:32">
      <c r="A1572" s="55"/>
      <c r="B1572" s="11"/>
      <c r="C1572" s="11" t="s">
        <v>416</v>
      </c>
      <c r="D1572" s="11"/>
      <c r="E1572" s="11" t="s">
        <v>356</v>
      </c>
      <c r="F1572" s="11">
        <v>1354199</v>
      </c>
      <c r="G1572" s="11"/>
      <c r="H1572" s="11"/>
      <c r="I1572" s="11"/>
      <c r="J1572" s="288">
        <v>235440.3200000005</v>
      </c>
      <c r="K1572" s="11"/>
      <c r="M1572" s="11">
        <v>3213</v>
      </c>
      <c r="N1572" s="66"/>
      <c r="P1572" s="288">
        <f t="shared" si="108"/>
        <v>73.27741051976362</v>
      </c>
      <c r="Q1572" s="11"/>
      <c r="R1572" s="11"/>
      <c r="S1572" s="11"/>
      <c r="T1572" s="134">
        <f t="shared" si="109"/>
        <v>421.47494553376907</v>
      </c>
      <c r="U1572" s="11"/>
      <c r="V1572" s="11"/>
      <c r="W1572" s="11"/>
      <c r="Y1572" s="288">
        <v>235440.3200000005</v>
      </c>
      <c r="Z1572" s="11">
        <f t="shared" si="106"/>
        <v>278046.73</v>
      </c>
      <c r="AB1572" s="11">
        <f t="shared" si="107"/>
        <v>258461.95</v>
      </c>
      <c r="AC1572" s="11">
        <v>329566.94</v>
      </c>
      <c r="AD1572" s="11"/>
      <c r="AE1572" s="4"/>
      <c r="AF1572" s="4"/>
    </row>
    <row r="1573" spans="1:32">
      <c r="A1573" s="55"/>
      <c r="B1573" s="11"/>
      <c r="C1573" s="11" t="s">
        <v>416</v>
      </c>
      <c r="D1573" s="11"/>
      <c r="E1573" s="11" t="s">
        <v>357</v>
      </c>
      <c r="F1573" s="11">
        <v>185</v>
      </c>
      <c r="G1573" s="11"/>
      <c r="H1573" s="11"/>
      <c r="I1573" s="11"/>
      <c r="J1573" s="288">
        <v>36.76</v>
      </c>
      <c r="K1573" s="11"/>
      <c r="M1573" s="11">
        <v>1</v>
      </c>
      <c r="N1573" s="66"/>
      <c r="P1573" s="288">
        <f t="shared" si="108"/>
        <v>36.76</v>
      </c>
      <c r="Q1573" s="11"/>
      <c r="R1573" s="11"/>
      <c r="S1573" s="11"/>
      <c r="T1573" s="134">
        <f t="shared" si="109"/>
        <v>185</v>
      </c>
      <c r="U1573" s="11"/>
      <c r="V1573" s="11"/>
      <c r="W1573" s="11"/>
      <c r="Y1573" s="288">
        <v>36.76</v>
      </c>
      <c r="Z1573" s="11">
        <f t="shared" si="106"/>
        <v>43.41</v>
      </c>
      <c r="AB1573" s="11">
        <f t="shared" si="107"/>
        <v>40.35</v>
      </c>
      <c r="AC1573" s="11">
        <v>51.46</v>
      </c>
      <c r="AD1573" s="11"/>
      <c r="AE1573" s="4"/>
      <c r="AF1573" s="4"/>
    </row>
    <row r="1574" spans="1:32">
      <c r="A1574" s="55"/>
      <c r="B1574" s="11"/>
      <c r="C1574" s="11" t="s">
        <v>417</v>
      </c>
      <c r="D1574" s="11"/>
      <c r="E1574" s="11" t="s">
        <v>81</v>
      </c>
      <c r="F1574" s="11">
        <v>6311</v>
      </c>
      <c r="G1574" s="11"/>
      <c r="H1574" s="11"/>
      <c r="I1574" s="11"/>
      <c r="J1574" s="288">
        <v>1108.0400000000002</v>
      </c>
      <c r="K1574" s="11"/>
      <c r="M1574" s="11">
        <v>8</v>
      </c>
      <c r="N1574" s="66"/>
      <c r="P1574" s="288">
        <f t="shared" si="108"/>
        <v>138.50500000000002</v>
      </c>
      <c r="Q1574" s="11"/>
      <c r="R1574" s="11"/>
      <c r="S1574" s="11"/>
      <c r="T1574" s="134">
        <f t="shared" si="109"/>
        <v>788.875</v>
      </c>
      <c r="U1574" s="11"/>
      <c r="V1574" s="11"/>
      <c r="W1574" s="11"/>
      <c r="Y1574" s="288">
        <v>1108.0400000000002</v>
      </c>
      <c r="Z1574" s="11">
        <f t="shared" si="106"/>
        <v>1308.56</v>
      </c>
      <c r="AB1574" s="11">
        <f t="shared" si="107"/>
        <v>1216.3900000000001</v>
      </c>
      <c r="AC1574" s="11">
        <v>1551.02</v>
      </c>
      <c r="AD1574" s="11"/>
      <c r="AE1574" s="4"/>
      <c r="AF1574" s="4"/>
    </row>
    <row r="1575" spans="1:32">
      <c r="A1575" s="55"/>
      <c r="B1575" s="11"/>
      <c r="C1575" s="11" t="s">
        <v>418</v>
      </c>
      <c r="D1575" s="11"/>
      <c r="E1575" s="11" t="s">
        <v>153</v>
      </c>
      <c r="F1575" s="11">
        <v>4273</v>
      </c>
      <c r="G1575" s="11"/>
      <c r="H1575" s="11"/>
      <c r="I1575" s="11"/>
      <c r="J1575" s="288">
        <v>602.16</v>
      </c>
      <c r="K1575" s="11"/>
      <c r="M1575" s="11">
        <v>10</v>
      </c>
      <c r="N1575" s="66"/>
      <c r="P1575" s="288">
        <f t="shared" si="108"/>
        <v>60.215999999999994</v>
      </c>
      <c r="Q1575" s="11"/>
      <c r="R1575" s="11"/>
      <c r="S1575" s="11"/>
      <c r="T1575" s="134">
        <f t="shared" si="109"/>
        <v>427.3</v>
      </c>
      <c r="U1575" s="11"/>
      <c r="V1575" s="11"/>
      <c r="W1575" s="11"/>
      <c r="Y1575" s="288">
        <v>602.16</v>
      </c>
      <c r="Z1575" s="11">
        <f t="shared" si="106"/>
        <v>711.13</v>
      </c>
      <c r="AB1575" s="11">
        <f t="shared" si="107"/>
        <v>661.04</v>
      </c>
      <c r="AC1575" s="11">
        <v>842.9</v>
      </c>
      <c r="AD1575" s="11"/>
      <c r="AE1575" s="4"/>
      <c r="AF1575" s="4"/>
    </row>
    <row r="1576" spans="1:32">
      <c r="A1576" s="55"/>
      <c r="B1576" s="11"/>
      <c r="C1576" s="11" t="s">
        <v>419</v>
      </c>
      <c r="D1576" s="11"/>
      <c r="E1576" s="11" t="s">
        <v>96</v>
      </c>
      <c r="F1576" s="11">
        <v>2386</v>
      </c>
      <c r="G1576" s="11"/>
      <c r="H1576" s="11"/>
      <c r="I1576" s="11"/>
      <c r="J1576" s="288">
        <v>429.62</v>
      </c>
      <c r="K1576" s="11"/>
      <c r="M1576" s="11">
        <v>4</v>
      </c>
      <c r="N1576" s="66"/>
      <c r="P1576" s="288">
        <f t="shared" si="108"/>
        <v>107.405</v>
      </c>
      <c r="Q1576" s="11"/>
      <c r="R1576" s="11"/>
      <c r="S1576" s="11"/>
      <c r="T1576" s="134">
        <f t="shared" si="109"/>
        <v>596.5</v>
      </c>
      <c r="U1576" s="11"/>
      <c r="V1576" s="11"/>
      <c r="W1576" s="11"/>
      <c r="Y1576" s="288">
        <v>429.62</v>
      </c>
      <c r="Z1576" s="11">
        <f t="shared" si="106"/>
        <v>507.37</v>
      </c>
      <c r="AB1576" s="11">
        <f t="shared" si="107"/>
        <v>471.63</v>
      </c>
      <c r="AC1576" s="11">
        <v>601.38</v>
      </c>
      <c r="AD1576" s="11"/>
      <c r="AE1576" s="4"/>
      <c r="AF1576" s="4"/>
    </row>
    <row r="1577" spans="1:32">
      <c r="A1577" s="55"/>
      <c r="B1577" s="11"/>
      <c r="C1577" s="11" t="s">
        <v>420</v>
      </c>
      <c r="D1577" s="11"/>
      <c r="E1577" s="11" t="s">
        <v>55</v>
      </c>
      <c r="F1577" s="11">
        <v>115</v>
      </c>
      <c r="G1577" s="11"/>
      <c r="H1577" s="11"/>
      <c r="I1577" s="11"/>
      <c r="J1577" s="288">
        <v>25.11</v>
      </c>
      <c r="K1577" s="11"/>
      <c r="M1577" s="11">
        <v>1</v>
      </c>
      <c r="N1577" s="66"/>
      <c r="P1577" s="288">
        <f t="shared" si="108"/>
        <v>25.11</v>
      </c>
      <c r="Q1577" s="11"/>
      <c r="R1577" s="11"/>
      <c r="S1577" s="11"/>
      <c r="T1577" s="134">
        <f t="shared" si="109"/>
        <v>115</v>
      </c>
      <c r="U1577" s="11"/>
      <c r="V1577" s="11"/>
      <c r="W1577" s="11"/>
      <c r="Y1577" s="288">
        <v>25.11</v>
      </c>
      <c r="Z1577" s="11">
        <f t="shared" si="106"/>
        <v>29.65</v>
      </c>
      <c r="AB1577" s="11">
        <f t="shared" si="107"/>
        <v>27.57</v>
      </c>
      <c r="AC1577" s="11">
        <v>35.15</v>
      </c>
      <c r="AD1577" s="11"/>
      <c r="AE1577" s="4"/>
      <c r="AF1577" s="4"/>
    </row>
    <row r="1578" spans="1:32">
      <c r="A1578" s="55"/>
      <c r="B1578" s="11"/>
      <c r="C1578" s="11" t="s">
        <v>420</v>
      </c>
      <c r="D1578" s="11"/>
      <c r="E1578" s="11" t="s">
        <v>376</v>
      </c>
      <c r="F1578" s="11">
        <v>5375913</v>
      </c>
      <c r="G1578" s="11"/>
      <c r="H1578" s="11"/>
      <c r="I1578" s="11"/>
      <c r="J1578" s="288">
        <v>988218.88000000292</v>
      </c>
      <c r="K1578" s="11"/>
      <c r="M1578" s="11">
        <v>20627</v>
      </c>
      <c r="N1578" s="66"/>
      <c r="P1578" s="288">
        <f t="shared" si="108"/>
        <v>47.908996945750857</v>
      </c>
      <c r="Q1578" s="11"/>
      <c r="R1578" s="11"/>
      <c r="S1578" s="11"/>
      <c r="T1578" s="134">
        <f t="shared" si="109"/>
        <v>260.62505454016582</v>
      </c>
      <c r="U1578" s="11"/>
      <c r="V1578" s="11"/>
      <c r="W1578" s="11"/>
      <c r="Y1578" s="288">
        <v>988218.88000000292</v>
      </c>
      <c r="Z1578" s="11">
        <f t="shared" si="106"/>
        <v>1167051.72</v>
      </c>
      <c r="AB1578" s="11">
        <f t="shared" si="107"/>
        <v>1084848.07</v>
      </c>
      <c r="AC1578" s="11">
        <v>1383298.62</v>
      </c>
      <c r="AD1578" s="11"/>
      <c r="AE1578" s="4"/>
      <c r="AF1578" s="4"/>
    </row>
    <row r="1579" spans="1:32">
      <c r="A1579" s="55"/>
      <c r="B1579" s="11"/>
      <c r="C1579" s="11" t="s">
        <v>420</v>
      </c>
      <c r="D1579" s="11"/>
      <c r="E1579" s="11" t="s">
        <v>254</v>
      </c>
      <c r="F1579" s="11">
        <v>338</v>
      </c>
      <c r="G1579" s="11"/>
      <c r="H1579" s="11"/>
      <c r="I1579" s="11"/>
      <c r="J1579" s="288">
        <v>68.17</v>
      </c>
      <c r="K1579" s="11"/>
      <c r="M1579" s="11">
        <v>2</v>
      </c>
      <c r="N1579" s="66"/>
      <c r="P1579" s="288">
        <f t="shared" si="108"/>
        <v>34.085000000000001</v>
      </c>
      <c r="Q1579" s="11"/>
      <c r="R1579" s="11"/>
      <c r="S1579" s="11"/>
      <c r="T1579" s="134">
        <f t="shared" si="109"/>
        <v>169</v>
      </c>
      <c r="U1579" s="11"/>
      <c r="V1579" s="11"/>
      <c r="W1579" s="11"/>
      <c r="Y1579" s="288">
        <v>68.17</v>
      </c>
      <c r="Z1579" s="11">
        <f t="shared" si="106"/>
        <v>80.510000000000005</v>
      </c>
      <c r="AB1579" s="11">
        <f t="shared" si="107"/>
        <v>74.84</v>
      </c>
      <c r="AC1579" s="11">
        <v>95.42</v>
      </c>
      <c r="AD1579" s="11"/>
      <c r="AE1579" s="4"/>
      <c r="AF1579" s="4"/>
    </row>
    <row r="1580" spans="1:32">
      <c r="A1580" s="55"/>
      <c r="B1580" s="11"/>
      <c r="C1580" s="11" t="s">
        <v>422</v>
      </c>
      <c r="D1580" s="11"/>
      <c r="E1580" s="11" t="s">
        <v>212</v>
      </c>
      <c r="F1580" s="11">
        <v>447228</v>
      </c>
      <c r="G1580" s="11"/>
      <c r="H1580" s="11"/>
      <c r="I1580" s="11"/>
      <c r="J1580" s="288">
        <v>78859.839999999997</v>
      </c>
      <c r="K1580" s="11"/>
      <c r="M1580" s="11">
        <v>1153</v>
      </c>
      <c r="N1580" s="66"/>
      <c r="P1580" s="288">
        <f t="shared" si="108"/>
        <v>68.395351257588899</v>
      </c>
      <c r="Q1580" s="11"/>
      <c r="R1580" s="11"/>
      <c r="S1580" s="11"/>
      <c r="T1580" s="134">
        <f t="shared" si="109"/>
        <v>387.8820468343452</v>
      </c>
      <c r="U1580" s="11"/>
      <c r="V1580" s="11"/>
      <c r="W1580" s="11"/>
      <c r="Y1580" s="288">
        <v>78859.839999999997</v>
      </c>
      <c r="Z1580" s="11">
        <f t="shared" si="106"/>
        <v>93130.7</v>
      </c>
      <c r="AB1580" s="11">
        <f t="shared" si="107"/>
        <v>86570.85</v>
      </c>
      <c r="AC1580" s="11">
        <v>110387.19</v>
      </c>
      <c r="AD1580" s="11"/>
      <c r="AE1580" s="4"/>
      <c r="AF1580" s="4"/>
    </row>
    <row r="1581" spans="1:32">
      <c r="A1581" s="55"/>
      <c r="B1581" s="11"/>
      <c r="C1581" s="11" t="s">
        <v>422</v>
      </c>
      <c r="D1581" s="11"/>
      <c r="E1581" s="11" t="s">
        <v>61</v>
      </c>
      <c r="F1581" s="11">
        <v>940</v>
      </c>
      <c r="G1581" s="11"/>
      <c r="H1581" s="11"/>
      <c r="I1581" s="11"/>
      <c r="J1581" s="288">
        <v>165.61</v>
      </c>
      <c r="K1581" s="11"/>
      <c r="M1581" s="11">
        <v>1</v>
      </c>
      <c r="N1581" s="66"/>
      <c r="P1581" s="288">
        <f t="shared" si="108"/>
        <v>165.61</v>
      </c>
      <c r="Q1581" s="11"/>
      <c r="R1581" s="11"/>
      <c r="S1581" s="11"/>
      <c r="T1581" s="134">
        <f t="shared" si="109"/>
        <v>940</v>
      </c>
      <c r="U1581" s="11"/>
      <c r="V1581" s="11"/>
      <c r="W1581" s="11"/>
      <c r="Y1581" s="288">
        <v>165.61</v>
      </c>
      <c r="Z1581" s="11">
        <f t="shared" si="106"/>
        <v>195.58</v>
      </c>
      <c r="AB1581" s="11">
        <f t="shared" si="107"/>
        <v>181.8</v>
      </c>
      <c r="AC1581" s="11">
        <v>231.82</v>
      </c>
      <c r="AD1581" s="11"/>
      <c r="AE1581" s="4"/>
      <c r="AF1581" s="4"/>
    </row>
    <row r="1582" spans="1:32">
      <c r="A1582" s="55"/>
      <c r="B1582" s="11"/>
      <c r="C1582" s="11" t="s">
        <v>423</v>
      </c>
      <c r="D1582" s="11"/>
      <c r="E1582" s="11" t="s">
        <v>279</v>
      </c>
      <c r="F1582" s="11">
        <v>173201</v>
      </c>
      <c r="G1582" s="11"/>
      <c r="H1582" s="11"/>
      <c r="I1582" s="11"/>
      <c r="J1582" s="288">
        <v>30811.46000000001</v>
      </c>
      <c r="K1582" s="11"/>
      <c r="M1582" s="11">
        <v>332</v>
      </c>
      <c r="N1582" s="66"/>
      <c r="P1582" s="288">
        <f t="shared" si="108"/>
        <v>92.805602409638581</v>
      </c>
      <c r="Q1582" s="11"/>
      <c r="R1582" s="11"/>
      <c r="S1582" s="11"/>
      <c r="T1582" s="134">
        <f t="shared" si="109"/>
        <v>521.68975903614455</v>
      </c>
      <c r="U1582" s="11"/>
      <c r="V1582" s="11"/>
      <c r="W1582" s="11"/>
      <c r="Y1582" s="288">
        <v>30811.46000000001</v>
      </c>
      <c r="Z1582" s="11">
        <f t="shared" si="106"/>
        <v>36387.25</v>
      </c>
      <c r="AB1582" s="11">
        <f t="shared" si="107"/>
        <v>33824.239999999998</v>
      </c>
      <c r="AC1582" s="11">
        <v>43129.56</v>
      </c>
      <c r="AD1582" s="11"/>
      <c r="AE1582" s="4"/>
      <c r="AF1582" s="4"/>
    </row>
    <row r="1583" spans="1:32">
      <c r="A1583" s="55"/>
      <c r="B1583" s="11"/>
      <c r="C1583" s="11" t="s">
        <v>424</v>
      </c>
      <c r="D1583" s="11"/>
      <c r="E1583" s="11" t="s">
        <v>61</v>
      </c>
      <c r="F1583" s="11">
        <v>1265</v>
      </c>
      <c r="G1583" s="11"/>
      <c r="H1583" s="11"/>
      <c r="I1583" s="11"/>
      <c r="J1583" s="288">
        <v>228.43</v>
      </c>
      <c r="K1583" s="11"/>
      <c r="M1583" s="11">
        <v>3</v>
      </c>
      <c r="N1583" s="66"/>
      <c r="P1583" s="288">
        <f t="shared" si="108"/>
        <v>76.143333333333331</v>
      </c>
      <c r="Q1583" s="11"/>
      <c r="R1583" s="11"/>
      <c r="S1583" s="11"/>
      <c r="T1583" s="134">
        <f t="shared" si="109"/>
        <v>421.66666666666669</v>
      </c>
      <c r="U1583" s="11"/>
      <c r="V1583" s="11"/>
      <c r="W1583" s="11"/>
      <c r="Y1583" s="288">
        <v>228.43</v>
      </c>
      <c r="Z1583" s="11">
        <f t="shared" si="106"/>
        <v>269.77</v>
      </c>
      <c r="AB1583" s="11">
        <f t="shared" si="107"/>
        <v>250.77</v>
      </c>
      <c r="AC1583" s="11">
        <v>319.75</v>
      </c>
      <c r="AD1583" s="11"/>
      <c r="AE1583" s="4"/>
      <c r="AF1583" s="4"/>
    </row>
    <row r="1584" spans="1:32">
      <c r="A1584" s="55"/>
      <c r="B1584" s="11"/>
      <c r="C1584" s="11" t="s">
        <v>425</v>
      </c>
      <c r="D1584" s="11"/>
      <c r="E1584" s="11" t="s">
        <v>135</v>
      </c>
      <c r="F1584" s="11">
        <v>2145</v>
      </c>
      <c r="G1584" s="11"/>
      <c r="H1584" s="11"/>
      <c r="I1584" s="11"/>
      <c r="J1584" s="288">
        <v>391.28</v>
      </c>
      <c r="K1584" s="11"/>
      <c r="M1584" s="11">
        <v>4</v>
      </c>
      <c r="N1584" s="66"/>
      <c r="P1584" s="288">
        <f t="shared" si="108"/>
        <v>97.82</v>
      </c>
      <c r="Q1584" s="11"/>
      <c r="R1584" s="11"/>
      <c r="S1584" s="11"/>
      <c r="T1584" s="134">
        <f t="shared" si="109"/>
        <v>536.25</v>
      </c>
      <c r="U1584" s="11"/>
      <c r="V1584" s="11"/>
      <c r="W1584" s="11"/>
      <c r="Y1584" s="288">
        <v>391.28</v>
      </c>
      <c r="Z1584" s="11">
        <f t="shared" si="106"/>
        <v>462.09</v>
      </c>
      <c r="AB1584" s="11">
        <f t="shared" si="107"/>
        <v>429.54</v>
      </c>
      <c r="AC1584" s="11">
        <v>547.71</v>
      </c>
      <c r="AD1584" s="11"/>
      <c r="AE1584" s="4"/>
      <c r="AF1584" s="4"/>
    </row>
    <row r="1585" spans="1:32">
      <c r="A1585" s="55"/>
      <c r="B1585" s="11"/>
      <c r="C1585" s="11" t="s">
        <v>426</v>
      </c>
      <c r="D1585" s="11"/>
      <c r="E1585" s="11" t="s">
        <v>54</v>
      </c>
      <c r="F1585" s="11">
        <v>4062</v>
      </c>
      <c r="G1585" s="11"/>
      <c r="H1585" s="11"/>
      <c r="I1585" s="11"/>
      <c r="J1585" s="288">
        <v>749.87000000000012</v>
      </c>
      <c r="K1585" s="11"/>
      <c r="M1585" s="11">
        <v>13</v>
      </c>
      <c r="N1585" s="66"/>
      <c r="P1585" s="288">
        <f t="shared" si="108"/>
        <v>57.682307692307702</v>
      </c>
      <c r="Q1585" s="11"/>
      <c r="R1585" s="11"/>
      <c r="S1585" s="11"/>
      <c r="T1585" s="134">
        <f t="shared" si="109"/>
        <v>312.46153846153845</v>
      </c>
      <c r="U1585" s="11"/>
      <c r="V1585" s="11"/>
      <c r="W1585" s="11"/>
      <c r="Y1585" s="288">
        <v>749.87000000000012</v>
      </c>
      <c r="Z1585" s="11">
        <f t="shared" si="106"/>
        <v>885.57</v>
      </c>
      <c r="AB1585" s="11">
        <f t="shared" si="107"/>
        <v>823.19</v>
      </c>
      <c r="AC1585" s="11">
        <v>1049.6600000000001</v>
      </c>
      <c r="AD1585" s="11"/>
      <c r="AE1585" s="4"/>
      <c r="AF1585" s="4"/>
    </row>
    <row r="1586" spans="1:32">
      <c r="A1586" s="55"/>
      <c r="B1586" s="11"/>
      <c r="C1586" s="11" t="s">
        <v>427</v>
      </c>
      <c r="D1586" s="11"/>
      <c r="E1586" s="11" t="s">
        <v>61</v>
      </c>
      <c r="F1586" s="11">
        <v>49</v>
      </c>
      <c r="G1586" s="11"/>
      <c r="H1586" s="11"/>
      <c r="I1586" s="11"/>
      <c r="J1586" s="288">
        <v>13.65</v>
      </c>
      <c r="K1586" s="11"/>
      <c r="M1586" s="11">
        <v>1</v>
      </c>
      <c r="N1586" s="66"/>
      <c r="P1586" s="288">
        <f t="shared" si="108"/>
        <v>13.65</v>
      </c>
      <c r="Q1586" s="11"/>
      <c r="R1586" s="11"/>
      <c r="S1586" s="11"/>
      <c r="T1586" s="134">
        <f t="shared" si="109"/>
        <v>49</v>
      </c>
      <c r="U1586" s="11"/>
      <c r="V1586" s="11"/>
      <c r="W1586" s="11"/>
      <c r="Y1586" s="288">
        <v>13.65</v>
      </c>
      <c r="Z1586" s="11">
        <f t="shared" si="106"/>
        <v>16.12</v>
      </c>
      <c r="AB1586" s="11">
        <f t="shared" si="107"/>
        <v>14.98</v>
      </c>
      <c r="AC1586" s="11">
        <v>19.11</v>
      </c>
      <c r="AD1586" s="11"/>
      <c r="AE1586" s="4"/>
      <c r="AF1586" s="4"/>
    </row>
    <row r="1587" spans="1:32">
      <c r="A1587" s="55"/>
      <c r="B1587" s="11"/>
      <c r="C1587" s="11" t="s">
        <v>428</v>
      </c>
      <c r="D1587" s="11"/>
      <c r="E1587" s="11" t="s">
        <v>114</v>
      </c>
      <c r="F1587" s="11">
        <v>548579</v>
      </c>
      <c r="G1587" s="11"/>
      <c r="H1587" s="11"/>
      <c r="I1587" s="11"/>
      <c r="J1587" s="288">
        <v>93987.710000000254</v>
      </c>
      <c r="K1587" s="11"/>
      <c r="M1587" s="11">
        <v>1050</v>
      </c>
      <c r="N1587" s="66"/>
      <c r="P1587" s="288">
        <f t="shared" si="108"/>
        <v>89.512104761905007</v>
      </c>
      <c r="Q1587" s="11"/>
      <c r="R1587" s="11"/>
      <c r="S1587" s="11"/>
      <c r="T1587" s="134">
        <f t="shared" si="109"/>
        <v>522.4561904761905</v>
      </c>
      <c r="U1587" s="11"/>
      <c r="V1587" s="11"/>
      <c r="W1587" s="11"/>
      <c r="Y1587" s="288">
        <v>93987.710000000254</v>
      </c>
      <c r="Z1587" s="11">
        <f t="shared" si="106"/>
        <v>110996.18</v>
      </c>
      <c r="AB1587" s="11">
        <f t="shared" si="107"/>
        <v>103177.94</v>
      </c>
      <c r="AC1587" s="11">
        <v>131563.03</v>
      </c>
      <c r="AD1587" s="11"/>
      <c r="AE1587" s="4"/>
      <c r="AF1587" s="4"/>
    </row>
    <row r="1588" spans="1:32">
      <c r="A1588" s="55"/>
      <c r="B1588" s="11"/>
      <c r="C1588" s="11" t="s">
        <v>428</v>
      </c>
      <c r="D1588" s="11"/>
      <c r="E1588" s="11" t="s">
        <v>376</v>
      </c>
      <c r="F1588" s="11">
        <v>563</v>
      </c>
      <c r="G1588" s="11"/>
      <c r="H1588" s="11"/>
      <c r="I1588" s="11"/>
      <c r="J1588" s="288">
        <v>102.39</v>
      </c>
      <c r="K1588" s="11"/>
      <c r="M1588" s="11">
        <v>1</v>
      </c>
      <c r="N1588" s="66"/>
      <c r="P1588" s="288">
        <f t="shared" si="108"/>
        <v>102.39</v>
      </c>
      <c r="Q1588" s="11"/>
      <c r="R1588" s="11"/>
      <c r="S1588" s="11"/>
      <c r="T1588" s="134">
        <f t="shared" si="109"/>
        <v>563</v>
      </c>
      <c r="U1588" s="11"/>
      <c r="V1588" s="11"/>
      <c r="W1588" s="11"/>
      <c r="Y1588" s="288">
        <v>102.39</v>
      </c>
      <c r="Z1588" s="11">
        <f t="shared" si="106"/>
        <v>120.92</v>
      </c>
      <c r="AB1588" s="11">
        <f t="shared" si="107"/>
        <v>112.4</v>
      </c>
      <c r="AC1588" s="11">
        <v>143.32</v>
      </c>
      <c r="AD1588" s="11"/>
      <c r="AE1588" s="4"/>
      <c r="AF1588" s="4"/>
    </row>
    <row r="1589" spans="1:32">
      <c r="A1589" s="55"/>
      <c r="B1589" s="11"/>
      <c r="C1589" s="11" t="s">
        <v>428</v>
      </c>
      <c r="D1589" s="11"/>
      <c r="E1589" s="11" t="s">
        <v>212</v>
      </c>
      <c r="F1589" s="11">
        <v>1425</v>
      </c>
      <c r="G1589" s="11"/>
      <c r="H1589" s="11"/>
      <c r="I1589" s="11"/>
      <c r="J1589" s="288">
        <v>259.84000000000003</v>
      </c>
      <c r="K1589" s="11"/>
      <c r="M1589" s="11">
        <v>3</v>
      </c>
      <c r="N1589" s="66"/>
      <c r="P1589" s="288">
        <f t="shared" si="108"/>
        <v>86.613333333333344</v>
      </c>
      <c r="Q1589" s="11"/>
      <c r="R1589" s="11"/>
      <c r="S1589" s="11"/>
      <c r="T1589" s="134">
        <f t="shared" si="109"/>
        <v>475</v>
      </c>
      <c r="U1589" s="11"/>
      <c r="V1589" s="11"/>
      <c r="W1589" s="11"/>
      <c r="Y1589" s="288">
        <v>259.84000000000003</v>
      </c>
      <c r="Z1589" s="11">
        <f t="shared" si="106"/>
        <v>306.86</v>
      </c>
      <c r="AB1589" s="11">
        <f t="shared" si="107"/>
        <v>285.25</v>
      </c>
      <c r="AC1589" s="11">
        <v>363.72</v>
      </c>
      <c r="AD1589" s="11"/>
      <c r="AE1589" s="4"/>
      <c r="AF1589" s="4"/>
    </row>
    <row r="1590" spans="1:32">
      <c r="A1590" s="55"/>
      <c r="B1590" s="11"/>
      <c r="C1590" s="11" t="s">
        <v>429</v>
      </c>
      <c r="D1590" s="11"/>
      <c r="E1590" s="11" t="s">
        <v>95</v>
      </c>
      <c r="F1590" s="11">
        <v>782</v>
      </c>
      <c r="G1590" s="11"/>
      <c r="H1590" s="11"/>
      <c r="I1590" s="11"/>
      <c r="J1590" s="288">
        <v>139.02000000000001</v>
      </c>
      <c r="K1590" s="11"/>
      <c r="M1590" s="11">
        <v>1</v>
      </c>
      <c r="N1590" s="66"/>
      <c r="P1590" s="288">
        <f t="shared" si="108"/>
        <v>139.02000000000001</v>
      </c>
      <c r="Q1590" s="11"/>
      <c r="R1590" s="11"/>
      <c r="S1590" s="11"/>
      <c r="T1590" s="134">
        <f t="shared" si="109"/>
        <v>782</v>
      </c>
      <c r="U1590" s="11"/>
      <c r="V1590" s="11"/>
      <c r="W1590" s="11"/>
      <c r="Y1590" s="288">
        <v>139.02000000000001</v>
      </c>
      <c r="Z1590" s="11">
        <f t="shared" si="106"/>
        <v>164.18</v>
      </c>
      <c r="AB1590" s="11">
        <f t="shared" si="107"/>
        <v>152.61000000000001</v>
      </c>
      <c r="AC1590" s="11">
        <v>194.6</v>
      </c>
      <c r="AD1590" s="11"/>
      <c r="AE1590" s="4"/>
      <c r="AF1590" s="4"/>
    </row>
    <row r="1591" spans="1:32">
      <c r="A1591" s="55"/>
      <c r="B1591" s="11"/>
      <c r="C1591" s="11" t="s">
        <v>429</v>
      </c>
      <c r="D1591" s="11"/>
      <c r="E1591" s="11" t="s">
        <v>323</v>
      </c>
      <c r="F1591" s="11">
        <v>543641</v>
      </c>
      <c r="G1591" s="11"/>
      <c r="H1591" s="11"/>
      <c r="I1591" s="11"/>
      <c r="J1591" s="288">
        <v>93140.659999999829</v>
      </c>
      <c r="K1591" s="11"/>
      <c r="M1591" s="11">
        <v>1478</v>
      </c>
      <c r="N1591" s="66"/>
      <c r="P1591" s="288">
        <f t="shared" si="108"/>
        <v>63.018037889039128</v>
      </c>
      <c r="Q1591" s="11"/>
      <c r="R1591" s="11"/>
      <c r="S1591" s="11"/>
      <c r="T1591" s="134">
        <f t="shared" si="109"/>
        <v>367.82205683355886</v>
      </c>
      <c r="U1591" s="11"/>
      <c r="V1591" s="11"/>
      <c r="W1591" s="11"/>
      <c r="Y1591" s="288">
        <v>93140.659999999829</v>
      </c>
      <c r="Z1591" s="11">
        <f t="shared" si="106"/>
        <v>109995.84</v>
      </c>
      <c r="AB1591" s="11">
        <f t="shared" si="107"/>
        <v>102248.06</v>
      </c>
      <c r="AC1591" s="11">
        <v>130377.34</v>
      </c>
      <c r="AD1591" s="11"/>
      <c r="AE1591" s="4"/>
      <c r="AF1591" s="4"/>
    </row>
    <row r="1592" spans="1:32">
      <c r="A1592" s="55"/>
      <c r="B1592" s="11"/>
      <c r="C1592" s="11" t="s">
        <v>430</v>
      </c>
      <c r="D1592" s="11"/>
      <c r="E1592" s="11" t="s">
        <v>61</v>
      </c>
      <c r="F1592" s="11">
        <v>4166</v>
      </c>
      <c r="G1592" s="11"/>
      <c r="H1592" s="11"/>
      <c r="I1592" s="11"/>
      <c r="J1592" s="288">
        <v>791.19</v>
      </c>
      <c r="K1592" s="11"/>
      <c r="M1592" s="11">
        <v>13</v>
      </c>
      <c r="N1592" s="66"/>
      <c r="P1592" s="288">
        <f t="shared" si="108"/>
        <v>60.860769230769236</v>
      </c>
      <c r="Q1592" s="11"/>
      <c r="R1592" s="11"/>
      <c r="S1592" s="11"/>
      <c r="T1592" s="134">
        <f t="shared" si="109"/>
        <v>320.46153846153845</v>
      </c>
      <c r="U1592" s="11"/>
      <c r="V1592" s="11"/>
      <c r="W1592" s="11"/>
      <c r="Y1592" s="288">
        <v>791.19</v>
      </c>
      <c r="Z1592" s="11">
        <f t="shared" si="106"/>
        <v>934.37</v>
      </c>
      <c r="AB1592" s="11">
        <f t="shared" si="107"/>
        <v>868.55</v>
      </c>
      <c r="AC1592" s="11">
        <v>1107.5</v>
      </c>
      <c r="AD1592" s="11"/>
      <c r="AE1592" s="4"/>
      <c r="AF1592" s="4"/>
    </row>
    <row r="1593" spans="1:32">
      <c r="A1593" s="55"/>
      <c r="B1593" s="11"/>
      <c r="C1593" s="11" t="s">
        <v>431</v>
      </c>
      <c r="D1593" s="11"/>
      <c r="E1593" s="11" t="s">
        <v>432</v>
      </c>
      <c r="F1593" s="11">
        <v>1252681</v>
      </c>
      <c r="G1593" s="11"/>
      <c r="H1593" s="11"/>
      <c r="I1593" s="11"/>
      <c r="J1593" s="288">
        <v>208932.76000000059</v>
      </c>
      <c r="K1593" s="11"/>
      <c r="M1593" s="11">
        <v>2443</v>
      </c>
      <c r="N1593" s="66"/>
      <c r="P1593" s="288">
        <f t="shared" si="108"/>
        <v>85.523029062628154</v>
      </c>
      <c r="Q1593" s="11"/>
      <c r="R1593" s="11"/>
      <c r="S1593" s="11"/>
      <c r="T1593" s="134">
        <f t="shared" si="109"/>
        <v>512.76340564879251</v>
      </c>
      <c r="U1593" s="11"/>
      <c r="V1593" s="11"/>
      <c r="W1593" s="11"/>
      <c r="Y1593" s="288">
        <v>208932.76000000059</v>
      </c>
      <c r="Z1593" s="11">
        <f t="shared" si="106"/>
        <v>246742.24</v>
      </c>
      <c r="AB1593" s="11">
        <f t="shared" si="107"/>
        <v>229362.45</v>
      </c>
      <c r="AC1593" s="11">
        <v>292461.93</v>
      </c>
      <c r="AD1593" s="11"/>
      <c r="AE1593" s="4"/>
      <c r="AF1593" s="4"/>
    </row>
    <row r="1594" spans="1:32">
      <c r="A1594" s="55"/>
      <c r="B1594" s="11"/>
      <c r="C1594" s="11" t="s">
        <v>433</v>
      </c>
      <c r="D1594" s="11"/>
      <c r="E1594" s="11" t="s">
        <v>434</v>
      </c>
      <c r="F1594" s="11">
        <v>379623</v>
      </c>
      <c r="G1594" s="11"/>
      <c r="H1594" s="11"/>
      <c r="I1594" s="11"/>
      <c r="J1594" s="288">
        <v>63918.459999999941</v>
      </c>
      <c r="K1594" s="11"/>
      <c r="M1594" s="11">
        <v>696</v>
      </c>
      <c r="N1594" s="66"/>
      <c r="P1594" s="288">
        <f t="shared" si="108"/>
        <v>91.836867816091868</v>
      </c>
      <c r="Q1594" s="11"/>
      <c r="R1594" s="11"/>
      <c r="S1594" s="11"/>
      <c r="T1594" s="134">
        <f t="shared" si="109"/>
        <v>545.43534482758616</v>
      </c>
      <c r="U1594" s="11"/>
      <c r="V1594" s="11"/>
      <c r="W1594" s="11"/>
      <c r="Y1594" s="288">
        <v>63918.459999999941</v>
      </c>
      <c r="Z1594" s="11">
        <f t="shared" si="106"/>
        <v>75485.45</v>
      </c>
      <c r="AB1594" s="11">
        <f t="shared" si="107"/>
        <v>70168.479999999996</v>
      </c>
      <c r="AC1594" s="11">
        <v>89472.4</v>
      </c>
      <c r="AD1594" s="11"/>
      <c r="AE1594" s="4"/>
      <c r="AF1594" s="4"/>
    </row>
    <row r="1595" spans="1:32">
      <c r="A1595" s="55"/>
      <c r="B1595" s="11"/>
      <c r="C1595" s="11" t="s">
        <v>435</v>
      </c>
      <c r="D1595" s="11"/>
      <c r="E1595" s="11" t="s">
        <v>59</v>
      </c>
      <c r="F1595" s="11">
        <v>1843</v>
      </c>
      <c r="G1595" s="11"/>
      <c r="H1595" s="11"/>
      <c r="I1595" s="11"/>
      <c r="J1595" s="288">
        <v>289.37</v>
      </c>
      <c r="K1595" s="11"/>
      <c r="M1595" s="11">
        <v>4</v>
      </c>
      <c r="N1595" s="66"/>
      <c r="P1595" s="288">
        <f t="shared" si="108"/>
        <v>72.342500000000001</v>
      </c>
      <c r="Q1595" s="11"/>
      <c r="R1595" s="11"/>
      <c r="S1595" s="11"/>
      <c r="T1595" s="134">
        <f t="shared" si="109"/>
        <v>460.75</v>
      </c>
      <c r="U1595" s="11"/>
      <c r="V1595" s="11"/>
      <c r="W1595" s="11"/>
      <c r="Y1595" s="288">
        <v>289.37</v>
      </c>
      <c r="Z1595" s="11">
        <f t="shared" si="106"/>
        <v>341.74</v>
      </c>
      <c r="AB1595" s="11">
        <f t="shared" si="107"/>
        <v>317.66000000000003</v>
      </c>
      <c r="AC1595" s="11">
        <v>405.06</v>
      </c>
      <c r="AD1595" s="11"/>
      <c r="AE1595" s="4"/>
      <c r="AF1595" s="4"/>
    </row>
    <row r="1596" spans="1:32">
      <c r="A1596" s="55"/>
      <c r="B1596" s="11"/>
      <c r="C1596" s="11" t="s">
        <v>436</v>
      </c>
      <c r="D1596" s="11"/>
      <c r="E1596" s="11" t="s">
        <v>165</v>
      </c>
      <c r="F1596" s="11">
        <v>1348079</v>
      </c>
      <c r="G1596" s="11"/>
      <c r="H1596" s="11"/>
      <c r="I1596" s="11"/>
      <c r="J1596" s="288">
        <v>223133.67000000019</v>
      </c>
      <c r="K1596" s="11"/>
      <c r="M1596" s="11">
        <v>2569</v>
      </c>
      <c r="N1596" s="66"/>
      <c r="P1596" s="288">
        <f t="shared" si="108"/>
        <v>86.856235889451227</v>
      </c>
      <c r="Q1596" s="11"/>
      <c r="R1596" s="11"/>
      <c r="S1596" s="11"/>
      <c r="T1596" s="134">
        <f t="shared" si="109"/>
        <v>524.74854028804987</v>
      </c>
      <c r="U1596" s="11"/>
      <c r="V1596" s="11"/>
      <c r="W1596" s="11"/>
      <c r="Y1596" s="288">
        <v>223133.67000000019</v>
      </c>
      <c r="Z1596" s="11">
        <f t="shared" si="106"/>
        <v>263513.01</v>
      </c>
      <c r="AB1596" s="11">
        <f t="shared" si="107"/>
        <v>244951.94</v>
      </c>
      <c r="AC1596" s="11">
        <v>312340.21999999997</v>
      </c>
      <c r="AD1596" s="11"/>
      <c r="AE1596" s="4"/>
      <c r="AF1596" s="4"/>
    </row>
    <row r="1597" spans="1:32">
      <c r="A1597" s="55"/>
      <c r="B1597" s="11"/>
      <c r="C1597" s="11" t="s">
        <v>437</v>
      </c>
      <c r="D1597" s="11"/>
      <c r="E1597" s="11" t="s">
        <v>438</v>
      </c>
      <c r="F1597" s="11">
        <v>2760330</v>
      </c>
      <c r="G1597" s="11"/>
      <c r="H1597" s="11"/>
      <c r="I1597" s="11"/>
      <c r="J1597" s="288">
        <v>473652.30000000307</v>
      </c>
      <c r="K1597" s="11"/>
      <c r="M1597" s="11">
        <v>5561</v>
      </c>
      <c r="N1597" s="66"/>
      <c r="P1597" s="288">
        <f t="shared" si="108"/>
        <v>85.173943535335923</v>
      </c>
      <c r="Q1597" s="11"/>
      <c r="R1597" s="11"/>
      <c r="S1597" s="11"/>
      <c r="T1597" s="134">
        <f t="shared" si="109"/>
        <v>496.37295450458549</v>
      </c>
      <c r="U1597" s="11"/>
      <c r="V1597" s="11"/>
      <c r="W1597" s="11"/>
      <c r="Y1597" s="288">
        <v>473652.30000000307</v>
      </c>
      <c r="Z1597" s="11">
        <f t="shared" si="106"/>
        <v>559366.69999999995</v>
      </c>
      <c r="AB1597" s="11">
        <f t="shared" si="107"/>
        <v>519966.57</v>
      </c>
      <c r="AC1597" s="11">
        <v>663013.62</v>
      </c>
      <c r="AD1597" s="11"/>
      <c r="AE1597" s="4"/>
      <c r="AF1597" s="4"/>
    </row>
    <row r="1598" spans="1:32">
      <c r="A1598" s="55"/>
      <c r="B1598" s="11"/>
      <c r="C1598" s="11" t="s">
        <v>439</v>
      </c>
      <c r="D1598" s="11"/>
      <c r="E1598" s="11" t="s">
        <v>70</v>
      </c>
      <c r="F1598" s="11">
        <v>4595</v>
      </c>
      <c r="G1598" s="11"/>
      <c r="H1598" s="11"/>
      <c r="I1598" s="11"/>
      <c r="J1598" s="288">
        <v>824.07999999999993</v>
      </c>
      <c r="K1598" s="11"/>
      <c r="M1598" s="11">
        <v>6</v>
      </c>
      <c r="N1598" s="66"/>
      <c r="P1598" s="288">
        <f t="shared" si="108"/>
        <v>137.34666666666666</v>
      </c>
      <c r="Q1598" s="11"/>
      <c r="R1598" s="11"/>
      <c r="S1598" s="11"/>
      <c r="T1598" s="134">
        <f t="shared" si="109"/>
        <v>765.83333333333337</v>
      </c>
      <c r="U1598" s="11"/>
      <c r="V1598" s="11"/>
      <c r="W1598" s="11"/>
      <c r="Y1598" s="288">
        <v>824.07999999999993</v>
      </c>
      <c r="Z1598" s="11">
        <f t="shared" si="106"/>
        <v>973.21</v>
      </c>
      <c r="AB1598" s="11">
        <f t="shared" si="107"/>
        <v>904.66</v>
      </c>
      <c r="AC1598" s="11">
        <v>1153.54</v>
      </c>
      <c r="AD1598" s="11"/>
      <c r="AE1598" s="4"/>
      <c r="AF1598" s="4"/>
    </row>
    <row r="1599" spans="1:32">
      <c r="A1599" s="55"/>
      <c r="B1599" s="11"/>
      <c r="C1599" s="11" t="s">
        <v>440</v>
      </c>
      <c r="D1599" s="11"/>
      <c r="E1599" s="11" t="s">
        <v>153</v>
      </c>
      <c r="F1599" s="11">
        <v>996</v>
      </c>
      <c r="G1599" s="11"/>
      <c r="H1599" s="11"/>
      <c r="I1599" s="11"/>
      <c r="J1599" s="288">
        <v>176.13</v>
      </c>
      <c r="K1599" s="11"/>
      <c r="M1599" s="11">
        <v>1</v>
      </c>
      <c r="N1599" s="66"/>
      <c r="P1599" s="288">
        <f t="shared" si="108"/>
        <v>176.13</v>
      </c>
      <c r="Q1599" s="11"/>
      <c r="R1599" s="11"/>
      <c r="S1599" s="11"/>
      <c r="T1599" s="134">
        <f t="shared" si="109"/>
        <v>996</v>
      </c>
      <c r="U1599" s="11"/>
      <c r="V1599" s="11"/>
      <c r="W1599" s="11"/>
      <c r="Y1599" s="288">
        <v>176.13</v>
      </c>
      <c r="Z1599" s="11">
        <f t="shared" si="106"/>
        <v>208</v>
      </c>
      <c r="AB1599" s="11">
        <f t="shared" si="107"/>
        <v>193.35</v>
      </c>
      <c r="AC1599" s="11">
        <v>246.54</v>
      </c>
      <c r="AD1599" s="11"/>
      <c r="AE1599" s="4"/>
      <c r="AF1599" s="4"/>
    </row>
    <row r="1600" spans="1:32">
      <c r="A1600" s="55"/>
      <c r="B1600" s="11"/>
      <c r="C1600" s="11" t="s">
        <v>441</v>
      </c>
      <c r="D1600" s="11"/>
      <c r="E1600" s="11" t="s">
        <v>442</v>
      </c>
      <c r="F1600" s="11">
        <v>480</v>
      </c>
      <c r="G1600" s="11"/>
      <c r="H1600" s="11"/>
      <c r="I1600" s="11"/>
      <c r="J1600" s="288">
        <v>87.7</v>
      </c>
      <c r="K1600" s="11"/>
      <c r="M1600" s="11">
        <v>1</v>
      </c>
      <c r="N1600" s="66"/>
      <c r="P1600" s="288">
        <f t="shared" si="108"/>
        <v>87.7</v>
      </c>
      <c r="Q1600" s="11"/>
      <c r="R1600" s="11"/>
      <c r="S1600" s="11"/>
      <c r="T1600" s="134">
        <f t="shared" si="109"/>
        <v>480</v>
      </c>
      <c r="U1600" s="11"/>
      <c r="V1600" s="11"/>
      <c r="W1600" s="11"/>
      <c r="Y1600" s="288">
        <v>87.7</v>
      </c>
      <c r="Z1600" s="11">
        <f t="shared" si="106"/>
        <v>103.57</v>
      </c>
      <c r="AB1600" s="11">
        <f t="shared" si="107"/>
        <v>96.28</v>
      </c>
      <c r="AC1600" s="11">
        <v>122.76</v>
      </c>
      <c r="AD1600" s="11"/>
      <c r="AE1600" s="4"/>
      <c r="AF1600" s="4"/>
    </row>
    <row r="1601" spans="1:32">
      <c r="A1601" s="55"/>
      <c r="B1601" s="11"/>
      <c r="C1601" s="11" t="s">
        <v>441</v>
      </c>
      <c r="D1601" s="11"/>
      <c r="E1601" s="11" t="s">
        <v>117</v>
      </c>
      <c r="F1601" s="11">
        <v>435288</v>
      </c>
      <c r="G1601" s="11"/>
      <c r="H1601" s="11"/>
      <c r="I1601" s="11"/>
      <c r="J1601" s="288">
        <v>72391.389999999985</v>
      </c>
      <c r="K1601" s="11"/>
      <c r="M1601" s="11">
        <v>692</v>
      </c>
      <c r="N1601" s="66"/>
      <c r="P1601" s="288">
        <f t="shared" si="108"/>
        <v>104.61183526011558</v>
      </c>
      <c r="Q1601" s="11"/>
      <c r="R1601" s="11"/>
      <c r="S1601" s="11"/>
      <c r="T1601" s="134">
        <f t="shared" si="109"/>
        <v>629.02890173410401</v>
      </c>
      <c r="U1601" s="11"/>
      <c r="V1601" s="11"/>
      <c r="W1601" s="11"/>
      <c r="Y1601" s="288">
        <v>72391.389999999985</v>
      </c>
      <c r="Z1601" s="11">
        <f t="shared" si="106"/>
        <v>85491.68</v>
      </c>
      <c r="AB1601" s="11">
        <f t="shared" si="107"/>
        <v>79469.899999999994</v>
      </c>
      <c r="AC1601" s="11">
        <v>101332.72</v>
      </c>
      <c r="AD1601" s="11"/>
      <c r="AE1601" s="4"/>
      <c r="AF1601" s="4"/>
    </row>
    <row r="1602" spans="1:32">
      <c r="A1602" s="55"/>
      <c r="B1602" s="11"/>
      <c r="C1602" s="11" t="s">
        <v>443</v>
      </c>
      <c r="D1602" s="11"/>
      <c r="E1602" s="11" t="s">
        <v>88</v>
      </c>
      <c r="F1602" s="11">
        <v>1712</v>
      </c>
      <c r="G1602" s="11"/>
      <c r="H1602" s="11"/>
      <c r="I1602" s="11"/>
      <c r="J1602" s="288">
        <v>304.24</v>
      </c>
      <c r="K1602" s="11"/>
      <c r="M1602" s="11">
        <v>2</v>
      </c>
      <c r="N1602" s="66"/>
      <c r="P1602" s="288">
        <f t="shared" si="108"/>
        <v>152.12</v>
      </c>
      <c r="Q1602" s="11"/>
      <c r="R1602" s="11"/>
      <c r="S1602" s="11"/>
      <c r="T1602" s="134">
        <f t="shared" si="109"/>
        <v>856</v>
      </c>
      <c r="U1602" s="11"/>
      <c r="V1602" s="11"/>
      <c r="W1602" s="11"/>
      <c r="Y1602" s="288">
        <v>304.24</v>
      </c>
      <c r="Z1602" s="11">
        <f t="shared" si="106"/>
        <v>359.3</v>
      </c>
      <c r="AB1602" s="11">
        <f t="shared" si="107"/>
        <v>333.99</v>
      </c>
      <c r="AC1602" s="11">
        <v>425.87</v>
      </c>
      <c r="AD1602" s="11"/>
      <c r="AE1602" s="4"/>
      <c r="AF1602" s="4"/>
    </row>
    <row r="1603" spans="1:32">
      <c r="A1603" s="55"/>
      <c r="B1603" s="11"/>
      <c r="C1603" s="11" t="s">
        <v>444</v>
      </c>
      <c r="D1603" s="11"/>
      <c r="E1603" s="11" t="s">
        <v>165</v>
      </c>
      <c r="F1603" s="11">
        <v>1905</v>
      </c>
      <c r="G1603" s="11"/>
      <c r="H1603" s="11"/>
      <c r="I1603" s="11"/>
      <c r="J1603" s="288">
        <v>337.12</v>
      </c>
      <c r="K1603" s="11"/>
      <c r="M1603" s="11">
        <v>2</v>
      </c>
      <c r="N1603" s="66"/>
      <c r="P1603" s="288">
        <f t="shared" si="108"/>
        <v>168.56</v>
      </c>
      <c r="Q1603" s="11"/>
      <c r="R1603" s="11"/>
      <c r="S1603" s="11"/>
      <c r="T1603" s="134">
        <f t="shared" si="109"/>
        <v>952.5</v>
      </c>
      <c r="U1603" s="11"/>
      <c r="V1603" s="11"/>
      <c r="W1603" s="11"/>
      <c r="Y1603" s="288">
        <v>337.12</v>
      </c>
      <c r="Z1603" s="11">
        <f t="shared" si="106"/>
        <v>398.13</v>
      </c>
      <c r="AB1603" s="11">
        <f t="shared" si="107"/>
        <v>370.08</v>
      </c>
      <c r="AC1603" s="11">
        <v>471.9</v>
      </c>
      <c r="AD1603" s="11"/>
      <c r="AE1603" s="4"/>
      <c r="AF1603" s="4"/>
    </row>
    <row r="1604" spans="1:32">
      <c r="A1604" s="55"/>
      <c r="B1604" s="11"/>
      <c r="C1604" s="11" t="s">
        <v>444</v>
      </c>
      <c r="D1604" s="11"/>
      <c r="E1604" s="11" t="s">
        <v>445</v>
      </c>
      <c r="F1604" s="11">
        <v>103460</v>
      </c>
      <c r="G1604" s="11"/>
      <c r="H1604" s="11"/>
      <c r="I1604" s="11"/>
      <c r="J1604" s="288">
        <v>17767.259999999998</v>
      </c>
      <c r="K1604" s="11"/>
      <c r="M1604" s="11">
        <v>231</v>
      </c>
      <c r="N1604" s="66"/>
      <c r="P1604" s="288">
        <f t="shared" si="108"/>
        <v>76.914545454545447</v>
      </c>
      <c r="Q1604" s="11"/>
      <c r="R1604" s="11"/>
      <c r="S1604" s="11"/>
      <c r="T1604" s="134">
        <f t="shared" si="109"/>
        <v>447.87878787878788</v>
      </c>
      <c r="U1604" s="11"/>
      <c r="V1604" s="11"/>
      <c r="W1604" s="11"/>
      <c r="Y1604" s="288">
        <v>17767.259999999998</v>
      </c>
      <c r="Z1604" s="11">
        <f t="shared" si="106"/>
        <v>20982.51</v>
      </c>
      <c r="AB1604" s="11">
        <f t="shared" si="107"/>
        <v>19504.560000000001</v>
      </c>
      <c r="AC1604" s="11">
        <v>24870.43</v>
      </c>
      <c r="AD1604" s="11"/>
      <c r="AE1604" s="4"/>
      <c r="AF1604" s="4"/>
    </row>
    <row r="1605" spans="1:32">
      <c r="A1605" s="55"/>
      <c r="B1605" s="11"/>
      <c r="C1605" s="11" t="s">
        <v>446</v>
      </c>
      <c r="D1605" s="11"/>
      <c r="E1605" s="11" t="s">
        <v>191</v>
      </c>
      <c r="F1605" s="11">
        <v>2214901</v>
      </c>
      <c r="G1605" s="11"/>
      <c r="H1605" s="11"/>
      <c r="I1605" s="11"/>
      <c r="J1605" s="288">
        <v>366776.6900000007</v>
      </c>
      <c r="K1605" s="11"/>
      <c r="M1605" s="11">
        <v>4396</v>
      </c>
      <c r="N1605" s="66"/>
      <c r="P1605" s="288">
        <f t="shared" si="108"/>
        <v>83.434187898089334</v>
      </c>
      <c r="Q1605" s="11"/>
      <c r="R1605" s="11"/>
      <c r="S1605" s="11"/>
      <c r="T1605" s="134">
        <f t="shared" si="109"/>
        <v>503.84463148316649</v>
      </c>
      <c r="U1605" s="11"/>
      <c r="V1605" s="11"/>
      <c r="W1605" s="11"/>
      <c r="Y1605" s="288">
        <v>366776.6900000007</v>
      </c>
      <c r="Z1605" s="11">
        <f t="shared" si="106"/>
        <v>433150.36</v>
      </c>
      <c r="AB1605" s="11">
        <f t="shared" si="107"/>
        <v>402640.54</v>
      </c>
      <c r="AC1605" s="11">
        <v>513410.24</v>
      </c>
      <c r="AD1605" s="11"/>
      <c r="AE1605" s="4"/>
      <c r="AF1605" s="4"/>
    </row>
    <row r="1606" spans="1:32">
      <c r="A1606" s="55"/>
      <c r="B1606" s="11"/>
      <c r="C1606" s="11" t="s">
        <v>446</v>
      </c>
      <c r="D1606" s="11"/>
      <c r="E1606" s="11" t="s">
        <v>576</v>
      </c>
      <c r="F1606" s="11">
        <v>179</v>
      </c>
      <c r="G1606" s="11"/>
      <c r="H1606" s="11"/>
      <c r="I1606" s="11"/>
      <c r="J1606" s="288">
        <v>35.770000000000003</v>
      </c>
      <c r="K1606" s="11"/>
      <c r="M1606" s="11">
        <v>1</v>
      </c>
      <c r="N1606" s="66"/>
      <c r="P1606" s="288">
        <f t="shared" si="108"/>
        <v>35.770000000000003</v>
      </c>
      <c r="Q1606" s="11"/>
      <c r="R1606" s="11"/>
      <c r="S1606" s="11"/>
      <c r="T1606" s="134">
        <f t="shared" si="109"/>
        <v>179</v>
      </c>
      <c r="U1606" s="11"/>
      <c r="V1606" s="11"/>
      <c r="W1606" s="11"/>
      <c r="Y1606" s="288">
        <v>35.770000000000003</v>
      </c>
      <c r="Z1606" s="11">
        <f t="shared" si="106"/>
        <v>42.24</v>
      </c>
      <c r="AB1606" s="11">
        <f t="shared" si="107"/>
        <v>39.270000000000003</v>
      </c>
      <c r="AC1606" s="11">
        <v>50.07</v>
      </c>
      <c r="AD1606" s="11"/>
      <c r="AE1606" s="4"/>
      <c r="AF1606" s="4"/>
    </row>
    <row r="1607" spans="1:32">
      <c r="A1607" s="55"/>
      <c r="B1607" s="11"/>
      <c r="C1607" s="11" t="s">
        <v>577</v>
      </c>
      <c r="D1607" s="11"/>
      <c r="E1607" s="11" t="s">
        <v>191</v>
      </c>
      <c r="F1607" s="11">
        <v>11145</v>
      </c>
      <c r="G1607" s="11"/>
      <c r="H1607" s="11"/>
      <c r="I1607" s="11"/>
      <c r="J1607" s="288">
        <v>1741.8000000000002</v>
      </c>
      <c r="K1607" s="11"/>
      <c r="M1607" s="11">
        <v>11</v>
      </c>
      <c r="N1607" s="66"/>
      <c r="P1607" s="288">
        <f t="shared" si="108"/>
        <v>158.34545454545457</v>
      </c>
      <c r="Q1607" s="11"/>
      <c r="R1607" s="11"/>
      <c r="S1607" s="11"/>
      <c r="T1607" s="134">
        <f t="shared" si="109"/>
        <v>1013.1818181818181</v>
      </c>
      <c r="U1607" s="11"/>
      <c r="V1607" s="11"/>
      <c r="W1607" s="11"/>
      <c r="Y1607" s="288">
        <v>1741.8000000000002</v>
      </c>
      <c r="Z1607" s="11">
        <f t="shared" si="106"/>
        <v>2057</v>
      </c>
      <c r="AB1607" s="11">
        <f t="shared" si="107"/>
        <v>1912.12</v>
      </c>
      <c r="AC1607" s="11">
        <v>2438.15</v>
      </c>
      <c r="AD1607" s="11"/>
      <c r="AE1607" s="4"/>
      <c r="AF1607" s="4"/>
    </row>
    <row r="1608" spans="1:32">
      <c r="A1608" s="55"/>
      <c r="B1608" s="11"/>
      <c r="C1608" s="11" t="s">
        <v>447</v>
      </c>
      <c r="D1608" s="11"/>
      <c r="E1608" s="11" t="s">
        <v>54</v>
      </c>
      <c r="F1608" s="11">
        <v>173415</v>
      </c>
      <c r="G1608" s="11"/>
      <c r="H1608" s="11"/>
      <c r="I1608" s="11"/>
      <c r="J1608" s="288">
        <v>29366.43</v>
      </c>
      <c r="K1608" s="11"/>
      <c r="M1608" s="11">
        <v>362</v>
      </c>
      <c r="N1608" s="66"/>
      <c r="P1608" s="288">
        <f t="shared" si="108"/>
        <v>81.122734806629836</v>
      </c>
      <c r="Q1608" s="11"/>
      <c r="R1608" s="11"/>
      <c r="S1608" s="11"/>
      <c r="T1608" s="134">
        <f t="shared" si="109"/>
        <v>479.04696132596683</v>
      </c>
      <c r="U1608" s="11"/>
      <c r="V1608" s="11"/>
      <c r="W1608" s="11"/>
      <c r="Y1608" s="288">
        <v>29366.43</v>
      </c>
      <c r="Z1608" s="11">
        <f t="shared" si="106"/>
        <v>34680.720000000001</v>
      </c>
      <c r="AB1608" s="11">
        <f t="shared" si="107"/>
        <v>32237.91</v>
      </c>
      <c r="AC1608" s="11">
        <v>41106.83</v>
      </c>
      <c r="AD1608" s="11"/>
      <c r="AE1608" s="4"/>
      <c r="AF1608" s="4"/>
    </row>
    <row r="1609" spans="1:32">
      <c r="A1609" s="55"/>
      <c r="B1609" s="11"/>
      <c r="C1609" s="11" t="s">
        <v>448</v>
      </c>
      <c r="D1609" s="11"/>
      <c r="E1609" s="11" t="s">
        <v>167</v>
      </c>
      <c r="F1609" s="11">
        <v>28839</v>
      </c>
      <c r="G1609" s="11"/>
      <c r="H1609" s="11"/>
      <c r="I1609" s="11"/>
      <c r="J1609" s="288">
        <v>4862.51</v>
      </c>
      <c r="K1609" s="11"/>
      <c r="M1609" s="11">
        <v>45</v>
      </c>
      <c r="N1609" s="66"/>
      <c r="P1609" s="288">
        <f t="shared" si="108"/>
        <v>108.05577777777778</v>
      </c>
      <c r="Q1609" s="11"/>
      <c r="R1609" s="11"/>
      <c r="S1609" s="11"/>
      <c r="T1609" s="134">
        <f t="shared" si="109"/>
        <v>640.86666666666667</v>
      </c>
      <c r="U1609" s="11"/>
      <c r="V1609" s="11"/>
      <c r="W1609" s="11"/>
      <c r="Y1609" s="288">
        <v>4862.51</v>
      </c>
      <c r="Z1609" s="11">
        <f t="shared" ref="Z1609:Z1672" si="110">ROUND($Z$1772*Y1609/$Y$1772,2)</f>
        <v>5742.45</v>
      </c>
      <c r="AB1609" s="11">
        <f t="shared" ref="AB1609:AB1672" si="111">ROUND($AB$1772*Y1609/$Y$1772,2)</f>
        <v>5337.97</v>
      </c>
      <c r="AC1609" s="11">
        <v>6806.49</v>
      </c>
      <c r="AD1609" s="11"/>
      <c r="AE1609" s="4"/>
      <c r="AF1609" s="4"/>
    </row>
    <row r="1610" spans="1:32">
      <c r="A1610" s="55"/>
      <c r="B1610" s="11"/>
      <c r="C1610" s="11" t="s">
        <v>449</v>
      </c>
      <c r="D1610" s="11"/>
      <c r="E1610" s="11" t="s">
        <v>450</v>
      </c>
      <c r="F1610" s="11">
        <v>1796248</v>
      </c>
      <c r="G1610" s="11"/>
      <c r="H1610" s="11"/>
      <c r="I1610" s="11"/>
      <c r="J1610" s="288">
        <v>301291.96999999968</v>
      </c>
      <c r="K1610" s="11"/>
      <c r="M1610" s="11">
        <v>3854</v>
      </c>
      <c r="N1610" s="66"/>
      <c r="P1610" s="288">
        <f t="shared" ref="P1610:P1673" si="112">J1610/M1610</f>
        <v>78.17643227815249</v>
      </c>
      <c r="Q1610" s="11"/>
      <c r="R1610" s="11"/>
      <c r="S1610" s="11"/>
      <c r="T1610" s="134">
        <f t="shared" ref="T1610:T1673" si="113">F1610/M1610</f>
        <v>466.07368967306695</v>
      </c>
      <c r="U1610" s="11"/>
      <c r="V1610" s="11"/>
      <c r="W1610" s="11"/>
      <c r="Y1610" s="288">
        <v>301291.96999999968</v>
      </c>
      <c r="Z1610" s="11">
        <f t="shared" si="110"/>
        <v>355815.21</v>
      </c>
      <c r="AB1610" s="11">
        <f t="shared" si="111"/>
        <v>330752.65000000002</v>
      </c>
      <c r="AC1610" s="11">
        <v>421745.4</v>
      </c>
      <c r="AD1610" s="11"/>
      <c r="AE1610" s="4"/>
      <c r="AF1610" s="4"/>
    </row>
    <row r="1611" spans="1:32">
      <c r="A1611" s="55"/>
      <c r="B1611" s="11"/>
      <c r="C1611" s="11" t="s">
        <v>451</v>
      </c>
      <c r="D1611" s="11"/>
      <c r="E1611" s="11" t="s">
        <v>135</v>
      </c>
      <c r="F1611" s="11">
        <v>6174</v>
      </c>
      <c r="G1611" s="11"/>
      <c r="H1611" s="11"/>
      <c r="I1611" s="11"/>
      <c r="J1611" s="288">
        <v>1105.6099999999999</v>
      </c>
      <c r="K1611" s="11"/>
      <c r="M1611" s="11">
        <v>9</v>
      </c>
      <c r="N1611" s="66"/>
      <c r="P1611" s="288">
        <f t="shared" si="112"/>
        <v>122.84555555555555</v>
      </c>
      <c r="Q1611" s="11"/>
      <c r="R1611" s="11"/>
      <c r="S1611" s="11"/>
      <c r="T1611" s="134">
        <f t="shared" si="113"/>
        <v>686</v>
      </c>
      <c r="U1611" s="11"/>
      <c r="V1611" s="11"/>
      <c r="W1611" s="11"/>
      <c r="Y1611" s="288">
        <v>1105.6099999999999</v>
      </c>
      <c r="Z1611" s="11">
        <f t="shared" si="110"/>
        <v>1305.69</v>
      </c>
      <c r="AB1611" s="11">
        <f t="shared" si="111"/>
        <v>1213.72</v>
      </c>
      <c r="AC1611" s="11">
        <v>1547.62</v>
      </c>
      <c r="AD1611" s="11"/>
      <c r="AE1611" s="4"/>
      <c r="AF1611" s="4"/>
    </row>
    <row r="1612" spans="1:32">
      <c r="A1612" s="55"/>
      <c r="B1612" s="11"/>
      <c r="C1612" s="11" t="s">
        <v>451</v>
      </c>
      <c r="D1612" s="11"/>
      <c r="E1612" s="11" t="s">
        <v>61</v>
      </c>
      <c r="F1612" s="11">
        <v>51998</v>
      </c>
      <c r="G1612" s="11"/>
      <c r="H1612" s="11"/>
      <c r="I1612" s="11"/>
      <c r="J1612" s="288">
        <v>8895.8900000000012</v>
      </c>
      <c r="K1612" s="11"/>
      <c r="M1612" s="11">
        <v>96</v>
      </c>
      <c r="N1612" s="66"/>
      <c r="P1612" s="288">
        <f t="shared" si="112"/>
        <v>92.665520833333346</v>
      </c>
      <c r="Q1612" s="11"/>
      <c r="R1612" s="11"/>
      <c r="S1612" s="11"/>
      <c r="T1612" s="134">
        <f t="shared" si="113"/>
        <v>541.64583333333337</v>
      </c>
      <c r="U1612" s="11"/>
      <c r="V1612" s="11"/>
      <c r="W1612" s="11"/>
      <c r="Y1612" s="288">
        <v>8895.8900000000012</v>
      </c>
      <c r="Z1612" s="11">
        <f t="shared" si="110"/>
        <v>10505.73</v>
      </c>
      <c r="AB1612" s="11">
        <f t="shared" si="111"/>
        <v>9765.74</v>
      </c>
      <c r="AC1612" s="11">
        <v>12452.38</v>
      </c>
      <c r="AD1612" s="11"/>
      <c r="AE1612" s="4"/>
      <c r="AF1612" s="4"/>
    </row>
    <row r="1613" spans="1:32">
      <c r="A1613" s="55"/>
      <c r="B1613" s="11"/>
      <c r="C1613" s="11" t="s">
        <v>451</v>
      </c>
      <c r="D1613" s="11"/>
      <c r="E1613" s="11" t="s">
        <v>84</v>
      </c>
      <c r="F1613" s="11">
        <v>1413</v>
      </c>
      <c r="G1613" s="11"/>
      <c r="H1613" s="11"/>
      <c r="I1613" s="11"/>
      <c r="J1613" s="288">
        <v>191.88</v>
      </c>
      <c r="K1613" s="11"/>
      <c r="M1613" s="11">
        <v>3</v>
      </c>
      <c r="N1613" s="66"/>
      <c r="P1613" s="288">
        <f t="shared" si="112"/>
        <v>63.96</v>
      </c>
      <c r="Q1613" s="11"/>
      <c r="R1613" s="11"/>
      <c r="S1613" s="11"/>
      <c r="T1613" s="134">
        <f t="shared" si="113"/>
        <v>471</v>
      </c>
      <c r="U1613" s="11"/>
      <c r="V1613" s="11"/>
      <c r="W1613" s="11"/>
      <c r="Y1613" s="288">
        <v>191.88</v>
      </c>
      <c r="Z1613" s="11">
        <f t="shared" si="110"/>
        <v>226.6</v>
      </c>
      <c r="AB1613" s="11">
        <f t="shared" si="111"/>
        <v>210.64</v>
      </c>
      <c r="AC1613" s="11">
        <v>268.58999999999997</v>
      </c>
      <c r="AD1613" s="11"/>
      <c r="AE1613" s="4"/>
      <c r="AF1613" s="4"/>
    </row>
    <row r="1614" spans="1:32">
      <c r="A1614" s="55"/>
      <c r="B1614" s="11"/>
      <c r="C1614" s="11" t="s">
        <v>451</v>
      </c>
      <c r="D1614" s="11"/>
      <c r="E1614" s="11" t="s">
        <v>274</v>
      </c>
      <c r="F1614" s="11">
        <v>1096</v>
      </c>
      <c r="G1614" s="11"/>
      <c r="H1614" s="11"/>
      <c r="I1614" s="11"/>
      <c r="J1614" s="288">
        <v>193.01</v>
      </c>
      <c r="K1614" s="11"/>
      <c r="M1614" s="11">
        <v>1</v>
      </c>
      <c r="N1614" s="66"/>
      <c r="P1614" s="288">
        <f t="shared" si="112"/>
        <v>193.01</v>
      </c>
      <c r="Q1614" s="11"/>
      <c r="R1614" s="11"/>
      <c r="S1614" s="11"/>
      <c r="T1614" s="134">
        <f t="shared" si="113"/>
        <v>1096</v>
      </c>
      <c r="U1614" s="11"/>
      <c r="V1614" s="11"/>
      <c r="W1614" s="11"/>
      <c r="Y1614" s="288">
        <v>193.01</v>
      </c>
      <c r="Z1614" s="11">
        <f t="shared" si="110"/>
        <v>227.94</v>
      </c>
      <c r="AB1614" s="11">
        <f t="shared" si="111"/>
        <v>211.88</v>
      </c>
      <c r="AC1614" s="11">
        <v>270.17</v>
      </c>
      <c r="AD1614" s="11"/>
      <c r="AE1614" s="4"/>
      <c r="AF1614" s="4"/>
    </row>
    <row r="1615" spans="1:32">
      <c r="A1615" s="55"/>
      <c r="B1615" s="11"/>
      <c r="C1615" s="11" t="s">
        <v>452</v>
      </c>
      <c r="D1615" s="11"/>
      <c r="E1615" s="11" t="s">
        <v>189</v>
      </c>
      <c r="F1615" s="11">
        <v>21389</v>
      </c>
      <c r="G1615" s="11"/>
      <c r="H1615" s="11"/>
      <c r="I1615" s="11"/>
      <c r="J1615" s="288">
        <v>3658.4499999999994</v>
      </c>
      <c r="K1615" s="11"/>
      <c r="M1615" s="11">
        <v>36</v>
      </c>
      <c r="N1615" s="66"/>
      <c r="P1615" s="288">
        <f t="shared" si="112"/>
        <v>101.62361111111109</v>
      </c>
      <c r="Q1615" s="11"/>
      <c r="R1615" s="11"/>
      <c r="S1615" s="11"/>
      <c r="T1615" s="134">
        <f t="shared" si="113"/>
        <v>594.13888888888891</v>
      </c>
      <c r="U1615" s="11"/>
      <c r="V1615" s="11"/>
      <c r="W1615" s="11"/>
      <c r="Y1615" s="288">
        <v>3658.4499999999994</v>
      </c>
      <c r="Z1615" s="11">
        <f t="shared" si="110"/>
        <v>4320.5</v>
      </c>
      <c r="AB1615" s="11">
        <f t="shared" si="111"/>
        <v>4016.18</v>
      </c>
      <c r="AC1615" s="11">
        <v>5121.0600000000004</v>
      </c>
      <c r="AD1615" s="11"/>
      <c r="AE1615" s="4"/>
      <c r="AF1615" s="4"/>
    </row>
    <row r="1616" spans="1:32">
      <c r="A1616" s="55"/>
      <c r="B1616" s="11"/>
      <c r="C1616" s="11" t="s">
        <v>453</v>
      </c>
      <c r="D1616" s="11"/>
      <c r="E1616" s="11" t="s">
        <v>91</v>
      </c>
      <c r="F1616" s="11">
        <v>2502081</v>
      </c>
      <c r="G1616" s="11"/>
      <c r="H1616" s="11"/>
      <c r="I1616" s="11"/>
      <c r="J1616" s="288">
        <v>431471.97999999946</v>
      </c>
      <c r="K1616" s="11"/>
      <c r="M1616" s="11">
        <v>6639</v>
      </c>
      <c r="N1616" s="66"/>
      <c r="P1616" s="288">
        <f t="shared" si="112"/>
        <v>64.990507606567178</v>
      </c>
      <c r="Q1616" s="11"/>
      <c r="R1616" s="11"/>
      <c r="S1616" s="11"/>
      <c r="T1616" s="134">
        <f t="shared" si="113"/>
        <v>376.87618617261637</v>
      </c>
      <c r="U1616" s="11"/>
      <c r="V1616" s="11"/>
      <c r="W1616" s="11"/>
      <c r="Y1616" s="288">
        <v>431471.97999999946</v>
      </c>
      <c r="Z1616" s="11">
        <f t="shared" si="110"/>
        <v>509553.22</v>
      </c>
      <c r="AB1616" s="11">
        <f t="shared" si="111"/>
        <v>473661.81</v>
      </c>
      <c r="AC1616" s="11">
        <v>603970.04</v>
      </c>
      <c r="AD1616" s="11"/>
      <c r="AE1616" s="4"/>
      <c r="AF1616" s="4"/>
    </row>
    <row r="1617" spans="1:32">
      <c r="A1617" s="55"/>
      <c r="B1617" s="11"/>
      <c r="C1617" s="11" t="s">
        <v>454</v>
      </c>
      <c r="D1617" s="11"/>
      <c r="E1617" s="11" t="s">
        <v>61</v>
      </c>
      <c r="F1617" s="11">
        <v>47676</v>
      </c>
      <c r="G1617" s="11"/>
      <c r="H1617" s="11"/>
      <c r="I1617" s="11"/>
      <c r="J1617" s="288">
        <v>8301.18</v>
      </c>
      <c r="K1617" s="11"/>
      <c r="M1617" s="11">
        <v>71</v>
      </c>
      <c r="N1617" s="66"/>
      <c r="P1617" s="288">
        <f t="shared" si="112"/>
        <v>116.91802816901409</v>
      </c>
      <c r="Q1617" s="11"/>
      <c r="R1617" s="11"/>
      <c r="S1617" s="11"/>
      <c r="T1617" s="134">
        <f t="shared" si="113"/>
        <v>671.49295774647885</v>
      </c>
      <c r="U1617" s="11"/>
      <c r="V1617" s="11"/>
      <c r="W1617" s="11"/>
      <c r="Y1617" s="288">
        <v>8301.18</v>
      </c>
      <c r="Z1617" s="11">
        <f t="shared" si="110"/>
        <v>9803.4</v>
      </c>
      <c r="AB1617" s="11">
        <f t="shared" si="111"/>
        <v>9112.8799999999992</v>
      </c>
      <c r="AC1617" s="11">
        <v>11619.91</v>
      </c>
      <c r="AD1617" s="11"/>
      <c r="AE1617" s="4"/>
      <c r="AF1617" s="4"/>
    </row>
    <row r="1618" spans="1:32">
      <c r="A1618" s="55"/>
      <c r="B1618" s="11"/>
      <c r="C1618" s="11" t="s">
        <v>455</v>
      </c>
      <c r="D1618" s="11"/>
      <c r="E1618" s="11" t="s">
        <v>54</v>
      </c>
      <c r="F1618" s="11">
        <v>231</v>
      </c>
      <c r="G1618" s="11"/>
      <c r="H1618" s="11"/>
      <c r="I1618" s="11"/>
      <c r="J1618" s="288">
        <v>50.379999999999995</v>
      </c>
      <c r="K1618" s="11"/>
      <c r="M1618" s="11">
        <v>2</v>
      </c>
      <c r="N1618" s="66"/>
      <c r="P1618" s="288">
        <f t="shared" si="112"/>
        <v>25.189999999999998</v>
      </c>
      <c r="Q1618" s="11"/>
      <c r="R1618" s="11"/>
      <c r="S1618" s="11"/>
      <c r="T1618" s="134">
        <f t="shared" si="113"/>
        <v>115.5</v>
      </c>
      <c r="U1618" s="11"/>
      <c r="V1618" s="11"/>
      <c r="W1618" s="11"/>
      <c r="Y1618" s="288">
        <v>50.379999999999995</v>
      </c>
      <c r="Z1618" s="11">
        <f t="shared" si="110"/>
        <v>59.5</v>
      </c>
      <c r="AB1618" s="11">
        <f t="shared" si="111"/>
        <v>55.31</v>
      </c>
      <c r="AC1618" s="11">
        <v>70.52</v>
      </c>
      <c r="AD1618" s="11"/>
      <c r="AE1618" s="4"/>
      <c r="AF1618" s="4"/>
    </row>
    <row r="1619" spans="1:32">
      <c r="A1619" s="55"/>
      <c r="B1619" s="11"/>
      <c r="C1619" s="11" t="s">
        <v>455</v>
      </c>
      <c r="D1619" s="11"/>
      <c r="E1619" s="11" t="s">
        <v>56</v>
      </c>
      <c r="F1619" s="11">
        <v>591</v>
      </c>
      <c r="G1619" s="11"/>
      <c r="H1619" s="11"/>
      <c r="I1619" s="11"/>
      <c r="J1619" s="288">
        <v>112.74</v>
      </c>
      <c r="K1619" s="11"/>
      <c r="M1619" s="11">
        <v>2</v>
      </c>
      <c r="N1619" s="66"/>
      <c r="P1619" s="288">
        <f t="shared" si="112"/>
        <v>56.37</v>
      </c>
      <c r="Q1619" s="11"/>
      <c r="R1619" s="11"/>
      <c r="S1619" s="11"/>
      <c r="T1619" s="134">
        <f t="shared" si="113"/>
        <v>295.5</v>
      </c>
      <c r="U1619" s="11"/>
      <c r="V1619" s="11"/>
      <c r="W1619" s="11"/>
      <c r="Y1619" s="288">
        <v>112.74</v>
      </c>
      <c r="Z1619" s="11">
        <f t="shared" si="110"/>
        <v>133.13999999999999</v>
      </c>
      <c r="AB1619" s="11">
        <f t="shared" si="111"/>
        <v>123.76</v>
      </c>
      <c r="AC1619" s="11">
        <v>157.81</v>
      </c>
      <c r="AD1619" s="11"/>
      <c r="AE1619" s="4"/>
      <c r="AF1619" s="4"/>
    </row>
    <row r="1620" spans="1:32">
      <c r="A1620" s="55"/>
      <c r="B1620" s="11"/>
      <c r="C1620" s="11" t="s">
        <v>455</v>
      </c>
      <c r="D1620" s="11"/>
      <c r="E1620" s="11" t="s">
        <v>199</v>
      </c>
      <c r="F1620" s="11">
        <v>166</v>
      </c>
      <c r="G1620" s="11"/>
      <c r="H1620" s="11"/>
      <c r="I1620" s="11"/>
      <c r="J1620" s="288">
        <v>33.83</v>
      </c>
      <c r="K1620" s="11"/>
      <c r="M1620" s="11">
        <v>1</v>
      </c>
      <c r="N1620" s="66"/>
      <c r="P1620" s="288">
        <f t="shared" si="112"/>
        <v>33.83</v>
      </c>
      <c r="Q1620" s="11"/>
      <c r="R1620" s="11"/>
      <c r="S1620" s="11"/>
      <c r="T1620" s="134">
        <f t="shared" si="113"/>
        <v>166</v>
      </c>
      <c r="U1620" s="11"/>
      <c r="V1620" s="11"/>
      <c r="W1620" s="11"/>
      <c r="Y1620" s="288">
        <v>33.83</v>
      </c>
      <c r="Z1620" s="11">
        <f t="shared" si="110"/>
        <v>39.950000000000003</v>
      </c>
      <c r="AB1620" s="11">
        <f t="shared" si="111"/>
        <v>37.14</v>
      </c>
      <c r="AC1620" s="11">
        <v>47.35</v>
      </c>
      <c r="AD1620" s="11"/>
      <c r="AE1620" s="4"/>
      <c r="AF1620" s="4"/>
    </row>
    <row r="1621" spans="1:32">
      <c r="A1621" s="55"/>
      <c r="B1621" s="11"/>
      <c r="C1621" s="11" t="s">
        <v>455</v>
      </c>
      <c r="D1621" s="11"/>
      <c r="E1621" s="11" t="s">
        <v>280</v>
      </c>
      <c r="F1621" s="11">
        <v>615722</v>
      </c>
      <c r="G1621" s="11"/>
      <c r="H1621" s="11"/>
      <c r="I1621" s="11"/>
      <c r="J1621" s="288">
        <v>106097.18000000031</v>
      </c>
      <c r="K1621" s="11"/>
      <c r="M1621" s="11">
        <v>1421</v>
      </c>
      <c r="N1621" s="66"/>
      <c r="P1621" s="288">
        <f t="shared" si="112"/>
        <v>74.663743842364752</v>
      </c>
      <c r="Q1621" s="11"/>
      <c r="R1621" s="11"/>
      <c r="S1621" s="11"/>
      <c r="T1621" s="134">
        <f t="shared" si="113"/>
        <v>433.30190007037299</v>
      </c>
      <c r="U1621" s="11"/>
      <c r="V1621" s="11"/>
      <c r="W1621" s="11"/>
      <c r="Y1621" s="288">
        <v>106097.18000000031</v>
      </c>
      <c r="Z1621" s="11">
        <f t="shared" si="110"/>
        <v>125297.04</v>
      </c>
      <c r="AB1621" s="11">
        <f t="shared" si="111"/>
        <v>116471.49</v>
      </c>
      <c r="AC1621" s="11">
        <v>148513.74</v>
      </c>
      <c r="AD1621" s="11"/>
      <c r="AE1621" s="4"/>
      <c r="AF1621" s="4"/>
    </row>
    <row r="1622" spans="1:32">
      <c r="A1622" s="55"/>
      <c r="B1622" s="11"/>
      <c r="C1622" s="11" t="s">
        <v>455</v>
      </c>
      <c r="D1622" s="11"/>
      <c r="E1622" s="11" t="s">
        <v>184</v>
      </c>
      <c r="F1622" s="11"/>
      <c r="G1622" s="11"/>
      <c r="H1622" s="11"/>
      <c r="I1622" s="11"/>
      <c r="J1622" s="288">
        <v>5.77</v>
      </c>
      <c r="K1622" s="11"/>
      <c r="M1622" s="11">
        <v>1</v>
      </c>
      <c r="N1622" s="66"/>
      <c r="P1622" s="288">
        <f t="shared" si="112"/>
        <v>5.77</v>
      </c>
      <c r="Q1622" s="11"/>
      <c r="R1622" s="11"/>
      <c r="S1622" s="11"/>
      <c r="T1622" s="134">
        <f t="shared" si="113"/>
        <v>0</v>
      </c>
      <c r="U1622" s="11"/>
      <c r="V1622" s="11"/>
      <c r="W1622" s="11"/>
      <c r="Y1622" s="288">
        <v>5.77</v>
      </c>
      <c r="Z1622" s="11">
        <f t="shared" si="110"/>
        <v>6.81</v>
      </c>
      <c r="AB1622" s="11">
        <f t="shared" si="111"/>
        <v>6.33</v>
      </c>
      <c r="AC1622" s="11">
        <v>8.08</v>
      </c>
      <c r="AD1622" s="11"/>
      <c r="AE1622" s="4"/>
      <c r="AF1622" s="4"/>
    </row>
    <row r="1623" spans="1:32">
      <c r="A1623" s="55"/>
      <c r="B1623" s="11"/>
      <c r="C1623" s="11" t="s">
        <v>456</v>
      </c>
      <c r="D1623" s="11"/>
      <c r="E1623" s="11" t="s">
        <v>274</v>
      </c>
      <c r="F1623" s="11">
        <v>59840</v>
      </c>
      <c r="G1623" s="11"/>
      <c r="H1623" s="11"/>
      <c r="I1623" s="11"/>
      <c r="J1623" s="288">
        <v>10108.330000000004</v>
      </c>
      <c r="K1623" s="11"/>
      <c r="M1623" s="11">
        <v>119</v>
      </c>
      <c r="N1623" s="66"/>
      <c r="P1623" s="288">
        <f t="shared" si="112"/>
        <v>84.943949579831965</v>
      </c>
      <c r="Q1623" s="11"/>
      <c r="R1623" s="11"/>
      <c r="S1623" s="11"/>
      <c r="T1623" s="134">
        <f t="shared" si="113"/>
        <v>502.85714285714283</v>
      </c>
      <c r="U1623" s="11"/>
      <c r="V1623" s="11"/>
      <c r="W1623" s="11"/>
      <c r="Y1623" s="288">
        <v>10108.330000000004</v>
      </c>
      <c r="Z1623" s="11">
        <f t="shared" si="110"/>
        <v>11937.58</v>
      </c>
      <c r="AB1623" s="11">
        <f t="shared" si="111"/>
        <v>11096.73</v>
      </c>
      <c r="AC1623" s="11">
        <v>14149.54</v>
      </c>
      <c r="AD1623" s="11"/>
      <c r="AE1623" s="4"/>
      <c r="AF1623" s="4"/>
    </row>
    <row r="1624" spans="1:32">
      <c r="A1624" s="55"/>
      <c r="B1624" s="11"/>
      <c r="C1624" s="11" t="s">
        <v>457</v>
      </c>
      <c r="D1624" s="11"/>
      <c r="E1624" s="11" t="s">
        <v>458</v>
      </c>
      <c r="F1624" s="11">
        <v>123901</v>
      </c>
      <c r="G1624" s="11"/>
      <c r="H1624" s="11"/>
      <c r="I1624" s="11"/>
      <c r="J1624" s="288">
        <v>21008.670000000009</v>
      </c>
      <c r="K1624" s="11"/>
      <c r="M1624" s="11">
        <v>209</v>
      </c>
      <c r="N1624" s="66"/>
      <c r="P1624" s="288">
        <f t="shared" si="112"/>
        <v>100.5199521531101</v>
      </c>
      <c r="Q1624" s="11"/>
      <c r="R1624" s="11"/>
      <c r="S1624" s="11"/>
      <c r="T1624" s="134">
        <f t="shared" si="113"/>
        <v>592.82775119617224</v>
      </c>
      <c r="U1624" s="11"/>
      <c r="V1624" s="11"/>
      <c r="W1624" s="11"/>
      <c r="Y1624" s="288">
        <v>21008.670000000009</v>
      </c>
      <c r="Z1624" s="11">
        <f t="shared" si="110"/>
        <v>24810.5</v>
      </c>
      <c r="AB1624" s="11">
        <f t="shared" si="111"/>
        <v>23062.92</v>
      </c>
      <c r="AC1624" s="11">
        <v>29407.72</v>
      </c>
      <c r="AD1624" s="11"/>
      <c r="AE1624" s="4"/>
      <c r="AF1624" s="4"/>
    </row>
    <row r="1625" spans="1:32">
      <c r="A1625" s="55"/>
      <c r="B1625" s="11"/>
      <c r="C1625" s="11" t="s">
        <v>459</v>
      </c>
      <c r="D1625" s="11"/>
      <c r="E1625" s="11" t="s">
        <v>124</v>
      </c>
      <c r="F1625" s="11">
        <v>356268</v>
      </c>
      <c r="G1625" s="11"/>
      <c r="H1625" s="11"/>
      <c r="I1625" s="11"/>
      <c r="J1625" s="288">
        <v>59783.479999999945</v>
      </c>
      <c r="K1625" s="11"/>
      <c r="M1625" s="11">
        <v>634</v>
      </c>
      <c r="N1625" s="66"/>
      <c r="P1625" s="288">
        <f t="shared" si="112"/>
        <v>94.295709779179731</v>
      </c>
      <c r="Q1625" s="11"/>
      <c r="R1625" s="11"/>
      <c r="S1625" s="11"/>
      <c r="T1625" s="134">
        <f t="shared" si="113"/>
        <v>561.93690851735016</v>
      </c>
      <c r="U1625" s="11"/>
      <c r="V1625" s="11"/>
      <c r="W1625" s="11"/>
      <c r="Y1625" s="288">
        <v>59783.479999999945</v>
      </c>
      <c r="Z1625" s="11">
        <f t="shared" si="110"/>
        <v>70602.19</v>
      </c>
      <c r="AB1625" s="11">
        <f t="shared" si="111"/>
        <v>65629.179999999993</v>
      </c>
      <c r="AC1625" s="11">
        <v>83684.3</v>
      </c>
      <c r="AD1625" s="11"/>
      <c r="AE1625" s="4"/>
      <c r="AF1625" s="4"/>
    </row>
    <row r="1626" spans="1:32">
      <c r="A1626" s="55"/>
      <c r="B1626" s="11"/>
      <c r="C1626" s="11" t="s">
        <v>460</v>
      </c>
      <c r="D1626" s="11"/>
      <c r="E1626" s="11" t="s">
        <v>184</v>
      </c>
      <c r="F1626" s="11">
        <v>359257</v>
      </c>
      <c r="G1626" s="11"/>
      <c r="H1626" s="11"/>
      <c r="I1626" s="11"/>
      <c r="J1626" s="288">
        <v>61475.69000000001</v>
      </c>
      <c r="K1626" s="11"/>
      <c r="M1626" s="11">
        <v>497</v>
      </c>
      <c r="N1626" s="66"/>
      <c r="P1626" s="288">
        <f t="shared" si="112"/>
        <v>123.69354124748493</v>
      </c>
      <c r="Q1626" s="11"/>
      <c r="R1626" s="11"/>
      <c r="S1626" s="11"/>
      <c r="T1626" s="134">
        <f t="shared" si="113"/>
        <v>722.85110663983903</v>
      </c>
      <c r="U1626" s="11"/>
      <c r="V1626" s="11"/>
      <c r="W1626" s="11"/>
      <c r="Y1626" s="288">
        <v>61475.69000000001</v>
      </c>
      <c r="Z1626" s="11">
        <f t="shared" si="110"/>
        <v>72600.63</v>
      </c>
      <c r="AB1626" s="11">
        <f t="shared" si="111"/>
        <v>67486.850000000006</v>
      </c>
      <c r="AC1626" s="11">
        <v>86053.04</v>
      </c>
      <c r="AD1626" s="11"/>
      <c r="AE1626" s="4"/>
      <c r="AF1626" s="4"/>
    </row>
    <row r="1627" spans="1:32">
      <c r="A1627" s="55"/>
      <c r="B1627" s="11"/>
      <c r="C1627" s="11" t="s">
        <v>461</v>
      </c>
      <c r="D1627" s="11"/>
      <c r="E1627" s="11" t="s">
        <v>462</v>
      </c>
      <c r="F1627" s="11">
        <v>456432</v>
      </c>
      <c r="G1627" s="11"/>
      <c r="H1627" s="11"/>
      <c r="I1627" s="11"/>
      <c r="J1627" s="288">
        <v>77655.520000000019</v>
      </c>
      <c r="K1627" s="11"/>
      <c r="M1627" s="11">
        <v>730</v>
      </c>
      <c r="N1627" s="66"/>
      <c r="P1627" s="288">
        <f t="shared" si="112"/>
        <v>106.37742465753428</v>
      </c>
      <c r="Q1627" s="11"/>
      <c r="R1627" s="11"/>
      <c r="S1627" s="11"/>
      <c r="T1627" s="134">
        <f t="shared" si="113"/>
        <v>625.24931506849316</v>
      </c>
      <c r="U1627" s="11"/>
      <c r="V1627" s="11"/>
      <c r="W1627" s="11"/>
      <c r="Y1627" s="288">
        <v>77655.520000000019</v>
      </c>
      <c r="Z1627" s="11">
        <f t="shared" si="110"/>
        <v>91708.44</v>
      </c>
      <c r="AB1627" s="11">
        <f t="shared" si="111"/>
        <v>85248.77</v>
      </c>
      <c r="AC1627" s="11">
        <v>108701.4</v>
      </c>
      <c r="AD1627" s="11"/>
      <c r="AE1627" s="4"/>
      <c r="AF1627" s="4"/>
    </row>
    <row r="1628" spans="1:32">
      <c r="A1628" s="55"/>
      <c r="B1628" s="11"/>
      <c r="C1628" s="11" t="s">
        <v>461</v>
      </c>
      <c r="D1628" s="11"/>
      <c r="E1628" s="11" t="s">
        <v>153</v>
      </c>
      <c r="F1628" s="11">
        <v>2287</v>
      </c>
      <c r="G1628" s="11"/>
      <c r="H1628" s="11"/>
      <c r="I1628" s="11"/>
      <c r="J1628" s="288">
        <v>407.6</v>
      </c>
      <c r="K1628" s="11"/>
      <c r="M1628" s="11">
        <v>3</v>
      </c>
      <c r="N1628" s="66"/>
      <c r="P1628" s="288">
        <f t="shared" si="112"/>
        <v>135.86666666666667</v>
      </c>
      <c r="Q1628" s="11"/>
      <c r="R1628" s="11"/>
      <c r="S1628" s="11"/>
      <c r="T1628" s="134">
        <f t="shared" si="113"/>
        <v>762.33333333333337</v>
      </c>
      <c r="U1628" s="11"/>
      <c r="V1628" s="11"/>
      <c r="W1628" s="11"/>
      <c r="Y1628" s="288">
        <v>407.6</v>
      </c>
      <c r="Z1628" s="11">
        <f t="shared" si="110"/>
        <v>481.36</v>
      </c>
      <c r="AB1628" s="11">
        <f t="shared" si="111"/>
        <v>447.46</v>
      </c>
      <c r="AC1628" s="11">
        <v>570.54999999999995</v>
      </c>
      <c r="AD1628" s="11"/>
      <c r="AE1628" s="4"/>
      <c r="AF1628" s="4"/>
    </row>
    <row r="1629" spans="1:32">
      <c r="A1629" s="55"/>
      <c r="B1629" s="11"/>
      <c r="C1629" s="11" t="s">
        <v>461</v>
      </c>
      <c r="D1629" s="11"/>
      <c r="E1629" s="11" t="s">
        <v>135</v>
      </c>
      <c r="F1629" s="11">
        <v>4378</v>
      </c>
      <c r="G1629" s="11"/>
      <c r="H1629" s="11"/>
      <c r="I1629" s="11"/>
      <c r="J1629" s="288">
        <v>706.73</v>
      </c>
      <c r="K1629" s="11"/>
      <c r="M1629" s="11">
        <v>5</v>
      </c>
      <c r="N1629" s="66"/>
      <c r="P1629" s="288">
        <f t="shared" si="112"/>
        <v>141.346</v>
      </c>
      <c r="Q1629" s="11"/>
      <c r="R1629" s="11"/>
      <c r="S1629" s="11"/>
      <c r="T1629" s="134">
        <f t="shared" si="113"/>
        <v>875.6</v>
      </c>
      <c r="U1629" s="11"/>
      <c r="V1629" s="11"/>
      <c r="W1629" s="11"/>
      <c r="Y1629" s="288">
        <v>706.73</v>
      </c>
      <c r="Z1629" s="11">
        <f t="shared" si="110"/>
        <v>834.62</v>
      </c>
      <c r="AB1629" s="11">
        <f t="shared" si="111"/>
        <v>775.83</v>
      </c>
      <c r="AC1629" s="11">
        <v>989.27</v>
      </c>
      <c r="AD1629" s="11"/>
      <c r="AE1629" s="4"/>
      <c r="AF1629" s="4"/>
    </row>
    <row r="1630" spans="1:32">
      <c r="A1630" s="55"/>
      <c r="B1630" s="11"/>
      <c r="C1630" s="11" t="s">
        <v>463</v>
      </c>
      <c r="D1630" s="11"/>
      <c r="E1630" s="11" t="s">
        <v>135</v>
      </c>
      <c r="F1630" s="11">
        <v>44391</v>
      </c>
      <c r="G1630" s="11"/>
      <c r="H1630" s="11"/>
      <c r="I1630" s="11"/>
      <c r="J1630" s="288">
        <v>7523.6600000000008</v>
      </c>
      <c r="K1630" s="11"/>
      <c r="M1630" s="11">
        <v>70</v>
      </c>
      <c r="N1630" s="66"/>
      <c r="P1630" s="288">
        <f t="shared" si="112"/>
        <v>107.48085714285715</v>
      </c>
      <c r="Q1630" s="11"/>
      <c r="R1630" s="11"/>
      <c r="S1630" s="11"/>
      <c r="T1630" s="134">
        <f t="shared" si="113"/>
        <v>634.15714285714284</v>
      </c>
      <c r="U1630" s="11"/>
      <c r="V1630" s="11"/>
      <c r="W1630" s="11"/>
      <c r="Y1630" s="288">
        <v>7523.6600000000008</v>
      </c>
      <c r="Z1630" s="11">
        <f t="shared" si="110"/>
        <v>8885.18</v>
      </c>
      <c r="AB1630" s="11">
        <f t="shared" si="111"/>
        <v>8259.33</v>
      </c>
      <c r="AC1630" s="11">
        <v>10531.54</v>
      </c>
      <c r="AD1630" s="11"/>
      <c r="AE1630" s="4"/>
      <c r="AF1630" s="4"/>
    </row>
    <row r="1631" spans="1:32">
      <c r="A1631" s="55"/>
      <c r="B1631" s="11"/>
      <c r="C1631" s="11" t="s">
        <v>464</v>
      </c>
      <c r="D1631" s="11"/>
      <c r="E1631" s="11" t="s">
        <v>88</v>
      </c>
      <c r="F1631" s="11">
        <v>1261</v>
      </c>
      <c r="G1631" s="11"/>
      <c r="H1631" s="11"/>
      <c r="I1631" s="11"/>
      <c r="J1631" s="288">
        <v>223.35000000000002</v>
      </c>
      <c r="K1631" s="11"/>
      <c r="M1631" s="11">
        <v>5</v>
      </c>
      <c r="N1631" s="66"/>
      <c r="P1631" s="288">
        <f t="shared" si="112"/>
        <v>44.67</v>
      </c>
      <c r="Q1631" s="11"/>
      <c r="R1631" s="11"/>
      <c r="S1631" s="11"/>
      <c r="T1631" s="134">
        <f t="shared" si="113"/>
        <v>252.2</v>
      </c>
      <c r="U1631" s="11"/>
      <c r="V1631" s="11"/>
      <c r="W1631" s="11"/>
      <c r="Y1631" s="288">
        <v>223.35000000000002</v>
      </c>
      <c r="Z1631" s="11">
        <f t="shared" si="110"/>
        <v>263.77</v>
      </c>
      <c r="AB1631" s="11">
        <f t="shared" si="111"/>
        <v>245.19</v>
      </c>
      <c r="AC1631" s="11">
        <v>312.64</v>
      </c>
      <c r="AD1631" s="11"/>
      <c r="AE1631" s="4"/>
      <c r="AF1631" s="4"/>
    </row>
    <row r="1632" spans="1:32">
      <c r="A1632" s="55"/>
      <c r="B1632" s="11"/>
      <c r="C1632" s="11" t="s">
        <v>465</v>
      </c>
      <c r="D1632" s="11"/>
      <c r="E1632" s="11" t="s">
        <v>432</v>
      </c>
      <c r="F1632" s="11">
        <v>57285</v>
      </c>
      <c r="G1632" s="11"/>
      <c r="H1632" s="11"/>
      <c r="I1632" s="11"/>
      <c r="J1632" s="288">
        <v>9667.9200000000037</v>
      </c>
      <c r="K1632" s="11"/>
      <c r="M1632" s="11">
        <v>87</v>
      </c>
      <c r="N1632" s="66"/>
      <c r="P1632" s="288">
        <f t="shared" si="112"/>
        <v>111.12551724137936</v>
      </c>
      <c r="Q1632" s="11"/>
      <c r="R1632" s="11"/>
      <c r="S1632" s="11"/>
      <c r="T1632" s="134">
        <f t="shared" si="113"/>
        <v>658.44827586206895</v>
      </c>
      <c r="U1632" s="11"/>
      <c r="V1632" s="11"/>
      <c r="W1632" s="11"/>
      <c r="Y1632" s="288">
        <v>9667.9200000000037</v>
      </c>
      <c r="Z1632" s="11">
        <f t="shared" si="110"/>
        <v>11417.47</v>
      </c>
      <c r="AB1632" s="11">
        <f t="shared" si="111"/>
        <v>10613.26</v>
      </c>
      <c r="AC1632" s="11">
        <v>13533.05</v>
      </c>
      <c r="AD1632" s="11"/>
      <c r="AE1632" s="4"/>
      <c r="AF1632" s="4"/>
    </row>
    <row r="1633" spans="1:32">
      <c r="A1633" s="55"/>
      <c r="B1633" s="11"/>
      <c r="C1633" s="11" t="s">
        <v>465</v>
      </c>
      <c r="D1633" s="11"/>
      <c r="E1633" s="11" t="s">
        <v>81</v>
      </c>
      <c r="F1633" s="11">
        <v>188</v>
      </c>
      <c r="G1633" s="11"/>
      <c r="H1633" s="11"/>
      <c r="I1633" s="11"/>
      <c r="J1633" s="288">
        <v>37.89</v>
      </c>
      <c r="K1633" s="11"/>
      <c r="M1633" s="11">
        <v>1</v>
      </c>
      <c r="N1633" s="66"/>
      <c r="P1633" s="288">
        <f t="shared" si="112"/>
        <v>37.89</v>
      </c>
      <c r="Q1633" s="11"/>
      <c r="R1633" s="11"/>
      <c r="S1633" s="11"/>
      <c r="T1633" s="134">
        <f t="shared" si="113"/>
        <v>188</v>
      </c>
      <c r="U1633" s="11"/>
      <c r="V1633" s="11"/>
      <c r="W1633" s="11"/>
      <c r="Y1633" s="288">
        <v>37.89</v>
      </c>
      <c r="Z1633" s="11">
        <f t="shared" si="110"/>
        <v>44.75</v>
      </c>
      <c r="AB1633" s="11">
        <f t="shared" si="111"/>
        <v>41.59</v>
      </c>
      <c r="AC1633" s="11">
        <v>53.04</v>
      </c>
      <c r="AD1633" s="11"/>
      <c r="AE1633" s="4"/>
      <c r="AF1633" s="4"/>
    </row>
    <row r="1634" spans="1:32">
      <c r="A1634" s="55"/>
      <c r="B1634" s="11"/>
      <c r="C1634" s="11" t="s">
        <v>466</v>
      </c>
      <c r="D1634" s="11"/>
      <c r="E1634" s="11" t="s">
        <v>145</v>
      </c>
      <c r="F1634" s="11">
        <v>285680</v>
      </c>
      <c r="G1634" s="11"/>
      <c r="H1634" s="11"/>
      <c r="I1634" s="11"/>
      <c r="J1634" s="288">
        <v>48419.789999999979</v>
      </c>
      <c r="K1634" s="11"/>
      <c r="M1634" s="11">
        <v>387</v>
      </c>
      <c r="N1634" s="66"/>
      <c r="P1634" s="288">
        <f t="shared" si="112"/>
        <v>125.11573643410847</v>
      </c>
      <c r="Q1634" s="11"/>
      <c r="R1634" s="11"/>
      <c r="S1634" s="11"/>
      <c r="T1634" s="134">
        <f t="shared" si="113"/>
        <v>738.19121447028419</v>
      </c>
      <c r="U1634" s="11"/>
      <c r="V1634" s="11"/>
      <c r="W1634" s="11"/>
      <c r="Y1634" s="288">
        <v>48419.789999999979</v>
      </c>
      <c r="Z1634" s="11">
        <f t="shared" si="110"/>
        <v>57182.07</v>
      </c>
      <c r="AB1634" s="11">
        <f t="shared" si="111"/>
        <v>53154.33</v>
      </c>
      <c r="AC1634" s="11">
        <v>67777.52</v>
      </c>
      <c r="AD1634" s="11"/>
      <c r="AE1634" s="4"/>
      <c r="AF1634" s="4"/>
    </row>
    <row r="1635" spans="1:32">
      <c r="A1635" s="55"/>
      <c r="B1635" s="11"/>
      <c r="C1635" s="11" t="s">
        <v>467</v>
      </c>
      <c r="D1635" s="11"/>
      <c r="E1635" s="11" t="s">
        <v>468</v>
      </c>
      <c r="F1635" s="11">
        <v>220539</v>
      </c>
      <c r="G1635" s="11"/>
      <c r="H1635" s="11"/>
      <c r="I1635" s="11"/>
      <c r="J1635" s="288">
        <v>37081.950000000019</v>
      </c>
      <c r="K1635" s="11"/>
      <c r="M1635" s="11">
        <v>286</v>
      </c>
      <c r="N1635" s="66"/>
      <c r="P1635" s="288">
        <f t="shared" si="112"/>
        <v>129.65716783216789</v>
      </c>
      <c r="Q1635" s="11"/>
      <c r="R1635" s="11"/>
      <c r="S1635" s="11"/>
      <c r="T1635" s="134">
        <f t="shared" si="113"/>
        <v>771.11538461538464</v>
      </c>
      <c r="U1635" s="11"/>
      <c r="V1635" s="11"/>
      <c r="W1635" s="11"/>
      <c r="Y1635" s="288">
        <v>37081.950000000019</v>
      </c>
      <c r="Z1635" s="11">
        <f t="shared" si="110"/>
        <v>43792.480000000003</v>
      </c>
      <c r="AB1635" s="11">
        <f t="shared" si="111"/>
        <v>40707.870000000003</v>
      </c>
      <c r="AC1635" s="11">
        <v>51906.93</v>
      </c>
      <c r="AD1635" s="11"/>
      <c r="AE1635" s="4"/>
      <c r="AF1635" s="4"/>
    </row>
    <row r="1636" spans="1:32">
      <c r="A1636" s="55"/>
      <c r="B1636" s="11"/>
      <c r="C1636" s="11" t="s">
        <v>469</v>
      </c>
      <c r="D1636" s="11"/>
      <c r="E1636" s="11" t="s">
        <v>234</v>
      </c>
      <c r="F1636" s="11">
        <v>794758</v>
      </c>
      <c r="G1636" s="11"/>
      <c r="H1636" s="11"/>
      <c r="I1636" s="11"/>
      <c r="J1636" s="288">
        <v>137928.16000000027</v>
      </c>
      <c r="K1636" s="11"/>
      <c r="M1636" s="11">
        <v>2004</v>
      </c>
      <c r="N1636" s="66"/>
      <c r="P1636" s="288">
        <f t="shared" si="112"/>
        <v>68.82642714570872</v>
      </c>
      <c r="Q1636" s="11"/>
      <c r="R1636" s="11"/>
      <c r="S1636" s="11"/>
      <c r="T1636" s="134">
        <f t="shared" si="113"/>
        <v>396.58582834331338</v>
      </c>
      <c r="U1636" s="11"/>
      <c r="V1636" s="11"/>
      <c r="W1636" s="11"/>
      <c r="Y1636" s="288">
        <v>137928.16000000027</v>
      </c>
      <c r="Z1636" s="11">
        <f t="shared" si="110"/>
        <v>162888.29999999999</v>
      </c>
      <c r="AB1636" s="11">
        <f t="shared" si="111"/>
        <v>151414.94</v>
      </c>
      <c r="AC1636" s="11">
        <v>193070.42</v>
      </c>
      <c r="AD1636" s="11"/>
      <c r="AE1636" s="4"/>
      <c r="AF1636" s="4"/>
    </row>
    <row r="1637" spans="1:32">
      <c r="A1637" s="55"/>
      <c r="B1637" s="11"/>
      <c r="C1637" s="11" t="s">
        <v>470</v>
      </c>
      <c r="D1637" s="11"/>
      <c r="E1637" s="11" t="s">
        <v>471</v>
      </c>
      <c r="F1637" s="11">
        <v>16651</v>
      </c>
      <c r="G1637" s="11"/>
      <c r="H1637" s="11"/>
      <c r="I1637" s="11"/>
      <c r="J1637" s="288">
        <v>2848.83</v>
      </c>
      <c r="K1637" s="11"/>
      <c r="M1637" s="11">
        <v>27</v>
      </c>
      <c r="N1637" s="66"/>
      <c r="P1637" s="288">
        <f t="shared" si="112"/>
        <v>105.51222222222222</v>
      </c>
      <c r="Q1637" s="11"/>
      <c r="R1637" s="11"/>
      <c r="S1637" s="11"/>
      <c r="T1637" s="134">
        <f t="shared" si="113"/>
        <v>616.7037037037037</v>
      </c>
      <c r="U1637" s="11"/>
      <c r="V1637" s="11"/>
      <c r="W1637" s="11"/>
      <c r="Y1637" s="288">
        <v>2848.83</v>
      </c>
      <c r="Z1637" s="11">
        <f t="shared" si="110"/>
        <v>3364.37</v>
      </c>
      <c r="AB1637" s="11">
        <f t="shared" si="111"/>
        <v>3127.39</v>
      </c>
      <c r="AC1637" s="11">
        <v>3987.76</v>
      </c>
      <c r="AD1637" s="11"/>
      <c r="AE1637" s="4"/>
      <c r="AF1637" s="4"/>
    </row>
    <row r="1638" spans="1:32">
      <c r="A1638" s="55"/>
      <c r="B1638" s="11"/>
      <c r="C1638" s="11" t="s">
        <v>472</v>
      </c>
      <c r="D1638" s="11"/>
      <c r="E1638" s="11" t="s">
        <v>70</v>
      </c>
      <c r="F1638" s="11">
        <v>64815</v>
      </c>
      <c r="G1638" s="11"/>
      <c r="H1638" s="11"/>
      <c r="I1638" s="11"/>
      <c r="J1638" s="288">
        <v>11268.269999999995</v>
      </c>
      <c r="K1638" s="11"/>
      <c r="M1638" s="11">
        <v>100</v>
      </c>
      <c r="N1638" s="66"/>
      <c r="P1638" s="288">
        <f t="shared" si="112"/>
        <v>112.68269999999995</v>
      </c>
      <c r="Q1638" s="11"/>
      <c r="R1638" s="11"/>
      <c r="S1638" s="11"/>
      <c r="T1638" s="134">
        <f t="shared" si="113"/>
        <v>648.15</v>
      </c>
      <c r="U1638" s="11"/>
      <c r="V1638" s="11"/>
      <c r="W1638" s="11"/>
      <c r="Y1638" s="288">
        <v>11268.269999999995</v>
      </c>
      <c r="Z1638" s="11">
        <f t="shared" si="110"/>
        <v>13307.43</v>
      </c>
      <c r="AB1638" s="11">
        <f t="shared" si="111"/>
        <v>12370.09</v>
      </c>
      <c r="AC1638" s="11">
        <v>15773.21</v>
      </c>
      <c r="AD1638" s="11"/>
      <c r="AE1638" s="4"/>
      <c r="AF1638" s="4"/>
    </row>
    <row r="1639" spans="1:32">
      <c r="A1639" s="55"/>
      <c r="B1639" s="11"/>
      <c r="C1639" s="11" t="s">
        <v>473</v>
      </c>
      <c r="D1639" s="11"/>
      <c r="E1639" s="11" t="s">
        <v>135</v>
      </c>
      <c r="F1639" s="11">
        <v>392</v>
      </c>
      <c r="G1639" s="11"/>
      <c r="H1639" s="11"/>
      <c r="I1639" s="11"/>
      <c r="J1639" s="288">
        <v>72.930000000000007</v>
      </c>
      <c r="K1639" s="11"/>
      <c r="M1639" s="11">
        <v>1</v>
      </c>
      <c r="N1639" s="66"/>
      <c r="P1639" s="288">
        <f t="shared" si="112"/>
        <v>72.930000000000007</v>
      </c>
      <c r="Q1639" s="11"/>
      <c r="R1639" s="11"/>
      <c r="S1639" s="11"/>
      <c r="T1639" s="134">
        <f t="shared" si="113"/>
        <v>392</v>
      </c>
      <c r="U1639" s="11"/>
      <c r="V1639" s="11"/>
      <c r="W1639" s="11"/>
      <c r="Y1639" s="288">
        <v>72.930000000000007</v>
      </c>
      <c r="Z1639" s="11">
        <f t="shared" si="110"/>
        <v>86.13</v>
      </c>
      <c r="AB1639" s="11">
        <f t="shared" si="111"/>
        <v>80.06</v>
      </c>
      <c r="AC1639" s="11">
        <v>102.09</v>
      </c>
      <c r="AD1639" s="11"/>
      <c r="AE1639" s="4"/>
      <c r="AF1639" s="4"/>
    </row>
    <row r="1640" spans="1:32">
      <c r="A1640" s="55"/>
      <c r="B1640" s="11"/>
      <c r="C1640" s="11" t="s">
        <v>473</v>
      </c>
      <c r="D1640" s="11"/>
      <c r="E1640" s="11" t="s">
        <v>207</v>
      </c>
      <c r="F1640" s="11">
        <v>448242</v>
      </c>
      <c r="G1640" s="11"/>
      <c r="H1640" s="11"/>
      <c r="I1640" s="11"/>
      <c r="J1640" s="288">
        <v>76296.510000000024</v>
      </c>
      <c r="K1640" s="11"/>
      <c r="M1640" s="11">
        <v>644</v>
      </c>
      <c r="N1640" s="66"/>
      <c r="P1640" s="288">
        <f t="shared" si="112"/>
        <v>118.47284161490687</v>
      </c>
      <c r="Q1640" s="11"/>
      <c r="R1640" s="11"/>
      <c r="S1640" s="11"/>
      <c r="T1640" s="134">
        <f t="shared" si="113"/>
        <v>696.02795031055905</v>
      </c>
      <c r="U1640" s="11"/>
      <c r="V1640" s="11"/>
      <c r="W1640" s="11"/>
      <c r="Y1640" s="288">
        <v>76296.510000000024</v>
      </c>
      <c r="Z1640" s="11">
        <f t="shared" si="110"/>
        <v>90103.49</v>
      </c>
      <c r="AB1640" s="11">
        <f t="shared" si="111"/>
        <v>83756.87</v>
      </c>
      <c r="AC1640" s="11">
        <v>106799.07</v>
      </c>
      <c r="AD1640" s="11"/>
      <c r="AE1640" s="4"/>
      <c r="AF1640" s="4"/>
    </row>
    <row r="1641" spans="1:32">
      <c r="A1641" s="55"/>
      <c r="B1641" s="11"/>
      <c r="C1641" s="11" t="s">
        <v>474</v>
      </c>
      <c r="D1641" s="11"/>
      <c r="E1641" s="11" t="s">
        <v>438</v>
      </c>
      <c r="F1641" s="11">
        <v>208</v>
      </c>
      <c r="G1641" s="11"/>
      <c r="H1641" s="11"/>
      <c r="I1641" s="11"/>
      <c r="J1641" s="288">
        <v>20.88</v>
      </c>
      <c r="K1641" s="11"/>
      <c r="M1641" s="11">
        <v>1</v>
      </c>
      <c r="N1641" s="66"/>
      <c r="P1641" s="288">
        <f t="shared" si="112"/>
        <v>20.88</v>
      </c>
      <c r="Q1641" s="11"/>
      <c r="R1641" s="11"/>
      <c r="S1641" s="11"/>
      <c r="T1641" s="134">
        <f t="shared" si="113"/>
        <v>208</v>
      </c>
      <c r="U1641" s="11"/>
      <c r="V1641" s="11"/>
      <c r="W1641" s="11"/>
      <c r="Y1641" s="288">
        <v>20.88</v>
      </c>
      <c r="Z1641" s="11">
        <f t="shared" si="110"/>
        <v>24.66</v>
      </c>
      <c r="AB1641" s="11">
        <f t="shared" si="111"/>
        <v>22.92</v>
      </c>
      <c r="AC1641" s="11">
        <v>29.23</v>
      </c>
      <c r="AD1641" s="11"/>
      <c r="AE1641" s="4"/>
      <c r="AF1641" s="4"/>
    </row>
    <row r="1642" spans="1:32">
      <c r="A1642" s="55"/>
      <c r="B1642" s="11"/>
      <c r="C1642" s="11" t="s">
        <v>474</v>
      </c>
      <c r="D1642" s="11"/>
      <c r="E1642" s="11" t="s">
        <v>153</v>
      </c>
      <c r="F1642" s="11">
        <v>1870948</v>
      </c>
      <c r="G1642" s="11"/>
      <c r="H1642" s="11"/>
      <c r="I1642" s="11"/>
      <c r="J1642" s="288">
        <v>313141.98999999953</v>
      </c>
      <c r="K1642" s="11"/>
      <c r="M1642" s="11">
        <v>3628</v>
      </c>
      <c r="N1642" s="66"/>
      <c r="P1642" s="288">
        <f t="shared" si="112"/>
        <v>86.312566152149813</v>
      </c>
      <c r="Q1642" s="11"/>
      <c r="R1642" s="11"/>
      <c r="S1642" s="11"/>
      <c r="T1642" s="134">
        <f t="shared" si="113"/>
        <v>515.69680264608598</v>
      </c>
      <c r="U1642" s="11"/>
      <c r="V1642" s="11"/>
      <c r="W1642" s="11"/>
      <c r="Y1642" s="288">
        <v>313141.98999999953</v>
      </c>
      <c r="Z1642" s="11">
        <f t="shared" si="110"/>
        <v>369809.67</v>
      </c>
      <c r="AB1642" s="11">
        <f t="shared" si="111"/>
        <v>343761.38</v>
      </c>
      <c r="AC1642" s="11">
        <v>438332.94</v>
      </c>
      <c r="AD1642" s="11"/>
      <c r="AE1642" s="4"/>
      <c r="AF1642" s="4"/>
    </row>
    <row r="1643" spans="1:32">
      <c r="A1643" s="55"/>
      <c r="B1643" s="11"/>
      <c r="C1643" s="11" t="s">
        <v>475</v>
      </c>
      <c r="D1643" s="11"/>
      <c r="E1643" s="11" t="s">
        <v>88</v>
      </c>
      <c r="F1643" s="11">
        <v>976</v>
      </c>
      <c r="G1643" s="11"/>
      <c r="H1643" s="11"/>
      <c r="I1643" s="11"/>
      <c r="J1643" s="288">
        <v>231.51999999999998</v>
      </c>
      <c r="K1643" s="11"/>
      <c r="M1643" s="11">
        <v>9</v>
      </c>
      <c r="N1643" s="66"/>
      <c r="P1643" s="288">
        <f t="shared" si="112"/>
        <v>25.724444444444444</v>
      </c>
      <c r="Q1643" s="11"/>
      <c r="R1643" s="11"/>
      <c r="S1643" s="11"/>
      <c r="T1643" s="134">
        <f t="shared" si="113"/>
        <v>108.44444444444444</v>
      </c>
      <c r="U1643" s="11"/>
      <c r="V1643" s="11"/>
      <c r="W1643" s="11"/>
      <c r="Y1643" s="288">
        <v>231.51999999999998</v>
      </c>
      <c r="Z1643" s="11">
        <f t="shared" si="110"/>
        <v>273.42</v>
      </c>
      <c r="AB1643" s="11">
        <f t="shared" si="111"/>
        <v>254.16</v>
      </c>
      <c r="AC1643" s="11">
        <v>324.08</v>
      </c>
      <c r="AD1643" s="11"/>
      <c r="AE1643" s="4"/>
      <c r="AF1643" s="4"/>
    </row>
    <row r="1644" spans="1:32">
      <c r="A1644" s="55"/>
      <c r="B1644" s="11"/>
      <c r="C1644" s="11" t="s">
        <v>476</v>
      </c>
      <c r="D1644" s="11"/>
      <c r="E1644" s="11" t="s">
        <v>68</v>
      </c>
      <c r="F1644" s="11">
        <v>25112</v>
      </c>
      <c r="G1644" s="11"/>
      <c r="H1644" s="11"/>
      <c r="I1644" s="11"/>
      <c r="J1644" s="288">
        <v>4529.2</v>
      </c>
      <c r="K1644" s="11"/>
      <c r="M1644" s="11">
        <v>66</v>
      </c>
      <c r="N1644" s="66"/>
      <c r="P1644" s="288">
        <f t="shared" si="112"/>
        <v>68.624242424242425</v>
      </c>
      <c r="Q1644" s="11"/>
      <c r="R1644" s="11"/>
      <c r="S1644" s="11"/>
      <c r="T1644" s="134">
        <f t="shared" si="113"/>
        <v>380.4848484848485</v>
      </c>
      <c r="U1644" s="11"/>
      <c r="V1644" s="11"/>
      <c r="W1644" s="11"/>
      <c r="Y1644" s="288">
        <v>4529.2</v>
      </c>
      <c r="Z1644" s="11">
        <f t="shared" si="110"/>
        <v>5348.83</v>
      </c>
      <c r="AB1644" s="11">
        <f t="shared" si="111"/>
        <v>4972.07</v>
      </c>
      <c r="AC1644" s="11">
        <v>6339.93</v>
      </c>
      <c r="AD1644" s="11"/>
      <c r="AE1644" s="4"/>
      <c r="AF1644" s="4"/>
    </row>
    <row r="1645" spans="1:32">
      <c r="A1645" s="55"/>
      <c r="B1645" s="11"/>
      <c r="C1645" s="11" t="s">
        <v>476</v>
      </c>
      <c r="D1645" s="11"/>
      <c r="E1645" s="11" t="s">
        <v>477</v>
      </c>
      <c r="F1645" s="11">
        <v>87431</v>
      </c>
      <c r="G1645" s="11"/>
      <c r="H1645" s="11"/>
      <c r="I1645" s="11"/>
      <c r="J1645" s="288">
        <v>15191.380000000006</v>
      </c>
      <c r="K1645" s="11"/>
      <c r="M1645" s="11">
        <v>204</v>
      </c>
      <c r="N1645" s="66"/>
      <c r="P1645" s="288">
        <f t="shared" si="112"/>
        <v>74.467549019607873</v>
      </c>
      <c r="Q1645" s="11"/>
      <c r="R1645" s="11"/>
      <c r="S1645" s="11"/>
      <c r="T1645" s="134">
        <f t="shared" si="113"/>
        <v>428.58333333333331</v>
      </c>
      <c r="U1645" s="11"/>
      <c r="V1645" s="11"/>
      <c r="W1645" s="11"/>
      <c r="Y1645" s="288">
        <v>15191.380000000006</v>
      </c>
      <c r="Z1645" s="11">
        <f t="shared" si="110"/>
        <v>17940.490000000002</v>
      </c>
      <c r="AB1645" s="11">
        <f t="shared" si="111"/>
        <v>16676.810000000001</v>
      </c>
      <c r="AC1645" s="11">
        <v>21264.74</v>
      </c>
      <c r="AD1645" s="11"/>
      <c r="AE1645" s="4"/>
      <c r="AF1645" s="4"/>
    </row>
    <row r="1646" spans="1:32">
      <c r="A1646" s="55"/>
      <c r="B1646" s="11"/>
      <c r="C1646" s="11" t="s">
        <v>476</v>
      </c>
      <c r="D1646" s="11"/>
      <c r="E1646" s="11" t="s">
        <v>110</v>
      </c>
      <c r="F1646" s="11">
        <v>69495</v>
      </c>
      <c r="G1646" s="11"/>
      <c r="H1646" s="11"/>
      <c r="I1646" s="11"/>
      <c r="J1646" s="288">
        <v>12048.660000000007</v>
      </c>
      <c r="K1646" s="11"/>
      <c r="M1646" s="11">
        <v>142</v>
      </c>
      <c r="N1646" s="66"/>
      <c r="P1646" s="288">
        <f t="shared" si="112"/>
        <v>84.849718309859199</v>
      </c>
      <c r="Q1646" s="11"/>
      <c r="R1646" s="11"/>
      <c r="S1646" s="11"/>
      <c r="T1646" s="134">
        <f t="shared" si="113"/>
        <v>489.40140845070425</v>
      </c>
      <c r="U1646" s="11"/>
      <c r="V1646" s="11"/>
      <c r="W1646" s="11"/>
      <c r="Y1646" s="288">
        <v>12048.660000000007</v>
      </c>
      <c r="Z1646" s="11">
        <f t="shared" si="110"/>
        <v>14229.04</v>
      </c>
      <c r="AB1646" s="11">
        <f t="shared" si="111"/>
        <v>13226.79</v>
      </c>
      <c r="AC1646" s="11">
        <v>16865.59</v>
      </c>
      <c r="AD1646" s="11"/>
      <c r="AE1646" s="4"/>
      <c r="AF1646" s="4"/>
    </row>
    <row r="1647" spans="1:32">
      <c r="A1647" s="55"/>
      <c r="B1647" s="11"/>
      <c r="C1647" s="11" t="s">
        <v>478</v>
      </c>
      <c r="D1647" s="11"/>
      <c r="E1647" s="11" t="s">
        <v>259</v>
      </c>
      <c r="F1647" s="11">
        <v>320</v>
      </c>
      <c r="G1647" s="11"/>
      <c r="H1647" s="11"/>
      <c r="I1647" s="11"/>
      <c r="J1647" s="288">
        <v>76.52</v>
      </c>
      <c r="K1647" s="11"/>
      <c r="M1647" s="11">
        <v>4</v>
      </c>
      <c r="N1647" s="66"/>
      <c r="P1647" s="288">
        <f t="shared" si="112"/>
        <v>19.13</v>
      </c>
      <c r="Q1647" s="11"/>
      <c r="R1647" s="11"/>
      <c r="S1647" s="11"/>
      <c r="T1647" s="134">
        <f t="shared" si="113"/>
        <v>80</v>
      </c>
      <c r="U1647" s="11"/>
      <c r="V1647" s="11"/>
      <c r="W1647" s="11"/>
      <c r="Y1647" s="288">
        <v>76.52</v>
      </c>
      <c r="Z1647" s="11">
        <f t="shared" si="110"/>
        <v>90.37</v>
      </c>
      <c r="AB1647" s="11">
        <f t="shared" si="111"/>
        <v>84</v>
      </c>
      <c r="AC1647" s="11">
        <v>107.11</v>
      </c>
      <c r="AD1647" s="11"/>
      <c r="AE1647" s="4"/>
      <c r="AF1647" s="4"/>
    </row>
    <row r="1648" spans="1:32">
      <c r="A1648" s="55"/>
      <c r="B1648" s="11"/>
      <c r="C1648" s="11" t="s">
        <v>479</v>
      </c>
      <c r="D1648" s="11"/>
      <c r="E1648" s="11" t="s">
        <v>138</v>
      </c>
      <c r="F1648" s="11">
        <v>2572</v>
      </c>
      <c r="G1648" s="11"/>
      <c r="H1648" s="11"/>
      <c r="I1648" s="11"/>
      <c r="J1648" s="288">
        <v>501.82</v>
      </c>
      <c r="K1648" s="11"/>
      <c r="M1648" s="11">
        <v>11</v>
      </c>
      <c r="N1648" s="66"/>
      <c r="P1648" s="288">
        <f t="shared" si="112"/>
        <v>45.62</v>
      </c>
      <c r="Q1648" s="11"/>
      <c r="R1648" s="11"/>
      <c r="S1648" s="11"/>
      <c r="T1648" s="134">
        <f t="shared" si="113"/>
        <v>233.81818181818181</v>
      </c>
      <c r="U1648" s="11"/>
      <c r="V1648" s="11"/>
      <c r="W1648" s="11"/>
      <c r="Y1648" s="288">
        <v>501.82</v>
      </c>
      <c r="Z1648" s="11">
        <f t="shared" si="110"/>
        <v>592.63</v>
      </c>
      <c r="AB1648" s="11">
        <f t="shared" si="111"/>
        <v>550.89</v>
      </c>
      <c r="AC1648" s="11">
        <v>702.44</v>
      </c>
      <c r="AD1648" s="11"/>
      <c r="AE1648" s="4"/>
      <c r="AF1648" s="4"/>
    </row>
    <row r="1649" spans="1:32">
      <c r="A1649" s="55"/>
      <c r="B1649" s="11"/>
      <c r="C1649" s="11" t="s">
        <v>479</v>
      </c>
      <c r="D1649" s="11"/>
      <c r="E1649" s="11" t="s">
        <v>212</v>
      </c>
      <c r="F1649" s="11">
        <v>362</v>
      </c>
      <c r="G1649" s="11"/>
      <c r="H1649" s="11"/>
      <c r="I1649" s="11"/>
      <c r="J1649" s="288">
        <v>66.739999999999995</v>
      </c>
      <c r="K1649" s="11"/>
      <c r="M1649" s="11">
        <v>1</v>
      </c>
      <c r="N1649" s="66"/>
      <c r="P1649" s="288">
        <f t="shared" si="112"/>
        <v>66.739999999999995</v>
      </c>
      <c r="Q1649" s="11"/>
      <c r="R1649" s="11"/>
      <c r="S1649" s="11"/>
      <c r="T1649" s="134">
        <f t="shared" si="113"/>
        <v>362</v>
      </c>
      <c r="U1649" s="11"/>
      <c r="V1649" s="11"/>
      <c r="W1649" s="11"/>
      <c r="Y1649" s="288">
        <v>66.739999999999995</v>
      </c>
      <c r="Z1649" s="11">
        <f t="shared" si="110"/>
        <v>78.819999999999993</v>
      </c>
      <c r="AB1649" s="11">
        <f t="shared" si="111"/>
        <v>73.27</v>
      </c>
      <c r="AC1649" s="11">
        <v>93.42</v>
      </c>
      <c r="AD1649" s="11"/>
      <c r="AE1649" s="4"/>
      <c r="AF1649" s="4"/>
    </row>
    <row r="1650" spans="1:32">
      <c r="A1650" s="55"/>
      <c r="B1650" s="11"/>
      <c r="C1650" s="11" t="s">
        <v>479</v>
      </c>
      <c r="D1650" s="11"/>
      <c r="E1650" s="11" t="s">
        <v>442</v>
      </c>
      <c r="F1650" s="11">
        <v>1700641</v>
      </c>
      <c r="G1650" s="11"/>
      <c r="H1650" s="11"/>
      <c r="I1650" s="11"/>
      <c r="J1650" s="288">
        <v>316120.6399999999</v>
      </c>
      <c r="K1650" s="11"/>
      <c r="M1650" s="11">
        <v>6999</v>
      </c>
      <c r="N1650" s="66"/>
      <c r="P1650" s="288">
        <f t="shared" si="112"/>
        <v>45.16654379197027</v>
      </c>
      <c r="Q1650" s="11"/>
      <c r="R1650" s="11"/>
      <c r="S1650" s="11"/>
      <c r="T1650" s="134">
        <f t="shared" si="113"/>
        <v>242.98342620374339</v>
      </c>
      <c r="U1650" s="11"/>
      <c r="V1650" s="11"/>
      <c r="W1650" s="11"/>
      <c r="Y1650" s="288">
        <v>316120.6399999999</v>
      </c>
      <c r="Z1650" s="11">
        <f t="shared" si="110"/>
        <v>373327.35</v>
      </c>
      <c r="AB1650" s="11">
        <f t="shared" si="111"/>
        <v>347031.28</v>
      </c>
      <c r="AC1650" s="11">
        <v>442502.42</v>
      </c>
      <c r="AD1650" s="11"/>
      <c r="AE1650" s="4"/>
      <c r="AF1650" s="4"/>
    </row>
    <row r="1651" spans="1:32">
      <c r="A1651" s="55"/>
      <c r="B1651" s="11"/>
      <c r="C1651" s="11" t="s">
        <v>480</v>
      </c>
      <c r="D1651" s="11"/>
      <c r="E1651" s="11" t="s">
        <v>135</v>
      </c>
      <c r="F1651" s="11">
        <v>3124</v>
      </c>
      <c r="G1651" s="11"/>
      <c r="H1651" s="11"/>
      <c r="I1651" s="11"/>
      <c r="J1651" s="288">
        <v>542.9</v>
      </c>
      <c r="K1651" s="11"/>
      <c r="M1651" s="11">
        <v>10</v>
      </c>
      <c r="N1651" s="66"/>
      <c r="P1651" s="288">
        <f t="shared" si="112"/>
        <v>54.29</v>
      </c>
      <c r="Q1651" s="11"/>
      <c r="R1651" s="11"/>
      <c r="S1651" s="11"/>
      <c r="T1651" s="134">
        <f t="shared" si="113"/>
        <v>312.39999999999998</v>
      </c>
      <c r="U1651" s="11"/>
      <c r="V1651" s="11"/>
      <c r="W1651" s="11"/>
      <c r="Y1651" s="288">
        <v>542.9</v>
      </c>
      <c r="Z1651" s="11">
        <f t="shared" si="110"/>
        <v>641.15</v>
      </c>
      <c r="AB1651" s="11">
        <f t="shared" si="111"/>
        <v>595.99</v>
      </c>
      <c r="AC1651" s="11">
        <v>759.95</v>
      </c>
      <c r="AD1651" s="11"/>
      <c r="AE1651" s="4"/>
      <c r="AF1651" s="4"/>
    </row>
    <row r="1652" spans="1:32">
      <c r="A1652" s="55"/>
      <c r="B1652" s="11"/>
      <c r="C1652" s="11" t="s">
        <v>481</v>
      </c>
      <c r="D1652" s="11"/>
      <c r="E1652" s="11" t="s">
        <v>54</v>
      </c>
      <c r="F1652" s="11">
        <v>194121</v>
      </c>
      <c r="G1652" s="11"/>
      <c r="H1652" s="11"/>
      <c r="I1652" s="11"/>
      <c r="J1652" s="288">
        <v>33003.889999999978</v>
      </c>
      <c r="K1652" s="11"/>
      <c r="M1652" s="11">
        <v>311</v>
      </c>
      <c r="N1652" s="66"/>
      <c r="P1652" s="288">
        <f t="shared" si="112"/>
        <v>106.12183279742759</v>
      </c>
      <c r="Q1652" s="11"/>
      <c r="R1652" s="11"/>
      <c r="S1652" s="11"/>
      <c r="T1652" s="134">
        <f t="shared" si="113"/>
        <v>624.18327974276531</v>
      </c>
      <c r="U1652" s="11"/>
      <c r="V1652" s="11"/>
      <c r="W1652" s="11"/>
      <c r="Y1652" s="288">
        <v>33003.889999999978</v>
      </c>
      <c r="Z1652" s="11">
        <f t="shared" si="110"/>
        <v>38976.43</v>
      </c>
      <c r="AB1652" s="11">
        <f t="shared" si="111"/>
        <v>36231.050000000003</v>
      </c>
      <c r="AC1652" s="11">
        <v>46198.51</v>
      </c>
      <c r="AD1652" s="11"/>
      <c r="AE1652" s="4"/>
      <c r="AF1652" s="4"/>
    </row>
    <row r="1653" spans="1:32">
      <c r="A1653" s="55"/>
      <c r="B1653" s="11"/>
      <c r="C1653" s="11" t="s">
        <v>481</v>
      </c>
      <c r="D1653" s="11"/>
      <c r="E1653" s="11" t="s">
        <v>362</v>
      </c>
      <c r="F1653" s="11">
        <v>1079</v>
      </c>
      <c r="G1653" s="11"/>
      <c r="H1653" s="11"/>
      <c r="I1653" s="11"/>
      <c r="J1653" s="288">
        <v>199.92000000000002</v>
      </c>
      <c r="K1653" s="11"/>
      <c r="M1653" s="11">
        <v>3</v>
      </c>
      <c r="N1653" s="66"/>
      <c r="P1653" s="288">
        <f t="shared" si="112"/>
        <v>66.64</v>
      </c>
      <c r="Q1653" s="11"/>
      <c r="R1653" s="11"/>
      <c r="S1653" s="11"/>
      <c r="T1653" s="134">
        <f t="shared" si="113"/>
        <v>359.66666666666669</v>
      </c>
      <c r="U1653" s="11"/>
      <c r="V1653" s="11"/>
      <c r="W1653" s="11"/>
      <c r="Y1653" s="288">
        <v>199.92000000000002</v>
      </c>
      <c r="Z1653" s="11">
        <f t="shared" si="110"/>
        <v>236.1</v>
      </c>
      <c r="AB1653" s="11">
        <f t="shared" si="111"/>
        <v>219.47</v>
      </c>
      <c r="AC1653" s="11">
        <v>279.85000000000002</v>
      </c>
      <c r="AD1653" s="11"/>
      <c r="AE1653" s="4"/>
      <c r="AF1653" s="4"/>
    </row>
    <row r="1654" spans="1:32">
      <c r="A1654" s="55"/>
      <c r="B1654" s="11"/>
      <c r="C1654" s="11" t="s">
        <v>482</v>
      </c>
      <c r="D1654" s="11"/>
      <c r="E1654" s="11" t="s">
        <v>88</v>
      </c>
      <c r="F1654" s="11">
        <v>763</v>
      </c>
      <c r="G1654" s="11"/>
      <c r="H1654" s="11"/>
      <c r="I1654" s="11"/>
      <c r="J1654" s="288">
        <v>146.87</v>
      </c>
      <c r="K1654" s="11"/>
      <c r="M1654" s="11">
        <v>3</v>
      </c>
      <c r="N1654" s="66"/>
      <c r="P1654" s="288">
        <f t="shared" si="112"/>
        <v>48.956666666666671</v>
      </c>
      <c r="Q1654" s="11"/>
      <c r="R1654" s="11"/>
      <c r="S1654" s="11"/>
      <c r="T1654" s="134">
        <f t="shared" si="113"/>
        <v>254.33333333333334</v>
      </c>
      <c r="U1654" s="11"/>
      <c r="V1654" s="11"/>
      <c r="W1654" s="11"/>
      <c r="Y1654" s="288">
        <v>146.87</v>
      </c>
      <c r="Z1654" s="11">
        <f t="shared" si="110"/>
        <v>173.45</v>
      </c>
      <c r="AB1654" s="11">
        <f t="shared" si="111"/>
        <v>161.22999999999999</v>
      </c>
      <c r="AC1654" s="11">
        <v>205.59</v>
      </c>
      <c r="AD1654" s="11"/>
      <c r="AE1654" s="4"/>
      <c r="AF1654" s="4"/>
    </row>
    <row r="1655" spans="1:32">
      <c r="A1655" s="55"/>
      <c r="B1655" s="11"/>
      <c r="C1655" s="11" t="s">
        <v>482</v>
      </c>
      <c r="D1655" s="11"/>
      <c r="E1655" s="11" t="s">
        <v>212</v>
      </c>
      <c r="F1655" s="11">
        <v>760110</v>
      </c>
      <c r="G1655" s="11"/>
      <c r="H1655" s="11"/>
      <c r="I1655" s="11"/>
      <c r="J1655" s="288">
        <v>134360.19</v>
      </c>
      <c r="K1655" s="11"/>
      <c r="M1655" s="11">
        <v>1774</v>
      </c>
      <c r="N1655" s="66"/>
      <c r="P1655" s="288">
        <f t="shared" si="112"/>
        <v>75.738551296505079</v>
      </c>
      <c r="Q1655" s="11"/>
      <c r="R1655" s="11"/>
      <c r="S1655" s="11"/>
      <c r="T1655" s="134">
        <f t="shared" si="113"/>
        <v>428.47237880496056</v>
      </c>
      <c r="U1655" s="11"/>
      <c r="V1655" s="11"/>
      <c r="W1655" s="11"/>
      <c r="Y1655" s="288">
        <v>134360.19</v>
      </c>
      <c r="Z1655" s="11">
        <f t="shared" si="110"/>
        <v>158674.66</v>
      </c>
      <c r="AB1655" s="11">
        <f t="shared" si="111"/>
        <v>147498.09</v>
      </c>
      <c r="AC1655" s="11">
        <v>188076.01</v>
      </c>
      <c r="AD1655" s="11"/>
      <c r="AE1655" s="4"/>
      <c r="AF1655" s="4"/>
    </row>
    <row r="1656" spans="1:32">
      <c r="A1656" s="55"/>
      <c r="B1656" s="11"/>
      <c r="C1656" s="11" t="s">
        <v>482</v>
      </c>
      <c r="D1656" s="11"/>
      <c r="E1656" s="11" t="s">
        <v>442</v>
      </c>
      <c r="F1656" s="11">
        <v>414</v>
      </c>
      <c r="G1656" s="11"/>
      <c r="H1656" s="11"/>
      <c r="I1656" s="11"/>
      <c r="J1656" s="288">
        <v>76.27</v>
      </c>
      <c r="K1656" s="11"/>
      <c r="M1656" s="11">
        <v>1</v>
      </c>
      <c r="N1656" s="66"/>
      <c r="P1656" s="288">
        <f t="shared" si="112"/>
        <v>76.27</v>
      </c>
      <c r="Q1656" s="11"/>
      <c r="R1656" s="11"/>
      <c r="S1656" s="11"/>
      <c r="T1656" s="134">
        <f t="shared" si="113"/>
        <v>414</v>
      </c>
      <c r="U1656" s="11"/>
      <c r="V1656" s="11"/>
      <c r="W1656" s="11"/>
      <c r="Y1656" s="288">
        <v>76.27</v>
      </c>
      <c r="Z1656" s="11">
        <f t="shared" si="110"/>
        <v>90.07</v>
      </c>
      <c r="AB1656" s="11">
        <f t="shared" si="111"/>
        <v>83.73</v>
      </c>
      <c r="AC1656" s="11">
        <v>106.76</v>
      </c>
      <c r="AD1656" s="11"/>
      <c r="AE1656" s="4"/>
      <c r="AF1656" s="4"/>
    </row>
    <row r="1657" spans="1:32">
      <c r="A1657" s="55"/>
      <c r="B1657" s="11"/>
      <c r="C1657" s="11" t="s">
        <v>482</v>
      </c>
      <c r="D1657" s="11"/>
      <c r="E1657" s="11" t="s">
        <v>213</v>
      </c>
      <c r="F1657" s="11">
        <v>2124</v>
      </c>
      <c r="G1657" s="11"/>
      <c r="H1657" s="11"/>
      <c r="I1657" s="11"/>
      <c r="J1657" s="288">
        <v>374.58000000000004</v>
      </c>
      <c r="K1657" s="11"/>
      <c r="M1657" s="11">
        <v>2</v>
      </c>
      <c r="N1657" s="66"/>
      <c r="P1657" s="288">
        <f t="shared" si="112"/>
        <v>187.29000000000002</v>
      </c>
      <c r="Q1657" s="11"/>
      <c r="R1657" s="11"/>
      <c r="S1657" s="11"/>
      <c r="T1657" s="134">
        <f t="shared" si="113"/>
        <v>1062</v>
      </c>
      <c r="U1657" s="11"/>
      <c r="V1657" s="11"/>
      <c r="W1657" s="11"/>
      <c r="Y1657" s="288">
        <v>374.58000000000004</v>
      </c>
      <c r="Z1657" s="11">
        <f t="shared" si="110"/>
        <v>442.37</v>
      </c>
      <c r="AB1657" s="11">
        <f t="shared" si="111"/>
        <v>411.21</v>
      </c>
      <c r="AC1657" s="11">
        <v>524.33000000000004</v>
      </c>
      <c r="AD1657" s="11"/>
      <c r="AE1657" s="4"/>
      <c r="AF1657" s="4"/>
    </row>
    <row r="1658" spans="1:32">
      <c r="A1658" s="55"/>
      <c r="B1658" s="11"/>
      <c r="C1658" s="11" t="s">
        <v>482</v>
      </c>
      <c r="D1658" s="11"/>
      <c r="E1658" s="11" t="s">
        <v>89</v>
      </c>
      <c r="F1658" s="11">
        <v>375</v>
      </c>
      <c r="G1658" s="11"/>
      <c r="H1658" s="11"/>
      <c r="I1658" s="11"/>
      <c r="J1658" s="288">
        <v>69.66</v>
      </c>
      <c r="K1658" s="11"/>
      <c r="M1658" s="11">
        <v>1</v>
      </c>
      <c r="N1658" s="66"/>
      <c r="P1658" s="288">
        <f t="shared" si="112"/>
        <v>69.66</v>
      </c>
      <c r="Q1658" s="11"/>
      <c r="R1658" s="11"/>
      <c r="S1658" s="11"/>
      <c r="T1658" s="134">
        <f t="shared" si="113"/>
        <v>375</v>
      </c>
      <c r="U1658" s="11"/>
      <c r="V1658" s="11"/>
      <c r="W1658" s="11"/>
      <c r="Y1658" s="288">
        <v>69.66</v>
      </c>
      <c r="Z1658" s="11">
        <f t="shared" si="110"/>
        <v>82.27</v>
      </c>
      <c r="AB1658" s="11">
        <f t="shared" si="111"/>
        <v>76.47</v>
      </c>
      <c r="AC1658" s="11">
        <v>97.51</v>
      </c>
      <c r="AD1658" s="11"/>
      <c r="AE1658" s="4"/>
      <c r="AF1658" s="4"/>
    </row>
    <row r="1659" spans="1:32">
      <c r="A1659" s="55"/>
      <c r="B1659" s="11"/>
      <c r="C1659" s="11" t="s">
        <v>483</v>
      </c>
      <c r="D1659" s="11"/>
      <c r="E1659" s="11" t="s">
        <v>98</v>
      </c>
      <c r="F1659" s="11">
        <v>4440192</v>
      </c>
      <c r="G1659" s="11"/>
      <c r="H1659" s="11"/>
      <c r="I1659" s="11"/>
      <c r="J1659" s="288">
        <v>752202.34999999963</v>
      </c>
      <c r="K1659" s="11"/>
      <c r="M1659" s="11">
        <v>7234</v>
      </c>
      <c r="N1659" s="66"/>
      <c r="P1659" s="288">
        <f t="shared" si="112"/>
        <v>103.98152474426315</v>
      </c>
      <c r="Q1659" s="11"/>
      <c r="R1659" s="11"/>
      <c r="S1659" s="11"/>
      <c r="T1659" s="134">
        <f t="shared" si="113"/>
        <v>613.79485761680951</v>
      </c>
      <c r="U1659" s="11"/>
      <c r="V1659" s="11"/>
      <c r="W1659" s="11"/>
      <c r="Y1659" s="288">
        <v>752202.34999999963</v>
      </c>
      <c r="Z1659" s="11">
        <f t="shared" si="110"/>
        <v>888324.5</v>
      </c>
      <c r="AB1659" s="11">
        <f t="shared" si="111"/>
        <v>825753.57</v>
      </c>
      <c r="AC1659" s="11">
        <v>1052925.1100000001</v>
      </c>
      <c r="AD1659" s="11"/>
      <c r="AE1659" s="4"/>
      <c r="AF1659" s="4"/>
    </row>
    <row r="1660" spans="1:32">
      <c r="A1660" s="55"/>
      <c r="B1660" s="11"/>
      <c r="C1660" s="11" t="s">
        <v>483</v>
      </c>
      <c r="D1660" s="11"/>
      <c r="E1660" s="11" t="s">
        <v>81</v>
      </c>
      <c r="F1660" s="11">
        <v>342</v>
      </c>
      <c r="G1660" s="11"/>
      <c r="H1660" s="11"/>
      <c r="I1660" s="11"/>
      <c r="J1660" s="288">
        <v>63.35</v>
      </c>
      <c r="K1660" s="11"/>
      <c r="M1660" s="11">
        <v>1</v>
      </c>
      <c r="N1660" s="66"/>
      <c r="P1660" s="288">
        <f t="shared" si="112"/>
        <v>63.35</v>
      </c>
      <c r="Q1660" s="11"/>
      <c r="R1660" s="11"/>
      <c r="S1660" s="11"/>
      <c r="T1660" s="134">
        <f t="shared" si="113"/>
        <v>342</v>
      </c>
      <c r="U1660" s="11"/>
      <c r="V1660" s="11"/>
      <c r="W1660" s="11"/>
      <c r="Y1660" s="288">
        <v>63.35</v>
      </c>
      <c r="Z1660" s="11">
        <f t="shared" si="110"/>
        <v>74.81</v>
      </c>
      <c r="AB1660" s="11">
        <f t="shared" si="111"/>
        <v>69.540000000000006</v>
      </c>
      <c r="AC1660" s="11">
        <v>88.68</v>
      </c>
      <c r="AD1660" s="11"/>
      <c r="AE1660" s="4"/>
      <c r="AF1660" s="4"/>
    </row>
    <row r="1661" spans="1:32">
      <c r="A1661" s="55"/>
      <c r="B1661" s="11"/>
      <c r="C1661" s="11" t="s">
        <v>485</v>
      </c>
      <c r="D1661" s="11"/>
      <c r="E1661" s="11" t="s">
        <v>180</v>
      </c>
      <c r="F1661" s="11">
        <v>3529</v>
      </c>
      <c r="G1661" s="11"/>
      <c r="H1661" s="11"/>
      <c r="I1661" s="11"/>
      <c r="J1661" s="288">
        <v>631.78</v>
      </c>
      <c r="K1661" s="11"/>
      <c r="M1661" s="11">
        <v>6</v>
      </c>
      <c r="N1661" s="66"/>
      <c r="P1661" s="288">
        <f t="shared" si="112"/>
        <v>105.29666666666667</v>
      </c>
      <c r="Q1661" s="11"/>
      <c r="R1661" s="11"/>
      <c r="S1661" s="11"/>
      <c r="T1661" s="134">
        <f t="shared" si="113"/>
        <v>588.16666666666663</v>
      </c>
      <c r="U1661" s="11"/>
      <c r="V1661" s="11"/>
      <c r="W1661" s="11"/>
      <c r="Y1661" s="288">
        <v>631.78</v>
      </c>
      <c r="Z1661" s="11">
        <f t="shared" si="110"/>
        <v>746.11</v>
      </c>
      <c r="AB1661" s="11">
        <f t="shared" si="111"/>
        <v>693.56</v>
      </c>
      <c r="AC1661" s="11">
        <v>884.36</v>
      </c>
      <c r="AD1661" s="11"/>
      <c r="AE1661" s="4"/>
      <c r="AF1661" s="4"/>
    </row>
    <row r="1662" spans="1:32">
      <c r="A1662" s="55"/>
      <c r="B1662" s="11"/>
      <c r="C1662" s="11" t="s">
        <v>485</v>
      </c>
      <c r="D1662" s="11"/>
      <c r="E1662" s="11" t="s">
        <v>79</v>
      </c>
      <c r="F1662" s="11">
        <v>31677</v>
      </c>
      <c r="G1662" s="11"/>
      <c r="H1662" s="11"/>
      <c r="I1662" s="11"/>
      <c r="J1662" s="288">
        <v>4394.6200000000008</v>
      </c>
      <c r="K1662" s="11"/>
      <c r="M1662" s="11">
        <v>34</v>
      </c>
      <c r="N1662" s="66"/>
      <c r="P1662" s="288">
        <f t="shared" si="112"/>
        <v>129.25352941176473</v>
      </c>
      <c r="Q1662" s="11"/>
      <c r="R1662" s="11"/>
      <c r="S1662" s="11"/>
      <c r="T1662" s="134">
        <f t="shared" si="113"/>
        <v>931.67647058823525</v>
      </c>
      <c r="U1662" s="11"/>
      <c r="V1662" s="11"/>
      <c r="W1662" s="11"/>
      <c r="Y1662" s="288">
        <v>4394.6200000000008</v>
      </c>
      <c r="Z1662" s="11">
        <f t="shared" si="110"/>
        <v>5189.8900000000003</v>
      </c>
      <c r="AB1662" s="11">
        <f t="shared" si="111"/>
        <v>4824.33</v>
      </c>
      <c r="AC1662" s="11">
        <v>6151.54</v>
      </c>
      <c r="AD1662" s="11"/>
      <c r="AE1662" s="4"/>
      <c r="AF1662" s="4"/>
    </row>
    <row r="1663" spans="1:32">
      <c r="A1663" s="55"/>
      <c r="B1663" s="11"/>
      <c r="C1663" s="11" t="s">
        <v>486</v>
      </c>
      <c r="D1663" s="11"/>
      <c r="E1663" s="11" t="s">
        <v>445</v>
      </c>
      <c r="F1663" s="11">
        <v>49479</v>
      </c>
      <c r="G1663" s="11"/>
      <c r="H1663" s="11"/>
      <c r="I1663" s="11"/>
      <c r="J1663" s="288">
        <v>8076.0700000000024</v>
      </c>
      <c r="K1663" s="11"/>
      <c r="M1663" s="11">
        <v>106</v>
      </c>
      <c r="N1663" s="66"/>
      <c r="P1663" s="288">
        <f t="shared" si="112"/>
        <v>76.189339622641526</v>
      </c>
      <c r="Q1663" s="11"/>
      <c r="R1663" s="11"/>
      <c r="S1663" s="11"/>
      <c r="T1663" s="134">
        <f t="shared" si="113"/>
        <v>466.78301886792451</v>
      </c>
      <c r="U1663" s="11"/>
      <c r="V1663" s="11"/>
      <c r="W1663" s="11"/>
      <c r="Y1663" s="288">
        <v>8076.0700000000024</v>
      </c>
      <c r="Z1663" s="11">
        <f t="shared" si="110"/>
        <v>9537.5499999999993</v>
      </c>
      <c r="AB1663" s="11">
        <f t="shared" si="111"/>
        <v>8865.76</v>
      </c>
      <c r="AC1663" s="11">
        <v>11304.8</v>
      </c>
      <c r="AD1663" s="11"/>
      <c r="AE1663" s="4"/>
      <c r="AF1663" s="4"/>
    </row>
    <row r="1664" spans="1:32">
      <c r="A1664" s="55"/>
      <c r="B1664" s="11"/>
      <c r="C1664" s="11" t="s">
        <v>487</v>
      </c>
      <c r="D1664" s="11"/>
      <c r="E1664" s="11" t="s">
        <v>156</v>
      </c>
      <c r="F1664" s="11">
        <v>8764</v>
      </c>
      <c r="G1664" s="11"/>
      <c r="H1664" s="11"/>
      <c r="I1664" s="11"/>
      <c r="J1664" s="288">
        <v>1600.48</v>
      </c>
      <c r="K1664" s="11"/>
      <c r="M1664" s="11">
        <v>24</v>
      </c>
      <c r="N1664" s="66"/>
      <c r="P1664" s="288">
        <f t="shared" si="112"/>
        <v>66.686666666666667</v>
      </c>
      <c r="Q1664" s="11"/>
      <c r="R1664" s="11"/>
      <c r="S1664" s="11"/>
      <c r="T1664" s="134">
        <f t="shared" si="113"/>
        <v>365.16666666666669</v>
      </c>
      <c r="U1664" s="11"/>
      <c r="V1664" s="11"/>
      <c r="W1664" s="11"/>
      <c r="Y1664" s="288">
        <v>1600.48</v>
      </c>
      <c r="Z1664" s="11">
        <f t="shared" si="110"/>
        <v>1890.11</v>
      </c>
      <c r="AB1664" s="11">
        <f t="shared" si="111"/>
        <v>1756.98</v>
      </c>
      <c r="AC1664" s="11">
        <v>2240.34</v>
      </c>
      <c r="AD1664" s="11"/>
      <c r="AE1664" s="4"/>
      <c r="AF1664" s="4"/>
    </row>
    <row r="1665" spans="1:32">
      <c r="A1665" s="55"/>
      <c r="B1665" s="11"/>
      <c r="C1665" s="11" t="s">
        <v>488</v>
      </c>
      <c r="D1665" s="11"/>
      <c r="E1665" s="11" t="s">
        <v>489</v>
      </c>
      <c r="F1665" s="11">
        <v>137224</v>
      </c>
      <c r="G1665" s="11"/>
      <c r="H1665" s="11"/>
      <c r="I1665" s="11"/>
      <c r="J1665" s="288">
        <v>23042.559999999994</v>
      </c>
      <c r="K1665" s="11"/>
      <c r="M1665" s="11">
        <v>212</v>
      </c>
      <c r="N1665" s="66"/>
      <c r="P1665" s="288">
        <f t="shared" si="112"/>
        <v>108.69132075471695</v>
      </c>
      <c r="Q1665" s="11"/>
      <c r="R1665" s="11"/>
      <c r="S1665" s="11"/>
      <c r="T1665" s="134">
        <f t="shared" si="113"/>
        <v>647.28301886792451</v>
      </c>
      <c r="U1665" s="11"/>
      <c r="V1665" s="11"/>
      <c r="W1665" s="11"/>
      <c r="Y1665" s="288">
        <v>23042.559999999994</v>
      </c>
      <c r="Z1665" s="11">
        <f t="shared" si="110"/>
        <v>27212.45</v>
      </c>
      <c r="AB1665" s="11">
        <f t="shared" si="111"/>
        <v>25295.69</v>
      </c>
      <c r="AC1665" s="11">
        <v>32254.74</v>
      </c>
      <c r="AD1665" s="11"/>
      <c r="AE1665" s="4"/>
      <c r="AF1665" s="4"/>
    </row>
    <row r="1666" spans="1:32">
      <c r="A1666" s="55"/>
      <c r="B1666" s="11"/>
      <c r="C1666" s="11" t="s">
        <v>490</v>
      </c>
      <c r="D1666" s="11"/>
      <c r="E1666" s="11" t="s">
        <v>95</v>
      </c>
      <c r="F1666" s="11">
        <v>526995</v>
      </c>
      <c r="G1666" s="11"/>
      <c r="H1666" s="11"/>
      <c r="I1666" s="11"/>
      <c r="J1666" s="288">
        <v>97832.55</v>
      </c>
      <c r="K1666" s="11"/>
      <c r="M1666" s="11">
        <v>2119</v>
      </c>
      <c r="N1666" s="66"/>
      <c r="P1666" s="288">
        <f t="shared" si="112"/>
        <v>46.169207173194906</v>
      </c>
      <c r="Q1666" s="11"/>
      <c r="R1666" s="11"/>
      <c r="S1666" s="11"/>
      <c r="T1666" s="134">
        <f t="shared" si="113"/>
        <v>248.6998584237848</v>
      </c>
      <c r="U1666" s="11"/>
      <c r="V1666" s="11"/>
      <c r="W1666" s="11"/>
      <c r="Y1666" s="288">
        <v>97832.55</v>
      </c>
      <c r="Z1666" s="11">
        <f t="shared" si="110"/>
        <v>115536.8</v>
      </c>
      <c r="AB1666" s="11">
        <f t="shared" si="111"/>
        <v>107398.73</v>
      </c>
      <c r="AC1666" s="11">
        <v>136945</v>
      </c>
      <c r="AD1666" s="11"/>
      <c r="AE1666" s="4"/>
      <c r="AF1666" s="4"/>
    </row>
    <row r="1667" spans="1:32">
      <c r="A1667" s="55"/>
      <c r="B1667" s="11"/>
      <c r="C1667" s="11" t="s">
        <v>491</v>
      </c>
      <c r="D1667" s="11"/>
      <c r="E1667" s="11" t="s">
        <v>61</v>
      </c>
      <c r="F1667" s="11">
        <v>440</v>
      </c>
      <c r="G1667" s="11"/>
      <c r="H1667" s="11"/>
      <c r="I1667" s="11"/>
      <c r="J1667" s="288">
        <v>38.159999999999997</v>
      </c>
      <c r="K1667" s="11"/>
      <c r="M1667" s="11">
        <v>1</v>
      </c>
      <c r="N1667" s="66"/>
      <c r="P1667" s="288">
        <f t="shared" si="112"/>
        <v>38.159999999999997</v>
      </c>
      <c r="Q1667" s="11"/>
      <c r="R1667" s="11"/>
      <c r="S1667" s="11"/>
      <c r="T1667" s="134">
        <f t="shared" si="113"/>
        <v>440</v>
      </c>
      <c r="U1667" s="11"/>
      <c r="V1667" s="11"/>
      <c r="W1667" s="11"/>
      <c r="Y1667" s="288">
        <v>38.159999999999997</v>
      </c>
      <c r="Z1667" s="11">
        <f t="shared" si="110"/>
        <v>45.07</v>
      </c>
      <c r="AB1667" s="11">
        <f t="shared" si="111"/>
        <v>41.89</v>
      </c>
      <c r="AC1667" s="11">
        <v>53.42</v>
      </c>
      <c r="AD1667" s="11"/>
      <c r="AE1667" s="4"/>
      <c r="AF1667" s="4"/>
    </row>
    <row r="1668" spans="1:32">
      <c r="A1668" s="55"/>
      <c r="B1668" s="11"/>
      <c r="C1668" s="11" t="s">
        <v>492</v>
      </c>
      <c r="D1668" s="11"/>
      <c r="E1668" s="11" t="s">
        <v>170</v>
      </c>
      <c r="F1668" s="11">
        <v>620</v>
      </c>
      <c r="G1668" s="11"/>
      <c r="H1668" s="11"/>
      <c r="I1668" s="11"/>
      <c r="J1668" s="288">
        <v>111.44</v>
      </c>
      <c r="K1668" s="11"/>
      <c r="M1668" s="11">
        <v>1</v>
      </c>
      <c r="N1668" s="66"/>
      <c r="P1668" s="288">
        <f t="shared" si="112"/>
        <v>111.44</v>
      </c>
      <c r="Q1668" s="11"/>
      <c r="R1668" s="11"/>
      <c r="S1668" s="11"/>
      <c r="T1668" s="134">
        <f t="shared" si="113"/>
        <v>620</v>
      </c>
      <c r="U1668" s="11"/>
      <c r="V1668" s="11"/>
      <c r="W1668" s="11"/>
      <c r="Y1668" s="288">
        <v>111.44</v>
      </c>
      <c r="Z1668" s="11">
        <f t="shared" si="110"/>
        <v>131.61000000000001</v>
      </c>
      <c r="AB1668" s="11">
        <f t="shared" si="111"/>
        <v>122.34</v>
      </c>
      <c r="AC1668" s="11">
        <v>155.99</v>
      </c>
      <c r="AD1668" s="11"/>
      <c r="AE1668" s="4"/>
      <c r="AF1668" s="4"/>
    </row>
    <row r="1669" spans="1:32">
      <c r="A1669" s="55"/>
      <c r="B1669" s="11"/>
      <c r="C1669" s="11" t="s">
        <v>492</v>
      </c>
      <c r="D1669" s="11"/>
      <c r="E1669" s="11" t="s">
        <v>64</v>
      </c>
      <c r="F1669" s="11">
        <v>5283364</v>
      </c>
      <c r="G1669" s="11"/>
      <c r="H1669" s="11"/>
      <c r="I1669" s="11"/>
      <c r="J1669" s="288">
        <v>897981.79999999609</v>
      </c>
      <c r="K1669" s="11"/>
      <c r="M1669" s="11">
        <v>10195</v>
      </c>
      <c r="N1669" s="66"/>
      <c r="P1669" s="288">
        <f t="shared" si="112"/>
        <v>88.080608141245321</v>
      </c>
      <c r="Q1669" s="11"/>
      <c r="R1669" s="11"/>
      <c r="S1669" s="11"/>
      <c r="T1669" s="134">
        <f t="shared" si="113"/>
        <v>518.23089749877386</v>
      </c>
      <c r="U1669" s="11"/>
      <c r="V1669" s="11"/>
      <c r="W1669" s="11"/>
      <c r="Y1669" s="288">
        <v>897981.79999999609</v>
      </c>
      <c r="Z1669" s="11">
        <f t="shared" si="110"/>
        <v>1060484.8999999999</v>
      </c>
      <c r="AB1669" s="11">
        <f t="shared" si="111"/>
        <v>985787.51</v>
      </c>
      <c r="AC1669" s="11">
        <v>1256985.69</v>
      </c>
      <c r="AD1669" s="11"/>
      <c r="AE1669" s="4"/>
      <c r="AF1669" s="4"/>
    </row>
    <row r="1670" spans="1:32">
      <c r="A1670" s="55"/>
      <c r="B1670" s="11"/>
      <c r="C1670" s="11" t="s">
        <v>492</v>
      </c>
      <c r="D1670" s="11"/>
      <c r="E1670" s="11" t="s">
        <v>250</v>
      </c>
      <c r="F1670" s="11">
        <v>785</v>
      </c>
      <c r="G1670" s="11"/>
      <c r="H1670" s="11"/>
      <c r="I1670" s="11"/>
      <c r="J1670" s="288">
        <v>146.42000000000002</v>
      </c>
      <c r="K1670" s="11"/>
      <c r="M1670" s="11">
        <v>2</v>
      </c>
      <c r="N1670" s="66"/>
      <c r="P1670" s="288">
        <f t="shared" si="112"/>
        <v>73.210000000000008</v>
      </c>
      <c r="Q1670" s="11"/>
      <c r="R1670" s="11"/>
      <c r="S1670" s="11"/>
      <c r="T1670" s="134">
        <f t="shared" si="113"/>
        <v>392.5</v>
      </c>
      <c r="U1670" s="11"/>
      <c r="V1670" s="11"/>
      <c r="W1670" s="11"/>
      <c r="Y1670" s="288">
        <v>146.42000000000002</v>
      </c>
      <c r="Z1670" s="11">
        <f t="shared" si="110"/>
        <v>172.92</v>
      </c>
      <c r="AB1670" s="11">
        <f t="shared" si="111"/>
        <v>160.74</v>
      </c>
      <c r="AC1670" s="11">
        <v>204.96</v>
      </c>
      <c r="AD1670" s="11"/>
      <c r="AE1670" s="4"/>
      <c r="AF1670" s="4"/>
    </row>
    <row r="1671" spans="1:32">
      <c r="A1671" s="55"/>
      <c r="B1671" s="11"/>
      <c r="C1671" s="11" t="s">
        <v>494</v>
      </c>
      <c r="D1671" s="11"/>
      <c r="E1671" s="11" t="s">
        <v>54</v>
      </c>
      <c r="F1671" s="11">
        <v>7867</v>
      </c>
      <c r="G1671" s="11"/>
      <c r="H1671" s="11"/>
      <c r="I1671" s="11"/>
      <c r="J1671" s="288">
        <v>1322.6900000000003</v>
      </c>
      <c r="K1671" s="11"/>
      <c r="M1671" s="11">
        <v>15</v>
      </c>
      <c r="N1671" s="66"/>
      <c r="P1671" s="288">
        <f t="shared" si="112"/>
        <v>88.179333333333346</v>
      </c>
      <c r="Q1671" s="11"/>
      <c r="R1671" s="11"/>
      <c r="S1671" s="11"/>
      <c r="T1671" s="134">
        <f t="shared" si="113"/>
        <v>524.4666666666667</v>
      </c>
      <c r="U1671" s="11"/>
      <c r="V1671" s="11"/>
      <c r="W1671" s="11"/>
      <c r="Y1671" s="288">
        <v>1322.6900000000003</v>
      </c>
      <c r="Z1671" s="11">
        <f t="shared" si="110"/>
        <v>1562.05</v>
      </c>
      <c r="AB1671" s="11">
        <f t="shared" si="111"/>
        <v>1452.02</v>
      </c>
      <c r="AC1671" s="11">
        <v>1851.49</v>
      </c>
      <c r="AD1671" s="11"/>
      <c r="AE1671" s="4"/>
      <c r="AF1671" s="4"/>
    </row>
    <row r="1672" spans="1:32">
      <c r="A1672" s="55"/>
      <c r="B1672" s="11"/>
      <c r="C1672" s="11" t="s">
        <v>494</v>
      </c>
      <c r="D1672" s="11"/>
      <c r="E1672" s="11" t="s">
        <v>56</v>
      </c>
      <c r="F1672" s="11">
        <v>1109746</v>
      </c>
      <c r="G1672" s="11"/>
      <c r="H1672" s="11"/>
      <c r="I1672" s="11"/>
      <c r="J1672" s="288">
        <v>197615.80000000019</v>
      </c>
      <c r="K1672" s="11"/>
      <c r="M1672" s="11">
        <v>2899</v>
      </c>
      <c r="N1672" s="66"/>
      <c r="P1672" s="288">
        <f t="shared" si="112"/>
        <v>68.166885132804481</v>
      </c>
      <c r="Q1672" s="11"/>
      <c r="R1672" s="11"/>
      <c r="S1672" s="11"/>
      <c r="T1672" s="134">
        <f t="shared" si="113"/>
        <v>382.80303552949294</v>
      </c>
      <c r="U1672" s="11"/>
      <c r="V1672" s="11"/>
      <c r="W1672" s="11"/>
      <c r="Y1672" s="288">
        <v>197615.80000000019</v>
      </c>
      <c r="Z1672" s="11">
        <f t="shared" si="110"/>
        <v>233377.31</v>
      </c>
      <c r="AB1672" s="11">
        <f t="shared" si="111"/>
        <v>216938.9</v>
      </c>
      <c r="AC1672" s="11">
        <v>276620.56</v>
      </c>
      <c r="AD1672" s="11"/>
      <c r="AE1672" s="4"/>
      <c r="AF1672" s="4"/>
    </row>
    <row r="1673" spans="1:32">
      <c r="A1673" s="55"/>
      <c r="B1673" s="11"/>
      <c r="C1673" s="11" t="s">
        <v>494</v>
      </c>
      <c r="D1673" s="11"/>
      <c r="E1673" s="11" t="s">
        <v>199</v>
      </c>
      <c r="F1673" s="11">
        <v>2003</v>
      </c>
      <c r="G1673" s="11"/>
      <c r="H1673" s="11"/>
      <c r="I1673" s="11"/>
      <c r="J1673" s="288">
        <v>370.43</v>
      </c>
      <c r="K1673" s="11"/>
      <c r="M1673" s="11">
        <v>4</v>
      </c>
      <c r="N1673" s="66"/>
      <c r="P1673" s="288">
        <f t="shared" si="112"/>
        <v>92.607500000000002</v>
      </c>
      <c r="Q1673" s="11"/>
      <c r="R1673" s="11"/>
      <c r="S1673" s="11"/>
      <c r="T1673" s="134">
        <f t="shared" si="113"/>
        <v>500.75</v>
      </c>
      <c r="U1673" s="11"/>
      <c r="V1673" s="11"/>
      <c r="W1673" s="11"/>
      <c r="Y1673" s="288">
        <v>370.43</v>
      </c>
      <c r="Z1673" s="11">
        <f t="shared" ref="Z1673:Z1736" si="114">ROUND($Z$1772*Y1673/$Y$1772,2)</f>
        <v>437.46</v>
      </c>
      <c r="AB1673" s="11">
        <f t="shared" ref="AB1673:AB1736" si="115">ROUND($AB$1772*Y1673/$Y$1772,2)</f>
        <v>406.65</v>
      </c>
      <c r="AC1673" s="11">
        <v>518.52</v>
      </c>
      <c r="AD1673" s="11"/>
      <c r="AE1673" s="4"/>
      <c r="AF1673" s="4"/>
    </row>
    <row r="1674" spans="1:32">
      <c r="A1674" s="55"/>
      <c r="B1674" s="11"/>
      <c r="C1674" s="11" t="s">
        <v>495</v>
      </c>
      <c r="D1674" s="11"/>
      <c r="E1674" s="11" t="s">
        <v>319</v>
      </c>
      <c r="F1674" s="11">
        <v>107059</v>
      </c>
      <c r="G1674" s="11"/>
      <c r="H1674" s="11"/>
      <c r="I1674" s="11"/>
      <c r="J1674" s="288">
        <v>17958.849999999991</v>
      </c>
      <c r="K1674" s="11"/>
      <c r="M1674" s="11">
        <v>239</v>
      </c>
      <c r="N1674" s="66"/>
      <c r="P1674" s="288">
        <f t="shared" ref="P1674:P1737" si="116">J1674/M1674</f>
        <v>75.14163179916315</v>
      </c>
      <c r="Q1674" s="11"/>
      <c r="R1674" s="11"/>
      <c r="S1674" s="11"/>
      <c r="T1674" s="134">
        <f t="shared" ref="T1674:T1737" si="117">F1674/M1674</f>
        <v>447.94560669456069</v>
      </c>
      <c r="U1674" s="11"/>
      <c r="V1674" s="11"/>
      <c r="W1674" s="11"/>
      <c r="Y1674" s="288">
        <v>17958.849999999991</v>
      </c>
      <c r="Z1674" s="11">
        <f t="shared" si="114"/>
        <v>21208.77</v>
      </c>
      <c r="AB1674" s="11">
        <f t="shared" si="115"/>
        <v>19714.89</v>
      </c>
      <c r="AC1674" s="11">
        <v>25138.61</v>
      </c>
      <c r="AD1674" s="11"/>
      <c r="AE1674" s="4"/>
      <c r="AF1674" s="4"/>
    </row>
    <row r="1675" spans="1:32">
      <c r="A1675" s="55"/>
      <c r="B1675" s="11"/>
      <c r="C1675" s="11" t="s">
        <v>496</v>
      </c>
      <c r="D1675" s="11"/>
      <c r="E1675" s="11" t="s">
        <v>357</v>
      </c>
      <c r="F1675" s="11">
        <v>1838720</v>
      </c>
      <c r="G1675" s="11"/>
      <c r="H1675" s="11"/>
      <c r="I1675" s="11"/>
      <c r="J1675" s="288">
        <v>321029.15000000049</v>
      </c>
      <c r="K1675" s="11"/>
      <c r="M1675" s="11">
        <v>5348</v>
      </c>
      <c r="N1675" s="66"/>
      <c r="P1675" s="288">
        <f t="shared" si="116"/>
        <v>60.027888930441378</v>
      </c>
      <c r="Q1675" s="11"/>
      <c r="R1675" s="11"/>
      <c r="S1675" s="11"/>
      <c r="T1675" s="134">
        <f t="shared" si="117"/>
        <v>343.81451009723258</v>
      </c>
      <c r="U1675" s="11"/>
      <c r="V1675" s="11"/>
      <c r="W1675" s="11"/>
      <c r="Y1675" s="288">
        <v>321029.15000000049</v>
      </c>
      <c r="Z1675" s="11">
        <f t="shared" si="114"/>
        <v>379124.13</v>
      </c>
      <c r="AB1675" s="11">
        <f t="shared" si="115"/>
        <v>352419.75</v>
      </c>
      <c r="AC1675" s="11">
        <v>449373.3</v>
      </c>
      <c r="AD1675" s="11"/>
      <c r="AE1675" s="4"/>
      <c r="AF1675" s="4"/>
    </row>
    <row r="1676" spans="1:32">
      <c r="A1676" s="55"/>
      <c r="B1676" s="11"/>
      <c r="C1676" s="11" t="s">
        <v>497</v>
      </c>
      <c r="D1676" s="11"/>
      <c r="E1676" s="11" t="s">
        <v>79</v>
      </c>
      <c r="F1676" s="11">
        <v>1579</v>
      </c>
      <c r="G1676" s="11"/>
      <c r="H1676" s="11"/>
      <c r="I1676" s="11"/>
      <c r="J1676" s="288">
        <v>279.86</v>
      </c>
      <c r="K1676" s="11"/>
      <c r="M1676" s="11">
        <v>2</v>
      </c>
      <c r="N1676" s="66"/>
      <c r="P1676" s="288">
        <f t="shared" si="116"/>
        <v>139.93</v>
      </c>
      <c r="Q1676" s="11"/>
      <c r="R1676" s="11"/>
      <c r="S1676" s="11"/>
      <c r="T1676" s="134">
        <f t="shared" si="117"/>
        <v>789.5</v>
      </c>
      <c r="U1676" s="11"/>
      <c r="V1676" s="11"/>
      <c r="W1676" s="11"/>
      <c r="Y1676" s="288">
        <v>279.86</v>
      </c>
      <c r="Z1676" s="11">
        <f t="shared" si="114"/>
        <v>330.5</v>
      </c>
      <c r="AB1676" s="11">
        <f t="shared" si="115"/>
        <v>307.23</v>
      </c>
      <c r="AC1676" s="11">
        <v>391.75</v>
      </c>
      <c r="AD1676" s="11"/>
      <c r="AE1676" s="4"/>
      <c r="AF1676" s="4"/>
    </row>
    <row r="1677" spans="1:32">
      <c r="A1677" s="55"/>
      <c r="B1677" s="11"/>
      <c r="C1677" s="11" t="s">
        <v>498</v>
      </c>
      <c r="D1677" s="11"/>
      <c r="E1677" s="11" t="s">
        <v>499</v>
      </c>
      <c r="F1677" s="11">
        <v>301291</v>
      </c>
      <c r="G1677" s="11"/>
      <c r="H1677" s="11"/>
      <c r="I1677" s="11"/>
      <c r="J1677" s="288">
        <v>50235.580000000067</v>
      </c>
      <c r="K1677" s="11"/>
      <c r="M1677" s="11">
        <v>496</v>
      </c>
      <c r="N1677" s="66"/>
      <c r="P1677" s="288">
        <f t="shared" si="116"/>
        <v>101.28141129032272</v>
      </c>
      <c r="Q1677" s="11"/>
      <c r="R1677" s="11"/>
      <c r="S1677" s="11"/>
      <c r="T1677" s="134">
        <f t="shared" si="117"/>
        <v>607.44153225806451</v>
      </c>
      <c r="U1677" s="11"/>
      <c r="V1677" s="11"/>
      <c r="W1677" s="11"/>
      <c r="Y1677" s="288">
        <v>50235.580000000067</v>
      </c>
      <c r="Z1677" s="11">
        <f t="shared" si="114"/>
        <v>59326.45</v>
      </c>
      <c r="AB1677" s="11">
        <f t="shared" si="115"/>
        <v>55147.67</v>
      </c>
      <c r="AC1677" s="11">
        <v>70319.25</v>
      </c>
      <c r="AD1677" s="11"/>
      <c r="AE1677" s="4"/>
      <c r="AF1677" s="4"/>
    </row>
    <row r="1678" spans="1:32">
      <c r="A1678" s="55"/>
      <c r="B1678" s="11"/>
      <c r="C1678" s="11" t="s">
        <v>500</v>
      </c>
      <c r="D1678" s="11"/>
      <c r="E1678" s="11" t="s">
        <v>199</v>
      </c>
      <c r="F1678" s="11">
        <v>183795</v>
      </c>
      <c r="G1678" s="11"/>
      <c r="H1678" s="11"/>
      <c r="I1678" s="11"/>
      <c r="J1678" s="288">
        <v>31279.860000000004</v>
      </c>
      <c r="K1678" s="11"/>
      <c r="M1678" s="11">
        <v>399</v>
      </c>
      <c r="N1678" s="66"/>
      <c r="P1678" s="288">
        <f t="shared" si="116"/>
        <v>78.395639097744365</v>
      </c>
      <c r="Q1678" s="11"/>
      <c r="R1678" s="11"/>
      <c r="S1678" s="11"/>
      <c r="T1678" s="134">
        <f t="shared" si="117"/>
        <v>460.63909774436092</v>
      </c>
      <c r="U1678" s="11"/>
      <c r="V1678" s="11"/>
      <c r="W1678" s="11"/>
      <c r="Y1678" s="288">
        <v>31279.860000000004</v>
      </c>
      <c r="Z1678" s="11">
        <f t="shared" si="114"/>
        <v>36940.410000000003</v>
      </c>
      <c r="AB1678" s="11">
        <f t="shared" si="115"/>
        <v>34338.44</v>
      </c>
      <c r="AC1678" s="11">
        <v>43785.23</v>
      </c>
      <c r="AD1678" s="11"/>
      <c r="AE1678" s="4"/>
      <c r="AF1678" s="4"/>
    </row>
    <row r="1679" spans="1:32">
      <c r="A1679" s="55"/>
      <c r="B1679" s="11"/>
      <c r="C1679" s="11" t="s">
        <v>501</v>
      </c>
      <c r="D1679" s="11"/>
      <c r="E1679" s="11" t="s">
        <v>310</v>
      </c>
      <c r="F1679" s="11">
        <v>-1315</v>
      </c>
      <c r="G1679" s="11"/>
      <c r="H1679" s="11"/>
      <c r="I1679" s="11"/>
      <c r="J1679" s="288">
        <v>-204.37</v>
      </c>
      <c r="K1679" s="11"/>
      <c r="M1679" s="11">
        <v>1</v>
      </c>
      <c r="N1679" s="66"/>
      <c r="P1679" s="288">
        <f t="shared" si="116"/>
        <v>-204.37</v>
      </c>
      <c r="Q1679" s="11"/>
      <c r="R1679" s="11"/>
      <c r="S1679" s="11"/>
      <c r="T1679" s="134">
        <f t="shared" si="117"/>
        <v>-1315</v>
      </c>
      <c r="U1679" s="11"/>
      <c r="V1679" s="11"/>
      <c r="W1679" s="11"/>
      <c r="Y1679" s="288">
        <v>-204.37</v>
      </c>
      <c r="Z1679" s="11">
        <f t="shared" si="114"/>
        <v>-241.35</v>
      </c>
      <c r="AB1679" s="11">
        <f t="shared" si="115"/>
        <v>-224.35</v>
      </c>
      <c r="AC1679" s="11">
        <v>-286.08</v>
      </c>
      <c r="AD1679" s="11"/>
      <c r="AE1679" s="4"/>
      <c r="AF1679" s="4"/>
    </row>
    <row r="1680" spans="1:32">
      <c r="A1680" s="55"/>
      <c r="B1680" s="11"/>
      <c r="C1680" s="11" t="s">
        <v>501</v>
      </c>
      <c r="D1680" s="11"/>
      <c r="E1680" s="11" t="s">
        <v>81</v>
      </c>
      <c r="F1680" s="11">
        <v>163</v>
      </c>
      <c r="G1680" s="11"/>
      <c r="H1680" s="11"/>
      <c r="I1680" s="11"/>
      <c r="J1680" s="288">
        <v>32.770000000000003</v>
      </c>
      <c r="K1680" s="11"/>
      <c r="M1680" s="11">
        <v>1</v>
      </c>
      <c r="N1680" s="66"/>
      <c r="P1680" s="288">
        <f t="shared" si="116"/>
        <v>32.770000000000003</v>
      </c>
      <c r="Q1680" s="11"/>
      <c r="R1680" s="11"/>
      <c r="S1680" s="11"/>
      <c r="T1680" s="134">
        <f t="shared" si="117"/>
        <v>163</v>
      </c>
      <c r="U1680" s="11"/>
      <c r="V1680" s="11"/>
      <c r="W1680" s="11"/>
      <c r="Y1680" s="288">
        <v>32.770000000000003</v>
      </c>
      <c r="Z1680" s="11">
        <f t="shared" si="114"/>
        <v>38.700000000000003</v>
      </c>
      <c r="AB1680" s="11">
        <f t="shared" si="115"/>
        <v>35.97</v>
      </c>
      <c r="AC1680" s="11">
        <v>45.87</v>
      </c>
      <c r="AD1680" s="11"/>
      <c r="AE1680" s="4"/>
      <c r="AF1680" s="4"/>
    </row>
    <row r="1681" spans="1:32">
      <c r="A1681" s="55"/>
      <c r="B1681" s="11"/>
      <c r="C1681" s="11" t="s">
        <v>502</v>
      </c>
      <c r="D1681" s="11"/>
      <c r="E1681" s="11" t="s">
        <v>310</v>
      </c>
      <c r="F1681" s="11">
        <v>850</v>
      </c>
      <c r="G1681" s="11"/>
      <c r="H1681" s="11"/>
      <c r="I1681" s="11"/>
      <c r="J1681" s="288">
        <v>149.99</v>
      </c>
      <c r="K1681" s="11"/>
      <c r="M1681" s="11">
        <v>1</v>
      </c>
      <c r="N1681" s="66"/>
      <c r="P1681" s="288">
        <f t="shared" si="116"/>
        <v>149.99</v>
      </c>
      <c r="Q1681" s="11"/>
      <c r="R1681" s="11"/>
      <c r="S1681" s="11"/>
      <c r="T1681" s="134">
        <f t="shared" si="117"/>
        <v>850</v>
      </c>
      <c r="U1681" s="11"/>
      <c r="V1681" s="11"/>
      <c r="W1681" s="11"/>
      <c r="Y1681" s="288">
        <v>149.99</v>
      </c>
      <c r="Z1681" s="11">
        <f t="shared" si="114"/>
        <v>177.13</v>
      </c>
      <c r="AB1681" s="11">
        <f t="shared" si="115"/>
        <v>164.66</v>
      </c>
      <c r="AC1681" s="11">
        <v>209.95</v>
      </c>
      <c r="AD1681" s="11"/>
      <c r="AE1681" s="4"/>
      <c r="AF1681" s="4"/>
    </row>
    <row r="1682" spans="1:32">
      <c r="A1682" s="55"/>
      <c r="B1682" s="11"/>
      <c r="C1682" s="11" t="s">
        <v>503</v>
      </c>
      <c r="D1682" s="11"/>
      <c r="E1682" s="11" t="s">
        <v>88</v>
      </c>
      <c r="F1682" s="11">
        <v>1532</v>
      </c>
      <c r="G1682" s="11"/>
      <c r="H1682" s="11"/>
      <c r="I1682" s="11"/>
      <c r="J1682" s="288">
        <v>271.19</v>
      </c>
      <c r="K1682" s="11"/>
      <c r="M1682" s="11">
        <v>1</v>
      </c>
      <c r="N1682" s="66"/>
      <c r="P1682" s="288">
        <f t="shared" si="116"/>
        <v>271.19</v>
      </c>
      <c r="Q1682" s="11"/>
      <c r="R1682" s="11"/>
      <c r="S1682" s="11"/>
      <c r="T1682" s="134">
        <f t="shared" si="117"/>
        <v>1532</v>
      </c>
      <c r="U1682" s="11"/>
      <c r="V1682" s="11"/>
      <c r="W1682" s="11"/>
      <c r="Y1682" s="288">
        <v>271.19</v>
      </c>
      <c r="Z1682" s="11">
        <f t="shared" si="114"/>
        <v>320.27</v>
      </c>
      <c r="AB1682" s="11">
        <f t="shared" si="115"/>
        <v>297.70999999999998</v>
      </c>
      <c r="AC1682" s="11">
        <v>379.61</v>
      </c>
      <c r="AD1682" s="11"/>
      <c r="AE1682" s="4"/>
      <c r="AF1682" s="4"/>
    </row>
    <row r="1683" spans="1:32">
      <c r="A1683" s="55"/>
      <c r="B1683" s="11"/>
      <c r="C1683" s="11" t="s">
        <v>503</v>
      </c>
      <c r="D1683" s="11"/>
      <c r="E1683" s="11" t="s">
        <v>213</v>
      </c>
      <c r="F1683" s="11">
        <v>217865</v>
      </c>
      <c r="G1683" s="11"/>
      <c r="H1683" s="11"/>
      <c r="I1683" s="11"/>
      <c r="J1683" s="288">
        <v>37936.490000000013</v>
      </c>
      <c r="K1683" s="11"/>
      <c r="M1683" s="11">
        <v>415</v>
      </c>
      <c r="N1683" s="66"/>
      <c r="P1683" s="288">
        <f t="shared" si="116"/>
        <v>91.413228915662685</v>
      </c>
      <c r="Q1683" s="11"/>
      <c r="R1683" s="11"/>
      <c r="S1683" s="11"/>
      <c r="T1683" s="134">
        <f t="shared" si="117"/>
        <v>524.97590361445782</v>
      </c>
      <c r="U1683" s="11"/>
      <c r="V1683" s="11"/>
      <c r="W1683" s="11"/>
      <c r="Y1683" s="288">
        <v>37936.490000000013</v>
      </c>
      <c r="Z1683" s="11">
        <f t="shared" si="114"/>
        <v>44801.66</v>
      </c>
      <c r="AB1683" s="11">
        <f t="shared" si="115"/>
        <v>41645.96</v>
      </c>
      <c r="AC1683" s="11">
        <v>53103.11</v>
      </c>
      <c r="AD1683" s="11"/>
      <c r="AE1683" s="4"/>
      <c r="AF1683" s="4"/>
    </row>
    <row r="1684" spans="1:32">
      <c r="A1684" s="55"/>
      <c r="B1684" s="11"/>
      <c r="C1684" s="11" t="s">
        <v>504</v>
      </c>
      <c r="D1684" s="11"/>
      <c r="E1684" s="11" t="s">
        <v>79</v>
      </c>
      <c r="F1684" s="11">
        <v>188869</v>
      </c>
      <c r="G1684" s="11"/>
      <c r="H1684" s="11"/>
      <c r="I1684" s="11"/>
      <c r="J1684" s="288">
        <v>31863.629999999979</v>
      </c>
      <c r="K1684" s="11"/>
      <c r="M1684" s="11">
        <v>206</v>
      </c>
      <c r="N1684" s="66"/>
      <c r="P1684" s="288">
        <f t="shared" si="116"/>
        <v>154.67781553398049</v>
      </c>
      <c r="Q1684" s="11"/>
      <c r="R1684" s="11"/>
      <c r="S1684" s="11"/>
      <c r="T1684" s="134">
        <f t="shared" si="117"/>
        <v>916.83980582524271</v>
      </c>
      <c r="U1684" s="11"/>
      <c r="V1684" s="11"/>
      <c r="W1684" s="11"/>
      <c r="Y1684" s="288">
        <v>31863.629999999979</v>
      </c>
      <c r="Z1684" s="11">
        <f t="shared" si="114"/>
        <v>37629.83</v>
      </c>
      <c r="AB1684" s="11">
        <f t="shared" si="115"/>
        <v>34979.29</v>
      </c>
      <c r="AC1684" s="11">
        <v>44602.38</v>
      </c>
      <c r="AD1684" s="11"/>
      <c r="AE1684" s="4"/>
      <c r="AF1684" s="4"/>
    </row>
    <row r="1685" spans="1:32">
      <c r="A1685" s="55"/>
      <c r="B1685" s="11"/>
      <c r="C1685" s="11" t="s">
        <v>505</v>
      </c>
      <c r="D1685" s="11"/>
      <c r="E1685" s="11" t="s">
        <v>95</v>
      </c>
      <c r="F1685" s="11">
        <v>13917</v>
      </c>
      <c r="G1685" s="11"/>
      <c r="H1685" s="11"/>
      <c r="I1685" s="11"/>
      <c r="J1685" s="288">
        <v>2564.5099999999998</v>
      </c>
      <c r="K1685" s="11"/>
      <c r="M1685" s="11">
        <v>49</v>
      </c>
      <c r="N1685" s="66"/>
      <c r="P1685" s="288">
        <f t="shared" si="116"/>
        <v>52.336938775510198</v>
      </c>
      <c r="Q1685" s="11"/>
      <c r="R1685" s="11"/>
      <c r="S1685" s="11"/>
      <c r="T1685" s="134">
        <f t="shared" si="117"/>
        <v>284.0204081632653</v>
      </c>
      <c r="U1685" s="11"/>
      <c r="V1685" s="11"/>
      <c r="W1685" s="11"/>
      <c r="Y1685" s="288">
        <v>2564.5099999999998</v>
      </c>
      <c r="Z1685" s="11">
        <f t="shared" si="114"/>
        <v>3028.6</v>
      </c>
      <c r="AB1685" s="11">
        <f t="shared" si="115"/>
        <v>2815.27</v>
      </c>
      <c r="AC1685" s="11">
        <v>3589.77</v>
      </c>
      <c r="AD1685" s="11"/>
      <c r="AE1685" s="4"/>
      <c r="AF1685" s="4"/>
    </row>
    <row r="1686" spans="1:32">
      <c r="A1686" s="55"/>
      <c r="B1686" s="11"/>
      <c r="C1686" s="11" t="s">
        <v>506</v>
      </c>
      <c r="D1686" s="11"/>
      <c r="E1686" s="11" t="s">
        <v>96</v>
      </c>
      <c r="F1686" s="11">
        <v>1714</v>
      </c>
      <c r="G1686" s="11"/>
      <c r="H1686" s="11"/>
      <c r="I1686" s="11"/>
      <c r="J1686" s="288">
        <v>298.60000000000002</v>
      </c>
      <c r="K1686" s="11"/>
      <c r="M1686" s="11">
        <v>1</v>
      </c>
      <c r="N1686" s="66"/>
      <c r="P1686" s="288">
        <f t="shared" si="116"/>
        <v>298.60000000000002</v>
      </c>
      <c r="Q1686" s="11"/>
      <c r="R1686" s="11"/>
      <c r="S1686" s="11"/>
      <c r="T1686" s="134">
        <f t="shared" si="117"/>
        <v>1714</v>
      </c>
      <c r="U1686" s="11"/>
      <c r="V1686" s="11"/>
      <c r="W1686" s="11"/>
      <c r="Y1686" s="288">
        <v>298.60000000000002</v>
      </c>
      <c r="Z1686" s="11">
        <f t="shared" si="114"/>
        <v>352.64</v>
      </c>
      <c r="AB1686" s="11">
        <f t="shared" si="115"/>
        <v>327.8</v>
      </c>
      <c r="AC1686" s="11">
        <v>417.98</v>
      </c>
      <c r="AD1686" s="11"/>
      <c r="AE1686" s="4"/>
      <c r="AF1686" s="4"/>
    </row>
    <row r="1687" spans="1:32">
      <c r="A1687" s="55"/>
      <c r="B1687" s="11"/>
      <c r="C1687" s="11" t="s">
        <v>507</v>
      </c>
      <c r="D1687" s="11"/>
      <c r="E1687" s="11" t="s">
        <v>77</v>
      </c>
      <c r="F1687" s="11">
        <v>30303</v>
      </c>
      <c r="G1687" s="11"/>
      <c r="H1687" s="11"/>
      <c r="I1687" s="11"/>
      <c r="J1687" s="288">
        <v>5216.3599999999997</v>
      </c>
      <c r="K1687" s="11"/>
      <c r="M1687" s="11">
        <v>65</v>
      </c>
      <c r="N1687" s="66"/>
      <c r="P1687" s="288">
        <f t="shared" si="116"/>
        <v>80.251692307692309</v>
      </c>
      <c r="Q1687" s="11"/>
      <c r="R1687" s="11"/>
      <c r="S1687" s="11"/>
      <c r="T1687" s="134">
        <f t="shared" si="117"/>
        <v>466.2</v>
      </c>
      <c r="U1687" s="11"/>
      <c r="V1687" s="11"/>
      <c r="W1687" s="11"/>
      <c r="Y1687" s="288">
        <v>5216.3599999999997</v>
      </c>
      <c r="Z1687" s="11">
        <f t="shared" si="114"/>
        <v>6160.34</v>
      </c>
      <c r="AB1687" s="11">
        <f t="shared" si="115"/>
        <v>5726.42</v>
      </c>
      <c r="AC1687" s="11">
        <v>7301.81</v>
      </c>
      <c r="AD1687" s="11"/>
      <c r="AE1687" s="4"/>
      <c r="AF1687" s="4"/>
    </row>
    <row r="1688" spans="1:32">
      <c r="A1688" s="55"/>
      <c r="B1688" s="11"/>
      <c r="C1688" s="11" t="s">
        <v>508</v>
      </c>
      <c r="D1688" s="11"/>
      <c r="E1688" s="11" t="s">
        <v>117</v>
      </c>
      <c r="F1688" s="11">
        <v>45224</v>
      </c>
      <c r="G1688" s="11"/>
      <c r="H1688" s="11"/>
      <c r="I1688" s="11"/>
      <c r="J1688" s="288">
        <v>7827.9899999999989</v>
      </c>
      <c r="K1688" s="11"/>
      <c r="M1688" s="11">
        <v>72</v>
      </c>
      <c r="N1688" s="66"/>
      <c r="P1688" s="288">
        <f t="shared" si="116"/>
        <v>108.72208333333332</v>
      </c>
      <c r="Q1688" s="11"/>
      <c r="R1688" s="11"/>
      <c r="S1688" s="11"/>
      <c r="T1688" s="134">
        <f t="shared" si="117"/>
        <v>628.11111111111109</v>
      </c>
      <c r="U1688" s="11"/>
      <c r="V1688" s="11"/>
      <c r="W1688" s="11"/>
      <c r="Y1688" s="288">
        <v>7827.9899999999989</v>
      </c>
      <c r="Z1688" s="11">
        <f t="shared" si="114"/>
        <v>9244.58</v>
      </c>
      <c r="AB1688" s="11">
        <f t="shared" si="115"/>
        <v>8593.42</v>
      </c>
      <c r="AC1688" s="11">
        <v>10957.54</v>
      </c>
      <c r="AD1688" s="11"/>
      <c r="AE1688" s="4"/>
      <c r="AF1688" s="4"/>
    </row>
    <row r="1689" spans="1:32">
      <c r="A1689" s="55"/>
      <c r="B1689" s="11"/>
      <c r="C1689" s="11" t="s">
        <v>509</v>
      </c>
      <c r="D1689" s="11"/>
      <c r="E1689" s="11" t="s">
        <v>68</v>
      </c>
      <c r="F1689" s="11">
        <v>350505</v>
      </c>
      <c r="G1689" s="11"/>
      <c r="H1689" s="11"/>
      <c r="I1689" s="11"/>
      <c r="J1689" s="288">
        <v>60090.880000000026</v>
      </c>
      <c r="K1689" s="11"/>
      <c r="M1689" s="11">
        <v>649</v>
      </c>
      <c r="N1689" s="66"/>
      <c r="P1689" s="288">
        <f t="shared" si="116"/>
        <v>92.589953775038566</v>
      </c>
      <c r="Q1689" s="11"/>
      <c r="R1689" s="11"/>
      <c r="S1689" s="11"/>
      <c r="T1689" s="134">
        <f t="shared" si="117"/>
        <v>540.06933744221885</v>
      </c>
      <c r="U1689" s="11"/>
      <c r="V1689" s="11"/>
      <c r="W1689" s="11"/>
      <c r="Y1689" s="288">
        <v>60090.880000000026</v>
      </c>
      <c r="Z1689" s="11">
        <f t="shared" si="114"/>
        <v>70965.210000000006</v>
      </c>
      <c r="AB1689" s="11">
        <f t="shared" si="115"/>
        <v>65966.64</v>
      </c>
      <c r="AC1689" s="11">
        <v>84114.6</v>
      </c>
      <c r="AD1689" s="11"/>
      <c r="AE1689" s="4"/>
      <c r="AF1689" s="4"/>
    </row>
    <row r="1690" spans="1:32">
      <c r="A1690" s="55"/>
      <c r="B1690" s="11"/>
      <c r="C1690" s="11" t="s">
        <v>510</v>
      </c>
      <c r="D1690" s="11"/>
      <c r="E1690" s="11" t="s">
        <v>68</v>
      </c>
      <c r="F1690" s="11">
        <v>238</v>
      </c>
      <c r="G1690" s="11"/>
      <c r="H1690" s="11"/>
      <c r="I1690" s="11"/>
      <c r="J1690" s="288">
        <v>45.8</v>
      </c>
      <c r="K1690" s="11"/>
      <c r="M1690" s="11">
        <v>1</v>
      </c>
      <c r="N1690" s="66"/>
      <c r="P1690" s="288">
        <f t="shared" si="116"/>
        <v>45.8</v>
      </c>
      <c r="Q1690" s="11"/>
      <c r="R1690" s="11"/>
      <c r="S1690" s="11"/>
      <c r="T1690" s="134">
        <f t="shared" si="117"/>
        <v>238</v>
      </c>
      <c r="U1690" s="11"/>
      <c r="V1690" s="11"/>
      <c r="W1690" s="11"/>
      <c r="Y1690" s="288">
        <v>45.8</v>
      </c>
      <c r="Z1690" s="11">
        <f t="shared" si="114"/>
        <v>54.09</v>
      </c>
      <c r="AB1690" s="11">
        <f t="shared" si="115"/>
        <v>50.28</v>
      </c>
      <c r="AC1690" s="11">
        <v>64.11</v>
      </c>
      <c r="AD1690" s="11"/>
      <c r="AE1690" s="4"/>
      <c r="AF1690" s="4"/>
    </row>
    <row r="1691" spans="1:32">
      <c r="A1691" s="55"/>
      <c r="B1691" s="11"/>
      <c r="C1691" s="11" t="s">
        <v>510</v>
      </c>
      <c r="D1691" s="11"/>
      <c r="E1691" s="11" t="s">
        <v>511</v>
      </c>
      <c r="F1691" s="11">
        <v>895453</v>
      </c>
      <c r="G1691" s="11"/>
      <c r="H1691" s="11"/>
      <c r="I1691" s="11"/>
      <c r="J1691" s="288">
        <v>163473.55000000051</v>
      </c>
      <c r="K1691" s="11"/>
      <c r="M1691" s="11">
        <v>3166</v>
      </c>
      <c r="N1691" s="66"/>
      <c r="P1691" s="288">
        <f t="shared" si="116"/>
        <v>51.634096651926882</v>
      </c>
      <c r="Q1691" s="11"/>
      <c r="R1691" s="11"/>
      <c r="S1691" s="11"/>
      <c r="T1691" s="134">
        <f t="shared" si="117"/>
        <v>282.83417561591915</v>
      </c>
      <c r="U1691" s="11"/>
      <c r="V1691" s="11"/>
      <c r="W1691" s="11"/>
      <c r="Y1691" s="288">
        <v>163473.55000000051</v>
      </c>
      <c r="Z1691" s="11">
        <f t="shared" si="114"/>
        <v>193056.51</v>
      </c>
      <c r="AB1691" s="11">
        <f t="shared" si="115"/>
        <v>179458.18</v>
      </c>
      <c r="AC1691" s="11">
        <v>228828.59</v>
      </c>
      <c r="AD1691" s="11"/>
      <c r="AE1691" s="4"/>
      <c r="AF1691" s="4"/>
    </row>
    <row r="1692" spans="1:32">
      <c r="A1692" s="55"/>
      <c r="B1692" s="11"/>
      <c r="C1692" s="11" t="s">
        <v>512</v>
      </c>
      <c r="D1692" s="11"/>
      <c r="E1692" s="11" t="s">
        <v>135</v>
      </c>
      <c r="F1692" s="11">
        <v>202939</v>
      </c>
      <c r="G1692" s="11"/>
      <c r="H1692" s="11"/>
      <c r="I1692" s="11"/>
      <c r="J1692" s="288">
        <v>34557.640000000007</v>
      </c>
      <c r="K1692" s="11"/>
      <c r="M1692" s="11">
        <v>318</v>
      </c>
      <c r="N1692" s="66"/>
      <c r="P1692" s="288">
        <f t="shared" si="116"/>
        <v>108.67182389937109</v>
      </c>
      <c r="Q1692" s="11"/>
      <c r="R1692" s="11"/>
      <c r="S1692" s="11"/>
      <c r="T1692" s="134">
        <f t="shared" si="117"/>
        <v>638.17295597484281</v>
      </c>
      <c r="U1692" s="11"/>
      <c r="V1692" s="11"/>
      <c r="W1692" s="11"/>
      <c r="Y1692" s="288">
        <v>34557.640000000007</v>
      </c>
      <c r="Z1692" s="11">
        <f t="shared" si="114"/>
        <v>40811.360000000001</v>
      </c>
      <c r="AB1692" s="11">
        <f t="shared" si="115"/>
        <v>37936.730000000003</v>
      </c>
      <c r="AC1692" s="11">
        <v>48373.43</v>
      </c>
      <c r="AD1692" s="11"/>
      <c r="AE1692" s="4"/>
      <c r="AF1692" s="4"/>
    </row>
    <row r="1693" spans="1:32">
      <c r="A1693" s="55"/>
      <c r="B1693" s="11"/>
      <c r="C1693" s="11" t="s">
        <v>513</v>
      </c>
      <c r="D1693" s="11"/>
      <c r="E1693" s="11" t="s">
        <v>484</v>
      </c>
      <c r="F1693" s="11">
        <v>1166960</v>
      </c>
      <c r="G1693" s="11"/>
      <c r="H1693" s="11"/>
      <c r="I1693" s="11"/>
      <c r="J1693" s="288">
        <v>200104.8000000006</v>
      </c>
      <c r="K1693" s="11"/>
      <c r="M1693" s="11">
        <v>2764</v>
      </c>
      <c r="N1693" s="66"/>
      <c r="P1693" s="288">
        <f t="shared" si="116"/>
        <v>72.396816208393844</v>
      </c>
      <c r="Q1693" s="11"/>
      <c r="R1693" s="11"/>
      <c r="S1693" s="11"/>
      <c r="T1693" s="134">
        <f t="shared" si="117"/>
        <v>422.19971056439942</v>
      </c>
      <c r="U1693" s="11"/>
      <c r="V1693" s="11"/>
      <c r="W1693" s="11"/>
      <c r="Y1693" s="288">
        <v>200104.8000000006</v>
      </c>
      <c r="Z1693" s="11">
        <f t="shared" si="114"/>
        <v>236316.73</v>
      </c>
      <c r="AB1693" s="11">
        <f t="shared" si="115"/>
        <v>219671.28</v>
      </c>
      <c r="AC1693" s="11">
        <v>280104.64</v>
      </c>
      <c r="AD1693" s="11"/>
      <c r="AE1693" s="4"/>
      <c r="AF1693" s="4"/>
    </row>
    <row r="1694" spans="1:32">
      <c r="A1694" s="55"/>
      <c r="B1694" s="11"/>
      <c r="C1694" s="11" t="s">
        <v>514</v>
      </c>
      <c r="D1694" s="11"/>
      <c r="E1694" s="11" t="s">
        <v>442</v>
      </c>
      <c r="F1694" s="11">
        <v>1276</v>
      </c>
      <c r="G1694" s="11"/>
      <c r="H1694" s="11"/>
      <c r="I1694" s="11"/>
      <c r="J1694" s="288">
        <v>234.44</v>
      </c>
      <c r="K1694" s="11"/>
      <c r="M1694" s="11">
        <v>3</v>
      </c>
      <c r="N1694" s="66"/>
      <c r="P1694" s="288">
        <f t="shared" si="116"/>
        <v>78.146666666666661</v>
      </c>
      <c r="Q1694" s="11"/>
      <c r="R1694" s="11"/>
      <c r="S1694" s="11"/>
      <c r="T1694" s="134">
        <f t="shared" si="117"/>
        <v>425.33333333333331</v>
      </c>
      <c r="U1694" s="11"/>
      <c r="V1694" s="11"/>
      <c r="W1694" s="11"/>
      <c r="Y1694" s="288">
        <v>234.44</v>
      </c>
      <c r="Z1694" s="11">
        <f t="shared" si="114"/>
        <v>276.87</v>
      </c>
      <c r="AB1694" s="11">
        <f t="shared" si="115"/>
        <v>257.36</v>
      </c>
      <c r="AC1694" s="11">
        <v>328.17</v>
      </c>
      <c r="AD1694" s="11"/>
      <c r="AE1694" s="4"/>
      <c r="AF1694" s="4"/>
    </row>
    <row r="1695" spans="1:32">
      <c r="A1695" s="55"/>
      <c r="B1695" s="11"/>
      <c r="C1695" s="11" t="s">
        <v>514</v>
      </c>
      <c r="D1695" s="11"/>
      <c r="E1695" s="11" t="s">
        <v>515</v>
      </c>
      <c r="F1695" s="11">
        <v>110757</v>
      </c>
      <c r="G1695" s="11"/>
      <c r="H1695" s="11"/>
      <c r="I1695" s="11"/>
      <c r="J1695" s="288">
        <v>20610.779999999959</v>
      </c>
      <c r="K1695" s="11"/>
      <c r="M1695" s="11">
        <v>410</v>
      </c>
      <c r="N1695" s="66"/>
      <c r="P1695" s="288">
        <f t="shared" si="116"/>
        <v>50.270195121951119</v>
      </c>
      <c r="Q1695" s="11"/>
      <c r="R1695" s="11"/>
      <c r="S1695" s="11"/>
      <c r="T1695" s="134">
        <f t="shared" si="117"/>
        <v>270.13902439024389</v>
      </c>
      <c r="U1695" s="11"/>
      <c r="V1695" s="11"/>
      <c r="W1695" s="11"/>
      <c r="Y1695" s="288">
        <v>20610.779999999959</v>
      </c>
      <c r="Z1695" s="11">
        <f t="shared" si="114"/>
        <v>24340.61</v>
      </c>
      <c r="AB1695" s="11">
        <f t="shared" si="115"/>
        <v>22626.13</v>
      </c>
      <c r="AC1695" s="11">
        <v>28850.76</v>
      </c>
      <c r="AD1695" s="11"/>
      <c r="AE1695" s="4"/>
      <c r="AF1695" s="4"/>
    </row>
    <row r="1696" spans="1:32">
      <c r="A1696" s="55"/>
      <c r="B1696" s="11"/>
      <c r="C1696" s="11" t="s">
        <v>516</v>
      </c>
      <c r="D1696" s="11"/>
      <c r="E1696" s="11" t="s">
        <v>95</v>
      </c>
      <c r="F1696" s="11">
        <v>660431</v>
      </c>
      <c r="G1696" s="11"/>
      <c r="H1696" s="11"/>
      <c r="I1696" s="11"/>
      <c r="J1696" s="288">
        <v>122544.29000000004</v>
      </c>
      <c r="K1696" s="11"/>
      <c r="M1696" s="11">
        <v>2476</v>
      </c>
      <c r="N1696" s="66"/>
      <c r="P1696" s="288">
        <f t="shared" si="116"/>
        <v>49.492847334410357</v>
      </c>
      <c r="Q1696" s="11"/>
      <c r="R1696" s="11"/>
      <c r="S1696" s="11"/>
      <c r="T1696" s="134">
        <f t="shared" si="117"/>
        <v>266.73303715670437</v>
      </c>
      <c r="U1696" s="11"/>
      <c r="V1696" s="11"/>
      <c r="W1696" s="11"/>
      <c r="Y1696" s="288">
        <v>122544.29000000004</v>
      </c>
      <c r="Z1696" s="11">
        <f t="shared" si="114"/>
        <v>144720.49</v>
      </c>
      <c r="AB1696" s="11">
        <f t="shared" si="115"/>
        <v>134526.81</v>
      </c>
      <c r="AC1696" s="11">
        <v>171536.24</v>
      </c>
      <c r="AD1696" s="11"/>
      <c r="AE1696" s="4"/>
      <c r="AF1696" s="4"/>
    </row>
    <row r="1697" spans="1:32">
      <c r="A1697" s="55"/>
      <c r="B1697" s="11"/>
      <c r="C1697" s="11" t="s">
        <v>517</v>
      </c>
      <c r="D1697" s="11"/>
      <c r="E1697" s="11" t="s">
        <v>88</v>
      </c>
      <c r="F1697" s="11">
        <v>365460</v>
      </c>
      <c r="G1697" s="11"/>
      <c r="H1697" s="11"/>
      <c r="I1697" s="11"/>
      <c r="J1697" s="288">
        <v>62881.469999999994</v>
      </c>
      <c r="K1697" s="11"/>
      <c r="M1697" s="11">
        <v>681</v>
      </c>
      <c r="N1697" s="66"/>
      <c r="P1697" s="288">
        <f t="shared" si="116"/>
        <v>92.336960352422892</v>
      </c>
      <c r="Q1697" s="11"/>
      <c r="R1697" s="11"/>
      <c r="S1697" s="11"/>
      <c r="T1697" s="134">
        <f t="shared" si="117"/>
        <v>536.65198237885465</v>
      </c>
      <c r="U1697" s="11"/>
      <c r="V1697" s="11"/>
      <c r="W1697" s="11"/>
      <c r="Y1697" s="288">
        <v>62881.469999999994</v>
      </c>
      <c r="Z1697" s="11">
        <f t="shared" si="114"/>
        <v>74260.800000000003</v>
      </c>
      <c r="AB1697" s="11">
        <f t="shared" si="115"/>
        <v>69030.09</v>
      </c>
      <c r="AC1697" s="11">
        <v>88020.83</v>
      </c>
      <c r="AD1697" s="11"/>
      <c r="AE1697" s="4"/>
      <c r="AF1697" s="4"/>
    </row>
    <row r="1698" spans="1:32">
      <c r="A1698" s="55"/>
      <c r="B1698" s="11"/>
      <c r="C1698" s="11" t="s">
        <v>518</v>
      </c>
      <c r="D1698" s="11"/>
      <c r="E1698" s="11" t="s">
        <v>83</v>
      </c>
      <c r="F1698" s="11">
        <v>481</v>
      </c>
      <c r="G1698" s="11"/>
      <c r="H1698" s="11"/>
      <c r="I1698" s="11"/>
      <c r="J1698" s="288">
        <v>87.47</v>
      </c>
      <c r="K1698" s="11"/>
      <c r="M1698" s="11">
        <v>1</v>
      </c>
      <c r="N1698" s="66"/>
      <c r="P1698" s="288">
        <f t="shared" si="116"/>
        <v>87.47</v>
      </c>
      <c r="Q1698" s="11"/>
      <c r="R1698" s="11"/>
      <c r="S1698" s="11"/>
      <c r="T1698" s="134">
        <f t="shared" si="117"/>
        <v>481</v>
      </c>
      <c r="U1698" s="11"/>
      <c r="V1698" s="11"/>
      <c r="W1698" s="11"/>
      <c r="Y1698" s="288">
        <v>87.47</v>
      </c>
      <c r="Z1698" s="11">
        <f t="shared" si="114"/>
        <v>103.3</v>
      </c>
      <c r="AB1698" s="11">
        <f t="shared" si="115"/>
        <v>96.02</v>
      </c>
      <c r="AC1698" s="11">
        <v>122.44</v>
      </c>
      <c r="AD1698" s="11"/>
      <c r="AE1698" s="4"/>
      <c r="AF1698" s="4"/>
    </row>
    <row r="1699" spans="1:32">
      <c r="A1699" s="55"/>
      <c r="B1699" s="11"/>
      <c r="C1699" s="11" t="s">
        <v>518</v>
      </c>
      <c r="D1699" s="11"/>
      <c r="E1699" s="11" t="s">
        <v>81</v>
      </c>
      <c r="F1699" s="11">
        <v>3861068</v>
      </c>
      <c r="G1699" s="11"/>
      <c r="H1699" s="11"/>
      <c r="I1699" s="11"/>
      <c r="J1699" s="288">
        <v>649439.92999999982</v>
      </c>
      <c r="K1699" s="11"/>
      <c r="M1699" s="11">
        <v>7175</v>
      </c>
      <c r="N1699" s="66"/>
      <c r="P1699" s="288">
        <f t="shared" si="116"/>
        <v>90.514275958188122</v>
      </c>
      <c r="Q1699" s="11"/>
      <c r="R1699" s="11"/>
      <c r="S1699" s="11"/>
      <c r="T1699" s="134">
        <f t="shared" si="117"/>
        <v>538.12794425087111</v>
      </c>
      <c r="U1699" s="11"/>
      <c r="V1699" s="11"/>
      <c r="W1699" s="11"/>
      <c r="Y1699" s="288">
        <v>649439.92999999982</v>
      </c>
      <c r="Z1699" s="11">
        <f t="shared" si="114"/>
        <v>766965.7</v>
      </c>
      <c r="AB1699" s="11">
        <f t="shared" si="115"/>
        <v>712942.92</v>
      </c>
      <c r="AC1699" s="11">
        <v>909079.33</v>
      </c>
      <c r="AD1699" s="11"/>
      <c r="AE1699" s="4"/>
      <c r="AF1699" s="4"/>
    </row>
    <row r="1700" spans="1:32">
      <c r="A1700" s="55"/>
      <c r="B1700" s="11"/>
      <c r="C1700" s="11" t="s">
        <v>518</v>
      </c>
      <c r="D1700" s="11"/>
      <c r="E1700" s="11" t="s">
        <v>215</v>
      </c>
      <c r="F1700" s="11">
        <v>295</v>
      </c>
      <c r="G1700" s="11"/>
      <c r="H1700" s="11"/>
      <c r="I1700" s="11"/>
      <c r="J1700" s="288">
        <v>55.86</v>
      </c>
      <c r="K1700" s="11"/>
      <c r="M1700" s="11">
        <v>1</v>
      </c>
      <c r="N1700" s="66"/>
      <c r="P1700" s="288">
        <f t="shared" si="116"/>
        <v>55.86</v>
      </c>
      <c r="Q1700" s="11"/>
      <c r="R1700" s="11"/>
      <c r="S1700" s="11"/>
      <c r="T1700" s="134">
        <f t="shared" si="117"/>
        <v>295</v>
      </c>
      <c r="U1700" s="11"/>
      <c r="V1700" s="11"/>
      <c r="W1700" s="11"/>
      <c r="Y1700" s="288">
        <v>55.86</v>
      </c>
      <c r="Z1700" s="11">
        <f t="shared" si="114"/>
        <v>65.97</v>
      </c>
      <c r="AB1700" s="11">
        <f t="shared" si="115"/>
        <v>61.32</v>
      </c>
      <c r="AC1700" s="11">
        <v>78.19</v>
      </c>
      <c r="AD1700" s="11"/>
      <c r="AE1700" s="4"/>
      <c r="AF1700" s="4"/>
    </row>
    <row r="1701" spans="1:32">
      <c r="A1701" s="55"/>
      <c r="B1701" s="11"/>
      <c r="C1701" s="11" t="s">
        <v>519</v>
      </c>
      <c r="D1701" s="11"/>
      <c r="E1701" s="11" t="s">
        <v>70</v>
      </c>
      <c r="F1701" s="11">
        <v>351895</v>
      </c>
      <c r="G1701" s="11"/>
      <c r="H1701" s="11"/>
      <c r="I1701" s="11"/>
      <c r="J1701" s="288">
        <v>59353.659999999974</v>
      </c>
      <c r="K1701" s="11"/>
      <c r="M1701" s="11">
        <v>503</v>
      </c>
      <c r="N1701" s="66"/>
      <c r="P1701" s="288">
        <f t="shared" si="116"/>
        <v>117.99932405566595</v>
      </c>
      <c r="Q1701" s="11"/>
      <c r="R1701" s="11"/>
      <c r="S1701" s="11"/>
      <c r="T1701" s="134">
        <f t="shared" si="117"/>
        <v>699.59244532803177</v>
      </c>
      <c r="U1701" s="11"/>
      <c r="V1701" s="11"/>
      <c r="W1701" s="11"/>
      <c r="Y1701" s="288">
        <v>59353.659999999974</v>
      </c>
      <c r="Z1701" s="11">
        <f t="shared" si="114"/>
        <v>70094.58</v>
      </c>
      <c r="AB1701" s="11">
        <f t="shared" si="115"/>
        <v>65157.33</v>
      </c>
      <c r="AC1701" s="11">
        <v>83082.64</v>
      </c>
      <c r="AD1701" s="11"/>
      <c r="AE1701" s="4"/>
      <c r="AF1701" s="4"/>
    </row>
    <row r="1702" spans="1:32">
      <c r="A1702" s="55"/>
      <c r="B1702" s="11"/>
      <c r="C1702" s="11" t="s">
        <v>520</v>
      </c>
      <c r="D1702" s="11"/>
      <c r="E1702" s="11" t="s">
        <v>79</v>
      </c>
      <c r="F1702" s="11">
        <v>2120553</v>
      </c>
      <c r="G1702" s="11"/>
      <c r="H1702" s="11"/>
      <c r="I1702" s="11"/>
      <c r="J1702" s="288">
        <v>349352.34999999905</v>
      </c>
      <c r="K1702" s="11"/>
      <c r="M1702" s="11">
        <v>2630</v>
      </c>
      <c r="N1702" s="66"/>
      <c r="P1702" s="288">
        <f t="shared" si="116"/>
        <v>132.83359315589317</v>
      </c>
      <c r="Q1702" s="11"/>
      <c r="R1702" s="11"/>
      <c r="S1702" s="11"/>
      <c r="T1702" s="134">
        <f t="shared" si="117"/>
        <v>806.29391634980993</v>
      </c>
      <c r="U1702" s="11"/>
      <c r="V1702" s="11"/>
      <c r="W1702" s="11"/>
      <c r="Y1702" s="288">
        <v>349352.34999999905</v>
      </c>
      <c r="Z1702" s="11">
        <f t="shared" si="114"/>
        <v>412572.83</v>
      </c>
      <c r="AB1702" s="11">
        <f t="shared" si="115"/>
        <v>383512.43</v>
      </c>
      <c r="AC1702" s="11">
        <v>489019.83</v>
      </c>
      <c r="AD1702" s="11"/>
      <c r="AE1702" s="4"/>
      <c r="AF1702" s="4"/>
    </row>
    <row r="1703" spans="1:32">
      <c r="A1703" s="55"/>
      <c r="B1703" s="11"/>
      <c r="C1703" s="11" t="s">
        <v>521</v>
      </c>
      <c r="D1703" s="11"/>
      <c r="E1703" s="11" t="s">
        <v>72</v>
      </c>
      <c r="F1703" s="11">
        <v>211</v>
      </c>
      <c r="G1703" s="11"/>
      <c r="H1703" s="11"/>
      <c r="I1703" s="11"/>
      <c r="J1703" s="288">
        <v>41.83</v>
      </c>
      <c r="K1703" s="11"/>
      <c r="M1703" s="11">
        <v>1</v>
      </c>
      <c r="N1703" s="66"/>
      <c r="P1703" s="288">
        <f t="shared" si="116"/>
        <v>41.83</v>
      </c>
      <c r="Q1703" s="11"/>
      <c r="R1703" s="11"/>
      <c r="S1703" s="11"/>
      <c r="T1703" s="134">
        <f t="shared" si="117"/>
        <v>211</v>
      </c>
      <c r="U1703" s="11"/>
      <c r="V1703" s="11"/>
      <c r="W1703" s="11"/>
      <c r="Y1703" s="288">
        <v>41.83</v>
      </c>
      <c r="Z1703" s="11">
        <f t="shared" si="114"/>
        <v>49.4</v>
      </c>
      <c r="AB1703" s="11">
        <f t="shared" si="115"/>
        <v>45.92</v>
      </c>
      <c r="AC1703" s="11">
        <v>58.55</v>
      </c>
      <c r="AD1703" s="11"/>
      <c r="AE1703" s="4"/>
      <c r="AF1703" s="4"/>
    </row>
    <row r="1704" spans="1:32">
      <c r="A1704" s="55"/>
      <c r="B1704" s="11"/>
      <c r="C1704" s="11" t="s">
        <v>521</v>
      </c>
      <c r="D1704" s="11"/>
      <c r="E1704" s="11" t="s">
        <v>59</v>
      </c>
      <c r="F1704" s="11">
        <v>339319</v>
      </c>
      <c r="G1704" s="11"/>
      <c r="H1704" s="11"/>
      <c r="I1704" s="11"/>
      <c r="J1704" s="288">
        <v>60317.179999999949</v>
      </c>
      <c r="K1704" s="11"/>
      <c r="M1704" s="11">
        <v>930</v>
      </c>
      <c r="N1704" s="66"/>
      <c r="P1704" s="288">
        <f t="shared" si="116"/>
        <v>64.857182795698876</v>
      </c>
      <c r="Q1704" s="11"/>
      <c r="R1704" s="11"/>
      <c r="S1704" s="11"/>
      <c r="T1704" s="134">
        <f t="shared" si="117"/>
        <v>364.85913978494625</v>
      </c>
      <c r="U1704" s="11"/>
      <c r="V1704" s="11"/>
      <c r="W1704" s="11"/>
      <c r="Y1704" s="288">
        <v>60317.179999999949</v>
      </c>
      <c r="Z1704" s="11">
        <f t="shared" si="114"/>
        <v>71232.47</v>
      </c>
      <c r="AB1704" s="11">
        <f t="shared" si="115"/>
        <v>66215.06</v>
      </c>
      <c r="AC1704" s="11">
        <v>84431.37</v>
      </c>
      <c r="AD1704" s="11"/>
      <c r="AE1704" s="4"/>
      <c r="AF1704" s="4"/>
    </row>
    <row r="1705" spans="1:32">
      <c r="A1705" s="55"/>
      <c r="B1705" s="11"/>
      <c r="C1705" s="11" t="s">
        <v>522</v>
      </c>
      <c r="D1705" s="11"/>
      <c r="E1705" s="11" t="s">
        <v>175</v>
      </c>
      <c r="F1705" s="11">
        <v>12045</v>
      </c>
      <c r="G1705" s="11"/>
      <c r="H1705" s="11"/>
      <c r="I1705" s="11"/>
      <c r="J1705" s="288">
        <v>2113.67</v>
      </c>
      <c r="K1705" s="11"/>
      <c r="M1705" s="11">
        <v>18</v>
      </c>
      <c r="N1705" s="66"/>
      <c r="P1705" s="288">
        <f t="shared" si="116"/>
        <v>117.42611111111111</v>
      </c>
      <c r="Q1705" s="11"/>
      <c r="R1705" s="11"/>
      <c r="S1705" s="11"/>
      <c r="T1705" s="134">
        <f t="shared" si="117"/>
        <v>669.16666666666663</v>
      </c>
      <c r="U1705" s="11"/>
      <c r="V1705" s="11"/>
      <c r="W1705" s="11"/>
      <c r="Y1705" s="288">
        <v>2113.67</v>
      </c>
      <c r="Z1705" s="11">
        <f t="shared" si="114"/>
        <v>2496.17</v>
      </c>
      <c r="AB1705" s="11">
        <f t="shared" si="115"/>
        <v>2320.35</v>
      </c>
      <c r="AC1705" s="11">
        <v>2958.69</v>
      </c>
      <c r="AD1705" s="11"/>
      <c r="AE1705" s="4"/>
      <c r="AF1705" s="4"/>
    </row>
    <row r="1706" spans="1:32">
      <c r="A1706" s="55"/>
      <c r="B1706" s="11"/>
      <c r="C1706" s="11" t="s">
        <v>523</v>
      </c>
      <c r="D1706" s="11"/>
      <c r="E1706" s="11" t="s">
        <v>55</v>
      </c>
      <c r="F1706" s="11">
        <v>99022</v>
      </c>
      <c r="G1706" s="11"/>
      <c r="H1706" s="11"/>
      <c r="I1706" s="11"/>
      <c r="J1706" s="288">
        <v>17763.279999999977</v>
      </c>
      <c r="K1706" s="11"/>
      <c r="M1706" s="11">
        <v>330</v>
      </c>
      <c r="N1706" s="66"/>
      <c r="P1706" s="288">
        <f t="shared" si="116"/>
        <v>53.82812121212114</v>
      </c>
      <c r="Q1706" s="11"/>
      <c r="R1706" s="11"/>
      <c r="S1706" s="11"/>
      <c r="T1706" s="134">
        <f t="shared" si="117"/>
        <v>300.06666666666666</v>
      </c>
      <c r="U1706" s="11"/>
      <c r="V1706" s="11"/>
      <c r="W1706" s="11"/>
      <c r="Y1706" s="288">
        <v>17763.279999999977</v>
      </c>
      <c r="Z1706" s="11">
        <f t="shared" si="114"/>
        <v>20977.81</v>
      </c>
      <c r="AB1706" s="11">
        <f t="shared" si="115"/>
        <v>19500.189999999999</v>
      </c>
      <c r="AC1706" s="11">
        <v>24864.86</v>
      </c>
      <c r="AD1706" s="11"/>
      <c r="AE1706" s="4"/>
      <c r="AF1706" s="4"/>
    </row>
    <row r="1707" spans="1:32">
      <c r="A1707" s="55"/>
      <c r="B1707" s="11"/>
      <c r="C1707" s="11" t="s">
        <v>523</v>
      </c>
      <c r="D1707" s="11"/>
      <c r="E1707" s="11" t="s">
        <v>88</v>
      </c>
      <c r="F1707" s="11"/>
      <c r="G1707" s="11"/>
      <c r="H1707" s="11"/>
      <c r="I1707" s="11"/>
      <c r="J1707" s="288">
        <v>5.77</v>
      </c>
      <c r="K1707" s="11"/>
      <c r="M1707" s="11">
        <v>1</v>
      </c>
      <c r="N1707" s="66"/>
      <c r="P1707" s="288">
        <f t="shared" si="116"/>
        <v>5.77</v>
      </c>
      <c r="Q1707" s="11"/>
      <c r="R1707" s="11"/>
      <c r="S1707" s="11"/>
      <c r="T1707" s="134">
        <f t="shared" si="117"/>
        <v>0</v>
      </c>
      <c r="U1707" s="11"/>
      <c r="V1707" s="11"/>
      <c r="W1707" s="11"/>
      <c r="Y1707" s="288">
        <v>5.77</v>
      </c>
      <c r="Z1707" s="11">
        <f t="shared" si="114"/>
        <v>6.81</v>
      </c>
      <c r="AB1707" s="11">
        <f t="shared" si="115"/>
        <v>6.33</v>
      </c>
      <c r="AC1707" s="11">
        <v>8.08</v>
      </c>
      <c r="AD1707" s="11"/>
      <c r="AE1707" s="4"/>
      <c r="AF1707" s="4"/>
    </row>
    <row r="1708" spans="1:32">
      <c r="A1708" s="55"/>
      <c r="B1708" s="11"/>
      <c r="C1708" s="11" t="s">
        <v>524</v>
      </c>
      <c r="D1708" s="11"/>
      <c r="E1708" s="11" t="s">
        <v>442</v>
      </c>
      <c r="F1708" s="11">
        <v>826</v>
      </c>
      <c r="G1708" s="11"/>
      <c r="H1708" s="11"/>
      <c r="I1708" s="11"/>
      <c r="J1708" s="288">
        <v>181.9</v>
      </c>
      <c r="K1708" s="11"/>
      <c r="M1708" s="11">
        <v>7</v>
      </c>
      <c r="N1708" s="66"/>
      <c r="P1708" s="288">
        <f t="shared" si="116"/>
        <v>25.985714285714288</v>
      </c>
      <c r="Q1708" s="11"/>
      <c r="R1708" s="11"/>
      <c r="S1708" s="11"/>
      <c r="T1708" s="134">
        <f t="shared" si="117"/>
        <v>118</v>
      </c>
      <c r="U1708" s="11"/>
      <c r="V1708" s="11"/>
      <c r="W1708" s="11"/>
      <c r="Y1708" s="288">
        <v>181.9</v>
      </c>
      <c r="Z1708" s="11">
        <f t="shared" si="114"/>
        <v>214.82</v>
      </c>
      <c r="AB1708" s="11">
        <f t="shared" si="115"/>
        <v>199.69</v>
      </c>
      <c r="AC1708" s="11">
        <v>254.62</v>
      </c>
      <c r="AD1708" s="11"/>
      <c r="AE1708" s="4"/>
      <c r="AF1708" s="4"/>
    </row>
    <row r="1709" spans="1:32">
      <c r="A1709" s="55"/>
      <c r="B1709" s="11"/>
      <c r="C1709" s="11" t="s">
        <v>525</v>
      </c>
      <c r="D1709" s="11"/>
      <c r="E1709" s="11" t="s">
        <v>526</v>
      </c>
      <c r="F1709" s="11">
        <v>155027</v>
      </c>
      <c r="G1709" s="11"/>
      <c r="H1709" s="11"/>
      <c r="I1709" s="11"/>
      <c r="J1709" s="288">
        <v>26314.439999999988</v>
      </c>
      <c r="K1709" s="11"/>
      <c r="M1709" s="11">
        <v>270</v>
      </c>
      <c r="N1709" s="66"/>
      <c r="P1709" s="288">
        <f t="shared" si="116"/>
        <v>97.460888888888846</v>
      </c>
      <c r="Q1709" s="11"/>
      <c r="R1709" s="11"/>
      <c r="S1709" s="11"/>
      <c r="T1709" s="134">
        <f t="shared" si="117"/>
        <v>574.17407407407404</v>
      </c>
      <c r="U1709" s="11"/>
      <c r="V1709" s="11"/>
      <c r="W1709" s="11"/>
      <c r="Y1709" s="288">
        <v>26314.439999999988</v>
      </c>
      <c r="Z1709" s="11">
        <f t="shared" si="114"/>
        <v>31076.43</v>
      </c>
      <c r="AB1709" s="11">
        <f t="shared" si="115"/>
        <v>28887.5</v>
      </c>
      <c r="AC1709" s="11">
        <v>36834.68</v>
      </c>
      <c r="AD1709" s="11"/>
      <c r="AE1709" s="4"/>
      <c r="AF1709" s="4"/>
    </row>
    <row r="1710" spans="1:32">
      <c r="A1710" s="55"/>
      <c r="B1710" s="11"/>
      <c r="C1710" s="11" t="s">
        <v>525</v>
      </c>
      <c r="D1710" s="11"/>
      <c r="E1710" s="11" t="s">
        <v>158</v>
      </c>
      <c r="F1710" s="11">
        <v>54</v>
      </c>
      <c r="G1710" s="11"/>
      <c r="H1710" s="11"/>
      <c r="I1710" s="11"/>
      <c r="J1710" s="288">
        <v>15.37</v>
      </c>
      <c r="K1710" s="11"/>
      <c r="M1710" s="11">
        <v>1</v>
      </c>
      <c r="N1710" s="66"/>
      <c r="P1710" s="288">
        <f t="shared" si="116"/>
        <v>15.37</v>
      </c>
      <c r="Q1710" s="11"/>
      <c r="R1710" s="11"/>
      <c r="S1710" s="11"/>
      <c r="T1710" s="134">
        <f t="shared" si="117"/>
        <v>54</v>
      </c>
      <c r="U1710" s="11"/>
      <c r="V1710" s="11"/>
      <c r="W1710" s="11"/>
      <c r="Y1710" s="288">
        <v>15.37</v>
      </c>
      <c r="Z1710" s="11">
        <f t="shared" si="114"/>
        <v>18.149999999999999</v>
      </c>
      <c r="AB1710" s="11">
        <f t="shared" si="115"/>
        <v>16.87</v>
      </c>
      <c r="AC1710" s="11">
        <v>21.51</v>
      </c>
      <c r="AD1710" s="11"/>
      <c r="AE1710" s="4"/>
      <c r="AF1710" s="4"/>
    </row>
    <row r="1711" spans="1:32">
      <c r="A1711" s="55"/>
      <c r="B1711" s="11"/>
      <c r="C1711" s="11" t="s">
        <v>525</v>
      </c>
      <c r="D1711" s="11"/>
      <c r="E1711" s="11" t="s">
        <v>117</v>
      </c>
      <c r="F1711" s="11">
        <v>5824</v>
      </c>
      <c r="G1711" s="11"/>
      <c r="H1711" s="11"/>
      <c r="I1711" s="11"/>
      <c r="J1711" s="288">
        <v>910.99</v>
      </c>
      <c r="K1711" s="11"/>
      <c r="M1711" s="11">
        <v>7</v>
      </c>
      <c r="N1711" s="66"/>
      <c r="P1711" s="288">
        <f t="shared" si="116"/>
        <v>130.14142857142858</v>
      </c>
      <c r="Q1711" s="11"/>
      <c r="R1711" s="11"/>
      <c r="S1711" s="11"/>
      <c r="T1711" s="134">
        <f t="shared" si="117"/>
        <v>832</v>
      </c>
      <c r="U1711" s="11"/>
      <c r="V1711" s="11"/>
      <c r="W1711" s="11"/>
      <c r="Y1711" s="288">
        <v>910.99</v>
      </c>
      <c r="Z1711" s="11">
        <f t="shared" si="114"/>
        <v>1075.8499999999999</v>
      </c>
      <c r="AB1711" s="11">
        <f t="shared" si="115"/>
        <v>1000.07</v>
      </c>
      <c r="AC1711" s="11">
        <v>1275.19</v>
      </c>
      <c r="AD1711" s="11"/>
      <c r="AE1711" s="4"/>
      <c r="AF1711" s="4"/>
    </row>
    <row r="1712" spans="1:32">
      <c r="A1712" s="55"/>
      <c r="B1712" s="11"/>
      <c r="C1712" s="11" t="s">
        <v>527</v>
      </c>
      <c r="D1712" s="11"/>
      <c r="E1712" s="11" t="s">
        <v>96</v>
      </c>
      <c r="F1712" s="11">
        <v>552</v>
      </c>
      <c r="G1712" s="11"/>
      <c r="H1712" s="11"/>
      <c r="I1712" s="11"/>
      <c r="J1712" s="288">
        <v>104.65</v>
      </c>
      <c r="K1712" s="11"/>
      <c r="M1712" s="11">
        <v>2</v>
      </c>
      <c r="N1712" s="66"/>
      <c r="P1712" s="288">
        <f t="shared" si="116"/>
        <v>52.325000000000003</v>
      </c>
      <c r="Q1712" s="11"/>
      <c r="R1712" s="11"/>
      <c r="S1712" s="11"/>
      <c r="T1712" s="134">
        <f t="shared" si="117"/>
        <v>276</v>
      </c>
      <c r="U1712" s="11"/>
      <c r="V1712" s="11"/>
      <c r="W1712" s="11"/>
      <c r="Y1712" s="288">
        <v>104.65</v>
      </c>
      <c r="Z1712" s="11">
        <f t="shared" si="114"/>
        <v>123.59</v>
      </c>
      <c r="AB1712" s="11">
        <f t="shared" si="115"/>
        <v>114.88</v>
      </c>
      <c r="AC1712" s="11">
        <v>146.49</v>
      </c>
      <c r="AD1712" s="11"/>
      <c r="AE1712" s="4"/>
      <c r="AF1712" s="4"/>
    </row>
    <row r="1713" spans="1:32">
      <c r="A1713" s="55"/>
      <c r="B1713" s="11"/>
      <c r="C1713" s="11" t="s">
        <v>527</v>
      </c>
      <c r="D1713" s="11"/>
      <c r="E1713" s="11" t="s">
        <v>323</v>
      </c>
      <c r="F1713" s="11">
        <v>1319161</v>
      </c>
      <c r="G1713" s="11"/>
      <c r="H1713" s="11"/>
      <c r="I1713" s="11"/>
      <c r="J1713" s="288">
        <v>224903.52000000011</v>
      </c>
      <c r="K1713" s="11"/>
      <c r="M1713" s="11">
        <v>3273</v>
      </c>
      <c r="N1713" s="66"/>
      <c r="P1713" s="288">
        <f t="shared" si="116"/>
        <v>68.714793767186094</v>
      </c>
      <c r="Q1713" s="11"/>
      <c r="R1713" s="11"/>
      <c r="S1713" s="11"/>
      <c r="T1713" s="134">
        <f t="shared" si="117"/>
        <v>403.04338527344942</v>
      </c>
      <c r="U1713" s="11"/>
      <c r="V1713" s="11"/>
      <c r="W1713" s="11"/>
      <c r="Y1713" s="288">
        <v>224903.52000000011</v>
      </c>
      <c r="Z1713" s="11">
        <f t="shared" si="114"/>
        <v>265603.14</v>
      </c>
      <c r="AB1713" s="11">
        <f t="shared" si="115"/>
        <v>246894.85</v>
      </c>
      <c r="AC1713" s="11">
        <v>314817.63</v>
      </c>
      <c r="AD1713" s="11"/>
      <c r="AE1713" s="4"/>
      <c r="AF1713" s="4"/>
    </row>
    <row r="1714" spans="1:32">
      <c r="A1714" s="55"/>
      <c r="B1714" s="11"/>
      <c r="C1714" s="11" t="s">
        <v>528</v>
      </c>
      <c r="D1714" s="11"/>
      <c r="E1714" s="11" t="s">
        <v>121</v>
      </c>
      <c r="F1714" s="11">
        <v>7145613</v>
      </c>
      <c r="G1714" s="11"/>
      <c r="H1714" s="11"/>
      <c r="I1714" s="11"/>
      <c r="J1714" s="288">
        <v>1199954.0299999998</v>
      </c>
      <c r="K1714" s="11"/>
      <c r="M1714" s="11">
        <v>9481</v>
      </c>
      <c r="N1714" s="66"/>
      <c r="P1714" s="288">
        <f t="shared" si="116"/>
        <v>126.56407868368314</v>
      </c>
      <c r="Q1714" s="11"/>
      <c r="R1714" s="11"/>
      <c r="S1714" s="11"/>
      <c r="T1714" s="134">
        <f t="shared" si="117"/>
        <v>753.67714376120659</v>
      </c>
      <c r="U1714" s="11"/>
      <c r="V1714" s="11"/>
      <c r="W1714" s="11"/>
      <c r="Y1714" s="288">
        <v>1199954.0299999998</v>
      </c>
      <c r="Z1714" s="11">
        <f t="shared" si="114"/>
        <v>1417103.48</v>
      </c>
      <c r="AB1714" s="11">
        <f t="shared" si="115"/>
        <v>1317286.93</v>
      </c>
      <c r="AC1714" s="11">
        <v>1679683.31</v>
      </c>
      <c r="AD1714" s="11"/>
      <c r="AE1714" s="4"/>
      <c r="AF1714" s="4"/>
    </row>
    <row r="1715" spans="1:32">
      <c r="A1715" s="55"/>
      <c r="B1715" s="11"/>
      <c r="C1715" s="11" t="s">
        <v>528</v>
      </c>
      <c r="D1715" s="11"/>
      <c r="E1715" s="11" t="s">
        <v>98</v>
      </c>
      <c r="F1715" s="11">
        <v>2596</v>
      </c>
      <c r="G1715" s="11"/>
      <c r="H1715" s="11"/>
      <c r="I1715" s="11"/>
      <c r="J1715" s="288">
        <v>343.65</v>
      </c>
      <c r="K1715" s="11"/>
      <c r="M1715" s="11">
        <v>3</v>
      </c>
      <c r="N1715" s="66"/>
      <c r="P1715" s="288">
        <f t="shared" si="116"/>
        <v>114.55</v>
      </c>
      <c r="Q1715" s="11"/>
      <c r="R1715" s="11"/>
      <c r="S1715" s="11"/>
      <c r="T1715" s="134">
        <f t="shared" si="117"/>
        <v>865.33333333333337</v>
      </c>
      <c r="U1715" s="11"/>
      <c r="V1715" s="11"/>
      <c r="W1715" s="11"/>
      <c r="Y1715" s="288">
        <v>343.65</v>
      </c>
      <c r="Z1715" s="11">
        <f t="shared" si="114"/>
        <v>405.84</v>
      </c>
      <c r="AB1715" s="11">
        <f t="shared" si="115"/>
        <v>377.25</v>
      </c>
      <c r="AC1715" s="11">
        <v>481.04</v>
      </c>
      <c r="AD1715" s="11"/>
      <c r="AE1715" s="4"/>
      <c r="AF1715" s="4"/>
    </row>
    <row r="1716" spans="1:32">
      <c r="A1716" s="55"/>
      <c r="B1716" s="11"/>
      <c r="C1716" s="11" t="s">
        <v>529</v>
      </c>
      <c r="D1716" s="11"/>
      <c r="E1716" s="11" t="s">
        <v>135</v>
      </c>
      <c r="F1716" s="11">
        <v>530736</v>
      </c>
      <c r="G1716" s="11"/>
      <c r="H1716" s="11"/>
      <c r="I1716" s="11"/>
      <c r="J1716" s="288">
        <v>87526.309999999881</v>
      </c>
      <c r="K1716" s="11"/>
      <c r="M1716" s="11">
        <v>809</v>
      </c>
      <c r="N1716" s="66"/>
      <c r="P1716" s="288">
        <f t="shared" si="116"/>
        <v>108.19074165636573</v>
      </c>
      <c r="Q1716" s="11"/>
      <c r="R1716" s="11"/>
      <c r="S1716" s="11"/>
      <c r="T1716" s="134">
        <f t="shared" si="117"/>
        <v>656.03955500618042</v>
      </c>
      <c r="U1716" s="11"/>
      <c r="V1716" s="11"/>
      <c r="W1716" s="11"/>
      <c r="Y1716" s="288">
        <v>87526.309999999881</v>
      </c>
      <c r="Z1716" s="11">
        <f t="shared" si="114"/>
        <v>103365.49</v>
      </c>
      <c r="AB1716" s="11">
        <f t="shared" si="115"/>
        <v>96084.73</v>
      </c>
      <c r="AC1716" s="11">
        <v>122518.43</v>
      </c>
      <c r="AD1716" s="11"/>
      <c r="AE1716" s="4"/>
      <c r="AF1716" s="4"/>
    </row>
    <row r="1717" spans="1:32">
      <c r="A1717" s="55"/>
      <c r="B1717" s="11"/>
      <c r="C1717" s="11" t="s">
        <v>532</v>
      </c>
      <c r="D1717" s="11"/>
      <c r="E1717" s="11" t="s">
        <v>533</v>
      </c>
      <c r="F1717" s="11">
        <v>2053933</v>
      </c>
      <c r="G1717" s="11"/>
      <c r="H1717" s="11"/>
      <c r="I1717" s="11"/>
      <c r="J1717" s="288">
        <v>369699.10999999923</v>
      </c>
      <c r="K1717" s="11"/>
      <c r="M1717" s="11">
        <v>7016</v>
      </c>
      <c r="N1717" s="66"/>
      <c r="P1717" s="288">
        <f t="shared" si="116"/>
        <v>52.693715792474237</v>
      </c>
      <c r="Q1717" s="11"/>
      <c r="R1717" s="11"/>
      <c r="S1717" s="11"/>
      <c r="T1717" s="134">
        <f t="shared" si="117"/>
        <v>292.74985746864309</v>
      </c>
      <c r="U1717" s="11"/>
      <c r="V1717" s="11"/>
      <c r="W1717" s="11"/>
      <c r="Y1717" s="288">
        <v>369699.10999999923</v>
      </c>
      <c r="Z1717" s="11">
        <f t="shared" si="114"/>
        <v>436601.64</v>
      </c>
      <c r="AB1717" s="11">
        <f t="shared" si="115"/>
        <v>405848.72</v>
      </c>
      <c r="AC1717" s="11">
        <v>517501.01</v>
      </c>
      <c r="AD1717" s="11"/>
      <c r="AE1717" s="4"/>
      <c r="AF1717" s="4"/>
    </row>
    <row r="1718" spans="1:32">
      <c r="A1718" s="55"/>
      <c r="B1718" s="11"/>
      <c r="C1718" s="11" t="s">
        <v>534</v>
      </c>
      <c r="D1718" s="11"/>
      <c r="E1718" s="11" t="s">
        <v>167</v>
      </c>
      <c r="F1718" s="11">
        <v>303</v>
      </c>
      <c r="G1718" s="11"/>
      <c r="H1718" s="11"/>
      <c r="I1718" s="11"/>
      <c r="J1718" s="288">
        <v>57.23</v>
      </c>
      <c r="K1718" s="11"/>
      <c r="M1718" s="11">
        <v>1</v>
      </c>
      <c r="N1718" s="66"/>
      <c r="P1718" s="288">
        <f t="shared" si="116"/>
        <v>57.23</v>
      </c>
      <c r="Q1718" s="11"/>
      <c r="R1718" s="11"/>
      <c r="S1718" s="11"/>
      <c r="T1718" s="134">
        <f t="shared" si="117"/>
        <v>303</v>
      </c>
      <c r="U1718" s="11"/>
      <c r="V1718" s="11"/>
      <c r="W1718" s="11"/>
      <c r="Y1718" s="288">
        <v>57.23</v>
      </c>
      <c r="Z1718" s="11">
        <f t="shared" si="114"/>
        <v>67.59</v>
      </c>
      <c r="AB1718" s="11">
        <f t="shared" si="115"/>
        <v>62.83</v>
      </c>
      <c r="AC1718" s="11">
        <v>80.11</v>
      </c>
      <c r="AD1718" s="11"/>
      <c r="AE1718" s="4"/>
      <c r="AF1718" s="4"/>
    </row>
    <row r="1719" spans="1:32">
      <c r="A1719" s="55"/>
      <c r="B1719" s="11"/>
      <c r="C1719" s="11" t="s">
        <v>535</v>
      </c>
      <c r="D1719" s="11"/>
      <c r="E1719" s="11" t="s">
        <v>158</v>
      </c>
      <c r="F1719" s="11">
        <v>2007160</v>
      </c>
      <c r="G1719" s="11"/>
      <c r="H1719" s="11"/>
      <c r="I1719" s="11"/>
      <c r="J1719" s="288">
        <v>353184.26000000042</v>
      </c>
      <c r="K1719" s="11"/>
      <c r="M1719" s="11">
        <v>5383</v>
      </c>
      <c r="N1719" s="66"/>
      <c r="P1719" s="288">
        <f t="shared" si="116"/>
        <v>65.611045885194201</v>
      </c>
      <c r="Q1719" s="11"/>
      <c r="R1719" s="11"/>
      <c r="S1719" s="11"/>
      <c r="T1719" s="134">
        <f t="shared" si="117"/>
        <v>372.87014675831318</v>
      </c>
      <c r="U1719" s="11"/>
      <c r="V1719" s="11"/>
      <c r="W1719" s="11"/>
      <c r="Y1719" s="288">
        <v>353184.26000000042</v>
      </c>
      <c r="Z1719" s="11">
        <f t="shared" si="114"/>
        <v>417098.18</v>
      </c>
      <c r="AB1719" s="11">
        <f t="shared" si="115"/>
        <v>387719.03</v>
      </c>
      <c r="AC1719" s="11">
        <v>494383.69</v>
      </c>
      <c r="AD1719" s="11"/>
      <c r="AE1719" s="4"/>
      <c r="AF1719" s="4"/>
    </row>
    <row r="1720" spans="1:32">
      <c r="A1720" s="55"/>
      <c r="B1720" s="11"/>
      <c r="C1720" s="11" t="s">
        <v>536</v>
      </c>
      <c r="D1720" s="11"/>
      <c r="E1720" s="11" t="s">
        <v>79</v>
      </c>
      <c r="F1720" s="11">
        <v>30298</v>
      </c>
      <c r="G1720" s="11"/>
      <c r="H1720" s="11"/>
      <c r="I1720" s="11"/>
      <c r="J1720" s="288">
        <v>5027.71</v>
      </c>
      <c r="K1720" s="11"/>
      <c r="M1720" s="11">
        <v>39</v>
      </c>
      <c r="N1720" s="66"/>
      <c r="P1720" s="288">
        <f t="shared" si="116"/>
        <v>128.91564102564104</v>
      </c>
      <c r="Q1720" s="11"/>
      <c r="R1720" s="11"/>
      <c r="S1720" s="11"/>
      <c r="T1720" s="134">
        <f t="shared" si="117"/>
        <v>776.87179487179492</v>
      </c>
      <c r="U1720" s="11"/>
      <c r="V1720" s="11"/>
      <c r="W1720" s="11"/>
      <c r="Y1720" s="288">
        <v>5027.71</v>
      </c>
      <c r="Z1720" s="11">
        <f t="shared" si="114"/>
        <v>5937.55</v>
      </c>
      <c r="AB1720" s="11">
        <f t="shared" si="115"/>
        <v>5519.33</v>
      </c>
      <c r="AC1720" s="11">
        <v>7037.74</v>
      </c>
      <c r="AD1720" s="11"/>
      <c r="AE1720" s="4"/>
      <c r="AF1720" s="4"/>
    </row>
    <row r="1721" spans="1:32">
      <c r="A1721" s="55"/>
      <c r="B1721" s="11"/>
      <c r="C1721" s="11" t="s">
        <v>537</v>
      </c>
      <c r="D1721" s="11"/>
      <c r="E1721" s="11" t="s">
        <v>146</v>
      </c>
      <c r="F1721" s="11">
        <v>429107</v>
      </c>
      <c r="G1721" s="11"/>
      <c r="H1721" s="11"/>
      <c r="I1721" s="11"/>
      <c r="J1721" s="288">
        <v>71807.449999999983</v>
      </c>
      <c r="K1721" s="11"/>
      <c r="M1721" s="11">
        <v>659</v>
      </c>
      <c r="N1721" s="66"/>
      <c r="P1721" s="288">
        <f t="shared" si="116"/>
        <v>108.9642640364188</v>
      </c>
      <c r="Q1721" s="11"/>
      <c r="R1721" s="11"/>
      <c r="S1721" s="11"/>
      <c r="T1721" s="134">
        <f t="shared" si="117"/>
        <v>651.14871016691961</v>
      </c>
      <c r="U1721" s="11"/>
      <c r="V1721" s="11"/>
      <c r="W1721" s="11"/>
      <c r="Y1721" s="288">
        <v>71807.449999999983</v>
      </c>
      <c r="Z1721" s="11">
        <f t="shared" si="114"/>
        <v>84802.07</v>
      </c>
      <c r="AB1721" s="11">
        <f t="shared" si="115"/>
        <v>78828.87</v>
      </c>
      <c r="AC1721" s="11">
        <v>100515.33</v>
      </c>
      <c r="AD1721" s="11"/>
      <c r="AE1721" s="4"/>
      <c r="AF1721" s="4"/>
    </row>
    <row r="1722" spans="1:32">
      <c r="A1722" s="55"/>
      <c r="B1722" s="11"/>
      <c r="C1722" s="11" t="s">
        <v>537</v>
      </c>
      <c r="D1722" s="11"/>
      <c r="E1722" s="11" t="s">
        <v>89</v>
      </c>
      <c r="F1722" s="11">
        <v>8533</v>
      </c>
      <c r="G1722" s="11"/>
      <c r="H1722" s="11"/>
      <c r="I1722" s="11"/>
      <c r="J1722" s="288">
        <v>1287.2800000000002</v>
      </c>
      <c r="K1722" s="11"/>
      <c r="M1722" s="11">
        <v>11</v>
      </c>
      <c r="N1722" s="66"/>
      <c r="P1722" s="288">
        <f t="shared" si="116"/>
        <v>117.02545454545456</v>
      </c>
      <c r="Q1722" s="11"/>
      <c r="R1722" s="11"/>
      <c r="S1722" s="11"/>
      <c r="T1722" s="134">
        <f t="shared" si="117"/>
        <v>775.72727272727275</v>
      </c>
      <c r="U1722" s="11"/>
      <c r="V1722" s="11"/>
      <c r="W1722" s="11"/>
      <c r="Y1722" s="288">
        <v>1287.2800000000002</v>
      </c>
      <c r="Z1722" s="11">
        <f t="shared" si="114"/>
        <v>1520.23</v>
      </c>
      <c r="AB1722" s="11">
        <f t="shared" si="115"/>
        <v>1413.15</v>
      </c>
      <c r="AC1722" s="11">
        <v>1801.92</v>
      </c>
      <c r="AD1722" s="11"/>
      <c r="AE1722" s="4"/>
      <c r="AF1722" s="4"/>
    </row>
    <row r="1723" spans="1:32">
      <c r="A1723" s="55"/>
      <c r="B1723" s="11"/>
      <c r="C1723" s="11" t="s">
        <v>538</v>
      </c>
      <c r="D1723" s="11"/>
      <c r="E1723" s="11" t="s">
        <v>539</v>
      </c>
      <c r="F1723" s="11">
        <v>1509</v>
      </c>
      <c r="G1723" s="11"/>
      <c r="H1723" s="11"/>
      <c r="I1723" s="11"/>
      <c r="J1723" s="288">
        <v>266.21999999999997</v>
      </c>
      <c r="K1723" s="11"/>
      <c r="M1723" s="11">
        <v>2</v>
      </c>
      <c r="N1723" s="66"/>
      <c r="P1723" s="288">
        <f t="shared" si="116"/>
        <v>133.10999999999999</v>
      </c>
      <c r="Q1723" s="11"/>
      <c r="R1723" s="11"/>
      <c r="S1723" s="11"/>
      <c r="T1723" s="134">
        <f t="shared" si="117"/>
        <v>754.5</v>
      </c>
      <c r="U1723" s="11"/>
      <c r="V1723" s="11"/>
      <c r="W1723" s="11"/>
      <c r="Y1723" s="288">
        <v>266.21999999999997</v>
      </c>
      <c r="Z1723" s="11">
        <f t="shared" si="114"/>
        <v>314.39999999999998</v>
      </c>
      <c r="AB1723" s="11">
        <f t="shared" si="115"/>
        <v>292.25</v>
      </c>
      <c r="AC1723" s="11">
        <v>372.65</v>
      </c>
      <c r="AD1723" s="11"/>
      <c r="AE1723" s="4"/>
      <c r="AF1723" s="4"/>
    </row>
    <row r="1724" spans="1:32">
      <c r="A1724" s="55"/>
      <c r="B1724" s="11"/>
      <c r="C1724" s="11" t="s">
        <v>538</v>
      </c>
      <c r="D1724" s="11"/>
      <c r="E1724" s="11" t="s">
        <v>540</v>
      </c>
      <c r="F1724" s="11">
        <v>670</v>
      </c>
      <c r="G1724" s="11"/>
      <c r="H1724" s="11"/>
      <c r="I1724" s="11"/>
      <c r="J1724" s="288">
        <v>120.27</v>
      </c>
      <c r="K1724" s="11"/>
      <c r="M1724" s="11">
        <v>1</v>
      </c>
      <c r="N1724" s="66"/>
      <c r="P1724" s="288">
        <f t="shared" si="116"/>
        <v>120.27</v>
      </c>
      <c r="Q1724" s="11"/>
      <c r="R1724" s="11"/>
      <c r="S1724" s="11"/>
      <c r="T1724" s="134">
        <f t="shared" si="117"/>
        <v>670</v>
      </c>
      <c r="U1724" s="11"/>
      <c r="V1724" s="11"/>
      <c r="W1724" s="11"/>
      <c r="Y1724" s="288">
        <v>120.27</v>
      </c>
      <c r="Z1724" s="11">
        <f t="shared" si="114"/>
        <v>142.03</v>
      </c>
      <c r="AB1724" s="11">
        <f t="shared" si="115"/>
        <v>132.03</v>
      </c>
      <c r="AC1724" s="11">
        <v>168.35</v>
      </c>
      <c r="AD1724" s="11"/>
      <c r="AE1724" s="4"/>
      <c r="AF1724" s="4"/>
    </row>
    <row r="1725" spans="1:32">
      <c r="A1725" s="55"/>
      <c r="B1725" s="11"/>
      <c r="C1725" s="11" t="s">
        <v>538</v>
      </c>
      <c r="D1725" s="11"/>
      <c r="E1725" s="11" t="s">
        <v>336</v>
      </c>
      <c r="F1725" s="11">
        <v>764676</v>
      </c>
      <c r="G1725" s="11"/>
      <c r="H1725" s="11"/>
      <c r="I1725" s="11"/>
      <c r="J1725" s="288">
        <v>127450.11000000019</v>
      </c>
      <c r="K1725" s="11"/>
      <c r="M1725" s="11">
        <v>1218</v>
      </c>
      <c r="N1725" s="66"/>
      <c r="P1725" s="288">
        <f t="shared" si="116"/>
        <v>104.63884236453218</v>
      </c>
      <c r="Q1725" s="11"/>
      <c r="R1725" s="11"/>
      <c r="S1725" s="11"/>
      <c r="T1725" s="134">
        <f t="shared" si="117"/>
        <v>627.81280788177344</v>
      </c>
      <c r="U1725" s="11"/>
      <c r="V1725" s="11"/>
      <c r="W1725" s="11"/>
      <c r="Y1725" s="288">
        <v>127450.11000000019</v>
      </c>
      <c r="Z1725" s="11">
        <f t="shared" si="114"/>
        <v>150514.09</v>
      </c>
      <c r="AB1725" s="11">
        <f t="shared" si="115"/>
        <v>139912.32999999999</v>
      </c>
      <c r="AC1725" s="11">
        <v>178403.35</v>
      </c>
      <c r="AD1725" s="11"/>
      <c r="AE1725" s="4"/>
      <c r="AF1725" s="4"/>
    </row>
    <row r="1726" spans="1:32">
      <c r="A1726" s="55"/>
      <c r="B1726" s="11"/>
      <c r="C1726" s="11" t="s">
        <v>538</v>
      </c>
      <c r="D1726" s="11"/>
      <c r="E1726" s="11" t="s">
        <v>175</v>
      </c>
      <c r="F1726" s="11">
        <v>1256</v>
      </c>
      <c r="G1726" s="11"/>
      <c r="H1726" s="11"/>
      <c r="I1726" s="11"/>
      <c r="J1726" s="288">
        <v>134.72</v>
      </c>
      <c r="K1726" s="11"/>
      <c r="M1726" s="11">
        <v>2</v>
      </c>
      <c r="N1726" s="66"/>
      <c r="P1726" s="288">
        <f t="shared" si="116"/>
        <v>67.36</v>
      </c>
      <c r="Q1726" s="11"/>
      <c r="R1726" s="11"/>
      <c r="S1726" s="11"/>
      <c r="T1726" s="134">
        <f t="shared" si="117"/>
        <v>628</v>
      </c>
      <c r="U1726" s="11"/>
      <c r="V1726" s="11"/>
      <c r="W1726" s="11"/>
      <c r="Y1726" s="288">
        <v>134.72</v>
      </c>
      <c r="Z1726" s="11">
        <f t="shared" si="114"/>
        <v>159.1</v>
      </c>
      <c r="AB1726" s="11">
        <f t="shared" si="115"/>
        <v>147.88999999999999</v>
      </c>
      <c r="AC1726" s="11">
        <v>188.58</v>
      </c>
      <c r="AD1726" s="11"/>
      <c r="AE1726" s="4"/>
      <c r="AF1726" s="4"/>
    </row>
    <row r="1727" spans="1:32">
      <c r="A1727" s="55"/>
      <c r="B1727" s="11"/>
      <c r="C1727" s="11" t="s">
        <v>538</v>
      </c>
      <c r="D1727" s="11"/>
      <c r="E1727" s="11" t="s">
        <v>66</v>
      </c>
      <c r="F1727" s="11">
        <v>502</v>
      </c>
      <c r="G1727" s="11"/>
      <c r="H1727" s="11"/>
      <c r="I1727" s="11"/>
      <c r="J1727" s="288">
        <v>90.47</v>
      </c>
      <c r="K1727" s="11"/>
      <c r="M1727" s="11">
        <v>1</v>
      </c>
      <c r="N1727" s="66"/>
      <c r="P1727" s="288">
        <f t="shared" si="116"/>
        <v>90.47</v>
      </c>
      <c r="Q1727" s="11"/>
      <c r="R1727" s="11"/>
      <c r="S1727" s="11"/>
      <c r="T1727" s="134">
        <f t="shared" si="117"/>
        <v>502</v>
      </c>
      <c r="U1727" s="11"/>
      <c r="V1727" s="11"/>
      <c r="W1727" s="11"/>
      <c r="Y1727" s="288">
        <v>90.47</v>
      </c>
      <c r="Z1727" s="11">
        <f t="shared" si="114"/>
        <v>106.84</v>
      </c>
      <c r="AB1727" s="11">
        <f t="shared" si="115"/>
        <v>99.32</v>
      </c>
      <c r="AC1727" s="11">
        <v>126.64</v>
      </c>
      <c r="AD1727" s="11"/>
      <c r="AE1727" s="4"/>
      <c r="AF1727" s="4"/>
    </row>
    <row r="1728" spans="1:32">
      <c r="A1728" s="55"/>
      <c r="B1728" s="11"/>
      <c r="C1728" s="11" t="s">
        <v>541</v>
      </c>
      <c r="D1728" s="11"/>
      <c r="E1728" s="11" t="s">
        <v>199</v>
      </c>
      <c r="F1728" s="11">
        <v>21991</v>
      </c>
      <c r="G1728" s="11"/>
      <c r="H1728" s="11"/>
      <c r="I1728" s="11"/>
      <c r="J1728" s="288">
        <v>4373.12</v>
      </c>
      <c r="K1728" s="11"/>
      <c r="M1728" s="11">
        <v>143</v>
      </c>
      <c r="N1728" s="66"/>
      <c r="P1728" s="288">
        <f t="shared" si="116"/>
        <v>30.58125874125874</v>
      </c>
      <c r="Q1728" s="11"/>
      <c r="R1728" s="11"/>
      <c r="S1728" s="11"/>
      <c r="T1728" s="134">
        <f t="shared" si="117"/>
        <v>153.78321678321677</v>
      </c>
      <c r="U1728" s="11"/>
      <c r="V1728" s="11"/>
      <c r="W1728" s="11"/>
      <c r="Y1728" s="288">
        <v>4373.12</v>
      </c>
      <c r="Z1728" s="11">
        <f t="shared" si="114"/>
        <v>5164.5</v>
      </c>
      <c r="AB1728" s="11">
        <f t="shared" si="115"/>
        <v>4800.7299999999996</v>
      </c>
      <c r="AC1728" s="11">
        <v>6121.45</v>
      </c>
      <c r="AD1728" s="11"/>
      <c r="AE1728" s="4"/>
      <c r="AF1728" s="4"/>
    </row>
    <row r="1729" spans="1:32">
      <c r="A1729" s="55"/>
      <c r="B1729" s="11"/>
      <c r="C1729" s="11" t="s">
        <v>542</v>
      </c>
      <c r="D1729" s="11"/>
      <c r="E1729" s="11" t="s">
        <v>93</v>
      </c>
      <c r="F1729" s="11">
        <v>70172</v>
      </c>
      <c r="G1729" s="11"/>
      <c r="H1729" s="11"/>
      <c r="I1729" s="11"/>
      <c r="J1729" s="288">
        <v>12027.089999999998</v>
      </c>
      <c r="K1729" s="11"/>
      <c r="M1729" s="11">
        <v>96</v>
      </c>
      <c r="N1729" s="66"/>
      <c r="P1729" s="288">
        <f t="shared" si="116"/>
        <v>125.28218749999998</v>
      </c>
      <c r="Q1729" s="11"/>
      <c r="R1729" s="11"/>
      <c r="S1729" s="11"/>
      <c r="T1729" s="134">
        <f t="shared" si="117"/>
        <v>730.95833333333337</v>
      </c>
      <c r="U1729" s="11"/>
      <c r="V1729" s="11"/>
      <c r="W1729" s="11"/>
      <c r="Y1729" s="288">
        <v>12027.089999999998</v>
      </c>
      <c r="Z1729" s="11">
        <f t="shared" si="114"/>
        <v>14203.57</v>
      </c>
      <c r="AB1729" s="11">
        <f t="shared" si="115"/>
        <v>13203.11</v>
      </c>
      <c r="AC1729" s="11">
        <v>16835.400000000001</v>
      </c>
      <c r="AD1729" s="11"/>
      <c r="AE1729" s="4"/>
      <c r="AF1729" s="4"/>
    </row>
    <row r="1730" spans="1:32">
      <c r="A1730" s="55"/>
      <c r="B1730" s="11"/>
      <c r="C1730" s="11" t="s">
        <v>544</v>
      </c>
      <c r="D1730" s="11"/>
      <c r="E1730" s="11" t="s">
        <v>72</v>
      </c>
      <c r="F1730" s="11">
        <v>466</v>
      </c>
      <c r="G1730" s="11"/>
      <c r="H1730" s="11"/>
      <c r="I1730" s="11"/>
      <c r="J1730" s="288">
        <v>85.94</v>
      </c>
      <c r="K1730" s="11"/>
      <c r="M1730" s="11">
        <v>1</v>
      </c>
      <c r="N1730" s="66"/>
      <c r="P1730" s="288">
        <f t="shared" si="116"/>
        <v>85.94</v>
      </c>
      <c r="Q1730" s="11"/>
      <c r="R1730" s="11"/>
      <c r="S1730" s="11"/>
      <c r="T1730" s="134">
        <f t="shared" si="117"/>
        <v>466</v>
      </c>
      <c r="U1730" s="11"/>
      <c r="V1730" s="11"/>
      <c r="W1730" s="11"/>
      <c r="Y1730" s="288">
        <v>85.94</v>
      </c>
      <c r="Z1730" s="11">
        <f t="shared" si="114"/>
        <v>101.49</v>
      </c>
      <c r="AB1730" s="11">
        <f t="shared" si="115"/>
        <v>94.34</v>
      </c>
      <c r="AC1730" s="11">
        <v>120.3</v>
      </c>
      <c r="AD1730" s="11"/>
      <c r="AE1730" s="4"/>
      <c r="AF1730" s="4"/>
    </row>
    <row r="1731" spans="1:32">
      <c r="A1731" s="55"/>
      <c r="B1731" s="11"/>
      <c r="C1731" s="11" t="s">
        <v>544</v>
      </c>
      <c r="D1731" s="11"/>
      <c r="E1731" s="11" t="s">
        <v>70</v>
      </c>
      <c r="F1731" s="11">
        <v>477</v>
      </c>
      <c r="G1731" s="11"/>
      <c r="H1731" s="11"/>
      <c r="I1731" s="11"/>
      <c r="J1731" s="288">
        <v>87.67</v>
      </c>
      <c r="K1731" s="11"/>
      <c r="M1731" s="11">
        <v>2</v>
      </c>
      <c r="N1731" s="66"/>
      <c r="P1731" s="288">
        <f t="shared" si="116"/>
        <v>43.835000000000001</v>
      </c>
      <c r="Q1731" s="11"/>
      <c r="R1731" s="11"/>
      <c r="S1731" s="11"/>
      <c r="T1731" s="134">
        <f t="shared" si="117"/>
        <v>238.5</v>
      </c>
      <c r="U1731" s="11"/>
      <c r="V1731" s="11"/>
      <c r="W1731" s="11"/>
      <c r="Y1731" s="288">
        <v>87.67</v>
      </c>
      <c r="Z1731" s="11">
        <f t="shared" si="114"/>
        <v>103.54</v>
      </c>
      <c r="AB1731" s="11">
        <f t="shared" si="115"/>
        <v>96.24</v>
      </c>
      <c r="AC1731" s="11">
        <v>122.72</v>
      </c>
      <c r="AD1731" s="11"/>
      <c r="AE1731" s="4"/>
      <c r="AF1731" s="4"/>
    </row>
    <row r="1732" spans="1:32">
      <c r="A1732" s="55"/>
      <c r="B1732" s="11"/>
      <c r="C1732" s="11" t="s">
        <v>544</v>
      </c>
      <c r="D1732" s="11"/>
      <c r="E1732" s="11" t="s">
        <v>182</v>
      </c>
      <c r="F1732" s="11">
        <v>691072</v>
      </c>
      <c r="G1732" s="11"/>
      <c r="H1732" s="11"/>
      <c r="I1732" s="11"/>
      <c r="J1732" s="288">
        <v>117979.63999999998</v>
      </c>
      <c r="K1732" s="11"/>
      <c r="M1732" s="11">
        <v>1115</v>
      </c>
      <c r="N1732" s="66"/>
      <c r="P1732" s="288">
        <f t="shared" si="116"/>
        <v>105.81133632286995</v>
      </c>
      <c r="Q1732" s="11"/>
      <c r="R1732" s="11"/>
      <c r="S1732" s="11"/>
      <c r="T1732" s="134">
        <f t="shared" si="117"/>
        <v>619.79551569506725</v>
      </c>
      <c r="U1732" s="11"/>
      <c r="V1732" s="11"/>
      <c r="W1732" s="11"/>
      <c r="Y1732" s="288">
        <v>117979.63999999998</v>
      </c>
      <c r="Z1732" s="11">
        <f t="shared" si="114"/>
        <v>139329.79999999999</v>
      </c>
      <c r="AB1732" s="11">
        <f t="shared" si="115"/>
        <v>129515.83</v>
      </c>
      <c r="AC1732" s="11">
        <v>165146.69</v>
      </c>
      <c r="AD1732" s="11"/>
      <c r="AE1732" s="4"/>
      <c r="AF1732" s="4"/>
    </row>
    <row r="1733" spans="1:32">
      <c r="A1733" s="55"/>
      <c r="B1733" s="11"/>
      <c r="C1733" s="11" t="s">
        <v>545</v>
      </c>
      <c r="D1733" s="11"/>
      <c r="E1733" s="11" t="s">
        <v>98</v>
      </c>
      <c r="F1733" s="11">
        <v>5759</v>
      </c>
      <c r="G1733" s="11"/>
      <c r="H1733" s="11"/>
      <c r="I1733" s="11"/>
      <c r="J1733" s="288">
        <v>1020.25</v>
      </c>
      <c r="K1733" s="11"/>
      <c r="M1733" s="11">
        <v>6</v>
      </c>
      <c r="N1733" s="66"/>
      <c r="P1733" s="288">
        <f t="shared" si="116"/>
        <v>170.04166666666666</v>
      </c>
      <c r="Q1733" s="11"/>
      <c r="R1733" s="11"/>
      <c r="S1733" s="11"/>
      <c r="T1733" s="134">
        <f t="shared" si="117"/>
        <v>959.83333333333337</v>
      </c>
      <c r="U1733" s="11"/>
      <c r="V1733" s="11"/>
      <c r="W1733" s="11"/>
      <c r="Y1733" s="288">
        <v>1020.25</v>
      </c>
      <c r="Z1733" s="11">
        <f t="shared" si="114"/>
        <v>1204.8800000000001</v>
      </c>
      <c r="AB1733" s="11">
        <f t="shared" si="115"/>
        <v>1120.01</v>
      </c>
      <c r="AC1733" s="11">
        <v>1428.14</v>
      </c>
      <c r="AD1733" s="11"/>
      <c r="AE1733" s="4"/>
      <c r="AF1733" s="4"/>
    </row>
    <row r="1734" spans="1:32">
      <c r="A1734" s="55"/>
      <c r="B1734" s="11"/>
      <c r="C1734" s="11" t="s">
        <v>546</v>
      </c>
      <c r="D1734" s="11"/>
      <c r="E1734" s="11" t="s">
        <v>199</v>
      </c>
      <c r="F1734" s="11">
        <v>46232</v>
      </c>
      <c r="G1734" s="11"/>
      <c r="H1734" s="11"/>
      <c r="I1734" s="11"/>
      <c r="J1734" s="288">
        <v>7871.5500000000011</v>
      </c>
      <c r="K1734" s="11"/>
      <c r="M1734" s="11">
        <v>80</v>
      </c>
      <c r="N1734" s="66"/>
      <c r="P1734" s="288">
        <f t="shared" si="116"/>
        <v>98.394375000000011</v>
      </c>
      <c r="Q1734" s="11"/>
      <c r="R1734" s="11"/>
      <c r="S1734" s="11"/>
      <c r="T1734" s="134">
        <f t="shared" si="117"/>
        <v>577.9</v>
      </c>
      <c r="U1734" s="11"/>
      <c r="V1734" s="11"/>
      <c r="W1734" s="11"/>
      <c r="Y1734" s="288">
        <v>7871.5500000000011</v>
      </c>
      <c r="Z1734" s="11">
        <f t="shared" si="114"/>
        <v>9296.02</v>
      </c>
      <c r="AB1734" s="11">
        <f t="shared" si="115"/>
        <v>8641.24</v>
      </c>
      <c r="AC1734" s="11">
        <v>11018.51</v>
      </c>
      <c r="AD1734" s="11"/>
      <c r="AE1734" s="4"/>
      <c r="AF1734" s="4"/>
    </row>
    <row r="1735" spans="1:32">
      <c r="A1735" s="55"/>
      <c r="B1735" s="11"/>
      <c r="C1735" s="11" t="s">
        <v>547</v>
      </c>
      <c r="D1735" s="11"/>
      <c r="E1735" s="11" t="s">
        <v>215</v>
      </c>
      <c r="F1735" s="11">
        <v>1222735</v>
      </c>
      <c r="G1735" s="11"/>
      <c r="H1735" s="11"/>
      <c r="I1735" s="11"/>
      <c r="J1735" s="288">
        <v>208137.6500000002</v>
      </c>
      <c r="K1735" s="11"/>
      <c r="M1735" s="11">
        <v>2505</v>
      </c>
      <c r="N1735" s="66"/>
      <c r="P1735" s="288">
        <f t="shared" si="116"/>
        <v>83.088882235529027</v>
      </c>
      <c r="Q1735" s="11"/>
      <c r="R1735" s="11"/>
      <c r="S1735" s="11"/>
      <c r="T1735" s="134">
        <f t="shared" si="117"/>
        <v>488.11776447105791</v>
      </c>
      <c r="U1735" s="11"/>
      <c r="V1735" s="11"/>
      <c r="W1735" s="11"/>
      <c r="Y1735" s="288">
        <v>208137.6500000002</v>
      </c>
      <c r="Z1735" s="11">
        <f t="shared" si="114"/>
        <v>245803.24</v>
      </c>
      <c r="AB1735" s="11">
        <f t="shared" si="115"/>
        <v>228489.59</v>
      </c>
      <c r="AC1735" s="11">
        <v>291348.94</v>
      </c>
      <c r="AD1735" s="11"/>
      <c r="AE1735" s="4"/>
      <c r="AF1735" s="4"/>
    </row>
    <row r="1736" spans="1:32">
      <c r="A1736" s="55"/>
      <c r="B1736" s="11"/>
      <c r="C1736" s="11" t="s">
        <v>548</v>
      </c>
      <c r="D1736" s="11"/>
      <c r="E1736" s="11" t="s">
        <v>72</v>
      </c>
      <c r="F1736" s="11">
        <v>119232</v>
      </c>
      <c r="G1736" s="11"/>
      <c r="H1736" s="11"/>
      <c r="I1736" s="11"/>
      <c r="J1736" s="288">
        <v>19742.539999999986</v>
      </c>
      <c r="K1736" s="11"/>
      <c r="M1736" s="11">
        <v>172</v>
      </c>
      <c r="N1736" s="66"/>
      <c r="P1736" s="288">
        <f t="shared" si="116"/>
        <v>114.7822093023255</v>
      </c>
      <c r="Q1736" s="11"/>
      <c r="R1736" s="11"/>
      <c r="S1736" s="11"/>
      <c r="T1736" s="134">
        <f t="shared" si="117"/>
        <v>693.20930232558135</v>
      </c>
      <c r="U1736" s="11"/>
      <c r="V1736" s="11"/>
      <c r="W1736" s="11"/>
      <c r="Y1736" s="288">
        <v>19742.539999999986</v>
      </c>
      <c r="Z1736" s="11">
        <f t="shared" si="114"/>
        <v>23315.24</v>
      </c>
      <c r="AB1736" s="11">
        <f t="shared" si="115"/>
        <v>21672.99</v>
      </c>
      <c r="AC1736" s="11">
        <v>27635.4</v>
      </c>
      <c r="AD1736" s="11"/>
      <c r="AE1736" s="4"/>
      <c r="AF1736" s="4"/>
    </row>
    <row r="1737" spans="1:32">
      <c r="A1737" s="55"/>
      <c r="B1737" s="11"/>
      <c r="C1737" s="11" t="s">
        <v>549</v>
      </c>
      <c r="D1737" s="11"/>
      <c r="E1737" s="11" t="s">
        <v>91</v>
      </c>
      <c r="F1737" s="11">
        <v>115247</v>
      </c>
      <c r="G1737" s="11"/>
      <c r="H1737" s="11"/>
      <c r="I1737" s="11"/>
      <c r="J1737" s="288">
        <v>20418.530000000002</v>
      </c>
      <c r="K1737" s="11"/>
      <c r="M1737" s="11">
        <v>321</v>
      </c>
      <c r="N1737" s="66"/>
      <c r="P1737" s="288">
        <f t="shared" si="116"/>
        <v>63.609127725856709</v>
      </c>
      <c r="Q1737" s="11"/>
      <c r="R1737" s="11"/>
      <c r="S1737" s="11"/>
      <c r="T1737" s="134">
        <f t="shared" si="117"/>
        <v>359.02492211838006</v>
      </c>
      <c r="U1737" s="11"/>
      <c r="V1737" s="11"/>
      <c r="W1737" s="11"/>
      <c r="Y1737" s="288">
        <v>20418.530000000002</v>
      </c>
      <c r="Z1737" s="11">
        <f t="shared" ref="Z1737:Z1763" si="118">ROUND($Z$1772*Y1737/$Y$1772,2)</f>
        <v>24113.57</v>
      </c>
      <c r="AB1737" s="11">
        <f t="shared" ref="AB1737:AB1763" si="119">ROUND($AB$1772*Y1737/$Y$1772,2)</f>
        <v>22415.08</v>
      </c>
      <c r="AC1737" s="11">
        <v>28581.65</v>
      </c>
      <c r="AD1737" s="11"/>
      <c r="AE1737" s="4"/>
      <c r="AF1737" s="4"/>
    </row>
    <row r="1738" spans="1:32">
      <c r="A1738" s="55"/>
      <c r="B1738" s="11"/>
      <c r="C1738" s="11" t="s">
        <v>550</v>
      </c>
      <c r="D1738" s="11"/>
      <c r="E1738" s="11" t="s">
        <v>66</v>
      </c>
      <c r="F1738" s="11">
        <v>1379207</v>
      </c>
      <c r="G1738" s="11"/>
      <c r="H1738" s="11"/>
      <c r="I1738" s="11"/>
      <c r="J1738" s="288">
        <v>237016.3600000006</v>
      </c>
      <c r="K1738" s="11"/>
      <c r="M1738" s="11">
        <v>2460</v>
      </c>
      <c r="N1738" s="66"/>
      <c r="P1738" s="288">
        <f t="shared" ref="P1738:P1766" si="120">J1738/M1738</f>
        <v>96.348113821138455</v>
      </c>
      <c r="Q1738" s="11"/>
      <c r="R1738" s="11"/>
      <c r="S1738" s="11"/>
      <c r="T1738" s="134">
        <f t="shared" ref="T1738:T1766" si="121">F1738/M1738</f>
        <v>560.6532520325203</v>
      </c>
      <c r="U1738" s="11"/>
      <c r="V1738" s="11"/>
      <c r="W1738" s="11"/>
      <c r="Y1738" s="288">
        <v>237016.3600000006</v>
      </c>
      <c r="Z1738" s="11">
        <f t="shared" si="118"/>
        <v>279907.98</v>
      </c>
      <c r="AB1738" s="11">
        <f t="shared" si="119"/>
        <v>260192.1</v>
      </c>
      <c r="AC1738" s="11">
        <v>331773.06</v>
      </c>
      <c r="AD1738" s="11"/>
      <c r="AE1738" s="4"/>
      <c r="AF1738" s="4"/>
    </row>
    <row r="1739" spans="1:32">
      <c r="A1739" s="55"/>
      <c r="B1739" s="11"/>
      <c r="C1739" s="11" t="s">
        <v>551</v>
      </c>
      <c r="D1739" s="11"/>
      <c r="E1739" s="11" t="s">
        <v>55</v>
      </c>
      <c r="F1739" s="11">
        <v>361415</v>
      </c>
      <c r="G1739" s="11"/>
      <c r="H1739" s="11"/>
      <c r="I1739" s="11"/>
      <c r="J1739" s="288">
        <v>65131.109999999921</v>
      </c>
      <c r="K1739" s="11"/>
      <c r="M1739" s="11">
        <v>1180</v>
      </c>
      <c r="N1739" s="66"/>
      <c r="P1739" s="288">
        <f t="shared" si="120"/>
        <v>55.195855932203322</v>
      </c>
      <c r="Q1739" s="11"/>
      <c r="R1739" s="11"/>
      <c r="S1739" s="11"/>
      <c r="T1739" s="134">
        <f t="shared" si="121"/>
        <v>306.28389830508473</v>
      </c>
      <c r="U1739" s="11"/>
      <c r="V1739" s="11"/>
      <c r="W1739" s="11"/>
      <c r="Y1739" s="288">
        <v>65131.109999999921</v>
      </c>
      <c r="Z1739" s="11">
        <f t="shared" si="118"/>
        <v>76917.55</v>
      </c>
      <c r="AB1739" s="11">
        <f t="shared" si="119"/>
        <v>71499.710000000006</v>
      </c>
      <c r="AC1739" s="11">
        <v>91169.86</v>
      </c>
      <c r="AD1739" s="11"/>
      <c r="AE1739" s="4"/>
      <c r="AF1739" s="4"/>
    </row>
    <row r="1740" spans="1:32">
      <c r="A1740" s="55"/>
      <c r="B1740" s="11"/>
      <c r="C1740" s="11" t="s">
        <v>552</v>
      </c>
      <c r="D1740" s="11"/>
      <c r="E1740" s="11" t="s">
        <v>96</v>
      </c>
      <c r="F1740" s="11">
        <v>868</v>
      </c>
      <c r="G1740" s="11"/>
      <c r="H1740" s="11"/>
      <c r="I1740" s="11"/>
      <c r="J1740" s="288">
        <v>153.16999999999999</v>
      </c>
      <c r="K1740" s="11"/>
      <c r="M1740" s="11">
        <v>1</v>
      </c>
      <c r="N1740" s="66"/>
      <c r="P1740" s="288">
        <f t="shared" si="120"/>
        <v>153.16999999999999</v>
      </c>
      <c r="Q1740" s="11"/>
      <c r="R1740" s="11"/>
      <c r="S1740" s="11"/>
      <c r="T1740" s="134">
        <f t="shared" si="121"/>
        <v>868</v>
      </c>
      <c r="U1740" s="11"/>
      <c r="V1740" s="11"/>
      <c r="W1740" s="11"/>
      <c r="Y1740" s="288">
        <v>153.16999999999999</v>
      </c>
      <c r="Z1740" s="11">
        <f t="shared" si="118"/>
        <v>180.89</v>
      </c>
      <c r="AB1740" s="11">
        <f t="shared" si="119"/>
        <v>168.15</v>
      </c>
      <c r="AC1740" s="11">
        <v>214.41</v>
      </c>
      <c r="AD1740" s="11"/>
      <c r="AE1740" s="4"/>
      <c r="AF1740" s="4"/>
    </row>
    <row r="1741" spans="1:32">
      <c r="A1741" s="55"/>
      <c r="B1741" s="11"/>
      <c r="C1741" s="11" t="s">
        <v>552</v>
      </c>
      <c r="D1741" s="11"/>
      <c r="E1741" s="11" t="s">
        <v>77</v>
      </c>
      <c r="F1741" s="11">
        <v>406548</v>
      </c>
      <c r="G1741" s="11"/>
      <c r="H1741" s="11"/>
      <c r="I1741" s="11"/>
      <c r="J1741" s="288">
        <v>70862.680000000226</v>
      </c>
      <c r="K1741" s="11"/>
      <c r="M1741" s="11">
        <v>987</v>
      </c>
      <c r="N1741" s="66"/>
      <c r="P1741" s="288">
        <f t="shared" si="120"/>
        <v>71.796028368794552</v>
      </c>
      <c r="Q1741" s="11"/>
      <c r="R1741" s="11"/>
      <c r="S1741" s="11"/>
      <c r="T1741" s="134">
        <f t="shared" si="121"/>
        <v>411.90273556231006</v>
      </c>
      <c r="U1741" s="11"/>
      <c r="V1741" s="11"/>
      <c r="W1741" s="11"/>
      <c r="Y1741" s="288">
        <v>70862.680000000226</v>
      </c>
      <c r="Z1741" s="11">
        <f t="shared" si="118"/>
        <v>83686.33</v>
      </c>
      <c r="AB1741" s="11">
        <f t="shared" si="119"/>
        <v>77791.72</v>
      </c>
      <c r="AC1741" s="11">
        <v>99192.85</v>
      </c>
      <c r="AD1741" s="11"/>
      <c r="AE1741" s="4"/>
      <c r="AF1741" s="4"/>
    </row>
    <row r="1742" spans="1:32">
      <c r="A1742" s="55"/>
      <c r="B1742" s="11"/>
      <c r="C1742" s="11" t="s">
        <v>554</v>
      </c>
      <c r="D1742" s="11"/>
      <c r="E1742" s="11" t="s">
        <v>323</v>
      </c>
      <c r="F1742" s="11">
        <v>337728</v>
      </c>
      <c r="G1742" s="11"/>
      <c r="H1742" s="11"/>
      <c r="I1742" s="11"/>
      <c r="J1742" s="288">
        <v>52055.179999999935</v>
      </c>
      <c r="K1742" s="11"/>
      <c r="M1742" s="11">
        <v>832</v>
      </c>
      <c r="N1742" s="66"/>
      <c r="P1742" s="288">
        <f t="shared" si="120"/>
        <v>62.566322115384537</v>
      </c>
      <c r="Q1742" s="11"/>
      <c r="R1742" s="11"/>
      <c r="S1742" s="11"/>
      <c r="T1742" s="134">
        <f t="shared" si="121"/>
        <v>405.92307692307691</v>
      </c>
      <c r="U1742" s="11"/>
      <c r="V1742" s="11"/>
      <c r="W1742" s="11"/>
      <c r="Y1742" s="288">
        <v>52055.179999999935</v>
      </c>
      <c r="Z1742" s="11">
        <f t="shared" si="118"/>
        <v>61475.34</v>
      </c>
      <c r="AB1742" s="11">
        <f t="shared" si="119"/>
        <v>57145.2</v>
      </c>
      <c r="AC1742" s="11">
        <v>72866.31</v>
      </c>
      <c r="AD1742" s="11"/>
      <c r="AE1742" s="4"/>
      <c r="AF1742" s="4"/>
    </row>
    <row r="1743" spans="1:32">
      <c r="A1743" s="55"/>
      <c r="B1743" s="11"/>
      <c r="C1743" s="11" t="s">
        <v>555</v>
      </c>
      <c r="D1743" s="11"/>
      <c r="E1743" s="11" t="s">
        <v>156</v>
      </c>
      <c r="F1743" s="11">
        <v>166900</v>
      </c>
      <c r="G1743" s="11"/>
      <c r="H1743" s="11"/>
      <c r="I1743" s="11"/>
      <c r="J1743" s="288">
        <v>31536.089999999986</v>
      </c>
      <c r="K1743" s="11"/>
      <c r="M1743" s="11">
        <v>753</v>
      </c>
      <c r="N1743" s="66"/>
      <c r="P1743" s="288">
        <f t="shared" si="120"/>
        <v>41.880597609561732</v>
      </c>
      <c r="Q1743" s="11"/>
      <c r="R1743" s="11"/>
      <c r="S1743" s="11"/>
      <c r="T1743" s="134">
        <f t="shared" si="121"/>
        <v>221.64674634794156</v>
      </c>
      <c r="U1743" s="11"/>
      <c r="V1743" s="11"/>
      <c r="W1743" s="11"/>
      <c r="Y1743" s="288">
        <v>31536.089999999986</v>
      </c>
      <c r="Z1743" s="11">
        <f t="shared" si="118"/>
        <v>37243.01</v>
      </c>
      <c r="AB1743" s="11">
        <f t="shared" si="119"/>
        <v>34619.730000000003</v>
      </c>
      <c r="AC1743" s="11">
        <v>44143.89</v>
      </c>
      <c r="AD1743" s="11"/>
      <c r="AE1743" s="4"/>
      <c r="AF1743" s="4"/>
    </row>
    <row r="1744" spans="1:32">
      <c r="A1744" s="55"/>
      <c r="B1744" s="11"/>
      <c r="C1744" s="11" t="s">
        <v>556</v>
      </c>
      <c r="D1744" s="11"/>
      <c r="E1744" s="11" t="s">
        <v>110</v>
      </c>
      <c r="F1744" s="11">
        <v>358223</v>
      </c>
      <c r="G1744" s="11"/>
      <c r="H1744" s="11"/>
      <c r="I1744" s="11"/>
      <c r="J1744" s="288">
        <v>62593.099999999991</v>
      </c>
      <c r="K1744" s="11"/>
      <c r="M1744" s="11">
        <v>577</v>
      </c>
      <c r="N1744" s="66"/>
      <c r="P1744" s="288">
        <f t="shared" si="120"/>
        <v>108.4802426343154</v>
      </c>
      <c r="Q1744" s="11"/>
      <c r="R1744" s="11"/>
      <c r="S1744" s="11"/>
      <c r="T1744" s="134">
        <f t="shared" si="121"/>
        <v>620.83708838821485</v>
      </c>
      <c r="U1744" s="11"/>
      <c r="V1744" s="11"/>
      <c r="W1744" s="11"/>
      <c r="Y1744" s="288">
        <v>62593.099999999991</v>
      </c>
      <c r="Z1744" s="11">
        <f t="shared" si="118"/>
        <v>73920.25</v>
      </c>
      <c r="AB1744" s="11">
        <f t="shared" si="119"/>
        <v>68713.53</v>
      </c>
      <c r="AC1744" s="11">
        <v>87617.18</v>
      </c>
      <c r="AD1744" s="11"/>
      <c r="AE1744" s="4"/>
      <c r="AF1744" s="4"/>
    </row>
    <row r="1745" spans="1:32">
      <c r="A1745" s="55"/>
      <c r="B1745" s="11"/>
      <c r="C1745" s="11" t="s">
        <v>557</v>
      </c>
      <c r="D1745" s="11"/>
      <c r="E1745" s="11" t="s">
        <v>88</v>
      </c>
      <c r="F1745" s="11">
        <v>1990</v>
      </c>
      <c r="G1745" s="11"/>
      <c r="H1745" s="11"/>
      <c r="I1745" s="11"/>
      <c r="J1745" s="288">
        <v>317.02</v>
      </c>
      <c r="K1745" s="11"/>
      <c r="M1745" s="11">
        <v>5</v>
      </c>
      <c r="N1745" s="66"/>
      <c r="P1745" s="288">
        <f t="shared" si="120"/>
        <v>63.403999999999996</v>
      </c>
      <c r="Q1745" s="11"/>
      <c r="R1745" s="11"/>
      <c r="S1745" s="11"/>
      <c r="T1745" s="134">
        <f t="shared" si="121"/>
        <v>398</v>
      </c>
      <c r="U1745" s="11"/>
      <c r="V1745" s="11"/>
      <c r="W1745" s="11"/>
      <c r="Y1745" s="288">
        <v>317.02</v>
      </c>
      <c r="Z1745" s="11">
        <f t="shared" si="118"/>
        <v>374.39</v>
      </c>
      <c r="AB1745" s="11">
        <f t="shared" si="119"/>
        <v>348.02</v>
      </c>
      <c r="AC1745" s="11">
        <v>443.76</v>
      </c>
      <c r="AD1745" s="11"/>
      <c r="AE1745" s="4"/>
      <c r="AF1745" s="4"/>
    </row>
    <row r="1746" spans="1:32">
      <c r="A1746" s="55"/>
      <c r="B1746" s="11"/>
      <c r="C1746" s="11" t="s">
        <v>557</v>
      </c>
      <c r="D1746" s="11"/>
      <c r="E1746" s="11" t="s">
        <v>558</v>
      </c>
      <c r="F1746" s="11">
        <v>203212</v>
      </c>
      <c r="G1746" s="11"/>
      <c r="H1746" s="11"/>
      <c r="I1746" s="11"/>
      <c r="J1746" s="288">
        <v>33868.94</v>
      </c>
      <c r="K1746" s="11"/>
      <c r="M1746" s="11">
        <v>363</v>
      </c>
      <c r="N1746" s="66"/>
      <c r="P1746" s="288">
        <f t="shared" si="120"/>
        <v>93.30286501377411</v>
      </c>
      <c r="Q1746" s="11"/>
      <c r="R1746" s="11"/>
      <c r="S1746" s="11"/>
      <c r="T1746" s="134">
        <f t="shared" si="121"/>
        <v>559.81267217630852</v>
      </c>
      <c r="U1746" s="11"/>
      <c r="V1746" s="11"/>
      <c r="W1746" s="11"/>
      <c r="Y1746" s="288">
        <v>33868.94</v>
      </c>
      <c r="Z1746" s="11">
        <f t="shared" si="118"/>
        <v>39998.03</v>
      </c>
      <c r="AB1746" s="11">
        <f t="shared" si="119"/>
        <v>37180.68</v>
      </c>
      <c r="AC1746" s="11">
        <v>47409.39</v>
      </c>
      <c r="AD1746" s="11"/>
      <c r="AE1746" s="4"/>
      <c r="AF1746" s="4"/>
    </row>
    <row r="1747" spans="1:32">
      <c r="A1747" s="55"/>
      <c r="B1747" s="11"/>
      <c r="C1747" s="11" t="s">
        <v>559</v>
      </c>
      <c r="D1747" s="11"/>
      <c r="E1747" s="11" t="s">
        <v>156</v>
      </c>
      <c r="F1747" s="11">
        <v>1672048</v>
      </c>
      <c r="G1747" s="11"/>
      <c r="H1747" s="11"/>
      <c r="I1747" s="11"/>
      <c r="J1747" s="288">
        <v>311986.81000000023</v>
      </c>
      <c r="K1747" s="11"/>
      <c r="M1747" s="11">
        <v>7213</v>
      </c>
      <c r="N1747" s="66"/>
      <c r="P1747" s="288">
        <f t="shared" si="120"/>
        <v>43.253404963260813</v>
      </c>
      <c r="Q1747" s="11"/>
      <c r="R1747" s="11"/>
      <c r="S1747" s="11"/>
      <c r="T1747" s="134">
        <f t="shared" si="121"/>
        <v>231.81034243726606</v>
      </c>
      <c r="U1747" s="11"/>
      <c r="V1747" s="11"/>
      <c r="W1747" s="11"/>
      <c r="Y1747" s="288">
        <v>311986.81000000023</v>
      </c>
      <c r="Z1747" s="11">
        <f t="shared" si="118"/>
        <v>368445.44</v>
      </c>
      <c r="AB1747" s="11">
        <f t="shared" si="119"/>
        <v>342493.24</v>
      </c>
      <c r="AC1747" s="11">
        <v>436715.93</v>
      </c>
      <c r="AD1747" s="11"/>
      <c r="AE1747" s="4"/>
      <c r="AF1747" s="4"/>
    </row>
    <row r="1748" spans="1:32">
      <c r="A1748" s="55"/>
      <c r="B1748" s="11"/>
      <c r="C1748" s="11" t="s">
        <v>560</v>
      </c>
      <c r="D1748" s="11"/>
      <c r="E1748" s="11" t="s">
        <v>415</v>
      </c>
      <c r="F1748" s="11">
        <v>372</v>
      </c>
      <c r="G1748" s="11"/>
      <c r="H1748" s="11"/>
      <c r="I1748" s="11"/>
      <c r="J1748" s="288">
        <v>69.09</v>
      </c>
      <c r="K1748" s="11"/>
      <c r="M1748" s="11">
        <v>1</v>
      </c>
      <c r="N1748" s="66"/>
      <c r="P1748" s="288">
        <f t="shared" si="120"/>
        <v>69.09</v>
      </c>
      <c r="Q1748" s="11"/>
      <c r="R1748" s="11"/>
      <c r="S1748" s="11"/>
      <c r="T1748" s="134">
        <f t="shared" si="121"/>
        <v>372</v>
      </c>
      <c r="U1748" s="11"/>
      <c r="V1748" s="11"/>
      <c r="W1748" s="11"/>
      <c r="Y1748" s="288">
        <v>69.09</v>
      </c>
      <c r="Z1748" s="11">
        <f t="shared" si="118"/>
        <v>81.59</v>
      </c>
      <c r="AB1748" s="11">
        <f t="shared" si="119"/>
        <v>75.849999999999994</v>
      </c>
      <c r="AC1748" s="11">
        <v>96.71</v>
      </c>
      <c r="AD1748" s="11"/>
      <c r="AE1748" s="4"/>
      <c r="AF1748" s="4"/>
    </row>
    <row r="1749" spans="1:32">
      <c r="A1749" s="55"/>
      <c r="B1749" s="11"/>
      <c r="C1749" s="11" t="s">
        <v>560</v>
      </c>
      <c r="D1749" s="11"/>
      <c r="E1749" s="11" t="s">
        <v>156</v>
      </c>
      <c r="F1749" s="11">
        <v>1274720</v>
      </c>
      <c r="G1749" s="11"/>
      <c r="H1749" s="11"/>
      <c r="I1749" s="11"/>
      <c r="J1749" s="288">
        <v>239629.44999999902</v>
      </c>
      <c r="K1749" s="11"/>
      <c r="M1749" s="11">
        <v>6010</v>
      </c>
      <c r="N1749" s="66"/>
      <c r="P1749" s="288">
        <f t="shared" si="120"/>
        <v>39.871788685523967</v>
      </c>
      <c r="Q1749" s="11"/>
      <c r="R1749" s="11"/>
      <c r="S1749" s="11"/>
      <c r="T1749" s="134">
        <f t="shared" si="121"/>
        <v>212.09983361064891</v>
      </c>
      <c r="U1749" s="11"/>
      <c r="V1749" s="11"/>
      <c r="W1749" s="11"/>
      <c r="Y1749" s="288">
        <v>239629.44999999902</v>
      </c>
      <c r="Z1749" s="11">
        <f t="shared" si="118"/>
        <v>282993.95</v>
      </c>
      <c r="AB1749" s="11">
        <f t="shared" si="119"/>
        <v>263060.7</v>
      </c>
      <c r="AC1749" s="11">
        <v>335430.84000000003</v>
      </c>
      <c r="AD1749" s="11"/>
      <c r="AE1749" s="4"/>
      <c r="AF1749" s="4"/>
    </row>
    <row r="1750" spans="1:32">
      <c r="A1750" s="55"/>
      <c r="B1750" s="11"/>
      <c r="C1750" s="11" t="s">
        <v>561</v>
      </c>
      <c r="D1750" s="11"/>
      <c r="E1750" s="11" t="s">
        <v>59</v>
      </c>
      <c r="F1750" s="11">
        <v>3426</v>
      </c>
      <c r="G1750" s="11"/>
      <c r="H1750" s="11"/>
      <c r="I1750" s="11"/>
      <c r="J1750" s="288">
        <v>622.48</v>
      </c>
      <c r="K1750" s="11"/>
      <c r="M1750" s="11">
        <v>6</v>
      </c>
      <c r="N1750" s="66"/>
      <c r="P1750" s="288">
        <f t="shared" si="120"/>
        <v>103.74666666666667</v>
      </c>
      <c r="Q1750" s="11"/>
      <c r="R1750" s="11"/>
      <c r="S1750" s="11"/>
      <c r="T1750" s="134">
        <f t="shared" si="121"/>
        <v>571</v>
      </c>
      <c r="U1750" s="11"/>
      <c r="V1750" s="11"/>
      <c r="W1750" s="11"/>
      <c r="Y1750" s="288">
        <v>622.48</v>
      </c>
      <c r="Z1750" s="11">
        <f t="shared" si="118"/>
        <v>735.13</v>
      </c>
      <c r="AB1750" s="11">
        <f t="shared" si="119"/>
        <v>683.35</v>
      </c>
      <c r="AC1750" s="11">
        <v>871.34</v>
      </c>
      <c r="AD1750" s="11"/>
      <c r="AE1750" s="4"/>
      <c r="AF1750" s="4"/>
    </row>
    <row r="1751" spans="1:32">
      <c r="A1751" s="55"/>
      <c r="B1751" s="11"/>
      <c r="C1751" s="11" t="s">
        <v>561</v>
      </c>
      <c r="D1751" s="11"/>
      <c r="E1751" s="11" t="s">
        <v>83</v>
      </c>
      <c r="F1751" s="11">
        <v>764</v>
      </c>
      <c r="G1751" s="11"/>
      <c r="H1751" s="11"/>
      <c r="I1751" s="11"/>
      <c r="J1751" s="288">
        <v>136.29</v>
      </c>
      <c r="K1751" s="11"/>
      <c r="M1751" s="11">
        <v>1</v>
      </c>
      <c r="N1751" s="66"/>
      <c r="P1751" s="288">
        <f t="shared" si="120"/>
        <v>136.29</v>
      </c>
      <c r="Q1751" s="11"/>
      <c r="R1751" s="11"/>
      <c r="S1751" s="11"/>
      <c r="T1751" s="134">
        <f t="shared" si="121"/>
        <v>764</v>
      </c>
      <c r="U1751" s="11"/>
      <c r="V1751" s="11"/>
      <c r="W1751" s="11"/>
      <c r="Y1751" s="288">
        <v>136.29</v>
      </c>
      <c r="Z1751" s="11">
        <f t="shared" si="118"/>
        <v>160.94999999999999</v>
      </c>
      <c r="AB1751" s="11">
        <f t="shared" si="119"/>
        <v>149.62</v>
      </c>
      <c r="AC1751" s="11">
        <v>190.78</v>
      </c>
      <c r="AD1751" s="11"/>
      <c r="AE1751" s="4"/>
      <c r="AF1751" s="4"/>
    </row>
    <row r="1752" spans="1:32">
      <c r="A1752" s="55"/>
      <c r="B1752" s="11"/>
      <c r="C1752" s="11" t="s">
        <v>561</v>
      </c>
      <c r="D1752" s="11"/>
      <c r="E1752" s="11" t="s">
        <v>167</v>
      </c>
      <c r="F1752" s="11">
        <v>7473669</v>
      </c>
      <c r="G1752" s="11"/>
      <c r="H1752" s="11"/>
      <c r="I1752" s="11"/>
      <c r="J1752" s="288">
        <v>1277998.3299999973</v>
      </c>
      <c r="K1752" s="11"/>
      <c r="M1752" s="11">
        <v>13924</v>
      </c>
      <c r="N1752" s="66"/>
      <c r="P1752" s="288">
        <f t="shared" si="120"/>
        <v>91.783850186727761</v>
      </c>
      <c r="Q1752" s="11"/>
      <c r="R1752" s="11"/>
      <c r="S1752" s="11"/>
      <c r="T1752" s="134">
        <f t="shared" si="121"/>
        <v>536.74727089916689</v>
      </c>
      <c r="U1752" s="11"/>
      <c r="V1752" s="11"/>
      <c r="W1752" s="11"/>
      <c r="Y1752" s="288">
        <v>1277998.3299999973</v>
      </c>
      <c r="Z1752" s="11">
        <f t="shared" si="118"/>
        <v>1509271.05</v>
      </c>
      <c r="AB1752" s="11">
        <f t="shared" si="119"/>
        <v>1402962.49</v>
      </c>
      <c r="AC1752" s="11">
        <v>1788928.92</v>
      </c>
      <c r="AD1752" s="11"/>
      <c r="AE1752" s="4"/>
      <c r="AF1752" s="4"/>
    </row>
    <row r="1753" spans="1:32">
      <c r="A1753" s="55"/>
      <c r="B1753" s="11"/>
      <c r="C1753" s="11" t="s">
        <v>561</v>
      </c>
      <c r="D1753" s="11"/>
      <c r="E1753" s="11" t="s">
        <v>445</v>
      </c>
      <c r="F1753" s="11">
        <v>151</v>
      </c>
      <c r="G1753" s="11"/>
      <c r="H1753" s="11"/>
      <c r="I1753" s="11"/>
      <c r="J1753" s="288">
        <v>31.26</v>
      </c>
      <c r="K1753" s="11"/>
      <c r="M1753" s="11">
        <v>1</v>
      </c>
      <c r="N1753" s="66"/>
      <c r="P1753" s="288">
        <f t="shared" si="120"/>
        <v>31.26</v>
      </c>
      <c r="Q1753" s="11"/>
      <c r="R1753" s="11"/>
      <c r="S1753" s="11"/>
      <c r="T1753" s="134">
        <f t="shared" si="121"/>
        <v>151</v>
      </c>
      <c r="U1753" s="11"/>
      <c r="V1753" s="11"/>
      <c r="W1753" s="11"/>
      <c r="Y1753" s="288">
        <v>31.26</v>
      </c>
      <c r="Z1753" s="11">
        <f t="shared" si="118"/>
        <v>36.92</v>
      </c>
      <c r="AB1753" s="11">
        <f t="shared" si="119"/>
        <v>34.32</v>
      </c>
      <c r="AC1753" s="11">
        <v>43.76</v>
      </c>
      <c r="AD1753" s="11"/>
      <c r="AE1753" s="4"/>
      <c r="AF1753" s="4"/>
    </row>
    <row r="1754" spans="1:32">
      <c r="A1754" s="55"/>
      <c r="B1754" s="11"/>
      <c r="C1754" s="11" t="s">
        <v>562</v>
      </c>
      <c r="D1754" s="11"/>
      <c r="E1754" s="11" t="s">
        <v>61</v>
      </c>
      <c r="F1754" s="11"/>
      <c r="G1754" s="11"/>
      <c r="H1754" s="11"/>
      <c r="I1754" s="11"/>
      <c r="J1754" s="288">
        <v>10.46</v>
      </c>
      <c r="K1754" s="11"/>
      <c r="M1754" s="11">
        <v>2</v>
      </c>
      <c r="N1754" s="66"/>
      <c r="P1754" s="288">
        <f t="shared" si="120"/>
        <v>5.23</v>
      </c>
      <c r="Q1754" s="11"/>
      <c r="R1754" s="11"/>
      <c r="S1754" s="11"/>
      <c r="T1754" s="134">
        <f t="shared" si="121"/>
        <v>0</v>
      </c>
      <c r="U1754" s="11"/>
      <c r="V1754" s="11"/>
      <c r="W1754" s="11"/>
      <c r="Y1754" s="288">
        <v>10.46</v>
      </c>
      <c r="Z1754" s="11">
        <f t="shared" si="118"/>
        <v>12.35</v>
      </c>
      <c r="AB1754" s="11">
        <f t="shared" si="119"/>
        <v>11.48</v>
      </c>
      <c r="AC1754" s="11">
        <v>14.64</v>
      </c>
      <c r="AD1754" s="11"/>
      <c r="AE1754" s="4"/>
      <c r="AF1754" s="4"/>
    </row>
    <row r="1755" spans="1:32">
      <c r="A1755" s="55"/>
      <c r="B1755" s="11"/>
      <c r="C1755" s="11" t="s">
        <v>562</v>
      </c>
      <c r="D1755" s="11"/>
      <c r="E1755" s="11" t="s">
        <v>274</v>
      </c>
      <c r="F1755" s="11">
        <v>253875</v>
      </c>
      <c r="G1755" s="11"/>
      <c r="H1755" s="11"/>
      <c r="I1755" s="11"/>
      <c r="J1755" s="288">
        <v>43344.980000000025</v>
      </c>
      <c r="K1755" s="11"/>
      <c r="M1755" s="11">
        <v>413</v>
      </c>
      <c r="N1755" s="66"/>
      <c r="P1755" s="288">
        <f t="shared" si="120"/>
        <v>104.95152542372887</v>
      </c>
      <c r="Q1755" s="11"/>
      <c r="R1755" s="11"/>
      <c r="S1755" s="11"/>
      <c r="T1755" s="134">
        <f t="shared" si="121"/>
        <v>614.70944309927359</v>
      </c>
      <c r="U1755" s="11"/>
      <c r="V1755" s="11"/>
      <c r="W1755" s="11"/>
      <c r="Y1755" s="288">
        <v>43344.980000000025</v>
      </c>
      <c r="Z1755" s="11">
        <f t="shared" si="118"/>
        <v>51188.9</v>
      </c>
      <c r="AB1755" s="11">
        <f t="shared" si="119"/>
        <v>47583.3</v>
      </c>
      <c r="AC1755" s="11">
        <v>60673.86</v>
      </c>
      <c r="AD1755" s="11"/>
      <c r="AE1755" s="4"/>
      <c r="AF1755" s="4"/>
    </row>
    <row r="1756" spans="1:32">
      <c r="A1756" s="55"/>
      <c r="B1756" s="11"/>
      <c r="C1756" s="11" t="s">
        <v>563</v>
      </c>
      <c r="D1756" s="11"/>
      <c r="E1756" s="11" t="s">
        <v>64</v>
      </c>
      <c r="F1756" s="11">
        <v>931</v>
      </c>
      <c r="G1756" s="11"/>
      <c r="H1756" s="11"/>
      <c r="I1756" s="11"/>
      <c r="J1756" s="288">
        <v>175.32999999999998</v>
      </c>
      <c r="K1756" s="11"/>
      <c r="M1756" s="11">
        <v>3</v>
      </c>
      <c r="N1756" s="66"/>
      <c r="P1756" s="288">
        <f t="shared" si="120"/>
        <v>58.443333333333328</v>
      </c>
      <c r="Q1756" s="11"/>
      <c r="R1756" s="11"/>
      <c r="S1756" s="11"/>
      <c r="T1756" s="134">
        <f t="shared" si="121"/>
        <v>310.33333333333331</v>
      </c>
      <c r="U1756" s="11"/>
      <c r="V1756" s="11"/>
      <c r="W1756" s="11"/>
      <c r="Y1756" s="288">
        <v>175.32999999999998</v>
      </c>
      <c r="Z1756" s="11">
        <f t="shared" si="118"/>
        <v>207.06</v>
      </c>
      <c r="AB1756" s="11">
        <f t="shared" si="119"/>
        <v>192.47</v>
      </c>
      <c r="AC1756" s="11">
        <v>245.43</v>
      </c>
      <c r="AD1756" s="11"/>
      <c r="AE1756" s="4"/>
      <c r="AF1756" s="4"/>
    </row>
    <row r="1757" spans="1:32">
      <c r="A1757" s="55"/>
      <c r="B1757" s="11"/>
      <c r="C1757" s="11" t="s">
        <v>563</v>
      </c>
      <c r="D1757" s="11"/>
      <c r="E1757" s="11" t="s">
        <v>167</v>
      </c>
      <c r="F1757" s="11">
        <v>371</v>
      </c>
      <c r="G1757" s="11"/>
      <c r="H1757" s="11"/>
      <c r="I1757" s="11"/>
      <c r="J1757" s="288">
        <v>69.12</v>
      </c>
      <c r="K1757" s="11"/>
      <c r="M1757" s="11">
        <v>1</v>
      </c>
      <c r="N1757" s="66"/>
      <c r="P1757" s="288">
        <f t="shared" si="120"/>
        <v>69.12</v>
      </c>
      <c r="Q1757" s="11"/>
      <c r="R1757" s="11"/>
      <c r="S1757" s="11"/>
      <c r="T1757" s="134">
        <f t="shared" si="121"/>
        <v>371</v>
      </c>
      <c r="U1757" s="11"/>
      <c r="V1757" s="11"/>
      <c r="W1757" s="11"/>
      <c r="Y1757" s="288">
        <v>69.12</v>
      </c>
      <c r="Z1757" s="11">
        <f t="shared" si="118"/>
        <v>81.63</v>
      </c>
      <c r="AB1757" s="11">
        <f t="shared" si="119"/>
        <v>75.88</v>
      </c>
      <c r="AC1757" s="11">
        <v>96.75</v>
      </c>
      <c r="AD1757" s="11"/>
      <c r="AE1757" s="4"/>
      <c r="AF1757" s="4"/>
    </row>
    <row r="1758" spans="1:32">
      <c r="A1758" s="55"/>
      <c r="B1758" s="11"/>
      <c r="C1758" s="11" t="s">
        <v>563</v>
      </c>
      <c r="D1758" s="11"/>
      <c r="E1758" s="11" t="s">
        <v>564</v>
      </c>
      <c r="F1758" s="11">
        <v>206713</v>
      </c>
      <c r="G1758" s="11"/>
      <c r="H1758" s="11"/>
      <c r="I1758" s="11"/>
      <c r="J1758" s="288">
        <v>35202.200000000012</v>
      </c>
      <c r="K1758" s="11"/>
      <c r="M1758" s="11">
        <v>315</v>
      </c>
      <c r="N1758" s="66"/>
      <c r="P1758" s="288">
        <f t="shared" si="120"/>
        <v>111.75301587301591</v>
      </c>
      <c r="Q1758" s="11"/>
      <c r="R1758" s="11"/>
      <c r="S1758" s="11"/>
      <c r="T1758" s="134">
        <f t="shared" si="121"/>
        <v>656.23174603174607</v>
      </c>
      <c r="U1758" s="11"/>
      <c r="V1758" s="11"/>
      <c r="W1758" s="11"/>
      <c r="Y1758" s="288">
        <v>35202.200000000012</v>
      </c>
      <c r="Z1758" s="11">
        <f t="shared" si="118"/>
        <v>41572.559999999998</v>
      </c>
      <c r="AB1758" s="11">
        <f t="shared" si="119"/>
        <v>38644.31</v>
      </c>
      <c r="AC1758" s="11">
        <v>49275.68</v>
      </c>
      <c r="AD1758" s="11"/>
      <c r="AE1758" s="4"/>
      <c r="AF1758" s="4"/>
    </row>
    <row r="1759" spans="1:32">
      <c r="A1759" s="55"/>
      <c r="B1759" s="11"/>
      <c r="C1759" s="11" t="s">
        <v>565</v>
      </c>
      <c r="D1759" s="11"/>
      <c r="E1759" s="11" t="s">
        <v>117</v>
      </c>
      <c r="F1759" s="11">
        <v>578967</v>
      </c>
      <c r="G1759" s="11"/>
      <c r="H1759" s="11"/>
      <c r="I1759" s="11"/>
      <c r="J1759" s="288">
        <v>99995.320000000051</v>
      </c>
      <c r="K1759" s="11"/>
      <c r="M1759" s="11">
        <v>1631</v>
      </c>
      <c r="N1759" s="66"/>
      <c r="P1759" s="288">
        <f t="shared" si="120"/>
        <v>61.309209074187649</v>
      </c>
      <c r="Q1759" s="11"/>
      <c r="R1759" s="11"/>
      <c r="S1759" s="11"/>
      <c r="T1759" s="134">
        <f t="shared" si="121"/>
        <v>354.97670141017778</v>
      </c>
      <c r="U1759" s="11"/>
      <c r="V1759" s="11"/>
      <c r="W1759" s="11"/>
      <c r="Y1759" s="288">
        <v>99995.320000000051</v>
      </c>
      <c r="Z1759" s="11">
        <f t="shared" si="118"/>
        <v>118090.95</v>
      </c>
      <c r="AB1759" s="11">
        <f t="shared" si="119"/>
        <v>109772.98</v>
      </c>
      <c r="AC1759" s="11">
        <v>139972.42000000001</v>
      </c>
      <c r="AD1759" s="11"/>
      <c r="AE1759" s="4"/>
      <c r="AF1759" s="4"/>
    </row>
    <row r="1760" spans="1:32">
      <c r="A1760" s="55"/>
      <c r="B1760" s="11"/>
      <c r="C1760" s="11" t="s">
        <v>566</v>
      </c>
      <c r="D1760" s="11"/>
      <c r="E1760" s="11" t="s">
        <v>567</v>
      </c>
      <c r="F1760" s="11">
        <v>313</v>
      </c>
      <c r="G1760" s="11"/>
      <c r="H1760" s="11"/>
      <c r="I1760" s="11"/>
      <c r="J1760" s="288">
        <v>64.430000000000007</v>
      </c>
      <c r="K1760" s="11"/>
      <c r="M1760" s="11">
        <v>2</v>
      </c>
      <c r="N1760" s="66"/>
      <c r="P1760" s="288">
        <f t="shared" si="120"/>
        <v>32.215000000000003</v>
      </c>
      <c r="Q1760" s="11"/>
      <c r="R1760" s="11"/>
      <c r="S1760" s="11"/>
      <c r="T1760" s="134">
        <f t="shared" si="121"/>
        <v>156.5</v>
      </c>
      <c r="U1760" s="11"/>
      <c r="V1760" s="11"/>
      <c r="W1760" s="11"/>
      <c r="Y1760" s="288">
        <v>64.430000000000007</v>
      </c>
      <c r="Z1760" s="11">
        <f t="shared" si="118"/>
        <v>76.09</v>
      </c>
      <c r="AB1760" s="11">
        <f t="shared" si="119"/>
        <v>70.73</v>
      </c>
      <c r="AC1760" s="11">
        <v>90.19</v>
      </c>
      <c r="AD1760" s="11"/>
      <c r="AE1760" s="4"/>
      <c r="AF1760" s="4"/>
    </row>
    <row r="1761" spans="1:37">
      <c r="A1761" s="55"/>
      <c r="B1761" s="11"/>
      <c r="C1761" s="11" t="s">
        <v>568</v>
      </c>
      <c r="D1761" s="11"/>
      <c r="E1761" s="11" t="s">
        <v>180</v>
      </c>
      <c r="F1761" s="11">
        <v>1895</v>
      </c>
      <c r="G1761" s="11"/>
      <c r="H1761" s="11"/>
      <c r="I1761" s="11"/>
      <c r="J1761" s="288">
        <v>381.36</v>
      </c>
      <c r="K1761" s="11"/>
      <c r="M1761" s="11">
        <v>7</v>
      </c>
      <c r="N1761" s="66"/>
      <c r="P1761" s="288">
        <f t="shared" si="120"/>
        <v>54.480000000000004</v>
      </c>
      <c r="Q1761" s="11"/>
      <c r="R1761" s="11"/>
      <c r="S1761" s="11"/>
      <c r="T1761" s="134">
        <f t="shared" si="121"/>
        <v>270.71428571428572</v>
      </c>
      <c r="U1761" s="11"/>
      <c r="V1761" s="11"/>
      <c r="W1761" s="11"/>
      <c r="Y1761" s="288">
        <v>381.36</v>
      </c>
      <c r="Z1761" s="11">
        <f t="shared" si="118"/>
        <v>450.37</v>
      </c>
      <c r="AB1761" s="11">
        <f t="shared" si="119"/>
        <v>418.65</v>
      </c>
      <c r="AC1761" s="11">
        <v>533.82000000000005</v>
      </c>
      <c r="AD1761" s="11"/>
      <c r="AE1761" s="4"/>
      <c r="AF1761" s="4"/>
    </row>
    <row r="1762" spans="1:37">
      <c r="A1762" s="55"/>
      <c r="B1762" s="11"/>
      <c r="C1762" s="11" t="s">
        <v>569</v>
      </c>
      <c r="D1762" s="11"/>
      <c r="E1762" s="11" t="s">
        <v>445</v>
      </c>
      <c r="F1762" s="11">
        <v>1753770</v>
      </c>
      <c r="G1762" s="11"/>
      <c r="H1762" s="11"/>
      <c r="I1762" s="11"/>
      <c r="J1762" s="288">
        <v>292045.21000000049</v>
      </c>
      <c r="K1762" s="11"/>
      <c r="M1762" s="11">
        <v>3028</v>
      </c>
      <c r="N1762" s="66"/>
      <c r="P1762" s="288">
        <f t="shared" si="120"/>
        <v>96.448219947159998</v>
      </c>
      <c r="Q1762" s="11"/>
      <c r="R1762" s="11"/>
      <c r="S1762" s="11"/>
      <c r="T1762" s="134">
        <f t="shared" si="121"/>
        <v>579.18428005284011</v>
      </c>
      <c r="U1762" s="11"/>
      <c r="V1762" s="11"/>
      <c r="W1762" s="11"/>
      <c r="Y1762" s="288">
        <v>292045.21000000049</v>
      </c>
      <c r="Z1762" s="11">
        <f t="shared" si="118"/>
        <v>344895.12</v>
      </c>
      <c r="AB1762" s="11">
        <f t="shared" si="119"/>
        <v>320601.73</v>
      </c>
      <c r="AC1762" s="11">
        <v>408801.88</v>
      </c>
      <c r="AD1762" s="11"/>
      <c r="AE1762" s="4"/>
      <c r="AF1762" s="4"/>
    </row>
    <row r="1763" spans="1:37">
      <c r="A1763" s="55"/>
      <c r="B1763" s="11"/>
      <c r="C1763" s="11" t="s">
        <v>570</v>
      </c>
      <c r="D1763" s="11"/>
      <c r="E1763" s="11" t="s">
        <v>81</v>
      </c>
      <c r="F1763" s="11">
        <v>1136</v>
      </c>
      <c r="G1763" s="11"/>
      <c r="H1763" s="11"/>
      <c r="I1763" s="11"/>
      <c r="J1763" s="288">
        <v>204.12</v>
      </c>
      <c r="K1763" s="11"/>
      <c r="M1763" s="11">
        <v>2</v>
      </c>
      <c r="N1763" s="66"/>
      <c r="P1763" s="288">
        <f t="shared" si="120"/>
        <v>102.06</v>
      </c>
      <c r="Q1763" s="11"/>
      <c r="R1763" s="11"/>
      <c r="S1763" s="11"/>
      <c r="T1763" s="134">
        <f t="shared" si="121"/>
        <v>568</v>
      </c>
      <c r="U1763" s="11"/>
      <c r="V1763" s="11"/>
      <c r="W1763" s="11"/>
      <c r="Y1763" s="288">
        <v>204.12</v>
      </c>
      <c r="Z1763" s="11">
        <f t="shared" si="118"/>
        <v>241.06</v>
      </c>
      <c r="AB1763" s="11">
        <f t="shared" si="119"/>
        <v>224.08</v>
      </c>
      <c r="AC1763" s="11">
        <v>285.73</v>
      </c>
      <c r="AD1763" s="11"/>
      <c r="AE1763" s="4"/>
      <c r="AF1763" s="4"/>
    </row>
    <row r="1764" spans="1:37">
      <c r="A1764" s="55"/>
      <c r="B1764" s="11"/>
      <c r="C1764" s="11" t="s">
        <v>571</v>
      </c>
      <c r="D1764" s="11"/>
      <c r="E1764" s="11" t="s">
        <v>445</v>
      </c>
      <c r="F1764" s="11">
        <v>48252</v>
      </c>
      <c r="G1764" s="11"/>
      <c r="H1764" s="11"/>
      <c r="I1764" s="11"/>
      <c r="J1764" s="288">
        <v>9900.9200000000292</v>
      </c>
      <c r="K1764" s="11"/>
      <c r="M1764" s="11">
        <v>286</v>
      </c>
      <c r="N1764" s="66"/>
      <c r="P1764" s="288">
        <f t="shared" si="120"/>
        <v>34.618601398601498</v>
      </c>
      <c r="Q1764" s="11"/>
      <c r="R1764" s="11"/>
      <c r="S1764" s="11"/>
      <c r="T1764" s="134">
        <f t="shared" si="121"/>
        <v>168.71328671328672</v>
      </c>
      <c r="U1764" s="11"/>
      <c r="V1764" s="11"/>
      <c r="W1764" s="11"/>
      <c r="Y1764" s="288">
        <v>9900.9200000000292</v>
      </c>
      <c r="Z1764" s="11">
        <f>ROUND($Z$1772*Y1764/$Y$1772,2)</f>
        <v>11692.64</v>
      </c>
      <c r="AB1764" s="11">
        <f>ROUND($AB$1772*Y1764/$Y$1772,2)</f>
        <v>10869.04</v>
      </c>
      <c r="AC1764" s="11">
        <v>13859.21</v>
      </c>
      <c r="AD1764" s="11"/>
      <c r="AE1764" s="4"/>
      <c r="AF1764" s="4"/>
    </row>
    <row r="1765" spans="1:37">
      <c r="A1765" s="55"/>
      <c r="B1765" s="11"/>
      <c r="C1765" s="11"/>
      <c r="D1765" s="11"/>
      <c r="E1765" s="11"/>
      <c r="F1765" s="11"/>
      <c r="G1765" s="11"/>
      <c r="H1765" s="11"/>
      <c r="I1765" s="11"/>
      <c r="J1765" s="288"/>
      <c r="K1765" s="11"/>
      <c r="M1765" s="11"/>
      <c r="N1765" s="66"/>
      <c r="P1765" s="288" t="e">
        <f t="shared" si="120"/>
        <v>#DIV/0!</v>
      </c>
      <c r="Q1765" s="11"/>
      <c r="R1765" s="11"/>
      <c r="S1765" s="11"/>
      <c r="T1765" s="134" t="e">
        <f t="shared" si="121"/>
        <v>#DIV/0!</v>
      </c>
      <c r="U1765" s="11"/>
      <c r="V1765" s="11"/>
      <c r="W1765" s="11"/>
      <c r="Y1765" s="288"/>
      <c r="Z1765" s="11"/>
      <c r="AB1765" s="11"/>
      <c r="AC1765" s="11"/>
      <c r="AD1765" s="11"/>
      <c r="AE1765" s="4"/>
      <c r="AF1765" s="4"/>
    </row>
    <row r="1766" spans="1:37">
      <c r="A1766" s="55"/>
      <c r="B1766" s="11"/>
      <c r="C1766" s="11"/>
      <c r="D1766" s="11"/>
      <c r="E1766" s="11"/>
      <c r="F1766" s="11"/>
      <c r="G1766" s="11"/>
      <c r="H1766" s="11"/>
      <c r="I1766" s="11"/>
      <c r="J1766" s="288"/>
      <c r="K1766" s="11"/>
      <c r="M1766" s="11"/>
      <c r="N1766" s="66"/>
      <c r="P1766" s="288" t="e">
        <f t="shared" si="120"/>
        <v>#DIV/0!</v>
      </c>
      <c r="Q1766" s="11"/>
      <c r="R1766" s="11"/>
      <c r="S1766" s="11"/>
      <c r="T1766" s="134" t="e">
        <f t="shared" si="121"/>
        <v>#DIV/0!</v>
      </c>
      <c r="U1766" s="11"/>
      <c r="V1766" s="11"/>
      <c r="W1766" s="11"/>
      <c r="Y1766" s="288"/>
      <c r="Z1766" s="11"/>
      <c r="AB1766" s="11"/>
      <c r="AC1766" s="11"/>
      <c r="AD1766" s="11"/>
      <c r="AE1766" s="4"/>
      <c r="AF1766" s="4"/>
    </row>
    <row r="1767" spans="1:37">
      <c r="A1767" s="55"/>
      <c r="B1767" s="11"/>
      <c r="C1767" s="11"/>
      <c r="D1767" s="11"/>
      <c r="E1767" s="11"/>
      <c r="F1767" s="11"/>
      <c r="G1767" s="11"/>
      <c r="H1767" s="11"/>
      <c r="I1767" s="11"/>
      <c r="J1767" s="288"/>
      <c r="K1767" s="11"/>
      <c r="M1767" s="11"/>
      <c r="N1767" s="66"/>
      <c r="P1767" s="288" t="e">
        <f t="shared" si="84"/>
        <v>#DIV/0!</v>
      </c>
      <c r="Q1767" s="11"/>
      <c r="R1767" s="11"/>
      <c r="S1767" s="11"/>
      <c r="T1767" s="134" t="e">
        <f t="shared" si="85"/>
        <v>#DIV/0!</v>
      </c>
      <c r="U1767" s="11"/>
      <c r="V1767" s="11"/>
      <c r="W1767" s="11"/>
      <c r="Y1767" s="288"/>
      <c r="Z1767" s="11"/>
      <c r="AB1767" s="11"/>
      <c r="AC1767" s="11"/>
      <c r="AD1767" s="11"/>
      <c r="AE1767" s="4"/>
      <c r="AF1767" s="4"/>
    </row>
    <row r="1768" spans="1:37">
      <c r="A1768" s="55"/>
      <c r="B1768" s="11"/>
      <c r="C1768" s="11"/>
      <c r="D1768" s="11"/>
      <c r="E1768" s="11"/>
      <c r="F1768" s="11"/>
      <c r="G1768" s="11"/>
      <c r="H1768" s="11"/>
      <c r="I1768" s="11"/>
      <c r="J1768" s="288"/>
      <c r="K1768" s="11"/>
      <c r="M1768" s="11"/>
      <c r="N1768" s="66"/>
      <c r="P1768" s="288" t="e">
        <f t="shared" si="84"/>
        <v>#DIV/0!</v>
      </c>
      <c r="Q1768" s="11"/>
      <c r="R1768" s="11"/>
      <c r="S1768" s="11"/>
      <c r="T1768" s="134" t="e">
        <f t="shared" si="85"/>
        <v>#DIV/0!</v>
      </c>
      <c r="U1768" s="11"/>
      <c r="V1768" s="11"/>
      <c r="W1768" s="11"/>
      <c r="Y1768" s="288"/>
      <c r="Z1768" s="11"/>
      <c r="AB1768" s="11"/>
      <c r="AC1768" s="11"/>
      <c r="AD1768" s="11"/>
      <c r="AE1768" s="4"/>
      <c r="AF1768" s="4"/>
    </row>
    <row r="1769" spans="1:37">
      <c r="A1769" s="55"/>
      <c r="B1769" s="11"/>
      <c r="C1769" s="11"/>
      <c r="D1769" s="11"/>
      <c r="E1769" s="11"/>
      <c r="F1769" s="11"/>
      <c r="G1769" s="11"/>
      <c r="H1769" s="11"/>
      <c r="I1769" s="11"/>
      <c r="J1769" s="288"/>
      <c r="K1769" s="11"/>
      <c r="M1769" s="11"/>
      <c r="N1769" s="66"/>
      <c r="P1769" s="288" t="e">
        <f t="shared" si="84"/>
        <v>#DIV/0!</v>
      </c>
      <c r="Q1769" s="11"/>
      <c r="R1769" s="11"/>
      <c r="S1769" s="11"/>
      <c r="T1769" s="134" t="e">
        <f t="shared" si="85"/>
        <v>#DIV/0!</v>
      </c>
      <c r="U1769" s="11"/>
      <c r="V1769" s="11"/>
      <c r="W1769" s="11"/>
      <c r="Y1769" s="288"/>
      <c r="Z1769" s="11"/>
      <c r="AB1769" s="11"/>
      <c r="AC1769" s="11"/>
      <c r="AD1769" s="11"/>
      <c r="AE1769" s="4"/>
      <c r="AF1769" s="4"/>
    </row>
    <row r="1770" spans="1:37">
      <c r="A1770" s="55"/>
      <c r="B1770" s="11"/>
      <c r="C1770" s="11"/>
      <c r="D1770" s="11"/>
      <c r="E1770" s="11"/>
      <c r="F1770" s="11"/>
      <c r="G1770" s="11"/>
      <c r="H1770" s="11"/>
      <c r="I1770" s="11"/>
      <c r="J1770" s="288"/>
      <c r="K1770" s="11"/>
      <c r="M1770" s="11"/>
      <c r="N1770" s="66"/>
      <c r="P1770" s="288" t="e">
        <f t="shared" si="84"/>
        <v>#DIV/0!</v>
      </c>
      <c r="Q1770" s="11"/>
      <c r="R1770" s="11"/>
      <c r="S1770" s="11"/>
      <c r="T1770" s="134" t="e">
        <f t="shared" si="85"/>
        <v>#DIV/0!</v>
      </c>
      <c r="U1770" s="11"/>
      <c r="V1770" s="11"/>
      <c r="W1770" s="11"/>
      <c r="Y1770" s="288"/>
      <c r="Z1770" s="11"/>
      <c r="AB1770" s="11"/>
      <c r="AC1770" s="11"/>
      <c r="AD1770" s="11"/>
      <c r="AE1770" s="4"/>
      <c r="AF1770" s="4"/>
    </row>
    <row r="1771" spans="1:37" ht="13.8" thickBot="1">
      <c r="A1771" s="55"/>
      <c r="B1771" s="11"/>
      <c r="C1771" s="11"/>
      <c r="D1771" s="11"/>
      <c r="E1771" s="11"/>
      <c r="F1771" s="11"/>
      <c r="G1771" s="11"/>
      <c r="H1771" s="11"/>
      <c r="I1771" s="11"/>
      <c r="J1771" s="288"/>
      <c r="K1771" s="86"/>
      <c r="M1771" s="11"/>
      <c r="N1771" s="66"/>
      <c r="P1771" s="288" t="e">
        <f t="shared" si="84"/>
        <v>#DIV/0!</v>
      </c>
      <c r="Q1771" s="11"/>
      <c r="R1771" s="11"/>
      <c r="S1771" s="11"/>
      <c r="T1771" s="134" t="e">
        <f t="shared" si="85"/>
        <v>#DIV/0!</v>
      </c>
      <c r="U1771" s="11"/>
      <c r="V1771" s="11"/>
      <c r="W1771" s="11"/>
      <c r="Y1771" s="288"/>
      <c r="Z1771" s="11"/>
      <c r="AB1771" s="86"/>
      <c r="AC1771" s="86"/>
      <c r="AD1771" s="11"/>
      <c r="AE1771" s="4"/>
      <c r="AF1771" s="4"/>
    </row>
    <row r="1772" spans="1:37" ht="13.8" thickBot="1">
      <c r="A1772" s="55"/>
      <c r="B1772" s="87" t="s">
        <v>572</v>
      </c>
      <c r="C1772" s="94"/>
      <c r="D1772" s="94"/>
      <c r="E1772" s="94"/>
      <c r="F1772" s="133">
        <f>SUM(F1224:F1771)</f>
        <v>221515920</v>
      </c>
      <c r="G1772" s="89"/>
      <c r="H1772" s="89"/>
      <c r="I1772" s="89"/>
      <c r="J1772" s="393">
        <f>SUM(J1224:J1771)</f>
        <v>38079337.089999981</v>
      </c>
      <c r="K1772" s="391">
        <v>83636133</v>
      </c>
      <c r="M1772" s="133">
        <f>SUM(M1224:M1771)</f>
        <v>493113</v>
      </c>
      <c r="N1772" s="90"/>
      <c r="P1772" s="289">
        <f t="shared" si="84"/>
        <v>77.222334617014724</v>
      </c>
      <c r="Q1772" s="93" t="s">
        <v>573</v>
      </c>
      <c r="R1772" s="93" t="s">
        <v>573</v>
      </c>
      <c r="S1772" s="93" t="s">
        <v>573</v>
      </c>
      <c r="T1772" s="135">
        <f t="shared" si="85"/>
        <v>449.2193878482214</v>
      </c>
      <c r="U1772" s="93" t="s">
        <v>573</v>
      </c>
      <c r="V1772" s="93" t="s">
        <v>573</v>
      </c>
      <c r="W1772" s="95" t="s">
        <v>573</v>
      </c>
      <c r="Y1772" s="310">
        <f>SUM(Y1225:Y1764)</f>
        <v>38079337.089999981</v>
      </c>
      <c r="Z1772" s="389">
        <v>44970357</v>
      </c>
      <c r="AB1772" s="396">
        <v>41802779</v>
      </c>
      <c r="AC1772" s="310">
        <f>SUM(AC1225:AC1764)</f>
        <v>53303064.389999956</v>
      </c>
      <c r="AD1772" s="394"/>
      <c r="AE1772" s="4"/>
      <c r="AF1772" s="4"/>
    </row>
    <row r="1773" spans="1:37" s="4" customFormat="1">
      <c r="A1773" s="55"/>
      <c r="J1773" s="303"/>
      <c r="M1773" s="50"/>
      <c r="P1773" s="298"/>
      <c r="T1773" s="291"/>
      <c r="Y1773" s="298"/>
      <c r="AB1773" s="50"/>
      <c r="AH1773" s="70"/>
      <c r="AI1773" s="70"/>
      <c r="AJ1773" s="70"/>
      <c r="AK1773" s="70"/>
    </row>
    <row r="1774" spans="1:37" ht="66">
      <c r="A1774" s="55" t="s">
        <v>33</v>
      </c>
      <c r="B1774" s="56" t="s">
        <v>580</v>
      </c>
      <c r="C1774" s="56" t="s">
        <v>35</v>
      </c>
      <c r="D1774" s="56" t="s">
        <v>36</v>
      </c>
      <c r="E1774" s="56" t="s">
        <v>37</v>
      </c>
      <c r="F1774" s="57" t="s">
        <v>38</v>
      </c>
      <c r="G1774" s="57" t="s">
        <v>38</v>
      </c>
      <c r="H1774" s="57" t="s">
        <v>39</v>
      </c>
      <c r="I1774" s="57" t="s">
        <v>39</v>
      </c>
      <c r="J1774" s="302" t="s">
        <v>40</v>
      </c>
      <c r="K1774" s="57" t="s">
        <v>41</v>
      </c>
      <c r="L1774" s="84"/>
      <c r="M1774" s="57" t="s">
        <v>42</v>
      </c>
      <c r="N1774" s="68" t="s">
        <v>42</v>
      </c>
      <c r="O1774" s="69"/>
      <c r="P1774" s="302" t="s">
        <v>43</v>
      </c>
      <c r="Q1774" s="57" t="s">
        <v>43</v>
      </c>
      <c r="R1774" s="57" t="s">
        <v>44</v>
      </c>
      <c r="S1774" s="57" t="s">
        <v>44</v>
      </c>
      <c r="T1774" s="294" t="s">
        <v>45</v>
      </c>
      <c r="U1774" s="57" t="s">
        <v>45</v>
      </c>
      <c r="V1774" s="57" t="s">
        <v>46</v>
      </c>
      <c r="W1774" s="57" t="s">
        <v>46</v>
      </c>
      <c r="X1774" s="69"/>
      <c r="Y1774" s="302" t="s">
        <v>47</v>
      </c>
      <c r="Z1774" s="57" t="s">
        <v>48</v>
      </c>
      <c r="AB1774" s="57" t="s">
        <v>49</v>
      </c>
      <c r="AC1774" s="57" t="s">
        <v>50</v>
      </c>
      <c r="AD1774" s="57" t="s">
        <v>51</v>
      </c>
      <c r="AE1774" s="4"/>
      <c r="AF1774" s="4"/>
    </row>
    <row r="1775" spans="1:37">
      <c r="A1775" s="55"/>
      <c r="B1775" s="132"/>
      <c r="C1775" s="11" t="s">
        <v>52</v>
      </c>
      <c r="D1775" s="11"/>
      <c r="E1775" s="11" t="s">
        <v>52</v>
      </c>
      <c r="F1775" s="131"/>
      <c r="G1775" s="11"/>
      <c r="H1775" s="131"/>
      <c r="I1775" s="11"/>
      <c r="J1775" s="288"/>
      <c r="K1775" s="11"/>
      <c r="M1775" s="131"/>
      <c r="N1775" s="66"/>
      <c r="P1775" s="288" t="e">
        <f t="shared" ref="P1775:P2329" si="122">J1775/M1775</f>
        <v>#DIV/0!</v>
      </c>
      <c r="Q1775" s="11"/>
      <c r="R1775" s="11"/>
      <c r="S1775" s="11"/>
      <c r="T1775" s="134" t="e">
        <f t="shared" ref="T1775:T2329" si="123">F1775/M1775</f>
        <v>#DIV/0!</v>
      </c>
      <c r="U1775" s="11"/>
      <c r="V1775" s="11"/>
      <c r="W1775" s="11"/>
      <c r="Y1775" s="288"/>
      <c r="Z1775" s="388"/>
      <c r="AB1775" s="390"/>
      <c r="AC1775" s="11"/>
      <c r="AD1775" s="11"/>
      <c r="AE1775" s="4"/>
      <c r="AF1775" s="4"/>
    </row>
    <row r="1776" spans="1:37">
      <c r="A1776" s="55"/>
      <c r="B1776" s="132"/>
      <c r="C1776" s="11" t="s">
        <v>53</v>
      </c>
      <c r="D1776" s="11"/>
      <c r="E1776" s="11" t="s">
        <v>54</v>
      </c>
      <c r="F1776" s="131">
        <v>2003962</v>
      </c>
      <c r="G1776" s="11"/>
      <c r="H1776" s="131">
        <f t="shared" ref="H1776:H1839" si="124">ROUND($H$2329*F1776/$F$2329,0)</f>
        <v>6797</v>
      </c>
      <c r="I1776" s="11"/>
      <c r="J1776" s="288">
        <v>251409.13000000012</v>
      </c>
      <c r="K1776" s="11"/>
      <c r="M1776" s="11">
        <v>633</v>
      </c>
      <c r="N1776" s="66"/>
      <c r="P1776" s="288">
        <f t="shared" si="122"/>
        <v>397.1708214849923</v>
      </c>
      <c r="Q1776" s="11"/>
      <c r="R1776" s="11"/>
      <c r="S1776" s="11"/>
      <c r="T1776" s="134">
        <f t="shared" si="123"/>
        <v>3165.8167456556084</v>
      </c>
      <c r="U1776" s="11"/>
      <c r="V1776" s="11"/>
      <c r="W1776" s="11"/>
      <c r="Y1776" s="288">
        <v>251409.13000000012</v>
      </c>
      <c r="Z1776" s="11">
        <f t="shared" ref="Z1776:Z1839" si="125">ROUND($Z$2329*Y1776/$Y$2329,2)</f>
        <v>413729.47</v>
      </c>
      <c r="AB1776" s="11">
        <f t="shared" ref="AB1776:AB1839" si="126">ROUND($AB$2329*Y1776/$Y$2329,2)</f>
        <v>156153.03</v>
      </c>
      <c r="AC1776" s="11">
        <v>273435.09000000003</v>
      </c>
      <c r="AD1776" s="11"/>
      <c r="AE1776" s="4"/>
      <c r="AF1776" s="4"/>
    </row>
    <row r="1777" spans="1:32">
      <c r="A1777" s="55"/>
      <c r="B1777" s="132"/>
      <c r="C1777" s="11" t="s">
        <v>53</v>
      </c>
      <c r="D1777" s="11"/>
      <c r="E1777" s="11" t="s">
        <v>56</v>
      </c>
      <c r="F1777" s="131">
        <v>384878</v>
      </c>
      <c r="G1777" s="11"/>
      <c r="H1777" s="131">
        <f t="shared" si="124"/>
        <v>1305</v>
      </c>
      <c r="I1777" s="11"/>
      <c r="J1777" s="288">
        <v>25330.800000000003</v>
      </c>
      <c r="K1777" s="11"/>
      <c r="M1777" s="11">
        <v>39</v>
      </c>
      <c r="N1777" s="66"/>
      <c r="P1777" s="288">
        <f t="shared" ref="P1777:P1840" si="127">J1777/M1777</f>
        <v>649.50769230769242</v>
      </c>
      <c r="Q1777" s="11"/>
      <c r="R1777" s="11"/>
      <c r="S1777" s="11"/>
      <c r="T1777" s="134">
        <f t="shared" ref="T1777:T1840" si="128">F1777/M1777</f>
        <v>9868.6666666666661</v>
      </c>
      <c r="U1777" s="11"/>
      <c r="V1777" s="11"/>
      <c r="W1777" s="11"/>
      <c r="Y1777" s="288">
        <v>25330.800000000003</v>
      </c>
      <c r="Z1777" s="11">
        <f t="shared" si="125"/>
        <v>41685.43</v>
      </c>
      <c r="AB1777" s="11">
        <f t="shared" si="126"/>
        <v>15733.24</v>
      </c>
      <c r="AC1777" s="11">
        <v>27550.03</v>
      </c>
      <c r="AD1777" s="11"/>
      <c r="AE1777" s="4"/>
      <c r="AF1777" s="4"/>
    </row>
    <row r="1778" spans="1:32">
      <c r="A1778" s="55"/>
      <c r="B1778" s="132"/>
      <c r="C1778" s="11" t="s">
        <v>57</v>
      </c>
      <c r="D1778" s="11"/>
      <c r="E1778" s="11" t="s">
        <v>54</v>
      </c>
      <c r="F1778" s="131">
        <v>1080618</v>
      </c>
      <c r="G1778" s="11"/>
      <c r="H1778" s="131">
        <f t="shared" si="124"/>
        <v>3665</v>
      </c>
      <c r="I1778" s="11"/>
      <c r="J1778" s="288">
        <v>133415.51999999999</v>
      </c>
      <c r="K1778" s="11"/>
      <c r="M1778" s="11">
        <v>335</v>
      </c>
      <c r="N1778" s="66"/>
      <c r="P1778" s="288">
        <f t="shared" si="127"/>
        <v>398.25528358208953</v>
      </c>
      <c r="Q1778" s="11"/>
      <c r="R1778" s="11"/>
      <c r="S1778" s="11"/>
      <c r="T1778" s="134">
        <f t="shared" si="128"/>
        <v>3225.7253731343285</v>
      </c>
      <c r="U1778" s="11"/>
      <c r="V1778" s="11"/>
      <c r="W1778" s="11"/>
      <c r="Y1778" s="288">
        <v>133415.51999999999</v>
      </c>
      <c r="Z1778" s="11">
        <f t="shared" si="125"/>
        <v>219554.21</v>
      </c>
      <c r="AB1778" s="11">
        <f t="shared" si="126"/>
        <v>82865.88</v>
      </c>
      <c r="AC1778" s="11">
        <v>145104.06</v>
      </c>
      <c r="AD1778" s="11"/>
      <c r="AE1778" s="4"/>
      <c r="AF1778" s="4"/>
    </row>
    <row r="1779" spans="1:32">
      <c r="A1779" s="55"/>
      <c r="B1779" s="132"/>
      <c r="C1779" s="11" t="s">
        <v>57</v>
      </c>
      <c r="D1779" s="11"/>
      <c r="E1779" s="11" t="s">
        <v>138</v>
      </c>
      <c r="F1779" s="131"/>
      <c r="G1779" s="11"/>
      <c r="H1779" s="131">
        <f t="shared" si="124"/>
        <v>0</v>
      </c>
      <c r="I1779" s="11"/>
      <c r="J1779" s="288">
        <v>12.07</v>
      </c>
      <c r="K1779" s="11"/>
      <c r="M1779" s="11">
        <v>1</v>
      </c>
      <c r="N1779" s="66"/>
      <c r="P1779" s="288">
        <f t="shared" si="127"/>
        <v>12.07</v>
      </c>
      <c r="Q1779" s="11"/>
      <c r="R1779" s="11"/>
      <c r="S1779" s="11"/>
      <c r="T1779" s="134">
        <f t="shared" si="128"/>
        <v>0</v>
      </c>
      <c r="U1779" s="11"/>
      <c r="V1779" s="11"/>
      <c r="W1779" s="11"/>
      <c r="Y1779" s="288">
        <v>12.07</v>
      </c>
      <c r="Z1779" s="11">
        <f t="shared" si="125"/>
        <v>19.86</v>
      </c>
      <c r="AB1779" s="11">
        <f t="shared" si="126"/>
        <v>7.5</v>
      </c>
      <c r="AC1779" s="11">
        <v>13.13</v>
      </c>
      <c r="AD1779" s="11"/>
      <c r="AE1779" s="4"/>
      <c r="AF1779" s="4"/>
    </row>
    <row r="1780" spans="1:32">
      <c r="A1780" s="55"/>
      <c r="B1780" s="132"/>
      <c r="C1780" s="11" t="s">
        <v>57</v>
      </c>
      <c r="D1780" s="11"/>
      <c r="E1780" s="11" t="s">
        <v>56</v>
      </c>
      <c r="F1780" s="131">
        <v>1910</v>
      </c>
      <c r="G1780" s="11"/>
      <c r="H1780" s="131">
        <f t="shared" si="124"/>
        <v>6</v>
      </c>
      <c r="I1780" s="11"/>
      <c r="J1780" s="288">
        <v>427.46000000000004</v>
      </c>
      <c r="K1780" s="11"/>
      <c r="M1780" s="11">
        <v>3</v>
      </c>
      <c r="N1780" s="66"/>
      <c r="P1780" s="288">
        <f t="shared" si="127"/>
        <v>142.48666666666668</v>
      </c>
      <c r="Q1780" s="11"/>
      <c r="R1780" s="11"/>
      <c r="S1780" s="11"/>
      <c r="T1780" s="134">
        <f t="shared" si="128"/>
        <v>636.66666666666663</v>
      </c>
      <c r="U1780" s="11"/>
      <c r="V1780" s="11"/>
      <c r="W1780" s="11"/>
      <c r="Y1780" s="288">
        <v>427.46000000000004</v>
      </c>
      <c r="Z1780" s="11">
        <f t="shared" si="125"/>
        <v>703.45</v>
      </c>
      <c r="AB1780" s="11">
        <f t="shared" si="126"/>
        <v>265.5</v>
      </c>
      <c r="AC1780" s="11">
        <v>464.91</v>
      </c>
      <c r="AD1780" s="11"/>
      <c r="AE1780" s="4"/>
      <c r="AF1780" s="4"/>
    </row>
    <row r="1781" spans="1:32">
      <c r="A1781" s="55"/>
      <c r="B1781" s="132"/>
      <c r="C1781" s="11" t="s">
        <v>57</v>
      </c>
      <c r="D1781" s="11"/>
      <c r="E1781" s="11" t="s">
        <v>74</v>
      </c>
      <c r="F1781" s="131">
        <v>5051</v>
      </c>
      <c r="G1781" s="11"/>
      <c r="H1781" s="131">
        <f t="shared" si="124"/>
        <v>17</v>
      </c>
      <c r="I1781" s="11"/>
      <c r="J1781" s="288">
        <v>763.44</v>
      </c>
      <c r="K1781" s="11"/>
      <c r="M1781" s="11">
        <v>1</v>
      </c>
      <c r="N1781" s="66"/>
      <c r="P1781" s="288">
        <f t="shared" si="127"/>
        <v>763.44</v>
      </c>
      <c r="Q1781" s="11"/>
      <c r="R1781" s="11"/>
      <c r="S1781" s="11"/>
      <c r="T1781" s="134">
        <f t="shared" si="128"/>
        <v>5051</v>
      </c>
      <c r="U1781" s="11"/>
      <c r="V1781" s="11"/>
      <c r="W1781" s="11"/>
      <c r="Y1781" s="288">
        <v>763.44</v>
      </c>
      <c r="Z1781" s="11">
        <f t="shared" si="125"/>
        <v>1256.3499999999999</v>
      </c>
      <c r="AB1781" s="11">
        <f t="shared" si="126"/>
        <v>474.18</v>
      </c>
      <c r="AC1781" s="11">
        <v>830.33</v>
      </c>
      <c r="AD1781" s="11"/>
      <c r="AE1781" s="4"/>
      <c r="AF1781" s="4"/>
    </row>
    <row r="1782" spans="1:32">
      <c r="A1782" s="55"/>
      <c r="B1782" s="132"/>
      <c r="C1782" s="11" t="s">
        <v>58</v>
      </c>
      <c r="D1782" s="11"/>
      <c r="E1782" s="11" t="s">
        <v>59</v>
      </c>
      <c r="F1782" s="131">
        <v>130086</v>
      </c>
      <c r="G1782" s="11"/>
      <c r="H1782" s="131">
        <f t="shared" si="124"/>
        <v>441</v>
      </c>
      <c r="I1782" s="11"/>
      <c r="J1782" s="288">
        <v>19060.650000000001</v>
      </c>
      <c r="K1782" s="11"/>
      <c r="M1782" s="11">
        <v>65</v>
      </c>
      <c r="N1782" s="66"/>
      <c r="P1782" s="288">
        <f t="shared" si="127"/>
        <v>293.24076923076927</v>
      </c>
      <c r="Q1782" s="11"/>
      <c r="R1782" s="11"/>
      <c r="S1782" s="11"/>
      <c r="T1782" s="134">
        <f t="shared" si="128"/>
        <v>2001.323076923077</v>
      </c>
      <c r="U1782" s="11"/>
      <c r="V1782" s="11"/>
      <c r="W1782" s="11"/>
      <c r="Y1782" s="288">
        <v>19060.650000000001</v>
      </c>
      <c r="Z1782" s="11">
        <f t="shared" si="125"/>
        <v>31367.01</v>
      </c>
      <c r="AB1782" s="11">
        <f t="shared" si="126"/>
        <v>11838.78</v>
      </c>
      <c r="AC1782" s="11">
        <v>20730.55</v>
      </c>
      <c r="AD1782" s="11"/>
      <c r="AE1782" s="4"/>
      <c r="AF1782" s="4"/>
    </row>
    <row r="1783" spans="1:32">
      <c r="A1783" s="55"/>
      <c r="B1783" s="132"/>
      <c r="C1783" s="11" t="s">
        <v>60</v>
      </c>
      <c r="D1783" s="11"/>
      <c r="E1783" s="11" t="s">
        <v>61</v>
      </c>
      <c r="F1783" s="131">
        <v>5005</v>
      </c>
      <c r="G1783" s="11"/>
      <c r="H1783" s="131">
        <f t="shared" si="124"/>
        <v>17</v>
      </c>
      <c r="I1783" s="11"/>
      <c r="J1783" s="288">
        <v>835.19999999999993</v>
      </c>
      <c r="K1783" s="11"/>
      <c r="M1783" s="11">
        <v>5</v>
      </c>
      <c r="N1783" s="66"/>
      <c r="P1783" s="288">
        <f t="shared" si="127"/>
        <v>167.04</v>
      </c>
      <c r="Q1783" s="11"/>
      <c r="R1783" s="11"/>
      <c r="S1783" s="11"/>
      <c r="T1783" s="134">
        <f t="shared" si="128"/>
        <v>1001</v>
      </c>
      <c r="U1783" s="11"/>
      <c r="V1783" s="11"/>
      <c r="W1783" s="11"/>
      <c r="Y1783" s="288">
        <v>835.19999999999993</v>
      </c>
      <c r="Z1783" s="11">
        <f t="shared" si="125"/>
        <v>1374.44</v>
      </c>
      <c r="AB1783" s="11">
        <f t="shared" si="126"/>
        <v>518.75</v>
      </c>
      <c r="AC1783" s="11">
        <v>908.37</v>
      </c>
      <c r="AD1783" s="11"/>
      <c r="AE1783" s="4"/>
      <c r="AF1783" s="4"/>
    </row>
    <row r="1784" spans="1:32">
      <c r="A1784" s="55"/>
      <c r="B1784" s="132"/>
      <c r="C1784" s="11" t="s">
        <v>62</v>
      </c>
      <c r="D1784" s="11"/>
      <c r="E1784" s="11" t="s">
        <v>63</v>
      </c>
      <c r="F1784" s="131">
        <v>172998</v>
      </c>
      <c r="G1784" s="11"/>
      <c r="H1784" s="131">
        <f t="shared" si="124"/>
        <v>587</v>
      </c>
      <c r="I1784" s="11"/>
      <c r="J1784" s="288">
        <v>31364.61</v>
      </c>
      <c r="K1784" s="11"/>
      <c r="M1784" s="11">
        <v>173</v>
      </c>
      <c r="N1784" s="66"/>
      <c r="P1784" s="288">
        <f t="shared" si="127"/>
        <v>181.29832369942196</v>
      </c>
      <c r="Q1784" s="11"/>
      <c r="R1784" s="11"/>
      <c r="S1784" s="11"/>
      <c r="T1784" s="134">
        <f t="shared" si="128"/>
        <v>999.98843930635837</v>
      </c>
      <c r="U1784" s="11"/>
      <c r="V1784" s="11"/>
      <c r="W1784" s="11"/>
      <c r="Y1784" s="288">
        <v>31364.61</v>
      </c>
      <c r="Z1784" s="11">
        <f t="shared" si="125"/>
        <v>51614.93</v>
      </c>
      <c r="AB1784" s="11">
        <f t="shared" si="126"/>
        <v>19480.91</v>
      </c>
      <c r="AC1784" s="11">
        <v>34112.46</v>
      </c>
      <c r="AD1784" s="11"/>
      <c r="AE1784" s="4"/>
      <c r="AF1784" s="4"/>
    </row>
    <row r="1785" spans="1:32">
      <c r="A1785" s="55"/>
      <c r="B1785" s="132"/>
      <c r="C1785" s="11" t="s">
        <v>67</v>
      </c>
      <c r="D1785" s="11"/>
      <c r="E1785" s="11" t="s">
        <v>357</v>
      </c>
      <c r="F1785" s="131">
        <v>326</v>
      </c>
      <c r="G1785" s="11"/>
      <c r="H1785" s="131">
        <f t="shared" si="124"/>
        <v>1</v>
      </c>
      <c r="I1785" s="11"/>
      <c r="J1785" s="288">
        <v>66.490000000000009</v>
      </c>
      <c r="K1785" s="11"/>
      <c r="M1785" s="11">
        <v>2</v>
      </c>
      <c r="N1785" s="66"/>
      <c r="P1785" s="288">
        <f t="shared" si="127"/>
        <v>33.245000000000005</v>
      </c>
      <c r="Q1785" s="11"/>
      <c r="R1785" s="11"/>
      <c r="S1785" s="11"/>
      <c r="T1785" s="134">
        <f t="shared" si="128"/>
        <v>163</v>
      </c>
      <c r="U1785" s="11"/>
      <c r="V1785" s="11"/>
      <c r="W1785" s="11"/>
      <c r="Y1785" s="288">
        <v>66.490000000000009</v>
      </c>
      <c r="Z1785" s="11">
        <f t="shared" si="125"/>
        <v>109.42</v>
      </c>
      <c r="AB1785" s="11">
        <f t="shared" si="126"/>
        <v>41.3</v>
      </c>
      <c r="AC1785" s="11">
        <v>72.319999999999993</v>
      </c>
      <c r="AD1785" s="11"/>
      <c r="AE1785" s="4"/>
      <c r="AF1785" s="4"/>
    </row>
    <row r="1786" spans="1:32">
      <c r="A1786" s="55"/>
      <c r="B1786" s="132"/>
      <c r="C1786" s="11" t="s">
        <v>69</v>
      </c>
      <c r="D1786" s="11"/>
      <c r="E1786" s="11" t="s">
        <v>70</v>
      </c>
      <c r="F1786" s="131">
        <v>143993</v>
      </c>
      <c r="G1786" s="11"/>
      <c r="H1786" s="131">
        <f t="shared" si="124"/>
        <v>488</v>
      </c>
      <c r="I1786" s="11"/>
      <c r="J1786" s="288">
        <v>18330.11</v>
      </c>
      <c r="K1786" s="11"/>
      <c r="M1786" s="11">
        <v>35</v>
      </c>
      <c r="N1786" s="66"/>
      <c r="P1786" s="288">
        <f t="shared" si="127"/>
        <v>523.71742857142863</v>
      </c>
      <c r="Q1786" s="11"/>
      <c r="R1786" s="11"/>
      <c r="S1786" s="11"/>
      <c r="T1786" s="134">
        <f t="shared" si="128"/>
        <v>4114.0857142857139</v>
      </c>
      <c r="U1786" s="11"/>
      <c r="V1786" s="11"/>
      <c r="W1786" s="11"/>
      <c r="Y1786" s="288">
        <v>18330.11</v>
      </c>
      <c r="Z1786" s="11">
        <f t="shared" si="125"/>
        <v>30164.799999999999</v>
      </c>
      <c r="AB1786" s="11">
        <f t="shared" si="126"/>
        <v>11385.04</v>
      </c>
      <c r="AC1786" s="11">
        <v>19936.009999999998</v>
      </c>
      <c r="AD1786" s="11"/>
      <c r="AE1786" s="4"/>
      <c r="AF1786" s="4"/>
    </row>
    <row r="1787" spans="1:32">
      <c r="A1787" s="55"/>
      <c r="B1787" s="132"/>
      <c r="C1787" s="11" t="s">
        <v>71</v>
      </c>
      <c r="D1787" s="11"/>
      <c r="E1787" s="11" t="s">
        <v>72</v>
      </c>
      <c r="F1787" s="131">
        <v>992373</v>
      </c>
      <c r="G1787" s="11"/>
      <c r="H1787" s="131">
        <f t="shared" si="124"/>
        <v>3366</v>
      </c>
      <c r="I1787" s="11"/>
      <c r="J1787" s="288">
        <v>139467.82999999993</v>
      </c>
      <c r="K1787" s="11"/>
      <c r="M1787" s="11">
        <v>403</v>
      </c>
      <c r="N1787" s="66"/>
      <c r="P1787" s="288">
        <f t="shared" si="127"/>
        <v>346.07401985111647</v>
      </c>
      <c r="Q1787" s="11"/>
      <c r="R1787" s="11"/>
      <c r="S1787" s="11"/>
      <c r="T1787" s="134">
        <f t="shared" si="128"/>
        <v>2462.4640198511165</v>
      </c>
      <c r="U1787" s="11"/>
      <c r="V1787" s="11"/>
      <c r="W1787" s="11"/>
      <c r="Y1787" s="288">
        <v>139467.82999999993</v>
      </c>
      <c r="Z1787" s="11">
        <f t="shared" si="125"/>
        <v>229514.14</v>
      </c>
      <c r="AB1787" s="11">
        <f t="shared" si="126"/>
        <v>86625.03</v>
      </c>
      <c r="AC1787" s="11">
        <v>151686.60999999999</v>
      </c>
      <c r="AD1787" s="11"/>
      <c r="AE1787" s="4"/>
      <c r="AF1787" s="4"/>
    </row>
    <row r="1788" spans="1:32">
      <c r="A1788" s="55"/>
      <c r="B1788" s="132"/>
      <c r="C1788" s="11" t="s">
        <v>73</v>
      </c>
      <c r="D1788" s="11"/>
      <c r="E1788" s="11" t="s">
        <v>74</v>
      </c>
      <c r="F1788" s="131">
        <v>58726239</v>
      </c>
      <c r="G1788" s="11"/>
      <c r="H1788" s="131">
        <f t="shared" si="124"/>
        <v>199191</v>
      </c>
      <c r="I1788" s="11"/>
      <c r="J1788" s="288">
        <v>4245639.8799999943</v>
      </c>
      <c r="K1788" s="11"/>
      <c r="M1788" s="11">
        <v>2832</v>
      </c>
      <c r="N1788" s="66"/>
      <c r="P1788" s="288">
        <f t="shared" si="127"/>
        <v>1499.1666242937833</v>
      </c>
      <c r="Q1788" s="11"/>
      <c r="R1788" s="11"/>
      <c r="S1788" s="11"/>
      <c r="T1788" s="134">
        <f t="shared" si="128"/>
        <v>20736.666313559323</v>
      </c>
      <c r="U1788" s="11"/>
      <c r="V1788" s="11"/>
      <c r="W1788" s="11"/>
      <c r="Y1788" s="288">
        <v>4245639.8799999943</v>
      </c>
      <c r="Z1788" s="11">
        <f t="shared" si="125"/>
        <v>6986804.0599999996</v>
      </c>
      <c r="AB1788" s="11">
        <f t="shared" si="126"/>
        <v>2637014.5299999998</v>
      </c>
      <c r="AC1788" s="11">
        <v>4617600.53</v>
      </c>
      <c r="AD1788" s="11"/>
      <c r="AE1788" s="4"/>
      <c r="AF1788" s="4"/>
    </row>
    <row r="1789" spans="1:32">
      <c r="A1789" s="55"/>
      <c r="B1789" s="132"/>
      <c r="C1789" s="11" t="s">
        <v>73</v>
      </c>
      <c r="D1789" s="11"/>
      <c r="E1789" s="11" t="s">
        <v>75</v>
      </c>
      <c r="F1789" s="131">
        <v>3133</v>
      </c>
      <c r="G1789" s="11"/>
      <c r="H1789" s="131">
        <f t="shared" si="124"/>
        <v>11</v>
      </c>
      <c r="I1789" s="11"/>
      <c r="J1789" s="288">
        <v>852.88</v>
      </c>
      <c r="K1789" s="11"/>
      <c r="M1789" s="11">
        <v>2</v>
      </c>
      <c r="N1789" s="66"/>
      <c r="P1789" s="288">
        <f t="shared" si="127"/>
        <v>426.44</v>
      </c>
      <c r="Q1789" s="11"/>
      <c r="R1789" s="11"/>
      <c r="S1789" s="11"/>
      <c r="T1789" s="134">
        <f t="shared" si="128"/>
        <v>1566.5</v>
      </c>
      <c r="U1789" s="11"/>
      <c r="V1789" s="11"/>
      <c r="W1789" s="11"/>
      <c r="Y1789" s="288">
        <v>852.88</v>
      </c>
      <c r="Z1789" s="11">
        <f t="shared" si="125"/>
        <v>1403.54</v>
      </c>
      <c r="AB1789" s="11">
        <f t="shared" si="126"/>
        <v>529.73</v>
      </c>
      <c r="AC1789" s="11">
        <v>927.6</v>
      </c>
      <c r="AD1789" s="11"/>
      <c r="AE1789" s="4"/>
      <c r="AF1789" s="4"/>
    </row>
    <row r="1790" spans="1:32">
      <c r="A1790" s="55"/>
      <c r="B1790" s="132"/>
      <c r="C1790" s="11" t="s">
        <v>73</v>
      </c>
      <c r="D1790" s="11"/>
      <c r="E1790" s="11" t="s">
        <v>581</v>
      </c>
      <c r="F1790" s="131">
        <v>263</v>
      </c>
      <c r="G1790" s="11"/>
      <c r="H1790" s="131">
        <f t="shared" si="124"/>
        <v>1</v>
      </c>
      <c r="I1790" s="11"/>
      <c r="J1790" s="288">
        <v>68.930000000000007</v>
      </c>
      <c r="K1790" s="11"/>
      <c r="M1790" s="11">
        <v>1</v>
      </c>
      <c r="N1790" s="66"/>
      <c r="P1790" s="288">
        <f t="shared" si="127"/>
        <v>68.930000000000007</v>
      </c>
      <c r="Q1790" s="11"/>
      <c r="R1790" s="11"/>
      <c r="S1790" s="11"/>
      <c r="T1790" s="134">
        <f t="shared" si="128"/>
        <v>263</v>
      </c>
      <c r="U1790" s="11"/>
      <c r="V1790" s="11"/>
      <c r="W1790" s="11"/>
      <c r="Y1790" s="288">
        <v>68.930000000000007</v>
      </c>
      <c r="Z1790" s="11">
        <f t="shared" si="125"/>
        <v>113.43</v>
      </c>
      <c r="AB1790" s="11">
        <f t="shared" si="126"/>
        <v>42.81</v>
      </c>
      <c r="AC1790" s="11">
        <v>74.97</v>
      </c>
      <c r="AD1790" s="11"/>
      <c r="AE1790" s="4"/>
      <c r="AF1790" s="4"/>
    </row>
    <row r="1791" spans="1:32">
      <c r="A1791" s="55"/>
      <c r="B1791" s="132"/>
      <c r="C1791" s="11" t="s">
        <v>76</v>
      </c>
      <c r="D1791" s="11"/>
      <c r="E1791" s="11" t="s">
        <v>323</v>
      </c>
      <c r="F1791" s="131">
        <v>54671</v>
      </c>
      <c r="G1791" s="11"/>
      <c r="H1791" s="131">
        <f t="shared" si="124"/>
        <v>185</v>
      </c>
      <c r="I1791" s="11"/>
      <c r="J1791" s="288">
        <v>30441.58</v>
      </c>
      <c r="K1791" s="11"/>
      <c r="M1791" s="11">
        <v>19</v>
      </c>
      <c r="N1791" s="66"/>
      <c r="P1791" s="288">
        <f t="shared" si="127"/>
        <v>1602.1884210526316</v>
      </c>
      <c r="Q1791" s="11"/>
      <c r="R1791" s="11"/>
      <c r="S1791" s="11"/>
      <c r="T1791" s="134">
        <f t="shared" si="128"/>
        <v>2877.4210526315787</v>
      </c>
      <c r="U1791" s="11"/>
      <c r="V1791" s="11"/>
      <c r="W1791" s="11"/>
      <c r="Y1791" s="288">
        <v>30441.58</v>
      </c>
      <c r="Z1791" s="11">
        <f t="shared" si="125"/>
        <v>50095.95</v>
      </c>
      <c r="AB1791" s="11">
        <f t="shared" si="126"/>
        <v>18907.61</v>
      </c>
      <c r="AC1791" s="11">
        <v>33108.57</v>
      </c>
      <c r="AD1791" s="11"/>
      <c r="AE1791" s="4"/>
      <c r="AF1791" s="4"/>
    </row>
    <row r="1792" spans="1:32">
      <c r="A1792" s="55"/>
      <c r="B1792" s="132"/>
      <c r="C1792" s="11" t="s">
        <v>78</v>
      </c>
      <c r="D1792" s="11"/>
      <c r="E1792" s="11" t="s">
        <v>79</v>
      </c>
      <c r="F1792" s="131">
        <v>7544</v>
      </c>
      <c r="G1792" s="11"/>
      <c r="H1792" s="131">
        <f t="shared" si="124"/>
        <v>26</v>
      </c>
      <c r="I1792" s="11"/>
      <c r="J1792" s="288">
        <v>677.36</v>
      </c>
      <c r="K1792" s="11"/>
      <c r="M1792" s="11">
        <v>8</v>
      </c>
      <c r="N1792" s="66"/>
      <c r="P1792" s="288">
        <f t="shared" si="127"/>
        <v>84.67</v>
      </c>
      <c r="Q1792" s="11"/>
      <c r="R1792" s="11"/>
      <c r="S1792" s="11"/>
      <c r="T1792" s="134">
        <f t="shared" si="128"/>
        <v>943</v>
      </c>
      <c r="U1792" s="11"/>
      <c r="V1792" s="11"/>
      <c r="W1792" s="11"/>
      <c r="Y1792" s="288">
        <v>677.36</v>
      </c>
      <c r="Z1792" s="11">
        <f t="shared" si="125"/>
        <v>1114.69</v>
      </c>
      <c r="AB1792" s="11">
        <f t="shared" si="126"/>
        <v>420.72</v>
      </c>
      <c r="AC1792" s="11">
        <v>736.7</v>
      </c>
      <c r="AD1792" s="11"/>
      <c r="AE1792" s="4"/>
      <c r="AF1792" s="4"/>
    </row>
    <row r="1793" spans="1:32">
      <c r="A1793" s="55"/>
      <c r="B1793" s="132"/>
      <c r="C1793" s="11" t="s">
        <v>80</v>
      </c>
      <c r="D1793" s="11"/>
      <c r="E1793" s="11" t="s">
        <v>81</v>
      </c>
      <c r="F1793" s="131">
        <v>101107</v>
      </c>
      <c r="G1793" s="11"/>
      <c r="H1793" s="131">
        <f t="shared" si="124"/>
        <v>343</v>
      </c>
      <c r="I1793" s="11"/>
      <c r="J1793" s="288">
        <v>14424.689999999999</v>
      </c>
      <c r="K1793" s="11"/>
      <c r="M1793" s="11">
        <v>12</v>
      </c>
      <c r="N1793" s="66"/>
      <c r="P1793" s="288">
        <f t="shared" si="127"/>
        <v>1202.0574999999999</v>
      </c>
      <c r="Q1793" s="11"/>
      <c r="R1793" s="11"/>
      <c r="S1793" s="11"/>
      <c r="T1793" s="134">
        <f t="shared" si="128"/>
        <v>8425.5833333333339</v>
      </c>
      <c r="U1793" s="11"/>
      <c r="V1793" s="11"/>
      <c r="W1793" s="11"/>
      <c r="Y1793" s="288">
        <v>14424.689999999999</v>
      </c>
      <c r="Z1793" s="11">
        <f t="shared" si="125"/>
        <v>23737.88</v>
      </c>
      <c r="AB1793" s="11">
        <f t="shared" si="126"/>
        <v>8959.34</v>
      </c>
      <c r="AC1793" s="11">
        <v>15688.44</v>
      </c>
      <c r="AD1793" s="11"/>
      <c r="AE1793" s="4"/>
      <c r="AF1793" s="4"/>
    </row>
    <row r="1794" spans="1:32">
      <c r="A1794" s="55"/>
      <c r="B1794" s="132"/>
      <c r="C1794" s="11" t="s">
        <v>82</v>
      </c>
      <c r="D1794" s="11"/>
      <c r="E1794" s="11" t="s">
        <v>83</v>
      </c>
      <c r="F1794" s="131">
        <v>84165</v>
      </c>
      <c r="G1794" s="11"/>
      <c r="H1794" s="131">
        <f t="shared" si="124"/>
        <v>285</v>
      </c>
      <c r="I1794" s="11"/>
      <c r="J1794" s="288">
        <v>12798.180000000004</v>
      </c>
      <c r="K1794" s="11"/>
      <c r="M1794" s="11">
        <v>34</v>
      </c>
      <c r="N1794" s="66"/>
      <c r="P1794" s="288">
        <f t="shared" si="127"/>
        <v>376.41705882352954</v>
      </c>
      <c r="Q1794" s="11"/>
      <c r="R1794" s="11"/>
      <c r="S1794" s="11"/>
      <c r="T1794" s="134">
        <f t="shared" si="128"/>
        <v>2475.4411764705883</v>
      </c>
      <c r="U1794" s="11"/>
      <c r="V1794" s="11"/>
      <c r="W1794" s="11"/>
      <c r="Y1794" s="288">
        <v>12798.180000000004</v>
      </c>
      <c r="Z1794" s="11">
        <f t="shared" si="125"/>
        <v>21061.22</v>
      </c>
      <c r="AB1794" s="11">
        <f t="shared" si="126"/>
        <v>7949.09</v>
      </c>
      <c r="AC1794" s="11">
        <v>13919.43</v>
      </c>
      <c r="AD1794" s="11"/>
      <c r="AE1794" s="4"/>
      <c r="AF1794" s="4"/>
    </row>
    <row r="1795" spans="1:32">
      <c r="A1795" s="55"/>
      <c r="B1795" s="132"/>
      <c r="C1795" s="11" t="s">
        <v>82</v>
      </c>
      <c r="D1795" s="11"/>
      <c r="E1795" s="11" t="s">
        <v>84</v>
      </c>
      <c r="F1795" s="131">
        <v>336</v>
      </c>
      <c r="G1795" s="11"/>
      <c r="H1795" s="131">
        <f t="shared" si="124"/>
        <v>1</v>
      </c>
      <c r="I1795" s="11"/>
      <c r="J1795" s="288">
        <v>45.84</v>
      </c>
      <c r="K1795" s="11"/>
      <c r="M1795" s="11">
        <v>1</v>
      </c>
      <c r="N1795" s="66"/>
      <c r="P1795" s="288">
        <f t="shared" si="127"/>
        <v>45.84</v>
      </c>
      <c r="Q1795" s="11"/>
      <c r="R1795" s="11"/>
      <c r="S1795" s="11"/>
      <c r="T1795" s="134">
        <f t="shared" si="128"/>
        <v>336</v>
      </c>
      <c r="U1795" s="11"/>
      <c r="V1795" s="11"/>
      <c r="W1795" s="11"/>
      <c r="Y1795" s="288">
        <v>45.84</v>
      </c>
      <c r="Z1795" s="11">
        <f t="shared" si="125"/>
        <v>75.44</v>
      </c>
      <c r="AB1795" s="11">
        <f t="shared" si="126"/>
        <v>28.47</v>
      </c>
      <c r="AC1795" s="11">
        <v>49.86</v>
      </c>
      <c r="AD1795" s="11"/>
      <c r="AE1795" s="4"/>
      <c r="AF1795" s="4"/>
    </row>
    <row r="1796" spans="1:32">
      <c r="A1796" s="55"/>
      <c r="B1796" s="132"/>
      <c r="C1796" s="11" t="s">
        <v>85</v>
      </c>
      <c r="D1796" s="11"/>
      <c r="E1796" s="11" t="s">
        <v>87</v>
      </c>
      <c r="F1796" s="131">
        <v>792910</v>
      </c>
      <c r="G1796" s="11"/>
      <c r="H1796" s="131">
        <f t="shared" si="124"/>
        <v>2689</v>
      </c>
      <c r="I1796" s="11"/>
      <c r="J1796" s="288">
        <v>118774.73000000023</v>
      </c>
      <c r="K1796" s="11"/>
      <c r="M1796" s="11">
        <v>479</v>
      </c>
      <c r="N1796" s="66"/>
      <c r="P1796" s="288">
        <f t="shared" si="127"/>
        <v>247.96394572025099</v>
      </c>
      <c r="Q1796" s="11"/>
      <c r="R1796" s="11"/>
      <c r="S1796" s="11"/>
      <c r="T1796" s="134">
        <f t="shared" si="128"/>
        <v>1655.3444676409185</v>
      </c>
      <c r="U1796" s="11"/>
      <c r="V1796" s="11"/>
      <c r="W1796" s="11"/>
      <c r="Y1796" s="288">
        <v>118774.73000000023</v>
      </c>
      <c r="Z1796" s="11">
        <f t="shared" si="125"/>
        <v>195460.71</v>
      </c>
      <c r="AB1796" s="11">
        <f t="shared" si="126"/>
        <v>73772.320000000007</v>
      </c>
      <c r="AC1796" s="11">
        <v>129180.59</v>
      </c>
      <c r="AD1796" s="11"/>
      <c r="AE1796" s="4"/>
      <c r="AF1796" s="4"/>
    </row>
    <row r="1797" spans="1:32">
      <c r="A1797" s="55"/>
      <c r="B1797" s="132"/>
      <c r="C1797" s="11" t="s">
        <v>90</v>
      </c>
      <c r="D1797" s="11"/>
      <c r="E1797" s="11" t="s">
        <v>91</v>
      </c>
      <c r="F1797" s="131">
        <v>96706</v>
      </c>
      <c r="G1797" s="11"/>
      <c r="H1797" s="131">
        <f t="shared" si="124"/>
        <v>328</v>
      </c>
      <c r="I1797" s="11"/>
      <c r="J1797" s="288">
        <v>21112.240000000002</v>
      </c>
      <c r="K1797" s="11"/>
      <c r="M1797" s="11">
        <v>40</v>
      </c>
      <c r="N1797" s="66"/>
      <c r="P1797" s="288">
        <f t="shared" si="127"/>
        <v>527.80600000000004</v>
      </c>
      <c r="Q1797" s="11"/>
      <c r="R1797" s="11"/>
      <c r="S1797" s="11"/>
      <c r="T1797" s="134">
        <f t="shared" si="128"/>
        <v>2417.65</v>
      </c>
      <c r="U1797" s="11"/>
      <c r="V1797" s="11"/>
      <c r="W1797" s="11"/>
      <c r="Y1797" s="288">
        <v>21112.240000000002</v>
      </c>
      <c r="Z1797" s="11">
        <f t="shared" si="125"/>
        <v>34743.19</v>
      </c>
      <c r="AB1797" s="11">
        <f t="shared" si="126"/>
        <v>13113.05</v>
      </c>
      <c r="AC1797" s="11">
        <v>22961.88</v>
      </c>
      <c r="AD1797" s="11"/>
      <c r="AE1797" s="4"/>
      <c r="AF1797" s="4"/>
    </row>
    <row r="1798" spans="1:32">
      <c r="A1798" s="55"/>
      <c r="B1798" s="132"/>
      <c r="C1798" s="11" t="s">
        <v>90</v>
      </c>
      <c r="D1798" s="11"/>
      <c r="E1798" s="11" t="s">
        <v>68</v>
      </c>
      <c r="F1798" s="131">
        <v>796365</v>
      </c>
      <c r="G1798" s="11"/>
      <c r="H1798" s="131">
        <f t="shared" si="124"/>
        <v>2701</v>
      </c>
      <c r="I1798" s="11"/>
      <c r="J1798" s="288">
        <v>122412.51999999981</v>
      </c>
      <c r="K1798" s="11"/>
      <c r="M1798" s="11">
        <v>342</v>
      </c>
      <c r="N1798" s="66"/>
      <c r="P1798" s="288">
        <f t="shared" si="127"/>
        <v>357.93134502923925</v>
      </c>
      <c r="Q1798" s="11"/>
      <c r="R1798" s="11"/>
      <c r="S1798" s="11"/>
      <c r="T1798" s="134">
        <f t="shared" si="128"/>
        <v>2328.5526315789475</v>
      </c>
      <c r="U1798" s="11"/>
      <c r="V1798" s="11"/>
      <c r="W1798" s="11"/>
      <c r="Y1798" s="288">
        <v>122412.51999999981</v>
      </c>
      <c r="Z1798" s="11">
        <f t="shared" si="125"/>
        <v>201447.21</v>
      </c>
      <c r="AB1798" s="11">
        <f t="shared" si="126"/>
        <v>76031.789999999994</v>
      </c>
      <c r="AC1798" s="11">
        <v>133137.09</v>
      </c>
      <c r="AD1798" s="11"/>
      <c r="AE1798" s="4"/>
      <c r="AF1798" s="4"/>
    </row>
    <row r="1799" spans="1:32">
      <c r="A1799" s="55"/>
      <c r="B1799" s="132"/>
      <c r="C1799" s="11" t="s">
        <v>92</v>
      </c>
      <c r="D1799" s="11"/>
      <c r="E1799" s="11" t="s">
        <v>93</v>
      </c>
      <c r="F1799" s="131">
        <v>188222</v>
      </c>
      <c r="G1799" s="11"/>
      <c r="H1799" s="131">
        <f t="shared" si="124"/>
        <v>638</v>
      </c>
      <c r="I1799" s="11"/>
      <c r="J1799" s="288">
        <v>31198.189999999995</v>
      </c>
      <c r="K1799" s="11"/>
      <c r="M1799" s="11">
        <v>146</v>
      </c>
      <c r="N1799" s="66"/>
      <c r="P1799" s="288">
        <f t="shared" si="127"/>
        <v>213.6862328767123</v>
      </c>
      <c r="Q1799" s="11"/>
      <c r="R1799" s="11"/>
      <c r="S1799" s="11"/>
      <c r="T1799" s="134">
        <f t="shared" si="128"/>
        <v>1289.1917808219177</v>
      </c>
      <c r="U1799" s="11"/>
      <c r="V1799" s="11"/>
      <c r="W1799" s="11"/>
      <c r="Y1799" s="288">
        <v>31198.189999999995</v>
      </c>
      <c r="Z1799" s="11">
        <f t="shared" si="125"/>
        <v>51341.06</v>
      </c>
      <c r="AB1799" s="11">
        <f t="shared" si="126"/>
        <v>19377.55</v>
      </c>
      <c r="AC1799" s="11">
        <v>33931.46</v>
      </c>
      <c r="AD1799" s="11"/>
      <c r="AE1799" s="4"/>
      <c r="AF1799" s="4"/>
    </row>
    <row r="1800" spans="1:32">
      <c r="A1800" s="55"/>
      <c r="B1800" s="132"/>
      <c r="C1800" s="11" t="s">
        <v>92</v>
      </c>
      <c r="D1800" s="11"/>
      <c r="E1800" s="11" t="s">
        <v>94</v>
      </c>
      <c r="F1800" s="131">
        <v>217293</v>
      </c>
      <c r="G1800" s="11"/>
      <c r="H1800" s="131">
        <f t="shared" si="124"/>
        <v>737</v>
      </c>
      <c r="I1800" s="11"/>
      <c r="J1800" s="288">
        <v>28750.159999999985</v>
      </c>
      <c r="K1800" s="11"/>
      <c r="M1800" s="11">
        <v>144</v>
      </c>
      <c r="N1800" s="66"/>
      <c r="P1800" s="288">
        <f t="shared" si="127"/>
        <v>199.65388888888879</v>
      </c>
      <c r="Q1800" s="11"/>
      <c r="R1800" s="11"/>
      <c r="S1800" s="11"/>
      <c r="T1800" s="134">
        <f t="shared" si="128"/>
        <v>1508.9791666666667</v>
      </c>
      <c r="U1800" s="11"/>
      <c r="V1800" s="11"/>
      <c r="W1800" s="11"/>
      <c r="Y1800" s="288">
        <v>28750.159999999985</v>
      </c>
      <c r="Z1800" s="11">
        <f t="shared" si="125"/>
        <v>47312.480000000003</v>
      </c>
      <c r="AB1800" s="11">
        <f t="shared" si="126"/>
        <v>17857.05</v>
      </c>
      <c r="AC1800" s="11">
        <v>31268.959999999999</v>
      </c>
      <c r="AD1800" s="11"/>
      <c r="AE1800" s="4"/>
      <c r="AF1800" s="4"/>
    </row>
    <row r="1801" spans="1:32">
      <c r="A1801" s="55"/>
      <c r="B1801" s="132"/>
      <c r="C1801" s="11" t="s">
        <v>92</v>
      </c>
      <c r="D1801" s="11"/>
      <c r="E1801" s="11" t="s">
        <v>95</v>
      </c>
      <c r="F1801" s="131">
        <v>10474</v>
      </c>
      <c r="G1801" s="11"/>
      <c r="H1801" s="131">
        <f t="shared" si="124"/>
        <v>36</v>
      </c>
      <c r="I1801" s="11"/>
      <c r="J1801" s="288">
        <v>1161.1200000000001</v>
      </c>
      <c r="K1801" s="11"/>
      <c r="M1801" s="11">
        <v>5</v>
      </c>
      <c r="N1801" s="66"/>
      <c r="P1801" s="288">
        <f t="shared" si="127"/>
        <v>232.22400000000002</v>
      </c>
      <c r="Q1801" s="11"/>
      <c r="R1801" s="11"/>
      <c r="S1801" s="11"/>
      <c r="T1801" s="134">
        <f t="shared" si="128"/>
        <v>2094.8000000000002</v>
      </c>
      <c r="U1801" s="11"/>
      <c r="V1801" s="11"/>
      <c r="W1801" s="11"/>
      <c r="Y1801" s="288">
        <v>1161.1200000000001</v>
      </c>
      <c r="Z1801" s="11">
        <f t="shared" si="125"/>
        <v>1910.79</v>
      </c>
      <c r="AB1801" s="11">
        <f t="shared" si="126"/>
        <v>721.18</v>
      </c>
      <c r="AC1801" s="11">
        <v>1262.8499999999999</v>
      </c>
      <c r="AD1801" s="11"/>
      <c r="AE1801" s="4"/>
      <c r="AF1801" s="4"/>
    </row>
    <row r="1802" spans="1:32">
      <c r="A1802" s="55"/>
      <c r="B1802" s="132"/>
      <c r="C1802" s="11" t="s">
        <v>92</v>
      </c>
      <c r="D1802" s="11"/>
      <c r="E1802" s="11" t="s">
        <v>96</v>
      </c>
      <c r="F1802" s="131">
        <v>3686</v>
      </c>
      <c r="G1802" s="11"/>
      <c r="H1802" s="131">
        <f t="shared" si="124"/>
        <v>13</v>
      </c>
      <c r="I1802" s="11"/>
      <c r="J1802" s="288">
        <v>552.4</v>
      </c>
      <c r="K1802" s="11"/>
      <c r="M1802" s="11">
        <v>1</v>
      </c>
      <c r="N1802" s="66"/>
      <c r="P1802" s="288">
        <f t="shared" si="127"/>
        <v>552.4</v>
      </c>
      <c r="Q1802" s="11"/>
      <c r="R1802" s="11"/>
      <c r="S1802" s="11"/>
      <c r="T1802" s="134">
        <f t="shared" si="128"/>
        <v>3686</v>
      </c>
      <c r="U1802" s="11"/>
      <c r="V1802" s="11"/>
      <c r="W1802" s="11"/>
      <c r="Y1802" s="288">
        <v>552.4</v>
      </c>
      <c r="Z1802" s="11">
        <f t="shared" si="125"/>
        <v>909.05</v>
      </c>
      <c r="AB1802" s="11">
        <f t="shared" si="126"/>
        <v>343.1</v>
      </c>
      <c r="AC1802" s="11">
        <v>600.79999999999995</v>
      </c>
      <c r="AD1802" s="11"/>
      <c r="AE1802" s="4"/>
      <c r="AF1802" s="4"/>
    </row>
    <row r="1803" spans="1:32">
      <c r="A1803" s="55"/>
      <c r="B1803" s="132"/>
      <c r="C1803" s="11" t="s">
        <v>97</v>
      </c>
      <c r="D1803" s="11"/>
      <c r="E1803" s="11" t="s">
        <v>98</v>
      </c>
      <c r="F1803" s="131">
        <v>39289</v>
      </c>
      <c r="G1803" s="11"/>
      <c r="H1803" s="131">
        <f t="shared" si="124"/>
        <v>133</v>
      </c>
      <c r="I1803" s="11"/>
      <c r="J1803" s="288">
        <v>7552.9599999999982</v>
      </c>
      <c r="K1803" s="11"/>
      <c r="M1803" s="11">
        <v>68</v>
      </c>
      <c r="N1803" s="66"/>
      <c r="P1803" s="288">
        <f t="shared" si="127"/>
        <v>111.07294117647056</v>
      </c>
      <c r="Q1803" s="11"/>
      <c r="R1803" s="11"/>
      <c r="S1803" s="11"/>
      <c r="T1803" s="134">
        <f t="shared" si="128"/>
        <v>577.77941176470586</v>
      </c>
      <c r="U1803" s="11"/>
      <c r="V1803" s="11"/>
      <c r="W1803" s="11"/>
      <c r="Y1803" s="288">
        <v>7552.9599999999982</v>
      </c>
      <c r="Z1803" s="11">
        <f t="shared" si="125"/>
        <v>12429.47</v>
      </c>
      <c r="AB1803" s="11">
        <f t="shared" si="126"/>
        <v>4691.2299999999996</v>
      </c>
      <c r="AC1803" s="11">
        <v>8214.68</v>
      </c>
      <c r="AD1803" s="11"/>
      <c r="AE1803" s="4"/>
      <c r="AF1803" s="4"/>
    </row>
    <row r="1804" spans="1:32">
      <c r="A1804" s="55"/>
      <c r="B1804" s="132"/>
      <c r="C1804" s="11" t="s">
        <v>101</v>
      </c>
      <c r="D1804" s="11"/>
      <c r="E1804" s="11" t="s">
        <v>70</v>
      </c>
      <c r="F1804" s="131">
        <v>8</v>
      </c>
      <c r="G1804" s="11"/>
      <c r="H1804" s="131">
        <f t="shared" si="124"/>
        <v>0</v>
      </c>
      <c r="I1804" s="11"/>
      <c r="J1804" s="288">
        <v>25.67</v>
      </c>
      <c r="K1804" s="11"/>
      <c r="M1804" s="11">
        <v>2</v>
      </c>
      <c r="N1804" s="66"/>
      <c r="P1804" s="288">
        <f t="shared" si="127"/>
        <v>12.835000000000001</v>
      </c>
      <c r="Q1804" s="11"/>
      <c r="R1804" s="11"/>
      <c r="S1804" s="11"/>
      <c r="T1804" s="134">
        <f t="shared" si="128"/>
        <v>4</v>
      </c>
      <c r="U1804" s="11"/>
      <c r="V1804" s="11"/>
      <c r="W1804" s="11"/>
      <c r="Y1804" s="288">
        <v>25.67</v>
      </c>
      <c r="Z1804" s="11">
        <f t="shared" si="125"/>
        <v>42.24</v>
      </c>
      <c r="AB1804" s="11">
        <f t="shared" si="126"/>
        <v>15.94</v>
      </c>
      <c r="AC1804" s="11">
        <v>27.92</v>
      </c>
      <c r="AD1804" s="11"/>
      <c r="AE1804" s="4"/>
      <c r="AF1804" s="4"/>
    </row>
    <row r="1805" spans="1:32">
      <c r="A1805" s="55"/>
      <c r="B1805" s="132"/>
      <c r="C1805" s="11" t="s">
        <v>582</v>
      </c>
      <c r="D1805" s="11"/>
      <c r="E1805" s="11" t="s">
        <v>70</v>
      </c>
      <c r="F1805" s="131">
        <v>25859</v>
      </c>
      <c r="G1805" s="11"/>
      <c r="H1805" s="131">
        <f t="shared" si="124"/>
        <v>88</v>
      </c>
      <c r="I1805" s="11"/>
      <c r="J1805" s="288">
        <v>2104.1799999999998</v>
      </c>
      <c r="K1805" s="11"/>
      <c r="M1805" s="11">
        <v>13</v>
      </c>
      <c r="N1805" s="66"/>
      <c r="P1805" s="288">
        <f t="shared" si="127"/>
        <v>161.85999999999999</v>
      </c>
      <c r="Q1805" s="11"/>
      <c r="R1805" s="11"/>
      <c r="S1805" s="11"/>
      <c r="T1805" s="134">
        <f t="shared" si="128"/>
        <v>1989.1538461538462</v>
      </c>
      <c r="U1805" s="11"/>
      <c r="V1805" s="11"/>
      <c r="W1805" s="11"/>
      <c r="Y1805" s="288">
        <v>2104.1799999999998</v>
      </c>
      <c r="Z1805" s="11">
        <f t="shared" si="125"/>
        <v>3462.73</v>
      </c>
      <c r="AB1805" s="11">
        <f t="shared" si="126"/>
        <v>1306.93</v>
      </c>
      <c r="AC1805" s="11">
        <v>2288.5300000000002</v>
      </c>
      <c r="AD1805" s="11"/>
      <c r="AE1805" s="4"/>
      <c r="AF1805" s="4"/>
    </row>
    <row r="1806" spans="1:32">
      <c r="A1806" s="55"/>
      <c r="B1806" s="132"/>
      <c r="C1806" s="11" t="s">
        <v>102</v>
      </c>
      <c r="D1806" s="11"/>
      <c r="E1806" s="11" t="s">
        <v>96</v>
      </c>
      <c r="F1806" s="131"/>
      <c r="G1806" s="11"/>
      <c r="H1806" s="131">
        <f t="shared" si="124"/>
        <v>0</v>
      </c>
      <c r="I1806" s="11"/>
      <c r="J1806" s="288">
        <v>10.039999999999999</v>
      </c>
      <c r="K1806" s="11"/>
      <c r="M1806" s="11">
        <v>1</v>
      </c>
      <c r="N1806" s="66"/>
      <c r="P1806" s="288">
        <f t="shared" si="127"/>
        <v>10.039999999999999</v>
      </c>
      <c r="Q1806" s="11"/>
      <c r="R1806" s="11"/>
      <c r="S1806" s="11"/>
      <c r="T1806" s="134">
        <f t="shared" si="128"/>
        <v>0</v>
      </c>
      <c r="U1806" s="11"/>
      <c r="V1806" s="11"/>
      <c r="W1806" s="11"/>
      <c r="Y1806" s="288">
        <v>10.039999999999999</v>
      </c>
      <c r="Z1806" s="11">
        <f t="shared" si="125"/>
        <v>16.52</v>
      </c>
      <c r="AB1806" s="11">
        <f t="shared" si="126"/>
        <v>6.24</v>
      </c>
      <c r="AC1806" s="11">
        <v>10.92</v>
      </c>
      <c r="AD1806" s="11"/>
      <c r="AE1806" s="4"/>
      <c r="AF1806" s="4"/>
    </row>
    <row r="1807" spans="1:32">
      <c r="A1807" s="55"/>
      <c r="B1807" s="132"/>
      <c r="C1807" s="11" t="s">
        <v>102</v>
      </c>
      <c r="D1807" s="11"/>
      <c r="E1807" s="11" t="s">
        <v>135</v>
      </c>
      <c r="F1807" s="131">
        <v>5</v>
      </c>
      <c r="G1807" s="11"/>
      <c r="H1807" s="131">
        <f t="shared" si="124"/>
        <v>0</v>
      </c>
      <c r="I1807" s="11"/>
      <c r="J1807" s="288">
        <v>10.62</v>
      </c>
      <c r="K1807" s="11"/>
      <c r="M1807" s="11">
        <v>1</v>
      </c>
      <c r="N1807" s="66"/>
      <c r="P1807" s="288">
        <f t="shared" si="127"/>
        <v>10.62</v>
      </c>
      <c r="Q1807" s="11"/>
      <c r="R1807" s="11"/>
      <c r="S1807" s="11"/>
      <c r="T1807" s="134">
        <f t="shared" si="128"/>
        <v>5</v>
      </c>
      <c r="U1807" s="11"/>
      <c r="V1807" s="11"/>
      <c r="W1807" s="11"/>
      <c r="Y1807" s="288">
        <v>10.62</v>
      </c>
      <c r="Z1807" s="11">
        <f t="shared" si="125"/>
        <v>17.48</v>
      </c>
      <c r="AB1807" s="11">
        <f t="shared" si="126"/>
        <v>6.6</v>
      </c>
      <c r="AC1807" s="11">
        <v>11.55</v>
      </c>
      <c r="AD1807" s="11"/>
      <c r="AE1807" s="4"/>
      <c r="AF1807" s="4"/>
    </row>
    <row r="1808" spans="1:32">
      <c r="A1808" s="55"/>
      <c r="B1808" s="132"/>
      <c r="C1808" s="11" t="s">
        <v>103</v>
      </c>
      <c r="D1808" s="11"/>
      <c r="E1808" s="11" t="s">
        <v>95</v>
      </c>
      <c r="F1808" s="131">
        <v>743399</v>
      </c>
      <c r="G1808" s="11"/>
      <c r="H1808" s="131">
        <f t="shared" si="124"/>
        <v>2522</v>
      </c>
      <c r="I1808" s="11"/>
      <c r="J1808" s="288">
        <v>110597.20000000004</v>
      </c>
      <c r="K1808" s="11"/>
      <c r="M1808" s="11">
        <v>492</v>
      </c>
      <c r="N1808" s="66"/>
      <c r="P1808" s="288">
        <f t="shared" si="127"/>
        <v>224.79105691056918</v>
      </c>
      <c r="Q1808" s="11"/>
      <c r="R1808" s="11"/>
      <c r="S1808" s="11"/>
      <c r="T1808" s="134">
        <f t="shared" si="128"/>
        <v>1510.9735772357724</v>
      </c>
      <c r="U1808" s="11"/>
      <c r="V1808" s="11"/>
      <c r="W1808" s="11"/>
      <c r="Y1808" s="288">
        <v>110597.20000000004</v>
      </c>
      <c r="Z1808" s="11">
        <f t="shared" si="125"/>
        <v>182003.42</v>
      </c>
      <c r="AB1808" s="11">
        <f t="shared" si="126"/>
        <v>68693.16</v>
      </c>
      <c r="AC1808" s="11">
        <v>120286.62</v>
      </c>
      <c r="AD1808" s="11"/>
      <c r="AE1808" s="4"/>
      <c r="AF1808" s="4"/>
    </row>
    <row r="1809" spans="1:32">
      <c r="A1809" s="55"/>
      <c r="B1809" s="132"/>
      <c r="C1809" s="11" t="s">
        <v>104</v>
      </c>
      <c r="D1809" s="11"/>
      <c r="E1809" s="11" t="s">
        <v>95</v>
      </c>
      <c r="F1809" s="131">
        <v>4386</v>
      </c>
      <c r="G1809" s="11"/>
      <c r="H1809" s="131">
        <f t="shared" si="124"/>
        <v>15</v>
      </c>
      <c r="I1809" s="11"/>
      <c r="J1809" s="288">
        <v>843.25</v>
      </c>
      <c r="K1809" s="11"/>
      <c r="M1809" s="11">
        <v>4</v>
      </c>
      <c r="N1809" s="66"/>
      <c r="P1809" s="288">
        <f t="shared" si="127"/>
        <v>210.8125</v>
      </c>
      <c r="Q1809" s="11"/>
      <c r="R1809" s="11"/>
      <c r="S1809" s="11"/>
      <c r="T1809" s="134">
        <f t="shared" si="128"/>
        <v>1096.5</v>
      </c>
      <c r="U1809" s="11"/>
      <c r="V1809" s="11"/>
      <c r="W1809" s="11"/>
      <c r="Y1809" s="288">
        <v>843.25</v>
      </c>
      <c r="Z1809" s="11">
        <f t="shared" si="125"/>
        <v>1387.69</v>
      </c>
      <c r="AB1809" s="11">
        <f t="shared" si="126"/>
        <v>523.75</v>
      </c>
      <c r="AC1809" s="11">
        <v>917.13</v>
      </c>
      <c r="AD1809" s="11"/>
      <c r="AE1809" s="4"/>
      <c r="AF1809" s="4"/>
    </row>
    <row r="1810" spans="1:32">
      <c r="A1810" s="55"/>
      <c r="B1810" s="132"/>
      <c r="C1810" s="11" t="s">
        <v>105</v>
      </c>
      <c r="D1810" s="11"/>
      <c r="E1810" s="11" t="s">
        <v>95</v>
      </c>
      <c r="F1810" s="131">
        <v>16364</v>
      </c>
      <c r="G1810" s="11"/>
      <c r="H1810" s="131">
        <f t="shared" si="124"/>
        <v>56</v>
      </c>
      <c r="I1810" s="11"/>
      <c r="J1810" s="288">
        <v>3102.1600000000003</v>
      </c>
      <c r="K1810" s="11"/>
      <c r="M1810" s="11">
        <v>15</v>
      </c>
      <c r="N1810" s="66"/>
      <c r="P1810" s="288">
        <f t="shared" si="127"/>
        <v>206.81066666666669</v>
      </c>
      <c r="Q1810" s="11"/>
      <c r="R1810" s="11"/>
      <c r="S1810" s="11"/>
      <c r="T1810" s="134">
        <f t="shared" si="128"/>
        <v>1090.9333333333334</v>
      </c>
      <c r="U1810" s="11"/>
      <c r="V1810" s="11"/>
      <c r="W1810" s="11"/>
      <c r="Y1810" s="288">
        <v>3102.1600000000003</v>
      </c>
      <c r="Z1810" s="11">
        <f t="shared" si="125"/>
        <v>5105.05</v>
      </c>
      <c r="AB1810" s="11">
        <f t="shared" si="126"/>
        <v>1926.79</v>
      </c>
      <c r="AC1810" s="11">
        <v>3373.94</v>
      </c>
      <c r="AD1810" s="11"/>
      <c r="AE1810" s="4"/>
      <c r="AF1810" s="4"/>
    </row>
    <row r="1811" spans="1:32">
      <c r="A1811" s="55"/>
      <c r="B1811" s="132"/>
      <c r="C1811" s="11" t="s">
        <v>106</v>
      </c>
      <c r="D1811" s="11"/>
      <c r="E1811" s="11" t="s">
        <v>95</v>
      </c>
      <c r="F1811" s="131">
        <v>12289</v>
      </c>
      <c r="G1811" s="11"/>
      <c r="H1811" s="131">
        <f t="shared" si="124"/>
        <v>42</v>
      </c>
      <c r="I1811" s="11"/>
      <c r="J1811" s="288">
        <v>1112.3200000000002</v>
      </c>
      <c r="K1811" s="11"/>
      <c r="M1811" s="11">
        <v>10</v>
      </c>
      <c r="N1811" s="66"/>
      <c r="P1811" s="288">
        <f t="shared" si="127"/>
        <v>111.23200000000001</v>
      </c>
      <c r="Q1811" s="11"/>
      <c r="R1811" s="11"/>
      <c r="S1811" s="11"/>
      <c r="T1811" s="134">
        <f t="shared" si="128"/>
        <v>1228.9000000000001</v>
      </c>
      <c r="U1811" s="11"/>
      <c r="V1811" s="11"/>
      <c r="W1811" s="11"/>
      <c r="Y1811" s="288">
        <v>1112.3200000000002</v>
      </c>
      <c r="Z1811" s="11">
        <f t="shared" si="125"/>
        <v>1830.48</v>
      </c>
      <c r="AB1811" s="11">
        <f t="shared" si="126"/>
        <v>690.87</v>
      </c>
      <c r="AC1811" s="11">
        <v>1209.77</v>
      </c>
      <c r="AD1811" s="11"/>
      <c r="AE1811" s="4"/>
      <c r="AF1811" s="4"/>
    </row>
    <row r="1812" spans="1:32">
      <c r="A1812" s="55"/>
      <c r="B1812" s="132"/>
      <c r="C1812" s="11" t="s">
        <v>107</v>
      </c>
      <c r="D1812" s="11"/>
      <c r="E1812" s="11" t="s">
        <v>95</v>
      </c>
      <c r="F1812" s="131">
        <v>25507</v>
      </c>
      <c r="G1812" s="11"/>
      <c r="H1812" s="131">
        <f t="shared" si="124"/>
        <v>87</v>
      </c>
      <c r="I1812" s="11"/>
      <c r="J1812" s="288">
        <v>4463.33</v>
      </c>
      <c r="K1812" s="11"/>
      <c r="M1812" s="11">
        <v>11</v>
      </c>
      <c r="N1812" s="66"/>
      <c r="P1812" s="288">
        <f t="shared" si="127"/>
        <v>405.75727272727272</v>
      </c>
      <c r="Q1812" s="11"/>
      <c r="R1812" s="11"/>
      <c r="S1812" s="11"/>
      <c r="T1812" s="134">
        <f t="shared" si="128"/>
        <v>2318.818181818182</v>
      </c>
      <c r="U1812" s="11"/>
      <c r="V1812" s="11"/>
      <c r="W1812" s="11"/>
      <c r="Y1812" s="288">
        <v>4463.33</v>
      </c>
      <c r="Z1812" s="11">
        <f t="shared" si="125"/>
        <v>7345.04</v>
      </c>
      <c r="AB1812" s="11">
        <f t="shared" si="126"/>
        <v>2772.22</v>
      </c>
      <c r="AC1812" s="11">
        <v>4854.3599999999997</v>
      </c>
      <c r="AD1812" s="11"/>
      <c r="AE1812" s="4"/>
      <c r="AF1812" s="4"/>
    </row>
    <row r="1813" spans="1:32">
      <c r="A1813" s="55"/>
      <c r="B1813" s="132"/>
      <c r="C1813" s="11" t="s">
        <v>108</v>
      </c>
      <c r="D1813" s="11"/>
      <c r="E1813" s="11" t="s">
        <v>96</v>
      </c>
      <c r="F1813" s="131">
        <v>80068</v>
      </c>
      <c r="G1813" s="11"/>
      <c r="H1813" s="131">
        <f t="shared" si="124"/>
        <v>272</v>
      </c>
      <c r="I1813" s="11"/>
      <c r="J1813" s="288">
        <v>13389.579999999993</v>
      </c>
      <c r="K1813" s="11"/>
      <c r="M1813" s="11">
        <v>60</v>
      </c>
      <c r="N1813" s="66"/>
      <c r="P1813" s="288">
        <f t="shared" si="127"/>
        <v>223.15966666666654</v>
      </c>
      <c r="Q1813" s="11"/>
      <c r="R1813" s="11"/>
      <c r="S1813" s="11"/>
      <c r="T1813" s="134">
        <f t="shared" si="128"/>
        <v>1334.4666666666667</v>
      </c>
      <c r="U1813" s="11"/>
      <c r="V1813" s="11"/>
      <c r="W1813" s="11"/>
      <c r="Y1813" s="288">
        <v>13389.579999999993</v>
      </c>
      <c r="Z1813" s="11">
        <f t="shared" si="125"/>
        <v>22034.46</v>
      </c>
      <c r="AB1813" s="11">
        <f t="shared" si="126"/>
        <v>8316.42</v>
      </c>
      <c r="AC1813" s="11">
        <v>14562.64</v>
      </c>
      <c r="AD1813" s="11"/>
      <c r="AE1813" s="4"/>
      <c r="AF1813" s="4"/>
    </row>
    <row r="1814" spans="1:32">
      <c r="A1814" s="55"/>
      <c r="B1814" s="132"/>
      <c r="C1814" s="11" t="s">
        <v>109</v>
      </c>
      <c r="D1814" s="11"/>
      <c r="E1814" s="11" t="s">
        <v>110</v>
      </c>
      <c r="F1814" s="131">
        <v>263</v>
      </c>
      <c r="G1814" s="11"/>
      <c r="H1814" s="131">
        <f t="shared" si="124"/>
        <v>1</v>
      </c>
      <c r="I1814" s="11"/>
      <c r="J1814" s="288">
        <v>98.09</v>
      </c>
      <c r="K1814" s="11"/>
      <c r="M1814" s="11">
        <v>1</v>
      </c>
      <c r="N1814" s="66"/>
      <c r="P1814" s="288">
        <f t="shared" si="127"/>
        <v>98.09</v>
      </c>
      <c r="Q1814" s="11"/>
      <c r="R1814" s="11"/>
      <c r="S1814" s="11"/>
      <c r="T1814" s="134">
        <f t="shared" si="128"/>
        <v>263</v>
      </c>
      <c r="U1814" s="11"/>
      <c r="V1814" s="11"/>
      <c r="W1814" s="11"/>
      <c r="Y1814" s="288">
        <v>98.09</v>
      </c>
      <c r="Z1814" s="11">
        <f t="shared" si="125"/>
        <v>161.41999999999999</v>
      </c>
      <c r="AB1814" s="11">
        <f t="shared" si="126"/>
        <v>60.92</v>
      </c>
      <c r="AC1814" s="11">
        <v>106.68</v>
      </c>
      <c r="AD1814" s="11"/>
      <c r="AE1814" s="4"/>
      <c r="AF1814" s="4"/>
    </row>
    <row r="1815" spans="1:32">
      <c r="A1815" s="55"/>
      <c r="B1815" s="132"/>
      <c r="C1815" s="11" t="s">
        <v>111</v>
      </c>
      <c r="D1815" s="11"/>
      <c r="E1815" s="11" t="s">
        <v>133</v>
      </c>
      <c r="F1815" s="131">
        <v>3681</v>
      </c>
      <c r="G1815" s="11"/>
      <c r="H1815" s="131">
        <f t="shared" si="124"/>
        <v>12</v>
      </c>
      <c r="I1815" s="11"/>
      <c r="J1815" s="288">
        <v>289.39</v>
      </c>
      <c r="K1815" s="11"/>
      <c r="M1815" s="11">
        <v>1</v>
      </c>
      <c r="N1815" s="66"/>
      <c r="P1815" s="288">
        <f t="shared" si="127"/>
        <v>289.39</v>
      </c>
      <c r="Q1815" s="11"/>
      <c r="R1815" s="11"/>
      <c r="S1815" s="11"/>
      <c r="T1815" s="134">
        <f t="shared" si="128"/>
        <v>3681</v>
      </c>
      <c r="U1815" s="11"/>
      <c r="V1815" s="11"/>
      <c r="W1815" s="11"/>
      <c r="Y1815" s="288">
        <v>289.39</v>
      </c>
      <c r="Z1815" s="11">
        <f t="shared" si="125"/>
        <v>476.23</v>
      </c>
      <c r="AB1815" s="11">
        <f t="shared" si="126"/>
        <v>179.74</v>
      </c>
      <c r="AC1815" s="11">
        <v>314.74</v>
      </c>
      <c r="AD1815" s="11"/>
      <c r="AE1815" s="4"/>
      <c r="AF1815" s="4"/>
    </row>
    <row r="1816" spans="1:32">
      <c r="A1816" s="55"/>
      <c r="B1816" s="132"/>
      <c r="C1816" s="11" t="s">
        <v>111</v>
      </c>
      <c r="D1816" s="11"/>
      <c r="E1816" s="11" t="s">
        <v>81</v>
      </c>
      <c r="F1816" s="131">
        <v>193778</v>
      </c>
      <c r="G1816" s="11"/>
      <c r="H1816" s="131">
        <f t="shared" si="124"/>
        <v>657</v>
      </c>
      <c r="I1816" s="11"/>
      <c r="J1816" s="288">
        <v>11240.36</v>
      </c>
      <c r="K1816" s="11"/>
      <c r="M1816" s="11">
        <v>14</v>
      </c>
      <c r="N1816" s="66"/>
      <c r="P1816" s="288">
        <f t="shared" si="127"/>
        <v>802.88285714285723</v>
      </c>
      <c r="Q1816" s="11"/>
      <c r="R1816" s="11"/>
      <c r="S1816" s="11"/>
      <c r="T1816" s="134">
        <f t="shared" si="128"/>
        <v>13841.285714285714</v>
      </c>
      <c r="U1816" s="11"/>
      <c r="V1816" s="11"/>
      <c r="W1816" s="11"/>
      <c r="Y1816" s="288">
        <v>11240.36</v>
      </c>
      <c r="Z1816" s="11">
        <f t="shared" si="125"/>
        <v>18497.61</v>
      </c>
      <c r="AB1816" s="11">
        <f t="shared" si="126"/>
        <v>6981.51</v>
      </c>
      <c r="AC1816" s="11">
        <v>12225.13</v>
      </c>
      <c r="AD1816" s="11"/>
      <c r="AE1816" s="4"/>
      <c r="AF1816" s="4"/>
    </row>
    <row r="1817" spans="1:32">
      <c r="A1817" s="55"/>
      <c r="B1817" s="132"/>
      <c r="C1817" s="11" t="s">
        <v>113</v>
      </c>
      <c r="D1817" s="11"/>
      <c r="E1817" s="11" t="s">
        <v>114</v>
      </c>
      <c r="F1817" s="131">
        <v>35386</v>
      </c>
      <c r="G1817" s="11"/>
      <c r="H1817" s="131">
        <f t="shared" si="124"/>
        <v>120</v>
      </c>
      <c r="I1817" s="11"/>
      <c r="J1817" s="288">
        <v>5878.6500000000005</v>
      </c>
      <c r="K1817" s="11"/>
      <c r="M1817" s="11">
        <v>27</v>
      </c>
      <c r="N1817" s="66"/>
      <c r="P1817" s="288">
        <f t="shared" si="127"/>
        <v>217.72777777777779</v>
      </c>
      <c r="Q1817" s="11"/>
      <c r="R1817" s="11"/>
      <c r="S1817" s="11"/>
      <c r="T1817" s="134">
        <f t="shared" si="128"/>
        <v>1310.5925925925926</v>
      </c>
      <c r="U1817" s="11"/>
      <c r="V1817" s="11"/>
      <c r="W1817" s="11"/>
      <c r="Y1817" s="288">
        <v>5878.6500000000005</v>
      </c>
      <c r="Z1817" s="11">
        <f t="shared" si="125"/>
        <v>9674.15</v>
      </c>
      <c r="AB1817" s="11">
        <f t="shared" si="126"/>
        <v>3651.3</v>
      </c>
      <c r="AC1817" s="11">
        <v>6393.68</v>
      </c>
      <c r="AD1817" s="11"/>
      <c r="AE1817" s="4"/>
      <c r="AF1817" s="4"/>
    </row>
    <row r="1818" spans="1:32">
      <c r="A1818" s="55"/>
      <c r="B1818" s="132"/>
      <c r="C1818" s="11" t="s">
        <v>115</v>
      </c>
      <c r="D1818" s="11"/>
      <c r="E1818" s="11" t="s">
        <v>110</v>
      </c>
      <c r="F1818" s="131">
        <v>30892</v>
      </c>
      <c r="G1818" s="11"/>
      <c r="H1818" s="131">
        <f t="shared" si="124"/>
        <v>105</v>
      </c>
      <c r="I1818" s="11"/>
      <c r="J1818" s="288">
        <v>5608.840000000002</v>
      </c>
      <c r="K1818" s="11"/>
      <c r="M1818" s="11">
        <v>32</v>
      </c>
      <c r="N1818" s="66"/>
      <c r="P1818" s="288">
        <f t="shared" si="127"/>
        <v>175.27625000000006</v>
      </c>
      <c r="Q1818" s="11"/>
      <c r="R1818" s="11"/>
      <c r="S1818" s="11"/>
      <c r="T1818" s="134">
        <f t="shared" si="128"/>
        <v>965.375</v>
      </c>
      <c r="U1818" s="11"/>
      <c r="V1818" s="11"/>
      <c r="W1818" s="11"/>
      <c r="Y1818" s="288">
        <v>5608.840000000002</v>
      </c>
      <c r="Z1818" s="11">
        <f t="shared" si="125"/>
        <v>9230.14</v>
      </c>
      <c r="AB1818" s="11">
        <f t="shared" si="126"/>
        <v>3483.71</v>
      </c>
      <c r="AC1818" s="11">
        <v>6100.23</v>
      </c>
      <c r="AD1818" s="11"/>
      <c r="AE1818" s="4"/>
      <c r="AF1818" s="4"/>
    </row>
    <row r="1819" spans="1:32">
      <c r="A1819" s="55"/>
      <c r="B1819" s="132"/>
      <c r="C1819" s="11" t="s">
        <v>116</v>
      </c>
      <c r="D1819" s="11"/>
      <c r="E1819" s="11" t="s">
        <v>117</v>
      </c>
      <c r="F1819" s="131">
        <v>21578</v>
      </c>
      <c r="G1819" s="11"/>
      <c r="H1819" s="131">
        <f t="shared" si="124"/>
        <v>73</v>
      </c>
      <c r="I1819" s="11"/>
      <c r="J1819" s="288">
        <v>3311.4299999999994</v>
      </c>
      <c r="K1819" s="11"/>
      <c r="M1819" s="11">
        <v>60</v>
      </c>
      <c r="N1819" s="66"/>
      <c r="P1819" s="288">
        <f t="shared" si="127"/>
        <v>55.190499999999993</v>
      </c>
      <c r="Q1819" s="11"/>
      <c r="R1819" s="11"/>
      <c r="S1819" s="11"/>
      <c r="T1819" s="134">
        <f t="shared" si="128"/>
        <v>359.63333333333333</v>
      </c>
      <c r="U1819" s="11"/>
      <c r="V1819" s="11"/>
      <c r="W1819" s="11"/>
      <c r="Y1819" s="288">
        <v>3311.4299999999994</v>
      </c>
      <c r="Z1819" s="11">
        <f t="shared" si="125"/>
        <v>5449.43</v>
      </c>
      <c r="AB1819" s="11">
        <f t="shared" si="126"/>
        <v>2056.77</v>
      </c>
      <c r="AC1819" s="11">
        <v>3601.54</v>
      </c>
      <c r="AD1819" s="11"/>
      <c r="AE1819" s="4"/>
      <c r="AF1819" s="4"/>
    </row>
    <row r="1820" spans="1:32">
      <c r="A1820" s="55"/>
      <c r="B1820" s="132"/>
      <c r="C1820" s="11" t="s">
        <v>118</v>
      </c>
      <c r="D1820" s="11"/>
      <c r="E1820" s="11" t="s">
        <v>59</v>
      </c>
      <c r="F1820" s="131">
        <v>8106264</v>
      </c>
      <c r="G1820" s="11"/>
      <c r="H1820" s="131">
        <f t="shared" si="124"/>
        <v>27495</v>
      </c>
      <c r="I1820" s="11"/>
      <c r="J1820" s="288">
        <v>511495.48000000039</v>
      </c>
      <c r="K1820" s="11"/>
      <c r="M1820" s="11">
        <v>976</v>
      </c>
      <c r="N1820" s="66"/>
      <c r="P1820" s="288">
        <f t="shared" si="127"/>
        <v>524.07323770491848</v>
      </c>
      <c r="Q1820" s="11"/>
      <c r="R1820" s="11"/>
      <c r="S1820" s="11"/>
      <c r="T1820" s="134">
        <f t="shared" si="128"/>
        <v>8305.5983606557384</v>
      </c>
      <c r="U1820" s="11"/>
      <c r="V1820" s="11"/>
      <c r="W1820" s="11"/>
      <c r="Y1820" s="288">
        <v>511495.48000000039</v>
      </c>
      <c r="Z1820" s="11">
        <f t="shared" si="125"/>
        <v>841738.54</v>
      </c>
      <c r="AB1820" s="11">
        <f t="shared" si="126"/>
        <v>317695.58</v>
      </c>
      <c r="AC1820" s="11">
        <v>556307.62</v>
      </c>
      <c r="AD1820" s="11"/>
      <c r="AE1820" s="4"/>
      <c r="AF1820" s="4"/>
    </row>
    <row r="1821" spans="1:32">
      <c r="A1821" s="55"/>
      <c r="B1821" s="132"/>
      <c r="C1821" s="11" t="s">
        <v>118</v>
      </c>
      <c r="D1821" s="11"/>
      <c r="E1821" s="11" t="s">
        <v>484</v>
      </c>
      <c r="F1821" s="131">
        <v>16</v>
      </c>
      <c r="G1821" s="11"/>
      <c r="H1821" s="131">
        <f t="shared" si="124"/>
        <v>0</v>
      </c>
      <c r="I1821" s="11"/>
      <c r="J1821" s="288">
        <v>13</v>
      </c>
      <c r="K1821" s="11"/>
      <c r="M1821" s="11">
        <v>1</v>
      </c>
      <c r="N1821" s="66"/>
      <c r="P1821" s="288">
        <f t="shared" si="127"/>
        <v>13</v>
      </c>
      <c r="Q1821" s="11"/>
      <c r="R1821" s="11"/>
      <c r="S1821" s="11"/>
      <c r="T1821" s="134">
        <f t="shared" si="128"/>
        <v>16</v>
      </c>
      <c r="U1821" s="11"/>
      <c r="V1821" s="11"/>
      <c r="W1821" s="11"/>
      <c r="Y1821" s="288">
        <v>13</v>
      </c>
      <c r="Z1821" s="11">
        <f t="shared" si="125"/>
        <v>21.39</v>
      </c>
      <c r="AB1821" s="11">
        <f t="shared" si="126"/>
        <v>8.07</v>
      </c>
      <c r="AC1821" s="11">
        <v>14.14</v>
      </c>
      <c r="AD1821" s="11"/>
      <c r="AE1821" s="4"/>
      <c r="AF1821" s="4"/>
    </row>
    <row r="1822" spans="1:32">
      <c r="A1822" s="55"/>
      <c r="B1822" s="132"/>
      <c r="C1822" s="11" t="s">
        <v>118</v>
      </c>
      <c r="D1822" s="11"/>
      <c r="E1822" s="11" t="s">
        <v>66</v>
      </c>
      <c r="F1822" s="131">
        <v>123493</v>
      </c>
      <c r="G1822" s="11"/>
      <c r="H1822" s="131">
        <f t="shared" si="124"/>
        <v>419</v>
      </c>
      <c r="I1822" s="11"/>
      <c r="J1822" s="288">
        <v>16748.089999999997</v>
      </c>
      <c r="K1822" s="11"/>
      <c r="M1822" s="11">
        <v>20</v>
      </c>
      <c r="N1822" s="66"/>
      <c r="P1822" s="288">
        <f t="shared" si="127"/>
        <v>837.40449999999987</v>
      </c>
      <c r="Q1822" s="11"/>
      <c r="R1822" s="11"/>
      <c r="S1822" s="11"/>
      <c r="T1822" s="134">
        <f t="shared" si="128"/>
        <v>6174.65</v>
      </c>
      <c r="U1822" s="11"/>
      <c r="V1822" s="11"/>
      <c r="W1822" s="11"/>
      <c r="Y1822" s="288">
        <v>16748.089999999997</v>
      </c>
      <c r="Z1822" s="11">
        <f t="shared" si="125"/>
        <v>27561.360000000001</v>
      </c>
      <c r="AB1822" s="11">
        <f t="shared" si="126"/>
        <v>10402.43</v>
      </c>
      <c r="AC1822" s="11">
        <v>18215.39</v>
      </c>
      <c r="AD1822" s="11"/>
      <c r="AE1822" s="4"/>
      <c r="AF1822" s="4"/>
    </row>
    <row r="1823" spans="1:32">
      <c r="A1823" s="55"/>
      <c r="B1823" s="132"/>
      <c r="C1823" s="11" t="s">
        <v>118</v>
      </c>
      <c r="D1823" s="11"/>
      <c r="E1823" s="11" t="s">
        <v>583</v>
      </c>
      <c r="F1823" s="131">
        <v>-249</v>
      </c>
      <c r="G1823" s="11"/>
      <c r="H1823" s="131">
        <f t="shared" si="124"/>
        <v>-1</v>
      </c>
      <c r="I1823" s="11"/>
      <c r="J1823" s="288">
        <v>-9.67</v>
      </c>
      <c r="K1823" s="11"/>
      <c r="M1823" s="11">
        <v>1</v>
      </c>
      <c r="N1823" s="66"/>
      <c r="P1823" s="288">
        <f t="shared" si="127"/>
        <v>-9.67</v>
      </c>
      <c r="Q1823" s="11"/>
      <c r="R1823" s="11"/>
      <c r="S1823" s="11"/>
      <c r="T1823" s="134">
        <f t="shared" si="128"/>
        <v>-249</v>
      </c>
      <c r="U1823" s="11"/>
      <c r="V1823" s="11"/>
      <c r="W1823" s="11"/>
      <c r="Y1823" s="288">
        <v>-9.67</v>
      </c>
      <c r="Z1823" s="11">
        <f t="shared" si="125"/>
        <v>-15.91</v>
      </c>
      <c r="AB1823" s="11">
        <f t="shared" si="126"/>
        <v>-6.01</v>
      </c>
      <c r="AC1823" s="11">
        <v>-10.52</v>
      </c>
      <c r="AD1823" s="11"/>
      <c r="AE1823" s="4"/>
      <c r="AF1823" s="4"/>
    </row>
    <row r="1824" spans="1:32">
      <c r="A1824" s="55"/>
      <c r="B1824" s="132"/>
      <c r="C1824" s="11" t="s">
        <v>118</v>
      </c>
      <c r="D1824" s="11"/>
      <c r="E1824" s="11" t="s">
        <v>143</v>
      </c>
      <c r="F1824" s="131">
        <v>5851</v>
      </c>
      <c r="G1824" s="11"/>
      <c r="H1824" s="131">
        <f t="shared" si="124"/>
        <v>20</v>
      </c>
      <c r="I1824" s="11"/>
      <c r="J1824" s="288">
        <v>810.08</v>
      </c>
      <c r="K1824" s="11"/>
      <c r="M1824" s="11">
        <v>1</v>
      </c>
      <c r="N1824" s="66"/>
      <c r="P1824" s="288">
        <f t="shared" si="127"/>
        <v>810.08</v>
      </c>
      <c r="Q1824" s="11"/>
      <c r="R1824" s="11"/>
      <c r="S1824" s="11"/>
      <c r="T1824" s="134">
        <f t="shared" si="128"/>
        <v>5851</v>
      </c>
      <c r="U1824" s="11"/>
      <c r="V1824" s="11"/>
      <c r="W1824" s="11"/>
      <c r="Y1824" s="288">
        <v>810.08</v>
      </c>
      <c r="Z1824" s="11">
        <f t="shared" si="125"/>
        <v>1333.1</v>
      </c>
      <c r="AB1824" s="11">
        <f t="shared" si="126"/>
        <v>503.15</v>
      </c>
      <c r="AC1824" s="11">
        <v>881.05</v>
      </c>
      <c r="AD1824" s="11"/>
      <c r="AE1824" s="4"/>
      <c r="AF1824" s="4"/>
    </row>
    <row r="1825" spans="1:32">
      <c r="A1825" s="55"/>
      <c r="B1825" s="132"/>
      <c r="C1825" s="11" t="s">
        <v>584</v>
      </c>
      <c r="D1825" s="11"/>
      <c r="E1825" s="11" t="s">
        <v>66</v>
      </c>
      <c r="F1825" s="131">
        <v>25636</v>
      </c>
      <c r="G1825" s="11"/>
      <c r="H1825" s="131">
        <f t="shared" si="124"/>
        <v>87</v>
      </c>
      <c r="I1825" s="11"/>
      <c r="J1825" s="288">
        <v>1966.35</v>
      </c>
      <c r="K1825" s="11"/>
      <c r="M1825" s="11">
        <v>3</v>
      </c>
      <c r="N1825" s="66"/>
      <c r="P1825" s="288">
        <f t="shared" si="127"/>
        <v>655.44999999999993</v>
      </c>
      <c r="Q1825" s="11"/>
      <c r="R1825" s="11"/>
      <c r="S1825" s="11"/>
      <c r="T1825" s="134">
        <f t="shared" si="128"/>
        <v>8545.3333333333339</v>
      </c>
      <c r="U1825" s="11"/>
      <c r="V1825" s="11"/>
      <c r="W1825" s="11"/>
      <c r="Y1825" s="288">
        <v>1966.35</v>
      </c>
      <c r="Z1825" s="11">
        <f t="shared" si="125"/>
        <v>3235.91</v>
      </c>
      <c r="AB1825" s="11">
        <f t="shared" si="126"/>
        <v>1221.32</v>
      </c>
      <c r="AC1825" s="11">
        <v>2138.62</v>
      </c>
      <c r="AD1825" s="11"/>
      <c r="AE1825" s="4"/>
      <c r="AF1825" s="4"/>
    </row>
    <row r="1826" spans="1:32">
      <c r="A1826" s="55"/>
      <c r="B1826" s="132"/>
      <c r="C1826" s="11" t="s">
        <v>119</v>
      </c>
      <c r="D1826" s="11"/>
      <c r="E1826" s="11" t="s">
        <v>98</v>
      </c>
      <c r="F1826" s="131">
        <v>727</v>
      </c>
      <c r="G1826" s="11"/>
      <c r="H1826" s="131">
        <f t="shared" si="124"/>
        <v>2</v>
      </c>
      <c r="I1826" s="11"/>
      <c r="J1826" s="288">
        <v>47.94</v>
      </c>
      <c r="K1826" s="11"/>
      <c r="M1826" s="11">
        <v>2</v>
      </c>
      <c r="N1826" s="66"/>
      <c r="P1826" s="288">
        <f t="shared" si="127"/>
        <v>23.97</v>
      </c>
      <c r="Q1826" s="11"/>
      <c r="R1826" s="11"/>
      <c r="S1826" s="11"/>
      <c r="T1826" s="134">
        <f t="shared" si="128"/>
        <v>363.5</v>
      </c>
      <c r="U1826" s="11"/>
      <c r="V1826" s="11"/>
      <c r="W1826" s="11"/>
      <c r="Y1826" s="288">
        <v>47.94</v>
      </c>
      <c r="Z1826" s="11">
        <f t="shared" si="125"/>
        <v>78.89</v>
      </c>
      <c r="AB1826" s="11">
        <f t="shared" si="126"/>
        <v>29.78</v>
      </c>
      <c r="AC1826" s="11">
        <v>52.14</v>
      </c>
      <c r="AD1826" s="11"/>
      <c r="AE1826" s="4"/>
      <c r="AF1826" s="4"/>
    </row>
    <row r="1827" spans="1:32">
      <c r="A1827" s="55"/>
      <c r="B1827" s="132"/>
      <c r="C1827" s="11" t="s">
        <v>120</v>
      </c>
      <c r="D1827" s="11"/>
      <c r="E1827" s="11" t="s">
        <v>98</v>
      </c>
      <c r="F1827" s="131">
        <v>677</v>
      </c>
      <c r="G1827" s="11"/>
      <c r="H1827" s="131">
        <f t="shared" si="124"/>
        <v>2</v>
      </c>
      <c r="I1827" s="11"/>
      <c r="J1827" s="288">
        <v>154.03</v>
      </c>
      <c r="K1827" s="11"/>
      <c r="M1827" s="11">
        <v>1</v>
      </c>
      <c r="N1827" s="66"/>
      <c r="P1827" s="288">
        <f t="shared" si="127"/>
        <v>154.03</v>
      </c>
      <c r="Q1827" s="11"/>
      <c r="R1827" s="11"/>
      <c r="S1827" s="11"/>
      <c r="T1827" s="134">
        <f t="shared" si="128"/>
        <v>677</v>
      </c>
      <c r="U1827" s="11"/>
      <c r="V1827" s="11"/>
      <c r="W1827" s="11"/>
      <c r="Y1827" s="288">
        <v>154.03</v>
      </c>
      <c r="Z1827" s="11">
        <f t="shared" si="125"/>
        <v>253.48</v>
      </c>
      <c r="AB1827" s="11">
        <f t="shared" si="126"/>
        <v>95.67</v>
      </c>
      <c r="AC1827" s="11">
        <v>167.52</v>
      </c>
      <c r="AD1827" s="11"/>
      <c r="AE1827" s="4"/>
      <c r="AF1827" s="4"/>
    </row>
    <row r="1828" spans="1:32">
      <c r="A1828" s="55"/>
      <c r="B1828" s="132"/>
      <c r="C1828" s="11" t="s">
        <v>122</v>
      </c>
      <c r="D1828" s="11"/>
      <c r="E1828" s="11" t="s">
        <v>123</v>
      </c>
      <c r="F1828" s="131">
        <v>128406</v>
      </c>
      <c r="G1828" s="11"/>
      <c r="H1828" s="131">
        <f t="shared" si="124"/>
        <v>436</v>
      </c>
      <c r="I1828" s="11"/>
      <c r="J1828" s="288">
        <v>8116.0499999999993</v>
      </c>
      <c r="K1828" s="11"/>
      <c r="M1828" s="11">
        <v>2</v>
      </c>
      <c r="N1828" s="66"/>
      <c r="P1828" s="288">
        <f t="shared" si="127"/>
        <v>4058.0249999999996</v>
      </c>
      <c r="Q1828" s="11"/>
      <c r="R1828" s="11"/>
      <c r="S1828" s="11"/>
      <c r="T1828" s="134">
        <f t="shared" si="128"/>
        <v>64203</v>
      </c>
      <c r="U1828" s="11"/>
      <c r="V1828" s="11"/>
      <c r="W1828" s="11"/>
      <c r="Y1828" s="288">
        <v>8116.0499999999993</v>
      </c>
      <c r="Z1828" s="11">
        <f t="shared" si="125"/>
        <v>13356.11</v>
      </c>
      <c r="AB1828" s="11">
        <f t="shared" si="126"/>
        <v>5040.97</v>
      </c>
      <c r="AC1828" s="11">
        <v>8827.1</v>
      </c>
      <c r="AD1828" s="11"/>
      <c r="AE1828" s="4"/>
      <c r="AF1828" s="4"/>
    </row>
    <row r="1829" spans="1:32">
      <c r="A1829" s="55"/>
      <c r="B1829" s="132"/>
      <c r="C1829" s="11" t="s">
        <v>122</v>
      </c>
      <c r="D1829" s="11"/>
      <c r="E1829" s="11" t="s">
        <v>124</v>
      </c>
      <c r="F1829" s="131">
        <v>23670</v>
      </c>
      <c r="G1829" s="11"/>
      <c r="H1829" s="131">
        <f t="shared" si="124"/>
        <v>80</v>
      </c>
      <c r="I1829" s="11"/>
      <c r="J1829" s="288">
        <v>4114.96</v>
      </c>
      <c r="K1829" s="11"/>
      <c r="M1829" s="11">
        <v>9</v>
      </c>
      <c r="N1829" s="66"/>
      <c r="P1829" s="288">
        <f t="shared" si="127"/>
        <v>457.21777777777777</v>
      </c>
      <c r="Q1829" s="11"/>
      <c r="R1829" s="11"/>
      <c r="S1829" s="11"/>
      <c r="T1829" s="134">
        <f t="shared" si="128"/>
        <v>2630</v>
      </c>
      <c r="U1829" s="11"/>
      <c r="V1829" s="11"/>
      <c r="W1829" s="11"/>
      <c r="Y1829" s="288">
        <v>4114.96</v>
      </c>
      <c r="Z1829" s="11">
        <f t="shared" si="125"/>
        <v>6771.75</v>
      </c>
      <c r="AB1829" s="11">
        <f t="shared" si="126"/>
        <v>2555.85</v>
      </c>
      <c r="AC1829" s="11">
        <v>4475.47</v>
      </c>
      <c r="AD1829" s="11"/>
      <c r="AE1829" s="4"/>
      <c r="AF1829" s="4"/>
    </row>
    <row r="1830" spans="1:32">
      <c r="A1830" s="55"/>
      <c r="B1830" s="132"/>
      <c r="C1830" s="11" t="s">
        <v>125</v>
      </c>
      <c r="D1830" s="11"/>
      <c r="E1830" s="11" t="s">
        <v>121</v>
      </c>
      <c r="F1830" s="131">
        <v>1603334</v>
      </c>
      <c r="G1830" s="11"/>
      <c r="H1830" s="131">
        <f t="shared" si="124"/>
        <v>5438</v>
      </c>
      <c r="I1830" s="11"/>
      <c r="J1830" s="288">
        <v>161620.15</v>
      </c>
      <c r="K1830" s="11"/>
      <c r="M1830" s="11">
        <v>101</v>
      </c>
      <c r="N1830" s="66"/>
      <c r="P1830" s="288">
        <f t="shared" si="127"/>
        <v>1600.1995049504949</v>
      </c>
      <c r="Q1830" s="11"/>
      <c r="R1830" s="11"/>
      <c r="S1830" s="11"/>
      <c r="T1830" s="134">
        <f t="shared" si="128"/>
        <v>15874.594059405941</v>
      </c>
      <c r="U1830" s="11"/>
      <c r="V1830" s="11"/>
      <c r="W1830" s="11"/>
      <c r="Y1830" s="288">
        <v>161620.15</v>
      </c>
      <c r="Z1830" s="11">
        <f t="shared" si="125"/>
        <v>265968.94</v>
      </c>
      <c r="AB1830" s="11">
        <f t="shared" si="126"/>
        <v>100384.09</v>
      </c>
      <c r="AC1830" s="11">
        <v>175779.7</v>
      </c>
      <c r="AD1830" s="11"/>
      <c r="AE1830" s="4"/>
      <c r="AF1830" s="4"/>
    </row>
    <row r="1831" spans="1:32">
      <c r="A1831" s="55"/>
      <c r="B1831" s="132"/>
      <c r="C1831" s="11" t="s">
        <v>126</v>
      </c>
      <c r="D1831" s="11"/>
      <c r="E1831" s="11" t="s">
        <v>70</v>
      </c>
      <c r="F1831" s="131">
        <v>3286468</v>
      </c>
      <c r="G1831" s="11"/>
      <c r="H1831" s="131">
        <f t="shared" si="124"/>
        <v>11147</v>
      </c>
      <c r="I1831" s="11"/>
      <c r="J1831" s="288">
        <v>163616.12000000002</v>
      </c>
      <c r="K1831" s="11"/>
      <c r="M1831" s="11">
        <v>97</v>
      </c>
      <c r="N1831" s="66"/>
      <c r="P1831" s="288">
        <f t="shared" si="127"/>
        <v>1686.7641237113405</v>
      </c>
      <c r="Q1831" s="11"/>
      <c r="R1831" s="11"/>
      <c r="S1831" s="11"/>
      <c r="T1831" s="134">
        <f t="shared" si="128"/>
        <v>33881.113402061856</v>
      </c>
      <c r="U1831" s="11"/>
      <c r="V1831" s="11"/>
      <c r="W1831" s="11"/>
      <c r="Y1831" s="288">
        <v>163616.12000000002</v>
      </c>
      <c r="Z1831" s="11">
        <f t="shared" si="125"/>
        <v>269253.59000000003</v>
      </c>
      <c r="AB1831" s="11">
        <f t="shared" si="126"/>
        <v>101623.81</v>
      </c>
      <c r="AC1831" s="11">
        <v>177950.53</v>
      </c>
      <c r="AD1831" s="11"/>
      <c r="AE1831" s="4"/>
      <c r="AF1831" s="4"/>
    </row>
    <row r="1832" spans="1:32">
      <c r="A1832" s="55"/>
      <c r="B1832" s="132"/>
      <c r="C1832" s="11" t="s">
        <v>127</v>
      </c>
      <c r="D1832" s="11"/>
      <c r="E1832" s="11" t="s">
        <v>79</v>
      </c>
      <c r="F1832" s="131">
        <v>93</v>
      </c>
      <c r="G1832" s="11"/>
      <c r="H1832" s="131">
        <f t="shared" si="124"/>
        <v>0</v>
      </c>
      <c r="I1832" s="11"/>
      <c r="J1832" s="288">
        <v>28.66</v>
      </c>
      <c r="K1832" s="11"/>
      <c r="M1832" s="11">
        <v>1</v>
      </c>
      <c r="N1832" s="66"/>
      <c r="P1832" s="288">
        <f t="shared" si="127"/>
        <v>28.66</v>
      </c>
      <c r="Q1832" s="11"/>
      <c r="R1832" s="11"/>
      <c r="S1832" s="11"/>
      <c r="T1832" s="134">
        <f t="shared" si="128"/>
        <v>93</v>
      </c>
      <c r="U1832" s="11"/>
      <c r="V1832" s="11"/>
      <c r="W1832" s="11"/>
      <c r="Y1832" s="288">
        <v>28.66</v>
      </c>
      <c r="Z1832" s="11">
        <f t="shared" si="125"/>
        <v>47.16</v>
      </c>
      <c r="AB1832" s="11">
        <f t="shared" si="126"/>
        <v>17.8</v>
      </c>
      <c r="AC1832" s="11">
        <v>31.17</v>
      </c>
      <c r="AD1832" s="11"/>
      <c r="AE1832" s="4"/>
      <c r="AF1832" s="4"/>
    </row>
    <row r="1833" spans="1:32">
      <c r="A1833" s="55"/>
      <c r="B1833" s="132"/>
      <c r="C1833" s="11" t="s">
        <v>128</v>
      </c>
      <c r="D1833" s="11"/>
      <c r="E1833" s="11" t="s">
        <v>70</v>
      </c>
      <c r="F1833" s="131">
        <v>23303</v>
      </c>
      <c r="G1833" s="11"/>
      <c r="H1833" s="131">
        <f t="shared" si="124"/>
        <v>79</v>
      </c>
      <c r="I1833" s="11"/>
      <c r="J1833" s="288">
        <v>4190.0199999999995</v>
      </c>
      <c r="K1833" s="11"/>
      <c r="M1833" s="11">
        <v>19</v>
      </c>
      <c r="N1833" s="66"/>
      <c r="P1833" s="288">
        <f t="shared" si="127"/>
        <v>220.52736842105261</v>
      </c>
      <c r="Q1833" s="11"/>
      <c r="R1833" s="11"/>
      <c r="S1833" s="11"/>
      <c r="T1833" s="134">
        <f t="shared" si="128"/>
        <v>1226.4736842105262</v>
      </c>
      <c r="U1833" s="11"/>
      <c r="V1833" s="11"/>
      <c r="W1833" s="11"/>
      <c r="Y1833" s="288">
        <v>4190.0199999999995</v>
      </c>
      <c r="Z1833" s="11">
        <f t="shared" si="125"/>
        <v>6895.27</v>
      </c>
      <c r="AB1833" s="11">
        <f t="shared" si="126"/>
        <v>2602.4699999999998</v>
      </c>
      <c r="AC1833" s="11">
        <v>4557.1099999999997</v>
      </c>
      <c r="AD1833" s="11"/>
      <c r="AE1833" s="4"/>
      <c r="AF1833" s="4"/>
    </row>
    <row r="1834" spans="1:32">
      <c r="A1834" s="55"/>
      <c r="B1834" s="132"/>
      <c r="C1834" s="11" t="s">
        <v>131</v>
      </c>
      <c r="D1834" s="11"/>
      <c r="E1834" s="11" t="s">
        <v>95</v>
      </c>
      <c r="F1834" s="131">
        <v>247313</v>
      </c>
      <c r="G1834" s="11"/>
      <c r="H1834" s="131">
        <f t="shared" si="124"/>
        <v>839</v>
      </c>
      <c r="I1834" s="11"/>
      <c r="J1834" s="288">
        <v>53838.57999999998</v>
      </c>
      <c r="K1834" s="11"/>
      <c r="M1834" s="11">
        <v>118</v>
      </c>
      <c r="N1834" s="66"/>
      <c r="P1834" s="288">
        <f t="shared" si="127"/>
        <v>456.2591525423727</v>
      </c>
      <c r="Q1834" s="11"/>
      <c r="R1834" s="11"/>
      <c r="S1834" s="11"/>
      <c r="T1834" s="134">
        <f t="shared" si="128"/>
        <v>2095.8728813559323</v>
      </c>
      <c r="U1834" s="11"/>
      <c r="V1834" s="11"/>
      <c r="W1834" s="11"/>
      <c r="Y1834" s="288">
        <v>53838.57999999998</v>
      </c>
      <c r="Z1834" s="11">
        <f t="shared" si="125"/>
        <v>88599.039999999994</v>
      </c>
      <c r="AB1834" s="11">
        <f t="shared" si="126"/>
        <v>33439.75</v>
      </c>
      <c r="AC1834" s="11">
        <v>58555.38</v>
      </c>
      <c r="AD1834" s="11"/>
      <c r="AE1834" s="4"/>
      <c r="AF1834" s="4"/>
    </row>
    <row r="1835" spans="1:32">
      <c r="A1835" s="55"/>
      <c r="B1835" s="132"/>
      <c r="C1835" s="11" t="s">
        <v>132</v>
      </c>
      <c r="D1835" s="11"/>
      <c r="E1835" s="11" t="s">
        <v>133</v>
      </c>
      <c r="F1835" s="131">
        <v>8940643</v>
      </c>
      <c r="G1835" s="11"/>
      <c r="H1835" s="131">
        <f t="shared" si="124"/>
        <v>30325</v>
      </c>
      <c r="I1835" s="11"/>
      <c r="J1835" s="288">
        <v>742343.38999999955</v>
      </c>
      <c r="K1835" s="11"/>
      <c r="M1835" s="11">
        <v>357</v>
      </c>
      <c r="N1835" s="66"/>
      <c r="P1835" s="288">
        <f t="shared" si="127"/>
        <v>2079.3932492997187</v>
      </c>
      <c r="Q1835" s="11"/>
      <c r="R1835" s="11"/>
      <c r="S1835" s="11"/>
      <c r="T1835" s="134">
        <f t="shared" si="128"/>
        <v>25043.817927170869</v>
      </c>
      <c r="U1835" s="11"/>
      <c r="V1835" s="11"/>
      <c r="W1835" s="11"/>
      <c r="Y1835" s="288">
        <v>742343.38999999955</v>
      </c>
      <c r="Z1835" s="11">
        <f t="shared" si="125"/>
        <v>1221631.5900000001</v>
      </c>
      <c r="AB1835" s="11">
        <f t="shared" si="126"/>
        <v>461077.8</v>
      </c>
      <c r="AC1835" s="11">
        <v>807380.12</v>
      </c>
      <c r="AD1835" s="11"/>
      <c r="AE1835" s="4"/>
      <c r="AF1835" s="4"/>
    </row>
    <row r="1836" spans="1:32">
      <c r="A1836" s="55"/>
      <c r="B1836" s="132"/>
      <c r="C1836" s="11" t="s">
        <v>132</v>
      </c>
      <c r="D1836" s="11"/>
      <c r="E1836" s="11" t="s">
        <v>81</v>
      </c>
      <c r="F1836" s="131">
        <v>300</v>
      </c>
      <c r="G1836" s="11"/>
      <c r="H1836" s="131">
        <f t="shared" si="124"/>
        <v>1</v>
      </c>
      <c r="I1836" s="11"/>
      <c r="J1836" s="288">
        <v>20.21</v>
      </c>
      <c r="K1836" s="11"/>
      <c r="M1836" s="11">
        <v>1</v>
      </c>
      <c r="N1836" s="66"/>
      <c r="P1836" s="288">
        <f t="shared" si="127"/>
        <v>20.21</v>
      </c>
      <c r="Q1836" s="11"/>
      <c r="R1836" s="11"/>
      <c r="S1836" s="11"/>
      <c r="T1836" s="134">
        <f t="shared" si="128"/>
        <v>300</v>
      </c>
      <c r="U1836" s="11"/>
      <c r="V1836" s="11"/>
      <c r="W1836" s="11"/>
      <c r="Y1836" s="288">
        <v>20.21</v>
      </c>
      <c r="Z1836" s="11">
        <f t="shared" si="125"/>
        <v>33.26</v>
      </c>
      <c r="AB1836" s="11">
        <f t="shared" si="126"/>
        <v>12.55</v>
      </c>
      <c r="AC1836" s="11">
        <v>21.98</v>
      </c>
      <c r="AD1836" s="11"/>
      <c r="AE1836" s="4"/>
      <c r="AF1836" s="4"/>
    </row>
    <row r="1837" spans="1:32">
      <c r="A1837" s="55"/>
      <c r="B1837" s="132"/>
      <c r="C1837" s="11" t="s">
        <v>134</v>
      </c>
      <c r="D1837" s="11"/>
      <c r="E1837" s="11" t="s">
        <v>135</v>
      </c>
      <c r="F1837" s="131">
        <v>17054628</v>
      </c>
      <c r="G1837" s="11"/>
      <c r="H1837" s="131">
        <f t="shared" si="124"/>
        <v>57847</v>
      </c>
      <c r="I1837" s="11"/>
      <c r="J1837" s="288">
        <v>1284623.8299999991</v>
      </c>
      <c r="K1837" s="11"/>
      <c r="M1837" s="11">
        <v>1915</v>
      </c>
      <c r="N1837" s="66"/>
      <c r="P1837" s="288">
        <f t="shared" si="127"/>
        <v>670.82184334203612</v>
      </c>
      <c r="Q1837" s="11"/>
      <c r="R1837" s="11"/>
      <c r="S1837" s="11"/>
      <c r="T1837" s="134">
        <f t="shared" si="128"/>
        <v>8905.810966057441</v>
      </c>
      <c r="U1837" s="11"/>
      <c r="V1837" s="11"/>
      <c r="W1837" s="11"/>
      <c r="Y1837" s="288">
        <v>1284623.8299999991</v>
      </c>
      <c r="Z1837" s="11">
        <f t="shared" si="125"/>
        <v>2114031.16</v>
      </c>
      <c r="AB1837" s="11">
        <f t="shared" si="126"/>
        <v>797894.26</v>
      </c>
      <c r="AC1837" s="11">
        <v>1397169.77</v>
      </c>
      <c r="AD1837" s="11"/>
      <c r="AE1837" s="4"/>
      <c r="AF1837" s="4"/>
    </row>
    <row r="1838" spans="1:32">
      <c r="A1838" s="55"/>
      <c r="B1838" s="132"/>
      <c r="C1838" s="11" t="s">
        <v>136</v>
      </c>
      <c r="D1838" s="11"/>
      <c r="E1838" s="11" t="s">
        <v>138</v>
      </c>
      <c r="F1838" s="131">
        <v>970967</v>
      </c>
      <c r="G1838" s="11"/>
      <c r="H1838" s="131">
        <f t="shared" si="124"/>
        <v>3293</v>
      </c>
      <c r="I1838" s="11"/>
      <c r="J1838" s="288">
        <v>152696.22000000012</v>
      </c>
      <c r="K1838" s="11"/>
      <c r="M1838" s="11">
        <v>495</v>
      </c>
      <c r="N1838" s="66"/>
      <c r="P1838" s="288">
        <f t="shared" si="127"/>
        <v>308.47721212121235</v>
      </c>
      <c r="Q1838" s="11"/>
      <c r="R1838" s="11"/>
      <c r="S1838" s="11"/>
      <c r="T1838" s="134">
        <f t="shared" si="128"/>
        <v>1961.5494949494951</v>
      </c>
      <c r="U1838" s="11"/>
      <c r="V1838" s="11"/>
      <c r="W1838" s="11"/>
      <c r="Y1838" s="288">
        <v>152696.22000000012</v>
      </c>
      <c r="Z1838" s="11">
        <f t="shared" si="125"/>
        <v>251283.34</v>
      </c>
      <c r="AB1838" s="11">
        <f t="shared" si="126"/>
        <v>94841.33</v>
      </c>
      <c r="AC1838" s="11">
        <v>166073.94</v>
      </c>
      <c r="AD1838" s="11"/>
      <c r="AE1838" s="4"/>
      <c r="AF1838" s="4"/>
    </row>
    <row r="1839" spans="1:32">
      <c r="A1839" s="55"/>
      <c r="B1839" s="132"/>
      <c r="C1839" s="11" t="s">
        <v>139</v>
      </c>
      <c r="D1839" s="11"/>
      <c r="E1839" s="11" t="s">
        <v>95</v>
      </c>
      <c r="F1839" s="131">
        <v>12267</v>
      </c>
      <c r="G1839" s="11"/>
      <c r="H1839" s="131">
        <f t="shared" si="124"/>
        <v>42</v>
      </c>
      <c r="I1839" s="11"/>
      <c r="J1839" s="288">
        <v>2508.3400000000006</v>
      </c>
      <c r="K1839" s="11"/>
      <c r="M1839" s="11">
        <v>7</v>
      </c>
      <c r="N1839" s="66"/>
      <c r="P1839" s="288">
        <f t="shared" si="127"/>
        <v>358.33428571428578</v>
      </c>
      <c r="Q1839" s="11"/>
      <c r="R1839" s="11"/>
      <c r="S1839" s="11"/>
      <c r="T1839" s="134">
        <f t="shared" si="128"/>
        <v>1752.4285714285713</v>
      </c>
      <c r="U1839" s="11"/>
      <c r="V1839" s="11"/>
      <c r="W1839" s="11"/>
      <c r="Y1839" s="288">
        <v>2508.3400000000006</v>
      </c>
      <c r="Z1839" s="11">
        <f t="shared" si="125"/>
        <v>4127.83</v>
      </c>
      <c r="AB1839" s="11">
        <f t="shared" si="126"/>
        <v>1557.96</v>
      </c>
      <c r="AC1839" s="11">
        <v>2728.1</v>
      </c>
      <c r="AD1839" s="11"/>
      <c r="AE1839" s="4"/>
      <c r="AF1839" s="4"/>
    </row>
    <row r="1840" spans="1:32">
      <c r="A1840" s="55"/>
      <c r="B1840" s="132"/>
      <c r="C1840" s="11" t="s">
        <v>140</v>
      </c>
      <c r="D1840" s="11"/>
      <c r="E1840" s="11" t="s">
        <v>93</v>
      </c>
      <c r="F1840" s="131">
        <v>10359</v>
      </c>
      <c r="G1840" s="11"/>
      <c r="H1840" s="131">
        <f t="shared" ref="H1840:H1903" si="129">ROUND($H$2329*F1840/$F$2329,0)</f>
        <v>35</v>
      </c>
      <c r="I1840" s="11"/>
      <c r="J1840" s="288">
        <v>2113.62</v>
      </c>
      <c r="K1840" s="11"/>
      <c r="M1840" s="11">
        <v>20</v>
      </c>
      <c r="N1840" s="66"/>
      <c r="P1840" s="288">
        <f t="shared" si="127"/>
        <v>105.681</v>
      </c>
      <c r="Q1840" s="11"/>
      <c r="R1840" s="11"/>
      <c r="S1840" s="11"/>
      <c r="T1840" s="134">
        <f t="shared" si="128"/>
        <v>517.95000000000005</v>
      </c>
      <c r="U1840" s="11"/>
      <c r="V1840" s="11"/>
      <c r="W1840" s="11"/>
      <c r="Y1840" s="288">
        <v>2113.62</v>
      </c>
      <c r="Z1840" s="11">
        <f t="shared" ref="Z1840:Z1903" si="130">ROUND($Z$2329*Y1840/$Y$2329,2)</f>
        <v>3478.26</v>
      </c>
      <c r="AB1840" s="11">
        <f t="shared" ref="AB1840:AB1903" si="131">ROUND($AB$2329*Y1840/$Y$2329,2)</f>
        <v>1312.79</v>
      </c>
      <c r="AC1840" s="11">
        <v>2298.79</v>
      </c>
      <c r="AD1840" s="11"/>
      <c r="AE1840" s="4"/>
      <c r="AF1840" s="4"/>
    </row>
    <row r="1841" spans="1:32">
      <c r="A1841" s="55"/>
      <c r="B1841" s="132"/>
      <c r="C1841" s="11" t="s">
        <v>141</v>
      </c>
      <c r="D1841" s="11"/>
      <c r="E1841" s="11" t="s">
        <v>135</v>
      </c>
      <c r="F1841" s="131">
        <v>12379</v>
      </c>
      <c r="G1841" s="11"/>
      <c r="H1841" s="131">
        <f t="shared" si="129"/>
        <v>42</v>
      </c>
      <c r="I1841" s="11"/>
      <c r="J1841" s="288">
        <v>2404.2099999999996</v>
      </c>
      <c r="K1841" s="11"/>
      <c r="M1841" s="11">
        <v>18</v>
      </c>
      <c r="N1841" s="66"/>
      <c r="P1841" s="288">
        <f t="shared" ref="P1841:P1904" si="132">J1841/M1841</f>
        <v>133.5672222222222</v>
      </c>
      <c r="Q1841" s="11"/>
      <c r="R1841" s="11"/>
      <c r="S1841" s="11"/>
      <c r="T1841" s="134">
        <f t="shared" ref="T1841:T1904" si="133">F1841/M1841</f>
        <v>687.72222222222217</v>
      </c>
      <c r="U1841" s="11"/>
      <c r="V1841" s="11"/>
      <c r="W1841" s="11"/>
      <c r="Y1841" s="288">
        <v>2404.2099999999996</v>
      </c>
      <c r="Z1841" s="11">
        <f t="shared" si="130"/>
        <v>3956.47</v>
      </c>
      <c r="AB1841" s="11">
        <f t="shared" si="131"/>
        <v>1493.28</v>
      </c>
      <c r="AC1841" s="11">
        <v>2614.84</v>
      </c>
      <c r="AD1841" s="11"/>
      <c r="AE1841" s="4"/>
      <c r="AF1841" s="4"/>
    </row>
    <row r="1842" spans="1:32">
      <c r="A1842" s="55"/>
      <c r="B1842" s="132"/>
      <c r="C1842" s="11" t="s">
        <v>142</v>
      </c>
      <c r="D1842" s="11"/>
      <c r="E1842" s="11" t="s">
        <v>143</v>
      </c>
      <c r="F1842" s="131">
        <v>1758547</v>
      </c>
      <c r="G1842" s="11"/>
      <c r="H1842" s="131">
        <f t="shared" si="129"/>
        <v>5965</v>
      </c>
      <c r="I1842" s="11"/>
      <c r="J1842" s="288">
        <v>157715.45999999982</v>
      </c>
      <c r="K1842" s="11"/>
      <c r="M1842" s="11">
        <v>310</v>
      </c>
      <c r="N1842" s="66"/>
      <c r="P1842" s="288">
        <f t="shared" si="132"/>
        <v>508.75954838709617</v>
      </c>
      <c r="Q1842" s="11"/>
      <c r="R1842" s="11"/>
      <c r="S1842" s="11"/>
      <c r="T1842" s="134">
        <f t="shared" si="133"/>
        <v>5672.7322580645159</v>
      </c>
      <c r="U1842" s="11"/>
      <c r="V1842" s="11"/>
      <c r="W1842" s="11"/>
      <c r="Y1842" s="288">
        <v>157715.45999999982</v>
      </c>
      <c r="Z1842" s="11">
        <f t="shared" si="130"/>
        <v>259543.21</v>
      </c>
      <c r="AB1842" s="11">
        <f t="shared" si="131"/>
        <v>97958.84</v>
      </c>
      <c r="AC1842" s="11">
        <v>171532.92</v>
      </c>
      <c r="AD1842" s="11"/>
      <c r="AE1842" s="4"/>
      <c r="AF1842" s="4"/>
    </row>
    <row r="1843" spans="1:32">
      <c r="A1843" s="55"/>
      <c r="B1843" s="132"/>
      <c r="C1843" s="11" t="s">
        <v>142</v>
      </c>
      <c r="D1843" s="11"/>
      <c r="E1843" s="11" t="s">
        <v>342</v>
      </c>
      <c r="F1843" s="131">
        <v>104</v>
      </c>
      <c r="G1843" s="11"/>
      <c r="H1843" s="131">
        <f t="shared" si="129"/>
        <v>0</v>
      </c>
      <c r="I1843" s="11"/>
      <c r="J1843" s="288">
        <v>27.98</v>
      </c>
      <c r="K1843" s="11"/>
      <c r="M1843" s="11">
        <v>1</v>
      </c>
      <c r="N1843" s="66"/>
      <c r="P1843" s="288">
        <f t="shared" si="132"/>
        <v>27.98</v>
      </c>
      <c r="Q1843" s="11"/>
      <c r="R1843" s="11"/>
      <c r="S1843" s="11"/>
      <c r="T1843" s="134">
        <f t="shared" si="133"/>
        <v>104</v>
      </c>
      <c r="U1843" s="11"/>
      <c r="V1843" s="11"/>
      <c r="W1843" s="11"/>
      <c r="Y1843" s="288">
        <v>27.98</v>
      </c>
      <c r="Z1843" s="11">
        <f t="shared" si="130"/>
        <v>46.05</v>
      </c>
      <c r="AB1843" s="11">
        <f t="shared" si="131"/>
        <v>17.38</v>
      </c>
      <c r="AC1843" s="11">
        <v>30.43</v>
      </c>
      <c r="AD1843" s="11"/>
      <c r="AE1843" s="4"/>
      <c r="AF1843" s="4"/>
    </row>
    <row r="1844" spans="1:32">
      <c r="A1844" s="55"/>
      <c r="B1844" s="132"/>
      <c r="C1844" s="11" t="s">
        <v>142</v>
      </c>
      <c r="D1844" s="11"/>
      <c r="E1844" s="11" t="s">
        <v>146</v>
      </c>
      <c r="F1844" s="131"/>
      <c r="G1844" s="11"/>
      <c r="H1844" s="131">
        <f t="shared" si="129"/>
        <v>0</v>
      </c>
      <c r="I1844" s="11"/>
      <c r="J1844" s="288">
        <v>113.45</v>
      </c>
      <c r="K1844" s="11"/>
      <c r="M1844" s="11">
        <v>1</v>
      </c>
      <c r="N1844" s="66"/>
      <c r="P1844" s="288">
        <f t="shared" si="132"/>
        <v>113.45</v>
      </c>
      <c r="Q1844" s="11"/>
      <c r="R1844" s="11"/>
      <c r="S1844" s="11"/>
      <c r="T1844" s="134">
        <f t="shared" si="133"/>
        <v>0</v>
      </c>
      <c r="U1844" s="11"/>
      <c r="V1844" s="11"/>
      <c r="W1844" s="11"/>
      <c r="Y1844" s="288">
        <v>113.45</v>
      </c>
      <c r="Z1844" s="11">
        <f t="shared" si="130"/>
        <v>186.7</v>
      </c>
      <c r="AB1844" s="11">
        <f t="shared" si="131"/>
        <v>70.47</v>
      </c>
      <c r="AC1844" s="11">
        <v>123.39</v>
      </c>
      <c r="AD1844" s="11"/>
      <c r="AE1844" s="4"/>
      <c r="AF1844" s="4"/>
    </row>
    <row r="1845" spans="1:32">
      <c r="A1845" s="55"/>
      <c r="B1845" s="132"/>
      <c r="C1845" s="11" t="s">
        <v>147</v>
      </c>
      <c r="D1845" s="11"/>
      <c r="E1845" s="11" t="s">
        <v>143</v>
      </c>
      <c r="F1845" s="131">
        <v>545076</v>
      </c>
      <c r="G1845" s="11"/>
      <c r="H1845" s="131">
        <f t="shared" si="129"/>
        <v>1849</v>
      </c>
      <c r="I1845" s="11"/>
      <c r="J1845" s="288">
        <v>83273.219999999987</v>
      </c>
      <c r="K1845" s="11"/>
      <c r="M1845" s="11">
        <v>26</v>
      </c>
      <c r="N1845" s="66"/>
      <c r="P1845" s="288">
        <f t="shared" si="132"/>
        <v>3202.8161538461532</v>
      </c>
      <c r="Q1845" s="11"/>
      <c r="R1845" s="11"/>
      <c r="S1845" s="11"/>
      <c r="T1845" s="134">
        <f t="shared" si="133"/>
        <v>20964.461538461539</v>
      </c>
      <c r="U1845" s="11"/>
      <c r="V1845" s="11"/>
      <c r="W1845" s="11"/>
      <c r="Y1845" s="288">
        <v>83273.219999999987</v>
      </c>
      <c r="Z1845" s="11">
        <f t="shared" si="130"/>
        <v>137037.92000000001</v>
      </c>
      <c r="AB1845" s="11">
        <f t="shared" si="131"/>
        <v>51721.93</v>
      </c>
      <c r="AC1845" s="11">
        <v>90568.79</v>
      </c>
      <c r="AD1845" s="11"/>
      <c r="AE1845" s="4"/>
      <c r="AF1845" s="4"/>
    </row>
    <row r="1846" spans="1:32">
      <c r="A1846" s="55"/>
      <c r="B1846" s="132"/>
      <c r="C1846" s="11" t="s">
        <v>147</v>
      </c>
      <c r="D1846" s="11"/>
      <c r="E1846" s="11" t="s">
        <v>146</v>
      </c>
      <c r="F1846" s="131">
        <v>1944</v>
      </c>
      <c r="G1846" s="11"/>
      <c r="H1846" s="131">
        <f t="shared" si="129"/>
        <v>7</v>
      </c>
      <c r="I1846" s="11"/>
      <c r="J1846" s="288">
        <v>338.91</v>
      </c>
      <c r="K1846" s="11"/>
      <c r="M1846" s="11">
        <v>1</v>
      </c>
      <c r="N1846" s="66"/>
      <c r="P1846" s="288">
        <f t="shared" si="132"/>
        <v>338.91</v>
      </c>
      <c r="Q1846" s="11"/>
      <c r="R1846" s="11"/>
      <c r="S1846" s="11"/>
      <c r="T1846" s="134">
        <f t="shared" si="133"/>
        <v>1944</v>
      </c>
      <c r="U1846" s="11"/>
      <c r="V1846" s="11"/>
      <c r="W1846" s="11"/>
      <c r="Y1846" s="288">
        <v>338.91</v>
      </c>
      <c r="Z1846" s="11">
        <f t="shared" si="130"/>
        <v>557.72</v>
      </c>
      <c r="AB1846" s="11">
        <f t="shared" si="131"/>
        <v>210.5</v>
      </c>
      <c r="AC1846" s="11">
        <v>368.6</v>
      </c>
      <c r="AD1846" s="11"/>
      <c r="AE1846" s="4"/>
      <c r="AF1846" s="4"/>
    </row>
    <row r="1847" spans="1:32">
      <c r="A1847" s="55"/>
      <c r="B1847" s="132"/>
      <c r="C1847" s="11" t="s">
        <v>147</v>
      </c>
      <c r="D1847" s="11"/>
      <c r="E1847" s="11" t="s">
        <v>585</v>
      </c>
      <c r="F1847" s="131">
        <v>5510</v>
      </c>
      <c r="G1847" s="11"/>
      <c r="H1847" s="131">
        <f t="shared" si="129"/>
        <v>19</v>
      </c>
      <c r="I1847" s="11"/>
      <c r="J1847" s="288">
        <v>411.87</v>
      </c>
      <c r="K1847" s="11"/>
      <c r="M1847" s="11">
        <v>1</v>
      </c>
      <c r="N1847" s="66"/>
      <c r="P1847" s="288">
        <f t="shared" si="132"/>
        <v>411.87</v>
      </c>
      <c r="Q1847" s="11"/>
      <c r="R1847" s="11"/>
      <c r="S1847" s="11"/>
      <c r="T1847" s="134">
        <f t="shared" si="133"/>
        <v>5510</v>
      </c>
      <c r="U1847" s="11"/>
      <c r="V1847" s="11"/>
      <c r="W1847" s="11"/>
      <c r="Y1847" s="288">
        <v>411.87</v>
      </c>
      <c r="Z1847" s="11">
        <f t="shared" si="130"/>
        <v>677.79</v>
      </c>
      <c r="AB1847" s="11">
        <f t="shared" si="131"/>
        <v>255.82</v>
      </c>
      <c r="AC1847" s="11">
        <v>447.95</v>
      </c>
      <c r="AD1847" s="11"/>
      <c r="AE1847" s="4"/>
      <c r="AF1847" s="4"/>
    </row>
    <row r="1848" spans="1:32">
      <c r="A1848" s="55"/>
      <c r="B1848" s="132"/>
      <c r="C1848" s="11" t="s">
        <v>148</v>
      </c>
      <c r="D1848" s="11"/>
      <c r="E1848" s="11" t="s">
        <v>98</v>
      </c>
      <c r="F1848" s="131">
        <v>9115</v>
      </c>
      <c r="G1848" s="11"/>
      <c r="H1848" s="131">
        <f t="shared" si="129"/>
        <v>31</v>
      </c>
      <c r="I1848" s="11"/>
      <c r="J1848" s="288">
        <v>1965.7199999999998</v>
      </c>
      <c r="K1848" s="11"/>
      <c r="M1848" s="11">
        <v>4</v>
      </c>
      <c r="N1848" s="66"/>
      <c r="P1848" s="288">
        <f t="shared" si="132"/>
        <v>491.42999999999995</v>
      </c>
      <c r="Q1848" s="11"/>
      <c r="R1848" s="11"/>
      <c r="S1848" s="11"/>
      <c r="T1848" s="134">
        <f t="shared" si="133"/>
        <v>2278.75</v>
      </c>
      <c r="U1848" s="11"/>
      <c r="V1848" s="11"/>
      <c r="W1848" s="11"/>
      <c r="Y1848" s="288">
        <v>1965.7199999999998</v>
      </c>
      <c r="Z1848" s="11">
        <f t="shared" si="130"/>
        <v>3234.87</v>
      </c>
      <c r="AB1848" s="11">
        <f t="shared" si="131"/>
        <v>1220.93</v>
      </c>
      <c r="AC1848" s="11">
        <v>2137.94</v>
      </c>
      <c r="AD1848" s="11"/>
      <c r="AE1848" s="4"/>
      <c r="AF1848" s="4"/>
    </row>
    <row r="1849" spans="1:32">
      <c r="A1849" s="55"/>
      <c r="B1849" s="132"/>
      <c r="C1849" s="11" t="s">
        <v>149</v>
      </c>
      <c r="D1849" s="11"/>
      <c r="E1849" s="11" t="s">
        <v>88</v>
      </c>
      <c r="F1849" s="131">
        <v>201577</v>
      </c>
      <c r="G1849" s="11"/>
      <c r="H1849" s="131">
        <f t="shared" si="129"/>
        <v>684</v>
      </c>
      <c r="I1849" s="11"/>
      <c r="J1849" s="288">
        <v>33738.990000000013</v>
      </c>
      <c r="K1849" s="11"/>
      <c r="M1849" s="11">
        <v>179</v>
      </c>
      <c r="N1849" s="66"/>
      <c r="P1849" s="288">
        <f t="shared" si="132"/>
        <v>188.48597765363135</v>
      </c>
      <c r="Q1849" s="11"/>
      <c r="R1849" s="11"/>
      <c r="S1849" s="11"/>
      <c r="T1849" s="134">
        <f t="shared" si="133"/>
        <v>1126.1284916201118</v>
      </c>
      <c r="U1849" s="11"/>
      <c r="V1849" s="11"/>
      <c r="W1849" s="11"/>
      <c r="Y1849" s="288">
        <v>33738.990000000013</v>
      </c>
      <c r="Z1849" s="11">
        <f t="shared" si="130"/>
        <v>55522.3</v>
      </c>
      <c r="AB1849" s="11">
        <f t="shared" si="131"/>
        <v>20955.66</v>
      </c>
      <c r="AC1849" s="11">
        <v>36694.86</v>
      </c>
      <c r="AD1849" s="11"/>
      <c r="AE1849" s="4"/>
      <c r="AF1849" s="4"/>
    </row>
    <row r="1850" spans="1:32">
      <c r="A1850" s="55"/>
      <c r="B1850" s="132"/>
      <c r="C1850" s="11" t="s">
        <v>152</v>
      </c>
      <c r="D1850" s="11"/>
      <c r="E1850" s="11" t="s">
        <v>63</v>
      </c>
      <c r="F1850" s="131">
        <v>87</v>
      </c>
      <c r="G1850" s="11"/>
      <c r="H1850" s="131">
        <f t="shared" si="129"/>
        <v>0</v>
      </c>
      <c r="I1850" s="11"/>
      <c r="J1850" s="288">
        <v>26.1</v>
      </c>
      <c r="K1850" s="11"/>
      <c r="M1850" s="11">
        <v>1</v>
      </c>
      <c r="N1850" s="66"/>
      <c r="P1850" s="288">
        <f t="shared" si="132"/>
        <v>26.1</v>
      </c>
      <c r="Q1850" s="11"/>
      <c r="R1850" s="11"/>
      <c r="S1850" s="11"/>
      <c r="T1850" s="134">
        <f t="shared" si="133"/>
        <v>87</v>
      </c>
      <c r="U1850" s="11"/>
      <c r="V1850" s="11"/>
      <c r="W1850" s="11"/>
      <c r="Y1850" s="288">
        <v>26.1</v>
      </c>
      <c r="Z1850" s="11">
        <f t="shared" si="130"/>
        <v>42.95</v>
      </c>
      <c r="AB1850" s="11">
        <f t="shared" si="131"/>
        <v>16.21</v>
      </c>
      <c r="AC1850" s="11">
        <v>28.39</v>
      </c>
      <c r="AD1850" s="11"/>
      <c r="AE1850" s="4"/>
      <c r="AF1850" s="4"/>
    </row>
    <row r="1851" spans="1:32">
      <c r="A1851" s="55"/>
      <c r="B1851" s="132"/>
      <c r="C1851" s="11" t="s">
        <v>152</v>
      </c>
      <c r="D1851" s="11"/>
      <c r="E1851" s="11" t="s">
        <v>153</v>
      </c>
      <c r="F1851" s="131">
        <v>7896</v>
      </c>
      <c r="G1851" s="11"/>
      <c r="H1851" s="131">
        <f t="shared" si="129"/>
        <v>27</v>
      </c>
      <c r="I1851" s="11"/>
      <c r="J1851" s="288">
        <v>1546.7100000000003</v>
      </c>
      <c r="K1851" s="11"/>
      <c r="M1851" s="11">
        <v>21</v>
      </c>
      <c r="N1851" s="66"/>
      <c r="P1851" s="288">
        <f t="shared" si="132"/>
        <v>73.652857142857158</v>
      </c>
      <c r="Q1851" s="11"/>
      <c r="R1851" s="11"/>
      <c r="S1851" s="11"/>
      <c r="T1851" s="134">
        <f t="shared" si="133"/>
        <v>376</v>
      </c>
      <c r="U1851" s="11"/>
      <c r="V1851" s="11"/>
      <c r="W1851" s="11"/>
      <c r="Y1851" s="288">
        <v>1546.7100000000003</v>
      </c>
      <c r="Z1851" s="11">
        <f t="shared" si="130"/>
        <v>2545.33</v>
      </c>
      <c r="AB1851" s="11">
        <f t="shared" si="131"/>
        <v>960.68</v>
      </c>
      <c r="AC1851" s="11">
        <v>1682.22</v>
      </c>
      <c r="AD1851" s="11"/>
      <c r="AE1851" s="4"/>
      <c r="AF1851" s="4"/>
    </row>
    <row r="1852" spans="1:32">
      <c r="A1852" s="55"/>
      <c r="B1852" s="132"/>
      <c r="C1852" s="11" t="s">
        <v>154</v>
      </c>
      <c r="D1852" s="11"/>
      <c r="E1852" s="11" t="s">
        <v>55</v>
      </c>
      <c r="F1852" s="131">
        <v>2844444</v>
      </c>
      <c r="G1852" s="11"/>
      <c r="H1852" s="131">
        <f t="shared" si="129"/>
        <v>9648</v>
      </c>
      <c r="I1852" s="11"/>
      <c r="J1852" s="288">
        <v>332784.95999999996</v>
      </c>
      <c r="K1852" s="11"/>
      <c r="M1852" s="11">
        <v>934</v>
      </c>
      <c r="N1852" s="66"/>
      <c r="P1852" s="288">
        <f t="shared" si="132"/>
        <v>356.30081370449676</v>
      </c>
      <c r="Q1852" s="11"/>
      <c r="R1852" s="11"/>
      <c r="S1852" s="11"/>
      <c r="T1852" s="134">
        <f t="shared" si="133"/>
        <v>3045.4432548179871</v>
      </c>
      <c r="U1852" s="11"/>
      <c r="V1852" s="11"/>
      <c r="W1852" s="11"/>
      <c r="Y1852" s="288">
        <v>332784.95999999996</v>
      </c>
      <c r="Z1852" s="11">
        <f t="shared" si="130"/>
        <v>547644.97</v>
      </c>
      <c r="AB1852" s="11">
        <f t="shared" si="131"/>
        <v>206696.47</v>
      </c>
      <c r="AC1852" s="11">
        <v>361940.26</v>
      </c>
      <c r="AD1852" s="11"/>
      <c r="AE1852" s="4"/>
      <c r="AF1852" s="4"/>
    </row>
    <row r="1853" spans="1:32">
      <c r="A1853" s="55"/>
      <c r="B1853" s="132"/>
      <c r="C1853" s="11" t="s">
        <v>157</v>
      </c>
      <c r="D1853" s="11"/>
      <c r="E1853" s="11" t="s">
        <v>55</v>
      </c>
      <c r="F1853" s="131">
        <v>1454</v>
      </c>
      <c r="G1853" s="11"/>
      <c r="H1853" s="131">
        <f t="shared" si="129"/>
        <v>5</v>
      </c>
      <c r="I1853" s="11"/>
      <c r="J1853" s="288">
        <v>257.63</v>
      </c>
      <c r="K1853" s="11"/>
      <c r="M1853" s="11">
        <v>3</v>
      </c>
      <c r="N1853" s="66"/>
      <c r="P1853" s="288">
        <f t="shared" si="132"/>
        <v>85.876666666666665</v>
      </c>
      <c r="Q1853" s="11"/>
      <c r="R1853" s="11"/>
      <c r="S1853" s="11"/>
      <c r="T1853" s="134">
        <f t="shared" si="133"/>
        <v>484.66666666666669</v>
      </c>
      <c r="U1853" s="11"/>
      <c r="V1853" s="11"/>
      <c r="W1853" s="11"/>
      <c r="Y1853" s="288">
        <v>257.63</v>
      </c>
      <c r="Z1853" s="11">
        <f t="shared" si="130"/>
        <v>423.97</v>
      </c>
      <c r="AB1853" s="11">
        <f t="shared" si="131"/>
        <v>160.02000000000001</v>
      </c>
      <c r="AC1853" s="11">
        <v>280.2</v>
      </c>
      <c r="AD1853" s="11"/>
      <c r="AE1853" s="4"/>
      <c r="AF1853" s="4"/>
    </row>
    <row r="1854" spans="1:32">
      <c r="A1854" s="55"/>
      <c r="B1854" s="132"/>
      <c r="C1854" s="11" t="s">
        <v>159</v>
      </c>
      <c r="D1854" s="11"/>
      <c r="E1854" s="11" t="s">
        <v>54</v>
      </c>
      <c r="F1854" s="131">
        <v>38</v>
      </c>
      <c r="G1854" s="11"/>
      <c r="H1854" s="131">
        <f t="shared" si="129"/>
        <v>0</v>
      </c>
      <c r="I1854" s="11"/>
      <c r="J1854" s="288">
        <v>17.940000000000001</v>
      </c>
      <c r="K1854" s="11"/>
      <c r="M1854" s="11">
        <v>1</v>
      </c>
      <c r="N1854" s="66"/>
      <c r="P1854" s="288">
        <f t="shared" si="132"/>
        <v>17.940000000000001</v>
      </c>
      <c r="Q1854" s="11"/>
      <c r="R1854" s="11"/>
      <c r="S1854" s="11"/>
      <c r="T1854" s="134">
        <f t="shared" si="133"/>
        <v>38</v>
      </c>
      <c r="U1854" s="11"/>
      <c r="V1854" s="11"/>
      <c r="W1854" s="11"/>
      <c r="Y1854" s="288">
        <v>17.940000000000001</v>
      </c>
      <c r="Z1854" s="11">
        <f t="shared" si="130"/>
        <v>29.52</v>
      </c>
      <c r="AB1854" s="11">
        <f t="shared" si="131"/>
        <v>11.14</v>
      </c>
      <c r="AC1854" s="11">
        <v>19.510000000000002</v>
      </c>
      <c r="AD1854" s="11"/>
      <c r="AE1854" s="4"/>
      <c r="AF1854" s="4"/>
    </row>
    <row r="1855" spans="1:32">
      <c r="A1855" s="55"/>
      <c r="B1855" s="132"/>
      <c r="C1855" s="11" t="s">
        <v>159</v>
      </c>
      <c r="D1855" s="11"/>
      <c r="E1855" s="11" t="s">
        <v>87</v>
      </c>
      <c r="F1855" s="131">
        <v>1092</v>
      </c>
      <c r="G1855" s="11"/>
      <c r="H1855" s="131">
        <f t="shared" si="129"/>
        <v>4</v>
      </c>
      <c r="I1855" s="11"/>
      <c r="J1855" s="288">
        <v>212.06</v>
      </c>
      <c r="K1855" s="11"/>
      <c r="M1855" s="11">
        <v>5</v>
      </c>
      <c r="N1855" s="66"/>
      <c r="P1855" s="288">
        <f t="shared" si="132"/>
        <v>42.411999999999999</v>
      </c>
      <c r="Q1855" s="11"/>
      <c r="R1855" s="11"/>
      <c r="S1855" s="11"/>
      <c r="T1855" s="134">
        <f t="shared" si="133"/>
        <v>218.4</v>
      </c>
      <c r="U1855" s="11"/>
      <c r="V1855" s="11"/>
      <c r="W1855" s="11"/>
      <c r="Y1855" s="288">
        <v>212.06</v>
      </c>
      <c r="Z1855" s="11">
        <f t="shared" si="130"/>
        <v>348.97</v>
      </c>
      <c r="AB1855" s="11">
        <f t="shared" si="131"/>
        <v>131.71</v>
      </c>
      <c r="AC1855" s="11">
        <v>230.64</v>
      </c>
      <c r="AD1855" s="11"/>
      <c r="AE1855" s="4"/>
      <c r="AF1855" s="4"/>
    </row>
    <row r="1856" spans="1:32">
      <c r="A1856" s="55"/>
      <c r="B1856" s="132"/>
      <c r="C1856" s="11" t="s">
        <v>159</v>
      </c>
      <c r="D1856" s="11"/>
      <c r="E1856" s="11" t="s">
        <v>88</v>
      </c>
      <c r="F1856" s="131">
        <v>3977049</v>
      </c>
      <c r="G1856" s="11"/>
      <c r="H1856" s="131">
        <f t="shared" si="129"/>
        <v>13490</v>
      </c>
      <c r="I1856" s="11"/>
      <c r="J1856" s="288">
        <v>474542.09999999934</v>
      </c>
      <c r="K1856" s="11"/>
      <c r="M1856" s="11">
        <v>879</v>
      </c>
      <c r="N1856" s="66"/>
      <c r="P1856" s="288">
        <f t="shared" si="132"/>
        <v>539.86587030716646</v>
      </c>
      <c r="Q1856" s="11"/>
      <c r="R1856" s="11"/>
      <c r="S1856" s="11"/>
      <c r="T1856" s="134">
        <f t="shared" si="133"/>
        <v>4524.5153583617748</v>
      </c>
      <c r="U1856" s="11"/>
      <c r="V1856" s="11"/>
      <c r="W1856" s="11"/>
      <c r="Y1856" s="288">
        <v>474542.09999999934</v>
      </c>
      <c r="Z1856" s="11">
        <f t="shared" si="130"/>
        <v>780926.49</v>
      </c>
      <c r="AB1856" s="11">
        <f t="shared" si="131"/>
        <v>294743.42</v>
      </c>
      <c r="AC1856" s="11">
        <v>516116.75</v>
      </c>
      <c r="AD1856" s="11"/>
      <c r="AE1856" s="4"/>
      <c r="AF1856" s="4"/>
    </row>
    <row r="1857" spans="1:32">
      <c r="A1857" s="55"/>
      <c r="B1857" s="132"/>
      <c r="C1857" s="11" t="s">
        <v>160</v>
      </c>
      <c r="D1857" s="11"/>
      <c r="E1857" s="11" t="s">
        <v>155</v>
      </c>
      <c r="F1857" s="131">
        <v>139703</v>
      </c>
      <c r="G1857" s="11"/>
      <c r="H1857" s="131">
        <f t="shared" si="129"/>
        <v>474</v>
      </c>
      <c r="I1857" s="11"/>
      <c r="J1857" s="288">
        <v>24115.409999999989</v>
      </c>
      <c r="K1857" s="11"/>
      <c r="M1857" s="11">
        <v>66</v>
      </c>
      <c r="N1857" s="66"/>
      <c r="P1857" s="288">
        <f t="shared" si="132"/>
        <v>365.38499999999982</v>
      </c>
      <c r="Q1857" s="11"/>
      <c r="R1857" s="11"/>
      <c r="S1857" s="11"/>
      <c r="T1857" s="134">
        <f t="shared" si="133"/>
        <v>2116.712121212121</v>
      </c>
      <c r="U1857" s="11"/>
      <c r="V1857" s="11"/>
      <c r="W1857" s="11"/>
      <c r="Y1857" s="288">
        <v>24115.409999999989</v>
      </c>
      <c r="Z1857" s="11">
        <f t="shared" si="130"/>
        <v>39685.339999999997</v>
      </c>
      <c r="AB1857" s="11">
        <f t="shared" si="131"/>
        <v>14978.35</v>
      </c>
      <c r="AC1857" s="11">
        <v>26228.16</v>
      </c>
      <c r="AD1857" s="11"/>
      <c r="AE1857" s="4"/>
      <c r="AF1857" s="4"/>
    </row>
    <row r="1858" spans="1:32">
      <c r="A1858" s="55"/>
      <c r="B1858" s="132"/>
      <c r="C1858" s="11" t="s">
        <v>161</v>
      </c>
      <c r="D1858" s="11"/>
      <c r="E1858" s="11" t="s">
        <v>91</v>
      </c>
      <c r="F1858" s="131">
        <v>153347</v>
      </c>
      <c r="G1858" s="11"/>
      <c r="H1858" s="131">
        <f t="shared" si="129"/>
        <v>520</v>
      </c>
      <c r="I1858" s="11"/>
      <c r="J1858" s="288">
        <v>26187.630000000005</v>
      </c>
      <c r="K1858" s="11"/>
      <c r="M1858" s="11">
        <v>104</v>
      </c>
      <c r="N1858" s="66"/>
      <c r="P1858" s="288">
        <f t="shared" si="132"/>
        <v>251.80413461538467</v>
      </c>
      <c r="Q1858" s="11"/>
      <c r="R1858" s="11"/>
      <c r="S1858" s="11"/>
      <c r="T1858" s="134">
        <f t="shared" si="133"/>
        <v>1474.4903846153845</v>
      </c>
      <c r="U1858" s="11"/>
      <c r="V1858" s="11"/>
      <c r="W1858" s="11"/>
      <c r="Y1858" s="288">
        <v>26187.630000000005</v>
      </c>
      <c r="Z1858" s="11">
        <f t="shared" si="130"/>
        <v>43095.47</v>
      </c>
      <c r="AB1858" s="11">
        <f t="shared" si="131"/>
        <v>16265.43</v>
      </c>
      <c r="AC1858" s="11">
        <v>28481.93</v>
      </c>
      <c r="AD1858" s="11"/>
      <c r="AE1858" s="4"/>
      <c r="AF1858" s="4"/>
    </row>
    <row r="1859" spans="1:32">
      <c r="A1859" s="55"/>
      <c r="B1859" s="132"/>
      <c r="C1859" s="11" t="s">
        <v>161</v>
      </c>
      <c r="D1859" s="11"/>
      <c r="E1859" s="11" t="s">
        <v>68</v>
      </c>
      <c r="F1859" s="131">
        <v>554173</v>
      </c>
      <c r="G1859" s="11"/>
      <c r="H1859" s="131">
        <f t="shared" si="129"/>
        <v>1880</v>
      </c>
      <c r="I1859" s="11"/>
      <c r="J1859" s="288">
        <v>48043.100000000006</v>
      </c>
      <c r="K1859" s="11"/>
      <c r="M1859" s="11">
        <v>158</v>
      </c>
      <c r="N1859" s="66"/>
      <c r="P1859" s="288">
        <f t="shared" si="132"/>
        <v>304.07025316455702</v>
      </c>
      <c r="Q1859" s="11"/>
      <c r="R1859" s="11"/>
      <c r="S1859" s="11"/>
      <c r="T1859" s="134">
        <f t="shared" si="133"/>
        <v>3507.4240506329115</v>
      </c>
      <c r="U1859" s="11"/>
      <c r="V1859" s="11"/>
      <c r="W1859" s="11"/>
      <c r="Y1859" s="288">
        <v>48043.100000000006</v>
      </c>
      <c r="Z1859" s="11">
        <f t="shared" si="130"/>
        <v>79061.75</v>
      </c>
      <c r="AB1859" s="11">
        <f t="shared" si="131"/>
        <v>29840.11</v>
      </c>
      <c r="AC1859" s="11">
        <v>52252.160000000003</v>
      </c>
      <c r="AD1859" s="11"/>
      <c r="AE1859" s="4"/>
      <c r="AF1859" s="4"/>
    </row>
    <row r="1860" spans="1:32">
      <c r="A1860" s="55"/>
      <c r="B1860" s="132"/>
      <c r="C1860" s="11" t="s">
        <v>586</v>
      </c>
      <c r="D1860" s="11"/>
      <c r="E1860" s="11" t="s">
        <v>135</v>
      </c>
      <c r="F1860" s="131">
        <v>27622</v>
      </c>
      <c r="G1860" s="11"/>
      <c r="H1860" s="131">
        <f t="shared" si="129"/>
        <v>94</v>
      </c>
      <c r="I1860" s="11"/>
      <c r="J1860" s="288">
        <v>3905.09</v>
      </c>
      <c r="K1860" s="11"/>
      <c r="M1860" s="11">
        <v>18</v>
      </c>
      <c r="N1860" s="66"/>
      <c r="P1860" s="288">
        <f t="shared" si="132"/>
        <v>216.94944444444445</v>
      </c>
      <c r="Q1860" s="11"/>
      <c r="R1860" s="11"/>
      <c r="S1860" s="11"/>
      <c r="T1860" s="134">
        <f t="shared" si="133"/>
        <v>1534.5555555555557</v>
      </c>
      <c r="U1860" s="11"/>
      <c r="V1860" s="11"/>
      <c r="W1860" s="11"/>
      <c r="Y1860" s="288">
        <v>3905.09</v>
      </c>
      <c r="Z1860" s="11">
        <f t="shared" si="130"/>
        <v>6426.38</v>
      </c>
      <c r="AB1860" s="11">
        <f t="shared" si="131"/>
        <v>2425.5</v>
      </c>
      <c r="AC1860" s="11">
        <v>4247.22</v>
      </c>
      <c r="AD1860" s="11"/>
      <c r="AE1860" s="4"/>
      <c r="AF1860" s="4"/>
    </row>
    <row r="1861" spans="1:32">
      <c r="A1861" s="55"/>
      <c r="B1861" s="132"/>
      <c r="C1861" s="11" t="s">
        <v>162</v>
      </c>
      <c r="D1861" s="11"/>
      <c r="E1861" s="11" t="s">
        <v>163</v>
      </c>
      <c r="F1861" s="131">
        <v>22762</v>
      </c>
      <c r="G1861" s="11"/>
      <c r="H1861" s="131">
        <f t="shared" si="129"/>
        <v>77</v>
      </c>
      <c r="I1861" s="11"/>
      <c r="J1861" s="288">
        <v>3581.6600000000003</v>
      </c>
      <c r="K1861" s="11"/>
      <c r="M1861" s="11">
        <v>37</v>
      </c>
      <c r="N1861" s="66"/>
      <c r="P1861" s="288">
        <f t="shared" si="132"/>
        <v>96.801621621621635</v>
      </c>
      <c r="Q1861" s="11"/>
      <c r="R1861" s="11"/>
      <c r="S1861" s="11"/>
      <c r="T1861" s="134">
        <f t="shared" si="133"/>
        <v>615.18918918918916</v>
      </c>
      <c r="U1861" s="11"/>
      <c r="V1861" s="11"/>
      <c r="W1861" s="11"/>
      <c r="Y1861" s="288">
        <v>3581.6600000000003</v>
      </c>
      <c r="Z1861" s="11">
        <f t="shared" si="130"/>
        <v>5894.13</v>
      </c>
      <c r="AB1861" s="11">
        <f t="shared" si="131"/>
        <v>2224.61</v>
      </c>
      <c r="AC1861" s="11">
        <v>3895.45</v>
      </c>
      <c r="AD1861" s="11"/>
      <c r="AE1861" s="4"/>
      <c r="AF1861" s="4"/>
    </row>
    <row r="1862" spans="1:32">
      <c r="A1862" s="55"/>
      <c r="B1862" s="132"/>
      <c r="C1862" s="11" t="s">
        <v>164</v>
      </c>
      <c r="D1862" s="11"/>
      <c r="E1862" s="11" t="s">
        <v>165</v>
      </c>
      <c r="F1862" s="131">
        <v>6737465</v>
      </c>
      <c r="G1862" s="11"/>
      <c r="H1862" s="131">
        <f t="shared" si="129"/>
        <v>22853</v>
      </c>
      <c r="I1862" s="11"/>
      <c r="J1862" s="288">
        <v>605102.35000000021</v>
      </c>
      <c r="K1862" s="11"/>
      <c r="M1862" s="11">
        <v>385</v>
      </c>
      <c r="N1862" s="66"/>
      <c r="P1862" s="288">
        <f t="shared" si="132"/>
        <v>1571.6944155844162</v>
      </c>
      <c r="Q1862" s="11"/>
      <c r="R1862" s="11"/>
      <c r="S1862" s="11"/>
      <c r="T1862" s="134">
        <f t="shared" si="133"/>
        <v>17499.909090909092</v>
      </c>
      <c r="U1862" s="11"/>
      <c r="V1862" s="11"/>
      <c r="W1862" s="11"/>
      <c r="Y1862" s="288">
        <v>605102.35000000021</v>
      </c>
      <c r="Z1862" s="11">
        <f t="shared" si="130"/>
        <v>995781.95</v>
      </c>
      <c r="AB1862" s="11">
        <f t="shared" si="131"/>
        <v>375835.85</v>
      </c>
      <c r="AC1862" s="11">
        <v>658115.39</v>
      </c>
      <c r="AD1862" s="11"/>
      <c r="AE1862" s="4"/>
      <c r="AF1862" s="4"/>
    </row>
    <row r="1863" spans="1:32">
      <c r="A1863" s="55"/>
      <c r="B1863" s="132"/>
      <c r="C1863" s="11" t="s">
        <v>164</v>
      </c>
      <c r="D1863" s="11"/>
      <c r="E1863" s="11" t="s">
        <v>217</v>
      </c>
      <c r="F1863" s="131">
        <v>541</v>
      </c>
      <c r="G1863" s="11"/>
      <c r="H1863" s="131">
        <f t="shared" si="129"/>
        <v>2</v>
      </c>
      <c r="I1863" s="11"/>
      <c r="J1863" s="288">
        <v>87.28</v>
      </c>
      <c r="K1863" s="11"/>
      <c r="M1863" s="11">
        <v>1</v>
      </c>
      <c r="N1863" s="66"/>
      <c r="P1863" s="288">
        <f t="shared" si="132"/>
        <v>87.28</v>
      </c>
      <c r="Q1863" s="11"/>
      <c r="R1863" s="11"/>
      <c r="S1863" s="11"/>
      <c r="T1863" s="134">
        <f t="shared" si="133"/>
        <v>541</v>
      </c>
      <c r="U1863" s="11"/>
      <c r="V1863" s="11"/>
      <c r="W1863" s="11"/>
      <c r="Y1863" s="288">
        <v>87.28</v>
      </c>
      <c r="Z1863" s="11">
        <f t="shared" si="130"/>
        <v>143.63</v>
      </c>
      <c r="AB1863" s="11">
        <f t="shared" si="131"/>
        <v>54.21</v>
      </c>
      <c r="AC1863" s="11">
        <v>94.93</v>
      </c>
      <c r="AD1863" s="11"/>
      <c r="AE1863" s="4"/>
      <c r="AF1863" s="4"/>
    </row>
    <row r="1864" spans="1:32">
      <c r="A1864" s="55"/>
      <c r="B1864" s="132"/>
      <c r="C1864" s="11" t="s">
        <v>166</v>
      </c>
      <c r="D1864" s="11"/>
      <c r="E1864" s="11" t="s">
        <v>167</v>
      </c>
      <c r="F1864" s="131">
        <v>146355</v>
      </c>
      <c r="G1864" s="11"/>
      <c r="H1864" s="131">
        <f t="shared" si="129"/>
        <v>496</v>
      </c>
      <c r="I1864" s="11"/>
      <c r="J1864" s="288">
        <v>22026.260000000017</v>
      </c>
      <c r="K1864" s="11"/>
      <c r="M1864" s="11">
        <v>85</v>
      </c>
      <c r="N1864" s="66"/>
      <c r="P1864" s="288">
        <f t="shared" si="132"/>
        <v>259.13247058823549</v>
      </c>
      <c r="Q1864" s="11"/>
      <c r="R1864" s="11"/>
      <c r="S1864" s="11"/>
      <c r="T1864" s="134">
        <f t="shared" si="133"/>
        <v>1721.8235294117646</v>
      </c>
      <c r="U1864" s="11"/>
      <c r="V1864" s="11"/>
      <c r="W1864" s="11"/>
      <c r="Y1864" s="288">
        <v>22026.260000000017</v>
      </c>
      <c r="Z1864" s="11">
        <f t="shared" si="130"/>
        <v>36247.339999999997</v>
      </c>
      <c r="AB1864" s="11">
        <f t="shared" si="131"/>
        <v>13680.76</v>
      </c>
      <c r="AC1864" s="11">
        <v>23955.98</v>
      </c>
      <c r="AD1864" s="11"/>
      <c r="AE1864" s="4"/>
      <c r="AF1864" s="4"/>
    </row>
    <row r="1865" spans="1:32">
      <c r="A1865" s="55"/>
      <c r="B1865" s="132"/>
      <c r="C1865" s="11" t="s">
        <v>168</v>
      </c>
      <c r="D1865" s="11"/>
      <c r="E1865" s="11" t="s">
        <v>96</v>
      </c>
      <c r="F1865" s="131">
        <v>168</v>
      </c>
      <c r="G1865" s="11"/>
      <c r="H1865" s="131">
        <f t="shared" si="129"/>
        <v>1</v>
      </c>
      <c r="I1865" s="11"/>
      <c r="J1865" s="288">
        <v>43.8</v>
      </c>
      <c r="K1865" s="11"/>
      <c r="M1865" s="11">
        <v>2</v>
      </c>
      <c r="N1865" s="66"/>
      <c r="P1865" s="288">
        <f t="shared" si="132"/>
        <v>21.9</v>
      </c>
      <c r="Q1865" s="11"/>
      <c r="R1865" s="11"/>
      <c r="S1865" s="11"/>
      <c r="T1865" s="134">
        <f t="shared" si="133"/>
        <v>84</v>
      </c>
      <c r="U1865" s="11"/>
      <c r="V1865" s="11"/>
      <c r="W1865" s="11"/>
      <c r="Y1865" s="288">
        <v>43.8</v>
      </c>
      <c r="Z1865" s="11">
        <f t="shared" si="130"/>
        <v>72.08</v>
      </c>
      <c r="AB1865" s="11">
        <f t="shared" si="131"/>
        <v>27.2</v>
      </c>
      <c r="AC1865" s="11">
        <v>47.64</v>
      </c>
      <c r="AD1865" s="11"/>
      <c r="AE1865" s="4"/>
      <c r="AF1865" s="4"/>
    </row>
    <row r="1866" spans="1:32">
      <c r="A1866" s="55"/>
      <c r="B1866" s="132"/>
      <c r="C1866" s="11" t="s">
        <v>169</v>
      </c>
      <c r="D1866" s="11"/>
      <c r="E1866" s="11" t="s">
        <v>170</v>
      </c>
      <c r="F1866" s="131">
        <v>247220</v>
      </c>
      <c r="G1866" s="11"/>
      <c r="H1866" s="131">
        <f t="shared" si="129"/>
        <v>839</v>
      </c>
      <c r="I1866" s="11"/>
      <c r="J1866" s="288">
        <v>47091.239999999983</v>
      </c>
      <c r="K1866" s="11"/>
      <c r="M1866" s="11">
        <v>142</v>
      </c>
      <c r="N1866" s="66"/>
      <c r="P1866" s="288">
        <f t="shared" si="132"/>
        <v>331.62845070422526</v>
      </c>
      <c r="Q1866" s="11"/>
      <c r="R1866" s="11"/>
      <c r="S1866" s="11"/>
      <c r="T1866" s="134">
        <f t="shared" si="133"/>
        <v>1740.9859154929577</v>
      </c>
      <c r="U1866" s="11"/>
      <c r="V1866" s="11"/>
      <c r="W1866" s="11"/>
      <c r="Y1866" s="288">
        <v>47091.239999999983</v>
      </c>
      <c r="Z1866" s="11">
        <f t="shared" si="130"/>
        <v>77495.33</v>
      </c>
      <c r="AB1866" s="11">
        <f t="shared" si="131"/>
        <v>29248.9</v>
      </c>
      <c r="AC1866" s="11">
        <v>51216.91</v>
      </c>
      <c r="AD1866" s="11"/>
      <c r="AE1866" s="4"/>
      <c r="AF1866" s="4"/>
    </row>
    <row r="1867" spans="1:32">
      <c r="A1867" s="55"/>
      <c r="B1867" s="132"/>
      <c r="C1867" s="11" t="s">
        <v>169</v>
      </c>
      <c r="D1867" s="11"/>
      <c r="E1867" s="11" t="s">
        <v>64</v>
      </c>
      <c r="F1867" s="131">
        <v>4750</v>
      </c>
      <c r="G1867" s="11"/>
      <c r="H1867" s="131">
        <f t="shared" si="129"/>
        <v>16</v>
      </c>
      <c r="I1867" s="11"/>
      <c r="J1867" s="288">
        <v>379.56000000000006</v>
      </c>
      <c r="K1867" s="11"/>
      <c r="M1867" s="11">
        <v>2</v>
      </c>
      <c r="N1867" s="66"/>
      <c r="P1867" s="288">
        <f t="shared" si="132"/>
        <v>189.78000000000003</v>
      </c>
      <c r="Q1867" s="11"/>
      <c r="R1867" s="11"/>
      <c r="S1867" s="11"/>
      <c r="T1867" s="134">
        <f t="shared" si="133"/>
        <v>2375</v>
      </c>
      <c r="U1867" s="11"/>
      <c r="V1867" s="11"/>
      <c r="W1867" s="11"/>
      <c r="Y1867" s="288">
        <v>379.56000000000006</v>
      </c>
      <c r="Z1867" s="11">
        <f t="shared" si="130"/>
        <v>624.62</v>
      </c>
      <c r="AB1867" s="11">
        <f t="shared" si="131"/>
        <v>235.75</v>
      </c>
      <c r="AC1867" s="11">
        <v>412.81</v>
      </c>
      <c r="AD1867" s="11"/>
      <c r="AE1867" s="4"/>
      <c r="AF1867" s="4"/>
    </row>
    <row r="1868" spans="1:32">
      <c r="A1868" s="55"/>
      <c r="B1868" s="132"/>
      <c r="C1868" s="11" t="s">
        <v>171</v>
      </c>
      <c r="D1868" s="11"/>
      <c r="E1868" s="11" t="s">
        <v>96</v>
      </c>
      <c r="F1868" s="131"/>
      <c r="G1868" s="11"/>
      <c r="H1868" s="131">
        <f t="shared" si="129"/>
        <v>0</v>
      </c>
      <c r="I1868" s="11"/>
      <c r="J1868" s="288">
        <v>10.42</v>
      </c>
      <c r="K1868" s="11"/>
      <c r="M1868" s="11">
        <v>1</v>
      </c>
      <c r="N1868" s="66"/>
      <c r="P1868" s="288">
        <f t="shared" si="132"/>
        <v>10.42</v>
      </c>
      <c r="Q1868" s="11"/>
      <c r="R1868" s="11"/>
      <c r="S1868" s="11"/>
      <c r="T1868" s="134">
        <f t="shared" si="133"/>
        <v>0</v>
      </c>
      <c r="U1868" s="11"/>
      <c r="V1868" s="11"/>
      <c r="W1868" s="11"/>
      <c r="Y1868" s="288">
        <v>10.42</v>
      </c>
      <c r="Z1868" s="11">
        <f t="shared" si="130"/>
        <v>17.149999999999999</v>
      </c>
      <c r="AB1868" s="11">
        <f t="shared" si="131"/>
        <v>6.47</v>
      </c>
      <c r="AC1868" s="11">
        <v>11.33</v>
      </c>
      <c r="AD1868" s="11"/>
      <c r="AE1868" s="4"/>
      <c r="AF1868" s="4"/>
    </row>
    <row r="1869" spans="1:32">
      <c r="A1869" s="55"/>
      <c r="B1869" s="132"/>
      <c r="C1869" s="11" t="s">
        <v>171</v>
      </c>
      <c r="D1869" s="11"/>
      <c r="E1869" s="11" t="s">
        <v>77</v>
      </c>
      <c r="F1869" s="131">
        <v>360289</v>
      </c>
      <c r="G1869" s="11"/>
      <c r="H1869" s="131">
        <f t="shared" si="129"/>
        <v>1222</v>
      </c>
      <c r="I1869" s="11"/>
      <c r="J1869" s="288">
        <v>19053.779999999995</v>
      </c>
      <c r="K1869" s="11"/>
      <c r="M1869" s="11">
        <v>38</v>
      </c>
      <c r="N1869" s="66"/>
      <c r="P1869" s="288">
        <f t="shared" si="132"/>
        <v>501.41526315789463</v>
      </c>
      <c r="Q1869" s="11"/>
      <c r="R1869" s="11"/>
      <c r="S1869" s="11"/>
      <c r="T1869" s="134">
        <f t="shared" si="133"/>
        <v>9481.28947368421</v>
      </c>
      <c r="U1869" s="11"/>
      <c r="V1869" s="11"/>
      <c r="W1869" s="11"/>
      <c r="Y1869" s="288">
        <v>19053.779999999995</v>
      </c>
      <c r="Z1869" s="11">
        <f t="shared" si="130"/>
        <v>31355.7</v>
      </c>
      <c r="AB1869" s="11">
        <f t="shared" si="131"/>
        <v>11834.52</v>
      </c>
      <c r="AC1869" s="11">
        <v>20723.080000000002</v>
      </c>
      <c r="AD1869" s="11"/>
      <c r="AE1869" s="4"/>
      <c r="AF1869" s="4"/>
    </row>
    <row r="1870" spans="1:32">
      <c r="A1870" s="55"/>
      <c r="B1870" s="132"/>
      <c r="C1870" s="11" t="s">
        <v>172</v>
      </c>
      <c r="D1870" s="11"/>
      <c r="E1870" s="11" t="s">
        <v>173</v>
      </c>
      <c r="F1870" s="131">
        <v>481045</v>
      </c>
      <c r="G1870" s="11"/>
      <c r="H1870" s="131">
        <f t="shared" si="129"/>
        <v>1632</v>
      </c>
      <c r="I1870" s="11"/>
      <c r="J1870" s="288">
        <v>96486.099999999962</v>
      </c>
      <c r="K1870" s="11"/>
      <c r="M1870" s="11">
        <v>196</v>
      </c>
      <c r="N1870" s="66"/>
      <c r="P1870" s="288">
        <f t="shared" si="132"/>
        <v>492.27602040816305</v>
      </c>
      <c r="Q1870" s="11"/>
      <c r="R1870" s="11"/>
      <c r="S1870" s="11"/>
      <c r="T1870" s="134">
        <f t="shared" si="133"/>
        <v>2454.3112244897961</v>
      </c>
      <c r="U1870" s="11"/>
      <c r="V1870" s="11"/>
      <c r="W1870" s="11"/>
      <c r="Y1870" s="288">
        <v>96486.099999999962</v>
      </c>
      <c r="Z1870" s="11">
        <f t="shared" si="130"/>
        <v>158781.6</v>
      </c>
      <c r="AB1870" s="11">
        <f t="shared" si="131"/>
        <v>59928.6</v>
      </c>
      <c r="AC1870" s="11">
        <v>104939.25</v>
      </c>
      <c r="AD1870" s="11"/>
      <c r="AE1870" s="4"/>
      <c r="AF1870" s="4"/>
    </row>
    <row r="1871" spans="1:32">
      <c r="A1871" s="55"/>
      <c r="B1871" s="132"/>
      <c r="C1871" s="11" t="s">
        <v>176</v>
      </c>
      <c r="D1871" s="11"/>
      <c r="E1871" s="11" t="s">
        <v>163</v>
      </c>
      <c r="F1871" s="131">
        <v>1081</v>
      </c>
      <c r="G1871" s="11"/>
      <c r="H1871" s="131">
        <f t="shared" si="129"/>
        <v>4</v>
      </c>
      <c r="I1871" s="11"/>
      <c r="J1871" s="288">
        <v>190.32</v>
      </c>
      <c r="K1871" s="11"/>
      <c r="M1871" s="11">
        <v>1</v>
      </c>
      <c r="N1871" s="66"/>
      <c r="P1871" s="288">
        <f t="shared" si="132"/>
        <v>190.32</v>
      </c>
      <c r="Q1871" s="11"/>
      <c r="R1871" s="11"/>
      <c r="S1871" s="11"/>
      <c r="T1871" s="134">
        <f t="shared" si="133"/>
        <v>1081</v>
      </c>
      <c r="U1871" s="11"/>
      <c r="V1871" s="11"/>
      <c r="W1871" s="11"/>
      <c r="Y1871" s="288">
        <v>190.32</v>
      </c>
      <c r="Z1871" s="11">
        <f t="shared" si="130"/>
        <v>313.2</v>
      </c>
      <c r="AB1871" s="11">
        <f t="shared" si="131"/>
        <v>118.21</v>
      </c>
      <c r="AC1871" s="11">
        <v>206.99</v>
      </c>
      <c r="AD1871" s="11"/>
      <c r="AE1871" s="4"/>
      <c r="AF1871" s="4"/>
    </row>
    <row r="1872" spans="1:32">
      <c r="A1872" s="55"/>
      <c r="B1872" s="132"/>
      <c r="C1872" s="11" t="s">
        <v>177</v>
      </c>
      <c r="D1872" s="11"/>
      <c r="E1872" s="11" t="s">
        <v>61</v>
      </c>
      <c r="F1872" s="131">
        <v>94734</v>
      </c>
      <c r="G1872" s="11"/>
      <c r="H1872" s="131">
        <f t="shared" si="129"/>
        <v>321</v>
      </c>
      <c r="I1872" s="11"/>
      <c r="J1872" s="288">
        <v>24137.249999999993</v>
      </c>
      <c r="K1872" s="11"/>
      <c r="M1872" s="11">
        <v>59</v>
      </c>
      <c r="N1872" s="66"/>
      <c r="P1872" s="288">
        <f t="shared" si="132"/>
        <v>409.10593220338973</v>
      </c>
      <c r="Q1872" s="11"/>
      <c r="R1872" s="11"/>
      <c r="S1872" s="11"/>
      <c r="T1872" s="134">
        <f t="shared" si="133"/>
        <v>1605.6610169491526</v>
      </c>
      <c r="U1872" s="11"/>
      <c r="V1872" s="11"/>
      <c r="W1872" s="11"/>
      <c r="Y1872" s="288">
        <v>24137.249999999993</v>
      </c>
      <c r="Z1872" s="11">
        <f t="shared" si="130"/>
        <v>39721.279999999999</v>
      </c>
      <c r="AB1872" s="11">
        <f t="shared" si="131"/>
        <v>14991.92</v>
      </c>
      <c r="AC1872" s="11">
        <v>26251.919999999998</v>
      </c>
      <c r="AD1872" s="11"/>
      <c r="AE1872" s="4"/>
      <c r="AF1872" s="4"/>
    </row>
    <row r="1873" spans="1:32">
      <c r="A1873" s="55"/>
      <c r="B1873" s="132"/>
      <c r="C1873" s="11" t="s">
        <v>178</v>
      </c>
      <c r="D1873" s="11"/>
      <c r="E1873" s="11" t="s">
        <v>98</v>
      </c>
      <c r="F1873" s="131">
        <v>15</v>
      </c>
      <c r="G1873" s="11"/>
      <c r="H1873" s="131">
        <f t="shared" si="129"/>
        <v>0</v>
      </c>
      <c r="I1873" s="11"/>
      <c r="J1873" s="288">
        <v>26.770000000000003</v>
      </c>
      <c r="K1873" s="11"/>
      <c r="M1873" s="11">
        <v>2</v>
      </c>
      <c r="N1873" s="66"/>
      <c r="P1873" s="288">
        <f t="shared" si="132"/>
        <v>13.385000000000002</v>
      </c>
      <c r="Q1873" s="11"/>
      <c r="R1873" s="11"/>
      <c r="S1873" s="11"/>
      <c r="T1873" s="134">
        <f t="shared" si="133"/>
        <v>7.5</v>
      </c>
      <c r="U1873" s="11"/>
      <c r="V1873" s="11"/>
      <c r="W1873" s="11"/>
      <c r="Y1873" s="288">
        <v>26.770000000000003</v>
      </c>
      <c r="Z1873" s="11">
        <f t="shared" si="130"/>
        <v>44.05</v>
      </c>
      <c r="AB1873" s="11">
        <f t="shared" si="131"/>
        <v>16.63</v>
      </c>
      <c r="AC1873" s="11">
        <v>29.12</v>
      </c>
      <c r="AD1873" s="11"/>
      <c r="AE1873" s="4"/>
      <c r="AF1873" s="4"/>
    </row>
    <row r="1874" spans="1:32">
      <c r="A1874" s="55"/>
      <c r="B1874" s="132"/>
      <c r="C1874" s="11" t="s">
        <v>179</v>
      </c>
      <c r="D1874" s="11"/>
      <c r="E1874" s="11" t="s">
        <v>180</v>
      </c>
      <c r="F1874" s="131">
        <v>150795</v>
      </c>
      <c r="G1874" s="11"/>
      <c r="H1874" s="131">
        <f t="shared" si="129"/>
        <v>511</v>
      </c>
      <c r="I1874" s="11"/>
      <c r="J1874" s="288">
        <v>25435.430000000004</v>
      </c>
      <c r="K1874" s="11"/>
      <c r="M1874" s="11">
        <v>139</v>
      </c>
      <c r="N1874" s="66"/>
      <c r="P1874" s="288">
        <f t="shared" si="132"/>
        <v>182.98870503597126</v>
      </c>
      <c r="Q1874" s="11"/>
      <c r="R1874" s="11"/>
      <c r="S1874" s="11"/>
      <c r="T1874" s="134">
        <f t="shared" si="133"/>
        <v>1084.8561151079136</v>
      </c>
      <c r="U1874" s="11"/>
      <c r="V1874" s="11"/>
      <c r="W1874" s="11"/>
      <c r="Y1874" s="288">
        <v>25435.430000000004</v>
      </c>
      <c r="Z1874" s="11">
        <f t="shared" si="130"/>
        <v>41857.620000000003</v>
      </c>
      <c r="AB1874" s="11">
        <f t="shared" si="131"/>
        <v>15798.23</v>
      </c>
      <c r="AC1874" s="11">
        <v>27663.83</v>
      </c>
      <c r="AD1874" s="11"/>
      <c r="AE1874" s="4"/>
      <c r="AF1874" s="4"/>
    </row>
    <row r="1875" spans="1:32">
      <c r="A1875" s="55"/>
      <c r="B1875" s="132"/>
      <c r="C1875" s="11" t="s">
        <v>181</v>
      </c>
      <c r="D1875" s="11"/>
      <c r="E1875" s="11" t="s">
        <v>182</v>
      </c>
      <c r="F1875" s="131">
        <v>113363</v>
      </c>
      <c r="G1875" s="11"/>
      <c r="H1875" s="131">
        <f t="shared" si="129"/>
        <v>385</v>
      </c>
      <c r="I1875" s="11"/>
      <c r="J1875" s="288">
        <v>19306.149999999998</v>
      </c>
      <c r="K1875" s="11"/>
      <c r="M1875" s="11">
        <v>76</v>
      </c>
      <c r="N1875" s="66"/>
      <c r="P1875" s="288">
        <f t="shared" si="132"/>
        <v>254.02828947368417</v>
      </c>
      <c r="Q1875" s="11"/>
      <c r="R1875" s="11"/>
      <c r="S1875" s="11"/>
      <c r="T1875" s="134">
        <f t="shared" si="133"/>
        <v>1491.6184210526317</v>
      </c>
      <c r="U1875" s="11"/>
      <c r="V1875" s="11"/>
      <c r="W1875" s="11"/>
      <c r="Y1875" s="288">
        <v>19306.149999999998</v>
      </c>
      <c r="Z1875" s="11">
        <f t="shared" si="130"/>
        <v>31771.01</v>
      </c>
      <c r="AB1875" s="11">
        <f t="shared" si="131"/>
        <v>11991.27</v>
      </c>
      <c r="AC1875" s="11">
        <v>20997.56</v>
      </c>
      <c r="AD1875" s="11"/>
      <c r="AE1875" s="4"/>
      <c r="AF1875" s="4"/>
    </row>
    <row r="1876" spans="1:32">
      <c r="A1876" s="55"/>
      <c r="B1876" s="132"/>
      <c r="C1876" s="11" t="s">
        <v>183</v>
      </c>
      <c r="D1876" s="11"/>
      <c r="E1876" s="11" t="s">
        <v>184</v>
      </c>
      <c r="F1876" s="131">
        <v>3387</v>
      </c>
      <c r="G1876" s="11"/>
      <c r="H1876" s="131">
        <f t="shared" si="129"/>
        <v>11</v>
      </c>
      <c r="I1876" s="11"/>
      <c r="J1876" s="288">
        <v>608.42000000000007</v>
      </c>
      <c r="K1876" s="11"/>
      <c r="M1876" s="11">
        <v>6</v>
      </c>
      <c r="N1876" s="66"/>
      <c r="P1876" s="288">
        <f t="shared" si="132"/>
        <v>101.40333333333335</v>
      </c>
      <c r="Q1876" s="11"/>
      <c r="R1876" s="11"/>
      <c r="S1876" s="11"/>
      <c r="T1876" s="134">
        <f t="shared" si="133"/>
        <v>564.5</v>
      </c>
      <c r="U1876" s="11"/>
      <c r="V1876" s="11"/>
      <c r="W1876" s="11"/>
      <c r="Y1876" s="288">
        <v>608.42000000000007</v>
      </c>
      <c r="Z1876" s="11">
        <f t="shared" si="130"/>
        <v>1001.24</v>
      </c>
      <c r="AB1876" s="11">
        <f t="shared" si="131"/>
        <v>377.9</v>
      </c>
      <c r="AC1876" s="11">
        <v>661.72</v>
      </c>
      <c r="AD1876" s="11"/>
      <c r="AE1876" s="4"/>
      <c r="AF1876" s="4"/>
    </row>
    <row r="1877" spans="1:32">
      <c r="A1877" s="55"/>
      <c r="B1877" s="132"/>
      <c r="C1877" s="11" t="s">
        <v>185</v>
      </c>
      <c r="D1877" s="11"/>
      <c r="E1877" s="11" t="s">
        <v>186</v>
      </c>
      <c r="F1877" s="131">
        <v>457264</v>
      </c>
      <c r="G1877" s="11"/>
      <c r="H1877" s="131">
        <f t="shared" si="129"/>
        <v>1551</v>
      </c>
      <c r="I1877" s="11"/>
      <c r="J1877" s="288">
        <v>71148.499999999985</v>
      </c>
      <c r="K1877" s="11"/>
      <c r="M1877" s="11">
        <v>182</v>
      </c>
      <c r="N1877" s="66"/>
      <c r="P1877" s="288">
        <f t="shared" si="132"/>
        <v>390.92582417582412</v>
      </c>
      <c r="Q1877" s="11"/>
      <c r="R1877" s="11"/>
      <c r="S1877" s="11"/>
      <c r="T1877" s="134">
        <f t="shared" si="133"/>
        <v>2512.4395604395604</v>
      </c>
      <c r="U1877" s="11"/>
      <c r="V1877" s="11"/>
      <c r="W1877" s="11"/>
      <c r="Y1877" s="288">
        <v>71148.499999999985</v>
      </c>
      <c r="Z1877" s="11">
        <f t="shared" si="130"/>
        <v>117084.97</v>
      </c>
      <c r="AB1877" s="11">
        <f t="shared" si="131"/>
        <v>44191.13</v>
      </c>
      <c r="AC1877" s="11">
        <v>77381.820000000007</v>
      </c>
      <c r="AD1877" s="11"/>
      <c r="AE1877" s="4"/>
      <c r="AF1877" s="4"/>
    </row>
    <row r="1878" spans="1:32">
      <c r="A1878" s="55"/>
      <c r="B1878" s="132"/>
      <c r="C1878" s="11" t="s">
        <v>187</v>
      </c>
      <c r="D1878" s="11"/>
      <c r="E1878" s="11" t="s">
        <v>188</v>
      </c>
      <c r="F1878" s="131">
        <v>2088977</v>
      </c>
      <c r="G1878" s="11"/>
      <c r="H1878" s="131">
        <f t="shared" si="129"/>
        <v>7086</v>
      </c>
      <c r="I1878" s="11"/>
      <c r="J1878" s="288">
        <v>251164.12999999998</v>
      </c>
      <c r="K1878" s="11"/>
      <c r="M1878" s="11">
        <v>351</v>
      </c>
      <c r="N1878" s="66"/>
      <c r="P1878" s="288">
        <f t="shared" si="132"/>
        <v>715.56732193732182</v>
      </c>
      <c r="Q1878" s="11"/>
      <c r="R1878" s="11"/>
      <c r="S1878" s="11"/>
      <c r="T1878" s="134">
        <f t="shared" si="133"/>
        <v>5951.5014245014245</v>
      </c>
      <c r="U1878" s="11"/>
      <c r="V1878" s="11"/>
      <c r="W1878" s="11"/>
      <c r="Y1878" s="288">
        <v>251164.12999999998</v>
      </c>
      <c r="Z1878" s="11">
        <f t="shared" si="130"/>
        <v>413326.29</v>
      </c>
      <c r="AB1878" s="11">
        <f t="shared" si="131"/>
        <v>156000.85999999999</v>
      </c>
      <c r="AC1878" s="11">
        <v>273168.63</v>
      </c>
      <c r="AD1878" s="11"/>
      <c r="AE1878" s="4"/>
      <c r="AF1878" s="4"/>
    </row>
    <row r="1879" spans="1:32">
      <c r="A1879" s="55"/>
      <c r="B1879" s="132"/>
      <c r="C1879" s="11" t="s">
        <v>190</v>
      </c>
      <c r="D1879" s="11"/>
      <c r="E1879" s="11" t="s">
        <v>72</v>
      </c>
      <c r="F1879" s="131">
        <v>1368</v>
      </c>
      <c r="G1879" s="11"/>
      <c r="H1879" s="131">
        <f t="shared" si="129"/>
        <v>5</v>
      </c>
      <c r="I1879" s="11"/>
      <c r="J1879" s="288">
        <v>256.61</v>
      </c>
      <c r="K1879" s="11"/>
      <c r="M1879" s="11">
        <v>1</v>
      </c>
      <c r="N1879" s="66"/>
      <c r="P1879" s="288">
        <f t="shared" si="132"/>
        <v>256.61</v>
      </c>
      <c r="Q1879" s="11"/>
      <c r="R1879" s="11"/>
      <c r="S1879" s="11"/>
      <c r="T1879" s="134">
        <f t="shared" si="133"/>
        <v>1368</v>
      </c>
      <c r="U1879" s="11"/>
      <c r="V1879" s="11"/>
      <c r="W1879" s="11"/>
      <c r="Y1879" s="288">
        <v>256.61</v>
      </c>
      <c r="Z1879" s="11">
        <f t="shared" si="130"/>
        <v>422.29</v>
      </c>
      <c r="AB1879" s="11">
        <f t="shared" si="131"/>
        <v>159.38</v>
      </c>
      <c r="AC1879" s="11">
        <v>279.08999999999997</v>
      </c>
      <c r="AD1879" s="11"/>
      <c r="AE1879" s="4"/>
      <c r="AF1879" s="4"/>
    </row>
    <row r="1880" spans="1:32">
      <c r="A1880" s="55"/>
      <c r="B1880" s="132"/>
      <c r="C1880" s="11" t="s">
        <v>190</v>
      </c>
      <c r="D1880" s="11"/>
      <c r="E1880" s="11" t="s">
        <v>191</v>
      </c>
      <c r="F1880" s="131">
        <v>1201408</v>
      </c>
      <c r="G1880" s="11"/>
      <c r="H1880" s="131">
        <f t="shared" si="129"/>
        <v>4075</v>
      </c>
      <c r="I1880" s="11"/>
      <c r="J1880" s="288">
        <v>165696.86999999991</v>
      </c>
      <c r="K1880" s="11"/>
      <c r="M1880" s="11">
        <v>501</v>
      </c>
      <c r="N1880" s="66"/>
      <c r="P1880" s="288">
        <f t="shared" si="132"/>
        <v>330.73227544910162</v>
      </c>
      <c r="Q1880" s="11"/>
      <c r="R1880" s="11"/>
      <c r="S1880" s="11"/>
      <c r="T1880" s="134">
        <f t="shared" si="133"/>
        <v>2398.0199600798405</v>
      </c>
      <c r="U1880" s="11"/>
      <c r="V1880" s="11"/>
      <c r="W1880" s="11"/>
      <c r="Y1880" s="288">
        <v>165696.86999999991</v>
      </c>
      <c r="Z1880" s="11">
        <f t="shared" si="130"/>
        <v>272677.76000000001</v>
      </c>
      <c r="AB1880" s="11">
        <f t="shared" si="131"/>
        <v>102916.18</v>
      </c>
      <c r="AC1880" s="11">
        <v>180213.58</v>
      </c>
      <c r="AD1880" s="11"/>
      <c r="AE1880" s="4"/>
      <c r="AF1880" s="4"/>
    </row>
    <row r="1881" spans="1:32">
      <c r="A1881" s="55"/>
      <c r="B1881" s="132"/>
      <c r="C1881" s="11" t="s">
        <v>190</v>
      </c>
      <c r="D1881" s="11"/>
      <c r="E1881" s="11" t="s">
        <v>54</v>
      </c>
      <c r="F1881" s="131">
        <v>95</v>
      </c>
      <c r="G1881" s="11"/>
      <c r="H1881" s="131">
        <f t="shared" si="129"/>
        <v>0</v>
      </c>
      <c r="I1881" s="11"/>
      <c r="J1881" s="288">
        <v>40.36</v>
      </c>
      <c r="K1881" s="11"/>
      <c r="M1881" s="11">
        <v>2</v>
      </c>
      <c r="N1881" s="66"/>
      <c r="P1881" s="288">
        <f t="shared" si="132"/>
        <v>20.18</v>
      </c>
      <c r="Q1881" s="11"/>
      <c r="R1881" s="11"/>
      <c r="S1881" s="11"/>
      <c r="T1881" s="134">
        <f t="shared" si="133"/>
        <v>47.5</v>
      </c>
      <c r="U1881" s="11"/>
      <c r="V1881" s="11"/>
      <c r="W1881" s="11"/>
      <c r="Y1881" s="288">
        <v>40.36</v>
      </c>
      <c r="Z1881" s="11">
        <f t="shared" si="130"/>
        <v>66.42</v>
      </c>
      <c r="AB1881" s="11">
        <f t="shared" si="131"/>
        <v>25.07</v>
      </c>
      <c r="AC1881" s="11">
        <v>43.9</v>
      </c>
      <c r="AD1881" s="11"/>
      <c r="AE1881" s="4"/>
      <c r="AF1881" s="4"/>
    </row>
    <row r="1882" spans="1:32">
      <c r="A1882" s="55"/>
      <c r="B1882" s="132"/>
      <c r="C1882" s="11" t="s">
        <v>192</v>
      </c>
      <c r="D1882" s="11"/>
      <c r="E1882" s="11" t="s">
        <v>88</v>
      </c>
      <c r="F1882" s="131">
        <v>441887</v>
      </c>
      <c r="G1882" s="11"/>
      <c r="H1882" s="131">
        <f t="shared" si="129"/>
        <v>1499</v>
      </c>
      <c r="I1882" s="11"/>
      <c r="J1882" s="288">
        <v>77383.759999999995</v>
      </c>
      <c r="K1882" s="11"/>
      <c r="M1882" s="11">
        <v>181</v>
      </c>
      <c r="N1882" s="66"/>
      <c r="P1882" s="288">
        <f t="shared" si="132"/>
        <v>427.53458563535906</v>
      </c>
      <c r="Q1882" s="11"/>
      <c r="R1882" s="11"/>
      <c r="S1882" s="11"/>
      <c r="T1882" s="134">
        <f t="shared" si="133"/>
        <v>2441.3646408839777</v>
      </c>
      <c r="U1882" s="11"/>
      <c r="V1882" s="11"/>
      <c r="W1882" s="11"/>
      <c r="Y1882" s="288">
        <v>77383.759999999995</v>
      </c>
      <c r="Z1882" s="11">
        <f t="shared" si="130"/>
        <v>127345.98</v>
      </c>
      <c r="AB1882" s="11">
        <f t="shared" si="131"/>
        <v>48063.92</v>
      </c>
      <c r="AC1882" s="11">
        <v>84163.35</v>
      </c>
      <c r="AD1882" s="11"/>
      <c r="AE1882" s="4"/>
      <c r="AF1882" s="4"/>
    </row>
    <row r="1883" spans="1:32">
      <c r="A1883" s="55"/>
      <c r="B1883" s="132"/>
      <c r="C1883" s="11" t="s">
        <v>194</v>
      </c>
      <c r="D1883" s="11"/>
      <c r="E1883" s="11" t="s">
        <v>135</v>
      </c>
      <c r="F1883" s="131">
        <v>966</v>
      </c>
      <c r="G1883" s="11"/>
      <c r="H1883" s="131">
        <f t="shared" si="129"/>
        <v>3</v>
      </c>
      <c r="I1883" s="11"/>
      <c r="J1883" s="288">
        <v>202.39000000000001</v>
      </c>
      <c r="K1883" s="11"/>
      <c r="M1883" s="11">
        <v>3</v>
      </c>
      <c r="N1883" s="66"/>
      <c r="P1883" s="288">
        <f t="shared" si="132"/>
        <v>67.463333333333338</v>
      </c>
      <c r="Q1883" s="11"/>
      <c r="R1883" s="11"/>
      <c r="S1883" s="11"/>
      <c r="T1883" s="134">
        <f t="shared" si="133"/>
        <v>322</v>
      </c>
      <c r="U1883" s="11"/>
      <c r="V1883" s="11"/>
      <c r="W1883" s="11"/>
      <c r="Y1883" s="288">
        <v>202.39000000000001</v>
      </c>
      <c r="Z1883" s="11">
        <f t="shared" si="130"/>
        <v>333.06</v>
      </c>
      <c r="AB1883" s="11">
        <f t="shared" si="131"/>
        <v>125.71</v>
      </c>
      <c r="AC1883" s="11">
        <v>220.12</v>
      </c>
      <c r="AD1883" s="11"/>
      <c r="AE1883" s="4"/>
      <c r="AF1883" s="4"/>
    </row>
    <row r="1884" spans="1:32">
      <c r="A1884" s="55"/>
      <c r="B1884" s="132"/>
      <c r="C1884" s="11" t="s">
        <v>195</v>
      </c>
      <c r="D1884" s="11"/>
      <c r="E1884" s="11" t="s">
        <v>55</v>
      </c>
      <c r="F1884" s="131">
        <v>807428</v>
      </c>
      <c r="G1884" s="11"/>
      <c r="H1884" s="131">
        <f t="shared" si="129"/>
        <v>2739</v>
      </c>
      <c r="I1884" s="11"/>
      <c r="J1884" s="288">
        <v>115457.26999999976</v>
      </c>
      <c r="K1884" s="11"/>
      <c r="M1884" s="11">
        <v>345</v>
      </c>
      <c r="N1884" s="66"/>
      <c r="P1884" s="288">
        <f t="shared" si="132"/>
        <v>334.65875362318769</v>
      </c>
      <c r="Q1884" s="11"/>
      <c r="R1884" s="11"/>
      <c r="S1884" s="11"/>
      <c r="T1884" s="134">
        <f t="shared" si="133"/>
        <v>2340.3710144927536</v>
      </c>
      <c r="U1884" s="11"/>
      <c r="V1884" s="11"/>
      <c r="W1884" s="11"/>
      <c r="Y1884" s="288">
        <v>115457.26999999976</v>
      </c>
      <c r="Z1884" s="11">
        <f t="shared" si="130"/>
        <v>190001.35</v>
      </c>
      <c r="AB1884" s="11">
        <f t="shared" si="131"/>
        <v>71711.8</v>
      </c>
      <c r="AC1884" s="11">
        <v>125572.49</v>
      </c>
      <c r="AD1884" s="11"/>
      <c r="AE1884" s="4"/>
      <c r="AF1884" s="4"/>
    </row>
    <row r="1885" spans="1:32">
      <c r="A1885" s="55"/>
      <c r="B1885" s="132"/>
      <c r="C1885" s="11" t="s">
        <v>196</v>
      </c>
      <c r="D1885" s="11"/>
      <c r="E1885" s="11" t="s">
        <v>167</v>
      </c>
      <c r="F1885" s="131">
        <v>119574</v>
      </c>
      <c r="G1885" s="11"/>
      <c r="H1885" s="131">
        <f t="shared" si="129"/>
        <v>406</v>
      </c>
      <c r="I1885" s="11"/>
      <c r="J1885" s="288">
        <v>16854.870000000006</v>
      </c>
      <c r="K1885" s="11"/>
      <c r="M1885" s="11">
        <v>41</v>
      </c>
      <c r="N1885" s="66"/>
      <c r="P1885" s="288">
        <f t="shared" si="132"/>
        <v>411.09439024390258</v>
      </c>
      <c r="Q1885" s="11"/>
      <c r="R1885" s="11"/>
      <c r="S1885" s="11"/>
      <c r="T1885" s="134">
        <f t="shared" si="133"/>
        <v>2916.439024390244</v>
      </c>
      <c r="U1885" s="11"/>
      <c r="V1885" s="11"/>
      <c r="W1885" s="11"/>
      <c r="Y1885" s="288">
        <v>16854.870000000006</v>
      </c>
      <c r="Z1885" s="11">
        <f t="shared" si="130"/>
        <v>27737.08</v>
      </c>
      <c r="AB1885" s="11">
        <f t="shared" si="131"/>
        <v>10468.75</v>
      </c>
      <c r="AC1885" s="11">
        <v>18331.53</v>
      </c>
      <c r="AD1885" s="11"/>
      <c r="AE1885" s="4"/>
      <c r="AF1885" s="4"/>
    </row>
    <row r="1886" spans="1:32">
      <c r="A1886" s="55"/>
      <c r="B1886" s="132"/>
      <c r="C1886" s="11" t="s">
        <v>197</v>
      </c>
      <c r="D1886" s="11"/>
      <c r="E1886" s="11" t="s">
        <v>56</v>
      </c>
      <c r="F1886" s="131">
        <v>144</v>
      </c>
      <c r="G1886" s="11"/>
      <c r="H1886" s="131">
        <f t="shared" si="129"/>
        <v>0</v>
      </c>
      <c r="I1886" s="11"/>
      <c r="J1886" s="288">
        <v>38.6</v>
      </c>
      <c r="K1886" s="11"/>
      <c r="M1886" s="11">
        <v>1</v>
      </c>
      <c r="N1886" s="66"/>
      <c r="P1886" s="288">
        <f t="shared" si="132"/>
        <v>38.6</v>
      </c>
      <c r="Q1886" s="11"/>
      <c r="R1886" s="11"/>
      <c r="S1886" s="11"/>
      <c r="T1886" s="134">
        <f t="shared" si="133"/>
        <v>144</v>
      </c>
      <c r="U1886" s="11"/>
      <c r="V1886" s="11"/>
      <c r="W1886" s="11"/>
      <c r="Y1886" s="288">
        <v>38.6</v>
      </c>
      <c r="Z1886" s="11">
        <f t="shared" si="130"/>
        <v>63.52</v>
      </c>
      <c r="AB1886" s="11">
        <f t="shared" si="131"/>
        <v>23.97</v>
      </c>
      <c r="AC1886" s="11">
        <v>41.98</v>
      </c>
      <c r="AD1886" s="11"/>
      <c r="AE1886" s="4"/>
      <c r="AF1886" s="4"/>
    </row>
    <row r="1887" spans="1:32">
      <c r="A1887" s="55"/>
      <c r="B1887" s="132"/>
      <c r="C1887" s="11" t="s">
        <v>197</v>
      </c>
      <c r="D1887" s="11"/>
      <c r="E1887" s="11" t="s">
        <v>198</v>
      </c>
      <c r="F1887" s="131">
        <v>144990</v>
      </c>
      <c r="G1887" s="11"/>
      <c r="H1887" s="131">
        <f t="shared" si="129"/>
        <v>492</v>
      </c>
      <c r="I1887" s="11"/>
      <c r="J1887" s="288">
        <v>31677.519999999986</v>
      </c>
      <c r="K1887" s="11"/>
      <c r="M1887" s="11">
        <v>93</v>
      </c>
      <c r="N1887" s="66"/>
      <c r="P1887" s="288">
        <f t="shared" si="132"/>
        <v>340.61849462365575</v>
      </c>
      <c r="Q1887" s="11"/>
      <c r="R1887" s="11"/>
      <c r="S1887" s="11"/>
      <c r="T1887" s="134">
        <f t="shared" si="133"/>
        <v>1559.0322580645161</v>
      </c>
      <c r="U1887" s="11"/>
      <c r="V1887" s="11"/>
      <c r="W1887" s="11"/>
      <c r="Y1887" s="288">
        <v>31677.519999999986</v>
      </c>
      <c r="Z1887" s="11">
        <f t="shared" si="130"/>
        <v>52129.86</v>
      </c>
      <c r="AB1887" s="11">
        <f t="shared" si="131"/>
        <v>19675.259999999998</v>
      </c>
      <c r="AC1887" s="11">
        <v>34452.79</v>
      </c>
      <c r="AD1887" s="11"/>
      <c r="AE1887" s="4"/>
      <c r="AF1887" s="4"/>
    </row>
    <row r="1888" spans="1:32">
      <c r="A1888" s="55"/>
      <c r="B1888" s="132"/>
      <c r="C1888" s="11" t="s">
        <v>200</v>
      </c>
      <c r="D1888" s="11"/>
      <c r="E1888" s="11" t="s">
        <v>54</v>
      </c>
      <c r="F1888" s="131">
        <v>5081</v>
      </c>
      <c r="G1888" s="11"/>
      <c r="H1888" s="131">
        <f t="shared" si="129"/>
        <v>17</v>
      </c>
      <c r="I1888" s="11"/>
      <c r="J1888" s="288">
        <v>525.88</v>
      </c>
      <c r="K1888" s="11"/>
      <c r="M1888" s="11">
        <v>3</v>
      </c>
      <c r="N1888" s="66"/>
      <c r="P1888" s="288">
        <f t="shared" si="132"/>
        <v>175.29333333333332</v>
      </c>
      <c r="Q1888" s="11"/>
      <c r="R1888" s="11"/>
      <c r="S1888" s="11"/>
      <c r="T1888" s="134">
        <f t="shared" si="133"/>
        <v>1693.6666666666667</v>
      </c>
      <c r="U1888" s="11"/>
      <c r="V1888" s="11"/>
      <c r="W1888" s="11"/>
      <c r="Y1888" s="288">
        <v>525.88</v>
      </c>
      <c r="Z1888" s="11">
        <f t="shared" si="130"/>
        <v>865.41</v>
      </c>
      <c r="AB1888" s="11">
        <f t="shared" si="131"/>
        <v>326.63</v>
      </c>
      <c r="AC1888" s="11">
        <v>571.95000000000005</v>
      </c>
      <c r="AD1888" s="11"/>
      <c r="AE1888" s="4"/>
      <c r="AF1888" s="4"/>
    </row>
    <row r="1889" spans="1:32">
      <c r="A1889" s="55"/>
      <c r="B1889" s="132"/>
      <c r="C1889" s="11" t="s">
        <v>201</v>
      </c>
      <c r="D1889" s="11"/>
      <c r="E1889" s="11" t="s">
        <v>212</v>
      </c>
      <c r="F1889" s="131">
        <v>18</v>
      </c>
      <c r="G1889" s="11"/>
      <c r="H1889" s="131">
        <f t="shared" si="129"/>
        <v>0</v>
      </c>
      <c r="I1889" s="11"/>
      <c r="J1889" s="288">
        <v>13.26</v>
      </c>
      <c r="K1889" s="11"/>
      <c r="M1889" s="11">
        <v>1</v>
      </c>
      <c r="N1889" s="66"/>
      <c r="P1889" s="288">
        <f t="shared" si="132"/>
        <v>13.26</v>
      </c>
      <c r="Q1889" s="11"/>
      <c r="R1889" s="11"/>
      <c r="S1889" s="11"/>
      <c r="T1889" s="134">
        <f t="shared" si="133"/>
        <v>18</v>
      </c>
      <c r="U1889" s="11"/>
      <c r="V1889" s="11"/>
      <c r="W1889" s="11"/>
      <c r="Y1889" s="288">
        <v>13.26</v>
      </c>
      <c r="Z1889" s="11">
        <f t="shared" si="130"/>
        <v>21.82</v>
      </c>
      <c r="AB1889" s="11">
        <f t="shared" si="131"/>
        <v>8.24</v>
      </c>
      <c r="AC1889" s="11">
        <v>14.42</v>
      </c>
      <c r="AD1889" s="11"/>
      <c r="AE1889" s="4"/>
      <c r="AF1889" s="4"/>
    </row>
    <row r="1890" spans="1:32">
      <c r="A1890" s="55"/>
      <c r="B1890" s="132"/>
      <c r="C1890" s="11" t="s">
        <v>201</v>
      </c>
      <c r="D1890" s="11"/>
      <c r="E1890" s="11" t="s">
        <v>117</v>
      </c>
      <c r="F1890" s="131">
        <v>69065</v>
      </c>
      <c r="G1890" s="11"/>
      <c r="H1890" s="131">
        <f t="shared" si="129"/>
        <v>234</v>
      </c>
      <c r="I1890" s="11"/>
      <c r="J1890" s="288">
        <v>10348.800000000001</v>
      </c>
      <c r="K1890" s="11"/>
      <c r="M1890" s="11">
        <v>54</v>
      </c>
      <c r="N1890" s="66"/>
      <c r="P1890" s="288">
        <f t="shared" si="132"/>
        <v>191.64444444444447</v>
      </c>
      <c r="Q1890" s="11"/>
      <c r="R1890" s="11"/>
      <c r="S1890" s="11"/>
      <c r="T1890" s="134">
        <f t="shared" si="133"/>
        <v>1278.9814814814815</v>
      </c>
      <c r="U1890" s="11"/>
      <c r="V1890" s="11"/>
      <c r="W1890" s="11"/>
      <c r="Y1890" s="288">
        <v>10348.800000000001</v>
      </c>
      <c r="Z1890" s="11">
        <f t="shared" si="130"/>
        <v>17030.419999999998</v>
      </c>
      <c r="AB1890" s="11">
        <f t="shared" si="131"/>
        <v>6427.76</v>
      </c>
      <c r="AC1890" s="11">
        <v>11255.46</v>
      </c>
      <c r="AD1890" s="11"/>
      <c r="AE1890" s="4"/>
      <c r="AF1890" s="4"/>
    </row>
    <row r="1891" spans="1:32">
      <c r="A1891" s="55"/>
      <c r="B1891" s="132"/>
      <c r="C1891" s="11" t="s">
        <v>587</v>
      </c>
      <c r="D1891" s="11"/>
      <c r="E1891" s="11" t="s">
        <v>163</v>
      </c>
      <c r="F1891" s="131">
        <v>12211</v>
      </c>
      <c r="G1891" s="11"/>
      <c r="H1891" s="131">
        <f t="shared" si="129"/>
        <v>41</v>
      </c>
      <c r="I1891" s="11"/>
      <c r="J1891" s="288">
        <v>1253.5100000000002</v>
      </c>
      <c r="K1891" s="11"/>
      <c r="M1891" s="11">
        <v>6</v>
      </c>
      <c r="N1891" s="66"/>
      <c r="P1891" s="288">
        <f t="shared" si="132"/>
        <v>208.91833333333338</v>
      </c>
      <c r="Q1891" s="11"/>
      <c r="R1891" s="11"/>
      <c r="S1891" s="11"/>
      <c r="T1891" s="134">
        <f t="shared" si="133"/>
        <v>2035.1666666666667</v>
      </c>
      <c r="U1891" s="11"/>
      <c r="V1891" s="11"/>
      <c r="W1891" s="11"/>
      <c r="Y1891" s="288">
        <v>1253.5100000000002</v>
      </c>
      <c r="Z1891" s="11">
        <f t="shared" si="130"/>
        <v>2062.83</v>
      </c>
      <c r="AB1891" s="11">
        <f t="shared" si="131"/>
        <v>778.57</v>
      </c>
      <c r="AC1891" s="11">
        <v>1363.33</v>
      </c>
      <c r="AD1891" s="11"/>
      <c r="AE1891" s="4"/>
      <c r="AF1891" s="4"/>
    </row>
    <row r="1892" spans="1:32">
      <c r="A1892" s="55"/>
      <c r="B1892" s="132"/>
      <c r="C1892" s="11" t="s">
        <v>202</v>
      </c>
      <c r="D1892" s="11"/>
      <c r="E1892" s="11" t="s">
        <v>70</v>
      </c>
      <c r="F1892" s="131">
        <v>2738</v>
      </c>
      <c r="G1892" s="11"/>
      <c r="H1892" s="131">
        <f t="shared" si="129"/>
        <v>9</v>
      </c>
      <c r="I1892" s="11"/>
      <c r="J1892" s="288">
        <v>453.28999999999996</v>
      </c>
      <c r="K1892" s="11"/>
      <c r="M1892" s="11">
        <v>9</v>
      </c>
      <c r="N1892" s="66"/>
      <c r="P1892" s="288">
        <f t="shared" si="132"/>
        <v>50.365555555555552</v>
      </c>
      <c r="Q1892" s="11"/>
      <c r="R1892" s="11"/>
      <c r="S1892" s="11"/>
      <c r="T1892" s="134">
        <f t="shared" si="133"/>
        <v>304.22222222222223</v>
      </c>
      <c r="U1892" s="11"/>
      <c r="V1892" s="11"/>
      <c r="W1892" s="11"/>
      <c r="Y1892" s="288">
        <v>453.28999999999996</v>
      </c>
      <c r="Z1892" s="11">
        <f t="shared" si="130"/>
        <v>745.95</v>
      </c>
      <c r="AB1892" s="11">
        <f t="shared" si="131"/>
        <v>281.54000000000002</v>
      </c>
      <c r="AC1892" s="11">
        <v>493</v>
      </c>
      <c r="AD1892" s="11"/>
      <c r="AE1892" s="4"/>
      <c r="AF1892" s="4"/>
    </row>
    <row r="1893" spans="1:32">
      <c r="A1893" s="55"/>
      <c r="B1893" s="132"/>
      <c r="C1893" s="11" t="s">
        <v>203</v>
      </c>
      <c r="D1893" s="11"/>
      <c r="E1893" s="11" t="s">
        <v>61</v>
      </c>
      <c r="F1893" s="131">
        <v>17905</v>
      </c>
      <c r="G1893" s="11"/>
      <c r="H1893" s="131">
        <f t="shared" si="129"/>
        <v>61</v>
      </c>
      <c r="I1893" s="11"/>
      <c r="J1893" s="288">
        <v>3248.6000000000008</v>
      </c>
      <c r="K1893" s="11"/>
      <c r="M1893" s="11">
        <v>19</v>
      </c>
      <c r="N1893" s="66"/>
      <c r="P1893" s="288">
        <f t="shared" si="132"/>
        <v>170.9789473684211</v>
      </c>
      <c r="Q1893" s="11"/>
      <c r="R1893" s="11"/>
      <c r="S1893" s="11"/>
      <c r="T1893" s="134">
        <f t="shared" si="133"/>
        <v>942.36842105263156</v>
      </c>
      <c r="U1893" s="11"/>
      <c r="V1893" s="11"/>
      <c r="W1893" s="11"/>
      <c r="Y1893" s="288">
        <v>3248.6000000000008</v>
      </c>
      <c r="Z1893" s="11">
        <f t="shared" si="130"/>
        <v>5346.03</v>
      </c>
      <c r="AB1893" s="11">
        <f t="shared" si="131"/>
        <v>2017.74</v>
      </c>
      <c r="AC1893" s="11">
        <v>3533.21</v>
      </c>
      <c r="AD1893" s="11"/>
      <c r="AE1893" s="4"/>
      <c r="AF1893" s="4"/>
    </row>
    <row r="1894" spans="1:32">
      <c r="A1894" s="55"/>
      <c r="B1894" s="132"/>
      <c r="C1894" s="11" t="s">
        <v>204</v>
      </c>
      <c r="D1894" s="11"/>
      <c r="E1894" s="11" t="s">
        <v>137</v>
      </c>
      <c r="F1894" s="131">
        <v>158442</v>
      </c>
      <c r="G1894" s="11"/>
      <c r="H1894" s="131">
        <f t="shared" si="129"/>
        <v>537</v>
      </c>
      <c r="I1894" s="11"/>
      <c r="J1894" s="288">
        <v>11346.069999999998</v>
      </c>
      <c r="K1894" s="11"/>
      <c r="M1894" s="11">
        <v>34</v>
      </c>
      <c r="N1894" s="66"/>
      <c r="P1894" s="288">
        <f t="shared" si="132"/>
        <v>333.70794117647051</v>
      </c>
      <c r="Q1894" s="11"/>
      <c r="R1894" s="11"/>
      <c r="S1894" s="11"/>
      <c r="T1894" s="134">
        <f t="shared" si="133"/>
        <v>4660.0588235294117</v>
      </c>
      <c r="U1894" s="11"/>
      <c r="V1894" s="11"/>
      <c r="W1894" s="11"/>
      <c r="Y1894" s="288">
        <v>11346.069999999998</v>
      </c>
      <c r="Z1894" s="11">
        <f t="shared" si="130"/>
        <v>18671.57</v>
      </c>
      <c r="AB1894" s="11">
        <f t="shared" si="131"/>
        <v>7047.17</v>
      </c>
      <c r="AC1894" s="11">
        <v>12340.1</v>
      </c>
      <c r="AD1894" s="11"/>
      <c r="AE1894" s="4"/>
      <c r="AF1894" s="4"/>
    </row>
    <row r="1895" spans="1:32">
      <c r="A1895" s="55"/>
      <c r="B1895" s="132"/>
      <c r="C1895" s="11" t="s">
        <v>205</v>
      </c>
      <c r="D1895" s="11"/>
      <c r="E1895" s="11" t="s">
        <v>135</v>
      </c>
      <c r="F1895" s="131">
        <v>308</v>
      </c>
      <c r="G1895" s="11"/>
      <c r="H1895" s="131">
        <f t="shared" si="129"/>
        <v>1</v>
      </c>
      <c r="I1895" s="11"/>
      <c r="J1895" s="288">
        <v>47.269999999999996</v>
      </c>
      <c r="K1895" s="11"/>
      <c r="M1895" s="11">
        <v>3</v>
      </c>
      <c r="N1895" s="66"/>
      <c r="P1895" s="288">
        <f t="shared" si="132"/>
        <v>15.756666666666666</v>
      </c>
      <c r="Q1895" s="11"/>
      <c r="R1895" s="11"/>
      <c r="S1895" s="11"/>
      <c r="T1895" s="134">
        <f t="shared" si="133"/>
        <v>102.66666666666667</v>
      </c>
      <c r="U1895" s="11"/>
      <c r="V1895" s="11"/>
      <c r="W1895" s="11"/>
      <c r="Y1895" s="288">
        <v>47.269999999999996</v>
      </c>
      <c r="Z1895" s="11">
        <f t="shared" si="130"/>
        <v>77.790000000000006</v>
      </c>
      <c r="AB1895" s="11">
        <f t="shared" si="131"/>
        <v>29.36</v>
      </c>
      <c r="AC1895" s="11">
        <v>51.41</v>
      </c>
      <c r="AD1895" s="11"/>
      <c r="AE1895" s="4"/>
      <c r="AF1895" s="4"/>
    </row>
    <row r="1896" spans="1:32">
      <c r="A1896" s="55"/>
      <c r="B1896" s="132"/>
      <c r="C1896" s="11" t="s">
        <v>205</v>
      </c>
      <c r="D1896" s="11"/>
      <c r="E1896" s="11" t="s">
        <v>206</v>
      </c>
      <c r="F1896" s="131">
        <v>130163</v>
      </c>
      <c r="G1896" s="11"/>
      <c r="H1896" s="131">
        <f t="shared" si="129"/>
        <v>441</v>
      </c>
      <c r="I1896" s="11"/>
      <c r="J1896" s="288">
        <v>20261.160000000003</v>
      </c>
      <c r="K1896" s="11"/>
      <c r="M1896" s="11">
        <v>66</v>
      </c>
      <c r="N1896" s="66"/>
      <c r="P1896" s="288">
        <f t="shared" si="132"/>
        <v>306.9872727272728</v>
      </c>
      <c r="Q1896" s="11"/>
      <c r="R1896" s="11"/>
      <c r="S1896" s="11"/>
      <c r="T1896" s="134">
        <f t="shared" si="133"/>
        <v>1972.1666666666667</v>
      </c>
      <c r="U1896" s="11"/>
      <c r="V1896" s="11"/>
      <c r="W1896" s="11"/>
      <c r="Y1896" s="288">
        <v>20261.160000000003</v>
      </c>
      <c r="Z1896" s="11">
        <f t="shared" si="130"/>
        <v>33342.620000000003</v>
      </c>
      <c r="AB1896" s="11">
        <f t="shared" si="131"/>
        <v>12584.43</v>
      </c>
      <c r="AC1896" s="11">
        <v>22036.240000000002</v>
      </c>
      <c r="AD1896" s="11"/>
      <c r="AE1896" s="4"/>
      <c r="AF1896" s="4"/>
    </row>
    <row r="1897" spans="1:32">
      <c r="A1897" s="55"/>
      <c r="B1897" s="132"/>
      <c r="C1897" s="11" t="s">
        <v>205</v>
      </c>
      <c r="D1897" s="11"/>
      <c r="E1897" s="11" t="s">
        <v>207</v>
      </c>
      <c r="F1897" s="131">
        <v>177</v>
      </c>
      <c r="G1897" s="11"/>
      <c r="H1897" s="131">
        <f t="shared" si="129"/>
        <v>1</v>
      </c>
      <c r="I1897" s="11"/>
      <c r="J1897" s="288">
        <v>47.11</v>
      </c>
      <c r="K1897" s="11"/>
      <c r="M1897" s="11">
        <v>1</v>
      </c>
      <c r="N1897" s="66"/>
      <c r="P1897" s="288">
        <f t="shared" si="132"/>
        <v>47.11</v>
      </c>
      <c r="Q1897" s="11"/>
      <c r="R1897" s="11"/>
      <c r="S1897" s="11"/>
      <c r="T1897" s="134">
        <f t="shared" si="133"/>
        <v>177</v>
      </c>
      <c r="U1897" s="11"/>
      <c r="V1897" s="11"/>
      <c r="W1897" s="11"/>
      <c r="Y1897" s="288">
        <v>47.11</v>
      </c>
      <c r="Z1897" s="11">
        <f t="shared" si="130"/>
        <v>77.53</v>
      </c>
      <c r="AB1897" s="11">
        <f t="shared" si="131"/>
        <v>29.26</v>
      </c>
      <c r="AC1897" s="11">
        <v>51.24</v>
      </c>
      <c r="AD1897" s="11"/>
      <c r="AE1897" s="4"/>
      <c r="AF1897" s="4"/>
    </row>
    <row r="1898" spans="1:32">
      <c r="A1898" s="55"/>
      <c r="B1898" s="132"/>
      <c r="C1898" s="11" t="s">
        <v>208</v>
      </c>
      <c r="D1898" s="11"/>
      <c r="E1898" s="11" t="s">
        <v>55</v>
      </c>
      <c r="F1898" s="131">
        <v>416</v>
      </c>
      <c r="G1898" s="11"/>
      <c r="H1898" s="131">
        <f t="shared" si="129"/>
        <v>1</v>
      </c>
      <c r="I1898" s="11"/>
      <c r="J1898" s="288">
        <v>117.52</v>
      </c>
      <c r="K1898" s="11"/>
      <c r="M1898" s="11">
        <v>1</v>
      </c>
      <c r="N1898" s="66"/>
      <c r="P1898" s="288">
        <f t="shared" si="132"/>
        <v>117.52</v>
      </c>
      <c r="Q1898" s="11"/>
      <c r="R1898" s="11"/>
      <c r="S1898" s="11"/>
      <c r="T1898" s="134">
        <f t="shared" si="133"/>
        <v>416</v>
      </c>
      <c r="U1898" s="11"/>
      <c r="V1898" s="11"/>
      <c r="W1898" s="11"/>
      <c r="Y1898" s="288">
        <v>117.52</v>
      </c>
      <c r="Z1898" s="11">
        <f t="shared" si="130"/>
        <v>193.4</v>
      </c>
      <c r="AB1898" s="11">
        <f t="shared" si="131"/>
        <v>72.989999999999995</v>
      </c>
      <c r="AC1898" s="11">
        <v>127.82</v>
      </c>
      <c r="AD1898" s="11"/>
      <c r="AE1898" s="4"/>
      <c r="AF1898" s="4"/>
    </row>
    <row r="1899" spans="1:32">
      <c r="A1899" s="55"/>
      <c r="B1899" s="132"/>
      <c r="C1899" s="11" t="s">
        <v>208</v>
      </c>
      <c r="D1899" s="11"/>
      <c r="E1899" s="11" t="s">
        <v>158</v>
      </c>
      <c r="F1899" s="131">
        <v>4651</v>
      </c>
      <c r="G1899" s="11"/>
      <c r="H1899" s="131">
        <f t="shared" si="129"/>
        <v>16</v>
      </c>
      <c r="I1899" s="11"/>
      <c r="J1899" s="288">
        <v>927.81999999999994</v>
      </c>
      <c r="K1899" s="11"/>
      <c r="M1899" s="11">
        <v>13</v>
      </c>
      <c r="N1899" s="66"/>
      <c r="P1899" s="288">
        <f t="shared" si="132"/>
        <v>71.370769230769227</v>
      </c>
      <c r="Q1899" s="11"/>
      <c r="R1899" s="11"/>
      <c r="S1899" s="11"/>
      <c r="T1899" s="134">
        <f t="shared" si="133"/>
        <v>357.76923076923077</v>
      </c>
      <c r="U1899" s="11"/>
      <c r="V1899" s="11"/>
      <c r="W1899" s="11"/>
      <c r="Y1899" s="288">
        <v>927.81999999999994</v>
      </c>
      <c r="Z1899" s="11">
        <f t="shared" si="130"/>
        <v>1526.86</v>
      </c>
      <c r="AB1899" s="11">
        <f t="shared" si="131"/>
        <v>576.28</v>
      </c>
      <c r="AC1899" s="11">
        <v>1009.11</v>
      </c>
      <c r="AD1899" s="11"/>
      <c r="AE1899" s="4"/>
      <c r="AF1899" s="4"/>
    </row>
    <row r="1900" spans="1:32">
      <c r="A1900" s="55"/>
      <c r="B1900" s="132"/>
      <c r="C1900" s="11" t="s">
        <v>209</v>
      </c>
      <c r="D1900" s="11"/>
      <c r="E1900" s="11" t="s">
        <v>210</v>
      </c>
      <c r="F1900" s="131">
        <v>493533</v>
      </c>
      <c r="G1900" s="11"/>
      <c r="H1900" s="131">
        <f t="shared" si="129"/>
        <v>1674</v>
      </c>
      <c r="I1900" s="11"/>
      <c r="J1900" s="288">
        <v>24923.619999999995</v>
      </c>
      <c r="K1900" s="11"/>
      <c r="M1900" s="11">
        <v>28</v>
      </c>
      <c r="N1900" s="66"/>
      <c r="P1900" s="288">
        <f t="shared" si="132"/>
        <v>890.12928571428552</v>
      </c>
      <c r="Q1900" s="11"/>
      <c r="R1900" s="11"/>
      <c r="S1900" s="11"/>
      <c r="T1900" s="134">
        <f t="shared" si="133"/>
        <v>17626.178571428572</v>
      </c>
      <c r="U1900" s="11"/>
      <c r="V1900" s="11"/>
      <c r="W1900" s="11"/>
      <c r="Y1900" s="288">
        <v>24923.619999999995</v>
      </c>
      <c r="Z1900" s="11">
        <f t="shared" si="130"/>
        <v>41015.360000000001</v>
      </c>
      <c r="AB1900" s="11">
        <f t="shared" si="131"/>
        <v>15480.34</v>
      </c>
      <c r="AC1900" s="11">
        <v>27107.18</v>
      </c>
      <c r="AD1900" s="11"/>
      <c r="AE1900" s="4"/>
      <c r="AF1900" s="4"/>
    </row>
    <row r="1901" spans="1:32">
      <c r="A1901" s="55"/>
      <c r="B1901" s="132"/>
      <c r="C1901" s="11" t="s">
        <v>211</v>
      </c>
      <c r="D1901" s="11"/>
      <c r="E1901" s="11" t="s">
        <v>88</v>
      </c>
      <c r="F1901" s="131">
        <v>648</v>
      </c>
      <c r="G1901" s="11"/>
      <c r="H1901" s="131">
        <f t="shared" si="129"/>
        <v>2</v>
      </c>
      <c r="I1901" s="11"/>
      <c r="J1901" s="288">
        <v>40.130000000000003</v>
      </c>
      <c r="K1901" s="11"/>
      <c r="M1901" s="11">
        <v>1</v>
      </c>
      <c r="N1901" s="66"/>
      <c r="P1901" s="288">
        <f t="shared" si="132"/>
        <v>40.130000000000003</v>
      </c>
      <c r="Q1901" s="11"/>
      <c r="R1901" s="11"/>
      <c r="S1901" s="11"/>
      <c r="T1901" s="134">
        <f t="shared" si="133"/>
        <v>648</v>
      </c>
      <c r="U1901" s="11"/>
      <c r="V1901" s="11"/>
      <c r="W1901" s="11"/>
      <c r="Y1901" s="288">
        <v>40.130000000000003</v>
      </c>
      <c r="Z1901" s="11">
        <f t="shared" si="130"/>
        <v>66.040000000000006</v>
      </c>
      <c r="AB1901" s="11">
        <f t="shared" si="131"/>
        <v>24.93</v>
      </c>
      <c r="AC1901" s="11">
        <v>43.65</v>
      </c>
      <c r="AD1901" s="11"/>
      <c r="AE1901" s="4"/>
      <c r="AF1901" s="4"/>
    </row>
    <row r="1902" spans="1:32">
      <c r="A1902" s="55"/>
      <c r="B1902" s="132"/>
      <c r="C1902" s="11" t="s">
        <v>211</v>
      </c>
      <c r="D1902" s="11"/>
      <c r="E1902" s="11" t="s">
        <v>193</v>
      </c>
      <c r="F1902" s="131">
        <v>138180</v>
      </c>
      <c r="G1902" s="11"/>
      <c r="H1902" s="131">
        <f t="shared" si="129"/>
        <v>469</v>
      </c>
      <c r="I1902" s="11"/>
      <c r="J1902" s="288">
        <v>19254.229999999996</v>
      </c>
      <c r="K1902" s="11"/>
      <c r="M1902" s="11">
        <v>132</v>
      </c>
      <c r="N1902" s="66"/>
      <c r="P1902" s="288">
        <f t="shared" si="132"/>
        <v>145.86537878787877</v>
      </c>
      <c r="Q1902" s="11"/>
      <c r="R1902" s="11"/>
      <c r="S1902" s="11"/>
      <c r="T1902" s="134">
        <f t="shared" si="133"/>
        <v>1046.8181818181818</v>
      </c>
      <c r="U1902" s="11"/>
      <c r="V1902" s="11"/>
      <c r="W1902" s="11"/>
      <c r="Y1902" s="288">
        <v>19254.229999999996</v>
      </c>
      <c r="Z1902" s="11">
        <f t="shared" si="130"/>
        <v>31685.57</v>
      </c>
      <c r="AB1902" s="11">
        <f t="shared" si="131"/>
        <v>11959.02</v>
      </c>
      <c r="AC1902" s="11">
        <v>20941.09</v>
      </c>
      <c r="AD1902" s="11"/>
      <c r="AE1902" s="4"/>
      <c r="AF1902" s="4"/>
    </row>
    <row r="1903" spans="1:32">
      <c r="A1903" s="55"/>
      <c r="B1903" s="132"/>
      <c r="C1903" s="11" t="s">
        <v>214</v>
      </c>
      <c r="D1903" s="11"/>
      <c r="E1903" s="11" t="s">
        <v>98</v>
      </c>
      <c r="F1903" s="131">
        <v>2864</v>
      </c>
      <c r="G1903" s="11"/>
      <c r="H1903" s="131">
        <f t="shared" si="129"/>
        <v>10</v>
      </c>
      <c r="I1903" s="11"/>
      <c r="J1903" s="288">
        <v>441.91</v>
      </c>
      <c r="K1903" s="11"/>
      <c r="M1903" s="11">
        <v>1</v>
      </c>
      <c r="N1903" s="66"/>
      <c r="P1903" s="288">
        <f t="shared" si="132"/>
        <v>441.91</v>
      </c>
      <c r="Q1903" s="11"/>
      <c r="R1903" s="11"/>
      <c r="S1903" s="11"/>
      <c r="T1903" s="134">
        <f t="shared" si="133"/>
        <v>2864</v>
      </c>
      <c r="U1903" s="11"/>
      <c r="V1903" s="11"/>
      <c r="W1903" s="11"/>
      <c r="Y1903" s="288">
        <v>441.91</v>
      </c>
      <c r="Z1903" s="11">
        <f t="shared" si="130"/>
        <v>727.23</v>
      </c>
      <c r="AB1903" s="11">
        <f t="shared" si="131"/>
        <v>274.48</v>
      </c>
      <c r="AC1903" s="11">
        <v>480.63</v>
      </c>
      <c r="AD1903" s="11"/>
      <c r="AE1903" s="4"/>
      <c r="AF1903" s="4"/>
    </row>
    <row r="1904" spans="1:32">
      <c r="A1904" s="55"/>
      <c r="B1904" s="132"/>
      <c r="C1904" s="11" t="s">
        <v>214</v>
      </c>
      <c r="D1904" s="11"/>
      <c r="E1904" s="11" t="s">
        <v>215</v>
      </c>
      <c r="F1904" s="131">
        <v>17856</v>
      </c>
      <c r="G1904" s="11"/>
      <c r="H1904" s="131">
        <f t="shared" ref="H1904:H1967" si="134">ROUND($H$2329*F1904/$F$2329,0)</f>
        <v>61</v>
      </c>
      <c r="I1904" s="11"/>
      <c r="J1904" s="288">
        <v>3717.28</v>
      </c>
      <c r="K1904" s="11"/>
      <c r="M1904" s="11">
        <v>14</v>
      </c>
      <c r="N1904" s="66"/>
      <c r="P1904" s="288">
        <f t="shared" si="132"/>
        <v>265.52000000000004</v>
      </c>
      <c r="Q1904" s="11"/>
      <c r="R1904" s="11"/>
      <c r="S1904" s="11"/>
      <c r="T1904" s="134">
        <f t="shared" si="133"/>
        <v>1275.4285714285713</v>
      </c>
      <c r="U1904" s="11"/>
      <c r="V1904" s="11"/>
      <c r="W1904" s="11"/>
      <c r="Y1904" s="288">
        <v>3717.28</v>
      </c>
      <c r="Z1904" s="11">
        <f t="shared" ref="Z1904:Z1967" si="135">ROUND($Z$2329*Y1904/$Y$2329,2)</f>
        <v>6117.31</v>
      </c>
      <c r="AB1904" s="11">
        <f t="shared" ref="AB1904:AB1967" si="136">ROUND($AB$2329*Y1904/$Y$2329,2)</f>
        <v>2308.84</v>
      </c>
      <c r="AC1904" s="11">
        <v>4042.95</v>
      </c>
      <c r="AD1904" s="11"/>
      <c r="AE1904" s="4"/>
      <c r="AF1904" s="4"/>
    </row>
    <row r="1905" spans="1:32">
      <c r="A1905" s="55"/>
      <c r="B1905" s="132"/>
      <c r="C1905" s="11" t="s">
        <v>214</v>
      </c>
      <c r="D1905" s="11"/>
      <c r="E1905" s="11" t="s">
        <v>66</v>
      </c>
      <c r="F1905" s="131"/>
      <c r="G1905" s="11"/>
      <c r="H1905" s="131">
        <f t="shared" si="134"/>
        <v>0</v>
      </c>
      <c r="I1905" s="11"/>
      <c r="J1905" s="288">
        <v>29.77</v>
      </c>
      <c r="K1905" s="11"/>
      <c r="M1905" s="11">
        <v>1</v>
      </c>
      <c r="N1905" s="66"/>
      <c r="P1905" s="288">
        <f t="shared" ref="P1905:P1968" si="137">J1905/M1905</f>
        <v>29.77</v>
      </c>
      <c r="Q1905" s="11"/>
      <c r="R1905" s="11"/>
      <c r="S1905" s="11"/>
      <c r="T1905" s="134">
        <f t="shared" ref="T1905:T1968" si="138">F1905/M1905</f>
        <v>0</v>
      </c>
      <c r="U1905" s="11"/>
      <c r="V1905" s="11"/>
      <c r="W1905" s="11"/>
      <c r="Y1905" s="288">
        <v>29.77</v>
      </c>
      <c r="Z1905" s="11">
        <f t="shared" si="135"/>
        <v>48.99</v>
      </c>
      <c r="AB1905" s="11">
        <f t="shared" si="136"/>
        <v>18.489999999999998</v>
      </c>
      <c r="AC1905" s="11">
        <v>32.380000000000003</v>
      </c>
      <c r="AD1905" s="11"/>
      <c r="AE1905" s="4"/>
      <c r="AF1905" s="4"/>
    </row>
    <row r="1906" spans="1:32">
      <c r="A1906" s="55"/>
      <c r="B1906" s="132"/>
      <c r="C1906" s="11" t="s">
        <v>214</v>
      </c>
      <c r="D1906" s="11"/>
      <c r="E1906" s="11" t="s">
        <v>217</v>
      </c>
      <c r="F1906" s="131">
        <v>9754</v>
      </c>
      <c r="G1906" s="11"/>
      <c r="H1906" s="131">
        <f t="shared" si="134"/>
        <v>33</v>
      </c>
      <c r="I1906" s="11"/>
      <c r="J1906" s="288">
        <v>1701.3499999999997</v>
      </c>
      <c r="K1906" s="11"/>
      <c r="M1906" s="11">
        <v>5</v>
      </c>
      <c r="N1906" s="66"/>
      <c r="P1906" s="288">
        <f t="shared" si="137"/>
        <v>340.26999999999992</v>
      </c>
      <c r="Q1906" s="11"/>
      <c r="R1906" s="11"/>
      <c r="S1906" s="11"/>
      <c r="T1906" s="134">
        <f t="shared" si="138"/>
        <v>1950.8</v>
      </c>
      <c r="U1906" s="11"/>
      <c r="V1906" s="11"/>
      <c r="W1906" s="11"/>
      <c r="Y1906" s="288">
        <v>1701.3499999999997</v>
      </c>
      <c r="Z1906" s="11">
        <f t="shared" si="135"/>
        <v>2799.81</v>
      </c>
      <c r="AB1906" s="11">
        <f t="shared" si="136"/>
        <v>1056.73</v>
      </c>
      <c r="AC1906" s="11">
        <v>1850.41</v>
      </c>
      <c r="AD1906" s="11"/>
      <c r="AE1906" s="4"/>
      <c r="AF1906" s="4"/>
    </row>
    <row r="1907" spans="1:32">
      <c r="A1907" s="55"/>
      <c r="B1907" s="132"/>
      <c r="C1907" s="11" t="s">
        <v>218</v>
      </c>
      <c r="D1907" s="11"/>
      <c r="E1907" s="11" t="s">
        <v>199</v>
      </c>
      <c r="F1907" s="131">
        <v>26501</v>
      </c>
      <c r="G1907" s="11"/>
      <c r="H1907" s="131">
        <f t="shared" si="134"/>
        <v>90</v>
      </c>
      <c r="I1907" s="11"/>
      <c r="J1907" s="288">
        <v>5128.8000000000011</v>
      </c>
      <c r="K1907" s="11"/>
      <c r="M1907" s="11">
        <v>56</v>
      </c>
      <c r="N1907" s="66"/>
      <c r="P1907" s="288">
        <f t="shared" si="137"/>
        <v>91.585714285714303</v>
      </c>
      <c r="Q1907" s="11"/>
      <c r="R1907" s="11"/>
      <c r="S1907" s="11"/>
      <c r="T1907" s="134">
        <f t="shared" si="138"/>
        <v>473.23214285714283</v>
      </c>
      <c r="U1907" s="11"/>
      <c r="V1907" s="11"/>
      <c r="W1907" s="11"/>
      <c r="Y1907" s="288">
        <v>5128.8000000000011</v>
      </c>
      <c r="Z1907" s="11">
        <f t="shared" si="135"/>
        <v>8440.17</v>
      </c>
      <c r="AB1907" s="11">
        <f t="shared" si="136"/>
        <v>3185.56</v>
      </c>
      <c r="AC1907" s="11">
        <v>5578.13</v>
      </c>
      <c r="AD1907" s="11"/>
      <c r="AE1907" s="4"/>
      <c r="AF1907" s="4"/>
    </row>
    <row r="1908" spans="1:32">
      <c r="A1908" s="55"/>
      <c r="B1908" s="132"/>
      <c r="C1908" s="11" t="s">
        <v>219</v>
      </c>
      <c r="D1908" s="11"/>
      <c r="E1908" s="11" t="s">
        <v>156</v>
      </c>
      <c r="F1908" s="131">
        <v>14276</v>
      </c>
      <c r="G1908" s="11"/>
      <c r="H1908" s="131">
        <f t="shared" si="134"/>
        <v>48</v>
      </c>
      <c r="I1908" s="11"/>
      <c r="J1908" s="288">
        <v>1627.54</v>
      </c>
      <c r="K1908" s="11"/>
      <c r="M1908" s="11">
        <v>13</v>
      </c>
      <c r="N1908" s="66"/>
      <c r="P1908" s="288">
        <f t="shared" si="137"/>
        <v>125.19538461538461</v>
      </c>
      <c r="Q1908" s="11"/>
      <c r="R1908" s="11"/>
      <c r="S1908" s="11"/>
      <c r="T1908" s="134">
        <f t="shared" si="138"/>
        <v>1098.1538461538462</v>
      </c>
      <c r="U1908" s="11"/>
      <c r="V1908" s="11"/>
      <c r="W1908" s="11"/>
      <c r="Y1908" s="288">
        <v>1627.54</v>
      </c>
      <c r="Z1908" s="11">
        <f t="shared" si="135"/>
        <v>2678.35</v>
      </c>
      <c r="AB1908" s="11">
        <f t="shared" si="136"/>
        <v>1010.88</v>
      </c>
      <c r="AC1908" s="11">
        <v>1770.13</v>
      </c>
      <c r="AD1908" s="11"/>
      <c r="AE1908" s="4"/>
      <c r="AF1908" s="4"/>
    </row>
    <row r="1909" spans="1:32">
      <c r="A1909" s="55"/>
      <c r="B1909" s="132"/>
      <c r="C1909" s="11" t="s">
        <v>220</v>
      </c>
      <c r="D1909" s="11"/>
      <c r="E1909" s="11" t="s">
        <v>88</v>
      </c>
      <c r="F1909" s="131">
        <v>35834</v>
      </c>
      <c r="G1909" s="11"/>
      <c r="H1909" s="131">
        <f t="shared" si="134"/>
        <v>122</v>
      </c>
      <c r="I1909" s="11"/>
      <c r="J1909" s="288">
        <v>7439.9200000000019</v>
      </c>
      <c r="K1909" s="11"/>
      <c r="M1909" s="11">
        <v>46</v>
      </c>
      <c r="N1909" s="66"/>
      <c r="P1909" s="288">
        <f t="shared" si="137"/>
        <v>161.73739130434788</v>
      </c>
      <c r="Q1909" s="11"/>
      <c r="R1909" s="11"/>
      <c r="S1909" s="11"/>
      <c r="T1909" s="134">
        <f t="shared" si="138"/>
        <v>779</v>
      </c>
      <c r="U1909" s="11"/>
      <c r="V1909" s="11"/>
      <c r="W1909" s="11"/>
      <c r="Y1909" s="288">
        <v>7439.9200000000019</v>
      </c>
      <c r="Z1909" s="11">
        <f t="shared" si="135"/>
        <v>12243.45</v>
      </c>
      <c r="AB1909" s="11">
        <f t="shared" si="136"/>
        <v>4621.0200000000004</v>
      </c>
      <c r="AC1909" s="11">
        <v>8091.73</v>
      </c>
      <c r="AD1909" s="11"/>
      <c r="AE1909" s="4"/>
      <c r="AF1909" s="4"/>
    </row>
    <row r="1910" spans="1:32">
      <c r="A1910" s="55"/>
      <c r="B1910" s="132"/>
      <c r="C1910" s="11" t="s">
        <v>220</v>
      </c>
      <c r="D1910" s="11"/>
      <c r="E1910" s="11" t="s">
        <v>234</v>
      </c>
      <c r="F1910" s="131">
        <v>6</v>
      </c>
      <c r="G1910" s="11"/>
      <c r="H1910" s="131">
        <f t="shared" si="134"/>
        <v>0</v>
      </c>
      <c r="I1910" s="11"/>
      <c r="J1910" s="288">
        <v>11.78</v>
      </c>
      <c r="K1910" s="11"/>
      <c r="M1910" s="11">
        <v>1</v>
      </c>
      <c r="N1910" s="66"/>
      <c r="P1910" s="288">
        <f t="shared" si="137"/>
        <v>11.78</v>
      </c>
      <c r="Q1910" s="11"/>
      <c r="R1910" s="11"/>
      <c r="S1910" s="11"/>
      <c r="T1910" s="134">
        <f t="shared" si="138"/>
        <v>6</v>
      </c>
      <c r="U1910" s="11"/>
      <c r="V1910" s="11"/>
      <c r="W1910" s="11"/>
      <c r="Y1910" s="288">
        <v>11.78</v>
      </c>
      <c r="Z1910" s="11">
        <f t="shared" si="135"/>
        <v>19.39</v>
      </c>
      <c r="AB1910" s="11">
        <f t="shared" si="136"/>
        <v>7.32</v>
      </c>
      <c r="AC1910" s="11">
        <v>12.81</v>
      </c>
      <c r="AD1910" s="11"/>
      <c r="AE1910" s="4"/>
      <c r="AF1910" s="4"/>
    </row>
    <row r="1911" spans="1:32">
      <c r="A1911" s="55"/>
      <c r="B1911" s="132"/>
      <c r="C1911" s="11" t="s">
        <v>221</v>
      </c>
      <c r="D1911" s="11"/>
      <c r="E1911" s="11" t="s">
        <v>223</v>
      </c>
      <c r="F1911" s="131">
        <v>854971</v>
      </c>
      <c r="G1911" s="11"/>
      <c r="H1911" s="131">
        <f t="shared" si="134"/>
        <v>2900</v>
      </c>
      <c r="I1911" s="11"/>
      <c r="J1911" s="288">
        <v>33624.580000000009</v>
      </c>
      <c r="K1911" s="11"/>
      <c r="M1911" s="11">
        <v>28</v>
      </c>
      <c r="N1911" s="66"/>
      <c r="P1911" s="288">
        <f t="shared" si="137"/>
        <v>1200.8778571428575</v>
      </c>
      <c r="Q1911" s="11"/>
      <c r="R1911" s="11"/>
      <c r="S1911" s="11"/>
      <c r="T1911" s="134">
        <f t="shared" si="138"/>
        <v>30534.678571428572</v>
      </c>
      <c r="U1911" s="11"/>
      <c r="V1911" s="11"/>
      <c r="W1911" s="11"/>
      <c r="Y1911" s="288">
        <v>33624.580000000009</v>
      </c>
      <c r="Z1911" s="11">
        <f t="shared" si="135"/>
        <v>55334.03</v>
      </c>
      <c r="AB1911" s="11">
        <f t="shared" si="136"/>
        <v>20884.599999999999</v>
      </c>
      <c r="AC1911" s="11">
        <v>36570.43</v>
      </c>
      <c r="AD1911" s="11"/>
      <c r="AE1911" s="4"/>
      <c r="AF1911" s="4"/>
    </row>
    <row r="1912" spans="1:32">
      <c r="A1912" s="55"/>
      <c r="B1912" s="132"/>
      <c r="C1912" s="11" t="s">
        <v>224</v>
      </c>
      <c r="D1912" s="11"/>
      <c r="E1912" s="11" t="s">
        <v>117</v>
      </c>
      <c r="F1912" s="131">
        <v>705</v>
      </c>
      <c r="G1912" s="11"/>
      <c r="H1912" s="131">
        <f t="shared" si="134"/>
        <v>2</v>
      </c>
      <c r="I1912" s="11"/>
      <c r="J1912" s="288">
        <v>111.57</v>
      </c>
      <c r="K1912" s="11"/>
      <c r="M1912" s="11">
        <v>1</v>
      </c>
      <c r="N1912" s="66"/>
      <c r="P1912" s="288">
        <f t="shared" si="137"/>
        <v>111.57</v>
      </c>
      <c r="Q1912" s="11"/>
      <c r="R1912" s="11"/>
      <c r="S1912" s="11"/>
      <c r="T1912" s="134">
        <f t="shared" si="138"/>
        <v>705</v>
      </c>
      <c r="U1912" s="11"/>
      <c r="V1912" s="11"/>
      <c r="W1912" s="11"/>
      <c r="Y1912" s="288">
        <v>111.57</v>
      </c>
      <c r="Z1912" s="11">
        <f t="shared" si="135"/>
        <v>183.6</v>
      </c>
      <c r="AB1912" s="11">
        <f t="shared" si="136"/>
        <v>69.3</v>
      </c>
      <c r="AC1912" s="11">
        <v>121.34</v>
      </c>
      <c r="AD1912" s="11"/>
      <c r="AE1912" s="4"/>
      <c r="AF1912" s="4"/>
    </row>
    <row r="1913" spans="1:32">
      <c r="A1913" s="55"/>
      <c r="B1913" s="132"/>
      <c r="C1913" s="11" t="s">
        <v>224</v>
      </c>
      <c r="D1913" s="11"/>
      <c r="E1913" s="11" t="s">
        <v>225</v>
      </c>
      <c r="F1913" s="131">
        <v>51576</v>
      </c>
      <c r="G1913" s="11"/>
      <c r="H1913" s="131">
        <f t="shared" si="134"/>
        <v>175</v>
      </c>
      <c r="I1913" s="11"/>
      <c r="J1913" s="288">
        <v>5401.8</v>
      </c>
      <c r="K1913" s="11"/>
      <c r="M1913" s="11">
        <v>30</v>
      </c>
      <c r="N1913" s="66"/>
      <c r="P1913" s="288">
        <f t="shared" si="137"/>
        <v>180.06</v>
      </c>
      <c r="Q1913" s="11"/>
      <c r="R1913" s="11"/>
      <c r="S1913" s="11"/>
      <c r="T1913" s="134">
        <f t="shared" si="138"/>
        <v>1719.2</v>
      </c>
      <c r="U1913" s="11"/>
      <c r="V1913" s="11"/>
      <c r="W1913" s="11"/>
      <c r="Y1913" s="288">
        <v>5401.8</v>
      </c>
      <c r="Z1913" s="11">
        <f t="shared" si="135"/>
        <v>8889.43</v>
      </c>
      <c r="AB1913" s="11">
        <f t="shared" si="136"/>
        <v>3355.12</v>
      </c>
      <c r="AC1913" s="11">
        <v>5875.05</v>
      </c>
      <c r="AD1913" s="11"/>
      <c r="AE1913" s="4"/>
      <c r="AF1913" s="4"/>
    </row>
    <row r="1914" spans="1:32">
      <c r="A1914" s="55"/>
      <c r="B1914" s="132"/>
      <c r="C1914" s="11" t="s">
        <v>226</v>
      </c>
      <c r="D1914" s="11"/>
      <c r="E1914" s="11" t="s">
        <v>227</v>
      </c>
      <c r="F1914" s="131">
        <v>105835</v>
      </c>
      <c r="G1914" s="11"/>
      <c r="H1914" s="131">
        <f t="shared" si="134"/>
        <v>359</v>
      </c>
      <c r="I1914" s="11"/>
      <c r="J1914" s="288">
        <v>17637.410000000003</v>
      </c>
      <c r="K1914" s="11"/>
      <c r="M1914" s="11">
        <v>87</v>
      </c>
      <c r="N1914" s="66"/>
      <c r="P1914" s="288">
        <f t="shared" si="137"/>
        <v>202.72885057471268</v>
      </c>
      <c r="Q1914" s="11"/>
      <c r="R1914" s="11"/>
      <c r="S1914" s="11"/>
      <c r="T1914" s="134">
        <f t="shared" si="138"/>
        <v>1216.4942528735633</v>
      </c>
      <c r="U1914" s="11"/>
      <c r="V1914" s="11"/>
      <c r="W1914" s="11"/>
      <c r="Y1914" s="288">
        <v>17637.410000000003</v>
      </c>
      <c r="Z1914" s="11">
        <f t="shared" si="135"/>
        <v>29024.87</v>
      </c>
      <c r="AB1914" s="11">
        <f t="shared" si="136"/>
        <v>10954.79</v>
      </c>
      <c r="AC1914" s="11">
        <v>19182.62</v>
      </c>
      <c r="AD1914" s="11"/>
      <c r="AE1914" s="4"/>
      <c r="AF1914" s="4"/>
    </row>
    <row r="1915" spans="1:32">
      <c r="A1915" s="55"/>
      <c r="B1915" s="132"/>
      <c r="C1915" s="11" t="s">
        <v>228</v>
      </c>
      <c r="D1915" s="11"/>
      <c r="E1915" s="11" t="s">
        <v>167</v>
      </c>
      <c r="F1915" s="131">
        <v>19813</v>
      </c>
      <c r="G1915" s="11"/>
      <c r="H1915" s="131">
        <f t="shared" si="134"/>
        <v>67</v>
      </c>
      <c r="I1915" s="11"/>
      <c r="J1915" s="288">
        <v>3678.09</v>
      </c>
      <c r="K1915" s="11"/>
      <c r="M1915" s="11">
        <v>6</v>
      </c>
      <c r="N1915" s="66"/>
      <c r="P1915" s="288">
        <f t="shared" si="137"/>
        <v>613.01499999999999</v>
      </c>
      <c r="Q1915" s="11"/>
      <c r="R1915" s="11"/>
      <c r="S1915" s="11"/>
      <c r="T1915" s="134">
        <f t="shared" si="138"/>
        <v>3302.1666666666665</v>
      </c>
      <c r="U1915" s="11"/>
      <c r="V1915" s="11"/>
      <c r="W1915" s="11"/>
      <c r="Y1915" s="288">
        <v>3678.09</v>
      </c>
      <c r="Z1915" s="11">
        <f t="shared" si="135"/>
        <v>6052.82</v>
      </c>
      <c r="AB1915" s="11">
        <f t="shared" si="136"/>
        <v>2284.5</v>
      </c>
      <c r="AC1915" s="11">
        <v>4000.33</v>
      </c>
      <c r="AD1915" s="11"/>
      <c r="AE1915" s="4"/>
      <c r="AF1915" s="4"/>
    </row>
    <row r="1916" spans="1:32">
      <c r="A1916" s="55"/>
      <c r="B1916" s="132"/>
      <c r="C1916" s="11" t="s">
        <v>229</v>
      </c>
      <c r="D1916" s="11"/>
      <c r="E1916" s="11" t="s">
        <v>143</v>
      </c>
      <c r="F1916" s="131">
        <v>3809</v>
      </c>
      <c r="G1916" s="11"/>
      <c r="H1916" s="131">
        <f t="shared" si="134"/>
        <v>13</v>
      </c>
      <c r="I1916" s="11"/>
      <c r="J1916" s="288">
        <v>596.49</v>
      </c>
      <c r="K1916" s="11"/>
      <c r="M1916" s="11">
        <v>7</v>
      </c>
      <c r="N1916" s="66"/>
      <c r="P1916" s="288">
        <f t="shared" si="137"/>
        <v>85.212857142857146</v>
      </c>
      <c r="Q1916" s="11"/>
      <c r="R1916" s="11"/>
      <c r="S1916" s="11"/>
      <c r="T1916" s="134">
        <f t="shared" si="138"/>
        <v>544.14285714285711</v>
      </c>
      <c r="U1916" s="11"/>
      <c r="V1916" s="11"/>
      <c r="W1916" s="11"/>
      <c r="Y1916" s="288">
        <v>596.49</v>
      </c>
      <c r="Z1916" s="11">
        <f t="shared" si="135"/>
        <v>981.61</v>
      </c>
      <c r="AB1916" s="11">
        <f t="shared" si="136"/>
        <v>370.49</v>
      </c>
      <c r="AC1916" s="11">
        <v>648.75</v>
      </c>
      <c r="AD1916" s="11"/>
      <c r="AE1916" s="4"/>
      <c r="AF1916" s="4"/>
    </row>
    <row r="1917" spans="1:32">
      <c r="A1917" s="55"/>
      <c r="B1917" s="132"/>
      <c r="C1917" s="11" t="s">
        <v>230</v>
      </c>
      <c r="D1917" s="11"/>
      <c r="E1917" s="11" t="s">
        <v>72</v>
      </c>
      <c r="F1917" s="131">
        <v>-6041</v>
      </c>
      <c r="G1917" s="11"/>
      <c r="H1917" s="131">
        <f t="shared" si="134"/>
        <v>-20</v>
      </c>
      <c r="I1917" s="11"/>
      <c r="J1917" s="288">
        <v>-967.57999999999993</v>
      </c>
      <c r="K1917" s="11"/>
      <c r="M1917" s="11">
        <v>3</v>
      </c>
      <c r="N1917" s="66"/>
      <c r="P1917" s="288">
        <f t="shared" si="137"/>
        <v>-322.52666666666664</v>
      </c>
      <c r="Q1917" s="11"/>
      <c r="R1917" s="11"/>
      <c r="S1917" s="11"/>
      <c r="T1917" s="134">
        <f t="shared" si="138"/>
        <v>-2013.6666666666667</v>
      </c>
      <c r="U1917" s="11"/>
      <c r="V1917" s="11"/>
      <c r="W1917" s="11"/>
      <c r="Y1917" s="288">
        <v>-967.57999999999993</v>
      </c>
      <c r="Z1917" s="11">
        <f t="shared" si="135"/>
        <v>-1592.29</v>
      </c>
      <c r="AB1917" s="11">
        <f t="shared" si="136"/>
        <v>-600.97</v>
      </c>
      <c r="AC1917" s="11">
        <v>-1052.3499999999999</v>
      </c>
      <c r="AD1917" s="11"/>
      <c r="AE1917" s="4"/>
      <c r="AF1917" s="4"/>
    </row>
    <row r="1918" spans="1:32">
      <c r="A1918" s="55"/>
      <c r="B1918" s="132"/>
      <c r="C1918" s="11" t="s">
        <v>588</v>
      </c>
      <c r="D1918" s="11"/>
      <c r="E1918" s="11" t="s">
        <v>77</v>
      </c>
      <c r="F1918" s="131">
        <v>67</v>
      </c>
      <c r="G1918" s="11"/>
      <c r="H1918" s="131">
        <f t="shared" si="134"/>
        <v>0</v>
      </c>
      <c r="I1918" s="11"/>
      <c r="J1918" s="288">
        <v>22.17</v>
      </c>
      <c r="K1918" s="11"/>
      <c r="M1918" s="11">
        <v>1</v>
      </c>
      <c r="N1918" s="66"/>
      <c r="P1918" s="288">
        <f t="shared" si="137"/>
        <v>22.17</v>
      </c>
      <c r="Q1918" s="11"/>
      <c r="R1918" s="11"/>
      <c r="S1918" s="11"/>
      <c r="T1918" s="134">
        <f t="shared" si="138"/>
        <v>67</v>
      </c>
      <c r="U1918" s="11"/>
      <c r="V1918" s="11"/>
      <c r="W1918" s="11"/>
      <c r="Y1918" s="288">
        <v>22.17</v>
      </c>
      <c r="Z1918" s="11">
        <f t="shared" si="135"/>
        <v>36.479999999999997</v>
      </c>
      <c r="AB1918" s="11">
        <f t="shared" si="136"/>
        <v>13.77</v>
      </c>
      <c r="AC1918" s="11">
        <v>24.11</v>
      </c>
      <c r="AD1918" s="11"/>
      <c r="AE1918" s="4"/>
      <c r="AF1918" s="4"/>
    </row>
    <row r="1919" spans="1:32">
      <c r="A1919" s="55"/>
      <c r="B1919" s="132"/>
      <c r="C1919" s="11" t="s">
        <v>231</v>
      </c>
      <c r="D1919" s="11"/>
      <c r="E1919" s="11" t="s">
        <v>66</v>
      </c>
      <c r="F1919" s="131">
        <v>471</v>
      </c>
      <c r="G1919" s="11"/>
      <c r="H1919" s="131">
        <f t="shared" si="134"/>
        <v>2</v>
      </c>
      <c r="I1919" s="11"/>
      <c r="J1919" s="288">
        <v>110.36</v>
      </c>
      <c r="K1919" s="11"/>
      <c r="M1919" s="11">
        <v>1</v>
      </c>
      <c r="N1919" s="66"/>
      <c r="P1919" s="288">
        <f t="shared" si="137"/>
        <v>110.36</v>
      </c>
      <c r="Q1919" s="11"/>
      <c r="R1919" s="11"/>
      <c r="S1919" s="11"/>
      <c r="T1919" s="134">
        <f t="shared" si="138"/>
        <v>471</v>
      </c>
      <c r="U1919" s="11"/>
      <c r="V1919" s="11"/>
      <c r="W1919" s="11"/>
      <c r="Y1919" s="288">
        <v>110.36</v>
      </c>
      <c r="Z1919" s="11">
        <f t="shared" si="135"/>
        <v>181.61</v>
      </c>
      <c r="AB1919" s="11">
        <f t="shared" si="136"/>
        <v>68.55</v>
      </c>
      <c r="AC1919" s="11">
        <v>120.03</v>
      </c>
      <c r="AD1919" s="11"/>
      <c r="AE1919" s="4"/>
      <c r="AF1919" s="4"/>
    </row>
    <row r="1920" spans="1:32">
      <c r="A1920" s="55"/>
      <c r="B1920" s="132"/>
      <c r="C1920" s="11" t="s">
        <v>232</v>
      </c>
      <c r="D1920" s="11"/>
      <c r="E1920" s="11" t="s">
        <v>146</v>
      </c>
      <c r="F1920" s="131">
        <v>346</v>
      </c>
      <c r="G1920" s="11"/>
      <c r="H1920" s="131">
        <f t="shared" si="134"/>
        <v>1</v>
      </c>
      <c r="I1920" s="11"/>
      <c r="J1920" s="288">
        <v>79.5</v>
      </c>
      <c r="K1920" s="11"/>
      <c r="M1920" s="11">
        <v>2</v>
      </c>
      <c r="N1920" s="66"/>
      <c r="P1920" s="288">
        <f t="shared" si="137"/>
        <v>39.75</v>
      </c>
      <c r="Q1920" s="11"/>
      <c r="R1920" s="11"/>
      <c r="S1920" s="11"/>
      <c r="T1920" s="134">
        <f t="shared" si="138"/>
        <v>173</v>
      </c>
      <c r="U1920" s="11"/>
      <c r="V1920" s="11"/>
      <c r="W1920" s="11"/>
      <c r="Y1920" s="288">
        <v>79.5</v>
      </c>
      <c r="Z1920" s="11">
        <f t="shared" si="135"/>
        <v>130.83000000000001</v>
      </c>
      <c r="AB1920" s="11">
        <f t="shared" si="136"/>
        <v>49.38</v>
      </c>
      <c r="AC1920" s="11">
        <v>86.46</v>
      </c>
      <c r="AD1920" s="11"/>
      <c r="AE1920" s="4"/>
      <c r="AF1920" s="4"/>
    </row>
    <row r="1921" spans="1:32">
      <c r="A1921" s="55"/>
      <c r="B1921" s="132"/>
      <c r="C1921" s="11" t="s">
        <v>233</v>
      </c>
      <c r="D1921" s="11"/>
      <c r="E1921" s="11" t="s">
        <v>234</v>
      </c>
      <c r="F1921" s="131">
        <v>1305</v>
      </c>
      <c r="G1921" s="11"/>
      <c r="H1921" s="131">
        <f t="shared" si="134"/>
        <v>4</v>
      </c>
      <c r="I1921" s="11"/>
      <c r="J1921" s="288">
        <v>299.01</v>
      </c>
      <c r="K1921" s="11"/>
      <c r="M1921" s="11">
        <v>3</v>
      </c>
      <c r="N1921" s="66"/>
      <c r="P1921" s="288">
        <f t="shared" si="137"/>
        <v>99.67</v>
      </c>
      <c r="Q1921" s="11"/>
      <c r="R1921" s="11"/>
      <c r="S1921" s="11"/>
      <c r="T1921" s="134">
        <f t="shared" si="138"/>
        <v>435</v>
      </c>
      <c r="U1921" s="11"/>
      <c r="V1921" s="11"/>
      <c r="W1921" s="11"/>
      <c r="Y1921" s="288">
        <v>299.01</v>
      </c>
      <c r="Z1921" s="11">
        <f t="shared" si="135"/>
        <v>492.06</v>
      </c>
      <c r="AB1921" s="11">
        <f t="shared" si="136"/>
        <v>185.72</v>
      </c>
      <c r="AC1921" s="11">
        <v>325.20999999999998</v>
      </c>
      <c r="AD1921" s="11"/>
      <c r="AE1921" s="4"/>
      <c r="AF1921" s="4"/>
    </row>
    <row r="1922" spans="1:32">
      <c r="A1922" s="55"/>
      <c r="B1922" s="132"/>
      <c r="C1922" s="11" t="s">
        <v>235</v>
      </c>
      <c r="D1922" s="11"/>
      <c r="E1922" s="11" t="s">
        <v>199</v>
      </c>
      <c r="F1922" s="131">
        <v>1186525</v>
      </c>
      <c r="G1922" s="11"/>
      <c r="H1922" s="131">
        <f t="shared" si="134"/>
        <v>4025</v>
      </c>
      <c r="I1922" s="11"/>
      <c r="J1922" s="288">
        <v>188864.00000000035</v>
      </c>
      <c r="K1922" s="11"/>
      <c r="M1922" s="11">
        <v>501</v>
      </c>
      <c r="N1922" s="66"/>
      <c r="P1922" s="288">
        <f t="shared" si="137"/>
        <v>376.97405189620827</v>
      </c>
      <c r="Q1922" s="11"/>
      <c r="R1922" s="11"/>
      <c r="S1922" s="11"/>
      <c r="T1922" s="134">
        <f t="shared" si="138"/>
        <v>2368.313373253493</v>
      </c>
      <c r="U1922" s="11"/>
      <c r="V1922" s="11"/>
      <c r="W1922" s="11"/>
      <c r="Y1922" s="288">
        <v>188864.00000000035</v>
      </c>
      <c r="Z1922" s="11">
        <f t="shared" si="135"/>
        <v>310802.56</v>
      </c>
      <c r="AB1922" s="11">
        <f t="shared" si="136"/>
        <v>117305.55</v>
      </c>
      <c r="AC1922" s="11">
        <v>205410.38</v>
      </c>
      <c r="AD1922" s="11"/>
      <c r="AE1922" s="4"/>
      <c r="AF1922" s="4"/>
    </row>
    <row r="1923" spans="1:32">
      <c r="A1923" s="55"/>
      <c r="B1923" s="132"/>
      <c r="C1923" s="11" t="s">
        <v>235</v>
      </c>
      <c r="D1923" s="11"/>
      <c r="E1923" s="11" t="s">
        <v>184</v>
      </c>
      <c r="F1923" s="131">
        <v>73</v>
      </c>
      <c r="G1923" s="11"/>
      <c r="H1923" s="131">
        <f t="shared" si="134"/>
        <v>0</v>
      </c>
      <c r="I1923" s="11"/>
      <c r="J1923" s="288">
        <v>23.74</v>
      </c>
      <c r="K1923" s="11"/>
      <c r="M1923" s="11">
        <v>1</v>
      </c>
      <c r="N1923" s="66"/>
      <c r="P1923" s="288">
        <f t="shared" si="137"/>
        <v>23.74</v>
      </c>
      <c r="Q1923" s="11"/>
      <c r="R1923" s="11"/>
      <c r="S1923" s="11"/>
      <c r="T1923" s="134">
        <f t="shared" si="138"/>
        <v>73</v>
      </c>
      <c r="U1923" s="11"/>
      <c r="V1923" s="11"/>
      <c r="W1923" s="11"/>
      <c r="Y1923" s="288">
        <v>23.74</v>
      </c>
      <c r="Z1923" s="11">
        <f t="shared" si="135"/>
        <v>39.07</v>
      </c>
      <c r="AB1923" s="11">
        <f t="shared" si="136"/>
        <v>14.75</v>
      </c>
      <c r="AC1923" s="11">
        <v>25.82</v>
      </c>
      <c r="AD1923" s="11"/>
      <c r="AE1923" s="4"/>
      <c r="AF1923" s="4"/>
    </row>
    <row r="1924" spans="1:32">
      <c r="A1924" s="55"/>
      <c r="B1924" s="132"/>
      <c r="C1924" s="11" t="s">
        <v>236</v>
      </c>
      <c r="D1924" s="11"/>
      <c r="E1924" s="11" t="s">
        <v>68</v>
      </c>
      <c r="F1924" s="131">
        <v>6156430</v>
      </c>
      <c r="G1924" s="11"/>
      <c r="H1924" s="131">
        <f t="shared" si="134"/>
        <v>20882</v>
      </c>
      <c r="I1924" s="11"/>
      <c r="J1924" s="288">
        <v>628829.05000000121</v>
      </c>
      <c r="K1924" s="11"/>
      <c r="M1924" s="11">
        <v>972</v>
      </c>
      <c r="N1924" s="66"/>
      <c r="P1924" s="288">
        <f t="shared" si="137"/>
        <v>646.94346707819057</v>
      </c>
      <c r="Q1924" s="11"/>
      <c r="R1924" s="11"/>
      <c r="S1924" s="11"/>
      <c r="T1924" s="134">
        <f t="shared" si="138"/>
        <v>6333.7757201646091</v>
      </c>
      <c r="U1924" s="11"/>
      <c r="V1924" s="11"/>
      <c r="W1924" s="11"/>
      <c r="Y1924" s="288">
        <v>628829.05000000121</v>
      </c>
      <c r="Z1924" s="11">
        <f t="shared" si="135"/>
        <v>1034827.61</v>
      </c>
      <c r="AB1924" s="11">
        <f t="shared" si="136"/>
        <v>390572.77</v>
      </c>
      <c r="AC1924" s="11">
        <v>683920.78</v>
      </c>
      <c r="AD1924" s="11"/>
      <c r="AE1924" s="4"/>
      <c r="AF1924" s="4"/>
    </row>
    <row r="1925" spans="1:32">
      <c r="A1925" s="55"/>
      <c r="B1925" s="132"/>
      <c r="C1925" s="11" t="s">
        <v>236</v>
      </c>
      <c r="D1925" s="11"/>
      <c r="E1925" s="11" t="s">
        <v>110</v>
      </c>
      <c r="F1925" s="131">
        <v>666</v>
      </c>
      <c r="G1925" s="11"/>
      <c r="H1925" s="131">
        <f t="shared" si="134"/>
        <v>2</v>
      </c>
      <c r="I1925" s="11"/>
      <c r="J1925" s="288">
        <v>106.57</v>
      </c>
      <c r="K1925" s="11"/>
      <c r="M1925" s="11">
        <v>1</v>
      </c>
      <c r="N1925" s="66"/>
      <c r="P1925" s="288">
        <f t="shared" si="137"/>
        <v>106.57</v>
      </c>
      <c r="Q1925" s="11"/>
      <c r="R1925" s="11"/>
      <c r="S1925" s="11"/>
      <c r="T1925" s="134">
        <f t="shared" si="138"/>
        <v>666</v>
      </c>
      <c r="U1925" s="11"/>
      <c r="V1925" s="11"/>
      <c r="W1925" s="11"/>
      <c r="Y1925" s="288">
        <v>106.57</v>
      </c>
      <c r="Z1925" s="11">
        <f t="shared" si="135"/>
        <v>175.38</v>
      </c>
      <c r="AB1925" s="11">
        <f t="shared" si="136"/>
        <v>66.19</v>
      </c>
      <c r="AC1925" s="11">
        <v>115.91</v>
      </c>
      <c r="AD1925" s="11"/>
      <c r="AE1925" s="4"/>
      <c r="AF1925" s="4"/>
    </row>
    <row r="1926" spans="1:32">
      <c r="A1926" s="55"/>
      <c r="B1926" s="132"/>
      <c r="C1926" s="11" t="s">
        <v>237</v>
      </c>
      <c r="D1926" s="11"/>
      <c r="E1926" s="11" t="s">
        <v>117</v>
      </c>
      <c r="F1926" s="131">
        <v>14419</v>
      </c>
      <c r="G1926" s="11"/>
      <c r="H1926" s="131">
        <f t="shared" si="134"/>
        <v>49</v>
      </c>
      <c r="I1926" s="11"/>
      <c r="J1926" s="288">
        <v>1952.5699999999997</v>
      </c>
      <c r="K1926" s="11"/>
      <c r="M1926" s="11">
        <v>28</v>
      </c>
      <c r="N1926" s="66"/>
      <c r="P1926" s="288">
        <f t="shared" si="137"/>
        <v>69.734642857142845</v>
      </c>
      <c r="Q1926" s="11"/>
      <c r="R1926" s="11"/>
      <c r="S1926" s="11"/>
      <c r="T1926" s="134">
        <f t="shared" si="138"/>
        <v>514.96428571428567</v>
      </c>
      <c r="U1926" s="11"/>
      <c r="V1926" s="11"/>
      <c r="W1926" s="11"/>
      <c r="Y1926" s="288">
        <v>1952.5699999999997</v>
      </c>
      <c r="Z1926" s="11">
        <f t="shared" si="135"/>
        <v>3213.23</v>
      </c>
      <c r="AB1926" s="11">
        <f t="shared" si="136"/>
        <v>1212.76</v>
      </c>
      <c r="AC1926" s="11">
        <v>2123.63</v>
      </c>
      <c r="AD1926" s="11"/>
      <c r="AE1926" s="4"/>
      <c r="AF1926" s="4"/>
    </row>
    <row r="1927" spans="1:32">
      <c r="A1927" s="55"/>
      <c r="B1927" s="132"/>
      <c r="C1927" s="11" t="s">
        <v>238</v>
      </c>
      <c r="D1927" s="11"/>
      <c r="E1927" s="11" t="s">
        <v>83</v>
      </c>
      <c r="F1927" s="131">
        <v>7143</v>
      </c>
      <c r="G1927" s="11"/>
      <c r="H1927" s="131">
        <f t="shared" si="134"/>
        <v>24</v>
      </c>
      <c r="I1927" s="11"/>
      <c r="J1927" s="288">
        <v>1034.1299999999999</v>
      </c>
      <c r="K1927" s="11"/>
      <c r="M1927" s="11">
        <v>3</v>
      </c>
      <c r="N1927" s="66"/>
      <c r="P1927" s="288">
        <f t="shared" si="137"/>
        <v>344.71</v>
      </c>
      <c r="Q1927" s="11"/>
      <c r="R1927" s="11"/>
      <c r="S1927" s="11"/>
      <c r="T1927" s="134">
        <f t="shared" si="138"/>
        <v>2381</v>
      </c>
      <c r="U1927" s="11"/>
      <c r="V1927" s="11"/>
      <c r="W1927" s="11"/>
      <c r="Y1927" s="288">
        <v>1034.1299999999999</v>
      </c>
      <c r="Z1927" s="11">
        <f t="shared" si="135"/>
        <v>1701.81</v>
      </c>
      <c r="AB1927" s="11">
        <f t="shared" si="136"/>
        <v>642.30999999999995</v>
      </c>
      <c r="AC1927" s="11">
        <v>1124.73</v>
      </c>
      <c r="AD1927" s="11"/>
      <c r="AE1927" s="4"/>
      <c r="AF1927" s="4"/>
    </row>
    <row r="1928" spans="1:32">
      <c r="A1928" s="55"/>
      <c r="B1928" s="132"/>
      <c r="C1928" s="11" t="s">
        <v>239</v>
      </c>
      <c r="D1928" s="11"/>
      <c r="E1928" s="11" t="s">
        <v>70</v>
      </c>
      <c r="F1928" s="131">
        <v>420942</v>
      </c>
      <c r="G1928" s="11"/>
      <c r="H1928" s="131">
        <f t="shared" si="134"/>
        <v>1428</v>
      </c>
      <c r="I1928" s="11"/>
      <c r="J1928" s="288">
        <v>34599.31</v>
      </c>
      <c r="K1928" s="11"/>
      <c r="M1928" s="11">
        <v>116</v>
      </c>
      <c r="N1928" s="66"/>
      <c r="P1928" s="288">
        <f t="shared" si="137"/>
        <v>298.26991379310346</v>
      </c>
      <c r="Q1928" s="11"/>
      <c r="R1928" s="11"/>
      <c r="S1928" s="11"/>
      <c r="T1928" s="134">
        <f t="shared" si="138"/>
        <v>3628.8103448275861</v>
      </c>
      <c r="U1928" s="11"/>
      <c r="V1928" s="11"/>
      <c r="W1928" s="11"/>
      <c r="Y1928" s="288">
        <v>34599.31</v>
      </c>
      <c r="Z1928" s="11">
        <f t="shared" si="135"/>
        <v>56938.080000000002</v>
      </c>
      <c r="AB1928" s="11">
        <f t="shared" si="136"/>
        <v>21490.02</v>
      </c>
      <c r="AC1928" s="11">
        <v>37630.559999999998</v>
      </c>
      <c r="AD1928" s="11"/>
      <c r="AE1928" s="4"/>
      <c r="AF1928" s="4"/>
    </row>
    <row r="1929" spans="1:32">
      <c r="A1929" s="55"/>
      <c r="B1929" s="132"/>
      <c r="C1929" s="11" t="s">
        <v>240</v>
      </c>
      <c r="D1929" s="11"/>
      <c r="E1929" s="11" t="s">
        <v>135</v>
      </c>
      <c r="F1929" s="131">
        <v>37</v>
      </c>
      <c r="G1929" s="11"/>
      <c r="H1929" s="131">
        <f t="shared" si="134"/>
        <v>0</v>
      </c>
      <c r="I1929" s="11"/>
      <c r="J1929" s="288">
        <v>20.91</v>
      </c>
      <c r="K1929" s="11"/>
      <c r="M1929" s="11">
        <v>1</v>
      </c>
      <c r="N1929" s="66"/>
      <c r="P1929" s="288">
        <f t="shared" si="137"/>
        <v>20.91</v>
      </c>
      <c r="Q1929" s="11"/>
      <c r="R1929" s="11"/>
      <c r="S1929" s="11"/>
      <c r="T1929" s="134">
        <f t="shared" si="138"/>
        <v>37</v>
      </c>
      <c r="U1929" s="11"/>
      <c r="V1929" s="11"/>
      <c r="W1929" s="11"/>
      <c r="Y1929" s="288">
        <v>20.91</v>
      </c>
      <c r="Z1929" s="11">
        <f t="shared" si="135"/>
        <v>34.409999999999997</v>
      </c>
      <c r="AB1929" s="11">
        <f t="shared" si="136"/>
        <v>12.99</v>
      </c>
      <c r="AC1929" s="11">
        <v>22.74</v>
      </c>
      <c r="AD1929" s="11"/>
      <c r="AE1929" s="4"/>
      <c r="AF1929" s="4"/>
    </row>
    <row r="1930" spans="1:32">
      <c r="A1930" s="55"/>
      <c r="B1930" s="132"/>
      <c r="C1930" s="11" t="s">
        <v>240</v>
      </c>
      <c r="D1930" s="11"/>
      <c r="E1930" s="11" t="s">
        <v>223</v>
      </c>
      <c r="F1930" s="131">
        <v>336</v>
      </c>
      <c r="G1930" s="11"/>
      <c r="H1930" s="131">
        <f t="shared" si="134"/>
        <v>1</v>
      </c>
      <c r="I1930" s="11"/>
      <c r="J1930" s="288">
        <v>22.53</v>
      </c>
      <c r="K1930" s="11"/>
      <c r="M1930" s="11">
        <v>1</v>
      </c>
      <c r="N1930" s="66"/>
      <c r="P1930" s="288">
        <f t="shared" si="137"/>
        <v>22.53</v>
      </c>
      <c r="Q1930" s="11"/>
      <c r="R1930" s="11"/>
      <c r="S1930" s="11"/>
      <c r="T1930" s="134">
        <f t="shared" si="138"/>
        <v>336</v>
      </c>
      <c r="U1930" s="11"/>
      <c r="V1930" s="11"/>
      <c r="W1930" s="11"/>
      <c r="Y1930" s="288">
        <v>22.53</v>
      </c>
      <c r="Z1930" s="11">
        <f t="shared" si="135"/>
        <v>37.08</v>
      </c>
      <c r="AB1930" s="11">
        <f t="shared" si="136"/>
        <v>13.99</v>
      </c>
      <c r="AC1930" s="11">
        <v>24.5</v>
      </c>
      <c r="AD1930" s="11"/>
      <c r="AE1930" s="4"/>
      <c r="AF1930" s="4"/>
    </row>
    <row r="1931" spans="1:32">
      <c r="A1931" s="55"/>
      <c r="B1931" s="132"/>
      <c r="C1931" s="11" t="s">
        <v>240</v>
      </c>
      <c r="D1931" s="11"/>
      <c r="E1931" s="11" t="s">
        <v>61</v>
      </c>
      <c r="F1931" s="131">
        <v>940403</v>
      </c>
      <c r="G1931" s="11"/>
      <c r="H1931" s="131">
        <f t="shared" si="134"/>
        <v>3190</v>
      </c>
      <c r="I1931" s="11"/>
      <c r="J1931" s="288">
        <v>114136.27000000011</v>
      </c>
      <c r="K1931" s="11"/>
      <c r="M1931" s="11">
        <v>520</v>
      </c>
      <c r="N1931" s="66"/>
      <c r="P1931" s="288">
        <f t="shared" si="137"/>
        <v>219.49282692307713</v>
      </c>
      <c r="Q1931" s="11"/>
      <c r="R1931" s="11"/>
      <c r="S1931" s="11"/>
      <c r="T1931" s="134">
        <f t="shared" si="138"/>
        <v>1808.4673076923077</v>
      </c>
      <c r="U1931" s="11"/>
      <c r="V1931" s="11"/>
      <c r="W1931" s="11"/>
      <c r="Y1931" s="288">
        <v>114136.27000000011</v>
      </c>
      <c r="Z1931" s="11">
        <f t="shared" si="135"/>
        <v>187827.46</v>
      </c>
      <c r="AB1931" s="11">
        <f t="shared" si="136"/>
        <v>70891.320000000007</v>
      </c>
      <c r="AC1931" s="11">
        <v>124135.75</v>
      </c>
      <c r="AD1931" s="11"/>
      <c r="AE1931" s="4"/>
      <c r="AF1931" s="4"/>
    </row>
    <row r="1932" spans="1:32">
      <c r="A1932" s="55"/>
      <c r="B1932" s="132"/>
      <c r="C1932" s="11" t="s">
        <v>241</v>
      </c>
      <c r="D1932" s="11"/>
      <c r="E1932" s="11" t="s">
        <v>70</v>
      </c>
      <c r="F1932" s="131"/>
      <c r="G1932" s="11"/>
      <c r="H1932" s="131">
        <f t="shared" si="134"/>
        <v>0</v>
      </c>
      <c r="I1932" s="11"/>
      <c r="J1932" s="288">
        <v>12.69</v>
      </c>
      <c r="K1932" s="11"/>
      <c r="M1932" s="11">
        <v>1</v>
      </c>
      <c r="N1932" s="66"/>
      <c r="P1932" s="288">
        <f t="shared" si="137"/>
        <v>12.69</v>
      </c>
      <c r="Q1932" s="11"/>
      <c r="R1932" s="11"/>
      <c r="S1932" s="11"/>
      <c r="T1932" s="134">
        <f t="shared" si="138"/>
        <v>0</v>
      </c>
      <c r="U1932" s="11"/>
      <c r="V1932" s="11"/>
      <c r="W1932" s="11"/>
      <c r="Y1932" s="288">
        <v>12.69</v>
      </c>
      <c r="Z1932" s="11">
        <f t="shared" si="135"/>
        <v>20.88</v>
      </c>
      <c r="AB1932" s="11">
        <f t="shared" si="136"/>
        <v>7.88</v>
      </c>
      <c r="AC1932" s="11">
        <v>13.8</v>
      </c>
      <c r="AD1932" s="11"/>
      <c r="AE1932" s="4"/>
      <c r="AF1932" s="4"/>
    </row>
    <row r="1933" spans="1:32">
      <c r="A1933" s="55"/>
      <c r="B1933" s="132"/>
      <c r="C1933" s="11" t="s">
        <v>242</v>
      </c>
      <c r="D1933" s="11"/>
      <c r="E1933" s="11" t="s">
        <v>153</v>
      </c>
      <c r="F1933" s="131">
        <v>469</v>
      </c>
      <c r="G1933" s="11"/>
      <c r="H1933" s="131">
        <f t="shared" si="134"/>
        <v>2</v>
      </c>
      <c r="I1933" s="11"/>
      <c r="J1933" s="288">
        <v>201.42</v>
      </c>
      <c r="K1933" s="11"/>
      <c r="M1933" s="11">
        <v>9</v>
      </c>
      <c r="N1933" s="66"/>
      <c r="P1933" s="288">
        <f t="shared" si="137"/>
        <v>22.38</v>
      </c>
      <c r="Q1933" s="11"/>
      <c r="R1933" s="11"/>
      <c r="S1933" s="11"/>
      <c r="T1933" s="134">
        <f t="shared" si="138"/>
        <v>52.111111111111114</v>
      </c>
      <c r="U1933" s="11"/>
      <c r="V1933" s="11"/>
      <c r="W1933" s="11"/>
      <c r="Y1933" s="288">
        <v>201.42</v>
      </c>
      <c r="Z1933" s="11">
        <f t="shared" si="135"/>
        <v>331.47</v>
      </c>
      <c r="AB1933" s="11">
        <f t="shared" si="136"/>
        <v>125.1</v>
      </c>
      <c r="AC1933" s="11">
        <v>219.07</v>
      </c>
      <c r="AD1933" s="11"/>
      <c r="AE1933" s="4"/>
      <c r="AF1933" s="4"/>
    </row>
    <row r="1934" spans="1:32">
      <c r="A1934" s="55"/>
      <c r="B1934" s="132"/>
      <c r="C1934" s="11" t="s">
        <v>243</v>
      </c>
      <c r="D1934" s="11"/>
      <c r="E1934" s="11" t="s">
        <v>244</v>
      </c>
      <c r="F1934" s="131">
        <v>242723</v>
      </c>
      <c r="G1934" s="11"/>
      <c r="H1934" s="131">
        <f t="shared" si="134"/>
        <v>823</v>
      </c>
      <c r="I1934" s="11"/>
      <c r="J1934" s="288">
        <v>42199.15</v>
      </c>
      <c r="K1934" s="11"/>
      <c r="M1934" s="11">
        <v>126</v>
      </c>
      <c r="N1934" s="66"/>
      <c r="P1934" s="288">
        <f t="shared" si="137"/>
        <v>334.91388888888889</v>
      </c>
      <c r="Q1934" s="11"/>
      <c r="R1934" s="11"/>
      <c r="S1934" s="11"/>
      <c r="T1934" s="134">
        <f t="shared" si="138"/>
        <v>1926.3730158730159</v>
      </c>
      <c r="U1934" s="11"/>
      <c r="V1934" s="11"/>
      <c r="W1934" s="11"/>
      <c r="Y1934" s="288">
        <v>42199.15</v>
      </c>
      <c r="Z1934" s="11">
        <f t="shared" si="135"/>
        <v>69444.7</v>
      </c>
      <c r="AB1934" s="11">
        <f t="shared" si="136"/>
        <v>26210.37</v>
      </c>
      <c r="AC1934" s="11">
        <v>45896.22</v>
      </c>
      <c r="AD1934" s="11"/>
      <c r="AE1934" s="4"/>
      <c r="AF1934" s="4"/>
    </row>
    <row r="1935" spans="1:32">
      <c r="A1935" s="55"/>
      <c r="B1935" s="132"/>
      <c r="C1935" s="11" t="s">
        <v>589</v>
      </c>
      <c r="D1935" s="11"/>
      <c r="E1935" s="11" t="s">
        <v>110</v>
      </c>
      <c r="F1935" s="131">
        <v>773</v>
      </c>
      <c r="G1935" s="11"/>
      <c r="H1935" s="131">
        <f t="shared" si="134"/>
        <v>3</v>
      </c>
      <c r="I1935" s="11"/>
      <c r="J1935" s="288">
        <v>129.30000000000001</v>
      </c>
      <c r="K1935" s="11"/>
      <c r="M1935" s="11">
        <v>2</v>
      </c>
      <c r="N1935" s="66"/>
      <c r="P1935" s="288">
        <f t="shared" si="137"/>
        <v>64.650000000000006</v>
      </c>
      <c r="Q1935" s="11"/>
      <c r="R1935" s="11"/>
      <c r="S1935" s="11"/>
      <c r="T1935" s="134">
        <f t="shared" si="138"/>
        <v>386.5</v>
      </c>
      <c r="U1935" s="11"/>
      <c r="V1935" s="11"/>
      <c r="W1935" s="11"/>
      <c r="Y1935" s="288">
        <v>129.30000000000001</v>
      </c>
      <c r="Z1935" s="11">
        <f t="shared" si="135"/>
        <v>212.78</v>
      </c>
      <c r="AB1935" s="11">
        <f t="shared" si="136"/>
        <v>80.31</v>
      </c>
      <c r="AC1935" s="11">
        <v>140.63</v>
      </c>
      <c r="AD1935" s="11"/>
      <c r="AE1935" s="4"/>
      <c r="AF1935" s="4"/>
    </row>
    <row r="1936" spans="1:32">
      <c r="A1936" s="55"/>
      <c r="B1936" s="132"/>
      <c r="C1936" s="11" t="s">
        <v>248</v>
      </c>
      <c r="D1936" s="11"/>
      <c r="E1936" s="11" t="s">
        <v>91</v>
      </c>
      <c r="F1936" s="131">
        <v>672</v>
      </c>
      <c r="G1936" s="11"/>
      <c r="H1936" s="131">
        <f t="shared" si="134"/>
        <v>2</v>
      </c>
      <c r="I1936" s="11"/>
      <c r="J1936" s="288">
        <v>62.97</v>
      </c>
      <c r="K1936" s="11"/>
      <c r="M1936" s="11">
        <v>1</v>
      </c>
      <c r="N1936" s="66"/>
      <c r="P1936" s="288">
        <f t="shared" si="137"/>
        <v>62.97</v>
      </c>
      <c r="Q1936" s="11"/>
      <c r="R1936" s="11"/>
      <c r="S1936" s="11"/>
      <c r="T1936" s="134">
        <f t="shared" si="138"/>
        <v>672</v>
      </c>
      <c r="U1936" s="11"/>
      <c r="V1936" s="11"/>
      <c r="W1936" s="11"/>
      <c r="Y1936" s="288">
        <v>62.97</v>
      </c>
      <c r="Z1936" s="11">
        <f t="shared" si="135"/>
        <v>103.63</v>
      </c>
      <c r="AB1936" s="11">
        <f t="shared" si="136"/>
        <v>39.11</v>
      </c>
      <c r="AC1936" s="11">
        <v>68.489999999999995</v>
      </c>
      <c r="AD1936" s="11"/>
      <c r="AE1936" s="4"/>
      <c r="AF1936" s="4"/>
    </row>
    <row r="1937" spans="1:32">
      <c r="A1937" s="55"/>
      <c r="B1937" s="132"/>
      <c r="C1937" s="11" t="s">
        <v>248</v>
      </c>
      <c r="D1937" s="11"/>
      <c r="E1937" s="11" t="s">
        <v>68</v>
      </c>
      <c r="F1937" s="131">
        <v>124538</v>
      </c>
      <c r="G1937" s="11"/>
      <c r="H1937" s="131">
        <f t="shared" si="134"/>
        <v>422</v>
      </c>
      <c r="I1937" s="11"/>
      <c r="J1937" s="288">
        <v>19807.55000000001</v>
      </c>
      <c r="K1937" s="11"/>
      <c r="M1937" s="11">
        <v>33</v>
      </c>
      <c r="N1937" s="66"/>
      <c r="P1937" s="288">
        <f t="shared" si="137"/>
        <v>600.22878787878824</v>
      </c>
      <c r="Q1937" s="11"/>
      <c r="R1937" s="11"/>
      <c r="S1937" s="11"/>
      <c r="T1937" s="134">
        <f t="shared" si="138"/>
        <v>3773.878787878788</v>
      </c>
      <c r="U1937" s="11"/>
      <c r="V1937" s="11"/>
      <c r="W1937" s="11"/>
      <c r="Y1937" s="288">
        <v>19807.55000000001</v>
      </c>
      <c r="Z1937" s="11">
        <f t="shared" si="135"/>
        <v>32596.14</v>
      </c>
      <c r="AB1937" s="11">
        <f t="shared" si="136"/>
        <v>12302.69</v>
      </c>
      <c r="AC1937" s="11">
        <v>21542.89</v>
      </c>
      <c r="AD1937" s="11"/>
      <c r="AE1937" s="4"/>
      <c r="AF1937" s="4"/>
    </row>
    <row r="1938" spans="1:32">
      <c r="A1938" s="55"/>
      <c r="B1938" s="132"/>
      <c r="C1938" s="11" t="s">
        <v>248</v>
      </c>
      <c r="D1938" s="11"/>
      <c r="E1938" s="11" t="s">
        <v>110</v>
      </c>
      <c r="F1938" s="131">
        <v>97827</v>
      </c>
      <c r="G1938" s="11"/>
      <c r="H1938" s="131">
        <f t="shared" si="134"/>
        <v>332</v>
      </c>
      <c r="I1938" s="11"/>
      <c r="J1938" s="288">
        <v>10385.1</v>
      </c>
      <c r="K1938" s="11"/>
      <c r="M1938" s="11">
        <v>23</v>
      </c>
      <c r="N1938" s="66"/>
      <c r="P1938" s="288">
        <f t="shared" si="137"/>
        <v>451.52608695652174</v>
      </c>
      <c r="Q1938" s="11"/>
      <c r="R1938" s="11"/>
      <c r="S1938" s="11"/>
      <c r="T1938" s="134">
        <f t="shared" si="138"/>
        <v>4253.347826086957</v>
      </c>
      <c r="U1938" s="11"/>
      <c r="V1938" s="11"/>
      <c r="W1938" s="11"/>
      <c r="Y1938" s="288">
        <v>10385.1</v>
      </c>
      <c r="Z1938" s="11">
        <f t="shared" si="135"/>
        <v>17090.16</v>
      </c>
      <c r="AB1938" s="11">
        <f t="shared" si="136"/>
        <v>6450.3</v>
      </c>
      <c r="AC1938" s="11">
        <v>11294.94</v>
      </c>
      <c r="AD1938" s="11"/>
      <c r="AE1938" s="4"/>
      <c r="AF1938" s="4"/>
    </row>
    <row r="1939" spans="1:32">
      <c r="A1939" s="55"/>
      <c r="B1939" s="132"/>
      <c r="C1939" s="11" t="s">
        <v>249</v>
      </c>
      <c r="D1939" s="11"/>
      <c r="E1939" s="11" t="s">
        <v>191</v>
      </c>
      <c r="F1939" s="131">
        <v>471</v>
      </c>
      <c r="G1939" s="11"/>
      <c r="H1939" s="131">
        <f t="shared" si="134"/>
        <v>2</v>
      </c>
      <c r="I1939" s="11"/>
      <c r="J1939" s="288">
        <v>107.17</v>
      </c>
      <c r="K1939" s="11"/>
      <c r="M1939" s="11">
        <v>1</v>
      </c>
      <c r="N1939" s="66"/>
      <c r="P1939" s="288">
        <f t="shared" si="137"/>
        <v>107.17</v>
      </c>
      <c r="Q1939" s="11"/>
      <c r="R1939" s="11"/>
      <c r="S1939" s="11"/>
      <c r="T1939" s="134">
        <f t="shared" si="138"/>
        <v>471</v>
      </c>
      <c r="U1939" s="11"/>
      <c r="V1939" s="11"/>
      <c r="W1939" s="11"/>
      <c r="Y1939" s="288">
        <v>107.17</v>
      </c>
      <c r="Z1939" s="11">
        <f t="shared" si="135"/>
        <v>176.36</v>
      </c>
      <c r="AB1939" s="11">
        <f t="shared" si="136"/>
        <v>66.56</v>
      </c>
      <c r="AC1939" s="11">
        <v>116.56</v>
      </c>
      <c r="AD1939" s="11"/>
      <c r="AE1939" s="4"/>
      <c r="AF1939" s="4"/>
    </row>
    <row r="1940" spans="1:32">
      <c r="A1940" s="55"/>
      <c r="B1940" s="132"/>
      <c r="C1940" s="11" t="s">
        <v>249</v>
      </c>
      <c r="D1940" s="11"/>
      <c r="E1940" s="11" t="s">
        <v>64</v>
      </c>
      <c r="F1940" s="131">
        <v>542825</v>
      </c>
      <c r="G1940" s="11"/>
      <c r="H1940" s="131">
        <f t="shared" si="134"/>
        <v>1841</v>
      </c>
      <c r="I1940" s="11"/>
      <c r="J1940" s="288">
        <v>99523.529999999941</v>
      </c>
      <c r="K1940" s="11"/>
      <c r="M1940" s="11">
        <v>275</v>
      </c>
      <c r="N1940" s="66"/>
      <c r="P1940" s="288">
        <f t="shared" si="137"/>
        <v>361.90374545454523</v>
      </c>
      <c r="Q1940" s="11"/>
      <c r="R1940" s="11"/>
      <c r="S1940" s="11"/>
      <c r="T1940" s="134">
        <f t="shared" si="138"/>
        <v>1973.909090909091</v>
      </c>
      <c r="U1940" s="11"/>
      <c r="V1940" s="11"/>
      <c r="W1940" s="11"/>
      <c r="Y1940" s="288">
        <v>99523.529999999941</v>
      </c>
      <c r="Z1940" s="11">
        <f t="shared" si="135"/>
        <v>163780.12</v>
      </c>
      <c r="AB1940" s="11">
        <f t="shared" si="136"/>
        <v>61815.18</v>
      </c>
      <c r="AC1940" s="11">
        <v>108242.79</v>
      </c>
      <c r="AD1940" s="11"/>
      <c r="AE1940" s="4"/>
      <c r="AF1940" s="4"/>
    </row>
    <row r="1941" spans="1:32">
      <c r="A1941" s="55"/>
      <c r="B1941" s="132"/>
      <c r="C1941" s="11" t="s">
        <v>251</v>
      </c>
      <c r="D1941" s="11"/>
      <c r="E1941" s="11" t="s">
        <v>55</v>
      </c>
      <c r="F1941" s="131">
        <v>583829</v>
      </c>
      <c r="G1941" s="11"/>
      <c r="H1941" s="131">
        <f t="shared" si="134"/>
        <v>1980</v>
      </c>
      <c r="I1941" s="11"/>
      <c r="J1941" s="288">
        <v>96826.570000000065</v>
      </c>
      <c r="K1941" s="11"/>
      <c r="M1941" s="11">
        <v>324</v>
      </c>
      <c r="N1941" s="66"/>
      <c r="P1941" s="288">
        <f t="shared" si="137"/>
        <v>298.84743827160514</v>
      </c>
      <c r="Q1941" s="11"/>
      <c r="R1941" s="11"/>
      <c r="S1941" s="11"/>
      <c r="T1941" s="134">
        <f t="shared" si="138"/>
        <v>1801.9413580246915</v>
      </c>
      <c r="U1941" s="11"/>
      <c r="V1941" s="11"/>
      <c r="W1941" s="11"/>
      <c r="Y1941" s="288">
        <v>96826.570000000065</v>
      </c>
      <c r="Z1941" s="11">
        <f t="shared" si="135"/>
        <v>159341.89000000001</v>
      </c>
      <c r="AB1941" s="11">
        <f t="shared" si="136"/>
        <v>60140.07</v>
      </c>
      <c r="AC1941" s="11">
        <v>105309.55</v>
      </c>
      <c r="AD1941" s="11"/>
      <c r="AE1941" s="4"/>
      <c r="AF1941" s="4"/>
    </row>
    <row r="1942" spans="1:32">
      <c r="A1942" s="55"/>
      <c r="B1942" s="132"/>
      <c r="C1942" s="11" t="s">
        <v>251</v>
      </c>
      <c r="D1942" s="11"/>
      <c r="E1942" s="11" t="s">
        <v>156</v>
      </c>
      <c r="F1942" s="131">
        <v>616</v>
      </c>
      <c r="G1942" s="11"/>
      <c r="H1942" s="131">
        <f t="shared" si="134"/>
        <v>2</v>
      </c>
      <c r="I1942" s="11"/>
      <c r="J1942" s="288">
        <v>38.47</v>
      </c>
      <c r="K1942" s="11"/>
      <c r="M1942" s="11">
        <v>1</v>
      </c>
      <c r="N1942" s="66"/>
      <c r="P1942" s="288">
        <f t="shared" si="137"/>
        <v>38.47</v>
      </c>
      <c r="Q1942" s="11"/>
      <c r="R1942" s="11"/>
      <c r="S1942" s="11"/>
      <c r="T1942" s="134">
        <f t="shared" si="138"/>
        <v>616</v>
      </c>
      <c r="U1942" s="11"/>
      <c r="V1942" s="11"/>
      <c r="W1942" s="11"/>
      <c r="Y1942" s="288">
        <v>38.47</v>
      </c>
      <c r="Z1942" s="11">
        <f t="shared" si="135"/>
        <v>63.31</v>
      </c>
      <c r="AB1942" s="11">
        <f t="shared" si="136"/>
        <v>23.89</v>
      </c>
      <c r="AC1942" s="11">
        <v>41.84</v>
      </c>
      <c r="AD1942" s="11"/>
      <c r="AE1942" s="4"/>
      <c r="AF1942" s="4"/>
    </row>
    <row r="1943" spans="1:32">
      <c r="A1943" s="55"/>
      <c r="B1943" s="132"/>
      <c r="C1943" s="11" t="s">
        <v>253</v>
      </c>
      <c r="D1943" s="11"/>
      <c r="E1943" s="11" t="s">
        <v>117</v>
      </c>
      <c r="F1943" s="131">
        <v>1079</v>
      </c>
      <c r="G1943" s="11"/>
      <c r="H1943" s="131">
        <f t="shared" si="134"/>
        <v>4</v>
      </c>
      <c r="I1943" s="11"/>
      <c r="J1943" s="288">
        <v>396.13</v>
      </c>
      <c r="K1943" s="11"/>
      <c r="M1943" s="11">
        <v>7</v>
      </c>
      <c r="N1943" s="66"/>
      <c r="P1943" s="288">
        <f t="shared" si="137"/>
        <v>56.589999999999996</v>
      </c>
      <c r="Q1943" s="11"/>
      <c r="R1943" s="11"/>
      <c r="S1943" s="11"/>
      <c r="T1943" s="134">
        <f t="shared" si="138"/>
        <v>154.14285714285714</v>
      </c>
      <c r="U1943" s="11"/>
      <c r="V1943" s="11"/>
      <c r="W1943" s="11"/>
      <c r="Y1943" s="288">
        <v>396.13</v>
      </c>
      <c r="Z1943" s="11">
        <f t="shared" si="135"/>
        <v>651.89</v>
      </c>
      <c r="AB1943" s="11">
        <f t="shared" si="136"/>
        <v>246.04</v>
      </c>
      <c r="AC1943" s="11">
        <v>430.83</v>
      </c>
      <c r="AD1943" s="11"/>
      <c r="AE1943" s="4"/>
      <c r="AF1943" s="4"/>
    </row>
    <row r="1944" spans="1:32">
      <c r="A1944" s="55"/>
      <c r="B1944" s="132"/>
      <c r="C1944" s="11" t="s">
        <v>253</v>
      </c>
      <c r="D1944" s="11"/>
      <c r="E1944" s="11" t="s">
        <v>254</v>
      </c>
      <c r="F1944" s="131">
        <v>155480</v>
      </c>
      <c r="G1944" s="11"/>
      <c r="H1944" s="131">
        <f t="shared" si="134"/>
        <v>527</v>
      </c>
      <c r="I1944" s="11"/>
      <c r="J1944" s="288">
        <v>25282.079999999998</v>
      </c>
      <c r="K1944" s="11"/>
      <c r="M1944" s="11">
        <v>124</v>
      </c>
      <c r="N1944" s="66"/>
      <c r="P1944" s="288">
        <f t="shared" si="137"/>
        <v>203.88774193548386</v>
      </c>
      <c r="Q1944" s="11"/>
      <c r="R1944" s="11"/>
      <c r="S1944" s="11"/>
      <c r="T1944" s="134">
        <f t="shared" si="138"/>
        <v>1253.8709677419354</v>
      </c>
      <c r="U1944" s="11"/>
      <c r="V1944" s="11"/>
      <c r="W1944" s="11"/>
      <c r="Y1944" s="288">
        <v>25282.079999999998</v>
      </c>
      <c r="Z1944" s="11">
        <f t="shared" si="135"/>
        <v>41605.26</v>
      </c>
      <c r="AB1944" s="11">
        <f t="shared" si="136"/>
        <v>15702.98</v>
      </c>
      <c r="AC1944" s="11">
        <v>27497.040000000001</v>
      </c>
      <c r="AD1944" s="11"/>
      <c r="AE1944" s="4"/>
      <c r="AF1944" s="4"/>
    </row>
    <row r="1945" spans="1:32">
      <c r="A1945" s="55"/>
      <c r="B1945" s="132"/>
      <c r="C1945" s="11" t="s">
        <v>253</v>
      </c>
      <c r="D1945" s="11"/>
      <c r="E1945" s="11" t="s">
        <v>110</v>
      </c>
      <c r="F1945" s="131">
        <v>13400</v>
      </c>
      <c r="G1945" s="11"/>
      <c r="H1945" s="131">
        <f t="shared" si="134"/>
        <v>45</v>
      </c>
      <c r="I1945" s="11"/>
      <c r="J1945" s="288">
        <v>2528.65</v>
      </c>
      <c r="K1945" s="11"/>
      <c r="M1945" s="11">
        <v>1</v>
      </c>
      <c r="N1945" s="66"/>
      <c r="P1945" s="288">
        <f t="shared" si="137"/>
        <v>2528.65</v>
      </c>
      <c r="Q1945" s="11"/>
      <c r="R1945" s="11"/>
      <c r="S1945" s="11"/>
      <c r="T1945" s="134">
        <f t="shared" si="138"/>
        <v>13400</v>
      </c>
      <c r="U1945" s="11"/>
      <c r="V1945" s="11"/>
      <c r="W1945" s="11"/>
      <c r="Y1945" s="288">
        <v>2528.65</v>
      </c>
      <c r="Z1945" s="11">
        <f t="shared" si="135"/>
        <v>4161.25</v>
      </c>
      <c r="AB1945" s="11">
        <f t="shared" si="136"/>
        <v>1570.57</v>
      </c>
      <c r="AC1945" s="11">
        <v>2750.19</v>
      </c>
      <c r="AD1945" s="11"/>
      <c r="AE1945" s="4"/>
      <c r="AF1945" s="4"/>
    </row>
    <row r="1946" spans="1:32">
      <c r="A1946" s="55"/>
      <c r="B1946" s="132"/>
      <c r="C1946" s="11" t="s">
        <v>590</v>
      </c>
      <c r="D1946" s="11"/>
      <c r="E1946" s="11" t="s">
        <v>175</v>
      </c>
      <c r="F1946" s="131">
        <v>13</v>
      </c>
      <c r="G1946" s="11"/>
      <c r="H1946" s="131">
        <f t="shared" si="134"/>
        <v>0</v>
      </c>
      <c r="I1946" s="11"/>
      <c r="J1946" s="288">
        <v>12.55</v>
      </c>
      <c r="K1946" s="11"/>
      <c r="M1946" s="11">
        <v>1</v>
      </c>
      <c r="N1946" s="66"/>
      <c r="P1946" s="288">
        <f t="shared" si="137"/>
        <v>12.55</v>
      </c>
      <c r="Q1946" s="11"/>
      <c r="R1946" s="11"/>
      <c r="S1946" s="11"/>
      <c r="T1946" s="134">
        <f t="shared" si="138"/>
        <v>13</v>
      </c>
      <c r="U1946" s="11"/>
      <c r="V1946" s="11"/>
      <c r="W1946" s="11"/>
      <c r="Y1946" s="288">
        <v>12.55</v>
      </c>
      <c r="Z1946" s="11">
        <f t="shared" si="135"/>
        <v>20.65</v>
      </c>
      <c r="AB1946" s="11">
        <f t="shared" si="136"/>
        <v>7.79</v>
      </c>
      <c r="AC1946" s="11">
        <v>13.65</v>
      </c>
      <c r="AD1946" s="11"/>
      <c r="AE1946" s="4"/>
      <c r="AF1946" s="4"/>
    </row>
    <row r="1947" spans="1:32">
      <c r="A1947" s="55"/>
      <c r="B1947" s="132"/>
      <c r="C1947" s="11" t="s">
        <v>255</v>
      </c>
      <c r="D1947" s="11"/>
      <c r="E1947" s="11" t="s">
        <v>256</v>
      </c>
      <c r="F1947" s="131">
        <v>7794</v>
      </c>
      <c r="G1947" s="11"/>
      <c r="H1947" s="131">
        <f t="shared" si="134"/>
        <v>26</v>
      </c>
      <c r="I1947" s="11"/>
      <c r="J1947" s="288">
        <v>1747.3099999999997</v>
      </c>
      <c r="K1947" s="11"/>
      <c r="M1947" s="11">
        <v>23</v>
      </c>
      <c r="N1947" s="66"/>
      <c r="P1947" s="288">
        <f t="shared" si="137"/>
        <v>75.969999999999985</v>
      </c>
      <c r="Q1947" s="11"/>
      <c r="R1947" s="11"/>
      <c r="S1947" s="11"/>
      <c r="T1947" s="134">
        <f t="shared" si="138"/>
        <v>338.86956521739131</v>
      </c>
      <c r="U1947" s="11"/>
      <c r="V1947" s="11"/>
      <c r="W1947" s="11"/>
      <c r="Y1947" s="288">
        <v>1747.3099999999997</v>
      </c>
      <c r="Z1947" s="11">
        <f t="shared" si="135"/>
        <v>2875.45</v>
      </c>
      <c r="AB1947" s="11">
        <f t="shared" si="136"/>
        <v>1085.27</v>
      </c>
      <c r="AC1947" s="11">
        <v>1900.39</v>
      </c>
      <c r="AD1947" s="11"/>
      <c r="AE1947" s="4"/>
      <c r="AF1947" s="4"/>
    </row>
    <row r="1948" spans="1:32">
      <c r="A1948" s="55"/>
      <c r="B1948" s="132"/>
      <c r="C1948" s="11" t="s">
        <v>255</v>
      </c>
      <c r="D1948" s="11"/>
      <c r="E1948" s="11" t="s">
        <v>434</v>
      </c>
      <c r="F1948" s="131">
        <v>427</v>
      </c>
      <c r="G1948" s="11"/>
      <c r="H1948" s="131">
        <f t="shared" si="134"/>
        <v>1</v>
      </c>
      <c r="I1948" s="11"/>
      <c r="J1948" s="288">
        <v>100.23</v>
      </c>
      <c r="K1948" s="11"/>
      <c r="M1948" s="11">
        <v>1</v>
      </c>
      <c r="N1948" s="66"/>
      <c r="P1948" s="288">
        <f t="shared" si="137"/>
        <v>100.23</v>
      </c>
      <c r="Q1948" s="11"/>
      <c r="R1948" s="11"/>
      <c r="S1948" s="11"/>
      <c r="T1948" s="134">
        <f t="shared" si="138"/>
        <v>427</v>
      </c>
      <c r="U1948" s="11"/>
      <c r="V1948" s="11"/>
      <c r="W1948" s="11"/>
      <c r="Y1948" s="288">
        <v>100.23</v>
      </c>
      <c r="Z1948" s="11">
        <f t="shared" si="135"/>
        <v>164.94</v>
      </c>
      <c r="AB1948" s="11">
        <f t="shared" si="136"/>
        <v>62.25</v>
      </c>
      <c r="AC1948" s="11">
        <v>109.01</v>
      </c>
      <c r="AD1948" s="11"/>
      <c r="AE1948" s="4"/>
      <c r="AF1948" s="4"/>
    </row>
    <row r="1949" spans="1:32">
      <c r="A1949" s="55"/>
      <c r="B1949" s="132"/>
      <c r="C1949" s="11" t="s">
        <v>257</v>
      </c>
      <c r="D1949" s="11"/>
      <c r="E1949" s="11" t="s">
        <v>135</v>
      </c>
      <c r="F1949" s="131">
        <v>535077</v>
      </c>
      <c r="G1949" s="11"/>
      <c r="H1949" s="131">
        <f t="shared" si="134"/>
        <v>1815</v>
      </c>
      <c r="I1949" s="11"/>
      <c r="J1949" s="288">
        <v>29381.600000000006</v>
      </c>
      <c r="K1949" s="11"/>
      <c r="M1949" s="11">
        <v>52</v>
      </c>
      <c r="N1949" s="66"/>
      <c r="P1949" s="288">
        <f t="shared" si="137"/>
        <v>565.03076923076935</v>
      </c>
      <c r="Q1949" s="11"/>
      <c r="R1949" s="11"/>
      <c r="S1949" s="11"/>
      <c r="T1949" s="134">
        <f t="shared" si="138"/>
        <v>10289.942307692309</v>
      </c>
      <c r="U1949" s="11"/>
      <c r="V1949" s="11"/>
      <c r="W1949" s="11"/>
      <c r="Y1949" s="288">
        <v>29381.600000000006</v>
      </c>
      <c r="Z1949" s="11">
        <f t="shared" si="135"/>
        <v>48351.6</v>
      </c>
      <c r="AB1949" s="11">
        <f t="shared" si="136"/>
        <v>18249.240000000002</v>
      </c>
      <c r="AC1949" s="11">
        <v>31955.72</v>
      </c>
      <c r="AD1949" s="11"/>
      <c r="AE1949" s="4"/>
      <c r="AF1949" s="4"/>
    </row>
    <row r="1950" spans="1:32">
      <c r="A1950" s="55"/>
      <c r="B1950" s="132"/>
      <c r="C1950" s="11" t="s">
        <v>257</v>
      </c>
      <c r="D1950" s="11"/>
      <c r="E1950" s="11" t="s">
        <v>259</v>
      </c>
      <c r="F1950" s="131">
        <v>924</v>
      </c>
      <c r="G1950" s="11"/>
      <c r="H1950" s="131">
        <f t="shared" si="134"/>
        <v>3</v>
      </c>
      <c r="I1950" s="11"/>
      <c r="J1950" s="288">
        <v>147.65</v>
      </c>
      <c r="K1950" s="11"/>
      <c r="M1950" s="11">
        <v>4</v>
      </c>
      <c r="N1950" s="66"/>
      <c r="P1950" s="288">
        <f t="shared" si="137"/>
        <v>36.912500000000001</v>
      </c>
      <c r="Q1950" s="11"/>
      <c r="R1950" s="11"/>
      <c r="S1950" s="11"/>
      <c r="T1950" s="134">
        <f t="shared" si="138"/>
        <v>231</v>
      </c>
      <c r="U1950" s="11"/>
      <c r="V1950" s="11"/>
      <c r="W1950" s="11"/>
      <c r="Y1950" s="288">
        <v>147.65</v>
      </c>
      <c r="Z1950" s="11">
        <f t="shared" si="135"/>
        <v>242.98</v>
      </c>
      <c r="AB1950" s="11">
        <f t="shared" si="136"/>
        <v>91.71</v>
      </c>
      <c r="AC1950" s="11">
        <v>160.59</v>
      </c>
      <c r="AD1950" s="11"/>
      <c r="AE1950" s="4"/>
      <c r="AF1950" s="4"/>
    </row>
    <row r="1951" spans="1:32">
      <c r="A1951" s="55"/>
      <c r="B1951" s="132"/>
      <c r="C1951" s="11" t="s">
        <v>257</v>
      </c>
      <c r="D1951" s="11"/>
      <c r="E1951" s="11" t="s">
        <v>163</v>
      </c>
      <c r="F1951" s="131">
        <v>26240</v>
      </c>
      <c r="G1951" s="11"/>
      <c r="H1951" s="131">
        <f t="shared" si="134"/>
        <v>89</v>
      </c>
      <c r="I1951" s="11"/>
      <c r="J1951" s="288">
        <v>3655.48</v>
      </c>
      <c r="K1951" s="11"/>
      <c r="M1951" s="11">
        <v>1</v>
      </c>
      <c r="N1951" s="66"/>
      <c r="P1951" s="288">
        <f t="shared" si="137"/>
        <v>3655.48</v>
      </c>
      <c r="Q1951" s="11"/>
      <c r="R1951" s="11"/>
      <c r="S1951" s="11"/>
      <c r="T1951" s="134">
        <f t="shared" si="138"/>
        <v>26240</v>
      </c>
      <c r="U1951" s="11"/>
      <c r="V1951" s="11"/>
      <c r="W1951" s="11"/>
      <c r="Y1951" s="288">
        <v>3655.48</v>
      </c>
      <c r="Z1951" s="11">
        <f t="shared" si="135"/>
        <v>6015.61</v>
      </c>
      <c r="AB1951" s="11">
        <f t="shared" si="136"/>
        <v>2270.46</v>
      </c>
      <c r="AC1951" s="11">
        <v>3975.74</v>
      </c>
      <c r="AD1951" s="11"/>
      <c r="AE1951" s="4"/>
      <c r="AF1951" s="4"/>
    </row>
    <row r="1952" spans="1:32">
      <c r="A1952" s="55"/>
      <c r="B1952" s="132"/>
      <c r="C1952" s="11" t="s">
        <v>260</v>
      </c>
      <c r="D1952" s="11"/>
      <c r="E1952" s="11" t="s">
        <v>259</v>
      </c>
      <c r="F1952" s="131">
        <v>183224</v>
      </c>
      <c r="G1952" s="11"/>
      <c r="H1952" s="131">
        <f t="shared" si="134"/>
        <v>621</v>
      </c>
      <c r="I1952" s="11"/>
      <c r="J1952" s="288">
        <v>30112.199999999993</v>
      </c>
      <c r="K1952" s="11"/>
      <c r="M1952" s="11">
        <v>88</v>
      </c>
      <c r="N1952" s="66"/>
      <c r="P1952" s="288">
        <f t="shared" si="137"/>
        <v>342.18409090909086</v>
      </c>
      <c r="Q1952" s="11"/>
      <c r="R1952" s="11"/>
      <c r="S1952" s="11"/>
      <c r="T1952" s="134">
        <f t="shared" si="138"/>
        <v>2082.090909090909</v>
      </c>
      <c r="U1952" s="11"/>
      <c r="V1952" s="11"/>
      <c r="W1952" s="11"/>
      <c r="Y1952" s="288">
        <v>30112.199999999993</v>
      </c>
      <c r="Z1952" s="11">
        <f t="shared" si="135"/>
        <v>49553.91</v>
      </c>
      <c r="AB1952" s="11">
        <f t="shared" si="136"/>
        <v>18703.03</v>
      </c>
      <c r="AC1952" s="11">
        <v>32750.33</v>
      </c>
      <c r="AD1952" s="11"/>
      <c r="AE1952" s="4"/>
      <c r="AF1952" s="4"/>
    </row>
    <row r="1953" spans="1:32">
      <c r="A1953" s="55"/>
      <c r="B1953" s="132"/>
      <c r="C1953" s="11" t="s">
        <v>261</v>
      </c>
      <c r="D1953" s="11"/>
      <c r="E1953" s="11" t="s">
        <v>98</v>
      </c>
      <c r="F1953" s="131">
        <v>71778</v>
      </c>
      <c r="G1953" s="11"/>
      <c r="H1953" s="131">
        <f t="shared" si="134"/>
        <v>243</v>
      </c>
      <c r="I1953" s="11"/>
      <c r="J1953" s="288">
        <v>10474.199999999999</v>
      </c>
      <c r="K1953" s="11"/>
      <c r="M1953" s="11">
        <v>28</v>
      </c>
      <c r="N1953" s="66"/>
      <c r="P1953" s="288">
        <f t="shared" si="137"/>
        <v>374.07857142857137</v>
      </c>
      <c r="Q1953" s="11"/>
      <c r="R1953" s="11"/>
      <c r="S1953" s="11"/>
      <c r="T1953" s="134">
        <f t="shared" si="138"/>
        <v>2563.5</v>
      </c>
      <c r="U1953" s="11"/>
      <c r="V1953" s="11"/>
      <c r="W1953" s="11"/>
      <c r="Y1953" s="288">
        <v>10474.199999999999</v>
      </c>
      <c r="Z1953" s="11">
        <f t="shared" si="135"/>
        <v>17236.79</v>
      </c>
      <c r="AB1953" s="11">
        <f t="shared" si="136"/>
        <v>6505.64</v>
      </c>
      <c r="AC1953" s="11">
        <v>11391.85</v>
      </c>
      <c r="AD1953" s="11"/>
      <c r="AE1953" s="4"/>
      <c r="AF1953" s="4"/>
    </row>
    <row r="1954" spans="1:32">
      <c r="A1954" s="55"/>
      <c r="B1954" s="132"/>
      <c r="C1954" s="11" t="s">
        <v>262</v>
      </c>
      <c r="D1954" s="11"/>
      <c r="E1954" s="11" t="s">
        <v>91</v>
      </c>
      <c r="F1954" s="131">
        <v>61826</v>
      </c>
      <c r="G1954" s="11"/>
      <c r="H1954" s="131">
        <f t="shared" si="134"/>
        <v>210</v>
      </c>
      <c r="I1954" s="11"/>
      <c r="J1954" s="288">
        <v>12864.65</v>
      </c>
      <c r="K1954" s="11"/>
      <c r="M1954" s="11">
        <v>22</v>
      </c>
      <c r="N1954" s="66"/>
      <c r="P1954" s="288">
        <f t="shared" si="137"/>
        <v>584.75681818181818</v>
      </c>
      <c r="Q1954" s="11"/>
      <c r="R1954" s="11"/>
      <c r="S1954" s="11"/>
      <c r="T1954" s="134">
        <f t="shared" si="138"/>
        <v>2810.2727272727275</v>
      </c>
      <c r="U1954" s="11"/>
      <c r="V1954" s="11"/>
      <c r="W1954" s="11"/>
      <c r="Y1954" s="288">
        <v>12864.65</v>
      </c>
      <c r="Z1954" s="11">
        <f t="shared" si="135"/>
        <v>21170.61</v>
      </c>
      <c r="AB1954" s="11">
        <f t="shared" si="136"/>
        <v>7990.38</v>
      </c>
      <c r="AC1954" s="11">
        <v>13991.72</v>
      </c>
      <c r="AD1954" s="11"/>
      <c r="AE1954" s="4"/>
      <c r="AF1954" s="4"/>
    </row>
    <row r="1955" spans="1:32">
      <c r="A1955" s="55"/>
      <c r="B1955" s="132"/>
      <c r="C1955" s="11" t="s">
        <v>262</v>
      </c>
      <c r="D1955" s="11"/>
      <c r="E1955" s="11" t="s">
        <v>68</v>
      </c>
      <c r="F1955" s="131">
        <v>348004</v>
      </c>
      <c r="G1955" s="11"/>
      <c r="H1955" s="131">
        <f t="shared" si="134"/>
        <v>1180</v>
      </c>
      <c r="I1955" s="11"/>
      <c r="J1955" s="288">
        <v>33538.220000000008</v>
      </c>
      <c r="K1955" s="11"/>
      <c r="M1955" s="11">
        <v>32</v>
      </c>
      <c r="N1955" s="66"/>
      <c r="P1955" s="288">
        <f t="shared" si="137"/>
        <v>1048.0693750000003</v>
      </c>
      <c r="Q1955" s="11"/>
      <c r="R1955" s="11"/>
      <c r="S1955" s="11"/>
      <c r="T1955" s="134">
        <f t="shared" si="138"/>
        <v>10875.125</v>
      </c>
      <c r="U1955" s="11"/>
      <c r="V1955" s="11"/>
      <c r="W1955" s="11"/>
      <c r="Y1955" s="288">
        <v>33538.220000000008</v>
      </c>
      <c r="Z1955" s="11">
        <f t="shared" si="135"/>
        <v>55191.91</v>
      </c>
      <c r="AB1955" s="11">
        <f t="shared" si="136"/>
        <v>20830.96</v>
      </c>
      <c r="AC1955" s="11">
        <v>36476.5</v>
      </c>
      <c r="AD1955" s="11"/>
      <c r="AE1955" s="4"/>
      <c r="AF1955" s="4"/>
    </row>
    <row r="1956" spans="1:32">
      <c r="A1956" s="55"/>
      <c r="B1956" s="132"/>
      <c r="C1956" s="11" t="s">
        <v>263</v>
      </c>
      <c r="D1956" s="11"/>
      <c r="E1956" s="11" t="s">
        <v>96</v>
      </c>
      <c r="F1956" s="131">
        <v>5937</v>
      </c>
      <c r="G1956" s="11"/>
      <c r="H1956" s="131">
        <f t="shared" si="134"/>
        <v>20</v>
      </c>
      <c r="I1956" s="11"/>
      <c r="J1956" s="288">
        <v>1258.55</v>
      </c>
      <c r="K1956" s="11"/>
      <c r="M1956" s="11">
        <v>4</v>
      </c>
      <c r="N1956" s="66"/>
      <c r="P1956" s="288">
        <f t="shared" si="137"/>
        <v>314.63749999999999</v>
      </c>
      <c r="Q1956" s="11"/>
      <c r="R1956" s="11"/>
      <c r="S1956" s="11"/>
      <c r="T1956" s="134">
        <f t="shared" si="138"/>
        <v>1484.25</v>
      </c>
      <c r="U1956" s="11"/>
      <c r="V1956" s="11"/>
      <c r="W1956" s="11"/>
      <c r="Y1956" s="288">
        <v>1258.55</v>
      </c>
      <c r="Z1956" s="11">
        <f t="shared" si="135"/>
        <v>2071.12</v>
      </c>
      <c r="AB1956" s="11">
        <f t="shared" si="136"/>
        <v>781.7</v>
      </c>
      <c r="AC1956" s="11">
        <v>1368.81</v>
      </c>
      <c r="AD1956" s="11"/>
      <c r="AE1956" s="4"/>
      <c r="AF1956" s="4"/>
    </row>
    <row r="1957" spans="1:32">
      <c r="A1957" s="55"/>
      <c r="B1957" s="132"/>
      <c r="C1957" s="11" t="s">
        <v>266</v>
      </c>
      <c r="D1957" s="11"/>
      <c r="E1957" s="11" t="s">
        <v>215</v>
      </c>
      <c r="F1957" s="131">
        <v>493</v>
      </c>
      <c r="G1957" s="11"/>
      <c r="H1957" s="131">
        <f t="shared" si="134"/>
        <v>2</v>
      </c>
      <c r="I1957" s="11"/>
      <c r="J1957" s="288">
        <v>89.42</v>
      </c>
      <c r="K1957" s="11"/>
      <c r="M1957" s="11">
        <v>1</v>
      </c>
      <c r="N1957" s="66"/>
      <c r="P1957" s="288">
        <f t="shared" si="137"/>
        <v>89.42</v>
      </c>
      <c r="Q1957" s="11"/>
      <c r="R1957" s="11"/>
      <c r="S1957" s="11"/>
      <c r="T1957" s="134">
        <f t="shared" si="138"/>
        <v>493</v>
      </c>
      <c r="U1957" s="11"/>
      <c r="V1957" s="11"/>
      <c r="W1957" s="11"/>
      <c r="Y1957" s="288">
        <v>89.42</v>
      </c>
      <c r="Z1957" s="11">
        <f t="shared" si="135"/>
        <v>147.15</v>
      </c>
      <c r="AB1957" s="11">
        <f t="shared" si="136"/>
        <v>55.54</v>
      </c>
      <c r="AC1957" s="11">
        <v>97.25</v>
      </c>
      <c r="AD1957" s="11"/>
      <c r="AE1957" s="4"/>
      <c r="AF1957" s="4"/>
    </row>
    <row r="1958" spans="1:32">
      <c r="A1958" s="55"/>
      <c r="B1958" s="132"/>
      <c r="C1958" s="11" t="s">
        <v>266</v>
      </c>
      <c r="D1958" s="11"/>
      <c r="E1958" s="11" t="s">
        <v>84</v>
      </c>
      <c r="F1958" s="131">
        <v>27532</v>
      </c>
      <c r="G1958" s="11"/>
      <c r="H1958" s="131">
        <f t="shared" si="134"/>
        <v>93</v>
      </c>
      <c r="I1958" s="11"/>
      <c r="J1958" s="288">
        <v>3882.9599999999991</v>
      </c>
      <c r="K1958" s="11"/>
      <c r="M1958" s="11">
        <v>21</v>
      </c>
      <c r="N1958" s="66"/>
      <c r="P1958" s="288">
        <f t="shared" si="137"/>
        <v>184.9028571428571</v>
      </c>
      <c r="Q1958" s="11"/>
      <c r="R1958" s="11"/>
      <c r="S1958" s="11"/>
      <c r="T1958" s="134">
        <f t="shared" si="138"/>
        <v>1311.047619047619</v>
      </c>
      <c r="U1958" s="11"/>
      <c r="V1958" s="11"/>
      <c r="W1958" s="11"/>
      <c r="Y1958" s="288">
        <v>3882.9599999999991</v>
      </c>
      <c r="Z1958" s="11">
        <f t="shared" si="135"/>
        <v>6389.96</v>
      </c>
      <c r="AB1958" s="11">
        <f t="shared" si="136"/>
        <v>2411.75</v>
      </c>
      <c r="AC1958" s="11">
        <v>4223.1499999999996</v>
      </c>
      <c r="AD1958" s="11"/>
      <c r="AE1958" s="4"/>
      <c r="AF1958" s="4"/>
    </row>
    <row r="1959" spans="1:32">
      <c r="A1959" s="55"/>
      <c r="B1959" s="132"/>
      <c r="C1959" s="11" t="s">
        <v>267</v>
      </c>
      <c r="D1959" s="11"/>
      <c r="E1959" s="11" t="s">
        <v>55</v>
      </c>
      <c r="F1959" s="131">
        <v>13150</v>
      </c>
      <c r="G1959" s="11"/>
      <c r="H1959" s="131">
        <f t="shared" si="134"/>
        <v>45</v>
      </c>
      <c r="I1959" s="11"/>
      <c r="J1959" s="288">
        <v>2275.2600000000002</v>
      </c>
      <c r="K1959" s="11"/>
      <c r="M1959" s="11">
        <v>17</v>
      </c>
      <c r="N1959" s="66"/>
      <c r="P1959" s="288">
        <f t="shared" si="137"/>
        <v>133.83882352941177</v>
      </c>
      <c r="Q1959" s="11"/>
      <c r="R1959" s="11"/>
      <c r="S1959" s="11"/>
      <c r="T1959" s="134">
        <f t="shared" si="138"/>
        <v>773.52941176470586</v>
      </c>
      <c r="U1959" s="11"/>
      <c r="V1959" s="11"/>
      <c r="W1959" s="11"/>
      <c r="Y1959" s="288">
        <v>2275.2600000000002</v>
      </c>
      <c r="Z1959" s="11">
        <f t="shared" si="135"/>
        <v>3744.26</v>
      </c>
      <c r="AB1959" s="11">
        <f t="shared" si="136"/>
        <v>1413.19</v>
      </c>
      <c r="AC1959" s="11">
        <v>2474.6</v>
      </c>
      <c r="AD1959" s="11"/>
      <c r="AE1959" s="4"/>
      <c r="AF1959" s="4"/>
    </row>
    <row r="1960" spans="1:32">
      <c r="A1960" s="55"/>
      <c r="B1960" s="132"/>
      <c r="C1960" s="11" t="s">
        <v>267</v>
      </c>
      <c r="D1960" s="11"/>
      <c r="E1960" s="11" t="s">
        <v>158</v>
      </c>
      <c r="F1960" s="131">
        <v>12423</v>
      </c>
      <c r="G1960" s="11"/>
      <c r="H1960" s="131">
        <f t="shared" si="134"/>
        <v>42</v>
      </c>
      <c r="I1960" s="11"/>
      <c r="J1960" s="288">
        <v>5037.2400000000007</v>
      </c>
      <c r="K1960" s="11"/>
      <c r="M1960" s="11">
        <v>20</v>
      </c>
      <c r="N1960" s="66"/>
      <c r="P1960" s="288">
        <f t="shared" si="137"/>
        <v>251.86200000000002</v>
      </c>
      <c r="Q1960" s="11"/>
      <c r="R1960" s="11"/>
      <c r="S1960" s="11"/>
      <c r="T1960" s="134">
        <f t="shared" si="138"/>
        <v>621.15</v>
      </c>
      <c r="U1960" s="11"/>
      <c r="V1960" s="11"/>
      <c r="W1960" s="11"/>
      <c r="Y1960" s="288">
        <v>5037.2400000000007</v>
      </c>
      <c r="Z1960" s="11">
        <f t="shared" si="135"/>
        <v>8289.49</v>
      </c>
      <c r="AB1960" s="11">
        <f t="shared" si="136"/>
        <v>3128.69</v>
      </c>
      <c r="AC1960" s="11">
        <v>5478.55</v>
      </c>
      <c r="AD1960" s="11"/>
      <c r="AE1960" s="4"/>
      <c r="AF1960" s="4"/>
    </row>
    <row r="1961" spans="1:32">
      <c r="A1961" s="55"/>
      <c r="B1961" s="132"/>
      <c r="C1961" s="11" t="s">
        <v>268</v>
      </c>
      <c r="D1961" s="11"/>
      <c r="E1961" s="11" t="s">
        <v>59</v>
      </c>
      <c r="F1961" s="131">
        <v>10447</v>
      </c>
      <c r="G1961" s="11"/>
      <c r="H1961" s="131">
        <f t="shared" si="134"/>
        <v>35</v>
      </c>
      <c r="I1961" s="11"/>
      <c r="J1961" s="288">
        <v>1169.2800000000002</v>
      </c>
      <c r="K1961" s="11"/>
      <c r="M1961" s="11">
        <v>4</v>
      </c>
      <c r="N1961" s="66"/>
      <c r="P1961" s="288">
        <f t="shared" si="137"/>
        <v>292.32000000000005</v>
      </c>
      <c r="Q1961" s="11"/>
      <c r="R1961" s="11"/>
      <c r="S1961" s="11"/>
      <c r="T1961" s="134">
        <f t="shared" si="138"/>
        <v>2611.75</v>
      </c>
      <c r="U1961" s="11"/>
      <c r="V1961" s="11"/>
      <c r="W1961" s="11"/>
      <c r="Y1961" s="288">
        <v>1169.2800000000002</v>
      </c>
      <c r="Z1961" s="11">
        <f t="shared" si="135"/>
        <v>1924.22</v>
      </c>
      <c r="AB1961" s="11">
        <f t="shared" si="136"/>
        <v>726.25</v>
      </c>
      <c r="AC1961" s="11">
        <v>1271.72</v>
      </c>
      <c r="AD1961" s="11"/>
      <c r="AE1961" s="4"/>
      <c r="AF1961" s="4"/>
    </row>
    <row r="1962" spans="1:32">
      <c r="A1962" s="55"/>
      <c r="B1962" s="132"/>
      <c r="C1962" s="11" t="s">
        <v>269</v>
      </c>
      <c r="D1962" s="11"/>
      <c r="E1962" s="11" t="s">
        <v>70</v>
      </c>
      <c r="F1962" s="131">
        <v>434391</v>
      </c>
      <c r="G1962" s="11"/>
      <c r="H1962" s="131">
        <f t="shared" si="134"/>
        <v>1473</v>
      </c>
      <c r="I1962" s="11"/>
      <c r="J1962" s="288">
        <v>59098.029999999962</v>
      </c>
      <c r="K1962" s="11"/>
      <c r="M1962" s="11">
        <v>136</v>
      </c>
      <c r="N1962" s="66"/>
      <c r="P1962" s="288">
        <f t="shared" si="137"/>
        <v>434.54433823529382</v>
      </c>
      <c r="Q1962" s="11"/>
      <c r="R1962" s="11"/>
      <c r="S1962" s="11"/>
      <c r="T1962" s="134">
        <f t="shared" si="138"/>
        <v>3194.0514705882351</v>
      </c>
      <c r="U1962" s="11"/>
      <c r="V1962" s="11"/>
      <c r="W1962" s="11"/>
      <c r="Y1962" s="288">
        <v>59098.029999999962</v>
      </c>
      <c r="Z1962" s="11">
        <f t="shared" si="135"/>
        <v>97254.21</v>
      </c>
      <c r="AB1962" s="11">
        <f t="shared" si="136"/>
        <v>36706.449999999997</v>
      </c>
      <c r="AC1962" s="11">
        <v>64275.61</v>
      </c>
      <c r="AD1962" s="11"/>
      <c r="AE1962" s="4"/>
      <c r="AF1962" s="4"/>
    </row>
    <row r="1963" spans="1:32">
      <c r="A1963" s="55"/>
      <c r="B1963" s="132"/>
      <c r="C1963" s="11" t="s">
        <v>270</v>
      </c>
      <c r="D1963" s="11"/>
      <c r="E1963" s="11" t="s">
        <v>146</v>
      </c>
      <c r="F1963" s="131">
        <v>241</v>
      </c>
      <c r="G1963" s="11"/>
      <c r="H1963" s="131">
        <f t="shared" si="134"/>
        <v>1</v>
      </c>
      <c r="I1963" s="11"/>
      <c r="J1963" s="288">
        <v>75.069999999999993</v>
      </c>
      <c r="K1963" s="11"/>
      <c r="M1963" s="11">
        <v>1</v>
      </c>
      <c r="N1963" s="66"/>
      <c r="P1963" s="288">
        <f t="shared" si="137"/>
        <v>75.069999999999993</v>
      </c>
      <c r="Q1963" s="11"/>
      <c r="R1963" s="11"/>
      <c r="S1963" s="11"/>
      <c r="T1963" s="134">
        <f t="shared" si="138"/>
        <v>241</v>
      </c>
      <c r="U1963" s="11"/>
      <c r="V1963" s="11"/>
      <c r="W1963" s="11"/>
      <c r="Y1963" s="288">
        <v>75.069999999999993</v>
      </c>
      <c r="Z1963" s="11">
        <f t="shared" si="135"/>
        <v>123.54</v>
      </c>
      <c r="AB1963" s="11">
        <f t="shared" si="136"/>
        <v>46.63</v>
      </c>
      <c r="AC1963" s="11">
        <v>81.650000000000006</v>
      </c>
      <c r="AD1963" s="11"/>
      <c r="AE1963" s="4"/>
      <c r="AF1963" s="4"/>
    </row>
    <row r="1964" spans="1:32">
      <c r="A1964" s="55"/>
      <c r="B1964" s="132"/>
      <c r="C1964" s="11" t="s">
        <v>271</v>
      </c>
      <c r="D1964" s="11"/>
      <c r="E1964" s="11" t="s">
        <v>222</v>
      </c>
      <c r="F1964" s="131">
        <v>720</v>
      </c>
      <c r="G1964" s="11"/>
      <c r="H1964" s="131">
        <f t="shared" si="134"/>
        <v>2</v>
      </c>
      <c r="I1964" s="11"/>
      <c r="J1964" s="288">
        <v>144.27000000000001</v>
      </c>
      <c r="K1964" s="11"/>
      <c r="M1964" s="11">
        <v>1</v>
      </c>
      <c r="N1964" s="66"/>
      <c r="P1964" s="288">
        <f t="shared" si="137"/>
        <v>144.27000000000001</v>
      </c>
      <c r="Q1964" s="11"/>
      <c r="R1964" s="11"/>
      <c r="S1964" s="11"/>
      <c r="T1964" s="134">
        <f t="shared" si="138"/>
        <v>720</v>
      </c>
      <c r="U1964" s="11"/>
      <c r="V1964" s="11"/>
      <c r="W1964" s="11"/>
      <c r="Y1964" s="288">
        <v>144.27000000000001</v>
      </c>
      <c r="Z1964" s="11">
        <f t="shared" si="135"/>
        <v>237.42</v>
      </c>
      <c r="AB1964" s="11">
        <f t="shared" si="136"/>
        <v>89.61</v>
      </c>
      <c r="AC1964" s="11">
        <v>156.91</v>
      </c>
      <c r="AD1964" s="11"/>
      <c r="AE1964" s="4"/>
      <c r="AF1964" s="4"/>
    </row>
    <row r="1965" spans="1:32">
      <c r="A1965" s="55"/>
      <c r="B1965" s="132"/>
      <c r="C1965" s="11" t="s">
        <v>271</v>
      </c>
      <c r="D1965" s="11"/>
      <c r="E1965" s="11" t="s">
        <v>272</v>
      </c>
      <c r="F1965" s="131">
        <v>29259</v>
      </c>
      <c r="G1965" s="11"/>
      <c r="H1965" s="131">
        <f t="shared" si="134"/>
        <v>99</v>
      </c>
      <c r="I1965" s="11"/>
      <c r="J1965" s="288">
        <v>8323.090000000002</v>
      </c>
      <c r="K1965" s="11"/>
      <c r="M1965" s="11">
        <v>30</v>
      </c>
      <c r="N1965" s="66"/>
      <c r="P1965" s="288">
        <f t="shared" si="137"/>
        <v>277.43633333333338</v>
      </c>
      <c r="Q1965" s="11"/>
      <c r="R1965" s="11"/>
      <c r="S1965" s="11"/>
      <c r="T1965" s="134">
        <f t="shared" si="138"/>
        <v>975.3</v>
      </c>
      <c r="U1965" s="11"/>
      <c r="V1965" s="11"/>
      <c r="W1965" s="11"/>
      <c r="Y1965" s="288">
        <v>8323.090000000002</v>
      </c>
      <c r="Z1965" s="11">
        <f t="shared" si="135"/>
        <v>13696.83</v>
      </c>
      <c r="AB1965" s="11">
        <f t="shared" si="136"/>
        <v>5169.5600000000004</v>
      </c>
      <c r="AC1965" s="11">
        <v>9052.2800000000007</v>
      </c>
      <c r="AD1965" s="11"/>
      <c r="AE1965" s="4"/>
      <c r="AF1965" s="4"/>
    </row>
    <row r="1966" spans="1:32">
      <c r="A1966" s="55"/>
      <c r="B1966" s="132"/>
      <c r="C1966" s="11" t="s">
        <v>273</v>
      </c>
      <c r="D1966" s="11"/>
      <c r="E1966" s="11" t="s">
        <v>189</v>
      </c>
      <c r="F1966" s="131">
        <v>5636</v>
      </c>
      <c r="G1966" s="11"/>
      <c r="H1966" s="131">
        <f t="shared" si="134"/>
        <v>19</v>
      </c>
      <c r="I1966" s="11"/>
      <c r="J1966" s="288">
        <v>527.59</v>
      </c>
      <c r="K1966" s="11"/>
      <c r="M1966" s="11">
        <v>6</v>
      </c>
      <c r="N1966" s="66"/>
      <c r="P1966" s="288">
        <f t="shared" si="137"/>
        <v>87.931666666666672</v>
      </c>
      <c r="Q1966" s="11"/>
      <c r="R1966" s="11"/>
      <c r="S1966" s="11"/>
      <c r="T1966" s="134">
        <f t="shared" si="138"/>
        <v>939.33333333333337</v>
      </c>
      <c r="U1966" s="11"/>
      <c r="V1966" s="11"/>
      <c r="W1966" s="11"/>
      <c r="Y1966" s="288">
        <v>527.59</v>
      </c>
      <c r="Z1966" s="11">
        <f t="shared" si="135"/>
        <v>868.22</v>
      </c>
      <c r="AB1966" s="11">
        <f t="shared" si="136"/>
        <v>327.69</v>
      </c>
      <c r="AC1966" s="11">
        <v>573.80999999999995</v>
      </c>
      <c r="AD1966" s="11"/>
      <c r="AE1966" s="4"/>
      <c r="AF1966" s="4"/>
    </row>
    <row r="1967" spans="1:32">
      <c r="A1967" s="55"/>
      <c r="B1967" s="132"/>
      <c r="C1967" s="11" t="s">
        <v>273</v>
      </c>
      <c r="D1967" s="11"/>
      <c r="E1967" s="11" t="s">
        <v>274</v>
      </c>
      <c r="F1967" s="131">
        <v>141436</v>
      </c>
      <c r="G1967" s="11"/>
      <c r="H1967" s="131">
        <f t="shared" si="134"/>
        <v>480</v>
      </c>
      <c r="I1967" s="11"/>
      <c r="J1967" s="288">
        <v>23988.989999999994</v>
      </c>
      <c r="K1967" s="11"/>
      <c r="M1967" s="11">
        <v>33</v>
      </c>
      <c r="N1967" s="66"/>
      <c r="P1967" s="288">
        <f t="shared" si="137"/>
        <v>726.93909090909074</v>
      </c>
      <c r="Q1967" s="11"/>
      <c r="R1967" s="11"/>
      <c r="S1967" s="11"/>
      <c r="T1967" s="134">
        <f t="shared" si="138"/>
        <v>4285.939393939394</v>
      </c>
      <c r="U1967" s="11"/>
      <c r="V1967" s="11"/>
      <c r="W1967" s="11"/>
      <c r="Y1967" s="288">
        <v>23988.989999999994</v>
      </c>
      <c r="Z1967" s="11">
        <f t="shared" si="135"/>
        <v>39477.29</v>
      </c>
      <c r="AB1967" s="11">
        <f t="shared" si="136"/>
        <v>14899.83</v>
      </c>
      <c r="AC1967" s="11">
        <v>26090.67</v>
      </c>
      <c r="AD1967" s="11"/>
      <c r="AE1967" s="4"/>
      <c r="AF1967" s="4"/>
    </row>
    <row r="1968" spans="1:32">
      <c r="A1968" s="55"/>
      <c r="B1968" s="132"/>
      <c r="C1968" s="11" t="s">
        <v>273</v>
      </c>
      <c r="D1968" s="11"/>
      <c r="E1968" s="11" t="s">
        <v>275</v>
      </c>
      <c r="F1968" s="131">
        <v>12898</v>
      </c>
      <c r="G1968" s="11"/>
      <c r="H1968" s="131">
        <f t="shared" ref="H1968:H2031" si="139">ROUND($H$2329*F1968/$F$2329,0)</f>
        <v>44</v>
      </c>
      <c r="I1968" s="11"/>
      <c r="J1968" s="288">
        <v>2307.0499999999997</v>
      </c>
      <c r="K1968" s="11"/>
      <c r="M1968" s="11">
        <v>2</v>
      </c>
      <c r="N1968" s="66"/>
      <c r="P1968" s="288">
        <f t="shared" si="137"/>
        <v>1153.5249999999999</v>
      </c>
      <c r="Q1968" s="11"/>
      <c r="R1968" s="11"/>
      <c r="S1968" s="11"/>
      <c r="T1968" s="134">
        <f t="shared" si="138"/>
        <v>6449</v>
      </c>
      <c r="U1968" s="11"/>
      <c r="V1968" s="11"/>
      <c r="W1968" s="11"/>
      <c r="Y1968" s="288">
        <v>2307.0499999999997</v>
      </c>
      <c r="Z1968" s="11">
        <f t="shared" ref="Z1968:Z2031" si="140">ROUND($Z$2329*Y1968/$Y$2329,2)</f>
        <v>3796.58</v>
      </c>
      <c r="AB1968" s="11">
        <f t="shared" ref="AB1968:AB2031" si="141">ROUND($AB$2329*Y1968/$Y$2329,2)</f>
        <v>1432.93</v>
      </c>
      <c r="AC1968" s="11">
        <v>2509.17</v>
      </c>
      <c r="AD1968" s="11"/>
      <c r="AE1968" s="4"/>
      <c r="AF1968" s="4"/>
    </row>
    <row r="1969" spans="1:32">
      <c r="A1969" s="55"/>
      <c r="B1969" s="132"/>
      <c r="C1969" s="11" t="s">
        <v>276</v>
      </c>
      <c r="D1969" s="11"/>
      <c r="E1969" s="11" t="s">
        <v>189</v>
      </c>
      <c r="F1969" s="131">
        <v>910504</v>
      </c>
      <c r="G1969" s="11"/>
      <c r="H1969" s="131">
        <f t="shared" si="139"/>
        <v>3088</v>
      </c>
      <c r="I1969" s="11"/>
      <c r="J1969" s="288">
        <v>153575.83999999982</v>
      </c>
      <c r="K1969" s="11"/>
      <c r="M1969" s="11">
        <v>503</v>
      </c>
      <c r="N1969" s="66"/>
      <c r="P1969" s="288">
        <f t="shared" ref="P1969:P2032" si="142">J1969/M1969</f>
        <v>305.31976143141117</v>
      </c>
      <c r="Q1969" s="11"/>
      <c r="R1969" s="11"/>
      <c r="S1969" s="11"/>
      <c r="T1969" s="134">
        <f t="shared" ref="T1969:T2032" si="143">F1969/M1969</f>
        <v>1810.1471172962226</v>
      </c>
      <c r="U1969" s="11"/>
      <c r="V1969" s="11"/>
      <c r="W1969" s="11"/>
      <c r="Y1969" s="288">
        <v>153575.83999999982</v>
      </c>
      <c r="Z1969" s="11">
        <f t="shared" si="140"/>
        <v>252730.88</v>
      </c>
      <c r="AB1969" s="11">
        <f t="shared" si="141"/>
        <v>95387.68</v>
      </c>
      <c r="AC1969" s="11">
        <v>167030.62</v>
      </c>
      <c r="AD1969" s="11"/>
      <c r="AE1969" s="4"/>
      <c r="AF1969" s="4"/>
    </row>
    <row r="1970" spans="1:32">
      <c r="A1970" s="55"/>
      <c r="B1970" s="132"/>
      <c r="C1970" s="11" t="s">
        <v>276</v>
      </c>
      <c r="D1970" s="11"/>
      <c r="E1970" s="11" t="s">
        <v>163</v>
      </c>
      <c r="F1970" s="131">
        <v>4506</v>
      </c>
      <c r="G1970" s="11"/>
      <c r="H1970" s="131">
        <f t="shared" si="139"/>
        <v>15</v>
      </c>
      <c r="I1970" s="11"/>
      <c r="J1970" s="288">
        <v>723.06</v>
      </c>
      <c r="K1970" s="11"/>
      <c r="M1970" s="11">
        <v>1</v>
      </c>
      <c r="N1970" s="66"/>
      <c r="P1970" s="288">
        <f t="shared" si="142"/>
        <v>723.06</v>
      </c>
      <c r="Q1970" s="11"/>
      <c r="R1970" s="11"/>
      <c r="S1970" s="11"/>
      <c r="T1970" s="134">
        <f t="shared" si="143"/>
        <v>4506</v>
      </c>
      <c r="U1970" s="11"/>
      <c r="V1970" s="11"/>
      <c r="W1970" s="11"/>
      <c r="Y1970" s="288">
        <v>723.06</v>
      </c>
      <c r="Z1970" s="11">
        <f t="shared" si="140"/>
        <v>1189.9000000000001</v>
      </c>
      <c r="AB1970" s="11">
        <f t="shared" si="141"/>
        <v>449.1</v>
      </c>
      <c r="AC1970" s="11">
        <v>786.41</v>
      </c>
      <c r="AD1970" s="11"/>
      <c r="AE1970" s="4"/>
      <c r="AF1970" s="4"/>
    </row>
    <row r="1971" spans="1:32">
      <c r="A1971" s="55"/>
      <c r="B1971" s="132"/>
      <c r="C1971" s="11" t="s">
        <v>276</v>
      </c>
      <c r="D1971" s="11"/>
      <c r="E1971" s="11" t="s">
        <v>274</v>
      </c>
      <c r="F1971" s="131">
        <v>774</v>
      </c>
      <c r="G1971" s="11"/>
      <c r="H1971" s="131">
        <f t="shared" si="139"/>
        <v>3</v>
      </c>
      <c r="I1971" s="11"/>
      <c r="J1971" s="288">
        <v>135.9</v>
      </c>
      <c r="K1971" s="11"/>
      <c r="M1971" s="11">
        <v>2</v>
      </c>
      <c r="N1971" s="66"/>
      <c r="P1971" s="288">
        <f t="shared" si="142"/>
        <v>67.95</v>
      </c>
      <c r="Q1971" s="11"/>
      <c r="R1971" s="11"/>
      <c r="S1971" s="11"/>
      <c r="T1971" s="134">
        <f t="shared" si="143"/>
        <v>387</v>
      </c>
      <c r="U1971" s="11"/>
      <c r="V1971" s="11"/>
      <c r="W1971" s="11"/>
      <c r="Y1971" s="288">
        <v>135.9</v>
      </c>
      <c r="Z1971" s="11">
        <f t="shared" si="140"/>
        <v>223.64</v>
      </c>
      <c r="AB1971" s="11">
        <f t="shared" si="141"/>
        <v>84.41</v>
      </c>
      <c r="AC1971" s="11">
        <v>147.81</v>
      </c>
      <c r="AD1971" s="11"/>
      <c r="AE1971" s="4"/>
      <c r="AF1971" s="4"/>
    </row>
    <row r="1972" spans="1:32">
      <c r="A1972" s="55"/>
      <c r="B1972" s="132"/>
      <c r="C1972" s="11" t="s">
        <v>277</v>
      </c>
      <c r="D1972" s="11"/>
      <c r="E1972" s="11" t="s">
        <v>189</v>
      </c>
      <c r="F1972" s="131">
        <v>1021</v>
      </c>
      <c r="G1972" s="11"/>
      <c r="H1972" s="131">
        <f t="shared" si="139"/>
        <v>3</v>
      </c>
      <c r="I1972" s="11"/>
      <c r="J1972" s="288">
        <v>176.62</v>
      </c>
      <c r="K1972" s="11"/>
      <c r="M1972" s="11">
        <v>2</v>
      </c>
      <c r="N1972" s="66"/>
      <c r="P1972" s="288">
        <f t="shared" si="142"/>
        <v>88.31</v>
      </c>
      <c r="Q1972" s="11"/>
      <c r="R1972" s="11"/>
      <c r="S1972" s="11"/>
      <c r="T1972" s="134">
        <f t="shared" si="143"/>
        <v>510.5</v>
      </c>
      <c r="U1972" s="11"/>
      <c r="V1972" s="11"/>
      <c r="W1972" s="11"/>
      <c r="Y1972" s="288">
        <v>176.62</v>
      </c>
      <c r="Z1972" s="11">
        <f t="shared" si="140"/>
        <v>290.64999999999998</v>
      </c>
      <c r="AB1972" s="11">
        <f t="shared" si="141"/>
        <v>109.7</v>
      </c>
      <c r="AC1972" s="11">
        <v>192.09</v>
      </c>
      <c r="AD1972" s="11"/>
      <c r="AE1972" s="4"/>
      <c r="AF1972" s="4"/>
    </row>
    <row r="1973" spans="1:32">
      <c r="A1973" s="55"/>
      <c r="B1973" s="132"/>
      <c r="C1973" s="11" t="s">
        <v>278</v>
      </c>
      <c r="D1973" s="11"/>
      <c r="E1973" s="11" t="s">
        <v>54</v>
      </c>
      <c r="F1973" s="131">
        <v>13174</v>
      </c>
      <c r="G1973" s="11"/>
      <c r="H1973" s="131">
        <f t="shared" si="139"/>
        <v>45</v>
      </c>
      <c r="I1973" s="11"/>
      <c r="J1973" s="288">
        <v>2110.77</v>
      </c>
      <c r="K1973" s="11"/>
      <c r="M1973" s="11">
        <v>6</v>
      </c>
      <c r="N1973" s="66"/>
      <c r="P1973" s="288">
        <f t="shared" si="142"/>
        <v>351.79500000000002</v>
      </c>
      <c r="Q1973" s="11"/>
      <c r="R1973" s="11"/>
      <c r="S1973" s="11"/>
      <c r="T1973" s="134">
        <f t="shared" si="143"/>
        <v>2195.6666666666665</v>
      </c>
      <c r="U1973" s="11"/>
      <c r="V1973" s="11"/>
      <c r="W1973" s="11"/>
      <c r="Y1973" s="288">
        <v>2110.77</v>
      </c>
      <c r="Z1973" s="11">
        <f t="shared" si="140"/>
        <v>3473.57</v>
      </c>
      <c r="AB1973" s="11">
        <f t="shared" si="141"/>
        <v>1311.02</v>
      </c>
      <c r="AC1973" s="11">
        <v>2295.69</v>
      </c>
      <c r="AD1973" s="11"/>
      <c r="AE1973" s="4"/>
      <c r="AF1973" s="4"/>
    </row>
    <row r="1974" spans="1:32">
      <c r="A1974" s="55"/>
      <c r="B1974" s="132"/>
      <c r="C1974" s="11" t="s">
        <v>278</v>
      </c>
      <c r="D1974" s="11"/>
      <c r="E1974" s="11" t="s">
        <v>56</v>
      </c>
      <c r="F1974" s="131">
        <v>987993</v>
      </c>
      <c r="G1974" s="11"/>
      <c r="H1974" s="131">
        <f t="shared" si="139"/>
        <v>3351</v>
      </c>
      <c r="I1974" s="11"/>
      <c r="J1974" s="288">
        <v>134966.28000000003</v>
      </c>
      <c r="K1974" s="11"/>
      <c r="M1974" s="11">
        <v>366</v>
      </c>
      <c r="N1974" s="66"/>
      <c r="P1974" s="288">
        <f t="shared" si="142"/>
        <v>368.76032786885253</v>
      </c>
      <c r="Q1974" s="11"/>
      <c r="R1974" s="11"/>
      <c r="S1974" s="11"/>
      <c r="T1974" s="134">
        <f t="shared" si="143"/>
        <v>2699.4344262295081</v>
      </c>
      <c r="U1974" s="11"/>
      <c r="V1974" s="11"/>
      <c r="W1974" s="11"/>
      <c r="Y1974" s="288">
        <v>134966.28000000003</v>
      </c>
      <c r="Z1974" s="11">
        <f t="shared" si="140"/>
        <v>222106.2</v>
      </c>
      <c r="AB1974" s="11">
        <f t="shared" si="141"/>
        <v>83829.070000000007</v>
      </c>
      <c r="AC1974" s="11">
        <v>146790.68</v>
      </c>
      <c r="AD1974" s="11"/>
      <c r="AE1974" s="4"/>
      <c r="AF1974" s="4"/>
    </row>
    <row r="1975" spans="1:32">
      <c r="A1975" s="55"/>
      <c r="B1975" s="132"/>
      <c r="C1975" s="11" t="s">
        <v>278</v>
      </c>
      <c r="D1975" s="11"/>
      <c r="E1975" s="11" t="s">
        <v>158</v>
      </c>
      <c r="F1975" s="131">
        <v>104</v>
      </c>
      <c r="G1975" s="11"/>
      <c r="H1975" s="131">
        <f t="shared" si="139"/>
        <v>0</v>
      </c>
      <c r="I1975" s="11"/>
      <c r="J1975" s="288">
        <v>29.93</v>
      </c>
      <c r="K1975" s="11"/>
      <c r="M1975" s="11">
        <v>1</v>
      </c>
      <c r="N1975" s="66"/>
      <c r="P1975" s="288">
        <f t="shared" si="142"/>
        <v>29.93</v>
      </c>
      <c r="Q1975" s="11"/>
      <c r="R1975" s="11"/>
      <c r="S1975" s="11"/>
      <c r="T1975" s="134">
        <f t="shared" si="143"/>
        <v>104</v>
      </c>
      <c r="U1975" s="11"/>
      <c r="V1975" s="11"/>
      <c r="W1975" s="11"/>
      <c r="Y1975" s="288">
        <v>29.93</v>
      </c>
      <c r="Z1975" s="11">
        <f t="shared" si="140"/>
        <v>49.25</v>
      </c>
      <c r="AB1975" s="11">
        <f t="shared" si="141"/>
        <v>18.59</v>
      </c>
      <c r="AC1975" s="11">
        <v>32.549999999999997</v>
      </c>
      <c r="AD1975" s="11"/>
      <c r="AE1975" s="4"/>
      <c r="AF1975" s="4"/>
    </row>
    <row r="1976" spans="1:32">
      <c r="A1976" s="55"/>
      <c r="B1976" s="132"/>
      <c r="C1976" s="11" t="s">
        <v>281</v>
      </c>
      <c r="D1976" s="11"/>
      <c r="E1976" s="11" t="s">
        <v>282</v>
      </c>
      <c r="F1976" s="131">
        <v>137</v>
      </c>
      <c r="G1976" s="11"/>
      <c r="H1976" s="131">
        <f t="shared" si="139"/>
        <v>0</v>
      </c>
      <c r="I1976" s="11"/>
      <c r="J1976" s="288">
        <v>149.43</v>
      </c>
      <c r="K1976" s="11"/>
      <c r="M1976" s="11">
        <v>9</v>
      </c>
      <c r="N1976" s="66"/>
      <c r="P1976" s="288">
        <f t="shared" si="142"/>
        <v>16.603333333333335</v>
      </c>
      <c r="Q1976" s="11"/>
      <c r="R1976" s="11"/>
      <c r="S1976" s="11"/>
      <c r="T1976" s="134">
        <f t="shared" si="143"/>
        <v>15.222222222222221</v>
      </c>
      <c r="U1976" s="11"/>
      <c r="V1976" s="11"/>
      <c r="W1976" s="11"/>
      <c r="Y1976" s="288">
        <v>149.43</v>
      </c>
      <c r="Z1976" s="11">
        <f t="shared" si="140"/>
        <v>245.91</v>
      </c>
      <c r="AB1976" s="11">
        <f t="shared" si="141"/>
        <v>92.81</v>
      </c>
      <c r="AC1976" s="11">
        <v>162.52000000000001</v>
      </c>
      <c r="AD1976" s="11"/>
      <c r="AE1976" s="4"/>
      <c r="AF1976" s="4"/>
    </row>
    <row r="1977" spans="1:32">
      <c r="A1977" s="55"/>
      <c r="B1977" s="132"/>
      <c r="C1977" s="11" t="s">
        <v>283</v>
      </c>
      <c r="D1977" s="11"/>
      <c r="E1977" s="11" t="s">
        <v>199</v>
      </c>
      <c r="F1977" s="131">
        <v>146821</v>
      </c>
      <c r="G1977" s="11"/>
      <c r="H1977" s="131">
        <f t="shared" si="139"/>
        <v>498</v>
      </c>
      <c r="I1977" s="11"/>
      <c r="J1977" s="288">
        <v>23215.340000000004</v>
      </c>
      <c r="K1977" s="11"/>
      <c r="M1977" s="11">
        <v>151</v>
      </c>
      <c r="N1977" s="66"/>
      <c r="P1977" s="288">
        <f t="shared" si="142"/>
        <v>153.7439735099338</v>
      </c>
      <c r="Q1977" s="11"/>
      <c r="R1977" s="11"/>
      <c r="S1977" s="11"/>
      <c r="T1977" s="134">
        <f t="shared" si="143"/>
        <v>972.32450331125824</v>
      </c>
      <c r="U1977" s="11"/>
      <c r="V1977" s="11"/>
      <c r="W1977" s="11"/>
      <c r="Y1977" s="288">
        <v>23215.340000000004</v>
      </c>
      <c r="Z1977" s="11">
        <f t="shared" si="140"/>
        <v>38204.14</v>
      </c>
      <c r="AB1977" s="11">
        <f t="shared" si="141"/>
        <v>14419.31</v>
      </c>
      <c r="AC1977" s="11">
        <v>25249.24</v>
      </c>
      <c r="AD1977" s="11"/>
      <c r="AE1977" s="4"/>
      <c r="AF1977" s="4"/>
    </row>
    <row r="1978" spans="1:32">
      <c r="A1978" s="55"/>
      <c r="B1978" s="132"/>
      <c r="C1978" s="11" t="s">
        <v>284</v>
      </c>
      <c r="D1978" s="11"/>
      <c r="E1978" s="11" t="s">
        <v>285</v>
      </c>
      <c r="F1978" s="131">
        <v>985696</v>
      </c>
      <c r="G1978" s="11"/>
      <c r="H1978" s="131">
        <f t="shared" si="139"/>
        <v>3343</v>
      </c>
      <c r="I1978" s="11"/>
      <c r="J1978" s="288">
        <v>114150.45999999986</v>
      </c>
      <c r="K1978" s="11"/>
      <c r="M1978" s="11">
        <v>247</v>
      </c>
      <c r="N1978" s="66"/>
      <c r="P1978" s="288">
        <f t="shared" si="142"/>
        <v>462.14761133603184</v>
      </c>
      <c r="Q1978" s="11"/>
      <c r="R1978" s="11"/>
      <c r="S1978" s="11"/>
      <c r="T1978" s="134">
        <f t="shared" si="143"/>
        <v>3990.6720647773282</v>
      </c>
      <c r="U1978" s="11"/>
      <c r="V1978" s="11"/>
      <c r="W1978" s="11"/>
      <c r="Y1978" s="288">
        <v>114150.45999999986</v>
      </c>
      <c r="Z1978" s="11">
        <f t="shared" si="140"/>
        <v>187850.81</v>
      </c>
      <c r="AB1978" s="11">
        <f t="shared" si="141"/>
        <v>70900.13</v>
      </c>
      <c r="AC1978" s="11">
        <v>124151.19</v>
      </c>
      <c r="AD1978" s="11"/>
      <c r="AE1978" s="4"/>
      <c r="AF1978" s="4"/>
    </row>
    <row r="1979" spans="1:32">
      <c r="A1979" s="55"/>
      <c r="B1979" s="132"/>
      <c r="C1979" s="11" t="s">
        <v>286</v>
      </c>
      <c r="D1979" s="11"/>
      <c r="E1979" s="11" t="s">
        <v>287</v>
      </c>
      <c r="F1979" s="131">
        <v>1411950</v>
      </c>
      <c r="G1979" s="11"/>
      <c r="H1979" s="131">
        <f t="shared" si="139"/>
        <v>4789</v>
      </c>
      <c r="I1979" s="11"/>
      <c r="J1979" s="288">
        <v>149936.12000000002</v>
      </c>
      <c r="K1979" s="11"/>
      <c r="M1979" s="11">
        <v>235</v>
      </c>
      <c r="N1979" s="66"/>
      <c r="P1979" s="288">
        <f t="shared" si="142"/>
        <v>638.02604255319159</v>
      </c>
      <c r="Q1979" s="11"/>
      <c r="R1979" s="11"/>
      <c r="S1979" s="11"/>
      <c r="T1979" s="134">
        <f t="shared" si="143"/>
        <v>6008.2978723404258</v>
      </c>
      <c r="U1979" s="11"/>
      <c r="V1979" s="11"/>
      <c r="W1979" s="11"/>
      <c r="Y1979" s="288">
        <v>149936.12000000002</v>
      </c>
      <c r="Z1979" s="11">
        <f t="shared" si="140"/>
        <v>246741.2</v>
      </c>
      <c r="AB1979" s="11">
        <f t="shared" si="141"/>
        <v>93127.01</v>
      </c>
      <c r="AC1979" s="11">
        <v>163072.03</v>
      </c>
      <c r="AD1979" s="11"/>
      <c r="AE1979" s="4"/>
      <c r="AF1979" s="4"/>
    </row>
    <row r="1980" spans="1:32">
      <c r="A1980" s="55"/>
      <c r="B1980" s="132"/>
      <c r="C1980" s="11" t="s">
        <v>288</v>
      </c>
      <c r="D1980" s="11"/>
      <c r="E1980" s="11" t="s">
        <v>591</v>
      </c>
      <c r="F1980" s="131">
        <v>466</v>
      </c>
      <c r="G1980" s="11"/>
      <c r="H1980" s="131">
        <f t="shared" si="139"/>
        <v>2</v>
      </c>
      <c r="I1980" s="11"/>
      <c r="J1980" s="288">
        <v>79.540000000000006</v>
      </c>
      <c r="K1980" s="11"/>
      <c r="M1980" s="11">
        <v>1</v>
      </c>
      <c r="N1980" s="66"/>
      <c r="P1980" s="288">
        <f t="shared" si="142"/>
        <v>79.540000000000006</v>
      </c>
      <c r="Q1980" s="11"/>
      <c r="R1980" s="11"/>
      <c r="S1980" s="11"/>
      <c r="T1980" s="134">
        <f t="shared" si="143"/>
        <v>466</v>
      </c>
      <c r="U1980" s="11"/>
      <c r="V1980" s="11"/>
      <c r="W1980" s="11"/>
      <c r="Y1980" s="288">
        <v>79.540000000000006</v>
      </c>
      <c r="Z1980" s="11">
        <f t="shared" si="140"/>
        <v>130.88999999999999</v>
      </c>
      <c r="AB1980" s="11">
        <f t="shared" si="141"/>
        <v>49.4</v>
      </c>
      <c r="AC1980" s="11">
        <v>86.51</v>
      </c>
      <c r="AD1980" s="11"/>
      <c r="AE1980" s="4"/>
      <c r="AF1980" s="4"/>
    </row>
    <row r="1981" spans="1:32">
      <c r="A1981" s="55"/>
      <c r="B1981" s="132"/>
      <c r="C1981" s="11" t="s">
        <v>288</v>
      </c>
      <c r="D1981" s="11"/>
      <c r="E1981" s="11" t="s">
        <v>83</v>
      </c>
      <c r="F1981" s="131">
        <v>7864949</v>
      </c>
      <c r="G1981" s="11"/>
      <c r="H1981" s="131">
        <f t="shared" si="139"/>
        <v>26677</v>
      </c>
      <c r="I1981" s="11"/>
      <c r="J1981" s="288">
        <v>789175.30000000063</v>
      </c>
      <c r="K1981" s="11"/>
      <c r="M1981" s="11">
        <v>1136</v>
      </c>
      <c r="N1981" s="66"/>
      <c r="P1981" s="288">
        <f t="shared" si="142"/>
        <v>694.69656690140903</v>
      </c>
      <c r="Q1981" s="11"/>
      <c r="R1981" s="11"/>
      <c r="S1981" s="11"/>
      <c r="T1981" s="134">
        <f t="shared" si="143"/>
        <v>6923.3705985915494</v>
      </c>
      <c r="U1981" s="11"/>
      <c r="V1981" s="11"/>
      <c r="W1981" s="11"/>
      <c r="Y1981" s="288">
        <v>789175.30000000063</v>
      </c>
      <c r="Z1981" s="11">
        <f t="shared" si="140"/>
        <v>1298700.1599999999</v>
      </c>
      <c r="AB1981" s="11">
        <f t="shared" si="141"/>
        <v>490165.63</v>
      </c>
      <c r="AC1981" s="11">
        <v>858314.98</v>
      </c>
      <c r="AD1981" s="11"/>
      <c r="AE1981" s="4"/>
      <c r="AF1981" s="4"/>
    </row>
    <row r="1982" spans="1:32">
      <c r="A1982" s="55"/>
      <c r="B1982" s="132"/>
      <c r="C1982" s="11" t="s">
        <v>592</v>
      </c>
      <c r="D1982" s="11"/>
      <c r="E1982" s="11" t="s">
        <v>121</v>
      </c>
      <c r="F1982" s="131">
        <v>364</v>
      </c>
      <c r="G1982" s="11"/>
      <c r="H1982" s="131">
        <f t="shared" si="139"/>
        <v>1</v>
      </c>
      <c r="I1982" s="11"/>
      <c r="J1982" s="288">
        <v>114.46</v>
      </c>
      <c r="K1982" s="11"/>
      <c r="M1982" s="11">
        <v>1</v>
      </c>
      <c r="N1982" s="66"/>
      <c r="P1982" s="288">
        <f t="shared" si="142"/>
        <v>114.46</v>
      </c>
      <c r="Q1982" s="11"/>
      <c r="R1982" s="11"/>
      <c r="S1982" s="11"/>
      <c r="T1982" s="134">
        <f t="shared" si="143"/>
        <v>364</v>
      </c>
      <c r="U1982" s="11"/>
      <c r="V1982" s="11"/>
      <c r="W1982" s="11"/>
      <c r="Y1982" s="288">
        <v>114.46</v>
      </c>
      <c r="Z1982" s="11">
        <f t="shared" si="140"/>
        <v>188.36</v>
      </c>
      <c r="AB1982" s="11">
        <f t="shared" si="141"/>
        <v>71.09</v>
      </c>
      <c r="AC1982" s="11">
        <v>124.49</v>
      </c>
      <c r="AD1982" s="11"/>
      <c r="AE1982" s="4"/>
      <c r="AF1982" s="4"/>
    </row>
    <row r="1983" spans="1:32">
      <c r="A1983" s="55"/>
      <c r="B1983" s="132"/>
      <c r="C1983" s="11" t="s">
        <v>592</v>
      </c>
      <c r="D1983" s="11"/>
      <c r="E1983" s="11" t="s">
        <v>191</v>
      </c>
      <c r="F1983" s="131">
        <v>8600</v>
      </c>
      <c r="G1983" s="11"/>
      <c r="H1983" s="131">
        <f t="shared" si="139"/>
        <v>29</v>
      </c>
      <c r="I1983" s="11"/>
      <c r="J1983" s="288">
        <v>683.34</v>
      </c>
      <c r="K1983" s="11"/>
      <c r="M1983" s="11">
        <v>1</v>
      </c>
      <c r="N1983" s="66"/>
      <c r="P1983" s="288">
        <f t="shared" si="142"/>
        <v>683.34</v>
      </c>
      <c r="Q1983" s="11"/>
      <c r="R1983" s="11"/>
      <c r="S1983" s="11"/>
      <c r="T1983" s="134">
        <f t="shared" si="143"/>
        <v>8600</v>
      </c>
      <c r="U1983" s="11"/>
      <c r="V1983" s="11"/>
      <c r="W1983" s="11"/>
      <c r="Y1983" s="288">
        <v>683.34</v>
      </c>
      <c r="Z1983" s="11">
        <f t="shared" si="140"/>
        <v>1124.53</v>
      </c>
      <c r="AB1983" s="11">
        <f t="shared" si="141"/>
        <v>424.43</v>
      </c>
      <c r="AC1983" s="11">
        <v>743.21</v>
      </c>
      <c r="AD1983" s="11"/>
      <c r="AE1983" s="4"/>
      <c r="AF1983" s="4"/>
    </row>
    <row r="1984" spans="1:32">
      <c r="A1984" s="55"/>
      <c r="B1984" s="132"/>
      <c r="C1984" s="11" t="s">
        <v>290</v>
      </c>
      <c r="D1984" s="11"/>
      <c r="E1984" s="11" t="s">
        <v>88</v>
      </c>
      <c r="F1984" s="131">
        <v>1122</v>
      </c>
      <c r="G1984" s="11"/>
      <c r="H1984" s="131">
        <f t="shared" si="139"/>
        <v>4</v>
      </c>
      <c r="I1984" s="11"/>
      <c r="J1984" s="288">
        <v>197.7</v>
      </c>
      <c r="K1984" s="11"/>
      <c r="M1984" s="11">
        <v>3</v>
      </c>
      <c r="N1984" s="66"/>
      <c r="P1984" s="288">
        <f t="shared" si="142"/>
        <v>65.899999999999991</v>
      </c>
      <c r="Q1984" s="11"/>
      <c r="R1984" s="11"/>
      <c r="S1984" s="11"/>
      <c r="T1984" s="134">
        <f t="shared" si="143"/>
        <v>374</v>
      </c>
      <c r="U1984" s="11"/>
      <c r="V1984" s="11"/>
      <c r="W1984" s="11"/>
      <c r="Y1984" s="288">
        <v>197.7</v>
      </c>
      <c r="Z1984" s="11">
        <f t="shared" si="140"/>
        <v>325.33999999999997</v>
      </c>
      <c r="AB1984" s="11">
        <f t="shared" si="141"/>
        <v>122.79</v>
      </c>
      <c r="AC1984" s="11">
        <v>215.02</v>
      </c>
      <c r="AD1984" s="11"/>
      <c r="AE1984" s="4"/>
      <c r="AF1984" s="4"/>
    </row>
    <row r="1985" spans="1:32">
      <c r="A1985" s="55"/>
      <c r="B1985" s="132"/>
      <c r="C1985" s="11" t="s">
        <v>290</v>
      </c>
      <c r="D1985" s="11"/>
      <c r="E1985" s="11" t="s">
        <v>291</v>
      </c>
      <c r="F1985" s="131">
        <v>54361</v>
      </c>
      <c r="G1985" s="11"/>
      <c r="H1985" s="131">
        <f t="shared" si="139"/>
        <v>184</v>
      </c>
      <c r="I1985" s="11"/>
      <c r="J1985" s="288">
        <v>9136.3999999999978</v>
      </c>
      <c r="K1985" s="11"/>
      <c r="M1985" s="11">
        <v>65</v>
      </c>
      <c r="N1985" s="66"/>
      <c r="P1985" s="288">
        <f t="shared" si="142"/>
        <v>140.55999999999997</v>
      </c>
      <c r="Q1985" s="11"/>
      <c r="R1985" s="11"/>
      <c r="S1985" s="11"/>
      <c r="T1985" s="134">
        <f t="shared" si="143"/>
        <v>836.32307692307688</v>
      </c>
      <c r="U1985" s="11"/>
      <c r="V1985" s="11"/>
      <c r="W1985" s="11"/>
      <c r="Y1985" s="288">
        <v>9136.3999999999978</v>
      </c>
      <c r="Z1985" s="11">
        <f t="shared" si="140"/>
        <v>15035.25</v>
      </c>
      <c r="AB1985" s="11">
        <f t="shared" si="141"/>
        <v>5674.72</v>
      </c>
      <c r="AC1985" s="11">
        <v>9936.84</v>
      </c>
      <c r="AD1985" s="11"/>
      <c r="AE1985" s="4"/>
      <c r="AF1985" s="4"/>
    </row>
    <row r="1986" spans="1:32">
      <c r="A1986" s="55"/>
      <c r="B1986" s="132"/>
      <c r="C1986" s="11" t="s">
        <v>292</v>
      </c>
      <c r="D1986" s="11"/>
      <c r="E1986" s="11" t="s">
        <v>135</v>
      </c>
      <c r="F1986" s="131">
        <v>2080</v>
      </c>
      <c r="G1986" s="11"/>
      <c r="H1986" s="131">
        <f t="shared" si="139"/>
        <v>7</v>
      </c>
      <c r="I1986" s="11"/>
      <c r="J1986" s="288">
        <v>637.29999999999984</v>
      </c>
      <c r="K1986" s="11"/>
      <c r="M1986" s="11">
        <v>11</v>
      </c>
      <c r="N1986" s="66"/>
      <c r="P1986" s="288">
        <f t="shared" si="142"/>
        <v>57.936363636363623</v>
      </c>
      <c r="Q1986" s="11"/>
      <c r="R1986" s="11"/>
      <c r="S1986" s="11"/>
      <c r="T1986" s="134">
        <f t="shared" si="143"/>
        <v>189.09090909090909</v>
      </c>
      <c r="U1986" s="11"/>
      <c r="V1986" s="11"/>
      <c r="W1986" s="11"/>
      <c r="Y1986" s="288">
        <v>637.29999999999984</v>
      </c>
      <c r="Z1986" s="11">
        <f t="shared" si="140"/>
        <v>1048.77</v>
      </c>
      <c r="AB1986" s="11">
        <f t="shared" si="141"/>
        <v>395.83</v>
      </c>
      <c r="AC1986" s="11">
        <v>693.13</v>
      </c>
      <c r="AD1986" s="11"/>
      <c r="AE1986" s="4"/>
      <c r="AF1986" s="4"/>
    </row>
    <row r="1987" spans="1:32">
      <c r="A1987" s="55"/>
      <c r="B1987" s="132"/>
      <c r="C1987" s="11" t="s">
        <v>293</v>
      </c>
      <c r="D1987" s="11"/>
      <c r="E1987" s="11" t="s">
        <v>156</v>
      </c>
      <c r="F1987" s="131">
        <v>14944</v>
      </c>
      <c r="G1987" s="11"/>
      <c r="H1987" s="131">
        <f t="shared" si="139"/>
        <v>51</v>
      </c>
      <c r="I1987" s="11"/>
      <c r="J1987" s="288">
        <v>2361.7599999999998</v>
      </c>
      <c r="K1987" s="11"/>
      <c r="M1987" s="11">
        <v>17</v>
      </c>
      <c r="N1987" s="66"/>
      <c r="P1987" s="288">
        <f t="shared" si="142"/>
        <v>138.92705882352939</v>
      </c>
      <c r="Q1987" s="11"/>
      <c r="R1987" s="11"/>
      <c r="S1987" s="11"/>
      <c r="T1987" s="134">
        <f t="shared" si="143"/>
        <v>879.05882352941171</v>
      </c>
      <c r="U1987" s="11"/>
      <c r="V1987" s="11"/>
      <c r="W1987" s="11"/>
      <c r="Y1987" s="288">
        <v>2361.7599999999998</v>
      </c>
      <c r="Z1987" s="11">
        <f t="shared" si="140"/>
        <v>3886.61</v>
      </c>
      <c r="AB1987" s="11">
        <f t="shared" si="141"/>
        <v>1466.92</v>
      </c>
      <c r="AC1987" s="11">
        <v>2568.67</v>
      </c>
      <c r="AD1987" s="11"/>
      <c r="AE1987" s="4"/>
      <c r="AF1987" s="4"/>
    </row>
    <row r="1988" spans="1:32">
      <c r="A1988" s="55"/>
      <c r="B1988" s="132"/>
      <c r="C1988" s="11" t="s">
        <v>294</v>
      </c>
      <c r="D1988" s="11"/>
      <c r="E1988" s="11" t="s">
        <v>199</v>
      </c>
      <c r="F1988" s="131">
        <v>58659</v>
      </c>
      <c r="G1988" s="11"/>
      <c r="H1988" s="131">
        <f t="shared" si="139"/>
        <v>199</v>
      </c>
      <c r="I1988" s="11"/>
      <c r="J1988" s="288">
        <v>9869.8200000000033</v>
      </c>
      <c r="K1988" s="11"/>
      <c r="M1988" s="11">
        <v>48</v>
      </c>
      <c r="N1988" s="66"/>
      <c r="P1988" s="288">
        <f t="shared" si="142"/>
        <v>205.62125000000006</v>
      </c>
      <c r="Q1988" s="11"/>
      <c r="R1988" s="11"/>
      <c r="S1988" s="11"/>
      <c r="T1988" s="134">
        <f t="shared" si="143"/>
        <v>1222.0625</v>
      </c>
      <c r="U1988" s="11"/>
      <c r="V1988" s="11"/>
      <c r="W1988" s="11"/>
      <c r="Y1988" s="288">
        <v>9869.8200000000033</v>
      </c>
      <c r="Z1988" s="11">
        <f t="shared" si="140"/>
        <v>16242.19</v>
      </c>
      <c r="AB1988" s="11">
        <f t="shared" si="141"/>
        <v>6130.26</v>
      </c>
      <c r="AC1988" s="11">
        <v>10734.52</v>
      </c>
      <c r="AD1988" s="11"/>
      <c r="AE1988" s="4"/>
      <c r="AF1988" s="4"/>
    </row>
    <row r="1989" spans="1:32">
      <c r="A1989" s="55"/>
      <c r="B1989" s="132"/>
      <c r="C1989" s="11" t="s">
        <v>295</v>
      </c>
      <c r="D1989" s="11"/>
      <c r="E1989" s="11" t="s">
        <v>88</v>
      </c>
      <c r="F1989" s="131">
        <v>518</v>
      </c>
      <c r="G1989" s="11"/>
      <c r="H1989" s="131">
        <f t="shared" si="139"/>
        <v>2</v>
      </c>
      <c r="I1989" s="11"/>
      <c r="J1989" s="288">
        <v>173.05</v>
      </c>
      <c r="K1989" s="11"/>
      <c r="M1989" s="11">
        <v>1</v>
      </c>
      <c r="N1989" s="66"/>
      <c r="P1989" s="288">
        <f t="shared" si="142"/>
        <v>173.05</v>
      </c>
      <c r="Q1989" s="11"/>
      <c r="R1989" s="11"/>
      <c r="S1989" s="11"/>
      <c r="T1989" s="134">
        <f t="shared" si="143"/>
        <v>518</v>
      </c>
      <c r="U1989" s="11"/>
      <c r="V1989" s="11"/>
      <c r="W1989" s="11"/>
      <c r="Y1989" s="288">
        <v>173.05</v>
      </c>
      <c r="Z1989" s="11">
        <f t="shared" si="140"/>
        <v>284.77999999999997</v>
      </c>
      <c r="AB1989" s="11">
        <f t="shared" si="141"/>
        <v>107.48</v>
      </c>
      <c r="AC1989" s="11">
        <v>188.21</v>
      </c>
      <c r="AD1989" s="11"/>
      <c r="AE1989" s="4"/>
      <c r="AF1989" s="4"/>
    </row>
    <row r="1990" spans="1:32">
      <c r="A1990" s="55"/>
      <c r="B1990" s="132"/>
      <c r="C1990" s="11" t="s">
        <v>295</v>
      </c>
      <c r="D1990" s="11"/>
      <c r="E1990" s="11" t="s">
        <v>296</v>
      </c>
      <c r="F1990" s="131">
        <v>99480</v>
      </c>
      <c r="G1990" s="11"/>
      <c r="H1990" s="131">
        <f t="shared" si="139"/>
        <v>337</v>
      </c>
      <c r="I1990" s="11"/>
      <c r="J1990" s="288">
        <v>17102.760000000006</v>
      </c>
      <c r="K1990" s="11"/>
      <c r="M1990" s="11">
        <v>99</v>
      </c>
      <c r="N1990" s="66"/>
      <c r="P1990" s="288">
        <f t="shared" si="142"/>
        <v>172.75515151515157</v>
      </c>
      <c r="Q1990" s="11"/>
      <c r="R1990" s="11"/>
      <c r="S1990" s="11"/>
      <c r="T1990" s="134">
        <f t="shared" si="143"/>
        <v>1004.8484848484849</v>
      </c>
      <c r="U1990" s="11"/>
      <c r="V1990" s="11"/>
      <c r="W1990" s="11"/>
      <c r="Y1990" s="288">
        <v>17102.760000000006</v>
      </c>
      <c r="Z1990" s="11">
        <f t="shared" si="140"/>
        <v>28145.02</v>
      </c>
      <c r="AB1990" s="11">
        <f t="shared" si="141"/>
        <v>10622.72</v>
      </c>
      <c r="AC1990" s="11">
        <v>18601.13</v>
      </c>
      <c r="AD1990" s="11"/>
      <c r="AE1990" s="4"/>
      <c r="AF1990" s="4"/>
    </row>
    <row r="1991" spans="1:32">
      <c r="A1991" s="55"/>
      <c r="B1991" s="132"/>
      <c r="C1991" s="11" t="s">
        <v>295</v>
      </c>
      <c r="D1991" s="11"/>
      <c r="E1991" s="11" t="s">
        <v>234</v>
      </c>
      <c r="F1991" s="131">
        <v>2701</v>
      </c>
      <c r="G1991" s="11"/>
      <c r="H1991" s="131">
        <f t="shared" si="139"/>
        <v>9</v>
      </c>
      <c r="I1991" s="11"/>
      <c r="J1991" s="288">
        <v>414.79</v>
      </c>
      <c r="K1991" s="11"/>
      <c r="M1991" s="11">
        <v>1</v>
      </c>
      <c r="N1991" s="66"/>
      <c r="P1991" s="288">
        <f t="shared" si="142"/>
        <v>414.79</v>
      </c>
      <c r="Q1991" s="11"/>
      <c r="R1991" s="11"/>
      <c r="S1991" s="11"/>
      <c r="T1991" s="134">
        <f t="shared" si="143"/>
        <v>2701</v>
      </c>
      <c r="U1991" s="11"/>
      <c r="V1991" s="11"/>
      <c r="W1991" s="11"/>
      <c r="Y1991" s="288">
        <v>414.79</v>
      </c>
      <c r="Z1991" s="11">
        <f t="shared" si="140"/>
        <v>682.6</v>
      </c>
      <c r="AB1991" s="11">
        <f t="shared" si="141"/>
        <v>257.63</v>
      </c>
      <c r="AC1991" s="11">
        <v>451.13</v>
      </c>
      <c r="AD1991" s="11"/>
      <c r="AE1991" s="4"/>
      <c r="AF1991" s="4"/>
    </row>
    <row r="1992" spans="1:32">
      <c r="A1992" s="55"/>
      <c r="B1992" s="132"/>
      <c r="C1992" s="11" t="s">
        <v>297</v>
      </c>
      <c r="D1992" s="11"/>
      <c r="E1992" s="11" t="s">
        <v>212</v>
      </c>
      <c r="F1992" s="131">
        <v>7986</v>
      </c>
      <c r="G1992" s="11"/>
      <c r="H1992" s="131">
        <f t="shared" si="139"/>
        <v>27</v>
      </c>
      <c r="I1992" s="11"/>
      <c r="J1992" s="288">
        <v>1432.04</v>
      </c>
      <c r="K1992" s="11"/>
      <c r="M1992" s="11">
        <v>16</v>
      </c>
      <c r="N1992" s="66"/>
      <c r="P1992" s="288">
        <f t="shared" si="142"/>
        <v>89.502499999999998</v>
      </c>
      <c r="Q1992" s="11"/>
      <c r="R1992" s="11"/>
      <c r="S1992" s="11"/>
      <c r="T1992" s="134">
        <f t="shared" si="143"/>
        <v>499.125</v>
      </c>
      <c r="U1992" s="11"/>
      <c r="V1992" s="11"/>
      <c r="W1992" s="11"/>
      <c r="Y1992" s="288">
        <v>1432.04</v>
      </c>
      <c r="Z1992" s="11">
        <f t="shared" si="140"/>
        <v>2356.63</v>
      </c>
      <c r="AB1992" s="11">
        <f t="shared" si="141"/>
        <v>889.46</v>
      </c>
      <c r="AC1992" s="11">
        <v>1557.5</v>
      </c>
      <c r="AD1992" s="11"/>
      <c r="AE1992" s="4"/>
      <c r="AF1992" s="4"/>
    </row>
    <row r="1993" spans="1:32">
      <c r="A1993" s="55"/>
      <c r="B1993" s="132"/>
      <c r="C1993" s="11" t="s">
        <v>298</v>
      </c>
      <c r="D1993" s="11"/>
      <c r="E1993" s="11" t="s">
        <v>299</v>
      </c>
      <c r="F1993" s="131">
        <v>36360</v>
      </c>
      <c r="G1993" s="11"/>
      <c r="H1993" s="131">
        <f t="shared" si="139"/>
        <v>123</v>
      </c>
      <c r="I1993" s="11"/>
      <c r="J1993" s="288">
        <v>7346.7099999999982</v>
      </c>
      <c r="K1993" s="11"/>
      <c r="M1993" s="11">
        <v>62</v>
      </c>
      <c r="N1993" s="66"/>
      <c r="P1993" s="288">
        <f t="shared" si="142"/>
        <v>118.49532258064514</v>
      </c>
      <c r="Q1993" s="11"/>
      <c r="R1993" s="11"/>
      <c r="S1993" s="11"/>
      <c r="T1993" s="134">
        <f t="shared" si="143"/>
        <v>586.45161290322585</v>
      </c>
      <c r="U1993" s="11"/>
      <c r="V1993" s="11"/>
      <c r="W1993" s="11"/>
      <c r="Y1993" s="288">
        <v>7346.7099999999982</v>
      </c>
      <c r="Z1993" s="11">
        <f t="shared" si="140"/>
        <v>12090.06</v>
      </c>
      <c r="AB1993" s="11">
        <f t="shared" si="141"/>
        <v>4563.12</v>
      </c>
      <c r="AC1993" s="11">
        <v>7990.36</v>
      </c>
      <c r="AD1993" s="11"/>
      <c r="AE1993" s="4"/>
      <c r="AF1993" s="4"/>
    </row>
    <row r="1994" spans="1:32">
      <c r="A1994" s="55"/>
      <c r="B1994" s="132"/>
      <c r="C1994" s="11" t="s">
        <v>300</v>
      </c>
      <c r="D1994" s="11"/>
      <c r="E1994" s="11" t="s">
        <v>121</v>
      </c>
      <c r="F1994" s="131">
        <v>251</v>
      </c>
      <c r="G1994" s="11"/>
      <c r="H1994" s="131">
        <f t="shared" si="139"/>
        <v>1</v>
      </c>
      <c r="I1994" s="11"/>
      <c r="J1994" s="288">
        <v>50.84</v>
      </c>
      <c r="K1994" s="11"/>
      <c r="M1994" s="11">
        <v>1</v>
      </c>
      <c r="N1994" s="66"/>
      <c r="P1994" s="288">
        <f t="shared" si="142"/>
        <v>50.84</v>
      </c>
      <c r="Q1994" s="11"/>
      <c r="R1994" s="11"/>
      <c r="S1994" s="11"/>
      <c r="T1994" s="134">
        <f t="shared" si="143"/>
        <v>251</v>
      </c>
      <c r="U1994" s="11"/>
      <c r="V1994" s="11"/>
      <c r="W1994" s="11"/>
      <c r="Y1994" s="288">
        <v>50.84</v>
      </c>
      <c r="Z1994" s="11">
        <f t="shared" si="140"/>
        <v>83.66</v>
      </c>
      <c r="AB1994" s="11">
        <f t="shared" si="141"/>
        <v>31.58</v>
      </c>
      <c r="AC1994" s="11">
        <v>55.29</v>
      </c>
      <c r="AD1994" s="11"/>
      <c r="AE1994" s="4"/>
      <c r="AF1994" s="4"/>
    </row>
    <row r="1995" spans="1:32">
      <c r="A1995" s="55"/>
      <c r="B1995" s="132"/>
      <c r="C1995" s="11" t="s">
        <v>300</v>
      </c>
      <c r="D1995" s="11"/>
      <c r="E1995" s="11" t="s">
        <v>301</v>
      </c>
      <c r="F1995" s="131">
        <v>220832</v>
      </c>
      <c r="G1995" s="11"/>
      <c r="H1995" s="131">
        <f t="shared" si="139"/>
        <v>749</v>
      </c>
      <c r="I1995" s="11"/>
      <c r="J1995" s="288">
        <v>15967.71</v>
      </c>
      <c r="K1995" s="11"/>
      <c r="M1995" s="11">
        <v>23</v>
      </c>
      <c r="N1995" s="66"/>
      <c r="P1995" s="288">
        <f t="shared" si="142"/>
        <v>694.24826086956523</v>
      </c>
      <c r="Q1995" s="11"/>
      <c r="R1995" s="11"/>
      <c r="S1995" s="11"/>
      <c r="T1995" s="134">
        <f t="shared" si="143"/>
        <v>9601.391304347826</v>
      </c>
      <c r="U1995" s="11"/>
      <c r="V1995" s="11"/>
      <c r="W1995" s="11"/>
      <c r="Y1995" s="288">
        <v>15967.71</v>
      </c>
      <c r="Z1995" s="11">
        <f t="shared" si="140"/>
        <v>26277.14</v>
      </c>
      <c r="AB1995" s="11">
        <f t="shared" si="141"/>
        <v>9917.7199999999993</v>
      </c>
      <c r="AC1995" s="11">
        <v>17366.64</v>
      </c>
      <c r="AD1995" s="11"/>
      <c r="AE1995" s="4"/>
      <c r="AF1995" s="4"/>
    </row>
    <row r="1996" spans="1:32">
      <c r="A1996" s="55"/>
      <c r="B1996" s="132"/>
      <c r="C1996" s="11" t="s">
        <v>302</v>
      </c>
      <c r="D1996" s="11"/>
      <c r="E1996" s="11" t="s">
        <v>124</v>
      </c>
      <c r="F1996" s="131">
        <v>37107</v>
      </c>
      <c r="G1996" s="11"/>
      <c r="H1996" s="131">
        <f t="shared" si="139"/>
        <v>126</v>
      </c>
      <c r="I1996" s="11"/>
      <c r="J1996" s="288">
        <v>5461.5700000000006</v>
      </c>
      <c r="K1996" s="11"/>
      <c r="M1996" s="11">
        <v>12</v>
      </c>
      <c r="N1996" s="66"/>
      <c r="P1996" s="288">
        <f t="shared" si="142"/>
        <v>455.13083333333338</v>
      </c>
      <c r="Q1996" s="11"/>
      <c r="R1996" s="11"/>
      <c r="S1996" s="11"/>
      <c r="T1996" s="134">
        <f t="shared" si="143"/>
        <v>3092.25</v>
      </c>
      <c r="U1996" s="11"/>
      <c r="V1996" s="11"/>
      <c r="W1996" s="11"/>
      <c r="Y1996" s="288">
        <v>5461.5700000000006</v>
      </c>
      <c r="Z1996" s="11">
        <f t="shared" si="140"/>
        <v>8987.7900000000009</v>
      </c>
      <c r="AB1996" s="11">
        <f t="shared" si="141"/>
        <v>3392.24</v>
      </c>
      <c r="AC1996" s="11">
        <v>5940.06</v>
      </c>
      <c r="AD1996" s="11"/>
      <c r="AE1996" s="4"/>
      <c r="AF1996" s="4"/>
    </row>
    <row r="1997" spans="1:32">
      <c r="A1997" s="55"/>
      <c r="B1997" s="132"/>
      <c r="C1997" s="11" t="s">
        <v>593</v>
      </c>
      <c r="D1997" s="11"/>
      <c r="E1997" s="11" t="s">
        <v>110</v>
      </c>
      <c r="F1997" s="131">
        <v>5515</v>
      </c>
      <c r="G1997" s="11"/>
      <c r="H1997" s="131">
        <f t="shared" si="139"/>
        <v>19</v>
      </c>
      <c r="I1997" s="11"/>
      <c r="J1997" s="288">
        <v>907.99</v>
      </c>
      <c r="K1997" s="11"/>
      <c r="M1997" s="11">
        <v>1</v>
      </c>
      <c r="N1997" s="66"/>
      <c r="P1997" s="288">
        <f t="shared" si="142"/>
        <v>907.99</v>
      </c>
      <c r="Q1997" s="11"/>
      <c r="R1997" s="11"/>
      <c r="S1997" s="11"/>
      <c r="T1997" s="134">
        <f t="shared" si="143"/>
        <v>5515</v>
      </c>
      <c r="U1997" s="11"/>
      <c r="V1997" s="11"/>
      <c r="W1997" s="11"/>
      <c r="Y1997" s="288">
        <v>907.99</v>
      </c>
      <c r="Z1997" s="11">
        <f t="shared" si="140"/>
        <v>1494.23</v>
      </c>
      <c r="AB1997" s="11">
        <f t="shared" si="141"/>
        <v>563.96</v>
      </c>
      <c r="AC1997" s="11">
        <v>987.54</v>
      </c>
      <c r="AD1997" s="11"/>
      <c r="AE1997" s="4"/>
      <c r="AF1997" s="4"/>
    </row>
    <row r="1998" spans="1:32">
      <c r="A1998" s="55"/>
      <c r="B1998" s="132"/>
      <c r="C1998" s="11" t="s">
        <v>303</v>
      </c>
      <c r="D1998" s="11"/>
      <c r="E1998" s="11" t="s">
        <v>72</v>
      </c>
      <c r="F1998" s="131">
        <v>15</v>
      </c>
      <c r="G1998" s="11"/>
      <c r="H1998" s="131">
        <f t="shared" si="139"/>
        <v>0</v>
      </c>
      <c r="I1998" s="11"/>
      <c r="J1998" s="288">
        <v>13.09</v>
      </c>
      <c r="K1998" s="11"/>
      <c r="M1998" s="11">
        <v>1</v>
      </c>
      <c r="N1998" s="66"/>
      <c r="P1998" s="288">
        <f t="shared" si="142"/>
        <v>13.09</v>
      </c>
      <c r="Q1998" s="11"/>
      <c r="R1998" s="11"/>
      <c r="S1998" s="11"/>
      <c r="T1998" s="134">
        <f t="shared" si="143"/>
        <v>15</v>
      </c>
      <c r="U1998" s="11"/>
      <c r="V1998" s="11"/>
      <c r="W1998" s="11"/>
      <c r="Y1998" s="288">
        <v>13.09</v>
      </c>
      <c r="Z1998" s="11">
        <f t="shared" si="140"/>
        <v>21.54</v>
      </c>
      <c r="AB1998" s="11">
        <f t="shared" si="141"/>
        <v>8.1300000000000008</v>
      </c>
      <c r="AC1998" s="11">
        <v>14.24</v>
      </c>
      <c r="AD1998" s="11"/>
      <c r="AE1998" s="4"/>
      <c r="AF1998" s="4"/>
    </row>
    <row r="1999" spans="1:32">
      <c r="A1999" s="55"/>
      <c r="B1999" s="132"/>
      <c r="C1999" s="11" t="s">
        <v>303</v>
      </c>
      <c r="D1999" s="11"/>
      <c r="E1999" s="11" t="s">
        <v>70</v>
      </c>
      <c r="F1999" s="131">
        <v>4485395</v>
      </c>
      <c r="G1999" s="11"/>
      <c r="H1999" s="131">
        <f t="shared" si="139"/>
        <v>15214</v>
      </c>
      <c r="I1999" s="11"/>
      <c r="J1999" s="288">
        <v>566336.3399999988</v>
      </c>
      <c r="K1999" s="11"/>
      <c r="M1999" s="11">
        <v>1539</v>
      </c>
      <c r="N1999" s="66"/>
      <c r="P1999" s="288">
        <f t="shared" si="142"/>
        <v>367.98982456140271</v>
      </c>
      <c r="Q1999" s="11"/>
      <c r="R1999" s="11"/>
      <c r="S1999" s="11"/>
      <c r="T1999" s="134">
        <f t="shared" si="143"/>
        <v>2914.4866796621181</v>
      </c>
      <c r="U1999" s="11"/>
      <c r="V1999" s="11"/>
      <c r="W1999" s="11"/>
      <c r="Y1999" s="288">
        <v>566336.3399999988</v>
      </c>
      <c r="Z1999" s="11">
        <f t="shared" si="140"/>
        <v>931986.97</v>
      </c>
      <c r="AB1999" s="11">
        <f t="shared" si="141"/>
        <v>351757.85</v>
      </c>
      <c r="AC1999" s="11">
        <v>615953.09</v>
      </c>
      <c r="AD1999" s="11"/>
      <c r="AE1999" s="4"/>
      <c r="AF1999" s="4"/>
    </row>
    <row r="2000" spans="1:32">
      <c r="A2000" s="55"/>
      <c r="B2000" s="132"/>
      <c r="C2000" s="11" t="s">
        <v>303</v>
      </c>
      <c r="D2000" s="11"/>
      <c r="E2000" s="11" t="s">
        <v>305</v>
      </c>
      <c r="F2000" s="131">
        <v>249</v>
      </c>
      <c r="G2000" s="11"/>
      <c r="H2000" s="131">
        <f t="shared" si="139"/>
        <v>1</v>
      </c>
      <c r="I2000" s="11"/>
      <c r="J2000" s="288">
        <v>54.91</v>
      </c>
      <c r="K2000" s="11"/>
      <c r="M2000" s="11">
        <v>1</v>
      </c>
      <c r="N2000" s="66"/>
      <c r="P2000" s="288">
        <f t="shared" si="142"/>
        <v>54.91</v>
      </c>
      <c r="Q2000" s="11"/>
      <c r="R2000" s="11"/>
      <c r="S2000" s="11"/>
      <c r="T2000" s="134">
        <f t="shared" si="143"/>
        <v>249</v>
      </c>
      <c r="U2000" s="11"/>
      <c r="V2000" s="11"/>
      <c r="W2000" s="11"/>
      <c r="Y2000" s="288">
        <v>54.91</v>
      </c>
      <c r="Z2000" s="11">
        <f t="shared" si="140"/>
        <v>90.36</v>
      </c>
      <c r="AB2000" s="11">
        <f t="shared" si="141"/>
        <v>34.11</v>
      </c>
      <c r="AC2000" s="11">
        <v>59.72</v>
      </c>
      <c r="AD2000" s="11"/>
      <c r="AE2000" s="4"/>
      <c r="AF2000" s="4"/>
    </row>
    <row r="2001" spans="1:32">
      <c r="A2001" s="55"/>
      <c r="B2001" s="132"/>
      <c r="C2001" s="11" t="s">
        <v>303</v>
      </c>
      <c r="D2001" s="11"/>
      <c r="E2001" s="11" t="s">
        <v>110</v>
      </c>
      <c r="F2001" s="131">
        <v>145835</v>
      </c>
      <c r="G2001" s="11"/>
      <c r="H2001" s="131">
        <f t="shared" si="139"/>
        <v>495</v>
      </c>
      <c r="I2001" s="11"/>
      <c r="J2001" s="288">
        <v>13519.25</v>
      </c>
      <c r="K2001" s="11"/>
      <c r="M2001" s="11">
        <v>1</v>
      </c>
      <c r="N2001" s="66"/>
      <c r="P2001" s="288">
        <f t="shared" si="142"/>
        <v>13519.25</v>
      </c>
      <c r="Q2001" s="11"/>
      <c r="R2001" s="11"/>
      <c r="S2001" s="11"/>
      <c r="T2001" s="134">
        <f t="shared" si="143"/>
        <v>145835</v>
      </c>
      <c r="U2001" s="11"/>
      <c r="V2001" s="11"/>
      <c r="W2001" s="11"/>
      <c r="Y2001" s="288">
        <v>13519.25</v>
      </c>
      <c r="Z2001" s="11">
        <f t="shared" si="140"/>
        <v>22247.85</v>
      </c>
      <c r="AB2001" s="11">
        <f t="shared" si="141"/>
        <v>8396.9599999999991</v>
      </c>
      <c r="AC2001" s="11">
        <v>14703.67</v>
      </c>
      <c r="AD2001" s="11"/>
      <c r="AE2001" s="4"/>
      <c r="AF2001" s="4"/>
    </row>
    <row r="2002" spans="1:32">
      <c r="A2002" s="55"/>
      <c r="B2002" s="132"/>
      <c r="C2002" s="11" t="s">
        <v>304</v>
      </c>
      <c r="D2002" s="11"/>
      <c r="E2002" s="11" t="s">
        <v>305</v>
      </c>
      <c r="F2002" s="131">
        <v>28152</v>
      </c>
      <c r="G2002" s="11"/>
      <c r="H2002" s="131">
        <f t="shared" si="139"/>
        <v>95</v>
      </c>
      <c r="I2002" s="11"/>
      <c r="J2002" s="288">
        <v>7558.6500000000024</v>
      </c>
      <c r="K2002" s="11"/>
      <c r="M2002" s="11">
        <v>42</v>
      </c>
      <c r="N2002" s="66"/>
      <c r="P2002" s="288">
        <f t="shared" si="142"/>
        <v>179.96785714285721</v>
      </c>
      <c r="Q2002" s="11"/>
      <c r="R2002" s="11"/>
      <c r="S2002" s="11"/>
      <c r="T2002" s="134">
        <f t="shared" si="143"/>
        <v>670.28571428571433</v>
      </c>
      <c r="U2002" s="11"/>
      <c r="V2002" s="11"/>
      <c r="W2002" s="11"/>
      <c r="Y2002" s="288">
        <v>7558.6500000000024</v>
      </c>
      <c r="Z2002" s="11">
        <f t="shared" si="140"/>
        <v>12438.83</v>
      </c>
      <c r="AB2002" s="11">
        <f t="shared" si="141"/>
        <v>4694.76</v>
      </c>
      <c r="AC2002" s="11">
        <v>8220.86</v>
      </c>
      <c r="AD2002" s="11"/>
      <c r="AE2002" s="4"/>
      <c r="AF2002" s="4"/>
    </row>
    <row r="2003" spans="1:32">
      <c r="A2003" s="55"/>
      <c r="B2003" s="132"/>
      <c r="C2003" s="11" t="s">
        <v>306</v>
      </c>
      <c r="D2003" s="11"/>
      <c r="E2003" s="11" t="s">
        <v>274</v>
      </c>
      <c r="F2003" s="131">
        <v>11397</v>
      </c>
      <c r="G2003" s="11"/>
      <c r="H2003" s="131">
        <f t="shared" si="139"/>
        <v>39</v>
      </c>
      <c r="I2003" s="11"/>
      <c r="J2003" s="288">
        <v>2260.5500000000002</v>
      </c>
      <c r="K2003" s="11"/>
      <c r="M2003" s="11">
        <v>7</v>
      </c>
      <c r="N2003" s="66"/>
      <c r="P2003" s="288">
        <f t="shared" si="142"/>
        <v>322.93571428571431</v>
      </c>
      <c r="Q2003" s="11"/>
      <c r="R2003" s="11"/>
      <c r="S2003" s="11"/>
      <c r="T2003" s="134">
        <f t="shared" si="143"/>
        <v>1628.1428571428571</v>
      </c>
      <c r="U2003" s="11"/>
      <c r="V2003" s="11"/>
      <c r="W2003" s="11"/>
      <c r="Y2003" s="288">
        <v>2260.5500000000002</v>
      </c>
      <c r="Z2003" s="11">
        <f t="shared" si="140"/>
        <v>3720.06</v>
      </c>
      <c r="AB2003" s="11">
        <f t="shared" si="141"/>
        <v>1404.05</v>
      </c>
      <c r="AC2003" s="11">
        <v>2458.6</v>
      </c>
      <c r="AD2003" s="11"/>
      <c r="AE2003" s="4"/>
      <c r="AF2003" s="4"/>
    </row>
    <row r="2004" spans="1:32">
      <c r="A2004" s="55"/>
      <c r="B2004" s="132"/>
      <c r="C2004" s="11" t="s">
        <v>307</v>
      </c>
      <c r="D2004" s="11"/>
      <c r="E2004" s="11" t="s">
        <v>84</v>
      </c>
      <c r="F2004" s="131">
        <v>9311</v>
      </c>
      <c r="G2004" s="11"/>
      <c r="H2004" s="131">
        <f t="shared" si="139"/>
        <v>32</v>
      </c>
      <c r="I2004" s="11"/>
      <c r="J2004" s="288">
        <v>2648.2100000000005</v>
      </c>
      <c r="K2004" s="11"/>
      <c r="M2004" s="11">
        <v>9</v>
      </c>
      <c r="N2004" s="66"/>
      <c r="P2004" s="288">
        <f t="shared" si="142"/>
        <v>294.2455555555556</v>
      </c>
      <c r="Q2004" s="11"/>
      <c r="R2004" s="11"/>
      <c r="S2004" s="11"/>
      <c r="T2004" s="134">
        <f t="shared" si="143"/>
        <v>1034.5555555555557</v>
      </c>
      <c r="U2004" s="11"/>
      <c r="V2004" s="11"/>
      <c r="W2004" s="11"/>
      <c r="Y2004" s="288">
        <v>2648.2100000000005</v>
      </c>
      <c r="Z2004" s="11">
        <f t="shared" si="140"/>
        <v>4358.01</v>
      </c>
      <c r="AB2004" s="11">
        <f t="shared" si="141"/>
        <v>1644.83</v>
      </c>
      <c r="AC2004" s="11">
        <v>2880.22</v>
      </c>
      <c r="AD2004" s="11"/>
      <c r="AE2004" s="4"/>
      <c r="AF2004" s="4"/>
    </row>
    <row r="2005" spans="1:32">
      <c r="A2005" s="55"/>
      <c r="B2005" s="132"/>
      <c r="C2005" s="11" t="s">
        <v>308</v>
      </c>
      <c r="D2005" s="11"/>
      <c r="E2005" s="11" t="s">
        <v>153</v>
      </c>
      <c r="F2005" s="131">
        <v>1706</v>
      </c>
      <c r="G2005" s="11"/>
      <c r="H2005" s="131">
        <f t="shared" si="139"/>
        <v>6</v>
      </c>
      <c r="I2005" s="11"/>
      <c r="J2005" s="288">
        <v>778.92</v>
      </c>
      <c r="K2005" s="11"/>
      <c r="M2005" s="11">
        <v>16</v>
      </c>
      <c r="N2005" s="66"/>
      <c r="P2005" s="288">
        <f t="shared" si="142"/>
        <v>48.682499999999997</v>
      </c>
      <c r="Q2005" s="11"/>
      <c r="R2005" s="11"/>
      <c r="S2005" s="11"/>
      <c r="T2005" s="134">
        <f t="shared" si="143"/>
        <v>106.625</v>
      </c>
      <c r="U2005" s="11"/>
      <c r="V2005" s="11"/>
      <c r="W2005" s="11"/>
      <c r="Y2005" s="288">
        <v>778.92</v>
      </c>
      <c r="Z2005" s="11">
        <f t="shared" si="140"/>
        <v>1281.82</v>
      </c>
      <c r="AB2005" s="11">
        <f t="shared" si="141"/>
        <v>483.8</v>
      </c>
      <c r="AC2005" s="11">
        <v>847.16</v>
      </c>
      <c r="AD2005" s="11"/>
      <c r="AE2005" s="4"/>
      <c r="AF2005" s="4"/>
    </row>
    <row r="2006" spans="1:32">
      <c r="A2006" s="55"/>
      <c r="B2006" s="132"/>
      <c r="C2006" s="11" t="s">
        <v>311</v>
      </c>
      <c r="D2006" s="11"/>
      <c r="E2006" s="11" t="s">
        <v>312</v>
      </c>
      <c r="F2006" s="131">
        <v>106705</v>
      </c>
      <c r="G2006" s="11"/>
      <c r="H2006" s="131">
        <f t="shared" si="139"/>
        <v>362</v>
      </c>
      <c r="I2006" s="11"/>
      <c r="J2006" s="288">
        <v>16755.760000000002</v>
      </c>
      <c r="K2006" s="11"/>
      <c r="M2006" s="11">
        <v>51</v>
      </c>
      <c r="N2006" s="66"/>
      <c r="P2006" s="288">
        <f t="shared" si="142"/>
        <v>328.54431372549021</v>
      </c>
      <c r="Q2006" s="11"/>
      <c r="R2006" s="11"/>
      <c r="S2006" s="11"/>
      <c r="T2006" s="134">
        <f t="shared" si="143"/>
        <v>2092.2549019607845</v>
      </c>
      <c r="U2006" s="11"/>
      <c r="V2006" s="11"/>
      <c r="W2006" s="11"/>
      <c r="Y2006" s="288">
        <v>16755.760000000002</v>
      </c>
      <c r="Z2006" s="11">
        <f t="shared" si="140"/>
        <v>27573.99</v>
      </c>
      <c r="AB2006" s="11">
        <f t="shared" si="141"/>
        <v>10407.19</v>
      </c>
      <c r="AC2006" s="11">
        <v>18223.73</v>
      </c>
      <c r="AD2006" s="11"/>
      <c r="AE2006" s="4"/>
      <c r="AF2006" s="4"/>
    </row>
    <row r="2007" spans="1:32">
      <c r="A2007" s="55"/>
      <c r="B2007" s="132"/>
      <c r="C2007" s="11" t="s">
        <v>594</v>
      </c>
      <c r="D2007" s="11"/>
      <c r="E2007" s="11" t="s">
        <v>100</v>
      </c>
      <c r="F2007" s="131">
        <v>280</v>
      </c>
      <c r="G2007" s="11"/>
      <c r="H2007" s="131">
        <f t="shared" si="139"/>
        <v>1</v>
      </c>
      <c r="I2007" s="11"/>
      <c r="J2007" s="288">
        <v>43.35</v>
      </c>
      <c r="K2007" s="11"/>
      <c r="M2007" s="11">
        <v>2</v>
      </c>
      <c r="N2007" s="66"/>
      <c r="P2007" s="288">
        <f t="shared" si="142"/>
        <v>21.675000000000001</v>
      </c>
      <c r="Q2007" s="11"/>
      <c r="R2007" s="11"/>
      <c r="S2007" s="11"/>
      <c r="T2007" s="134">
        <f t="shared" si="143"/>
        <v>140</v>
      </c>
      <c r="U2007" s="11"/>
      <c r="V2007" s="11"/>
      <c r="W2007" s="11"/>
      <c r="Y2007" s="288">
        <v>43.35</v>
      </c>
      <c r="Z2007" s="11">
        <f t="shared" si="140"/>
        <v>71.34</v>
      </c>
      <c r="AB2007" s="11">
        <f t="shared" si="141"/>
        <v>26.93</v>
      </c>
      <c r="AC2007" s="11">
        <v>47.15</v>
      </c>
      <c r="AD2007" s="11"/>
      <c r="AE2007" s="4"/>
      <c r="AF2007" s="4"/>
    </row>
    <row r="2008" spans="1:32">
      <c r="A2008" s="55"/>
      <c r="B2008" s="132"/>
      <c r="C2008" s="11" t="s">
        <v>313</v>
      </c>
      <c r="D2008" s="11"/>
      <c r="E2008" s="11" t="s">
        <v>95</v>
      </c>
      <c r="F2008" s="131">
        <v>100676</v>
      </c>
      <c r="G2008" s="11"/>
      <c r="H2008" s="131">
        <f t="shared" si="139"/>
        <v>341</v>
      </c>
      <c r="I2008" s="11"/>
      <c r="J2008" s="288">
        <v>19655.850000000002</v>
      </c>
      <c r="K2008" s="11"/>
      <c r="M2008" s="11">
        <v>97</v>
      </c>
      <c r="N2008" s="66"/>
      <c r="P2008" s="288">
        <f t="shared" si="142"/>
        <v>202.63762886597939</v>
      </c>
      <c r="Q2008" s="11"/>
      <c r="R2008" s="11"/>
      <c r="S2008" s="11"/>
      <c r="T2008" s="134">
        <f t="shared" si="143"/>
        <v>1037.8969072164948</v>
      </c>
      <c r="U2008" s="11"/>
      <c r="V2008" s="11"/>
      <c r="W2008" s="11"/>
      <c r="Y2008" s="288">
        <v>19655.850000000002</v>
      </c>
      <c r="Z2008" s="11">
        <f t="shared" si="140"/>
        <v>32346.5</v>
      </c>
      <c r="AB2008" s="11">
        <f t="shared" si="141"/>
        <v>12208.47</v>
      </c>
      <c r="AC2008" s="11">
        <v>21377.9</v>
      </c>
      <c r="AD2008" s="11"/>
      <c r="AE2008" s="4"/>
      <c r="AF2008" s="4"/>
    </row>
    <row r="2009" spans="1:32">
      <c r="A2009" s="55"/>
      <c r="B2009" s="132"/>
      <c r="C2009" s="11" t="s">
        <v>314</v>
      </c>
      <c r="D2009" s="11"/>
      <c r="E2009" s="11" t="s">
        <v>95</v>
      </c>
      <c r="F2009" s="131">
        <v>4959</v>
      </c>
      <c r="G2009" s="11"/>
      <c r="H2009" s="131">
        <f t="shared" si="139"/>
        <v>17</v>
      </c>
      <c r="I2009" s="11"/>
      <c r="J2009" s="288">
        <v>939.66999999999985</v>
      </c>
      <c r="K2009" s="11"/>
      <c r="M2009" s="11">
        <v>12</v>
      </c>
      <c r="N2009" s="66"/>
      <c r="P2009" s="288">
        <f t="shared" si="142"/>
        <v>78.305833333333325</v>
      </c>
      <c r="Q2009" s="11"/>
      <c r="R2009" s="11"/>
      <c r="S2009" s="11"/>
      <c r="T2009" s="134">
        <f t="shared" si="143"/>
        <v>413.25</v>
      </c>
      <c r="U2009" s="11"/>
      <c r="V2009" s="11"/>
      <c r="W2009" s="11"/>
      <c r="Y2009" s="288">
        <v>939.66999999999985</v>
      </c>
      <c r="Z2009" s="11">
        <f t="shared" si="140"/>
        <v>1546.36</v>
      </c>
      <c r="AB2009" s="11">
        <f t="shared" si="141"/>
        <v>583.64</v>
      </c>
      <c r="AC2009" s="11">
        <v>1021.99</v>
      </c>
      <c r="AD2009" s="11"/>
      <c r="AE2009" s="4"/>
      <c r="AF2009" s="4"/>
    </row>
    <row r="2010" spans="1:32">
      <c r="A2010" s="55"/>
      <c r="B2010" s="132"/>
      <c r="C2010" s="11" t="s">
        <v>316</v>
      </c>
      <c r="D2010" s="11"/>
      <c r="E2010" s="11" t="s">
        <v>317</v>
      </c>
      <c r="F2010" s="131">
        <v>13079</v>
      </c>
      <c r="G2010" s="11"/>
      <c r="H2010" s="131">
        <f t="shared" si="139"/>
        <v>44</v>
      </c>
      <c r="I2010" s="11"/>
      <c r="J2010" s="288">
        <v>1762.22</v>
      </c>
      <c r="K2010" s="11"/>
      <c r="M2010" s="11">
        <v>24</v>
      </c>
      <c r="N2010" s="66"/>
      <c r="P2010" s="288">
        <f t="shared" si="142"/>
        <v>73.42583333333333</v>
      </c>
      <c r="Q2010" s="11"/>
      <c r="R2010" s="11"/>
      <c r="S2010" s="11"/>
      <c r="T2010" s="134">
        <f t="shared" si="143"/>
        <v>544.95833333333337</v>
      </c>
      <c r="U2010" s="11"/>
      <c r="V2010" s="11"/>
      <c r="W2010" s="11"/>
      <c r="Y2010" s="288">
        <v>1762.22</v>
      </c>
      <c r="Z2010" s="11">
        <f t="shared" si="140"/>
        <v>2899.98</v>
      </c>
      <c r="AB2010" s="11">
        <f t="shared" si="141"/>
        <v>1094.53</v>
      </c>
      <c r="AC2010" s="11">
        <v>1916.61</v>
      </c>
      <c r="AD2010" s="11"/>
      <c r="AE2010" s="4"/>
      <c r="AF2010" s="4"/>
    </row>
    <row r="2011" spans="1:32">
      <c r="A2011" s="55"/>
      <c r="B2011" s="132"/>
      <c r="C2011" s="11" t="s">
        <v>318</v>
      </c>
      <c r="D2011" s="11"/>
      <c r="E2011" s="11" t="s">
        <v>319</v>
      </c>
      <c r="F2011" s="131">
        <v>21062</v>
      </c>
      <c r="G2011" s="11"/>
      <c r="H2011" s="131">
        <f t="shared" si="139"/>
        <v>71</v>
      </c>
      <c r="I2011" s="11"/>
      <c r="J2011" s="288">
        <v>2887.8399999999997</v>
      </c>
      <c r="K2011" s="11"/>
      <c r="M2011" s="11">
        <v>19</v>
      </c>
      <c r="N2011" s="66"/>
      <c r="P2011" s="288">
        <f t="shared" si="142"/>
        <v>151.9915789473684</v>
      </c>
      <c r="Q2011" s="11"/>
      <c r="R2011" s="11"/>
      <c r="S2011" s="11"/>
      <c r="T2011" s="134">
        <f t="shared" si="143"/>
        <v>1108.5263157894738</v>
      </c>
      <c r="U2011" s="11"/>
      <c r="V2011" s="11"/>
      <c r="W2011" s="11"/>
      <c r="Y2011" s="288">
        <v>2887.8399999999997</v>
      </c>
      <c r="Z2011" s="11">
        <f t="shared" si="140"/>
        <v>4752.3500000000004</v>
      </c>
      <c r="AB2011" s="11">
        <f t="shared" si="141"/>
        <v>1793.67</v>
      </c>
      <c r="AC2011" s="11">
        <v>3140.84</v>
      </c>
      <c r="AD2011" s="11"/>
      <c r="AE2011" s="4"/>
      <c r="AF2011" s="4"/>
    </row>
    <row r="2012" spans="1:32">
      <c r="A2012" s="55"/>
      <c r="B2012" s="132"/>
      <c r="C2012" s="11" t="s">
        <v>320</v>
      </c>
      <c r="D2012" s="11"/>
      <c r="E2012" s="11" t="s">
        <v>94</v>
      </c>
      <c r="F2012" s="131">
        <v>5210</v>
      </c>
      <c r="G2012" s="11"/>
      <c r="H2012" s="131">
        <f t="shared" si="139"/>
        <v>18</v>
      </c>
      <c r="I2012" s="11"/>
      <c r="J2012" s="288">
        <v>889.73</v>
      </c>
      <c r="K2012" s="11"/>
      <c r="M2012" s="11">
        <v>2</v>
      </c>
      <c r="N2012" s="66"/>
      <c r="P2012" s="288">
        <f t="shared" si="142"/>
        <v>444.86500000000001</v>
      </c>
      <c r="Q2012" s="11"/>
      <c r="R2012" s="11"/>
      <c r="S2012" s="11"/>
      <c r="T2012" s="134">
        <f t="shared" si="143"/>
        <v>2605</v>
      </c>
      <c r="U2012" s="11"/>
      <c r="V2012" s="11"/>
      <c r="W2012" s="11"/>
      <c r="Y2012" s="288">
        <v>889.73</v>
      </c>
      <c r="Z2012" s="11">
        <f t="shared" si="140"/>
        <v>1464.18</v>
      </c>
      <c r="AB2012" s="11">
        <f t="shared" si="141"/>
        <v>552.62</v>
      </c>
      <c r="AC2012" s="11">
        <v>967.68</v>
      </c>
      <c r="AD2012" s="11"/>
      <c r="AE2012" s="4"/>
      <c r="AF2012" s="4"/>
    </row>
    <row r="2013" spans="1:32">
      <c r="A2013" s="55"/>
      <c r="B2013" s="132"/>
      <c r="C2013" s="11" t="s">
        <v>320</v>
      </c>
      <c r="D2013" s="11"/>
      <c r="E2013" s="11" t="s">
        <v>95</v>
      </c>
      <c r="F2013" s="131">
        <v>10328</v>
      </c>
      <c r="G2013" s="11"/>
      <c r="H2013" s="131">
        <f t="shared" si="139"/>
        <v>35</v>
      </c>
      <c r="I2013" s="11"/>
      <c r="J2013" s="288">
        <v>1732.8899999999999</v>
      </c>
      <c r="K2013" s="11"/>
      <c r="M2013" s="11">
        <v>16</v>
      </c>
      <c r="N2013" s="66"/>
      <c r="P2013" s="288">
        <f t="shared" si="142"/>
        <v>108.30562499999999</v>
      </c>
      <c r="Q2013" s="11"/>
      <c r="R2013" s="11"/>
      <c r="S2013" s="11"/>
      <c r="T2013" s="134">
        <f t="shared" si="143"/>
        <v>645.5</v>
      </c>
      <c r="U2013" s="11"/>
      <c r="V2013" s="11"/>
      <c r="W2013" s="11"/>
      <c r="Y2013" s="288">
        <v>1732.8899999999999</v>
      </c>
      <c r="Z2013" s="11">
        <f t="shared" si="140"/>
        <v>2851.72</v>
      </c>
      <c r="AB2013" s="11">
        <f t="shared" si="141"/>
        <v>1076.32</v>
      </c>
      <c r="AC2013" s="11">
        <v>1884.71</v>
      </c>
      <c r="AD2013" s="11"/>
      <c r="AE2013" s="4"/>
      <c r="AF2013" s="4"/>
    </row>
    <row r="2014" spans="1:32">
      <c r="A2014" s="55"/>
      <c r="B2014" s="132"/>
      <c r="C2014" s="11" t="s">
        <v>321</v>
      </c>
      <c r="D2014" s="11"/>
      <c r="E2014" s="11" t="s">
        <v>95</v>
      </c>
      <c r="F2014" s="131">
        <v>391</v>
      </c>
      <c r="G2014" s="11"/>
      <c r="H2014" s="131">
        <f t="shared" si="139"/>
        <v>1</v>
      </c>
      <c r="I2014" s="11"/>
      <c r="J2014" s="288">
        <v>64.75</v>
      </c>
      <c r="K2014" s="11"/>
      <c r="M2014" s="11">
        <v>1</v>
      </c>
      <c r="N2014" s="66"/>
      <c r="P2014" s="288">
        <f t="shared" si="142"/>
        <v>64.75</v>
      </c>
      <c r="Q2014" s="11"/>
      <c r="R2014" s="11"/>
      <c r="S2014" s="11"/>
      <c r="T2014" s="134">
        <f t="shared" si="143"/>
        <v>391</v>
      </c>
      <c r="U2014" s="11"/>
      <c r="V2014" s="11"/>
      <c r="W2014" s="11"/>
      <c r="Y2014" s="288">
        <v>64.75</v>
      </c>
      <c r="Z2014" s="11">
        <f t="shared" si="140"/>
        <v>106.56</v>
      </c>
      <c r="AB2014" s="11">
        <f t="shared" si="141"/>
        <v>40.22</v>
      </c>
      <c r="AC2014" s="11">
        <v>70.42</v>
      </c>
      <c r="AD2014" s="11"/>
      <c r="AE2014" s="4"/>
      <c r="AF2014" s="4"/>
    </row>
    <row r="2015" spans="1:32">
      <c r="A2015" s="55"/>
      <c r="B2015" s="132"/>
      <c r="C2015" s="11" t="s">
        <v>322</v>
      </c>
      <c r="D2015" s="11"/>
      <c r="E2015" s="11" t="s">
        <v>323</v>
      </c>
      <c r="F2015" s="131">
        <v>1987</v>
      </c>
      <c r="G2015" s="11"/>
      <c r="H2015" s="131">
        <f t="shared" si="139"/>
        <v>7</v>
      </c>
      <c r="I2015" s="11"/>
      <c r="J2015" s="288">
        <v>383.77000000000004</v>
      </c>
      <c r="K2015" s="11"/>
      <c r="M2015" s="11">
        <v>8</v>
      </c>
      <c r="N2015" s="66"/>
      <c r="P2015" s="288">
        <f t="shared" si="142"/>
        <v>47.971250000000005</v>
      </c>
      <c r="Q2015" s="11"/>
      <c r="R2015" s="11"/>
      <c r="S2015" s="11"/>
      <c r="T2015" s="134">
        <f t="shared" si="143"/>
        <v>248.375</v>
      </c>
      <c r="U2015" s="11"/>
      <c r="V2015" s="11"/>
      <c r="W2015" s="11"/>
      <c r="Y2015" s="288">
        <v>383.77000000000004</v>
      </c>
      <c r="Z2015" s="11">
        <f t="shared" si="140"/>
        <v>631.54999999999995</v>
      </c>
      <c r="AB2015" s="11">
        <f t="shared" si="141"/>
        <v>238.36</v>
      </c>
      <c r="AC2015" s="11">
        <v>417.39</v>
      </c>
      <c r="AD2015" s="11"/>
      <c r="AE2015" s="4"/>
      <c r="AF2015" s="4"/>
    </row>
    <row r="2016" spans="1:32">
      <c r="A2016" s="55"/>
      <c r="B2016" s="132"/>
      <c r="C2016" s="11" t="s">
        <v>324</v>
      </c>
      <c r="D2016" s="11"/>
      <c r="E2016" s="11" t="s">
        <v>135</v>
      </c>
      <c r="F2016" s="131">
        <v>72541</v>
      </c>
      <c r="G2016" s="11"/>
      <c r="H2016" s="131">
        <f t="shared" si="139"/>
        <v>246</v>
      </c>
      <c r="I2016" s="11"/>
      <c r="J2016" s="288">
        <v>11380.59</v>
      </c>
      <c r="K2016" s="11"/>
      <c r="M2016" s="11">
        <v>38</v>
      </c>
      <c r="N2016" s="66"/>
      <c r="P2016" s="288">
        <f t="shared" si="142"/>
        <v>299.48921052631579</v>
      </c>
      <c r="Q2016" s="11"/>
      <c r="R2016" s="11"/>
      <c r="S2016" s="11"/>
      <c r="T2016" s="134">
        <f t="shared" si="143"/>
        <v>1908.9736842105262</v>
      </c>
      <c r="U2016" s="11"/>
      <c r="V2016" s="11"/>
      <c r="W2016" s="11"/>
      <c r="Y2016" s="288">
        <v>11380.59</v>
      </c>
      <c r="Z2016" s="11">
        <f t="shared" si="140"/>
        <v>18728.38</v>
      </c>
      <c r="AB2016" s="11">
        <f t="shared" si="141"/>
        <v>7068.61</v>
      </c>
      <c r="AC2016" s="11">
        <v>12377.64</v>
      </c>
      <c r="AD2016" s="11"/>
      <c r="AE2016" s="4"/>
      <c r="AF2016" s="4"/>
    </row>
    <row r="2017" spans="1:32">
      <c r="A2017" s="55"/>
      <c r="B2017" s="132"/>
      <c r="C2017" s="11" t="s">
        <v>324</v>
      </c>
      <c r="D2017" s="11"/>
      <c r="E2017" s="11" t="s">
        <v>61</v>
      </c>
      <c r="F2017" s="131">
        <v>37</v>
      </c>
      <c r="G2017" s="11"/>
      <c r="H2017" s="131">
        <f t="shared" si="139"/>
        <v>0</v>
      </c>
      <c r="I2017" s="11"/>
      <c r="J2017" s="288">
        <v>22.29</v>
      </c>
      <c r="K2017" s="11"/>
      <c r="M2017" s="11">
        <v>1</v>
      </c>
      <c r="N2017" s="66"/>
      <c r="P2017" s="288">
        <f t="shared" si="142"/>
        <v>22.29</v>
      </c>
      <c r="Q2017" s="11"/>
      <c r="R2017" s="11"/>
      <c r="S2017" s="11"/>
      <c r="T2017" s="134">
        <f t="shared" si="143"/>
        <v>37</v>
      </c>
      <c r="U2017" s="11"/>
      <c r="V2017" s="11"/>
      <c r="W2017" s="11"/>
      <c r="Y2017" s="288">
        <v>22.29</v>
      </c>
      <c r="Z2017" s="11">
        <f t="shared" si="140"/>
        <v>36.68</v>
      </c>
      <c r="AB2017" s="11">
        <f t="shared" si="141"/>
        <v>13.84</v>
      </c>
      <c r="AC2017" s="11">
        <v>24.24</v>
      </c>
      <c r="AD2017" s="11"/>
      <c r="AE2017" s="4"/>
      <c r="AF2017" s="4"/>
    </row>
    <row r="2018" spans="1:32">
      <c r="A2018" s="55"/>
      <c r="B2018" s="132"/>
      <c r="C2018" s="11" t="s">
        <v>327</v>
      </c>
      <c r="D2018" s="11"/>
      <c r="E2018" s="11" t="s">
        <v>98</v>
      </c>
      <c r="F2018" s="131">
        <v>728800</v>
      </c>
      <c r="G2018" s="11"/>
      <c r="H2018" s="131">
        <f t="shared" si="139"/>
        <v>2472</v>
      </c>
      <c r="I2018" s="11"/>
      <c r="J2018" s="288">
        <v>119147.46999999996</v>
      </c>
      <c r="K2018" s="11"/>
      <c r="M2018" s="11">
        <v>226</v>
      </c>
      <c r="N2018" s="66"/>
      <c r="P2018" s="288">
        <f t="shared" si="142"/>
        <v>527.20119469026531</v>
      </c>
      <c r="Q2018" s="11"/>
      <c r="R2018" s="11"/>
      <c r="S2018" s="11"/>
      <c r="T2018" s="134">
        <f t="shared" si="143"/>
        <v>3224.7787610619471</v>
      </c>
      <c r="U2018" s="11"/>
      <c r="V2018" s="11"/>
      <c r="W2018" s="11"/>
      <c r="Y2018" s="288">
        <v>119147.46999999996</v>
      </c>
      <c r="Z2018" s="11">
        <f t="shared" si="140"/>
        <v>196074.1</v>
      </c>
      <c r="AB2018" s="11">
        <f t="shared" si="141"/>
        <v>74003.83</v>
      </c>
      <c r="AC2018" s="11">
        <v>129585.98</v>
      </c>
      <c r="AD2018" s="11"/>
      <c r="AE2018" s="4"/>
      <c r="AF2018" s="4"/>
    </row>
    <row r="2019" spans="1:32">
      <c r="A2019" s="55"/>
      <c r="B2019" s="132"/>
      <c r="C2019" s="11" t="s">
        <v>328</v>
      </c>
      <c r="D2019" s="11"/>
      <c r="E2019" s="11" t="s">
        <v>79</v>
      </c>
      <c r="F2019" s="131">
        <v>331135</v>
      </c>
      <c r="G2019" s="11"/>
      <c r="H2019" s="131">
        <f t="shared" si="139"/>
        <v>1123</v>
      </c>
      <c r="I2019" s="11"/>
      <c r="J2019" s="288">
        <v>43039.759999999958</v>
      </c>
      <c r="K2019" s="11"/>
      <c r="M2019" s="11">
        <v>185</v>
      </c>
      <c r="N2019" s="66"/>
      <c r="P2019" s="288">
        <f t="shared" si="142"/>
        <v>232.64735135135112</v>
      </c>
      <c r="Q2019" s="11"/>
      <c r="R2019" s="11"/>
      <c r="S2019" s="11"/>
      <c r="T2019" s="134">
        <f t="shared" si="143"/>
        <v>1789.918918918919</v>
      </c>
      <c r="U2019" s="11"/>
      <c r="V2019" s="11"/>
      <c r="W2019" s="11"/>
      <c r="Y2019" s="288">
        <v>43039.759999999958</v>
      </c>
      <c r="Z2019" s="11">
        <f t="shared" si="140"/>
        <v>70828.039999999994</v>
      </c>
      <c r="AB2019" s="11">
        <f t="shared" si="141"/>
        <v>26732.48</v>
      </c>
      <c r="AC2019" s="11">
        <v>46810.47</v>
      </c>
      <c r="AD2019" s="11"/>
      <c r="AE2019" s="4"/>
      <c r="AF2019" s="4"/>
    </row>
    <row r="2020" spans="1:32">
      <c r="A2020" s="55"/>
      <c r="B2020" s="132"/>
      <c r="C2020" s="11" t="s">
        <v>329</v>
      </c>
      <c r="D2020" s="11"/>
      <c r="E2020" s="11" t="s">
        <v>189</v>
      </c>
      <c r="F2020" s="131">
        <v>3590</v>
      </c>
      <c r="G2020" s="11"/>
      <c r="H2020" s="131">
        <f t="shared" si="139"/>
        <v>12</v>
      </c>
      <c r="I2020" s="11"/>
      <c r="J2020" s="288">
        <v>766.98</v>
      </c>
      <c r="K2020" s="11"/>
      <c r="M2020" s="11">
        <v>13</v>
      </c>
      <c r="N2020" s="66"/>
      <c r="P2020" s="288">
        <f t="shared" si="142"/>
        <v>58.998461538461541</v>
      </c>
      <c r="Q2020" s="11"/>
      <c r="R2020" s="11"/>
      <c r="S2020" s="11"/>
      <c r="T2020" s="134">
        <f t="shared" si="143"/>
        <v>276.15384615384613</v>
      </c>
      <c r="U2020" s="11"/>
      <c r="V2020" s="11"/>
      <c r="W2020" s="11"/>
      <c r="Y2020" s="288">
        <v>766.98</v>
      </c>
      <c r="Z2020" s="11">
        <f t="shared" si="140"/>
        <v>1262.17</v>
      </c>
      <c r="AB2020" s="11">
        <f t="shared" si="141"/>
        <v>476.38</v>
      </c>
      <c r="AC2020" s="11">
        <v>834.18</v>
      </c>
      <c r="AD2020" s="11"/>
      <c r="AE2020" s="4"/>
      <c r="AF2020" s="4"/>
    </row>
    <row r="2021" spans="1:32">
      <c r="A2021" s="55"/>
      <c r="B2021" s="132"/>
      <c r="C2021" s="11" t="s">
        <v>330</v>
      </c>
      <c r="D2021" s="11"/>
      <c r="E2021" s="11" t="s">
        <v>189</v>
      </c>
      <c r="F2021" s="131">
        <v>17904</v>
      </c>
      <c r="G2021" s="11"/>
      <c r="H2021" s="131">
        <f t="shared" si="139"/>
        <v>61</v>
      </c>
      <c r="I2021" s="11"/>
      <c r="J2021" s="288">
        <v>2700.5</v>
      </c>
      <c r="K2021" s="11"/>
      <c r="M2021" s="11">
        <v>15</v>
      </c>
      <c r="N2021" s="66"/>
      <c r="P2021" s="288">
        <f t="shared" si="142"/>
        <v>180.03333333333333</v>
      </c>
      <c r="Q2021" s="11"/>
      <c r="R2021" s="11"/>
      <c r="S2021" s="11"/>
      <c r="T2021" s="134">
        <f t="shared" si="143"/>
        <v>1193.5999999999999</v>
      </c>
      <c r="U2021" s="11"/>
      <c r="V2021" s="11"/>
      <c r="W2021" s="11"/>
      <c r="Y2021" s="288">
        <v>2700.5</v>
      </c>
      <c r="Z2021" s="11">
        <f t="shared" si="140"/>
        <v>4444.0600000000004</v>
      </c>
      <c r="AB2021" s="11">
        <f t="shared" si="141"/>
        <v>1677.31</v>
      </c>
      <c r="AC2021" s="11">
        <v>2937.09</v>
      </c>
      <c r="AD2021" s="11"/>
      <c r="AE2021" s="4"/>
      <c r="AF2021" s="4"/>
    </row>
    <row r="2022" spans="1:32">
      <c r="A2022" s="55"/>
      <c r="B2022" s="132"/>
      <c r="C2022" s="11" t="s">
        <v>331</v>
      </c>
      <c r="D2022" s="11"/>
      <c r="E2022" s="11" t="s">
        <v>98</v>
      </c>
      <c r="F2022" s="131">
        <v>1679</v>
      </c>
      <c r="G2022" s="11"/>
      <c r="H2022" s="131">
        <f t="shared" si="139"/>
        <v>6</v>
      </c>
      <c r="I2022" s="11"/>
      <c r="J2022" s="288">
        <v>278.25000000000006</v>
      </c>
      <c r="K2022" s="11"/>
      <c r="M2022" s="11">
        <v>6</v>
      </c>
      <c r="N2022" s="66"/>
      <c r="P2022" s="288">
        <f t="shared" si="142"/>
        <v>46.375000000000007</v>
      </c>
      <c r="Q2022" s="11"/>
      <c r="R2022" s="11"/>
      <c r="S2022" s="11"/>
      <c r="T2022" s="134">
        <f t="shared" si="143"/>
        <v>279.83333333333331</v>
      </c>
      <c r="U2022" s="11"/>
      <c r="V2022" s="11"/>
      <c r="W2022" s="11"/>
      <c r="Y2022" s="288">
        <v>278.25000000000006</v>
      </c>
      <c r="Z2022" s="11">
        <f t="shared" si="140"/>
        <v>457.9</v>
      </c>
      <c r="AB2022" s="11">
        <f t="shared" si="141"/>
        <v>172.82</v>
      </c>
      <c r="AC2022" s="11">
        <v>302.63</v>
      </c>
      <c r="AD2022" s="11"/>
      <c r="AE2022" s="4"/>
      <c r="AF2022" s="4"/>
    </row>
    <row r="2023" spans="1:32">
      <c r="A2023" s="55"/>
      <c r="B2023" s="132"/>
      <c r="C2023" s="11" t="s">
        <v>332</v>
      </c>
      <c r="D2023" s="11"/>
      <c r="E2023" s="11" t="s">
        <v>180</v>
      </c>
      <c r="F2023" s="131">
        <v>76765</v>
      </c>
      <c r="G2023" s="11"/>
      <c r="H2023" s="131">
        <f t="shared" si="139"/>
        <v>260</v>
      </c>
      <c r="I2023" s="11"/>
      <c r="J2023" s="288">
        <v>11270.7</v>
      </c>
      <c r="K2023" s="11"/>
      <c r="M2023" s="11">
        <v>29</v>
      </c>
      <c r="N2023" s="66"/>
      <c r="P2023" s="288">
        <f t="shared" si="142"/>
        <v>388.64482758620693</v>
      </c>
      <c r="Q2023" s="11"/>
      <c r="R2023" s="11"/>
      <c r="S2023" s="11"/>
      <c r="T2023" s="134">
        <f t="shared" si="143"/>
        <v>2647.0689655172414</v>
      </c>
      <c r="U2023" s="11"/>
      <c r="V2023" s="11"/>
      <c r="W2023" s="11"/>
      <c r="Y2023" s="288">
        <v>11270.7</v>
      </c>
      <c r="Z2023" s="11">
        <f t="shared" si="140"/>
        <v>18547.54</v>
      </c>
      <c r="AB2023" s="11">
        <f t="shared" si="141"/>
        <v>7000.36</v>
      </c>
      <c r="AC2023" s="11">
        <v>12258.13</v>
      </c>
      <c r="AD2023" s="11"/>
      <c r="AE2023" s="4"/>
      <c r="AF2023" s="4"/>
    </row>
    <row r="2024" spans="1:32">
      <c r="A2024" s="55"/>
      <c r="B2024" s="132"/>
      <c r="C2024" s="11" t="s">
        <v>333</v>
      </c>
      <c r="D2024" s="11"/>
      <c r="E2024" s="11" t="s">
        <v>98</v>
      </c>
      <c r="F2024" s="131">
        <v>36</v>
      </c>
      <c r="G2024" s="11"/>
      <c r="H2024" s="131">
        <f t="shared" si="139"/>
        <v>0</v>
      </c>
      <c r="I2024" s="11"/>
      <c r="J2024" s="288">
        <v>15.59</v>
      </c>
      <c r="K2024" s="11"/>
      <c r="M2024" s="11">
        <v>1</v>
      </c>
      <c r="N2024" s="66"/>
      <c r="P2024" s="288">
        <f t="shared" si="142"/>
        <v>15.59</v>
      </c>
      <c r="Q2024" s="11"/>
      <c r="R2024" s="11"/>
      <c r="S2024" s="11"/>
      <c r="T2024" s="134">
        <f t="shared" si="143"/>
        <v>36</v>
      </c>
      <c r="U2024" s="11"/>
      <c r="V2024" s="11"/>
      <c r="W2024" s="11"/>
      <c r="Y2024" s="288">
        <v>15.59</v>
      </c>
      <c r="Z2024" s="11">
        <f t="shared" si="140"/>
        <v>25.66</v>
      </c>
      <c r="AB2024" s="11">
        <f t="shared" si="141"/>
        <v>9.68</v>
      </c>
      <c r="AC2024" s="11">
        <v>16.96</v>
      </c>
      <c r="AD2024" s="11"/>
      <c r="AE2024" s="4"/>
      <c r="AF2024" s="4"/>
    </row>
    <row r="2025" spans="1:32">
      <c r="A2025" s="55"/>
      <c r="B2025" s="132"/>
      <c r="C2025" s="11" t="s">
        <v>334</v>
      </c>
      <c r="D2025" s="11"/>
      <c r="E2025" s="11" t="s">
        <v>79</v>
      </c>
      <c r="F2025" s="131">
        <v>-45</v>
      </c>
      <c r="G2025" s="11"/>
      <c r="H2025" s="131">
        <f t="shared" si="139"/>
        <v>0</v>
      </c>
      <c r="I2025" s="11"/>
      <c r="J2025" s="288">
        <v>16.100000000000001</v>
      </c>
      <c r="K2025" s="11"/>
      <c r="M2025" s="11">
        <v>1</v>
      </c>
      <c r="N2025" s="66"/>
      <c r="P2025" s="288">
        <f t="shared" si="142"/>
        <v>16.100000000000001</v>
      </c>
      <c r="Q2025" s="11"/>
      <c r="R2025" s="11"/>
      <c r="S2025" s="11"/>
      <c r="T2025" s="134">
        <f t="shared" si="143"/>
        <v>-45</v>
      </c>
      <c r="U2025" s="11"/>
      <c r="V2025" s="11"/>
      <c r="W2025" s="11"/>
      <c r="Y2025" s="288">
        <v>16.100000000000001</v>
      </c>
      <c r="Z2025" s="11">
        <f t="shared" si="140"/>
        <v>26.49</v>
      </c>
      <c r="AB2025" s="11">
        <f t="shared" si="141"/>
        <v>10</v>
      </c>
      <c r="AC2025" s="11">
        <v>17.510000000000002</v>
      </c>
      <c r="AD2025" s="11"/>
      <c r="AE2025" s="4"/>
      <c r="AF2025" s="4"/>
    </row>
    <row r="2026" spans="1:32">
      <c r="A2026" s="55"/>
      <c r="B2026" s="132"/>
      <c r="C2026" s="11" t="s">
        <v>595</v>
      </c>
      <c r="D2026" s="11"/>
      <c r="E2026" s="11" t="s">
        <v>222</v>
      </c>
      <c r="F2026" s="131">
        <v>35</v>
      </c>
      <c r="G2026" s="11"/>
      <c r="H2026" s="131">
        <f t="shared" si="139"/>
        <v>0</v>
      </c>
      <c r="I2026" s="11"/>
      <c r="J2026" s="288">
        <v>24.26</v>
      </c>
      <c r="K2026" s="11"/>
      <c r="M2026" s="11">
        <v>1</v>
      </c>
      <c r="N2026" s="66"/>
      <c r="P2026" s="288">
        <f t="shared" si="142"/>
        <v>24.26</v>
      </c>
      <c r="Q2026" s="11"/>
      <c r="R2026" s="11"/>
      <c r="S2026" s="11"/>
      <c r="T2026" s="134">
        <f t="shared" si="143"/>
        <v>35</v>
      </c>
      <c r="U2026" s="11"/>
      <c r="V2026" s="11"/>
      <c r="W2026" s="11"/>
      <c r="Y2026" s="288">
        <v>24.26</v>
      </c>
      <c r="Z2026" s="11">
        <f t="shared" si="140"/>
        <v>39.92</v>
      </c>
      <c r="AB2026" s="11">
        <f t="shared" si="141"/>
        <v>15.07</v>
      </c>
      <c r="AC2026" s="11">
        <v>26.39</v>
      </c>
      <c r="AD2026" s="11"/>
      <c r="AE2026" s="4"/>
      <c r="AF2026" s="4"/>
    </row>
    <row r="2027" spans="1:32">
      <c r="A2027" s="55"/>
      <c r="B2027" s="132"/>
      <c r="C2027" s="11" t="s">
        <v>595</v>
      </c>
      <c r="D2027" s="11"/>
      <c r="E2027" s="11" t="s">
        <v>175</v>
      </c>
      <c r="F2027" s="131">
        <v>228</v>
      </c>
      <c r="G2027" s="11"/>
      <c r="H2027" s="131">
        <f t="shared" si="139"/>
        <v>1</v>
      </c>
      <c r="I2027" s="11"/>
      <c r="J2027" s="288">
        <v>162.38</v>
      </c>
      <c r="K2027" s="11"/>
      <c r="M2027" s="11">
        <v>4</v>
      </c>
      <c r="N2027" s="66"/>
      <c r="P2027" s="288">
        <f t="shared" si="142"/>
        <v>40.594999999999999</v>
      </c>
      <c r="Q2027" s="11"/>
      <c r="R2027" s="11"/>
      <c r="S2027" s="11"/>
      <c r="T2027" s="134">
        <f t="shared" si="143"/>
        <v>57</v>
      </c>
      <c r="U2027" s="11"/>
      <c r="V2027" s="11"/>
      <c r="W2027" s="11"/>
      <c r="Y2027" s="288">
        <v>162.38</v>
      </c>
      <c r="Z2027" s="11">
        <f t="shared" si="140"/>
        <v>267.22000000000003</v>
      </c>
      <c r="AB2027" s="11">
        <f t="shared" si="141"/>
        <v>100.86</v>
      </c>
      <c r="AC2027" s="11">
        <v>176.61</v>
      </c>
      <c r="AD2027" s="11"/>
      <c r="AE2027" s="4"/>
      <c r="AF2027" s="4"/>
    </row>
    <row r="2028" spans="1:32">
      <c r="A2028" s="55"/>
      <c r="B2028" s="132"/>
      <c r="C2028" s="11" t="s">
        <v>335</v>
      </c>
      <c r="D2028" s="11"/>
      <c r="E2028" s="11" t="s">
        <v>336</v>
      </c>
      <c r="F2028" s="131">
        <v>652861</v>
      </c>
      <c r="G2028" s="11"/>
      <c r="H2028" s="131">
        <f t="shared" si="139"/>
        <v>2214</v>
      </c>
      <c r="I2028" s="11"/>
      <c r="J2028" s="288">
        <v>33142.719999999965</v>
      </c>
      <c r="K2028" s="11"/>
      <c r="M2028" s="11">
        <v>153</v>
      </c>
      <c r="N2028" s="66"/>
      <c r="P2028" s="288">
        <f t="shared" si="142"/>
        <v>216.61908496732002</v>
      </c>
      <c r="Q2028" s="11"/>
      <c r="R2028" s="11"/>
      <c r="S2028" s="11"/>
      <c r="T2028" s="134">
        <f t="shared" si="143"/>
        <v>4267.0653594771238</v>
      </c>
      <c r="U2028" s="11"/>
      <c r="V2028" s="11"/>
      <c r="W2028" s="11"/>
      <c r="Y2028" s="288">
        <v>33142.719999999965</v>
      </c>
      <c r="Z2028" s="11">
        <f t="shared" si="140"/>
        <v>54541.06</v>
      </c>
      <c r="AB2028" s="11">
        <f t="shared" si="141"/>
        <v>20585.32</v>
      </c>
      <c r="AC2028" s="11">
        <v>36046.35</v>
      </c>
      <c r="AD2028" s="11"/>
      <c r="AE2028" s="4"/>
      <c r="AF2028" s="4"/>
    </row>
    <row r="2029" spans="1:32">
      <c r="A2029" s="55"/>
      <c r="B2029" s="132"/>
      <c r="C2029" s="11" t="s">
        <v>337</v>
      </c>
      <c r="D2029" s="11"/>
      <c r="E2029" s="11" t="s">
        <v>175</v>
      </c>
      <c r="F2029" s="131">
        <v>411921</v>
      </c>
      <c r="G2029" s="11"/>
      <c r="H2029" s="131">
        <f t="shared" si="139"/>
        <v>1397</v>
      </c>
      <c r="I2029" s="11"/>
      <c r="J2029" s="288">
        <v>47913.340000000033</v>
      </c>
      <c r="K2029" s="11"/>
      <c r="M2029" s="11">
        <v>128</v>
      </c>
      <c r="N2029" s="66"/>
      <c r="P2029" s="288">
        <f t="shared" si="142"/>
        <v>374.32296875000026</v>
      </c>
      <c r="Q2029" s="11"/>
      <c r="R2029" s="11"/>
      <c r="S2029" s="11"/>
      <c r="T2029" s="134">
        <f t="shared" si="143"/>
        <v>3218.1328125</v>
      </c>
      <c r="U2029" s="11"/>
      <c r="V2029" s="11"/>
      <c r="W2029" s="11"/>
      <c r="Y2029" s="288">
        <v>47913.340000000033</v>
      </c>
      <c r="Z2029" s="11">
        <f t="shared" si="140"/>
        <v>78848.210000000006</v>
      </c>
      <c r="AB2029" s="11">
        <f t="shared" si="141"/>
        <v>29759.51</v>
      </c>
      <c r="AC2029" s="11">
        <v>52111.03</v>
      </c>
      <c r="AD2029" s="11"/>
      <c r="AE2029" s="4"/>
      <c r="AF2029" s="4"/>
    </row>
    <row r="2030" spans="1:32">
      <c r="A2030" s="55"/>
      <c r="B2030" s="132"/>
      <c r="C2030" s="11" t="s">
        <v>338</v>
      </c>
      <c r="D2030" s="11"/>
      <c r="E2030" s="11" t="s">
        <v>84</v>
      </c>
      <c r="F2030" s="131">
        <v>1771</v>
      </c>
      <c r="G2030" s="11"/>
      <c r="H2030" s="131">
        <f t="shared" si="139"/>
        <v>6</v>
      </c>
      <c r="I2030" s="11"/>
      <c r="J2030" s="288">
        <v>369.96000000000009</v>
      </c>
      <c r="K2030" s="11"/>
      <c r="M2030" s="11">
        <v>8</v>
      </c>
      <c r="N2030" s="66"/>
      <c r="P2030" s="288">
        <f t="shared" si="142"/>
        <v>46.245000000000012</v>
      </c>
      <c r="Q2030" s="11"/>
      <c r="R2030" s="11"/>
      <c r="S2030" s="11"/>
      <c r="T2030" s="134">
        <f t="shared" si="143"/>
        <v>221.375</v>
      </c>
      <c r="U2030" s="11"/>
      <c r="V2030" s="11"/>
      <c r="W2030" s="11"/>
      <c r="Y2030" s="288">
        <v>369.96000000000009</v>
      </c>
      <c r="Z2030" s="11">
        <f t="shared" si="140"/>
        <v>608.82000000000005</v>
      </c>
      <c r="AB2030" s="11">
        <f t="shared" si="141"/>
        <v>229.79</v>
      </c>
      <c r="AC2030" s="11">
        <v>402.37</v>
      </c>
      <c r="AD2030" s="11"/>
      <c r="AE2030" s="4"/>
      <c r="AF2030" s="4"/>
    </row>
    <row r="2031" spans="1:32">
      <c r="A2031" s="55"/>
      <c r="B2031" s="132"/>
      <c r="C2031" s="11" t="s">
        <v>339</v>
      </c>
      <c r="D2031" s="11"/>
      <c r="E2031" s="11" t="s">
        <v>84</v>
      </c>
      <c r="F2031" s="131">
        <v>37</v>
      </c>
      <c r="G2031" s="11"/>
      <c r="H2031" s="131">
        <f t="shared" si="139"/>
        <v>0</v>
      </c>
      <c r="I2031" s="11"/>
      <c r="J2031" s="288">
        <v>21.88</v>
      </c>
      <c r="K2031" s="11"/>
      <c r="M2031" s="11">
        <v>1</v>
      </c>
      <c r="N2031" s="66"/>
      <c r="P2031" s="288">
        <f t="shared" si="142"/>
        <v>21.88</v>
      </c>
      <c r="Q2031" s="11"/>
      <c r="R2031" s="11"/>
      <c r="S2031" s="11"/>
      <c r="T2031" s="134">
        <f t="shared" si="143"/>
        <v>37</v>
      </c>
      <c r="U2031" s="11"/>
      <c r="V2031" s="11"/>
      <c r="W2031" s="11"/>
      <c r="Y2031" s="288">
        <v>21.88</v>
      </c>
      <c r="Z2031" s="11">
        <f t="shared" si="140"/>
        <v>36.01</v>
      </c>
      <c r="AB2031" s="11">
        <f t="shared" si="141"/>
        <v>13.59</v>
      </c>
      <c r="AC2031" s="11">
        <v>23.8</v>
      </c>
      <c r="AD2031" s="11"/>
      <c r="AE2031" s="4"/>
      <c r="AF2031" s="4"/>
    </row>
    <row r="2032" spans="1:32">
      <c r="A2032" s="55"/>
      <c r="B2032" s="132"/>
      <c r="C2032" s="11" t="s">
        <v>340</v>
      </c>
      <c r="D2032" s="11"/>
      <c r="E2032" s="11" t="s">
        <v>64</v>
      </c>
      <c r="F2032" s="131">
        <v>165</v>
      </c>
      <c r="G2032" s="11"/>
      <c r="H2032" s="131">
        <f t="shared" ref="H2032:H2095" si="144">ROUND($H$2329*F2032/$F$2329,0)</f>
        <v>1</v>
      </c>
      <c r="I2032" s="11"/>
      <c r="J2032" s="288">
        <v>81.820000000000007</v>
      </c>
      <c r="K2032" s="11"/>
      <c r="M2032" s="11">
        <v>2</v>
      </c>
      <c r="N2032" s="66"/>
      <c r="P2032" s="288">
        <f t="shared" si="142"/>
        <v>40.910000000000004</v>
      </c>
      <c r="Q2032" s="11"/>
      <c r="R2032" s="11"/>
      <c r="S2032" s="11"/>
      <c r="T2032" s="134">
        <f t="shared" si="143"/>
        <v>82.5</v>
      </c>
      <c r="U2032" s="11"/>
      <c r="V2032" s="11"/>
      <c r="W2032" s="11"/>
      <c r="Y2032" s="288">
        <v>81.820000000000007</v>
      </c>
      <c r="Z2032" s="11">
        <f t="shared" ref="Z2032:Z2095" si="145">ROUND($Z$2329*Y2032/$Y$2329,2)</f>
        <v>134.65</v>
      </c>
      <c r="AB2032" s="11">
        <f t="shared" ref="AB2032:AB2095" si="146">ROUND($AB$2329*Y2032/$Y$2329,2)</f>
        <v>50.82</v>
      </c>
      <c r="AC2032" s="11">
        <v>88.99</v>
      </c>
      <c r="AD2032" s="11"/>
      <c r="AE2032" s="4"/>
      <c r="AF2032" s="4"/>
    </row>
    <row r="2033" spans="1:32">
      <c r="A2033" s="55"/>
      <c r="B2033" s="132"/>
      <c r="C2033" s="11" t="s">
        <v>341</v>
      </c>
      <c r="D2033" s="11"/>
      <c r="E2033" s="11" t="s">
        <v>342</v>
      </c>
      <c r="F2033" s="131">
        <v>110973</v>
      </c>
      <c r="G2033" s="11"/>
      <c r="H2033" s="131">
        <f t="shared" si="144"/>
        <v>376</v>
      </c>
      <c r="I2033" s="11"/>
      <c r="J2033" s="288">
        <v>11193.479999999998</v>
      </c>
      <c r="K2033" s="11"/>
      <c r="M2033" s="11">
        <v>63</v>
      </c>
      <c r="N2033" s="66"/>
      <c r="P2033" s="288">
        <f t="shared" ref="P2033:P2096" si="147">J2033/M2033</f>
        <v>177.67428571428567</v>
      </c>
      <c r="Q2033" s="11"/>
      <c r="R2033" s="11"/>
      <c r="S2033" s="11"/>
      <c r="T2033" s="134">
        <f t="shared" ref="T2033:T2096" si="148">F2033/M2033</f>
        <v>1761.4761904761904</v>
      </c>
      <c r="U2033" s="11"/>
      <c r="V2033" s="11"/>
      <c r="W2033" s="11"/>
      <c r="Y2033" s="288">
        <v>11193.479999999998</v>
      </c>
      <c r="Z2033" s="11">
        <f t="shared" si="145"/>
        <v>18420.46</v>
      </c>
      <c r="AB2033" s="11">
        <f t="shared" si="146"/>
        <v>6952.4</v>
      </c>
      <c r="AC2033" s="11">
        <v>12174.14</v>
      </c>
      <c r="AD2033" s="11"/>
      <c r="AE2033" s="4"/>
      <c r="AF2033" s="4"/>
    </row>
    <row r="2034" spans="1:32">
      <c r="A2034" s="55"/>
      <c r="B2034" s="132"/>
      <c r="C2034" s="11" t="s">
        <v>343</v>
      </c>
      <c r="D2034" s="11"/>
      <c r="E2034" s="11" t="s">
        <v>163</v>
      </c>
      <c r="F2034" s="131">
        <v>48527</v>
      </c>
      <c r="G2034" s="11"/>
      <c r="H2034" s="131">
        <f t="shared" si="144"/>
        <v>165</v>
      </c>
      <c r="I2034" s="11"/>
      <c r="J2034" s="288">
        <v>7804.1299999999974</v>
      </c>
      <c r="K2034" s="11"/>
      <c r="M2034" s="11">
        <v>49</v>
      </c>
      <c r="N2034" s="66"/>
      <c r="P2034" s="288">
        <f t="shared" si="147"/>
        <v>159.26795918367341</v>
      </c>
      <c r="Q2034" s="11"/>
      <c r="R2034" s="11"/>
      <c r="S2034" s="11"/>
      <c r="T2034" s="134">
        <f t="shared" si="148"/>
        <v>990.34693877551024</v>
      </c>
      <c r="U2034" s="11"/>
      <c r="V2034" s="11"/>
      <c r="W2034" s="11"/>
      <c r="Y2034" s="288">
        <v>7804.1299999999974</v>
      </c>
      <c r="Z2034" s="11">
        <f t="shared" si="145"/>
        <v>12842.81</v>
      </c>
      <c r="AB2034" s="11">
        <f t="shared" si="146"/>
        <v>4847.2299999999996</v>
      </c>
      <c r="AC2034" s="11">
        <v>8487.85</v>
      </c>
      <c r="AD2034" s="11"/>
      <c r="AE2034" s="4"/>
      <c r="AF2034" s="4"/>
    </row>
    <row r="2035" spans="1:32">
      <c r="A2035" s="55"/>
      <c r="B2035" s="132"/>
      <c r="C2035" s="11" t="s">
        <v>344</v>
      </c>
      <c r="D2035" s="11"/>
      <c r="E2035" s="11" t="s">
        <v>191</v>
      </c>
      <c r="F2035" s="131">
        <v>715176</v>
      </c>
      <c r="G2035" s="11"/>
      <c r="H2035" s="131">
        <f t="shared" si="144"/>
        <v>2426</v>
      </c>
      <c r="I2035" s="11"/>
      <c r="J2035" s="288">
        <v>56009.95999999997</v>
      </c>
      <c r="K2035" s="11"/>
      <c r="M2035" s="11">
        <v>137</v>
      </c>
      <c r="N2035" s="66"/>
      <c r="P2035" s="288">
        <f t="shared" si="147"/>
        <v>408.83182481751805</v>
      </c>
      <c r="Q2035" s="11"/>
      <c r="R2035" s="11"/>
      <c r="S2035" s="11"/>
      <c r="T2035" s="134">
        <f t="shared" si="148"/>
        <v>5220.2627737226276</v>
      </c>
      <c r="U2035" s="11"/>
      <c r="V2035" s="11"/>
      <c r="W2035" s="11"/>
      <c r="Y2035" s="288">
        <v>56009.95999999997</v>
      </c>
      <c r="Z2035" s="11">
        <f t="shared" si="145"/>
        <v>92172.35</v>
      </c>
      <c r="AB2035" s="11">
        <f t="shared" si="146"/>
        <v>34788.410000000003</v>
      </c>
      <c r="AC2035" s="11">
        <v>60916.99</v>
      </c>
      <c r="AD2035" s="11"/>
      <c r="AE2035" s="4"/>
      <c r="AF2035" s="4"/>
    </row>
    <row r="2036" spans="1:32">
      <c r="A2036" s="55"/>
      <c r="B2036" s="132"/>
      <c r="C2036" s="11" t="s">
        <v>345</v>
      </c>
      <c r="D2036" s="11"/>
      <c r="E2036" s="11" t="s">
        <v>110</v>
      </c>
      <c r="F2036" s="131">
        <v>29842</v>
      </c>
      <c r="G2036" s="11"/>
      <c r="H2036" s="131">
        <f t="shared" si="144"/>
        <v>101</v>
      </c>
      <c r="I2036" s="11"/>
      <c r="J2036" s="288">
        <v>5924.12</v>
      </c>
      <c r="K2036" s="11"/>
      <c r="M2036" s="11">
        <v>14</v>
      </c>
      <c r="N2036" s="66"/>
      <c r="P2036" s="288">
        <f t="shared" si="147"/>
        <v>423.15142857142854</v>
      </c>
      <c r="Q2036" s="11"/>
      <c r="R2036" s="11"/>
      <c r="S2036" s="11"/>
      <c r="T2036" s="134">
        <f t="shared" si="148"/>
        <v>2131.5714285714284</v>
      </c>
      <c r="U2036" s="11"/>
      <c r="V2036" s="11"/>
      <c r="W2036" s="11"/>
      <c r="Y2036" s="288">
        <v>5924.12</v>
      </c>
      <c r="Z2036" s="11">
        <f t="shared" si="145"/>
        <v>9748.98</v>
      </c>
      <c r="AB2036" s="11">
        <f t="shared" si="146"/>
        <v>3679.54</v>
      </c>
      <c r="AC2036" s="11">
        <v>6443.13</v>
      </c>
      <c r="AD2036" s="11"/>
      <c r="AE2036" s="4"/>
      <c r="AF2036" s="4"/>
    </row>
    <row r="2037" spans="1:32">
      <c r="A2037" s="55"/>
      <c r="B2037" s="132"/>
      <c r="C2037" s="11" t="s">
        <v>346</v>
      </c>
      <c r="D2037" s="11"/>
      <c r="E2037" s="11" t="s">
        <v>56</v>
      </c>
      <c r="F2037" s="131">
        <v>2310</v>
      </c>
      <c r="G2037" s="11"/>
      <c r="H2037" s="131">
        <f t="shared" si="144"/>
        <v>8</v>
      </c>
      <c r="I2037" s="11"/>
      <c r="J2037" s="288">
        <v>191.87</v>
      </c>
      <c r="K2037" s="11"/>
      <c r="M2037" s="11">
        <v>1</v>
      </c>
      <c r="N2037" s="66"/>
      <c r="P2037" s="288">
        <f t="shared" si="147"/>
        <v>191.87</v>
      </c>
      <c r="Q2037" s="11"/>
      <c r="R2037" s="11"/>
      <c r="S2037" s="11"/>
      <c r="T2037" s="134">
        <f t="shared" si="148"/>
        <v>2310</v>
      </c>
      <c r="U2037" s="11"/>
      <c r="V2037" s="11"/>
      <c r="W2037" s="11"/>
      <c r="Y2037" s="288">
        <v>191.87</v>
      </c>
      <c r="Z2037" s="11">
        <f t="shared" si="145"/>
        <v>315.75</v>
      </c>
      <c r="AB2037" s="11">
        <f t="shared" si="146"/>
        <v>119.17</v>
      </c>
      <c r="AC2037" s="11">
        <v>208.68</v>
      </c>
      <c r="AD2037" s="11"/>
      <c r="AE2037" s="4"/>
      <c r="AF2037" s="4"/>
    </row>
    <row r="2038" spans="1:32">
      <c r="A2038" s="55"/>
      <c r="B2038" s="132"/>
      <c r="C2038" s="11" t="s">
        <v>346</v>
      </c>
      <c r="D2038" s="11"/>
      <c r="E2038" s="11" t="s">
        <v>347</v>
      </c>
      <c r="F2038" s="131">
        <v>41496</v>
      </c>
      <c r="G2038" s="11"/>
      <c r="H2038" s="131">
        <f t="shared" si="144"/>
        <v>141</v>
      </c>
      <c r="I2038" s="11"/>
      <c r="J2038" s="288">
        <v>6893.88</v>
      </c>
      <c r="K2038" s="11"/>
      <c r="M2038" s="11">
        <v>13</v>
      </c>
      <c r="N2038" s="66"/>
      <c r="P2038" s="288">
        <f t="shared" si="147"/>
        <v>530.29846153846154</v>
      </c>
      <c r="Q2038" s="11"/>
      <c r="R2038" s="11"/>
      <c r="S2038" s="11"/>
      <c r="T2038" s="134">
        <f t="shared" si="148"/>
        <v>3192</v>
      </c>
      <c r="U2038" s="11"/>
      <c r="V2038" s="11"/>
      <c r="W2038" s="11"/>
      <c r="Y2038" s="288">
        <v>6893.88</v>
      </c>
      <c r="Z2038" s="11">
        <f t="shared" si="145"/>
        <v>11344.86</v>
      </c>
      <c r="AB2038" s="11">
        <f t="shared" si="146"/>
        <v>4281.87</v>
      </c>
      <c r="AC2038" s="11">
        <v>7497.85</v>
      </c>
      <c r="AD2038" s="11"/>
      <c r="AE2038" s="4"/>
      <c r="AF2038" s="4"/>
    </row>
    <row r="2039" spans="1:32">
      <c r="A2039" s="55"/>
      <c r="B2039" s="132"/>
      <c r="C2039" s="11" t="s">
        <v>348</v>
      </c>
      <c r="D2039" s="11"/>
      <c r="E2039" s="11" t="s">
        <v>100</v>
      </c>
      <c r="F2039" s="131">
        <v>2086</v>
      </c>
      <c r="G2039" s="11"/>
      <c r="H2039" s="131">
        <f t="shared" si="144"/>
        <v>7</v>
      </c>
      <c r="I2039" s="11"/>
      <c r="J2039" s="288">
        <v>399.71</v>
      </c>
      <c r="K2039" s="11"/>
      <c r="M2039" s="11">
        <v>6</v>
      </c>
      <c r="N2039" s="66"/>
      <c r="P2039" s="288">
        <f t="shared" si="147"/>
        <v>66.618333333333325</v>
      </c>
      <c r="Q2039" s="11"/>
      <c r="R2039" s="11"/>
      <c r="S2039" s="11"/>
      <c r="T2039" s="134">
        <f t="shared" si="148"/>
        <v>347.66666666666669</v>
      </c>
      <c r="U2039" s="11"/>
      <c r="V2039" s="11"/>
      <c r="W2039" s="11"/>
      <c r="Y2039" s="288">
        <v>399.71</v>
      </c>
      <c r="Z2039" s="11">
        <f t="shared" si="145"/>
        <v>657.78</v>
      </c>
      <c r="AB2039" s="11">
        <f t="shared" si="146"/>
        <v>248.26</v>
      </c>
      <c r="AC2039" s="11">
        <v>434.73</v>
      </c>
      <c r="AD2039" s="11"/>
      <c r="AE2039" s="4"/>
      <c r="AF2039" s="4"/>
    </row>
    <row r="2040" spans="1:32">
      <c r="A2040" s="55"/>
      <c r="B2040" s="132"/>
      <c r="C2040" s="11" t="s">
        <v>349</v>
      </c>
      <c r="D2040" s="11"/>
      <c r="E2040" s="11" t="s">
        <v>350</v>
      </c>
      <c r="F2040" s="131">
        <v>324</v>
      </c>
      <c r="G2040" s="11"/>
      <c r="H2040" s="131">
        <f t="shared" si="144"/>
        <v>1</v>
      </c>
      <c r="I2040" s="11"/>
      <c r="J2040" s="288">
        <v>21.79</v>
      </c>
      <c r="K2040" s="11"/>
      <c r="M2040" s="11">
        <v>1</v>
      </c>
      <c r="N2040" s="66"/>
      <c r="P2040" s="288">
        <f t="shared" si="147"/>
        <v>21.79</v>
      </c>
      <c r="Q2040" s="11"/>
      <c r="R2040" s="11"/>
      <c r="S2040" s="11"/>
      <c r="T2040" s="134">
        <f t="shared" si="148"/>
        <v>324</v>
      </c>
      <c r="U2040" s="11"/>
      <c r="V2040" s="11"/>
      <c r="W2040" s="11"/>
      <c r="Y2040" s="288">
        <v>21.79</v>
      </c>
      <c r="Z2040" s="11">
        <f t="shared" si="145"/>
        <v>35.86</v>
      </c>
      <c r="AB2040" s="11">
        <f t="shared" si="146"/>
        <v>13.53</v>
      </c>
      <c r="AC2040" s="11">
        <v>23.7</v>
      </c>
      <c r="AD2040" s="11"/>
      <c r="AE2040" s="4"/>
      <c r="AF2040" s="4"/>
    </row>
    <row r="2041" spans="1:32">
      <c r="A2041" s="55"/>
      <c r="B2041" s="132"/>
      <c r="C2041" s="11" t="s">
        <v>349</v>
      </c>
      <c r="D2041" s="11"/>
      <c r="E2041" s="11" t="s">
        <v>117</v>
      </c>
      <c r="F2041" s="131">
        <v>16</v>
      </c>
      <c r="G2041" s="11"/>
      <c r="H2041" s="131">
        <f t="shared" si="144"/>
        <v>0</v>
      </c>
      <c r="I2041" s="11"/>
      <c r="J2041" s="288">
        <v>12.54</v>
      </c>
      <c r="K2041" s="11"/>
      <c r="M2041" s="11">
        <v>1</v>
      </c>
      <c r="N2041" s="66"/>
      <c r="P2041" s="288">
        <f t="shared" si="147"/>
        <v>12.54</v>
      </c>
      <c r="Q2041" s="11"/>
      <c r="R2041" s="11"/>
      <c r="S2041" s="11"/>
      <c r="T2041" s="134">
        <f t="shared" si="148"/>
        <v>16</v>
      </c>
      <c r="U2041" s="11"/>
      <c r="V2041" s="11"/>
      <c r="W2041" s="11"/>
      <c r="Y2041" s="288">
        <v>12.54</v>
      </c>
      <c r="Z2041" s="11">
        <f t="shared" si="145"/>
        <v>20.64</v>
      </c>
      <c r="AB2041" s="11">
        <f t="shared" si="146"/>
        <v>7.79</v>
      </c>
      <c r="AC2041" s="11">
        <v>13.64</v>
      </c>
      <c r="AD2041" s="11"/>
      <c r="AE2041" s="4"/>
      <c r="AF2041" s="4"/>
    </row>
    <row r="2042" spans="1:32">
      <c r="A2042" s="55"/>
      <c r="B2042" s="132"/>
      <c r="C2042" s="11" t="s">
        <v>349</v>
      </c>
      <c r="D2042" s="11"/>
      <c r="E2042" s="11" t="s">
        <v>351</v>
      </c>
      <c r="F2042" s="131">
        <v>608668</v>
      </c>
      <c r="G2042" s="11"/>
      <c r="H2042" s="131">
        <f t="shared" si="144"/>
        <v>2065</v>
      </c>
      <c r="I2042" s="11"/>
      <c r="J2042" s="288">
        <v>35954.490000000005</v>
      </c>
      <c r="K2042" s="11"/>
      <c r="M2042" s="11">
        <v>58</v>
      </c>
      <c r="N2042" s="66"/>
      <c r="P2042" s="288">
        <f t="shared" si="147"/>
        <v>619.90500000000009</v>
      </c>
      <c r="Q2042" s="11"/>
      <c r="R2042" s="11"/>
      <c r="S2042" s="11"/>
      <c r="T2042" s="134">
        <f t="shared" si="148"/>
        <v>10494.275862068966</v>
      </c>
      <c r="U2042" s="11"/>
      <c r="V2042" s="11"/>
      <c r="W2042" s="11"/>
      <c r="Y2042" s="288">
        <v>35954.490000000005</v>
      </c>
      <c r="Z2042" s="11">
        <f t="shared" si="145"/>
        <v>59168.23</v>
      </c>
      <c r="AB2042" s="11">
        <f t="shared" si="146"/>
        <v>22331.74</v>
      </c>
      <c r="AC2042" s="11">
        <v>39104.46</v>
      </c>
      <c r="AD2042" s="11"/>
      <c r="AE2042" s="4"/>
      <c r="AF2042" s="4"/>
    </row>
    <row r="2043" spans="1:32">
      <c r="A2043" s="55"/>
      <c r="B2043" s="132"/>
      <c r="C2043" s="11" t="s">
        <v>352</v>
      </c>
      <c r="D2043" s="11"/>
      <c r="E2043" s="11" t="s">
        <v>191</v>
      </c>
      <c r="F2043" s="131">
        <v>1610734</v>
      </c>
      <c r="G2043" s="11"/>
      <c r="H2043" s="131">
        <f t="shared" si="144"/>
        <v>5463</v>
      </c>
      <c r="I2043" s="11"/>
      <c r="J2043" s="288">
        <v>218602.81000000017</v>
      </c>
      <c r="K2043" s="11"/>
      <c r="M2043" s="11">
        <v>735</v>
      </c>
      <c r="N2043" s="66"/>
      <c r="P2043" s="288">
        <f t="shared" si="147"/>
        <v>297.41878911564652</v>
      </c>
      <c r="Q2043" s="11"/>
      <c r="R2043" s="11"/>
      <c r="S2043" s="11"/>
      <c r="T2043" s="134">
        <f t="shared" si="148"/>
        <v>2191.4748299319726</v>
      </c>
      <c r="U2043" s="11"/>
      <c r="V2043" s="11"/>
      <c r="W2043" s="11"/>
      <c r="Y2043" s="288">
        <v>218602.81000000017</v>
      </c>
      <c r="Z2043" s="11">
        <f t="shared" si="145"/>
        <v>359742</v>
      </c>
      <c r="AB2043" s="11">
        <f t="shared" si="146"/>
        <v>135776.66</v>
      </c>
      <c r="AC2043" s="11">
        <v>237754.61</v>
      </c>
      <c r="AD2043" s="11"/>
      <c r="AE2043" s="4"/>
      <c r="AF2043" s="4"/>
    </row>
    <row r="2044" spans="1:32">
      <c r="A2044" s="55"/>
      <c r="B2044" s="132"/>
      <c r="C2044" s="11" t="s">
        <v>354</v>
      </c>
      <c r="D2044" s="11"/>
      <c r="E2044" s="11" t="s">
        <v>355</v>
      </c>
      <c r="F2044" s="131">
        <v>1074807</v>
      </c>
      <c r="G2044" s="11"/>
      <c r="H2044" s="131">
        <f t="shared" si="144"/>
        <v>3646</v>
      </c>
      <c r="I2044" s="11"/>
      <c r="J2044" s="288">
        <v>154710.51999999979</v>
      </c>
      <c r="K2044" s="11"/>
      <c r="M2044" s="11">
        <v>535</v>
      </c>
      <c r="N2044" s="66"/>
      <c r="P2044" s="288">
        <f t="shared" si="147"/>
        <v>289.17854205607438</v>
      </c>
      <c r="Q2044" s="11"/>
      <c r="R2044" s="11"/>
      <c r="S2044" s="11"/>
      <c r="T2044" s="134">
        <f t="shared" si="148"/>
        <v>2008.9850467289721</v>
      </c>
      <c r="U2044" s="11"/>
      <c r="V2044" s="11"/>
      <c r="W2044" s="11"/>
      <c r="Y2044" s="288">
        <v>154710.51999999979</v>
      </c>
      <c r="Z2044" s="11">
        <f t="shared" si="145"/>
        <v>254598.16</v>
      </c>
      <c r="AB2044" s="11">
        <f t="shared" si="146"/>
        <v>96092.44</v>
      </c>
      <c r="AC2044" s="11">
        <v>168264.71</v>
      </c>
      <c r="AD2044" s="11"/>
      <c r="AE2044" s="4"/>
      <c r="AF2044" s="4"/>
    </row>
    <row r="2045" spans="1:32">
      <c r="A2045" s="55"/>
      <c r="B2045" s="132"/>
      <c r="C2045" s="11" t="s">
        <v>358</v>
      </c>
      <c r="D2045" s="11"/>
      <c r="E2045" s="11" t="s">
        <v>323</v>
      </c>
      <c r="F2045" s="131">
        <v>390750</v>
      </c>
      <c r="G2045" s="11"/>
      <c r="H2045" s="131">
        <f t="shared" si="144"/>
        <v>1325</v>
      </c>
      <c r="I2045" s="11"/>
      <c r="J2045" s="288">
        <v>30350.100000000006</v>
      </c>
      <c r="K2045" s="11"/>
      <c r="M2045" s="11">
        <v>57</v>
      </c>
      <c r="N2045" s="66"/>
      <c r="P2045" s="288">
        <f t="shared" si="147"/>
        <v>532.45789473684226</v>
      </c>
      <c r="Q2045" s="11"/>
      <c r="R2045" s="11"/>
      <c r="S2045" s="11"/>
      <c r="T2045" s="134">
        <f t="shared" si="148"/>
        <v>6855.2631578947367</v>
      </c>
      <c r="U2045" s="11"/>
      <c r="V2045" s="11"/>
      <c r="W2045" s="11"/>
      <c r="Y2045" s="288">
        <v>30350.100000000006</v>
      </c>
      <c r="Z2045" s="11">
        <f t="shared" si="145"/>
        <v>49945.4</v>
      </c>
      <c r="AB2045" s="11">
        <f t="shared" si="146"/>
        <v>18850.79</v>
      </c>
      <c r="AC2045" s="11">
        <v>33009.07</v>
      </c>
      <c r="AD2045" s="11"/>
      <c r="AE2045" s="4"/>
      <c r="AF2045" s="4"/>
    </row>
    <row r="2046" spans="1:32">
      <c r="A2046" s="55"/>
      <c r="B2046" s="132"/>
      <c r="C2046" s="11" t="s">
        <v>359</v>
      </c>
      <c r="D2046" s="11"/>
      <c r="E2046" s="11" t="s">
        <v>133</v>
      </c>
      <c r="F2046" s="131">
        <v>105973</v>
      </c>
      <c r="G2046" s="11"/>
      <c r="H2046" s="131">
        <f t="shared" si="144"/>
        <v>359</v>
      </c>
      <c r="I2046" s="11"/>
      <c r="J2046" s="288">
        <v>15194.17</v>
      </c>
      <c r="K2046" s="11"/>
      <c r="M2046" s="11">
        <v>4</v>
      </c>
      <c r="N2046" s="66"/>
      <c r="P2046" s="288">
        <f t="shared" si="147"/>
        <v>3798.5425</v>
      </c>
      <c r="Q2046" s="11"/>
      <c r="R2046" s="11"/>
      <c r="S2046" s="11"/>
      <c r="T2046" s="134">
        <f t="shared" si="148"/>
        <v>26493.25</v>
      </c>
      <c r="U2046" s="11"/>
      <c r="V2046" s="11"/>
      <c r="W2046" s="11"/>
      <c r="Y2046" s="288">
        <v>15194.17</v>
      </c>
      <c r="Z2046" s="11">
        <f t="shared" si="145"/>
        <v>25004.17</v>
      </c>
      <c r="AB2046" s="11">
        <f t="shared" si="146"/>
        <v>9437.27</v>
      </c>
      <c r="AC2046" s="11">
        <v>16525.330000000002</v>
      </c>
      <c r="AD2046" s="11"/>
      <c r="AE2046" s="4"/>
      <c r="AF2046" s="4"/>
    </row>
    <row r="2047" spans="1:32">
      <c r="A2047" s="55"/>
      <c r="B2047" s="132"/>
      <c r="C2047" s="11" t="s">
        <v>359</v>
      </c>
      <c r="D2047" s="11"/>
      <c r="E2047" s="11" t="s">
        <v>81</v>
      </c>
      <c r="F2047" s="131">
        <v>80269</v>
      </c>
      <c r="G2047" s="11"/>
      <c r="H2047" s="131">
        <f t="shared" si="144"/>
        <v>272</v>
      </c>
      <c r="I2047" s="11"/>
      <c r="J2047" s="288">
        <v>6479.4100000000008</v>
      </c>
      <c r="K2047" s="11"/>
      <c r="M2047" s="11">
        <v>3</v>
      </c>
      <c r="N2047" s="66"/>
      <c r="P2047" s="288">
        <f t="shared" si="147"/>
        <v>2159.8033333333337</v>
      </c>
      <c r="Q2047" s="11"/>
      <c r="R2047" s="11"/>
      <c r="S2047" s="11"/>
      <c r="T2047" s="134">
        <f t="shared" si="148"/>
        <v>26756.333333333332</v>
      </c>
      <c r="U2047" s="11"/>
      <c r="V2047" s="11"/>
      <c r="W2047" s="11"/>
      <c r="Y2047" s="288">
        <v>6479.4100000000008</v>
      </c>
      <c r="Z2047" s="11">
        <f t="shared" si="145"/>
        <v>10662.79</v>
      </c>
      <c r="AB2047" s="11">
        <f t="shared" si="146"/>
        <v>4024.43</v>
      </c>
      <c r="AC2047" s="11">
        <v>7047.07</v>
      </c>
      <c r="AD2047" s="11"/>
      <c r="AE2047" s="4"/>
      <c r="AF2047" s="4"/>
    </row>
    <row r="2048" spans="1:32">
      <c r="A2048" s="55"/>
      <c r="B2048" s="132"/>
      <c r="C2048" s="11" t="s">
        <v>360</v>
      </c>
      <c r="D2048" s="11"/>
      <c r="E2048" s="11" t="s">
        <v>95</v>
      </c>
      <c r="F2048" s="131">
        <v>54313</v>
      </c>
      <c r="G2048" s="11"/>
      <c r="H2048" s="131">
        <f t="shared" si="144"/>
        <v>184</v>
      </c>
      <c r="I2048" s="11"/>
      <c r="J2048" s="288">
        <v>9607.9899999999943</v>
      </c>
      <c r="K2048" s="11"/>
      <c r="M2048" s="11">
        <v>119</v>
      </c>
      <c r="N2048" s="66"/>
      <c r="P2048" s="288">
        <f t="shared" si="147"/>
        <v>80.739411764705835</v>
      </c>
      <c r="Q2048" s="11"/>
      <c r="R2048" s="11"/>
      <c r="S2048" s="11"/>
      <c r="T2048" s="134">
        <f t="shared" si="148"/>
        <v>456.41176470588238</v>
      </c>
      <c r="U2048" s="11"/>
      <c r="V2048" s="11"/>
      <c r="W2048" s="11"/>
      <c r="Y2048" s="288">
        <v>9607.9899999999943</v>
      </c>
      <c r="Z2048" s="11">
        <f t="shared" si="145"/>
        <v>15811.31</v>
      </c>
      <c r="AB2048" s="11">
        <f t="shared" si="146"/>
        <v>5967.63</v>
      </c>
      <c r="AC2048" s="11">
        <v>10449.75</v>
      </c>
      <c r="AD2048" s="11"/>
      <c r="AE2048" s="4"/>
      <c r="AF2048" s="4"/>
    </row>
    <row r="2049" spans="1:32">
      <c r="A2049" s="55"/>
      <c r="B2049" s="132"/>
      <c r="C2049" s="11" t="s">
        <v>361</v>
      </c>
      <c r="D2049" s="11"/>
      <c r="E2049" s="11" t="s">
        <v>362</v>
      </c>
      <c r="F2049" s="131">
        <v>314803</v>
      </c>
      <c r="G2049" s="11"/>
      <c r="H2049" s="131">
        <f t="shared" si="144"/>
        <v>1068</v>
      </c>
      <c r="I2049" s="11"/>
      <c r="J2049" s="288">
        <v>43092.180000000037</v>
      </c>
      <c r="K2049" s="11"/>
      <c r="M2049" s="11">
        <v>81</v>
      </c>
      <c r="N2049" s="66"/>
      <c r="P2049" s="288">
        <f t="shared" si="147"/>
        <v>532.00222222222271</v>
      </c>
      <c r="Q2049" s="11"/>
      <c r="R2049" s="11"/>
      <c r="S2049" s="11"/>
      <c r="T2049" s="134">
        <f t="shared" si="148"/>
        <v>3886.4567901234568</v>
      </c>
      <c r="U2049" s="11"/>
      <c r="V2049" s="11"/>
      <c r="W2049" s="11"/>
      <c r="Y2049" s="288">
        <v>43092.180000000037</v>
      </c>
      <c r="Z2049" s="11">
        <f t="shared" si="145"/>
        <v>70914.31</v>
      </c>
      <c r="AB2049" s="11">
        <f t="shared" si="146"/>
        <v>26765.040000000001</v>
      </c>
      <c r="AC2049" s="11">
        <v>46867.49</v>
      </c>
      <c r="AD2049" s="11"/>
      <c r="AE2049" s="4"/>
      <c r="AF2049" s="4"/>
    </row>
    <row r="2050" spans="1:32">
      <c r="A2050" s="55"/>
      <c r="B2050" s="132"/>
      <c r="C2050" s="11" t="s">
        <v>361</v>
      </c>
      <c r="D2050" s="11"/>
      <c r="E2050" s="11" t="s">
        <v>533</v>
      </c>
      <c r="F2050" s="131">
        <v>338</v>
      </c>
      <c r="G2050" s="11"/>
      <c r="H2050" s="131">
        <f t="shared" si="144"/>
        <v>1</v>
      </c>
      <c r="I2050" s="11"/>
      <c r="J2050" s="288">
        <v>57.05</v>
      </c>
      <c r="K2050" s="11"/>
      <c r="M2050" s="11">
        <v>1</v>
      </c>
      <c r="N2050" s="66"/>
      <c r="P2050" s="288">
        <f t="shared" si="147"/>
        <v>57.05</v>
      </c>
      <c r="Q2050" s="11"/>
      <c r="R2050" s="11"/>
      <c r="S2050" s="11"/>
      <c r="T2050" s="134">
        <f t="shared" si="148"/>
        <v>338</v>
      </c>
      <c r="U2050" s="11"/>
      <c r="V2050" s="11"/>
      <c r="W2050" s="11"/>
      <c r="Y2050" s="288">
        <v>57.05</v>
      </c>
      <c r="Z2050" s="11">
        <f t="shared" si="145"/>
        <v>93.88</v>
      </c>
      <c r="AB2050" s="11">
        <f t="shared" si="146"/>
        <v>35.43</v>
      </c>
      <c r="AC2050" s="11">
        <v>62.05</v>
      </c>
      <c r="AD2050" s="11"/>
      <c r="AE2050" s="4"/>
      <c r="AF2050" s="4"/>
    </row>
    <row r="2051" spans="1:32">
      <c r="A2051" s="55"/>
      <c r="B2051" s="132"/>
      <c r="C2051" s="11" t="s">
        <v>363</v>
      </c>
      <c r="D2051" s="11"/>
      <c r="E2051" s="11" t="s">
        <v>95</v>
      </c>
      <c r="F2051" s="131">
        <v>28054</v>
      </c>
      <c r="G2051" s="11"/>
      <c r="H2051" s="131">
        <f t="shared" si="144"/>
        <v>95</v>
      </c>
      <c r="I2051" s="11"/>
      <c r="J2051" s="288">
        <v>5124.03</v>
      </c>
      <c r="K2051" s="11"/>
      <c r="M2051" s="11">
        <v>52</v>
      </c>
      <c r="N2051" s="66"/>
      <c r="P2051" s="288">
        <f t="shared" si="147"/>
        <v>98.539038461538453</v>
      </c>
      <c r="Q2051" s="11"/>
      <c r="R2051" s="11"/>
      <c r="S2051" s="11"/>
      <c r="T2051" s="134">
        <f t="shared" si="148"/>
        <v>539.5</v>
      </c>
      <c r="U2051" s="11"/>
      <c r="V2051" s="11"/>
      <c r="W2051" s="11"/>
      <c r="Y2051" s="288">
        <v>5124.03</v>
      </c>
      <c r="Z2051" s="11">
        <f t="shared" si="145"/>
        <v>8432.32</v>
      </c>
      <c r="AB2051" s="11">
        <f t="shared" si="146"/>
        <v>3182.59</v>
      </c>
      <c r="AC2051" s="11">
        <v>5572.95</v>
      </c>
      <c r="AD2051" s="11"/>
      <c r="AE2051" s="4"/>
      <c r="AF2051" s="4"/>
    </row>
    <row r="2052" spans="1:32">
      <c r="A2052" s="55"/>
      <c r="B2052" s="132"/>
      <c r="C2052" s="11" t="s">
        <v>364</v>
      </c>
      <c r="D2052" s="11"/>
      <c r="E2052" s="11" t="s">
        <v>199</v>
      </c>
      <c r="F2052" s="131">
        <v>50904</v>
      </c>
      <c r="G2052" s="11"/>
      <c r="H2052" s="131">
        <f t="shared" si="144"/>
        <v>173</v>
      </c>
      <c r="I2052" s="11"/>
      <c r="J2052" s="288">
        <v>8288.9100000000017</v>
      </c>
      <c r="K2052" s="11"/>
      <c r="M2052" s="11">
        <v>26</v>
      </c>
      <c r="N2052" s="66"/>
      <c r="P2052" s="288">
        <f t="shared" si="147"/>
        <v>318.80423076923086</v>
      </c>
      <c r="Q2052" s="11"/>
      <c r="R2052" s="11"/>
      <c r="S2052" s="11"/>
      <c r="T2052" s="134">
        <f t="shared" si="148"/>
        <v>1957.8461538461538</v>
      </c>
      <c r="U2052" s="11"/>
      <c r="V2052" s="11"/>
      <c r="W2052" s="11"/>
      <c r="Y2052" s="288">
        <v>8288.9100000000017</v>
      </c>
      <c r="Z2052" s="11">
        <f t="shared" si="145"/>
        <v>13640.58</v>
      </c>
      <c r="AB2052" s="11">
        <f t="shared" si="146"/>
        <v>5148.33</v>
      </c>
      <c r="AC2052" s="11">
        <v>9015.1</v>
      </c>
      <c r="AD2052" s="11"/>
      <c r="AE2052" s="4"/>
      <c r="AF2052" s="4"/>
    </row>
    <row r="2053" spans="1:32">
      <c r="A2053" s="55"/>
      <c r="B2053" s="132"/>
      <c r="C2053" s="11" t="s">
        <v>365</v>
      </c>
      <c r="D2053" s="11"/>
      <c r="E2053" s="11" t="s">
        <v>83</v>
      </c>
      <c r="F2053" s="131">
        <v>3454</v>
      </c>
      <c r="G2053" s="11"/>
      <c r="H2053" s="131">
        <f t="shared" si="144"/>
        <v>12</v>
      </c>
      <c r="I2053" s="11"/>
      <c r="J2053" s="288">
        <v>537.03</v>
      </c>
      <c r="K2053" s="11"/>
      <c r="M2053" s="11">
        <v>1</v>
      </c>
      <c r="N2053" s="66"/>
      <c r="P2053" s="288">
        <f t="shared" si="147"/>
        <v>537.03</v>
      </c>
      <c r="Q2053" s="11"/>
      <c r="R2053" s="11"/>
      <c r="S2053" s="11"/>
      <c r="T2053" s="134">
        <f t="shared" si="148"/>
        <v>3454</v>
      </c>
      <c r="U2053" s="11"/>
      <c r="V2053" s="11"/>
      <c r="W2053" s="11"/>
      <c r="Y2053" s="288">
        <v>537.03</v>
      </c>
      <c r="Z2053" s="11">
        <f t="shared" si="145"/>
        <v>883.76</v>
      </c>
      <c r="AB2053" s="11">
        <f t="shared" si="146"/>
        <v>333.56</v>
      </c>
      <c r="AC2053" s="11">
        <v>584.08000000000004</v>
      </c>
      <c r="AD2053" s="11"/>
      <c r="AE2053" s="4"/>
      <c r="AF2053" s="4"/>
    </row>
    <row r="2054" spans="1:32">
      <c r="A2054" s="55"/>
      <c r="B2054" s="132"/>
      <c r="C2054" s="11" t="s">
        <v>365</v>
      </c>
      <c r="D2054" s="11"/>
      <c r="E2054" s="11" t="s">
        <v>188</v>
      </c>
      <c r="F2054" s="131">
        <v>403</v>
      </c>
      <c r="G2054" s="11"/>
      <c r="H2054" s="131">
        <f t="shared" si="144"/>
        <v>1</v>
      </c>
      <c r="I2054" s="11"/>
      <c r="J2054" s="288">
        <v>71.900000000000006</v>
      </c>
      <c r="K2054" s="11"/>
      <c r="M2054" s="11">
        <v>1</v>
      </c>
      <c r="N2054" s="66"/>
      <c r="P2054" s="288">
        <f t="shared" si="147"/>
        <v>71.900000000000006</v>
      </c>
      <c r="Q2054" s="11"/>
      <c r="R2054" s="11"/>
      <c r="S2054" s="11"/>
      <c r="T2054" s="134">
        <f t="shared" si="148"/>
        <v>403</v>
      </c>
      <c r="U2054" s="11"/>
      <c r="V2054" s="11"/>
      <c r="W2054" s="11"/>
      <c r="Y2054" s="288">
        <v>71.900000000000006</v>
      </c>
      <c r="Z2054" s="11">
        <f t="shared" si="145"/>
        <v>118.32</v>
      </c>
      <c r="AB2054" s="11">
        <f t="shared" si="146"/>
        <v>44.66</v>
      </c>
      <c r="AC2054" s="11">
        <v>78.2</v>
      </c>
      <c r="AD2054" s="11"/>
      <c r="AE2054" s="4"/>
      <c r="AF2054" s="4"/>
    </row>
    <row r="2055" spans="1:32">
      <c r="A2055" s="55"/>
      <c r="B2055" s="132"/>
      <c r="C2055" s="11" t="s">
        <v>365</v>
      </c>
      <c r="D2055" s="11"/>
      <c r="E2055" s="11" t="s">
        <v>289</v>
      </c>
      <c r="F2055" s="131">
        <v>300605</v>
      </c>
      <c r="G2055" s="11"/>
      <c r="H2055" s="131">
        <f t="shared" si="144"/>
        <v>1020</v>
      </c>
      <c r="I2055" s="11"/>
      <c r="J2055" s="288">
        <v>36915.049999999996</v>
      </c>
      <c r="K2055" s="11"/>
      <c r="M2055" s="11">
        <v>144</v>
      </c>
      <c r="N2055" s="66"/>
      <c r="P2055" s="288">
        <f t="shared" si="147"/>
        <v>256.35451388888885</v>
      </c>
      <c r="Q2055" s="11"/>
      <c r="R2055" s="11"/>
      <c r="S2055" s="11"/>
      <c r="T2055" s="134">
        <f t="shared" si="148"/>
        <v>2087.5347222222222</v>
      </c>
      <c r="U2055" s="11"/>
      <c r="V2055" s="11"/>
      <c r="W2055" s="11"/>
      <c r="Y2055" s="288">
        <v>36915.049999999996</v>
      </c>
      <c r="Z2055" s="11">
        <f t="shared" si="145"/>
        <v>60748.959999999999</v>
      </c>
      <c r="AB2055" s="11">
        <f t="shared" si="146"/>
        <v>22928.35</v>
      </c>
      <c r="AC2055" s="11">
        <v>40149.18</v>
      </c>
      <c r="AD2055" s="11"/>
      <c r="AE2055" s="4"/>
      <c r="AF2055" s="4"/>
    </row>
    <row r="2056" spans="1:32">
      <c r="A2056" s="55"/>
      <c r="B2056" s="132"/>
      <c r="C2056" s="11" t="s">
        <v>596</v>
      </c>
      <c r="D2056" s="11"/>
      <c r="E2056" s="11" t="s">
        <v>96</v>
      </c>
      <c r="F2056" s="131">
        <v>-4865</v>
      </c>
      <c r="G2056" s="11"/>
      <c r="H2056" s="131">
        <f t="shared" si="144"/>
        <v>-17</v>
      </c>
      <c r="I2056" s="11"/>
      <c r="J2056" s="288">
        <v>-762.73</v>
      </c>
      <c r="K2056" s="11"/>
      <c r="M2056" s="11">
        <v>4</v>
      </c>
      <c r="N2056" s="66"/>
      <c r="P2056" s="288">
        <f t="shared" si="147"/>
        <v>-190.6825</v>
      </c>
      <c r="Q2056" s="11"/>
      <c r="R2056" s="11"/>
      <c r="S2056" s="11"/>
      <c r="T2056" s="134">
        <f t="shared" si="148"/>
        <v>-1216.25</v>
      </c>
      <c r="U2056" s="11"/>
      <c r="V2056" s="11"/>
      <c r="W2056" s="11"/>
      <c r="Y2056" s="288">
        <v>-762.73</v>
      </c>
      <c r="Z2056" s="11">
        <f t="shared" si="145"/>
        <v>-1255.18</v>
      </c>
      <c r="AB2056" s="11">
        <f t="shared" si="146"/>
        <v>-473.74</v>
      </c>
      <c r="AC2056" s="11">
        <v>-829.55</v>
      </c>
      <c r="AD2056" s="11"/>
      <c r="AE2056" s="4"/>
      <c r="AF2056" s="4"/>
    </row>
    <row r="2057" spans="1:32">
      <c r="A2057" s="55"/>
      <c r="B2057" s="132"/>
      <c r="C2057" s="11" t="s">
        <v>366</v>
      </c>
      <c r="D2057" s="11"/>
      <c r="E2057" s="11" t="s">
        <v>93</v>
      </c>
      <c r="F2057" s="131">
        <v>1402</v>
      </c>
      <c r="G2057" s="11"/>
      <c r="H2057" s="131">
        <f t="shared" si="144"/>
        <v>5</v>
      </c>
      <c r="I2057" s="11"/>
      <c r="J2057" s="288">
        <v>228.46</v>
      </c>
      <c r="K2057" s="11"/>
      <c r="M2057" s="11">
        <v>3</v>
      </c>
      <c r="N2057" s="66"/>
      <c r="P2057" s="288">
        <f t="shared" si="147"/>
        <v>76.153333333333336</v>
      </c>
      <c r="Q2057" s="11"/>
      <c r="R2057" s="11"/>
      <c r="S2057" s="11"/>
      <c r="T2057" s="134">
        <f t="shared" si="148"/>
        <v>467.33333333333331</v>
      </c>
      <c r="U2057" s="11"/>
      <c r="V2057" s="11"/>
      <c r="W2057" s="11"/>
      <c r="Y2057" s="288">
        <v>228.46</v>
      </c>
      <c r="Z2057" s="11">
        <f t="shared" si="145"/>
        <v>375.96</v>
      </c>
      <c r="AB2057" s="11">
        <f t="shared" si="146"/>
        <v>141.9</v>
      </c>
      <c r="AC2057" s="11">
        <v>248.48</v>
      </c>
      <c r="AD2057" s="11"/>
      <c r="AE2057" s="4"/>
      <c r="AF2057" s="4"/>
    </row>
    <row r="2058" spans="1:32">
      <c r="A2058" s="55"/>
      <c r="B2058" s="132"/>
      <c r="C2058" s="11" t="s">
        <v>366</v>
      </c>
      <c r="D2058" s="11"/>
      <c r="E2058" s="11" t="s">
        <v>96</v>
      </c>
      <c r="F2058" s="131">
        <v>6490962</v>
      </c>
      <c r="G2058" s="11"/>
      <c r="H2058" s="131">
        <f t="shared" si="144"/>
        <v>22016</v>
      </c>
      <c r="I2058" s="11"/>
      <c r="J2058" s="288">
        <v>718045.79000000085</v>
      </c>
      <c r="K2058" s="11"/>
      <c r="M2058" s="11">
        <v>1343</v>
      </c>
      <c r="N2058" s="66"/>
      <c r="P2058" s="288">
        <f t="shared" si="147"/>
        <v>534.65807148175793</v>
      </c>
      <c r="Q2058" s="11"/>
      <c r="R2058" s="11"/>
      <c r="S2058" s="11"/>
      <c r="T2058" s="134">
        <f t="shared" si="148"/>
        <v>4833.1809381980638</v>
      </c>
      <c r="U2058" s="11"/>
      <c r="V2058" s="11"/>
      <c r="W2058" s="11"/>
      <c r="Y2058" s="288">
        <v>718045.79000000085</v>
      </c>
      <c r="Z2058" s="11">
        <f t="shared" si="145"/>
        <v>1181646.44</v>
      </c>
      <c r="AB2058" s="11">
        <f t="shared" si="146"/>
        <v>445986.29</v>
      </c>
      <c r="AC2058" s="11">
        <v>780953.81</v>
      </c>
      <c r="AD2058" s="11"/>
      <c r="AE2058" s="4"/>
      <c r="AF2058" s="4"/>
    </row>
    <row r="2059" spans="1:32">
      <c r="A2059" s="55"/>
      <c r="B2059" s="132"/>
      <c r="C2059" s="11" t="s">
        <v>367</v>
      </c>
      <c r="D2059" s="11"/>
      <c r="E2059" s="11" t="s">
        <v>137</v>
      </c>
      <c r="F2059" s="131">
        <v>1800</v>
      </c>
      <c r="G2059" s="11"/>
      <c r="H2059" s="131">
        <f t="shared" si="144"/>
        <v>6</v>
      </c>
      <c r="I2059" s="11"/>
      <c r="J2059" s="288">
        <v>286.14</v>
      </c>
      <c r="K2059" s="11"/>
      <c r="M2059" s="11">
        <v>1</v>
      </c>
      <c r="N2059" s="66"/>
      <c r="P2059" s="288">
        <f t="shared" si="147"/>
        <v>286.14</v>
      </c>
      <c r="Q2059" s="11"/>
      <c r="R2059" s="11"/>
      <c r="S2059" s="11"/>
      <c r="T2059" s="134">
        <f t="shared" si="148"/>
        <v>1800</v>
      </c>
      <c r="U2059" s="11"/>
      <c r="V2059" s="11"/>
      <c r="W2059" s="11"/>
      <c r="Y2059" s="288">
        <v>286.14</v>
      </c>
      <c r="Z2059" s="11">
        <f t="shared" si="145"/>
        <v>470.88</v>
      </c>
      <c r="AB2059" s="11">
        <f t="shared" si="146"/>
        <v>177.72</v>
      </c>
      <c r="AC2059" s="11">
        <v>311.20999999999998</v>
      </c>
      <c r="AD2059" s="11"/>
      <c r="AE2059" s="4"/>
      <c r="AF2059" s="4"/>
    </row>
    <row r="2060" spans="1:32">
      <c r="A2060" s="55"/>
      <c r="B2060" s="132"/>
      <c r="C2060" s="11" t="s">
        <v>367</v>
      </c>
      <c r="D2060" s="11"/>
      <c r="E2060" s="11" t="s">
        <v>153</v>
      </c>
      <c r="F2060" s="131">
        <v>506370</v>
      </c>
      <c r="G2060" s="11"/>
      <c r="H2060" s="131">
        <f t="shared" si="144"/>
        <v>1718</v>
      </c>
      <c r="I2060" s="11"/>
      <c r="J2060" s="288">
        <v>76168.94</v>
      </c>
      <c r="K2060" s="11"/>
      <c r="M2060" s="11">
        <v>151</v>
      </c>
      <c r="N2060" s="66"/>
      <c r="P2060" s="288">
        <f t="shared" si="147"/>
        <v>504.4300662251656</v>
      </c>
      <c r="Q2060" s="11"/>
      <c r="R2060" s="11"/>
      <c r="S2060" s="11"/>
      <c r="T2060" s="134">
        <f t="shared" si="148"/>
        <v>3353.4437086092717</v>
      </c>
      <c r="U2060" s="11"/>
      <c r="V2060" s="11"/>
      <c r="W2060" s="11"/>
      <c r="Y2060" s="288">
        <v>76168.94</v>
      </c>
      <c r="Z2060" s="11">
        <f t="shared" si="145"/>
        <v>125346.82</v>
      </c>
      <c r="AB2060" s="11">
        <f t="shared" si="146"/>
        <v>47309.38</v>
      </c>
      <c r="AC2060" s="11">
        <v>82842.100000000006</v>
      </c>
      <c r="AD2060" s="11"/>
      <c r="AE2060" s="4"/>
      <c r="AF2060" s="4"/>
    </row>
    <row r="2061" spans="1:32">
      <c r="A2061" s="55"/>
      <c r="B2061" s="132"/>
      <c r="C2061" s="11" t="s">
        <v>368</v>
      </c>
      <c r="D2061" s="11"/>
      <c r="E2061" s="11" t="s">
        <v>83</v>
      </c>
      <c r="F2061" s="131">
        <v>10497</v>
      </c>
      <c r="G2061" s="11"/>
      <c r="H2061" s="131">
        <f t="shared" si="144"/>
        <v>36</v>
      </c>
      <c r="I2061" s="11"/>
      <c r="J2061" s="288">
        <v>1297.47</v>
      </c>
      <c r="K2061" s="11"/>
      <c r="M2061" s="11">
        <v>2</v>
      </c>
      <c r="N2061" s="66"/>
      <c r="P2061" s="288">
        <f t="shared" si="147"/>
        <v>648.73500000000001</v>
      </c>
      <c r="Q2061" s="11"/>
      <c r="R2061" s="11"/>
      <c r="S2061" s="11"/>
      <c r="T2061" s="134">
        <f t="shared" si="148"/>
        <v>5248.5</v>
      </c>
      <c r="U2061" s="11"/>
      <c r="V2061" s="11"/>
      <c r="W2061" s="11"/>
      <c r="Y2061" s="288">
        <v>1297.47</v>
      </c>
      <c r="Z2061" s="11">
        <f t="shared" si="145"/>
        <v>2135.17</v>
      </c>
      <c r="AB2061" s="11">
        <f t="shared" si="146"/>
        <v>805.87</v>
      </c>
      <c r="AC2061" s="11">
        <v>1411.14</v>
      </c>
      <c r="AD2061" s="11"/>
      <c r="AE2061" s="4"/>
      <c r="AF2061" s="4"/>
    </row>
    <row r="2062" spans="1:32">
      <c r="A2062" s="55"/>
      <c r="B2062" s="132"/>
      <c r="C2062" s="11" t="s">
        <v>368</v>
      </c>
      <c r="D2062" s="11"/>
      <c r="E2062" s="11" t="s">
        <v>369</v>
      </c>
      <c r="F2062" s="131">
        <v>1485287</v>
      </c>
      <c r="G2062" s="11"/>
      <c r="H2062" s="131">
        <f t="shared" si="144"/>
        <v>5038</v>
      </c>
      <c r="I2062" s="11"/>
      <c r="J2062" s="288">
        <v>194477.32000000015</v>
      </c>
      <c r="K2062" s="11"/>
      <c r="M2062" s="11">
        <v>546</v>
      </c>
      <c r="N2062" s="66"/>
      <c r="P2062" s="288">
        <f t="shared" si="147"/>
        <v>356.18556776556807</v>
      </c>
      <c r="Q2062" s="11"/>
      <c r="R2062" s="11"/>
      <c r="S2062" s="11"/>
      <c r="T2062" s="134">
        <f t="shared" si="148"/>
        <v>2720.3058608058609</v>
      </c>
      <c r="U2062" s="11"/>
      <c r="V2062" s="11"/>
      <c r="W2062" s="11"/>
      <c r="Y2062" s="288">
        <v>194477.32000000015</v>
      </c>
      <c r="Z2062" s="11">
        <f t="shared" si="145"/>
        <v>320040.08</v>
      </c>
      <c r="AB2062" s="11">
        <f t="shared" si="146"/>
        <v>120792.04</v>
      </c>
      <c r="AC2062" s="11">
        <v>211515.48</v>
      </c>
      <c r="AD2062" s="11"/>
      <c r="AE2062" s="4"/>
      <c r="AF2062" s="4"/>
    </row>
    <row r="2063" spans="1:32">
      <c r="A2063" s="55"/>
      <c r="B2063" s="132"/>
      <c r="C2063" s="11" t="s">
        <v>368</v>
      </c>
      <c r="D2063" s="11"/>
      <c r="E2063" s="11" t="s">
        <v>370</v>
      </c>
      <c r="F2063" s="131">
        <v>994</v>
      </c>
      <c r="G2063" s="11"/>
      <c r="H2063" s="131">
        <f t="shared" si="144"/>
        <v>3</v>
      </c>
      <c r="I2063" s="11"/>
      <c r="J2063" s="288">
        <v>223.34</v>
      </c>
      <c r="K2063" s="11"/>
      <c r="M2063" s="11">
        <v>7</v>
      </c>
      <c r="N2063" s="66"/>
      <c r="P2063" s="288">
        <f t="shared" si="147"/>
        <v>31.905714285714286</v>
      </c>
      <c r="Q2063" s="11"/>
      <c r="R2063" s="11"/>
      <c r="S2063" s="11"/>
      <c r="T2063" s="134">
        <f t="shared" si="148"/>
        <v>142</v>
      </c>
      <c r="U2063" s="11"/>
      <c r="V2063" s="11"/>
      <c r="W2063" s="11"/>
      <c r="Y2063" s="288">
        <v>223.34</v>
      </c>
      <c r="Z2063" s="11">
        <f t="shared" si="145"/>
        <v>367.54</v>
      </c>
      <c r="AB2063" s="11">
        <f t="shared" si="146"/>
        <v>138.72</v>
      </c>
      <c r="AC2063" s="11">
        <v>242.91</v>
      </c>
      <c r="AD2063" s="11"/>
      <c r="AE2063" s="4"/>
      <c r="AF2063" s="4"/>
    </row>
    <row r="2064" spans="1:32">
      <c r="A2064" s="55"/>
      <c r="B2064" s="132"/>
      <c r="C2064" s="11" t="s">
        <v>368</v>
      </c>
      <c r="D2064" s="11"/>
      <c r="E2064" s="11" t="s">
        <v>468</v>
      </c>
      <c r="F2064" s="131">
        <v>5209</v>
      </c>
      <c r="G2064" s="11"/>
      <c r="H2064" s="131">
        <f t="shared" si="144"/>
        <v>18</v>
      </c>
      <c r="I2064" s="11"/>
      <c r="J2064" s="288">
        <v>510.5</v>
      </c>
      <c r="K2064" s="11"/>
      <c r="M2064" s="11">
        <v>2</v>
      </c>
      <c r="N2064" s="66"/>
      <c r="P2064" s="288">
        <f t="shared" si="147"/>
        <v>255.25</v>
      </c>
      <c r="Q2064" s="11"/>
      <c r="R2064" s="11"/>
      <c r="S2064" s="11"/>
      <c r="T2064" s="134">
        <f t="shared" si="148"/>
        <v>2604.5</v>
      </c>
      <c r="U2064" s="11"/>
      <c r="V2064" s="11"/>
      <c r="W2064" s="11"/>
      <c r="Y2064" s="288">
        <v>510.5</v>
      </c>
      <c r="Z2064" s="11">
        <f t="shared" si="145"/>
        <v>840.1</v>
      </c>
      <c r="AB2064" s="11">
        <f t="shared" si="146"/>
        <v>317.08</v>
      </c>
      <c r="AC2064" s="11">
        <v>555.22</v>
      </c>
      <c r="AD2064" s="11"/>
      <c r="AE2064" s="4"/>
      <c r="AF2064" s="4"/>
    </row>
    <row r="2065" spans="1:32">
      <c r="A2065" s="55"/>
      <c r="B2065" s="132"/>
      <c r="C2065" s="11" t="s">
        <v>368</v>
      </c>
      <c r="D2065" s="11"/>
      <c r="E2065" s="11" t="s">
        <v>98</v>
      </c>
      <c r="F2065" s="131">
        <v>1263</v>
      </c>
      <c r="G2065" s="11"/>
      <c r="H2065" s="131">
        <f t="shared" si="144"/>
        <v>4</v>
      </c>
      <c r="I2065" s="11"/>
      <c r="J2065" s="288">
        <v>220.81</v>
      </c>
      <c r="K2065" s="11"/>
      <c r="M2065" s="11">
        <v>1</v>
      </c>
      <c r="N2065" s="66"/>
      <c r="P2065" s="288">
        <f t="shared" si="147"/>
        <v>220.81</v>
      </c>
      <c r="Q2065" s="11"/>
      <c r="R2065" s="11"/>
      <c r="S2065" s="11"/>
      <c r="T2065" s="134">
        <f t="shared" si="148"/>
        <v>1263</v>
      </c>
      <c r="U2065" s="11"/>
      <c r="V2065" s="11"/>
      <c r="W2065" s="11"/>
      <c r="Y2065" s="288">
        <v>220.81</v>
      </c>
      <c r="Z2065" s="11">
        <f t="shared" si="145"/>
        <v>363.37</v>
      </c>
      <c r="AB2065" s="11">
        <f t="shared" si="146"/>
        <v>137.15</v>
      </c>
      <c r="AC2065" s="11">
        <v>240.16</v>
      </c>
      <c r="AD2065" s="11"/>
      <c r="AE2065" s="4"/>
      <c r="AF2065" s="4"/>
    </row>
    <row r="2066" spans="1:32">
      <c r="A2066" s="55"/>
      <c r="B2066" s="132"/>
      <c r="C2066" s="11" t="s">
        <v>368</v>
      </c>
      <c r="D2066" s="11"/>
      <c r="E2066" s="11" t="s">
        <v>158</v>
      </c>
      <c r="F2066" s="131">
        <v>2465</v>
      </c>
      <c r="G2066" s="11"/>
      <c r="H2066" s="131">
        <f t="shared" si="144"/>
        <v>8</v>
      </c>
      <c r="I2066" s="11"/>
      <c r="J2066" s="288">
        <v>401.51</v>
      </c>
      <c r="K2066" s="11"/>
      <c r="M2066" s="11">
        <v>1</v>
      </c>
      <c r="N2066" s="66"/>
      <c r="P2066" s="288">
        <f t="shared" si="147"/>
        <v>401.51</v>
      </c>
      <c r="Q2066" s="11"/>
      <c r="R2066" s="11"/>
      <c r="S2066" s="11"/>
      <c r="T2066" s="134">
        <f t="shared" si="148"/>
        <v>2465</v>
      </c>
      <c r="U2066" s="11"/>
      <c r="V2066" s="11"/>
      <c r="W2066" s="11"/>
      <c r="Y2066" s="288">
        <v>401.51</v>
      </c>
      <c r="Z2066" s="11">
        <f t="shared" si="145"/>
        <v>660.74</v>
      </c>
      <c r="AB2066" s="11">
        <f t="shared" si="146"/>
        <v>249.38</v>
      </c>
      <c r="AC2066" s="11">
        <v>436.69</v>
      </c>
      <c r="AD2066" s="11"/>
      <c r="AE2066" s="4"/>
      <c r="AF2066" s="4"/>
    </row>
    <row r="2067" spans="1:32">
      <c r="A2067" s="55"/>
      <c r="B2067" s="132"/>
      <c r="C2067" s="11" t="s">
        <v>597</v>
      </c>
      <c r="D2067" s="11"/>
      <c r="E2067" s="11" t="s">
        <v>163</v>
      </c>
      <c r="F2067" s="131">
        <v>71272</v>
      </c>
      <c r="G2067" s="11"/>
      <c r="H2067" s="131">
        <f t="shared" si="144"/>
        <v>242</v>
      </c>
      <c r="I2067" s="11"/>
      <c r="J2067" s="288">
        <v>10894.19</v>
      </c>
      <c r="K2067" s="11"/>
      <c r="M2067" s="11">
        <v>1</v>
      </c>
      <c r="N2067" s="66"/>
      <c r="P2067" s="288">
        <f t="shared" si="147"/>
        <v>10894.19</v>
      </c>
      <c r="Q2067" s="11"/>
      <c r="R2067" s="11"/>
      <c r="S2067" s="11"/>
      <c r="T2067" s="134">
        <f t="shared" si="148"/>
        <v>71272</v>
      </c>
      <c r="U2067" s="11"/>
      <c r="V2067" s="11"/>
      <c r="W2067" s="11"/>
      <c r="Y2067" s="288">
        <v>10894.19</v>
      </c>
      <c r="Z2067" s="11">
        <f t="shared" si="145"/>
        <v>17927.939999999999</v>
      </c>
      <c r="AB2067" s="11">
        <f t="shared" si="146"/>
        <v>6766.5</v>
      </c>
      <c r="AC2067" s="11">
        <v>11848.63</v>
      </c>
      <c r="AD2067" s="11"/>
      <c r="AE2067" s="4"/>
      <c r="AF2067" s="4"/>
    </row>
    <row r="2068" spans="1:32">
      <c r="A2068" s="55"/>
      <c r="B2068" s="132"/>
      <c r="C2068" s="11" t="s">
        <v>371</v>
      </c>
      <c r="D2068" s="11"/>
      <c r="E2068" s="11" t="s">
        <v>74</v>
      </c>
      <c r="F2068" s="131">
        <v>488</v>
      </c>
      <c r="G2068" s="11"/>
      <c r="H2068" s="131">
        <f t="shared" si="144"/>
        <v>2</v>
      </c>
      <c r="I2068" s="11"/>
      <c r="J2068" s="288">
        <v>81.56</v>
      </c>
      <c r="K2068" s="11"/>
      <c r="M2068" s="11">
        <v>1</v>
      </c>
      <c r="N2068" s="66"/>
      <c r="P2068" s="288">
        <f t="shared" si="147"/>
        <v>81.56</v>
      </c>
      <c r="Q2068" s="11"/>
      <c r="R2068" s="11"/>
      <c r="S2068" s="11"/>
      <c r="T2068" s="134">
        <f t="shared" si="148"/>
        <v>488</v>
      </c>
      <c r="U2068" s="11"/>
      <c r="V2068" s="11"/>
      <c r="W2068" s="11"/>
      <c r="Y2068" s="288">
        <v>81.56</v>
      </c>
      <c r="Z2068" s="11">
        <f t="shared" si="145"/>
        <v>134.22</v>
      </c>
      <c r="AB2068" s="11">
        <f t="shared" si="146"/>
        <v>50.66</v>
      </c>
      <c r="AC2068" s="11">
        <v>88.71</v>
      </c>
      <c r="AD2068" s="11"/>
      <c r="AE2068" s="4"/>
      <c r="AF2068" s="4"/>
    </row>
    <row r="2069" spans="1:32">
      <c r="A2069" s="55"/>
      <c r="B2069" s="132"/>
      <c r="C2069" s="11" t="s">
        <v>371</v>
      </c>
      <c r="D2069" s="11"/>
      <c r="E2069" s="11" t="s">
        <v>75</v>
      </c>
      <c r="F2069" s="131">
        <v>952364</v>
      </c>
      <c r="G2069" s="11"/>
      <c r="H2069" s="131">
        <f t="shared" si="144"/>
        <v>3230</v>
      </c>
      <c r="I2069" s="11"/>
      <c r="J2069" s="288">
        <v>148597.36000000016</v>
      </c>
      <c r="K2069" s="11"/>
      <c r="M2069" s="11">
        <v>586</v>
      </c>
      <c r="N2069" s="66"/>
      <c r="P2069" s="288">
        <f t="shared" si="147"/>
        <v>253.57911262798663</v>
      </c>
      <c r="Q2069" s="11"/>
      <c r="R2069" s="11"/>
      <c r="S2069" s="11"/>
      <c r="T2069" s="134">
        <f t="shared" si="148"/>
        <v>1625.1945392491468</v>
      </c>
      <c r="U2069" s="11"/>
      <c r="V2069" s="11"/>
      <c r="W2069" s="11"/>
      <c r="Y2069" s="288">
        <v>148597.36000000016</v>
      </c>
      <c r="Z2069" s="11">
        <f t="shared" si="145"/>
        <v>244538.08</v>
      </c>
      <c r="AB2069" s="11">
        <f t="shared" si="146"/>
        <v>92295.49</v>
      </c>
      <c r="AC2069" s="11">
        <v>161615.98000000001</v>
      </c>
      <c r="AD2069" s="11"/>
      <c r="AE2069" s="4"/>
      <c r="AF2069" s="4"/>
    </row>
    <row r="2070" spans="1:32">
      <c r="A2070" s="55"/>
      <c r="B2070" s="132"/>
      <c r="C2070" s="11" t="s">
        <v>371</v>
      </c>
      <c r="D2070" s="11"/>
      <c r="E2070" s="11" t="s">
        <v>533</v>
      </c>
      <c r="F2070" s="131">
        <v>537</v>
      </c>
      <c r="G2070" s="11"/>
      <c r="H2070" s="131">
        <f t="shared" si="144"/>
        <v>2</v>
      </c>
      <c r="I2070" s="11"/>
      <c r="J2070" s="288">
        <v>85.74</v>
      </c>
      <c r="K2070" s="11"/>
      <c r="M2070" s="11">
        <v>1</v>
      </c>
      <c r="N2070" s="66"/>
      <c r="P2070" s="288">
        <f t="shared" si="147"/>
        <v>85.74</v>
      </c>
      <c r="Q2070" s="11"/>
      <c r="R2070" s="11"/>
      <c r="S2070" s="11"/>
      <c r="T2070" s="134">
        <f t="shared" si="148"/>
        <v>537</v>
      </c>
      <c r="U2070" s="11"/>
      <c r="V2070" s="11"/>
      <c r="W2070" s="11"/>
      <c r="Y2070" s="288">
        <v>85.74</v>
      </c>
      <c r="Z2070" s="11">
        <f t="shared" si="145"/>
        <v>141.1</v>
      </c>
      <c r="AB2070" s="11">
        <f t="shared" si="146"/>
        <v>53.25</v>
      </c>
      <c r="AC2070" s="11">
        <v>93.25</v>
      </c>
      <c r="AD2070" s="11"/>
      <c r="AE2070" s="4"/>
      <c r="AF2070" s="4"/>
    </row>
    <row r="2071" spans="1:32">
      <c r="A2071" s="55"/>
      <c r="B2071" s="132"/>
      <c r="C2071" s="11" t="s">
        <v>373</v>
      </c>
      <c r="D2071" s="11"/>
      <c r="E2071" s="11" t="s">
        <v>96</v>
      </c>
      <c r="F2071" s="131">
        <v>817</v>
      </c>
      <c r="G2071" s="11"/>
      <c r="H2071" s="131">
        <f t="shared" si="144"/>
        <v>3</v>
      </c>
      <c r="I2071" s="11"/>
      <c r="J2071" s="288">
        <v>73.47</v>
      </c>
      <c r="K2071" s="11"/>
      <c r="M2071" s="11">
        <v>1</v>
      </c>
      <c r="N2071" s="66"/>
      <c r="P2071" s="288">
        <f t="shared" si="147"/>
        <v>73.47</v>
      </c>
      <c r="Q2071" s="11"/>
      <c r="R2071" s="11"/>
      <c r="S2071" s="11"/>
      <c r="T2071" s="134">
        <f t="shared" si="148"/>
        <v>817</v>
      </c>
      <c r="U2071" s="11"/>
      <c r="V2071" s="11"/>
      <c r="W2071" s="11"/>
      <c r="Y2071" s="288">
        <v>73.47</v>
      </c>
      <c r="Z2071" s="11">
        <f t="shared" si="145"/>
        <v>120.91</v>
      </c>
      <c r="AB2071" s="11">
        <f t="shared" si="146"/>
        <v>45.63</v>
      </c>
      <c r="AC2071" s="11">
        <v>79.91</v>
      </c>
      <c r="AD2071" s="11"/>
      <c r="AE2071" s="4"/>
      <c r="AF2071" s="4"/>
    </row>
    <row r="2072" spans="1:32">
      <c r="A2072" s="55"/>
      <c r="B2072" s="132"/>
      <c r="C2072" s="11" t="s">
        <v>373</v>
      </c>
      <c r="D2072" s="11"/>
      <c r="E2072" s="11" t="s">
        <v>175</v>
      </c>
      <c r="F2072" s="131">
        <v>259288</v>
      </c>
      <c r="G2072" s="11"/>
      <c r="H2072" s="131">
        <f t="shared" si="144"/>
        <v>879</v>
      </c>
      <c r="I2072" s="11"/>
      <c r="J2072" s="288">
        <v>50079.929999999986</v>
      </c>
      <c r="K2072" s="11"/>
      <c r="M2072" s="11">
        <v>172</v>
      </c>
      <c r="N2072" s="66"/>
      <c r="P2072" s="288">
        <f t="shared" si="147"/>
        <v>291.16238372093017</v>
      </c>
      <c r="Q2072" s="11"/>
      <c r="R2072" s="11"/>
      <c r="S2072" s="11"/>
      <c r="T2072" s="134">
        <f t="shared" si="148"/>
        <v>1507.4883720930231</v>
      </c>
      <c r="U2072" s="11"/>
      <c r="V2072" s="11"/>
      <c r="W2072" s="11"/>
      <c r="Y2072" s="288">
        <v>50079.929999999986</v>
      </c>
      <c r="Z2072" s="11">
        <f t="shared" si="145"/>
        <v>82413.649999999994</v>
      </c>
      <c r="AB2072" s="11">
        <f t="shared" si="146"/>
        <v>31105.21</v>
      </c>
      <c r="AC2072" s="11">
        <v>54467.43</v>
      </c>
      <c r="AD2072" s="11"/>
      <c r="AE2072" s="4"/>
      <c r="AF2072" s="4"/>
    </row>
    <row r="2073" spans="1:32">
      <c r="A2073" s="55"/>
      <c r="B2073" s="132"/>
      <c r="C2073" s="11" t="s">
        <v>375</v>
      </c>
      <c r="D2073" s="11"/>
      <c r="E2073" s="11" t="s">
        <v>114</v>
      </c>
      <c r="F2073" s="131">
        <v>772841</v>
      </c>
      <c r="G2073" s="11"/>
      <c r="H2073" s="131">
        <f t="shared" si="144"/>
        <v>2621</v>
      </c>
      <c r="I2073" s="11"/>
      <c r="J2073" s="288">
        <v>81120.120000000024</v>
      </c>
      <c r="K2073" s="11"/>
      <c r="M2073" s="11">
        <v>392</v>
      </c>
      <c r="N2073" s="66"/>
      <c r="P2073" s="288">
        <f t="shared" si="147"/>
        <v>206.93908163265311</v>
      </c>
      <c r="Q2073" s="11"/>
      <c r="R2073" s="11"/>
      <c r="S2073" s="11"/>
      <c r="T2073" s="134">
        <f t="shared" si="148"/>
        <v>1971.533163265306</v>
      </c>
      <c r="U2073" s="11"/>
      <c r="V2073" s="11"/>
      <c r="W2073" s="11"/>
      <c r="Y2073" s="288">
        <v>81120.120000000024</v>
      </c>
      <c r="Z2073" s="11">
        <f t="shared" si="145"/>
        <v>133494.69</v>
      </c>
      <c r="AB2073" s="11">
        <f t="shared" si="146"/>
        <v>50384.62</v>
      </c>
      <c r="AC2073" s="11">
        <v>88227.06</v>
      </c>
      <c r="AD2073" s="11"/>
      <c r="AE2073" s="4"/>
      <c r="AF2073" s="4"/>
    </row>
    <row r="2074" spans="1:32">
      <c r="A2074" s="55"/>
      <c r="B2074" s="132"/>
      <c r="C2074" s="11" t="s">
        <v>377</v>
      </c>
      <c r="D2074" s="11"/>
      <c r="E2074" s="11" t="s">
        <v>100</v>
      </c>
      <c r="F2074" s="131">
        <v>41514</v>
      </c>
      <c r="G2074" s="11"/>
      <c r="H2074" s="131">
        <f t="shared" si="144"/>
        <v>141</v>
      </c>
      <c r="I2074" s="11"/>
      <c r="J2074" s="288">
        <v>4572.66</v>
      </c>
      <c r="K2074" s="11"/>
      <c r="M2074" s="11">
        <v>4</v>
      </c>
      <c r="N2074" s="66"/>
      <c r="P2074" s="288">
        <f t="shared" si="147"/>
        <v>1143.165</v>
      </c>
      <c r="Q2074" s="11"/>
      <c r="R2074" s="11"/>
      <c r="S2074" s="11"/>
      <c r="T2074" s="134">
        <f t="shared" si="148"/>
        <v>10378.5</v>
      </c>
      <c r="U2074" s="11"/>
      <c r="V2074" s="11"/>
      <c r="W2074" s="11"/>
      <c r="Y2074" s="288">
        <v>4572.66</v>
      </c>
      <c r="Z2074" s="11">
        <f t="shared" si="145"/>
        <v>7524.96</v>
      </c>
      <c r="AB2074" s="11">
        <f t="shared" si="146"/>
        <v>2840.13</v>
      </c>
      <c r="AC2074" s="11">
        <v>4973.2700000000004</v>
      </c>
      <c r="AD2074" s="11"/>
      <c r="AE2074" s="4"/>
      <c r="AF2074" s="4"/>
    </row>
    <row r="2075" spans="1:32">
      <c r="A2075" s="55"/>
      <c r="B2075" s="132"/>
      <c r="C2075" s="11" t="s">
        <v>378</v>
      </c>
      <c r="D2075" s="11"/>
      <c r="E2075" s="11" t="s">
        <v>379</v>
      </c>
      <c r="F2075" s="131">
        <v>345236</v>
      </c>
      <c r="G2075" s="11"/>
      <c r="H2075" s="131">
        <f t="shared" si="144"/>
        <v>1171</v>
      </c>
      <c r="I2075" s="11"/>
      <c r="J2075" s="288">
        <v>20953.259999999984</v>
      </c>
      <c r="K2075" s="11"/>
      <c r="M2075" s="11">
        <v>30</v>
      </c>
      <c r="N2075" s="66"/>
      <c r="P2075" s="288">
        <f t="shared" si="147"/>
        <v>698.44199999999944</v>
      </c>
      <c r="Q2075" s="11"/>
      <c r="R2075" s="11"/>
      <c r="S2075" s="11"/>
      <c r="T2075" s="134">
        <f t="shared" si="148"/>
        <v>11507.866666666667</v>
      </c>
      <c r="U2075" s="11"/>
      <c r="V2075" s="11"/>
      <c r="W2075" s="11"/>
      <c r="Y2075" s="288">
        <v>20953.259999999984</v>
      </c>
      <c r="Z2075" s="11">
        <f t="shared" si="145"/>
        <v>34481.57</v>
      </c>
      <c r="AB2075" s="11">
        <f t="shared" si="146"/>
        <v>13014.3</v>
      </c>
      <c r="AC2075" s="11">
        <v>22788.98</v>
      </c>
      <c r="AD2075" s="11"/>
      <c r="AE2075" s="4"/>
      <c r="AF2075" s="4"/>
    </row>
    <row r="2076" spans="1:32">
      <c r="A2076" s="55"/>
      <c r="B2076" s="132"/>
      <c r="C2076" s="11" t="s">
        <v>380</v>
      </c>
      <c r="D2076" s="11"/>
      <c r="E2076" s="11" t="s">
        <v>96</v>
      </c>
      <c r="F2076" s="131">
        <v>97</v>
      </c>
      <c r="G2076" s="11"/>
      <c r="H2076" s="131">
        <f t="shared" si="144"/>
        <v>0</v>
      </c>
      <c r="I2076" s="11"/>
      <c r="J2076" s="288">
        <v>25.09</v>
      </c>
      <c r="K2076" s="11"/>
      <c r="M2076" s="11">
        <v>1</v>
      </c>
      <c r="N2076" s="66"/>
      <c r="P2076" s="288">
        <f t="shared" si="147"/>
        <v>25.09</v>
      </c>
      <c r="Q2076" s="11"/>
      <c r="R2076" s="11"/>
      <c r="S2076" s="11"/>
      <c r="T2076" s="134">
        <f t="shared" si="148"/>
        <v>97</v>
      </c>
      <c r="U2076" s="11"/>
      <c r="V2076" s="11"/>
      <c r="W2076" s="11"/>
      <c r="Y2076" s="288">
        <v>25.09</v>
      </c>
      <c r="Z2076" s="11">
        <f t="shared" si="145"/>
        <v>41.29</v>
      </c>
      <c r="AB2076" s="11">
        <f t="shared" si="146"/>
        <v>15.58</v>
      </c>
      <c r="AC2076" s="11">
        <v>27.29</v>
      </c>
      <c r="AD2076" s="11"/>
      <c r="AE2076" s="4"/>
      <c r="AF2076" s="4"/>
    </row>
    <row r="2077" spans="1:32">
      <c r="A2077" s="55"/>
      <c r="B2077" s="132"/>
      <c r="C2077" s="11" t="s">
        <v>380</v>
      </c>
      <c r="D2077" s="11"/>
      <c r="E2077" s="11" t="s">
        <v>77</v>
      </c>
      <c r="F2077" s="131">
        <v>37592</v>
      </c>
      <c r="G2077" s="11"/>
      <c r="H2077" s="131">
        <f t="shared" si="144"/>
        <v>128</v>
      </c>
      <c r="I2077" s="11"/>
      <c r="J2077" s="288">
        <v>5834.1900000000005</v>
      </c>
      <c r="K2077" s="11"/>
      <c r="M2077" s="11">
        <v>40</v>
      </c>
      <c r="N2077" s="66"/>
      <c r="P2077" s="288">
        <f t="shared" si="147"/>
        <v>145.85475000000002</v>
      </c>
      <c r="Q2077" s="11"/>
      <c r="R2077" s="11"/>
      <c r="S2077" s="11"/>
      <c r="T2077" s="134">
        <f t="shared" si="148"/>
        <v>939.8</v>
      </c>
      <c r="U2077" s="11"/>
      <c r="V2077" s="11"/>
      <c r="W2077" s="11"/>
      <c r="Y2077" s="288">
        <v>5834.1900000000005</v>
      </c>
      <c r="Z2077" s="11">
        <f t="shared" si="145"/>
        <v>9600.99</v>
      </c>
      <c r="AB2077" s="11">
        <f t="shared" si="146"/>
        <v>3623.68</v>
      </c>
      <c r="AC2077" s="11">
        <v>6345.32</v>
      </c>
      <c r="AD2077" s="11"/>
      <c r="AE2077" s="4"/>
      <c r="AF2077" s="4"/>
    </row>
    <row r="2078" spans="1:32">
      <c r="A2078" s="55"/>
      <c r="B2078" s="132"/>
      <c r="C2078" s="11" t="s">
        <v>381</v>
      </c>
      <c r="D2078" s="11"/>
      <c r="E2078" s="11" t="s">
        <v>175</v>
      </c>
      <c r="F2078" s="131">
        <v>261</v>
      </c>
      <c r="G2078" s="11"/>
      <c r="H2078" s="131">
        <f t="shared" si="144"/>
        <v>1</v>
      </c>
      <c r="I2078" s="11"/>
      <c r="J2078" s="288">
        <v>70.739999999999995</v>
      </c>
      <c r="K2078" s="11"/>
      <c r="M2078" s="11">
        <v>1</v>
      </c>
      <c r="N2078" s="66"/>
      <c r="P2078" s="288">
        <f t="shared" si="147"/>
        <v>70.739999999999995</v>
      </c>
      <c r="Q2078" s="11"/>
      <c r="R2078" s="11"/>
      <c r="S2078" s="11"/>
      <c r="T2078" s="134">
        <f t="shared" si="148"/>
        <v>261</v>
      </c>
      <c r="U2078" s="11"/>
      <c r="V2078" s="11"/>
      <c r="W2078" s="11"/>
      <c r="Y2078" s="288">
        <v>70.739999999999995</v>
      </c>
      <c r="Z2078" s="11">
        <f t="shared" si="145"/>
        <v>116.41</v>
      </c>
      <c r="AB2078" s="11">
        <f t="shared" si="146"/>
        <v>43.94</v>
      </c>
      <c r="AC2078" s="11">
        <v>76.94</v>
      </c>
      <c r="AD2078" s="11"/>
      <c r="AE2078" s="4"/>
      <c r="AF2078" s="4"/>
    </row>
    <row r="2079" spans="1:32">
      <c r="A2079" s="55"/>
      <c r="B2079" s="132"/>
      <c r="C2079" s="11" t="s">
        <v>381</v>
      </c>
      <c r="D2079" s="11"/>
      <c r="E2079" s="11" t="s">
        <v>199</v>
      </c>
      <c r="F2079" s="131">
        <v>754</v>
      </c>
      <c r="G2079" s="11"/>
      <c r="H2079" s="131">
        <f t="shared" si="144"/>
        <v>3</v>
      </c>
      <c r="I2079" s="11"/>
      <c r="J2079" s="288">
        <v>144.30000000000001</v>
      </c>
      <c r="K2079" s="11"/>
      <c r="M2079" s="11">
        <v>1</v>
      </c>
      <c r="N2079" s="66"/>
      <c r="P2079" s="288">
        <f t="shared" si="147"/>
        <v>144.30000000000001</v>
      </c>
      <c r="Q2079" s="11"/>
      <c r="R2079" s="11"/>
      <c r="S2079" s="11"/>
      <c r="T2079" s="134">
        <f t="shared" si="148"/>
        <v>754</v>
      </c>
      <c r="U2079" s="11"/>
      <c r="V2079" s="11"/>
      <c r="W2079" s="11"/>
      <c r="Y2079" s="288">
        <v>144.30000000000001</v>
      </c>
      <c r="Z2079" s="11">
        <f t="shared" si="145"/>
        <v>237.47</v>
      </c>
      <c r="AB2079" s="11">
        <f t="shared" si="146"/>
        <v>89.63</v>
      </c>
      <c r="AC2079" s="11">
        <v>156.94</v>
      </c>
      <c r="AD2079" s="11"/>
      <c r="AE2079" s="4"/>
      <c r="AF2079" s="4"/>
    </row>
    <row r="2080" spans="1:32">
      <c r="A2080" s="55"/>
      <c r="B2080" s="132"/>
      <c r="C2080" s="11" t="s">
        <v>381</v>
      </c>
      <c r="D2080" s="11"/>
      <c r="E2080" s="11" t="s">
        <v>110</v>
      </c>
      <c r="F2080" s="131">
        <v>5894891</v>
      </c>
      <c r="G2080" s="11"/>
      <c r="H2080" s="131">
        <f t="shared" si="144"/>
        <v>19995</v>
      </c>
      <c r="I2080" s="11"/>
      <c r="J2080" s="288">
        <v>715072.56000000029</v>
      </c>
      <c r="K2080" s="11"/>
      <c r="M2080" s="11">
        <v>1187</v>
      </c>
      <c r="N2080" s="66"/>
      <c r="P2080" s="288">
        <f t="shared" si="147"/>
        <v>602.4200168491999</v>
      </c>
      <c r="Q2080" s="11"/>
      <c r="R2080" s="11"/>
      <c r="S2080" s="11"/>
      <c r="T2080" s="134">
        <f t="shared" si="148"/>
        <v>4966.2097725358044</v>
      </c>
      <c r="U2080" s="11"/>
      <c r="V2080" s="11"/>
      <c r="W2080" s="11"/>
      <c r="Y2080" s="288">
        <v>715072.56000000029</v>
      </c>
      <c r="Z2080" s="11">
        <f t="shared" si="145"/>
        <v>1176753.56</v>
      </c>
      <c r="AB2080" s="11">
        <f t="shared" si="146"/>
        <v>444139.58</v>
      </c>
      <c r="AC2080" s="11">
        <v>777720.09</v>
      </c>
      <c r="AD2080" s="11"/>
      <c r="AE2080" s="4"/>
      <c r="AF2080" s="4"/>
    </row>
    <row r="2081" spans="1:32">
      <c r="A2081" s="55"/>
      <c r="B2081" s="132"/>
      <c r="C2081" s="11" t="s">
        <v>382</v>
      </c>
      <c r="D2081" s="11"/>
      <c r="E2081" s="11" t="s">
        <v>88</v>
      </c>
      <c r="F2081" s="131">
        <v>66333</v>
      </c>
      <c r="G2081" s="11"/>
      <c r="H2081" s="131">
        <f t="shared" si="144"/>
        <v>225</v>
      </c>
      <c r="I2081" s="11"/>
      <c r="J2081" s="288">
        <v>11371.96</v>
      </c>
      <c r="K2081" s="11"/>
      <c r="M2081" s="11">
        <v>60</v>
      </c>
      <c r="N2081" s="66"/>
      <c r="P2081" s="288">
        <f t="shared" si="147"/>
        <v>189.53266666666664</v>
      </c>
      <c r="Q2081" s="11"/>
      <c r="R2081" s="11"/>
      <c r="S2081" s="11"/>
      <c r="T2081" s="134">
        <f t="shared" si="148"/>
        <v>1105.55</v>
      </c>
      <c r="U2081" s="11"/>
      <c r="V2081" s="11"/>
      <c r="W2081" s="11"/>
      <c r="Y2081" s="288">
        <v>11371.96</v>
      </c>
      <c r="Z2081" s="11">
        <f t="shared" si="145"/>
        <v>18714.18</v>
      </c>
      <c r="AB2081" s="11">
        <f t="shared" si="146"/>
        <v>7063.25</v>
      </c>
      <c r="AC2081" s="11">
        <v>12368.26</v>
      </c>
      <c r="AD2081" s="11"/>
      <c r="AE2081" s="4"/>
      <c r="AF2081" s="4"/>
    </row>
    <row r="2082" spans="1:32">
      <c r="A2082" s="55"/>
      <c r="B2082" s="132"/>
      <c r="C2082" s="11" t="s">
        <v>383</v>
      </c>
      <c r="D2082" s="11"/>
      <c r="E2082" s="11" t="s">
        <v>91</v>
      </c>
      <c r="F2082" s="131">
        <v>142769</v>
      </c>
      <c r="G2082" s="11"/>
      <c r="H2082" s="131">
        <f t="shared" si="144"/>
        <v>484</v>
      </c>
      <c r="I2082" s="11"/>
      <c r="J2082" s="288">
        <v>17905.170000000002</v>
      </c>
      <c r="K2082" s="11"/>
      <c r="M2082" s="11">
        <v>38</v>
      </c>
      <c r="N2082" s="66"/>
      <c r="P2082" s="288">
        <f t="shared" si="147"/>
        <v>471.18868421052639</v>
      </c>
      <c r="Q2082" s="11"/>
      <c r="R2082" s="11"/>
      <c r="S2082" s="11"/>
      <c r="T2082" s="134">
        <f t="shared" si="148"/>
        <v>3757.0789473684213</v>
      </c>
      <c r="U2082" s="11"/>
      <c r="V2082" s="11"/>
      <c r="W2082" s="11"/>
      <c r="Y2082" s="288">
        <v>17905.170000000002</v>
      </c>
      <c r="Z2082" s="11">
        <f t="shared" si="145"/>
        <v>29465.5</v>
      </c>
      <c r="AB2082" s="11">
        <f t="shared" si="146"/>
        <v>11121.1</v>
      </c>
      <c r="AC2082" s="11">
        <v>19473.84</v>
      </c>
      <c r="AD2082" s="11"/>
      <c r="AE2082" s="4"/>
      <c r="AF2082" s="4"/>
    </row>
    <row r="2083" spans="1:32">
      <c r="A2083" s="55"/>
      <c r="B2083" s="132"/>
      <c r="C2083" s="11" t="s">
        <v>383</v>
      </c>
      <c r="D2083" s="11"/>
      <c r="E2083" s="11" t="s">
        <v>68</v>
      </c>
      <c r="F2083" s="131">
        <v>2825034</v>
      </c>
      <c r="G2083" s="11"/>
      <c r="H2083" s="131">
        <f t="shared" si="144"/>
        <v>9582</v>
      </c>
      <c r="I2083" s="11"/>
      <c r="J2083" s="288">
        <v>230155.08999999979</v>
      </c>
      <c r="K2083" s="11"/>
      <c r="M2083" s="11">
        <v>332</v>
      </c>
      <c r="N2083" s="66"/>
      <c r="P2083" s="288">
        <f t="shared" si="147"/>
        <v>693.23822289156567</v>
      </c>
      <c r="Q2083" s="11"/>
      <c r="R2083" s="11"/>
      <c r="S2083" s="11"/>
      <c r="T2083" s="134">
        <f t="shared" si="148"/>
        <v>8509.1385542168682</v>
      </c>
      <c r="U2083" s="11"/>
      <c r="V2083" s="11"/>
      <c r="W2083" s="11"/>
      <c r="Y2083" s="288">
        <v>230155.08999999979</v>
      </c>
      <c r="Z2083" s="11">
        <f t="shared" si="145"/>
        <v>378752.92</v>
      </c>
      <c r="AB2083" s="11">
        <f t="shared" si="146"/>
        <v>142951.91</v>
      </c>
      <c r="AC2083" s="11">
        <v>250318.99</v>
      </c>
      <c r="AD2083" s="11"/>
      <c r="AE2083" s="4"/>
      <c r="AF2083" s="4"/>
    </row>
    <row r="2084" spans="1:32">
      <c r="A2084" s="55"/>
      <c r="B2084" s="132"/>
      <c r="C2084" s="11" t="s">
        <v>384</v>
      </c>
      <c r="D2084" s="11"/>
      <c r="E2084" s="11" t="s">
        <v>374</v>
      </c>
      <c r="F2084" s="131">
        <v>402947</v>
      </c>
      <c r="G2084" s="11"/>
      <c r="H2084" s="131">
        <f t="shared" si="144"/>
        <v>1367</v>
      </c>
      <c r="I2084" s="11"/>
      <c r="J2084" s="288">
        <v>39815.029999999984</v>
      </c>
      <c r="K2084" s="11"/>
      <c r="M2084" s="11">
        <v>142</v>
      </c>
      <c r="N2084" s="66"/>
      <c r="P2084" s="288">
        <f t="shared" si="147"/>
        <v>280.3875352112675</v>
      </c>
      <c r="Q2084" s="11"/>
      <c r="R2084" s="11"/>
      <c r="S2084" s="11"/>
      <c r="T2084" s="134">
        <f t="shared" si="148"/>
        <v>2837.6549295774648</v>
      </c>
      <c r="U2084" s="11"/>
      <c r="V2084" s="11"/>
      <c r="W2084" s="11"/>
      <c r="Y2084" s="288">
        <v>39815.029999999984</v>
      </c>
      <c r="Z2084" s="11">
        <f t="shared" si="145"/>
        <v>65521.29</v>
      </c>
      <c r="AB2084" s="11">
        <f t="shared" si="146"/>
        <v>24729.56</v>
      </c>
      <c r="AC2084" s="11">
        <v>43303.23</v>
      </c>
      <c r="AD2084" s="11"/>
      <c r="AE2084" s="4"/>
      <c r="AF2084" s="4"/>
    </row>
    <row r="2085" spans="1:32">
      <c r="A2085" s="55"/>
      <c r="B2085" s="132"/>
      <c r="C2085" s="11" t="s">
        <v>384</v>
      </c>
      <c r="D2085" s="11"/>
      <c r="E2085" s="11" t="s">
        <v>79</v>
      </c>
      <c r="F2085" s="131">
        <v>7958</v>
      </c>
      <c r="G2085" s="11"/>
      <c r="H2085" s="131">
        <f t="shared" si="144"/>
        <v>27</v>
      </c>
      <c r="I2085" s="11"/>
      <c r="J2085" s="288">
        <v>1470.1799999999998</v>
      </c>
      <c r="K2085" s="11"/>
      <c r="M2085" s="11">
        <v>7</v>
      </c>
      <c r="N2085" s="66"/>
      <c r="P2085" s="288">
        <f t="shared" si="147"/>
        <v>210.02571428571426</v>
      </c>
      <c r="Q2085" s="11"/>
      <c r="R2085" s="11"/>
      <c r="S2085" s="11"/>
      <c r="T2085" s="134">
        <f t="shared" si="148"/>
        <v>1136.8571428571429</v>
      </c>
      <c r="U2085" s="11"/>
      <c r="V2085" s="11"/>
      <c r="W2085" s="11"/>
      <c r="Y2085" s="288">
        <v>1470.1799999999998</v>
      </c>
      <c r="Z2085" s="11">
        <f t="shared" si="145"/>
        <v>2419.39</v>
      </c>
      <c r="AB2085" s="11">
        <f t="shared" si="146"/>
        <v>913.15</v>
      </c>
      <c r="AC2085" s="11">
        <v>1598.98</v>
      </c>
      <c r="AD2085" s="11"/>
      <c r="AE2085" s="4"/>
      <c r="AF2085" s="4"/>
    </row>
    <row r="2086" spans="1:32">
      <c r="A2086" s="55"/>
      <c r="B2086" s="132"/>
      <c r="C2086" s="11" t="s">
        <v>598</v>
      </c>
      <c r="D2086" s="11"/>
      <c r="E2086" s="11" t="s">
        <v>163</v>
      </c>
      <c r="F2086" s="131">
        <v>4972</v>
      </c>
      <c r="G2086" s="11"/>
      <c r="H2086" s="131">
        <f t="shared" si="144"/>
        <v>17</v>
      </c>
      <c r="I2086" s="11"/>
      <c r="J2086" s="288">
        <v>910.1</v>
      </c>
      <c r="K2086" s="11"/>
      <c r="M2086" s="11">
        <v>3</v>
      </c>
      <c r="N2086" s="66"/>
      <c r="P2086" s="288">
        <f t="shared" si="147"/>
        <v>303.36666666666667</v>
      </c>
      <c r="Q2086" s="11"/>
      <c r="R2086" s="11"/>
      <c r="S2086" s="11"/>
      <c r="T2086" s="134">
        <f t="shared" si="148"/>
        <v>1657.3333333333333</v>
      </c>
      <c r="U2086" s="11"/>
      <c r="V2086" s="11"/>
      <c r="W2086" s="11"/>
      <c r="Y2086" s="288">
        <v>910.1</v>
      </c>
      <c r="Z2086" s="11">
        <f t="shared" si="145"/>
        <v>1497.7</v>
      </c>
      <c r="AB2086" s="11">
        <f t="shared" si="146"/>
        <v>565.27</v>
      </c>
      <c r="AC2086" s="11">
        <v>989.83</v>
      </c>
      <c r="AD2086" s="11"/>
      <c r="AE2086" s="4"/>
      <c r="AF2086" s="4"/>
    </row>
    <row r="2087" spans="1:32">
      <c r="A2087" s="55"/>
      <c r="B2087" s="132"/>
      <c r="C2087" s="11" t="s">
        <v>385</v>
      </c>
      <c r="D2087" s="11"/>
      <c r="E2087" s="11" t="s">
        <v>287</v>
      </c>
      <c r="F2087" s="131">
        <v>634528</v>
      </c>
      <c r="G2087" s="11"/>
      <c r="H2087" s="131">
        <f t="shared" si="144"/>
        <v>2152</v>
      </c>
      <c r="I2087" s="11"/>
      <c r="J2087" s="288">
        <v>98425.760000000009</v>
      </c>
      <c r="K2087" s="11"/>
      <c r="M2087" s="11">
        <v>4</v>
      </c>
      <c r="N2087" s="66"/>
      <c r="P2087" s="288">
        <f t="shared" si="147"/>
        <v>24606.440000000002</v>
      </c>
      <c r="Q2087" s="11"/>
      <c r="R2087" s="11"/>
      <c r="S2087" s="11"/>
      <c r="T2087" s="134">
        <f t="shared" si="148"/>
        <v>158632</v>
      </c>
      <c r="U2087" s="11"/>
      <c r="V2087" s="11"/>
      <c r="W2087" s="11"/>
      <c r="Y2087" s="288">
        <v>98425.760000000009</v>
      </c>
      <c r="Z2087" s="11">
        <f t="shared" si="145"/>
        <v>161973.57999999999</v>
      </c>
      <c r="AB2087" s="11">
        <f t="shared" si="146"/>
        <v>61133.34</v>
      </c>
      <c r="AC2087" s="11">
        <v>107048.84</v>
      </c>
      <c r="AD2087" s="11"/>
      <c r="AE2087" s="4"/>
      <c r="AF2087" s="4"/>
    </row>
    <row r="2088" spans="1:32">
      <c r="A2088" s="55"/>
      <c r="B2088" s="132"/>
      <c r="C2088" s="11" t="s">
        <v>385</v>
      </c>
      <c r="D2088" s="11"/>
      <c r="E2088" s="11" t="s">
        <v>370</v>
      </c>
      <c r="F2088" s="131">
        <v>3483697</v>
      </c>
      <c r="G2088" s="11"/>
      <c r="H2088" s="131">
        <f t="shared" si="144"/>
        <v>11816</v>
      </c>
      <c r="I2088" s="11"/>
      <c r="J2088" s="288">
        <v>84372.64</v>
      </c>
      <c r="K2088" s="11"/>
      <c r="M2088" s="11">
        <v>176</v>
      </c>
      <c r="N2088" s="66"/>
      <c r="P2088" s="288">
        <f t="shared" si="147"/>
        <v>479.39</v>
      </c>
      <c r="Q2088" s="11"/>
      <c r="R2088" s="11"/>
      <c r="S2088" s="11"/>
      <c r="T2088" s="134">
        <f t="shared" si="148"/>
        <v>19793.732954545456</v>
      </c>
      <c r="U2088" s="11"/>
      <c r="V2088" s="11"/>
      <c r="W2088" s="11"/>
      <c r="Y2088" s="288">
        <v>84372.64</v>
      </c>
      <c r="Z2088" s="11">
        <f t="shared" si="145"/>
        <v>138847.17000000001</v>
      </c>
      <c r="AB2088" s="11">
        <f t="shared" si="146"/>
        <v>52404.79</v>
      </c>
      <c r="AC2088" s="11">
        <v>91764.53</v>
      </c>
      <c r="AD2088" s="11"/>
      <c r="AE2088" s="4"/>
      <c r="AF2088" s="4"/>
    </row>
    <row r="2089" spans="1:32">
      <c r="A2089" s="55"/>
      <c r="B2089" s="132"/>
      <c r="C2089" s="11" t="s">
        <v>599</v>
      </c>
      <c r="D2089" s="11"/>
      <c r="E2089" s="11" t="s">
        <v>88</v>
      </c>
      <c r="F2089" s="131">
        <v>309</v>
      </c>
      <c r="G2089" s="11"/>
      <c r="H2089" s="131">
        <f t="shared" si="144"/>
        <v>1</v>
      </c>
      <c r="I2089" s="11"/>
      <c r="J2089" s="288">
        <v>56.87</v>
      </c>
      <c r="K2089" s="11"/>
      <c r="M2089" s="11">
        <v>1</v>
      </c>
      <c r="N2089" s="66"/>
      <c r="P2089" s="288">
        <f t="shared" si="147"/>
        <v>56.87</v>
      </c>
      <c r="Q2089" s="11"/>
      <c r="R2089" s="11"/>
      <c r="S2089" s="11"/>
      <c r="T2089" s="134">
        <f t="shared" si="148"/>
        <v>309</v>
      </c>
      <c r="U2089" s="11"/>
      <c r="V2089" s="11"/>
      <c r="W2089" s="11"/>
      <c r="Y2089" s="288">
        <v>56.87</v>
      </c>
      <c r="Z2089" s="11">
        <f t="shared" si="145"/>
        <v>93.59</v>
      </c>
      <c r="AB2089" s="11">
        <f t="shared" si="146"/>
        <v>35.32</v>
      </c>
      <c r="AC2089" s="11">
        <v>61.85</v>
      </c>
      <c r="AD2089" s="11"/>
      <c r="AE2089" s="4"/>
      <c r="AF2089" s="4"/>
    </row>
    <row r="2090" spans="1:32">
      <c r="A2090" s="55"/>
      <c r="B2090" s="132"/>
      <c r="C2090" s="11" t="s">
        <v>386</v>
      </c>
      <c r="D2090" s="11"/>
      <c r="E2090" s="11" t="s">
        <v>91</v>
      </c>
      <c r="F2090" s="131">
        <v>348</v>
      </c>
      <c r="G2090" s="11"/>
      <c r="H2090" s="131">
        <f t="shared" si="144"/>
        <v>1</v>
      </c>
      <c r="I2090" s="11"/>
      <c r="J2090" s="288">
        <v>23.49</v>
      </c>
      <c r="K2090" s="11"/>
      <c r="M2090" s="11">
        <v>1</v>
      </c>
      <c r="N2090" s="66"/>
      <c r="P2090" s="288">
        <f t="shared" si="147"/>
        <v>23.49</v>
      </c>
      <c r="Q2090" s="11"/>
      <c r="R2090" s="11"/>
      <c r="S2090" s="11"/>
      <c r="T2090" s="134">
        <f t="shared" si="148"/>
        <v>348</v>
      </c>
      <c r="U2090" s="11"/>
      <c r="V2090" s="11"/>
      <c r="W2090" s="11"/>
      <c r="Y2090" s="288">
        <v>23.49</v>
      </c>
      <c r="Z2090" s="11">
        <f t="shared" si="145"/>
        <v>38.659999999999997</v>
      </c>
      <c r="AB2090" s="11">
        <f t="shared" si="146"/>
        <v>14.59</v>
      </c>
      <c r="AC2090" s="11">
        <v>25.55</v>
      </c>
      <c r="AD2090" s="11"/>
      <c r="AE2090" s="4"/>
      <c r="AF2090" s="4"/>
    </row>
    <row r="2091" spans="1:32">
      <c r="A2091" s="55"/>
      <c r="B2091" s="132"/>
      <c r="C2091" s="11" t="s">
        <v>386</v>
      </c>
      <c r="D2091" s="11"/>
      <c r="E2091" s="11" t="s">
        <v>163</v>
      </c>
      <c r="F2091" s="131">
        <v>17200724</v>
      </c>
      <c r="G2091" s="11"/>
      <c r="H2091" s="131">
        <f t="shared" si="144"/>
        <v>58343</v>
      </c>
      <c r="I2091" s="11"/>
      <c r="J2091" s="288">
        <v>1492407.42</v>
      </c>
      <c r="K2091" s="11"/>
      <c r="M2091" s="11">
        <v>1774</v>
      </c>
      <c r="N2091" s="66"/>
      <c r="P2091" s="288">
        <f t="shared" si="147"/>
        <v>841.26686583990977</v>
      </c>
      <c r="Q2091" s="11"/>
      <c r="R2091" s="11"/>
      <c r="S2091" s="11"/>
      <c r="T2091" s="134">
        <f t="shared" si="148"/>
        <v>9696.0112739571596</v>
      </c>
      <c r="U2091" s="11"/>
      <c r="V2091" s="11"/>
      <c r="W2091" s="11"/>
      <c r="Y2091" s="288">
        <v>1492407.42</v>
      </c>
      <c r="Z2091" s="11">
        <f t="shared" si="145"/>
        <v>2455968.6</v>
      </c>
      <c r="AB2091" s="11">
        <f t="shared" si="146"/>
        <v>926950.98</v>
      </c>
      <c r="AC2091" s="11">
        <v>1623157.29</v>
      </c>
      <c r="AD2091" s="11"/>
      <c r="AE2091" s="4"/>
      <c r="AF2091" s="4"/>
    </row>
    <row r="2092" spans="1:32">
      <c r="A2092" s="55"/>
      <c r="B2092" s="132"/>
      <c r="C2092" s="11" t="s">
        <v>388</v>
      </c>
      <c r="D2092" s="11"/>
      <c r="E2092" s="11" t="s">
        <v>389</v>
      </c>
      <c r="F2092" s="131">
        <v>53694</v>
      </c>
      <c r="G2092" s="11"/>
      <c r="H2092" s="131">
        <f t="shared" si="144"/>
        <v>182</v>
      </c>
      <c r="I2092" s="11"/>
      <c r="J2092" s="288">
        <v>7679.7099999999973</v>
      </c>
      <c r="K2092" s="11"/>
      <c r="M2092" s="11">
        <v>65</v>
      </c>
      <c r="N2092" s="66"/>
      <c r="P2092" s="288">
        <f t="shared" si="147"/>
        <v>118.14938461538458</v>
      </c>
      <c r="Q2092" s="11"/>
      <c r="R2092" s="11"/>
      <c r="S2092" s="11"/>
      <c r="T2092" s="134">
        <f t="shared" si="148"/>
        <v>826.06153846153848</v>
      </c>
      <c r="U2092" s="11"/>
      <c r="V2092" s="11"/>
      <c r="W2092" s="11"/>
      <c r="Y2092" s="288">
        <v>7679.7099999999973</v>
      </c>
      <c r="Z2092" s="11">
        <f t="shared" si="145"/>
        <v>12638.05</v>
      </c>
      <c r="AB2092" s="11">
        <f t="shared" si="146"/>
        <v>4769.95</v>
      </c>
      <c r="AC2092" s="11">
        <v>8352.5300000000007</v>
      </c>
      <c r="AD2092" s="11"/>
      <c r="AE2092" s="4"/>
      <c r="AF2092" s="4"/>
    </row>
    <row r="2093" spans="1:32">
      <c r="A2093" s="55"/>
      <c r="B2093" s="132"/>
      <c r="C2093" s="11" t="s">
        <v>391</v>
      </c>
      <c r="D2093" s="11"/>
      <c r="E2093" s="11" t="s">
        <v>144</v>
      </c>
      <c r="F2093" s="131">
        <v>127586</v>
      </c>
      <c r="G2093" s="11"/>
      <c r="H2093" s="131">
        <f t="shared" si="144"/>
        <v>433</v>
      </c>
      <c r="I2093" s="11"/>
      <c r="J2093" s="288">
        <v>28173.500000000004</v>
      </c>
      <c r="K2093" s="11"/>
      <c r="M2093" s="11">
        <v>104</v>
      </c>
      <c r="N2093" s="66"/>
      <c r="P2093" s="288">
        <f t="shared" si="147"/>
        <v>270.89903846153851</v>
      </c>
      <c r="Q2093" s="11"/>
      <c r="R2093" s="11"/>
      <c r="S2093" s="11"/>
      <c r="T2093" s="134">
        <f t="shared" si="148"/>
        <v>1226.7884615384614</v>
      </c>
      <c r="U2093" s="11"/>
      <c r="V2093" s="11"/>
      <c r="W2093" s="11"/>
      <c r="Y2093" s="288">
        <v>28173.500000000004</v>
      </c>
      <c r="Z2093" s="11">
        <f t="shared" si="145"/>
        <v>46363.5</v>
      </c>
      <c r="AB2093" s="11">
        <f t="shared" si="146"/>
        <v>17498.88</v>
      </c>
      <c r="AC2093" s="11">
        <v>30641.78</v>
      </c>
      <c r="AD2093" s="11"/>
      <c r="AE2093" s="4"/>
      <c r="AF2093" s="4"/>
    </row>
    <row r="2094" spans="1:32">
      <c r="A2094" s="55"/>
      <c r="B2094" s="132"/>
      <c r="C2094" s="11" t="s">
        <v>392</v>
      </c>
      <c r="D2094" s="11"/>
      <c r="E2094" s="11" t="s">
        <v>393</v>
      </c>
      <c r="F2094" s="131">
        <v>39532</v>
      </c>
      <c r="G2094" s="11"/>
      <c r="H2094" s="131">
        <f t="shared" si="144"/>
        <v>134</v>
      </c>
      <c r="I2094" s="11"/>
      <c r="J2094" s="288">
        <v>6721.8799999999992</v>
      </c>
      <c r="K2094" s="11"/>
      <c r="M2094" s="11">
        <v>49</v>
      </c>
      <c r="N2094" s="66"/>
      <c r="P2094" s="288">
        <f t="shared" si="147"/>
        <v>137.18122448979591</v>
      </c>
      <c r="Q2094" s="11"/>
      <c r="R2094" s="11"/>
      <c r="S2094" s="11"/>
      <c r="T2094" s="134">
        <f t="shared" si="148"/>
        <v>806.77551020408168</v>
      </c>
      <c r="U2094" s="11"/>
      <c r="V2094" s="11"/>
      <c r="W2094" s="11"/>
      <c r="Y2094" s="288">
        <v>6721.8799999999992</v>
      </c>
      <c r="Z2094" s="11">
        <f t="shared" si="145"/>
        <v>11061.81</v>
      </c>
      <c r="AB2094" s="11">
        <f t="shared" si="146"/>
        <v>4175.04</v>
      </c>
      <c r="AC2094" s="11">
        <v>7310.78</v>
      </c>
      <c r="AD2094" s="11"/>
      <c r="AE2094" s="4"/>
      <c r="AF2094" s="4"/>
    </row>
    <row r="2095" spans="1:32">
      <c r="A2095" s="55"/>
      <c r="B2095" s="132"/>
      <c r="C2095" s="11" t="s">
        <v>579</v>
      </c>
      <c r="D2095" s="11"/>
      <c r="E2095" s="11" t="s">
        <v>282</v>
      </c>
      <c r="F2095" s="131">
        <v>455</v>
      </c>
      <c r="G2095" s="11"/>
      <c r="H2095" s="131">
        <f t="shared" si="144"/>
        <v>2</v>
      </c>
      <c r="I2095" s="11"/>
      <c r="J2095" s="288">
        <v>149.22999999999999</v>
      </c>
      <c r="K2095" s="11"/>
      <c r="M2095" s="11">
        <v>8</v>
      </c>
      <c r="N2095" s="66"/>
      <c r="P2095" s="288">
        <f t="shared" si="147"/>
        <v>18.653749999999999</v>
      </c>
      <c r="Q2095" s="11"/>
      <c r="R2095" s="11"/>
      <c r="S2095" s="11"/>
      <c r="T2095" s="134">
        <f t="shared" si="148"/>
        <v>56.875</v>
      </c>
      <c r="U2095" s="11"/>
      <c r="V2095" s="11"/>
      <c r="W2095" s="11"/>
      <c r="Y2095" s="288">
        <v>149.22999999999999</v>
      </c>
      <c r="Z2095" s="11">
        <f t="shared" si="145"/>
        <v>245.58</v>
      </c>
      <c r="AB2095" s="11">
        <f t="shared" si="146"/>
        <v>92.69</v>
      </c>
      <c r="AC2095" s="11">
        <v>162.30000000000001</v>
      </c>
      <c r="AD2095" s="11"/>
      <c r="AE2095" s="4"/>
      <c r="AF2095" s="4"/>
    </row>
    <row r="2096" spans="1:32">
      <c r="A2096" s="55"/>
      <c r="B2096" s="132"/>
      <c r="C2096" s="11" t="s">
        <v>579</v>
      </c>
      <c r="D2096" s="11"/>
      <c r="E2096" s="11" t="s">
        <v>124</v>
      </c>
      <c r="F2096" s="131">
        <v>55</v>
      </c>
      <c r="G2096" s="11"/>
      <c r="H2096" s="131">
        <f t="shared" ref="H2096:H2159" si="149">ROUND($H$2329*F2096/$F$2329,0)</f>
        <v>0</v>
      </c>
      <c r="I2096" s="11"/>
      <c r="J2096" s="288">
        <v>19.690000000000001</v>
      </c>
      <c r="K2096" s="11"/>
      <c r="M2096" s="11">
        <v>1</v>
      </c>
      <c r="N2096" s="66"/>
      <c r="P2096" s="288">
        <f t="shared" si="147"/>
        <v>19.690000000000001</v>
      </c>
      <c r="Q2096" s="11"/>
      <c r="R2096" s="11"/>
      <c r="S2096" s="11"/>
      <c r="T2096" s="134">
        <f t="shared" si="148"/>
        <v>55</v>
      </c>
      <c r="U2096" s="11"/>
      <c r="V2096" s="11"/>
      <c r="W2096" s="11"/>
      <c r="Y2096" s="288">
        <v>19.690000000000001</v>
      </c>
      <c r="Z2096" s="11">
        <f t="shared" ref="Z2096:Z2159" si="150">ROUND($Z$2329*Y2096/$Y$2329,2)</f>
        <v>32.4</v>
      </c>
      <c r="AB2096" s="11">
        <f t="shared" ref="AB2096:AB2159" si="151">ROUND($AB$2329*Y2096/$Y$2329,2)</f>
        <v>12.23</v>
      </c>
      <c r="AC2096" s="11">
        <v>21.42</v>
      </c>
      <c r="AD2096" s="11"/>
      <c r="AE2096" s="4"/>
      <c r="AF2096" s="4"/>
    </row>
    <row r="2097" spans="1:32">
      <c r="A2097" s="55"/>
      <c r="B2097" s="132"/>
      <c r="C2097" s="11" t="s">
        <v>394</v>
      </c>
      <c r="D2097" s="11"/>
      <c r="E2097" s="11" t="s">
        <v>84</v>
      </c>
      <c r="F2097" s="131">
        <v>621926</v>
      </c>
      <c r="G2097" s="11"/>
      <c r="H2097" s="131">
        <f t="shared" si="149"/>
        <v>2109</v>
      </c>
      <c r="I2097" s="11"/>
      <c r="J2097" s="288">
        <v>77701.890000000043</v>
      </c>
      <c r="K2097" s="11"/>
      <c r="M2097" s="11">
        <v>285</v>
      </c>
      <c r="N2097" s="66"/>
      <c r="P2097" s="288">
        <f t="shared" ref="P2097:P2160" si="152">J2097/M2097</f>
        <v>272.63821052631596</v>
      </c>
      <c r="Q2097" s="11"/>
      <c r="R2097" s="11"/>
      <c r="S2097" s="11"/>
      <c r="T2097" s="134">
        <f t="shared" ref="T2097:T2160" si="153">F2097/M2097</f>
        <v>2182.19649122807</v>
      </c>
      <c r="U2097" s="11"/>
      <c r="V2097" s="11"/>
      <c r="W2097" s="11"/>
      <c r="Y2097" s="288">
        <v>77701.890000000043</v>
      </c>
      <c r="Z2097" s="11">
        <f t="shared" si="150"/>
        <v>127869.51</v>
      </c>
      <c r="AB2097" s="11">
        <f t="shared" si="151"/>
        <v>48261.52</v>
      </c>
      <c r="AC2097" s="11">
        <v>84509.36</v>
      </c>
      <c r="AD2097" s="11"/>
      <c r="AE2097" s="4"/>
      <c r="AF2097" s="4"/>
    </row>
    <row r="2098" spans="1:32">
      <c r="A2098" s="55"/>
      <c r="B2098" s="132"/>
      <c r="C2098" s="11" t="s">
        <v>394</v>
      </c>
      <c r="D2098" s="11"/>
      <c r="E2098" s="11" t="s">
        <v>274</v>
      </c>
      <c r="F2098" s="131">
        <v>185</v>
      </c>
      <c r="G2098" s="11"/>
      <c r="H2098" s="131">
        <f t="shared" si="149"/>
        <v>1</v>
      </c>
      <c r="I2098" s="11"/>
      <c r="J2098" s="288">
        <v>40.450000000000003</v>
      </c>
      <c r="K2098" s="11"/>
      <c r="M2098" s="11">
        <v>1</v>
      </c>
      <c r="N2098" s="66"/>
      <c r="P2098" s="288">
        <f t="shared" si="152"/>
        <v>40.450000000000003</v>
      </c>
      <c r="Q2098" s="11"/>
      <c r="R2098" s="11"/>
      <c r="S2098" s="11"/>
      <c r="T2098" s="134">
        <f t="shared" si="153"/>
        <v>185</v>
      </c>
      <c r="U2098" s="11"/>
      <c r="V2098" s="11"/>
      <c r="W2098" s="11"/>
      <c r="Y2098" s="288">
        <v>40.450000000000003</v>
      </c>
      <c r="Z2098" s="11">
        <f t="shared" si="150"/>
        <v>66.569999999999993</v>
      </c>
      <c r="AB2098" s="11">
        <f t="shared" si="151"/>
        <v>25.12</v>
      </c>
      <c r="AC2098" s="11">
        <v>43.99</v>
      </c>
      <c r="AD2098" s="11"/>
      <c r="AE2098" s="4"/>
      <c r="AF2098" s="4"/>
    </row>
    <row r="2099" spans="1:32">
      <c r="A2099" s="55"/>
      <c r="B2099" s="132"/>
      <c r="C2099" s="11" t="s">
        <v>395</v>
      </c>
      <c r="D2099" s="11"/>
      <c r="E2099" s="11" t="s">
        <v>54</v>
      </c>
      <c r="F2099" s="131">
        <v>2010</v>
      </c>
      <c r="G2099" s="11"/>
      <c r="H2099" s="131">
        <f t="shared" si="149"/>
        <v>7</v>
      </c>
      <c r="I2099" s="11"/>
      <c r="J2099" s="288">
        <v>552.37</v>
      </c>
      <c r="K2099" s="11"/>
      <c r="M2099" s="11">
        <v>6</v>
      </c>
      <c r="N2099" s="66"/>
      <c r="P2099" s="288">
        <f t="shared" si="152"/>
        <v>92.061666666666667</v>
      </c>
      <c r="Q2099" s="11"/>
      <c r="R2099" s="11"/>
      <c r="S2099" s="11"/>
      <c r="T2099" s="134">
        <f t="shared" si="153"/>
        <v>335</v>
      </c>
      <c r="U2099" s="11"/>
      <c r="V2099" s="11"/>
      <c r="W2099" s="11"/>
      <c r="Y2099" s="288">
        <v>552.37</v>
      </c>
      <c r="Z2099" s="11">
        <f t="shared" si="150"/>
        <v>909</v>
      </c>
      <c r="AB2099" s="11">
        <f t="shared" si="151"/>
        <v>343.08</v>
      </c>
      <c r="AC2099" s="11">
        <v>600.76</v>
      </c>
      <c r="AD2099" s="11"/>
      <c r="AE2099" s="4"/>
      <c r="AF2099" s="4"/>
    </row>
    <row r="2100" spans="1:32">
      <c r="A2100" s="55"/>
      <c r="B2100" s="132"/>
      <c r="C2100" s="11" t="s">
        <v>395</v>
      </c>
      <c r="D2100" s="11"/>
      <c r="E2100" s="11" t="s">
        <v>56</v>
      </c>
      <c r="F2100" s="131">
        <v>6</v>
      </c>
      <c r="G2100" s="11"/>
      <c r="H2100" s="131">
        <f t="shared" si="149"/>
        <v>0</v>
      </c>
      <c r="I2100" s="11"/>
      <c r="J2100" s="288">
        <v>16.38</v>
      </c>
      <c r="K2100" s="11"/>
      <c r="M2100" s="11">
        <v>1</v>
      </c>
      <c r="N2100" s="66"/>
      <c r="P2100" s="288">
        <f t="shared" si="152"/>
        <v>16.38</v>
      </c>
      <c r="Q2100" s="11"/>
      <c r="R2100" s="11"/>
      <c r="S2100" s="11"/>
      <c r="T2100" s="134">
        <f t="shared" si="153"/>
        <v>6</v>
      </c>
      <c r="U2100" s="11"/>
      <c r="V2100" s="11"/>
      <c r="W2100" s="11"/>
      <c r="Y2100" s="288">
        <v>16.38</v>
      </c>
      <c r="Z2100" s="11">
        <f t="shared" si="150"/>
        <v>26.96</v>
      </c>
      <c r="AB2100" s="11">
        <f t="shared" si="151"/>
        <v>10.17</v>
      </c>
      <c r="AC2100" s="11">
        <v>17.82</v>
      </c>
      <c r="AD2100" s="11"/>
      <c r="AE2100" s="4"/>
      <c r="AF2100" s="4"/>
    </row>
    <row r="2101" spans="1:32">
      <c r="A2101" s="55"/>
      <c r="B2101" s="132"/>
      <c r="C2101" s="11" t="s">
        <v>600</v>
      </c>
      <c r="D2101" s="11"/>
      <c r="E2101" s="11" t="s">
        <v>601</v>
      </c>
      <c r="F2101" s="131">
        <v>6000</v>
      </c>
      <c r="G2101" s="11"/>
      <c r="H2101" s="131">
        <f t="shared" si="149"/>
        <v>20</v>
      </c>
      <c r="I2101" s="11"/>
      <c r="J2101" s="288">
        <v>1213.74</v>
      </c>
      <c r="K2101" s="11"/>
      <c r="M2101" s="11">
        <v>1</v>
      </c>
      <c r="N2101" s="66"/>
      <c r="P2101" s="288">
        <f t="shared" si="152"/>
        <v>1213.74</v>
      </c>
      <c r="Q2101" s="11"/>
      <c r="R2101" s="11"/>
      <c r="S2101" s="11"/>
      <c r="T2101" s="134">
        <f t="shared" si="153"/>
        <v>6000</v>
      </c>
      <c r="U2101" s="11"/>
      <c r="V2101" s="11"/>
      <c r="W2101" s="11"/>
      <c r="Y2101" s="288">
        <v>1213.74</v>
      </c>
      <c r="Z2101" s="11">
        <f t="shared" si="150"/>
        <v>1997.38</v>
      </c>
      <c r="AB2101" s="11">
        <f t="shared" si="151"/>
        <v>753.87</v>
      </c>
      <c r="AC2101" s="11">
        <v>1320.08</v>
      </c>
      <c r="AD2101" s="11"/>
      <c r="AE2101" s="4"/>
      <c r="AF2101" s="4"/>
    </row>
    <row r="2102" spans="1:32">
      <c r="A2102" s="55"/>
      <c r="B2102" s="132"/>
      <c r="C2102" s="11" t="s">
        <v>396</v>
      </c>
      <c r="D2102" s="11"/>
      <c r="E2102" s="11" t="s">
        <v>336</v>
      </c>
      <c r="F2102" s="131">
        <v>144</v>
      </c>
      <c r="G2102" s="11"/>
      <c r="H2102" s="131">
        <f t="shared" si="149"/>
        <v>0</v>
      </c>
      <c r="I2102" s="11"/>
      <c r="J2102" s="288">
        <v>175.28</v>
      </c>
      <c r="K2102" s="11"/>
      <c r="M2102" s="11">
        <v>1</v>
      </c>
      <c r="N2102" s="66"/>
      <c r="P2102" s="288">
        <f t="shared" si="152"/>
        <v>175.28</v>
      </c>
      <c r="Q2102" s="11"/>
      <c r="R2102" s="11"/>
      <c r="S2102" s="11"/>
      <c r="T2102" s="134">
        <f t="shared" si="153"/>
        <v>144</v>
      </c>
      <c r="U2102" s="11"/>
      <c r="V2102" s="11"/>
      <c r="W2102" s="11"/>
      <c r="Y2102" s="288">
        <v>175.28</v>
      </c>
      <c r="Z2102" s="11">
        <f t="shared" si="150"/>
        <v>288.45</v>
      </c>
      <c r="AB2102" s="11">
        <f t="shared" si="151"/>
        <v>108.87</v>
      </c>
      <c r="AC2102" s="11">
        <v>190.64</v>
      </c>
      <c r="AD2102" s="11"/>
      <c r="AE2102" s="4"/>
      <c r="AF2102" s="4"/>
    </row>
    <row r="2103" spans="1:32">
      <c r="A2103" s="55"/>
      <c r="B2103" s="132"/>
      <c r="C2103" s="11" t="s">
        <v>396</v>
      </c>
      <c r="D2103" s="11"/>
      <c r="E2103" s="11" t="s">
        <v>397</v>
      </c>
      <c r="F2103" s="131">
        <v>375729</v>
      </c>
      <c r="G2103" s="11"/>
      <c r="H2103" s="131">
        <f t="shared" si="149"/>
        <v>1274</v>
      </c>
      <c r="I2103" s="11"/>
      <c r="J2103" s="288">
        <v>40537.529999999992</v>
      </c>
      <c r="K2103" s="11"/>
      <c r="M2103" s="11">
        <v>60</v>
      </c>
      <c r="N2103" s="66"/>
      <c r="P2103" s="288">
        <f t="shared" si="152"/>
        <v>675.62549999999987</v>
      </c>
      <c r="Q2103" s="11"/>
      <c r="R2103" s="11"/>
      <c r="S2103" s="11"/>
      <c r="T2103" s="134">
        <f t="shared" si="153"/>
        <v>6262.15</v>
      </c>
      <c r="U2103" s="11"/>
      <c r="V2103" s="11"/>
      <c r="W2103" s="11"/>
      <c r="Y2103" s="288">
        <v>40537.529999999992</v>
      </c>
      <c r="Z2103" s="11">
        <f t="shared" si="150"/>
        <v>66710.27</v>
      </c>
      <c r="AB2103" s="11">
        <f t="shared" si="151"/>
        <v>25178.31</v>
      </c>
      <c r="AC2103" s="11">
        <v>44089.02</v>
      </c>
      <c r="AD2103" s="11"/>
      <c r="AE2103" s="4"/>
      <c r="AF2103" s="4"/>
    </row>
    <row r="2104" spans="1:32">
      <c r="A2104" s="55"/>
      <c r="B2104" s="132"/>
      <c r="C2104" s="11" t="s">
        <v>396</v>
      </c>
      <c r="D2104" s="11"/>
      <c r="E2104" s="11" t="s">
        <v>310</v>
      </c>
      <c r="F2104" s="131">
        <v>5182</v>
      </c>
      <c r="G2104" s="11"/>
      <c r="H2104" s="131">
        <f t="shared" si="149"/>
        <v>18</v>
      </c>
      <c r="I2104" s="11"/>
      <c r="J2104" s="288">
        <v>1077.3599999999999</v>
      </c>
      <c r="K2104" s="11"/>
      <c r="M2104" s="11">
        <v>1</v>
      </c>
      <c r="N2104" s="66"/>
      <c r="P2104" s="288">
        <f t="shared" si="152"/>
        <v>1077.3599999999999</v>
      </c>
      <c r="Q2104" s="11"/>
      <c r="R2104" s="11"/>
      <c r="S2104" s="11"/>
      <c r="T2104" s="134">
        <f t="shared" si="153"/>
        <v>5182</v>
      </c>
      <c r="U2104" s="11"/>
      <c r="V2104" s="11"/>
      <c r="W2104" s="11"/>
      <c r="Y2104" s="288">
        <v>1077.3599999999999</v>
      </c>
      <c r="Z2104" s="11">
        <f t="shared" si="150"/>
        <v>1772.95</v>
      </c>
      <c r="AB2104" s="11">
        <f t="shared" si="151"/>
        <v>669.16</v>
      </c>
      <c r="AC2104" s="11">
        <v>1171.75</v>
      </c>
      <c r="AD2104" s="11"/>
      <c r="AE2104" s="4"/>
      <c r="AF2104" s="4"/>
    </row>
    <row r="2105" spans="1:32">
      <c r="A2105" s="55"/>
      <c r="B2105" s="132"/>
      <c r="C2105" s="11" t="s">
        <v>396</v>
      </c>
      <c r="D2105" s="11"/>
      <c r="E2105" s="11" t="s">
        <v>432</v>
      </c>
      <c r="F2105" s="131">
        <v>283</v>
      </c>
      <c r="G2105" s="11"/>
      <c r="H2105" s="131">
        <f t="shared" si="149"/>
        <v>1</v>
      </c>
      <c r="I2105" s="11"/>
      <c r="J2105" s="288">
        <v>51.59</v>
      </c>
      <c r="K2105" s="11"/>
      <c r="M2105" s="11">
        <v>1</v>
      </c>
      <c r="N2105" s="66"/>
      <c r="P2105" s="288">
        <f t="shared" si="152"/>
        <v>51.59</v>
      </c>
      <c r="Q2105" s="11"/>
      <c r="R2105" s="11"/>
      <c r="S2105" s="11"/>
      <c r="T2105" s="134">
        <f t="shared" si="153"/>
        <v>283</v>
      </c>
      <c r="U2105" s="11"/>
      <c r="V2105" s="11"/>
      <c r="W2105" s="11"/>
      <c r="Y2105" s="288">
        <v>51.59</v>
      </c>
      <c r="Z2105" s="11">
        <f t="shared" si="150"/>
        <v>84.9</v>
      </c>
      <c r="AB2105" s="11">
        <f t="shared" si="151"/>
        <v>32.04</v>
      </c>
      <c r="AC2105" s="11">
        <v>56.11</v>
      </c>
      <c r="AD2105" s="11"/>
      <c r="AE2105" s="4"/>
      <c r="AF2105" s="4"/>
    </row>
    <row r="2106" spans="1:32">
      <c r="A2106" s="55"/>
      <c r="B2106" s="132"/>
      <c r="C2106" s="11" t="s">
        <v>398</v>
      </c>
      <c r="D2106" s="11"/>
      <c r="E2106" s="11" t="s">
        <v>312</v>
      </c>
      <c r="F2106" s="131">
        <v>616</v>
      </c>
      <c r="G2106" s="11"/>
      <c r="H2106" s="131">
        <f t="shared" si="149"/>
        <v>2</v>
      </c>
      <c r="I2106" s="11"/>
      <c r="J2106" s="288">
        <v>137.31</v>
      </c>
      <c r="K2106" s="11"/>
      <c r="M2106" s="11">
        <v>2</v>
      </c>
      <c r="N2106" s="66"/>
      <c r="P2106" s="288">
        <f t="shared" si="152"/>
        <v>68.655000000000001</v>
      </c>
      <c r="Q2106" s="11"/>
      <c r="R2106" s="11"/>
      <c r="S2106" s="11"/>
      <c r="T2106" s="134">
        <f t="shared" si="153"/>
        <v>308</v>
      </c>
      <c r="U2106" s="11"/>
      <c r="V2106" s="11"/>
      <c r="W2106" s="11"/>
      <c r="Y2106" s="288">
        <v>137.31</v>
      </c>
      <c r="Z2106" s="11">
        <f t="shared" si="150"/>
        <v>225.96</v>
      </c>
      <c r="AB2106" s="11">
        <f t="shared" si="151"/>
        <v>85.28</v>
      </c>
      <c r="AC2106" s="11">
        <v>149.34</v>
      </c>
      <c r="AD2106" s="11"/>
      <c r="AE2106" s="4"/>
      <c r="AF2106" s="4"/>
    </row>
    <row r="2107" spans="1:32">
      <c r="A2107" s="55"/>
      <c r="B2107" s="132"/>
      <c r="C2107" s="11" t="s">
        <v>398</v>
      </c>
      <c r="D2107" s="11"/>
      <c r="E2107" s="11" t="s">
        <v>310</v>
      </c>
      <c r="F2107" s="131">
        <v>2156318</v>
      </c>
      <c r="G2107" s="11"/>
      <c r="H2107" s="131">
        <f t="shared" si="149"/>
        <v>7314</v>
      </c>
      <c r="I2107" s="11"/>
      <c r="J2107" s="288">
        <v>253141.1800000002</v>
      </c>
      <c r="K2107" s="11"/>
      <c r="M2107" s="11">
        <v>548</v>
      </c>
      <c r="N2107" s="66"/>
      <c r="P2107" s="288">
        <f t="shared" si="152"/>
        <v>461.93645985401497</v>
      </c>
      <c r="Q2107" s="11"/>
      <c r="R2107" s="11"/>
      <c r="S2107" s="11"/>
      <c r="T2107" s="134">
        <f t="shared" si="153"/>
        <v>3934.8868613138684</v>
      </c>
      <c r="U2107" s="11"/>
      <c r="V2107" s="11"/>
      <c r="W2107" s="11"/>
      <c r="Y2107" s="288">
        <v>253141.1800000002</v>
      </c>
      <c r="Z2107" s="11">
        <f t="shared" si="150"/>
        <v>416579.8</v>
      </c>
      <c r="AB2107" s="11">
        <f t="shared" si="151"/>
        <v>157228.82999999999</v>
      </c>
      <c r="AC2107" s="11">
        <v>275318.89</v>
      </c>
      <c r="AD2107" s="11"/>
      <c r="AE2107" s="4"/>
      <c r="AF2107" s="4"/>
    </row>
    <row r="2108" spans="1:32">
      <c r="A2108" s="55"/>
      <c r="B2108" s="132"/>
      <c r="C2108" s="11" t="s">
        <v>602</v>
      </c>
      <c r="D2108" s="11"/>
      <c r="E2108" s="11" t="s">
        <v>244</v>
      </c>
      <c r="F2108" s="131">
        <v>491</v>
      </c>
      <c r="G2108" s="11"/>
      <c r="H2108" s="131">
        <f t="shared" si="149"/>
        <v>2</v>
      </c>
      <c r="I2108" s="11"/>
      <c r="J2108" s="288">
        <v>64.989999999999995</v>
      </c>
      <c r="K2108" s="11"/>
      <c r="M2108" s="11">
        <v>1</v>
      </c>
      <c r="N2108" s="66"/>
      <c r="P2108" s="288">
        <f t="shared" si="152"/>
        <v>64.989999999999995</v>
      </c>
      <c r="Q2108" s="11"/>
      <c r="R2108" s="11"/>
      <c r="S2108" s="11"/>
      <c r="T2108" s="134">
        <f t="shared" si="153"/>
        <v>491</v>
      </c>
      <c r="U2108" s="11"/>
      <c r="V2108" s="11"/>
      <c r="W2108" s="11"/>
      <c r="Y2108" s="288">
        <v>64.989999999999995</v>
      </c>
      <c r="Z2108" s="11">
        <f t="shared" si="150"/>
        <v>106.95</v>
      </c>
      <c r="AB2108" s="11">
        <f t="shared" si="151"/>
        <v>40.369999999999997</v>
      </c>
      <c r="AC2108" s="11">
        <v>70.680000000000007</v>
      </c>
      <c r="AD2108" s="11"/>
      <c r="AE2108" s="4"/>
      <c r="AF2108" s="4"/>
    </row>
    <row r="2109" spans="1:32">
      <c r="A2109" s="55"/>
      <c r="B2109" s="132"/>
      <c r="C2109" s="11" t="s">
        <v>399</v>
      </c>
      <c r="D2109" s="11"/>
      <c r="E2109" s="11" t="s">
        <v>323</v>
      </c>
      <c r="F2109" s="131">
        <v>667097</v>
      </c>
      <c r="G2109" s="11"/>
      <c r="H2109" s="131">
        <f t="shared" si="149"/>
        <v>2263</v>
      </c>
      <c r="I2109" s="11"/>
      <c r="J2109" s="288">
        <v>97593.960000000079</v>
      </c>
      <c r="K2109" s="11"/>
      <c r="M2109" s="11">
        <v>223</v>
      </c>
      <c r="N2109" s="66"/>
      <c r="P2109" s="288">
        <f t="shared" si="152"/>
        <v>437.64107623318421</v>
      </c>
      <c r="Q2109" s="11"/>
      <c r="R2109" s="11"/>
      <c r="S2109" s="11"/>
      <c r="T2109" s="134">
        <f t="shared" si="153"/>
        <v>2991.4663677130043</v>
      </c>
      <c r="U2109" s="11"/>
      <c r="V2109" s="11"/>
      <c r="W2109" s="11"/>
      <c r="Y2109" s="288">
        <v>97593.960000000079</v>
      </c>
      <c r="Z2109" s="11">
        <f t="shared" si="150"/>
        <v>160604.74</v>
      </c>
      <c r="AB2109" s="11">
        <f t="shared" si="151"/>
        <v>60616.7</v>
      </c>
      <c r="AC2109" s="11">
        <v>106144.17</v>
      </c>
      <c r="AD2109" s="11"/>
      <c r="AE2109" s="4"/>
      <c r="AF2109" s="4"/>
    </row>
    <row r="2110" spans="1:32">
      <c r="A2110" s="55"/>
      <c r="B2110" s="132"/>
      <c r="C2110" s="11" t="s">
        <v>400</v>
      </c>
      <c r="D2110" s="11"/>
      <c r="E2110" s="11" t="s">
        <v>70</v>
      </c>
      <c r="F2110" s="131">
        <v>33308</v>
      </c>
      <c r="G2110" s="11"/>
      <c r="H2110" s="131">
        <f t="shared" si="149"/>
        <v>113</v>
      </c>
      <c r="I2110" s="11"/>
      <c r="J2110" s="288">
        <v>6050.4899999999989</v>
      </c>
      <c r="K2110" s="11"/>
      <c r="M2110" s="11">
        <v>59</v>
      </c>
      <c r="N2110" s="66"/>
      <c r="P2110" s="288">
        <f t="shared" si="152"/>
        <v>102.55067796610167</v>
      </c>
      <c r="Q2110" s="11"/>
      <c r="R2110" s="11"/>
      <c r="S2110" s="11"/>
      <c r="T2110" s="134">
        <f t="shared" si="153"/>
        <v>564.54237288135596</v>
      </c>
      <c r="U2110" s="11"/>
      <c r="V2110" s="11"/>
      <c r="W2110" s="11"/>
      <c r="Y2110" s="288">
        <v>6050.4899999999989</v>
      </c>
      <c r="Z2110" s="11">
        <f t="shared" si="150"/>
        <v>9956.94</v>
      </c>
      <c r="AB2110" s="11">
        <f t="shared" si="151"/>
        <v>3758.03</v>
      </c>
      <c r="AC2110" s="11">
        <v>6580.57</v>
      </c>
      <c r="AD2110" s="11"/>
      <c r="AE2110" s="4"/>
      <c r="AF2110" s="4"/>
    </row>
    <row r="2111" spans="1:32">
      <c r="A2111" s="55"/>
      <c r="B2111" s="132"/>
      <c r="C2111" s="11" t="s">
        <v>402</v>
      </c>
      <c r="D2111" s="11"/>
      <c r="E2111" s="11" t="s">
        <v>222</v>
      </c>
      <c r="F2111" s="131">
        <v>268</v>
      </c>
      <c r="G2111" s="11"/>
      <c r="H2111" s="131">
        <f t="shared" si="149"/>
        <v>1</v>
      </c>
      <c r="I2111" s="11"/>
      <c r="J2111" s="288">
        <v>98.55</v>
      </c>
      <c r="K2111" s="11"/>
      <c r="M2111" s="11">
        <v>1</v>
      </c>
      <c r="N2111" s="66"/>
      <c r="P2111" s="288">
        <f t="shared" si="152"/>
        <v>98.55</v>
      </c>
      <c r="Q2111" s="11"/>
      <c r="R2111" s="11"/>
      <c r="S2111" s="11"/>
      <c r="T2111" s="134">
        <f t="shared" si="153"/>
        <v>268</v>
      </c>
      <c r="U2111" s="11"/>
      <c r="V2111" s="11"/>
      <c r="W2111" s="11"/>
      <c r="Y2111" s="288">
        <v>98.55</v>
      </c>
      <c r="Z2111" s="11">
        <f t="shared" si="150"/>
        <v>162.18</v>
      </c>
      <c r="AB2111" s="11">
        <f t="shared" si="151"/>
        <v>61.21</v>
      </c>
      <c r="AC2111" s="11">
        <v>107.18</v>
      </c>
      <c r="AD2111" s="11"/>
      <c r="AE2111" s="4"/>
      <c r="AF2111" s="4"/>
    </row>
    <row r="2112" spans="1:32">
      <c r="A2112" s="55"/>
      <c r="B2112" s="132"/>
      <c r="C2112" s="11" t="s">
        <v>402</v>
      </c>
      <c r="D2112" s="11"/>
      <c r="E2112" s="11" t="s">
        <v>77</v>
      </c>
      <c r="F2112" s="131"/>
      <c r="G2112" s="11"/>
      <c r="H2112" s="131">
        <f t="shared" si="149"/>
        <v>0</v>
      </c>
      <c r="I2112" s="11"/>
      <c r="J2112" s="288">
        <v>11.9</v>
      </c>
      <c r="K2112" s="11"/>
      <c r="M2112" s="11">
        <v>1</v>
      </c>
      <c r="N2112" s="66"/>
      <c r="P2112" s="288">
        <f t="shared" si="152"/>
        <v>11.9</v>
      </c>
      <c r="Q2112" s="11"/>
      <c r="R2112" s="11"/>
      <c r="S2112" s="11"/>
      <c r="T2112" s="134">
        <f t="shared" si="153"/>
        <v>0</v>
      </c>
      <c r="U2112" s="11"/>
      <c r="V2112" s="11"/>
      <c r="W2112" s="11"/>
      <c r="Y2112" s="288">
        <v>11.9</v>
      </c>
      <c r="Z2112" s="11">
        <f t="shared" si="150"/>
        <v>19.579999999999998</v>
      </c>
      <c r="AB2112" s="11">
        <f t="shared" si="151"/>
        <v>7.39</v>
      </c>
      <c r="AC2112" s="11">
        <v>12.94</v>
      </c>
      <c r="AD2112" s="11"/>
      <c r="AE2112" s="4"/>
      <c r="AF2112" s="4"/>
    </row>
    <row r="2113" spans="1:32">
      <c r="A2113" s="55"/>
      <c r="B2113" s="132"/>
      <c r="C2113" s="11" t="s">
        <v>402</v>
      </c>
      <c r="D2113" s="11"/>
      <c r="E2113" s="11" t="s">
        <v>100</v>
      </c>
      <c r="F2113" s="131">
        <v>729467</v>
      </c>
      <c r="G2113" s="11"/>
      <c r="H2113" s="131">
        <f t="shared" si="149"/>
        <v>2474</v>
      </c>
      <c r="I2113" s="11"/>
      <c r="J2113" s="288">
        <v>57091.370000000024</v>
      </c>
      <c r="K2113" s="11"/>
      <c r="M2113" s="11">
        <v>167</v>
      </c>
      <c r="N2113" s="66"/>
      <c r="P2113" s="288">
        <f t="shared" si="152"/>
        <v>341.86449101796421</v>
      </c>
      <c r="Q2113" s="11"/>
      <c r="R2113" s="11"/>
      <c r="S2113" s="11"/>
      <c r="T2113" s="134">
        <f t="shared" si="153"/>
        <v>4368.065868263473</v>
      </c>
      <c r="U2113" s="11"/>
      <c r="V2113" s="11"/>
      <c r="W2113" s="11"/>
      <c r="Y2113" s="288">
        <v>57091.370000000024</v>
      </c>
      <c r="Z2113" s="11">
        <f t="shared" si="150"/>
        <v>93951.97</v>
      </c>
      <c r="AB2113" s="11">
        <f t="shared" si="151"/>
        <v>35460.089999999997</v>
      </c>
      <c r="AC2113" s="11">
        <v>62093.15</v>
      </c>
      <c r="AD2113" s="11"/>
      <c r="AE2113" s="4"/>
      <c r="AF2113" s="4"/>
    </row>
    <row r="2114" spans="1:32">
      <c r="A2114" s="55"/>
      <c r="B2114" s="132"/>
      <c r="C2114" s="11" t="s">
        <v>603</v>
      </c>
      <c r="D2114" s="11"/>
      <c r="E2114" s="11" t="s">
        <v>98</v>
      </c>
      <c r="F2114" s="131">
        <v>324</v>
      </c>
      <c r="G2114" s="11"/>
      <c r="H2114" s="131">
        <f t="shared" si="149"/>
        <v>1</v>
      </c>
      <c r="I2114" s="11"/>
      <c r="J2114" s="288">
        <v>34.49</v>
      </c>
      <c r="K2114" s="11"/>
      <c r="M2114" s="11">
        <v>1</v>
      </c>
      <c r="N2114" s="66"/>
      <c r="P2114" s="288">
        <f t="shared" si="152"/>
        <v>34.49</v>
      </c>
      <c r="Q2114" s="11"/>
      <c r="R2114" s="11"/>
      <c r="S2114" s="11"/>
      <c r="T2114" s="134">
        <f t="shared" si="153"/>
        <v>324</v>
      </c>
      <c r="U2114" s="11"/>
      <c r="V2114" s="11"/>
      <c r="W2114" s="11"/>
      <c r="Y2114" s="288">
        <v>34.49</v>
      </c>
      <c r="Z2114" s="11">
        <f t="shared" si="150"/>
        <v>56.76</v>
      </c>
      <c r="AB2114" s="11">
        <f t="shared" si="151"/>
        <v>21.42</v>
      </c>
      <c r="AC2114" s="11">
        <v>37.51</v>
      </c>
      <c r="AD2114" s="11"/>
      <c r="AE2114" s="4"/>
      <c r="AF2114" s="4"/>
    </row>
    <row r="2115" spans="1:32">
      <c r="A2115" s="55"/>
      <c r="B2115" s="132"/>
      <c r="C2115" s="11" t="s">
        <v>403</v>
      </c>
      <c r="D2115" s="11"/>
      <c r="E2115" s="11" t="s">
        <v>274</v>
      </c>
      <c r="F2115" s="131">
        <v>502095</v>
      </c>
      <c r="G2115" s="11"/>
      <c r="H2115" s="131">
        <f t="shared" si="149"/>
        <v>1703</v>
      </c>
      <c r="I2115" s="11"/>
      <c r="J2115" s="288">
        <v>77849.860000000059</v>
      </c>
      <c r="K2115" s="11"/>
      <c r="M2115" s="11">
        <v>276</v>
      </c>
      <c r="N2115" s="66"/>
      <c r="P2115" s="288">
        <f t="shared" si="152"/>
        <v>282.06471014492774</v>
      </c>
      <c r="Q2115" s="11"/>
      <c r="R2115" s="11"/>
      <c r="S2115" s="11"/>
      <c r="T2115" s="134">
        <f t="shared" si="153"/>
        <v>1819.1847826086957</v>
      </c>
      <c r="U2115" s="11"/>
      <c r="V2115" s="11"/>
      <c r="W2115" s="11"/>
      <c r="Y2115" s="288">
        <v>77849.860000000059</v>
      </c>
      <c r="Z2115" s="11">
        <f t="shared" si="150"/>
        <v>128113.01</v>
      </c>
      <c r="AB2115" s="11">
        <f t="shared" si="151"/>
        <v>48353.42</v>
      </c>
      <c r="AC2115" s="11">
        <v>84670.29</v>
      </c>
      <c r="AD2115" s="11"/>
      <c r="AE2115" s="4"/>
      <c r="AF2115" s="4"/>
    </row>
    <row r="2116" spans="1:32">
      <c r="A2116" s="55"/>
      <c r="B2116" s="132"/>
      <c r="C2116" s="11" t="s">
        <v>404</v>
      </c>
      <c r="D2116" s="11"/>
      <c r="E2116" s="11" t="s">
        <v>282</v>
      </c>
      <c r="F2116" s="131">
        <v>129966</v>
      </c>
      <c r="G2116" s="11"/>
      <c r="H2116" s="131">
        <f t="shared" si="149"/>
        <v>441</v>
      </c>
      <c r="I2116" s="11"/>
      <c r="J2116" s="288">
        <v>19539.209999999992</v>
      </c>
      <c r="K2116" s="11"/>
      <c r="M2116" s="11">
        <v>61</v>
      </c>
      <c r="N2116" s="66"/>
      <c r="P2116" s="288">
        <f t="shared" si="152"/>
        <v>320.31491803278675</v>
      </c>
      <c r="Q2116" s="11"/>
      <c r="R2116" s="11"/>
      <c r="S2116" s="11"/>
      <c r="T2116" s="134">
        <f t="shared" si="153"/>
        <v>2130.5901639344261</v>
      </c>
      <c r="U2116" s="11"/>
      <c r="V2116" s="11"/>
      <c r="W2116" s="11"/>
      <c r="Y2116" s="288">
        <v>19539.209999999992</v>
      </c>
      <c r="Z2116" s="11">
        <f t="shared" si="150"/>
        <v>32154.55</v>
      </c>
      <c r="AB2116" s="11">
        <f t="shared" si="151"/>
        <v>12136.02</v>
      </c>
      <c r="AC2116" s="11">
        <v>21251.040000000001</v>
      </c>
      <c r="AD2116" s="11"/>
      <c r="AE2116" s="4"/>
      <c r="AF2116" s="4"/>
    </row>
    <row r="2117" spans="1:32">
      <c r="A2117" s="55"/>
      <c r="B2117" s="132"/>
      <c r="C2117" s="11" t="s">
        <v>405</v>
      </c>
      <c r="D2117" s="11"/>
      <c r="E2117" s="11" t="s">
        <v>143</v>
      </c>
      <c r="F2117" s="131"/>
      <c r="G2117" s="11"/>
      <c r="H2117" s="131">
        <f t="shared" si="149"/>
        <v>0</v>
      </c>
      <c r="I2117" s="11"/>
      <c r="J2117" s="288">
        <v>11.9</v>
      </c>
      <c r="K2117" s="11"/>
      <c r="M2117" s="11">
        <v>1</v>
      </c>
      <c r="N2117" s="66"/>
      <c r="P2117" s="288">
        <f t="shared" si="152"/>
        <v>11.9</v>
      </c>
      <c r="Q2117" s="11"/>
      <c r="R2117" s="11"/>
      <c r="S2117" s="11"/>
      <c r="T2117" s="134">
        <f t="shared" si="153"/>
        <v>0</v>
      </c>
      <c r="U2117" s="11"/>
      <c r="V2117" s="11"/>
      <c r="W2117" s="11"/>
      <c r="Y2117" s="288">
        <v>11.9</v>
      </c>
      <c r="Z2117" s="11">
        <f t="shared" si="150"/>
        <v>19.579999999999998</v>
      </c>
      <c r="AB2117" s="11">
        <f t="shared" si="151"/>
        <v>7.39</v>
      </c>
      <c r="AC2117" s="11">
        <v>12.94</v>
      </c>
      <c r="AD2117" s="11"/>
      <c r="AE2117" s="4"/>
      <c r="AF2117" s="4"/>
    </row>
    <row r="2118" spans="1:32">
      <c r="A2118" s="55"/>
      <c r="B2118" s="132"/>
      <c r="C2118" s="11" t="s">
        <v>405</v>
      </c>
      <c r="D2118" s="11"/>
      <c r="E2118" s="11" t="s">
        <v>407</v>
      </c>
      <c r="F2118" s="131">
        <v>149083</v>
      </c>
      <c r="G2118" s="11"/>
      <c r="H2118" s="131">
        <f t="shared" si="149"/>
        <v>506</v>
      </c>
      <c r="I2118" s="11"/>
      <c r="J2118" s="288">
        <v>12832.170000000004</v>
      </c>
      <c r="K2118" s="11"/>
      <c r="M2118" s="11">
        <v>69</v>
      </c>
      <c r="N2118" s="66"/>
      <c r="P2118" s="288">
        <f t="shared" si="152"/>
        <v>185.97347826086963</v>
      </c>
      <c r="Q2118" s="11"/>
      <c r="R2118" s="11"/>
      <c r="S2118" s="11"/>
      <c r="T2118" s="134">
        <f t="shared" si="153"/>
        <v>2160.623188405797</v>
      </c>
      <c r="U2118" s="11"/>
      <c r="V2118" s="11"/>
      <c r="W2118" s="11"/>
      <c r="Y2118" s="288">
        <v>12832.170000000004</v>
      </c>
      <c r="Z2118" s="11">
        <f t="shared" si="150"/>
        <v>21117.16</v>
      </c>
      <c r="AB2118" s="11">
        <f t="shared" si="151"/>
        <v>7970.2</v>
      </c>
      <c r="AC2118" s="11">
        <v>13956.4</v>
      </c>
      <c r="AD2118" s="11"/>
      <c r="AE2118" s="4"/>
      <c r="AF2118" s="4"/>
    </row>
    <row r="2119" spans="1:32">
      <c r="A2119" s="55"/>
      <c r="B2119" s="132"/>
      <c r="C2119" s="11" t="s">
        <v>408</v>
      </c>
      <c r="D2119" s="11"/>
      <c r="E2119" s="11" t="s">
        <v>409</v>
      </c>
      <c r="F2119" s="131">
        <v>1256774</v>
      </c>
      <c r="G2119" s="11"/>
      <c r="H2119" s="131">
        <f t="shared" si="149"/>
        <v>4263</v>
      </c>
      <c r="I2119" s="11"/>
      <c r="J2119" s="288">
        <v>66245.669999999984</v>
      </c>
      <c r="K2119" s="11"/>
      <c r="M2119" s="11">
        <v>76</v>
      </c>
      <c r="N2119" s="66"/>
      <c r="P2119" s="288">
        <f t="shared" si="152"/>
        <v>871.65355263157869</v>
      </c>
      <c r="Q2119" s="11"/>
      <c r="R2119" s="11"/>
      <c r="S2119" s="11"/>
      <c r="T2119" s="134">
        <f t="shared" si="153"/>
        <v>16536.5</v>
      </c>
      <c r="U2119" s="11"/>
      <c r="V2119" s="11"/>
      <c r="W2119" s="11"/>
      <c r="Y2119" s="288">
        <v>66245.669999999984</v>
      </c>
      <c r="Z2119" s="11">
        <f t="shared" si="150"/>
        <v>109016.67</v>
      </c>
      <c r="AB2119" s="11">
        <f t="shared" si="151"/>
        <v>41145.93</v>
      </c>
      <c r="AC2119" s="11">
        <v>72049.460000000006</v>
      </c>
      <c r="AD2119" s="11"/>
      <c r="AE2119" s="4"/>
      <c r="AF2119" s="4"/>
    </row>
    <row r="2120" spans="1:32">
      <c r="A2120" s="55"/>
      <c r="B2120" s="132"/>
      <c r="C2120" s="11" t="s">
        <v>410</v>
      </c>
      <c r="D2120" s="11"/>
      <c r="E2120" s="11" t="s">
        <v>95</v>
      </c>
      <c r="F2120" s="131">
        <v>10807</v>
      </c>
      <c r="G2120" s="11"/>
      <c r="H2120" s="131">
        <f t="shared" si="149"/>
        <v>37</v>
      </c>
      <c r="I2120" s="11"/>
      <c r="J2120" s="288">
        <v>2019.8600000000001</v>
      </c>
      <c r="K2120" s="11"/>
      <c r="M2120" s="11">
        <v>33</v>
      </c>
      <c r="N2120" s="66"/>
      <c r="P2120" s="288">
        <f t="shared" si="152"/>
        <v>61.207878787878791</v>
      </c>
      <c r="Q2120" s="11"/>
      <c r="R2120" s="11"/>
      <c r="S2120" s="11"/>
      <c r="T2120" s="134">
        <f t="shared" si="153"/>
        <v>327.4848484848485</v>
      </c>
      <c r="U2120" s="11"/>
      <c r="V2120" s="11"/>
      <c r="W2120" s="11"/>
      <c r="Y2120" s="288">
        <v>2019.8600000000001</v>
      </c>
      <c r="Z2120" s="11">
        <f t="shared" si="150"/>
        <v>3323.97</v>
      </c>
      <c r="AB2120" s="11">
        <f t="shared" si="151"/>
        <v>1254.56</v>
      </c>
      <c r="AC2120" s="11">
        <v>2196.8200000000002</v>
      </c>
      <c r="AD2120" s="11"/>
      <c r="AE2120" s="4"/>
      <c r="AF2120" s="4"/>
    </row>
    <row r="2121" spans="1:32">
      <c r="A2121" s="55"/>
      <c r="B2121" s="132"/>
      <c r="C2121" s="11" t="s">
        <v>411</v>
      </c>
      <c r="D2121" s="11"/>
      <c r="E2121" s="11" t="s">
        <v>95</v>
      </c>
      <c r="F2121" s="131">
        <v>29253</v>
      </c>
      <c r="G2121" s="11"/>
      <c r="H2121" s="131">
        <f t="shared" si="149"/>
        <v>99</v>
      </c>
      <c r="I2121" s="11"/>
      <c r="J2121" s="288">
        <v>2756.7899999999995</v>
      </c>
      <c r="K2121" s="11"/>
      <c r="M2121" s="11">
        <v>20</v>
      </c>
      <c r="N2121" s="66"/>
      <c r="P2121" s="288">
        <f t="shared" si="152"/>
        <v>137.83949999999999</v>
      </c>
      <c r="Q2121" s="11"/>
      <c r="R2121" s="11"/>
      <c r="S2121" s="11"/>
      <c r="T2121" s="134">
        <f t="shared" si="153"/>
        <v>1462.65</v>
      </c>
      <c r="U2121" s="11"/>
      <c r="V2121" s="11"/>
      <c r="W2121" s="11"/>
      <c r="Y2121" s="288">
        <v>2756.7899999999995</v>
      </c>
      <c r="Z2121" s="11">
        <f t="shared" si="150"/>
        <v>4536.6899999999996</v>
      </c>
      <c r="AB2121" s="11">
        <f t="shared" si="151"/>
        <v>1712.27</v>
      </c>
      <c r="AC2121" s="11">
        <v>2998.31</v>
      </c>
      <c r="AD2121" s="11"/>
      <c r="AE2121" s="4"/>
      <c r="AF2121" s="4"/>
    </row>
    <row r="2122" spans="1:32">
      <c r="A2122" s="55"/>
      <c r="B2122" s="132"/>
      <c r="C2122" s="11" t="s">
        <v>412</v>
      </c>
      <c r="D2122" s="11"/>
      <c r="E2122" s="11" t="s">
        <v>55</v>
      </c>
      <c r="F2122" s="131">
        <v>1201240</v>
      </c>
      <c r="G2122" s="11"/>
      <c r="H2122" s="131">
        <f t="shared" si="149"/>
        <v>4074</v>
      </c>
      <c r="I2122" s="11"/>
      <c r="J2122" s="288">
        <v>144904.87999999992</v>
      </c>
      <c r="K2122" s="11"/>
      <c r="M2122" s="11">
        <v>207</v>
      </c>
      <c r="N2122" s="66"/>
      <c r="P2122" s="288">
        <f t="shared" si="152"/>
        <v>700.02357487922666</v>
      </c>
      <c r="Q2122" s="11"/>
      <c r="R2122" s="11"/>
      <c r="S2122" s="11"/>
      <c r="T2122" s="134">
        <f t="shared" si="153"/>
        <v>5803.0917874396137</v>
      </c>
      <c r="U2122" s="11"/>
      <c r="V2122" s="11"/>
      <c r="W2122" s="11"/>
      <c r="Y2122" s="288">
        <v>144904.87999999992</v>
      </c>
      <c r="Z2122" s="11">
        <f t="shared" si="150"/>
        <v>238461.58</v>
      </c>
      <c r="AB2122" s="11">
        <f t="shared" si="151"/>
        <v>90002.05</v>
      </c>
      <c r="AC2122" s="11">
        <v>157600</v>
      </c>
      <c r="AD2122" s="11"/>
      <c r="AE2122" s="4"/>
      <c r="AF2122" s="4"/>
    </row>
    <row r="2123" spans="1:32">
      <c r="A2123" s="55"/>
      <c r="B2123" s="132"/>
      <c r="C2123" s="11" t="s">
        <v>412</v>
      </c>
      <c r="D2123" s="11"/>
      <c r="E2123" s="11" t="s">
        <v>156</v>
      </c>
      <c r="F2123" s="131">
        <v>-89</v>
      </c>
      <c r="G2123" s="11"/>
      <c r="H2123" s="131">
        <f t="shared" si="149"/>
        <v>0</v>
      </c>
      <c r="I2123" s="11"/>
      <c r="J2123" s="288">
        <v>4.38</v>
      </c>
      <c r="K2123" s="11"/>
      <c r="M2123" s="11">
        <v>1</v>
      </c>
      <c r="N2123" s="66"/>
      <c r="P2123" s="288">
        <f t="shared" si="152"/>
        <v>4.38</v>
      </c>
      <c r="Q2123" s="11"/>
      <c r="R2123" s="11"/>
      <c r="S2123" s="11"/>
      <c r="T2123" s="134">
        <f t="shared" si="153"/>
        <v>-89</v>
      </c>
      <c r="U2123" s="11"/>
      <c r="V2123" s="11"/>
      <c r="W2123" s="11"/>
      <c r="Y2123" s="288">
        <v>4.38</v>
      </c>
      <c r="Z2123" s="11">
        <f t="shared" si="150"/>
        <v>7.21</v>
      </c>
      <c r="AB2123" s="11">
        <f t="shared" si="151"/>
        <v>2.72</v>
      </c>
      <c r="AC2123" s="11">
        <v>4.76</v>
      </c>
      <c r="AD2123" s="11"/>
      <c r="AE2123" s="4"/>
      <c r="AF2123" s="4"/>
    </row>
    <row r="2124" spans="1:32">
      <c r="A2124" s="55"/>
      <c r="B2124" s="132"/>
      <c r="C2124" s="11" t="s">
        <v>414</v>
      </c>
      <c r="D2124" s="11"/>
      <c r="E2124" s="11" t="s">
        <v>156</v>
      </c>
      <c r="F2124" s="131">
        <v>904091</v>
      </c>
      <c r="G2124" s="11"/>
      <c r="H2124" s="131">
        <f t="shared" si="149"/>
        <v>3067</v>
      </c>
      <c r="I2124" s="11"/>
      <c r="J2124" s="288">
        <v>165270.74000000002</v>
      </c>
      <c r="K2124" s="11"/>
      <c r="M2124" s="11">
        <v>968</v>
      </c>
      <c r="N2124" s="66"/>
      <c r="P2124" s="288">
        <f t="shared" si="152"/>
        <v>170.7342355371901</v>
      </c>
      <c r="Q2124" s="11"/>
      <c r="R2124" s="11"/>
      <c r="S2124" s="11"/>
      <c r="T2124" s="134">
        <f t="shared" si="153"/>
        <v>933.97830578512401</v>
      </c>
      <c r="U2124" s="11"/>
      <c r="V2124" s="11"/>
      <c r="W2124" s="11"/>
      <c r="Y2124" s="288">
        <v>165270.74000000002</v>
      </c>
      <c r="Z2124" s="11">
        <f t="shared" si="150"/>
        <v>271976.5</v>
      </c>
      <c r="AB2124" s="11">
        <f t="shared" si="151"/>
        <v>102651.51</v>
      </c>
      <c r="AC2124" s="11">
        <v>179750.12</v>
      </c>
      <c r="AD2124" s="11"/>
      <c r="AE2124" s="4"/>
      <c r="AF2124" s="4"/>
    </row>
    <row r="2125" spans="1:32">
      <c r="A2125" s="55"/>
      <c r="B2125" s="132"/>
      <c r="C2125" s="11" t="s">
        <v>416</v>
      </c>
      <c r="D2125" s="11"/>
      <c r="E2125" s="11" t="s">
        <v>356</v>
      </c>
      <c r="F2125" s="131">
        <v>1968487</v>
      </c>
      <c r="G2125" s="11"/>
      <c r="H2125" s="131">
        <f t="shared" si="149"/>
        <v>6677</v>
      </c>
      <c r="I2125" s="11"/>
      <c r="J2125" s="288">
        <v>300788.07000000053</v>
      </c>
      <c r="K2125" s="11"/>
      <c r="M2125" s="11">
        <v>793</v>
      </c>
      <c r="N2125" s="66"/>
      <c r="P2125" s="288">
        <f t="shared" si="152"/>
        <v>379.30399747793257</v>
      </c>
      <c r="Q2125" s="11"/>
      <c r="R2125" s="11"/>
      <c r="S2125" s="11"/>
      <c r="T2125" s="134">
        <f t="shared" si="153"/>
        <v>2482.329129886507</v>
      </c>
      <c r="U2125" s="11"/>
      <c r="V2125" s="11"/>
      <c r="W2125" s="11"/>
      <c r="Y2125" s="288">
        <v>300788.07000000053</v>
      </c>
      <c r="Z2125" s="11">
        <f t="shared" si="150"/>
        <v>494989.53</v>
      </c>
      <c r="AB2125" s="11">
        <f t="shared" si="151"/>
        <v>186822.84</v>
      </c>
      <c r="AC2125" s="11">
        <v>327140.12</v>
      </c>
      <c r="AD2125" s="11"/>
      <c r="AE2125" s="4"/>
      <c r="AF2125" s="4"/>
    </row>
    <row r="2126" spans="1:32">
      <c r="A2126" s="55"/>
      <c r="B2126" s="132"/>
      <c r="C2126" s="11" t="s">
        <v>417</v>
      </c>
      <c r="D2126" s="11"/>
      <c r="E2126" s="11" t="s">
        <v>81</v>
      </c>
      <c r="F2126" s="131">
        <v>175837</v>
      </c>
      <c r="G2126" s="11"/>
      <c r="H2126" s="131">
        <f t="shared" si="149"/>
        <v>596</v>
      </c>
      <c r="I2126" s="11"/>
      <c r="J2126" s="288">
        <v>20384.740000000002</v>
      </c>
      <c r="K2126" s="11"/>
      <c r="M2126" s="11">
        <v>6</v>
      </c>
      <c r="N2126" s="66"/>
      <c r="P2126" s="288">
        <f t="shared" si="152"/>
        <v>3397.4566666666669</v>
      </c>
      <c r="Q2126" s="11"/>
      <c r="R2126" s="11"/>
      <c r="S2126" s="11"/>
      <c r="T2126" s="134">
        <f t="shared" si="153"/>
        <v>29306.166666666668</v>
      </c>
      <c r="U2126" s="11"/>
      <c r="V2126" s="11"/>
      <c r="W2126" s="11"/>
      <c r="Y2126" s="288">
        <v>20384.740000000002</v>
      </c>
      <c r="Z2126" s="11">
        <f t="shared" si="150"/>
        <v>33545.99</v>
      </c>
      <c r="AB2126" s="11">
        <f t="shared" si="151"/>
        <v>12661.19</v>
      </c>
      <c r="AC2126" s="11">
        <v>22170.65</v>
      </c>
      <c r="AD2126" s="11"/>
      <c r="AE2126" s="4"/>
      <c r="AF2126" s="4"/>
    </row>
    <row r="2127" spans="1:32">
      <c r="A2127" s="55"/>
      <c r="B2127" s="132"/>
      <c r="C2127" s="11" t="s">
        <v>418</v>
      </c>
      <c r="D2127" s="11"/>
      <c r="E2127" s="11" t="s">
        <v>153</v>
      </c>
      <c r="F2127" s="131">
        <v>2411</v>
      </c>
      <c r="G2127" s="11"/>
      <c r="H2127" s="131">
        <f t="shared" si="149"/>
        <v>8</v>
      </c>
      <c r="I2127" s="11"/>
      <c r="J2127" s="288">
        <v>1643.25</v>
      </c>
      <c r="K2127" s="11"/>
      <c r="M2127" s="11">
        <v>2</v>
      </c>
      <c r="N2127" s="66"/>
      <c r="P2127" s="288">
        <f t="shared" si="152"/>
        <v>821.625</v>
      </c>
      <c r="Q2127" s="11"/>
      <c r="R2127" s="11"/>
      <c r="S2127" s="11"/>
      <c r="T2127" s="134">
        <f t="shared" si="153"/>
        <v>1205.5</v>
      </c>
      <c r="U2127" s="11"/>
      <c r="V2127" s="11"/>
      <c r="W2127" s="11"/>
      <c r="Y2127" s="288">
        <v>1643.25</v>
      </c>
      <c r="Z2127" s="11">
        <f t="shared" si="150"/>
        <v>2704.2</v>
      </c>
      <c r="AB2127" s="11">
        <f t="shared" si="151"/>
        <v>1020.64</v>
      </c>
      <c r="AC2127" s="11">
        <v>1787.22</v>
      </c>
      <c r="AD2127" s="11"/>
      <c r="AE2127" s="4"/>
      <c r="AF2127" s="4"/>
    </row>
    <row r="2128" spans="1:32">
      <c r="A2128" s="55"/>
      <c r="B2128" s="132"/>
      <c r="C2128" s="11" t="s">
        <v>419</v>
      </c>
      <c r="D2128" s="11"/>
      <c r="E2128" s="11" t="s">
        <v>96</v>
      </c>
      <c r="F2128" s="131">
        <v>46418</v>
      </c>
      <c r="G2128" s="11"/>
      <c r="H2128" s="131">
        <f t="shared" si="149"/>
        <v>157</v>
      </c>
      <c r="I2128" s="11"/>
      <c r="J2128" s="288">
        <v>9926.2899999999991</v>
      </c>
      <c r="K2128" s="11"/>
      <c r="M2128" s="11">
        <v>19</v>
      </c>
      <c r="N2128" s="66"/>
      <c r="P2128" s="288">
        <f t="shared" si="152"/>
        <v>522.43631578947361</v>
      </c>
      <c r="Q2128" s="11"/>
      <c r="R2128" s="11"/>
      <c r="S2128" s="11"/>
      <c r="T2128" s="134">
        <f t="shared" si="153"/>
        <v>2443.0526315789475</v>
      </c>
      <c r="U2128" s="11"/>
      <c r="V2128" s="11"/>
      <c r="W2128" s="11"/>
      <c r="Y2128" s="288">
        <v>9926.2899999999991</v>
      </c>
      <c r="Z2128" s="11">
        <f t="shared" si="150"/>
        <v>16335.12</v>
      </c>
      <c r="AB2128" s="11">
        <f t="shared" si="151"/>
        <v>6165.33</v>
      </c>
      <c r="AC2128" s="11">
        <v>10795.93</v>
      </c>
      <c r="AD2128" s="11"/>
      <c r="AE2128" s="4"/>
      <c r="AF2128" s="4"/>
    </row>
    <row r="2129" spans="1:32">
      <c r="A2129" s="55"/>
      <c r="B2129" s="132"/>
      <c r="C2129" s="11" t="s">
        <v>420</v>
      </c>
      <c r="D2129" s="11"/>
      <c r="E2129" s="11" t="s">
        <v>376</v>
      </c>
      <c r="F2129" s="131">
        <v>3739966</v>
      </c>
      <c r="G2129" s="11"/>
      <c r="H2129" s="131">
        <f t="shared" si="149"/>
        <v>12685</v>
      </c>
      <c r="I2129" s="11"/>
      <c r="J2129" s="288">
        <v>566083.96999999974</v>
      </c>
      <c r="K2129" s="11"/>
      <c r="M2129" s="11">
        <v>1862</v>
      </c>
      <c r="N2129" s="66"/>
      <c r="P2129" s="288">
        <f t="shared" si="152"/>
        <v>304.01931793770126</v>
      </c>
      <c r="Q2129" s="11"/>
      <c r="R2129" s="11"/>
      <c r="S2129" s="11"/>
      <c r="T2129" s="134">
        <f t="shared" si="153"/>
        <v>2008.5746509129967</v>
      </c>
      <c r="U2129" s="11"/>
      <c r="V2129" s="11"/>
      <c r="W2129" s="11"/>
      <c r="Y2129" s="288">
        <v>566083.96999999974</v>
      </c>
      <c r="Z2129" s="11">
        <f t="shared" si="150"/>
        <v>931571.66</v>
      </c>
      <c r="AB2129" s="11">
        <f t="shared" si="151"/>
        <v>351601.1</v>
      </c>
      <c r="AC2129" s="11">
        <v>615678.61</v>
      </c>
      <c r="AD2129" s="11"/>
      <c r="AE2129" s="4"/>
      <c r="AF2129" s="4"/>
    </row>
    <row r="2130" spans="1:32">
      <c r="A2130" s="55"/>
      <c r="B2130" s="132"/>
      <c r="C2130" s="11" t="s">
        <v>422</v>
      </c>
      <c r="D2130" s="11"/>
      <c r="E2130" s="11" t="s">
        <v>138</v>
      </c>
      <c r="F2130" s="131">
        <v>122</v>
      </c>
      <c r="G2130" s="11"/>
      <c r="H2130" s="131">
        <f t="shared" si="149"/>
        <v>0</v>
      </c>
      <c r="I2130" s="11"/>
      <c r="J2130" s="288">
        <v>35.06</v>
      </c>
      <c r="K2130" s="11"/>
      <c r="M2130" s="11">
        <v>1</v>
      </c>
      <c r="N2130" s="66"/>
      <c r="P2130" s="288">
        <f t="shared" si="152"/>
        <v>35.06</v>
      </c>
      <c r="Q2130" s="11"/>
      <c r="R2130" s="11"/>
      <c r="S2130" s="11"/>
      <c r="T2130" s="134">
        <f t="shared" si="153"/>
        <v>122</v>
      </c>
      <c r="U2130" s="11"/>
      <c r="V2130" s="11"/>
      <c r="W2130" s="11"/>
      <c r="Y2130" s="288">
        <v>35.06</v>
      </c>
      <c r="Z2130" s="11">
        <f t="shared" si="150"/>
        <v>57.7</v>
      </c>
      <c r="AB2130" s="11">
        <f t="shared" si="151"/>
        <v>21.78</v>
      </c>
      <c r="AC2130" s="11">
        <v>38.130000000000003</v>
      </c>
      <c r="AD2130" s="11"/>
      <c r="AE2130" s="4"/>
      <c r="AF2130" s="4"/>
    </row>
    <row r="2131" spans="1:32">
      <c r="A2131" s="55"/>
      <c r="B2131" s="132"/>
      <c r="C2131" s="11" t="s">
        <v>422</v>
      </c>
      <c r="D2131" s="11"/>
      <c r="E2131" s="11" t="s">
        <v>88</v>
      </c>
      <c r="F2131" s="131">
        <v>1463</v>
      </c>
      <c r="G2131" s="11"/>
      <c r="H2131" s="131">
        <f t="shared" si="149"/>
        <v>5</v>
      </c>
      <c r="I2131" s="11"/>
      <c r="J2131" s="288">
        <v>263.44</v>
      </c>
      <c r="K2131" s="11"/>
      <c r="M2131" s="11">
        <v>1</v>
      </c>
      <c r="N2131" s="66"/>
      <c r="P2131" s="288">
        <f t="shared" si="152"/>
        <v>263.44</v>
      </c>
      <c r="Q2131" s="11"/>
      <c r="R2131" s="11"/>
      <c r="S2131" s="11"/>
      <c r="T2131" s="134">
        <f t="shared" si="153"/>
        <v>1463</v>
      </c>
      <c r="U2131" s="11"/>
      <c r="V2131" s="11"/>
      <c r="W2131" s="11"/>
      <c r="Y2131" s="288">
        <v>263.44</v>
      </c>
      <c r="Z2131" s="11">
        <f t="shared" si="150"/>
        <v>433.53</v>
      </c>
      <c r="AB2131" s="11">
        <f t="shared" si="151"/>
        <v>163.63</v>
      </c>
      <c r="AC2131" s="11">
        <v>286.52</v>
      </c>
      <c r="AD2131" s="11"/>
      <c r="AE2131" s="4"/>
      <c r="AF2131" s="4"/>
    </row>
    <row r="2132" spans="1:32">
      <c r="A2132" s="55"/>
      <c r="B2132" s="132"/>
      <c r="C2132" s="11" t="s">
        <v>422</v>
      </c>
      <c r="D2132" s="11"/>
      <c r="E2132" s="11" t="s">
        <v>212</v>
      </c>
      <c r="F2132" s="131">
        <v>649387</v>
      </c>
      <c r="G2132" s="11"/>
      <c r="H2132" s="131">
        <f t="shared" si="149"/>
        <v>2203</v>
      </c>
      <c r="I2132" s="11"/>
      <c r="J2132" s="288">
        <v>111607.54999999999</v>
      </c>
      <c r="K2132" s="11"/>
      <c r="M2132" s="11">
        <v>604</v>
      </c>
      <c r="N2132" s="66"/>
      <c r="P2132" s="288">
        <f t="shared" si="152"/>
        <v>184.78071192052977</v>
      </c>
      <c r="Q2132" s="11"/>
      <c r="R2132" s="11"/>
      <c r="S2132" s="11"/>
      <c r="T2132" s="134">
        <f t="shared" si="153"/>
        <v>1075.1440397350993</v>
      </c>
      <c r="U2132" s="11"/>
      <c r="V2132" s="11"/>
      <c r="W2132" s="11"/>
      <c r="Y2132" s="288">
        <v>111607.54999999999</v>
      </c>
      <c r="Z2132" s="11">
        <f t="shared" si="150"/>
        <v>183666.09</v>
      </c>
      <c r="AB2132" s="11">
        <f t="shared" si="151"/>
        <v>69320.7</v>
      </c>
      <c r="AC2132" s="11">
        <v>121385.49</v>
      </c>
      <c r="AD2132" s="11"/>
      <c r="AE2132" s="4"/>
      <c r="AF2132" s="4"/>
    </row>
    <row r="2133" spans="1:32">
      <c r="A2133" s="55"/>
      <c r="B2133" s="132"/>
      <c r="C2133" s="11" t="s">
        <v>423</v>
      </c>
      <c r="D2133" s="11"/>
      <c r="E2133" s="11" t="s">
        <v>279</v>
      </c>
      <c r="F2133" s="131">
        <v>123317</v>
      </c>
      <c r="G2133" s="11"/>
      <c r="H2133" s="131">
        <f t="shared" si="149"/>
        <v>418</v>
      </c>
      <c r="I2133" s="11"/>
      <c r="J2133" s="288">
        <v>19674.850000000009</v>
      </c>
      <c r="K2133" s="11"/>
      <c r="M2133" s="11">
        <v>85</v>
      </c>
      <c r="N2133" s="66"/>
      <c r="P2133" s="288">
        <f t="shared" si="152"/>
        <v>231.46882352941188</v>
      </c>
      <c r="Q2133" s="11"/>
      <c r="R2133" s="11"/>
      <c r="S2133" s="11"/>
      <c r="T2133" s="134">
        <f t="shared" si="153"/>
        <v>1450.7882352941176</v>
      </c>
      <c r="U2133" s="11"/>
      <c r="V2133" s="11"/>
      <c r="W2133" s="11"/>
      <c r="Y2133" s="288">
        <v>19674.850000000009</v>
      </c>
      <c r="Z2133" s="11">
        <f t="shared" si="150"/>
        <v>32377.759999999998</v>
      </c>
      <c r="AB2133" s="11">
        <f t="shared" si="151"/>
        <v>12220.27</v>
      </c>
      <c r="AC2133" s="11">
        <v>21398.560000000001</v>
      </c>
      <c r="AD2133" s="11"/>
      <c r="AE2133" s="4"/>
      <c r="AF2133" s="4"/>
    </row>
    <row r="2134" spans="1:32">
      <c r="A2134" s="55"/>
      <c r="B2134" s="132"/>
      <c r="C2134" s="11" t="s">
        <v>424</v>
      </c>
      <c r="D2134" s="11"/>
      <c r="E2134" s="11" t="s">
        <v>61</v>
      </c>
      <c r="F2134" s="131">
        <v>7354</v>
      </c>
      <c r="G2134" s="11"/>
      <c r="H2134" s="131">
        <f t="shared" si="149"/>
        <v>25</v>
      </c>
      <c r="I2134" s="11"/>
      <c r="J2134" s="288">
        <v>2135.77</v>
      </c>
      <c r="K2134" s="11"/>
      <c r="M2134" s="11">
        <v>10</v>
      </c>
      <c r="N2134" s="66"/>
      <c r="P2134" s="288">
        <f t="shared" si="152"/>
        <v>213.577</v>
      </c>
      <c r="Q2134" s="11"/>
      <c r="R2134" s="11"/>
      <c r="S2134" s="11"/>
      <c r="T2134" s="134">
        <f t="shared" si="153"/>
        <v>735.4</v>
      </c>
      <c r="U2134" s="11"/>
      <c r="V2134" s="11"/>
      <c r="W2134" s="11"/>
      <c r="Y2134" s="288">
        <v>2135.77</v>
      </c>
      <c r="Z2134" s="11">
        <f t="shared" si="150"/>
        <v>3514.71</v>
      </c>
      <c r="AB2134" s="11">
        <f t="shared" si="151"/>
        <v>1326.55</v>
      </c>
      <c r="AC2134" s="11">
        <v>2322.88</v>
      </c>
      <c r="AD2134" s="11"/>
      <c r="AE2134" s="4"/>
      <c r="AF2134" s="4"/>
    </row>
    <row r="2135" spans="1:32">
      <c r="A2135" s="55"/>
      <c r="B2135" s="132"/>
      <c r="C2135" s="11" t="s">
        <v>426</v>
      </c>
      <c r="D2135" s="11"/>
      <c r="E2135" s="11" t="s">
        <v>54</v>
      </c>
      <c r="F2135" s="131">
        <v>686</v>
      </c>
      <c r="G2135" s="11"/>
      <c r="H2135" s="131">
        <f t="shared" si="149"/>
        <v>2</v>
      </c>
      <c r="I2135" s="11"/>
      <c r="J2135" s="288">
        <v>120.72</v>
      </c>
      <c r="K2135" s="11"/>
      <c r="M2135" s="11">
        <v>1</v>
      </c>
      <c r="N2135" s="66"/>
      <c r="P2135" s="288">
        <f t="shared" si="152"/>
        <v>120.72</v>
      </c>
      <c r="Q2135" s="11"/>
      <c r="R2135" s="11"/>
      <c r="S2135" s="11"/>
      <c r="T2135" s="134">
        <f t="shared" si="153"/>
        <v>686</v>
      </c>
      <c r="U2135" s="11"/>
      <c r="V2135" s="11"/>
      <c r="W2135" s="11"/>
      <c r="Y2135" s="288">
        <v>120.72</v>
      </c>
      <c r="Z2135" s="11">
        <f t="shared" si="150"/>
        <v>198.66</v>
      </c>
      <c r="AB2135" s="11">
        <f t="shared" si="151"/>
        <v>74.98</v>
      </c>
      <c r="AC2135" s="11">
        <v>131.30000000000001</v>
      </c>
      <c r="AD2135" s="11"/>
      <c r="AE2135" s="4"/>
      <c r="AF2135" s="4"/>
    </row>
    <row r="2136" spans="1:32">
      <c r="A2136" s="55"/>
      <c r="B2136" s="132"/>
      <c r="C2136" s="11" t="s">
        <v>427</v>
      </c>
      <c r="D2136" s="11"/>
      <c r="E2136" s="11" t="s">
        <v>61</v>
      </c>
      <c r="F2136" s="131">
        <v>660</v>
      </c>
      <c r="G2136" s="11"/>
      <c r="H2136" s="131">
        <f t="shared" si="149"/>
        <v>2</v>
      </c>
      <c r="I2136" s="11"/>
      <c r="J2136" s="288">
        <v>201.61</v>
      </c>
      <c r="K2136" s="11"/>
      <c r="M2136" s="11">
        <v>5</v>
      </c>
      <c r="N2136" s="66"/>
      <c r="P2136" s="288">
        <f t="shared" si="152"/>
        <v>40.322000000000003</v>
      </c>
      <c r="Q2136" s="11"/>
      <c r="R2136" s="11"/>
      <c r="S2136" s="11"/>
      <c r="T2136" s="134">
        <f t="shared" si="153"/>
        <v>132</v>
      </c>
      <c r="U2136" s="11"/>
      <c r="V2136" s="11"/>
      <c r="W2136" s="11"/>
      <c r="Y2136" s="288">
        <v>201.61</v>
      </c>
      <c r="Z2136" s="11">
        <f t="shared" si="150"/>
        <v>331.78</v>
      </c>
      <c r="AB2136" s="11">
        <f t="shared" si="151"/>
        <v>125.22</v>
      </c>
      <c r="AC2136" s="11">
        <v>219.27</v>
      </c>
      <c r="AD2136" s="11"/>
      <c r="AE2136" s="4"/>
      <c r="AF2136" s="4"/>
    </row>
    <row r="2137" spans="1:32">
      <c r="A2137" s="55"/>
      <c r="B2137" s="132"/>
      <c r="C2137" s="11" t="s">
        <v>428</v>
      </c>
      <c r="D2137" s="11"/>
      <c r="E2137" s="11" t="s">
        <v>114</v>
      </c>
      <c r="F2137" s="131">
        <v>149235</v>
      </c>
      <c r="G2137" s="11"/>
      <c r="H2137" s="131">
        <f t="shared" si="149"/>
        <v>506</v>
      </c>
      <c r="I2137" s="11"/>
      <c r="J2137" s="288">
        <v>26501.780000000006</v>
      </c>
      <c r="K2137" s="11"/>
      <c r="M2137" s="11">
        <v>116</v>
      </c>
      <c r="N2137" s="66"/>
      <c r="P2137" s="288">
        <f t="shared" si="152"/>
        <v>228.46362068965522</v>
      </c>
      <c r="Q2137" s="11"/>
      <c r="R2137" s="11"/>
      <c r="S2137" s="11"/>
      <c r="T2137" s="134">
        <f t="shared" si="153"/>
        <v>1286.5086206896551</v>
      </c>
      <c r="U2137" s="11"/>
      <c r="V2137" s="11"/>
      <c r="W2137" s="11"/>
      <c r="Y2137" s="288">
        <v>26501.780000000006</v>
      </c>
      <c r="Z2137" s="11">
        <f t="shared" si="150"/>
        <v>43612.45</v>
      </c>
      <c r="AB2137" s="11">
        <f t="shared" si="151"/>
        <v>16460.55</v>
      </c>
      <c r="AC2137" s="11">
        <v>28823.599999999999</v>
      </c>
      <c r="AD2137" s="11"/>
      <c r="AE2137" s="4"/>
      <c r="AF2137" s="4"/>
    </row>
    <row r="2138" spans="1:32">
      <c r="A2138" s="55"/>
      <c r="B2138" s="132"/>
      <c r="C2138" s="11" t="s">
        <v>428</v>
      </c>
      <c r="D2138" s="11"/>
      <c r="E2138" s="11" t="s">
        <v>212</v>
      </c>
      <c r="F2138" s="131">
        <v>12869</v>
      </c>
      <c r="G2138" s="11"/>
      <c r="H2138" s="131">
        <f t="shared" si="149"/>
        <v>44</v>
      </c>
      <c r="I2138" s="11"/>
      <c r="J2138" s="288">
        <v>752.65</v>
      </c>
      <c r="K2138" s="11"/>
      <c r="M2138" s="11">
        <v>2</v>
      </c>
      <c r="N2138" s="66"/>
      <c r="P2138" s="288">
        <f t="shared" si="152"/>
        <v>376.32499999999999</v>
      </c>
      <c r="Q2138" s="11"/>
      <c r="R2138" s="11"/>
      <c r="S2138" s="11"/>
      <c r="T2138" s="134">
        <f t="shared" si="153"/>
        <v>6434.5</v>
      </c>
      <c r="U2138" s="11"/>
      <c r="V2138" s="11"/>
      <c r="W2138" s="11"/>
      <c r="Y2138" s="288">
        <v>752.65</v>
      </c>
      <c r="Z2138" s="11">
        <f t="shared" si="150"/>
        <v>1238.5899999999999</v>
      </c>
      <c r="AB2138" s="11">
        <f t="shared" si="151"/>
        <v>467.48</v>
      </c>
      <c r="AC2138" s="11">
        <v>818.59</v>
      </c>
      <c r="AD2138" s="11"/>
      <c r="AE2138" s="4"/>
      <c r="AF2138" s="4"/>
    </row>
    <row r="2139" spans="1:32">
      <c r="A2139" s="55"/>
      <c r="B2139" s="132"/>
      <c r="C2139" s="11" t="s">
        <v>429</v>
      </c>
      <c r="D2139" s="11"/>
      <c r="E2139" s="11" t="s">
        <v>323</v>
      </c>
      <c r="F2139" s="131">
        <v>520288</v>
      </c>
      <c r="G2139" s="11"/>
      <c r="H2139" s="131">
        <f t="shared" si="149"/>
        <v>1765</v>
      </c>
      <c r="I2139" s="11"/>
      <c r="J2139" s="288">
        <v>53923.159999999996</v>
      </c>
      <c r="K2139" s="11"/>
      <c r="M2139" s="11">
        <v>178</v>
      </c>
      <c r="N2139" s="66"/>
      <c r="P2139" s="288">
        <f t="shared" si="152"/>
        <v>302.93910112359549</v>
      </c>
      <c r="Q2139" s="11"/>
      <c r="R2139" s="11"/>
      <c r="S2139" s="11"/>
      <c r="T2139" s="134">
        <f t="shared" si="153"/>
        <v>2922.9662921348313</v>
      </c>
      <c r="U2139" s="11"/>
      <c r="V2139" s="11"/>
      <c r="W2139" s="11"/>
      <c r="Y2139" s="288">
        <v>53923.159999999996</v>
      </c>
      <c r="Z2139" s="11">
        <f t="shared" si="150"/>
        <v>88738.23</v>
      </c>
      <c r="AB2139" s="11">
        <f t="shared" si="151"/>
        <v>33492.28</v>
      </c>
      <c r="AC2139" s="11">
        <v>58647.37</v>
      </c>
      <c r="AD2139" s="11"/>
      <c r="AE2139" s="4"/>
      <c r="AF2139" s="4"/>
    </row>
    <row r="2140" spans="1:32">
      <c r="A2140" s="55"/>
      <c r="B2140" s="132"/>
      <c r="C2140" s="11" t="s">
        <v>429</v>
      </c>
      <c r="D2140" s="11"/>
      <c r="E2140" s="11" t="s">
        <v>77</v>
      </c>
      <c r="F2140" s="131">
        <v>3720</v>
      </c>
      <c r="G2140" s="11"/>
      <c r="H2140" s="131">
        <f t="shared" si="149"/>
        <v>13</v>
      </c>
      <c r="I2140" s="11"/>
      <c r="J2140" s="288">
        <v>1105.57</v>
      </c>
      <c r="K2140" s="11"/>
      <c r="M2140" s="11">
        <v>1</v>
      </c>
      <c r="N2140" s="66"/>
      <c r="P2140" s="288">
        <f t="shared" si="152"/>
        <v>1105.57</v>
      </c>
      <c r="Q2140" s="11"/>
      <c r="R2140" s="11"/>
      <c r="S2140" s="11"/>
      <c r="T2140" s="134">
        <f t="shared" si="153"/>
        <v>3720</v>
      </c>
      <c r="U2140" s="11"/>
      <c r="V2140" s="11"/>
      <c r="W2140" s="11"/>
      <c r="Y2140" s="288">
        <v>1105.57</v>
      </c>
      <c r="Z2140" s="11">
        <f t="shared" si="150"/>
        <v>1819.37</v>
      </c>
      <c r="AB2140" s="11">
        <f t="shared" si="151"/>
        <v>686.68</v>
      </c>
      <c r="AC2140" s="11">
        <v>1202.43</v>
      </c>
      <c r="AD2140" s="11"/>
      <c r="AE2140" s="4"/>
      <c r="AF2140" s="4"/>
    </row>
    <row r="2141" spans="1:32">
      <c r="A2141" s="55"/>
      <c r="B2141" s="132"/>
      <c r="C2141" s="11" t="s">
        <v>430</v>
      </c>
      <c r="D2141" s="11"/>
      <c r="E2141" s="11" t="s">
        <v>61</v>
      </c>
      <c r="F2141" s="131">
        <v>1912</v>
      </c>
      <c r="G2141" s="11"/>
      <c r="H2141" s="131">
        <f t="shared" si="149"/>
        <v>6</v>
      </c>
      <c r="I2141" s="11"/>
      <c r="J2141" s="288">
        <v>373.38</v>
      </c>
      <c r="K2141" s="11"/>
      <c r="M2141" s="11">
        <v>13</v>
      </c>
      <c r="N2141" s="66"/>
      <c r="P2141" s="288">
        <f t="shared" si="152"/>
        <v>28.721538461538461</v>
      </c>
      <c r="Q2141" s="11"/>
      <c r="R2141" s="11"/>
      <c r="S2141" s="11"/>
      <c r="T2141" s="134">
        <f t="shared" si="153"/>
        <v>147.07692307692307</v>
      </c>
      <c r="U2141" s="11"/>
      <c r="V2141" s="11"/>
      <c r="W2141" s="11"/>
      <c r="Y2141" s="288">
        <v>373.38</v>
      </c>
      <c r="Z2141" s="11">
        <f t="shared" si="150"/>
        <v>614.45000000000005</v>
      </c>
      <c r="AB2141" s="11">
        <f t="shared" si="151"/>
        <v>231.91</v>
      </c>
      <c r="AC2141" s="11">
        <v>406.09</v>
      </c>
      <c r="AD2141" s="11"/>
      <c r="AE2141" s="4"/>
      <c r="AF2141" s="4"/>
    </row>
    <row r="2142" spans="1:32">
      <c r="A2142" s="55"/>
      <c r="B2142" s="132"/>
      <c r="C2142" s="11" t="s">
        <v>431</v>
      </c>
      <c r="D2142" s="11"/>
      <c r="E2142" s="11" t="s">
        <v>432</v>
      </c>
      <c r="F2142" s="131">
        <v>3158414</v>
      </c>
      <c r="G2142" s="11"/>
      <c r="H2142" s="131">
        <f t="shared" si="149"/>
        <v>10713</v>
      </c>
      <c r="I2142" s="11"/>
      <c r="J2142" s="288">
        <v>238624.1400000001</v>
      </c>
      <c r="K2142" s="11"/>
      <c r="M2142" s="11">
        <v>380</v>
      </c>
      <c r="N2142" s="66"/>
      <c r="P2142" s="288">
        <f t="shared" si="152"/>
        <v>627.95826315789498</v>
      </c>
      <c r="Q2142" s="11"/>
      <c r="R2142" s="11"/>
      <c r="S2142" s="11"/>
      <c r="T2142" s="134">
        <f t="shared" si="153"/>
        <v>8311.6157894736843</v>
      </c>
      <c r="U2142" s="11"/>
      <c r="V2142" s="11"/>
      <c r="W2142" s="11"/>
      <c r="Y2142" s="288">
        <v>238624.1400000001</v>
      </c>
      <c r="Z2142" s="11">
        <f t="shared" si="150"/>
        <v>392689.95</v>
      </c>
      <c r="AB2142" s="11">
        <f t="shared" si="151"/>
        <v>148212.13</v>
      </c>
      <c r="AC2142" s="11">
        <v>259530.01</v>
      </c>
      <c r="AD2142" s="11"/>
      <c r="AE2142" s="4"/>
      <c r="AF2142" s="4"/>
    </row>
    <row r="2143" spans="1:32">
      <c r="A2143" s="55"/>
      <c r="B2143" s="132"/>
      <c r="C2143" s="11" t="s">
        <v>604</v>
      </c>
      <c r="D2143" s="11"/>
      <c r="E2143" s="11" t="s">
        <v>95</v>
      </c>
      <c r="F2143" s="131">
        <v>383</v>
      </c>
      <c r="G2143" s="11"/>
      <c r="H2143" s="131">
        <f t="shared" si="149"/>
        <v>1</v>
      </c>
      <c r="I2143" s="11"/>
      <c r="J2143" s="288">
        <v>64.040000000000006</v>
      </c>
      <c r="K2143" s="11"/>
      <c r="M2143" s="11">
        <v>1</v>
      </c>
      <c r="N2143" s="66"/>
      <c r="P2143" s="288">
        <f t="shared" si="152"/>
        <v>64.040000000000006</v>
      </c>
      <c r="Q2143" s="11"/>
      <c r="R2143" s="11"/>
      <c r="S2143" s="11"/>
      <c r="T2143" s="134">
        <f t="shared" si="153"/>
        <v>383</v>
      </c>
      <c r="U2143" s="11"/>
      <c r="V2143" s="11"/>
      <c r="W2143" s="11"/>
      <c r="Y2143" s="288">
        <v>64.040000000000006</v>
      </c>
      <c r="Z2143" s="11">
        <f t="shared" si="150"/>
        <v>105.39</v>
      </c>
      <c r="AB2143" s="11">
        <f t="shared" si="151"/>
        <v>39.78</v>
      </c>
      <c r="AC2143" s="11">
        <v>69.650000000000006</v>
      </c>
      <c r="AD2143" s="11"/>
      <c r="AE2143" s="4"/>
      <c r="AF2143" s="4"/>
    </row>
    <row r="2144" spans="1:32">
      <c r="A2144" s="55"/>
      <c r="B2144" s="132"/>
      <c r="C2144" s="11" t="s">
        <v>433</v>
      </c>
      <c r="D2144" s="11"/>
      <c r="E2144" s="11" t="s">
        <v>434</v>
      </c>
      <c r="F2144" s="131">
        <v>8194451</v>
      </c>
      <c r="G2144" s="11"/>
      <c r="H2144" s="131">
        <f t="shared" si="149"/>
        <v>27794</v>
      </c>
      <c r="I2144" s="11"/>
      <c r="J2144" s="288">
        <v>332761.10999999993</v>
      </c>
      <c r="K2144" s="11"/>
      <c r="M2144" s="11">
        <v>198</v>
      </c>
      <c r="N2144" s="66"/>
      <c r="P2144" s="288">
        <f t="shared" si="152"/>
        <v>1680.6116666666662</v>
      </c>
      <c r="Q2144" s="11"/>
      <c r="R2144" s="11"/>
      <c r="S2144" s="11"/>
      <c r="T2144" s="134">
        <f t="shared" si="153"/>
        <v>41386.116161616163</v>
      </c>
      <c r="U2144" s="11"/>
      <c r="V2144" s="11"/>
      <c r="W2144" s="11"/>
      <c r="Y2144" s="288">
        <v>332761.10999999993</v>
      </c>
      <c r="Z2144" s="11">
        <f t="shared" si="150"/>
        <v>547605.72</v>
      </c>
      <c r="AB2144" s="11">
        <f t="shared" si="151"/>
        <v>206681.66</v>
      </c>
      <c r="AC2144" s="11">
        <v>361914.32</v>
      </c>
      <c r="AD2144" s="11"/>
      <c r="AE2144" s="4"/>
      <c r="AF2144" s="4"/>
    </row>
    <row r="2145" spans="1:32">
      <c r="A2145" s="55"/>
      <c r="B2145" s="132"/>
      <c r="C2145" s="11" t="s">
        <v>435</v>
      </c>
      <c r="D2145" s="11"/>
      <c r="E2145" s="11" t="s">
        <v>59</v>
      </c>
      <c r="F2145" s="131">
        <v>751</v>
      </c>
      <c r="G2145" s="11"/>
      <c r="H2145" s="131">
        <f t="shared" si="149"/>
        <v>3</v>
      </c>
      <c r="I2145" s="11"/>
      <c r="J2145" s="288">
        <v>93.259999999999991</v>
      </c>
      <c r="K2145" s="11"/>
      <c r="M2145" s="11">
        <v>2</v>
      </c>
      <c r="N2145" s="66"/>
      <c r="P2145" s="288">
        <f t="shared" si="152"/>
        <v>46.629999999999995</v>
      </c>
      <c r="Q2145" s="11"/>
      <c r="R2145" s="11"/>
      <c r="S2145" s="11"/>
      <c r="T2145" s="134">
        <f t="shared" si="153"/>
        <v>375.5</v>
      </c>
      <c r="U2145" s="11"/>
      <c r="V2145" s="11"/>
      <c r="W2145" s="11"/>
      <c r="Y2145" s="288">
        <v>93.259999999999991</v>
      </c>
      <c r="Z2145" s="11">
        <f t="shared" si="150"/>
        <v>153.47</v>
      </c>
      <c r="AB2145" s="11">
        <f t="shared" si="151"/>
        <v>57.92</v>
      </c>
      <c r="AC2145" s="11">
        <v>101.43</v>
      </c>
      <c r="AD2145" s="11"/>
      <c r="AE2145" s="4"/>
      <c r="AF2145" s="4"/>
    </row>
    <row r="2146" spans="1:32">
      <c r="A2146" s="55"/>
      <c r="B2146" s="132"/>
      <c r="C2146" s="11" t="s">
        <v>436</v>
      </c>
      <c r="D2146" s="11"/>
      <c r="E2146" s="11" t="s">
        <v>165</v>
      </c>
      <c r="F2146" s="131">
        <v>1575758</v>
      </c>
      <c r="G2146" s="11"/>
      <c r="H2146" s="131">
        <f t="shared" si="149"/>
        <v>5345</v>
      </c>
      <c r="I2146" s="11"/>
      <c r="J2146" s="288">
        <v>175759.08000000019</v>
      </c>
      <c r="K2146" s="11"/>
      <c r="M2146" s="11">
        <v>424</v>
      </c>
      <c r="N2146" s="66"/>
      <c r="P2146" s="288">
        <f t="shared" si="152"/>
        <v>414.52613207547216</v>
      </c>
      <c r="Q2146" s="11"/>
      <c r="R2146" s="11"/>
      <c r="S2146" s="11"/>
      <c r="T2146" s="134">
        <f t="shared" si="153"/>
        <v>3716.4103773584907</v>
      </c>
      <c r="U2146" s="11"/>
      <c r="V2146" s="11"/>
      <c r="W2146" s="11"/>
      <c r="Y2146" s="288">
        <v>175759.08000000019</v>
      </c>
      <c r="Z2146" s="11">
        <f t="shared" si="150"/>
        <v>289236.56</v>
      </c>
      <c r="AB2146" s="11">
        <f t="shared" si="151"/>
        <v>109165.94</v>
      </c>
      <c r="AC2146" s="11">
        <v>191157.34</v>
      </c>
      <c r="AD2146" s="11"/>
      <c r="AE2146" s="4"/>
      <c r="AF2146" s="4"/>
    </row>
    <row r="2147" spans="1:32">
      <c r="A2147" s="55"/>
      <c r="B2147" s="132"/>
      <c r="C2147" s="11" t="s">
        <v>437</v>
      </c>
      <c r="D2147" s="11"/>
      <c r="E2147" s="11" t="s">
        <v>438</v>
      </c>
      <c r="F2147" s="131">
        <v>3055888</v>
      </c>
      <c r="G2147" s="11"/>
      <c r="H2147" s="131">
        <f t="shared" si="149"/>
        <v>10365</v>
      </c>
      <c r="I2147" s="11"/>
      <c r="J2147" s="288">
        <v>298791.09000000003</v>
      </c>
      <c r="K2147" s="11"/>
      <c r="M2147" s="11">
        <v>669</v>
      </c>
      <c r="N2147" s="66"/>
      <c r="P2147" s="288">
        <f t="shared" si="152"/>
        <v>446.62345291479824</v>
      </c>
      <c r="Q2147" s="11"/>
      <c r="R2147" s="11"/>
      <c r="S2147" s="11"/>
      <c r="T2147" s="134">
        <f t="shared" si="153"/>
        <v>4567.8445440956648</v>
      </c>
      <c r="U2147" s="11"/>
      <c r="V2147" s="11"/>
      <c r="W2147" s="11"/>
      <c r="Y2147" s="288">
        <v>298791.09000000003</v>
      </c>
      <c r="Z2147" s="11">
        <f t="shared" si="150"/>
        <v>491703.22</v>
      </c>
      <c r="AB2147" s="11">
        <f t="shared" si="151"/>
        <v>185582.5</v>
      </c>
      <c r="AC2147" s="11">
        <v>324968.19</v>
      </c>
      <c r="AD2147" s="11"/>
      <c r="AE2147" s="4"/>
      <c r="AF2147" s="4"/>
    </row>
    <row r="2148" spans="1:32">
      <c r="A2148" s="55"/>
      <c r="B2148" s="132"/>
      <c r="C2148" s="11" t="s">
        <v>437</v>
      </c>
      <c r="D2148" s="11"/>
      <c r="E2148" s="11" t="s">
        <v>153</v>
      </c>
      <c r="F2148" s="131">
        <v>286</v>
      </c>
      <c r="G2148" s="11"/>
      <c r="H2148" s="131">
        <f t="shared" si="149"/>
        <v>1</v>
      </c>
      <c r="I2148" s="11"/>
      <c r="J2148" s="288">
        <v>78.16</v>
      </c>
      <c r="K2148" s="11"/>
      <c r="M2148" s="11">
        <v>1</v>
      </c>
      <c r="N2148" s="66"/>
      <c r="P2148" s="288">
        <f t="shared" si="152"/>
        <v>78.16</v>
      </c>
      <c r="Q2148" s="11"/>
      <c r="R2148" s="11"/>
      <c r="S2148" s="11"/>
      <c r="T2148" s="134">
        <f t="shared" si="153"/>
        <v>286</v>
      </c>
      <c r="U2148" s="11"/>
      <c r="V2148" s="11"/>
      <c r="W2148" s="11"/>
      <c r="Y2148" s="288">
        <v>78.16</v>
      </c>
      <c r="Z2148" s="11">
        <f t="shared" si="150"/>
        <v>128.62</v>
      </c>
      <c r="AB2148" s="11">
        <f t="shared" si="151"/>
        <v>48.55</v>
      </c>
      <c r="AC2148" s="11">
        <v>85.01</v>
      </c>
      <c r="AD2148" s="11"/>
      <c r="AE2148" s="4"/>
      <c r="AF2148" s="4"/>
    </row>
    <row r="2149" spans="1:32">
      <c r="A2149" s="55"/>
      <c r="B2149" s="132"/>
      <c r="C2149" s="11" t="s">
        <v>439</v>
      </c>
      <c r="D2149" s="11"/>
      <c r="E2149" s="11" t="s">
        <v>70</v>
      </c>
      <c r="F2149" s="131">
        <v>3982</v>
      </c>
      <c r="G2149" s="11"/>
      <c r="H2149" s="131">
        <f t="shared" si="149"/>
        <v>14</v>
      </c>
      <c r="I2149" s="11"/>
      <c r="J2149" s="288">
        <v>707.06</v>
      </c>
      <c r="K2149" s="11"/>
      <c r="M2149" s="11">
        <v>3</v>
      </c>
      <c r="N2149" s="66"/>
      <c r="P2149" s="288">
        <f t="shared" si="152"/>
        <v>235.68666666666664</v>
      </c>
      <c r="Q2149" s="11"/>
      <c r="R2149" s="11"/>
      <c r="S2149" s="11"/>
      <c r="T2149" s="134">
        <f t="shared" si="153"/>
        <v>1327.3333333333333</v>
      </c>
      <c r="U2149" s="11"/>
      <c r="V2149" s="11"/>
      <c r="W2149" s="11"/>
      <c r="Y2149" s="288">
        <v>707.06</v>
      </c>
      <c r="Z2149" s="11">
        <f t="shared" si="150"/>
        <v>1163.57</v>
      </c>
      <c r="AB2149" s="11">
        <f t="shared" si="151"/>
        <v>439.16</v>
      </c>
      <c r="AC2149" s="11">
        <v>769.01</v>
      </c>
      <c r="AD2149" s="11"/>
      <c r="AE2149" s="4"/>
      <c r="AF2149" s="4"/>
    </row>
    <row r="2150" spans="1:32">
      <c r="A2150" s="55"/>
      <c r="B2150" s="132"/>
      <c r="C2150" s="11" t="s">
        <v>440</v>
      </c>
      <c r="D2150" s="11"/>
      <c r="E2150" s="11" t="s">
        <v>153</v>
      </c>
      <c r="F2150" s="131">
        <v>974</v>
      </c>
      <c r="G2150" s="11"/>
      <c r="H2150" s="131">
        <f t="shared" si="149"/>
        <v>3</v>
      </c>
      <c r="I2150" s="11"/>
      <c r="J2150" s="288">
        <v>412.66</v>
      </c>
      <c r="K2150" s="11"/>
      <c r="M2150" s="11">
        <v>7</v>
      </c>
      <c r="N2150" s="66"/>
      <c r="P2150" s="288">
        <f t="shared" si="152"/>
        <v>58.951428571428572</v>
      </c>
      <c r="Q2150" s="11"/>
      <c r="R2150" s="11"/>
      <c r="S2150" s="11"/>
      <c r="T2150" s="134">
        <f t="shared" si="153"/>
        <v>139.14285714285714</v>
      </c>
      <c r="U2150" s="11"/>
      <c r="V2150" s="11"/>
      <c r="W2150" s="11"/>
      <c r="Y2150" s="288">
        <v>412.66</v>
      </c>
      <c r="Z2150" s="11">
        <f t="shared" si="150"/>
        <v>679.09</v>
      </c>
      <c r="AB2150" s="11">
        <f t="shared" si="151"/>
        <v>256.31</v>
      </c>
      <c r="AC2150" s="11">
        <v>448.81</v>
      </c>
      <c r="AD2150" s="11"/>
      <c r="AE2150" s="4"/>
      <c r="AF2150" s="4"/>
    </row>
    <row r="2151" spans="1:32">
      <c r="A2151" s="55"/>
      <c r="B2151" s="132"/>
      <c r="C2151" s="11" t="s">
        <v>441</v>
      </c>
      <c r="D2151" s="11"/>
      <c r="E2151" s="11" t="s">
        <v>117</v>
      </c>
      <c r="F2151" s="131">
        <v>346034</v>
      </c>
      <c r="G2151" s="11"/>
      <c r="H2151" s="131">
        <f t="shared" si="149"/>
        <v>1174</v>
      </c>
      <c r="I2151" s="11"/>
      <c r="J2151" s="288">
        <v>51938.399999999987</v>
      </c>
      <c r="K2151" s="11"/>
      <c r="M2151" s="11">
        <v>80</v>
      </c>
      <c r="N2151" s="66"/>
      <c r="P2151" s="288">
        <f t="shared" si="152"/>
        <v>649.22999999999979</v>
      </c>
      <c r="Q2151" s="11"/>
      <c r="R2151" s="11"/>
      <c r="S2151" s="11"/>
      <c r="T2151" s="134">
        <f t="shared" si="153"/>
        <v>4325.4250000000002</v>
      </c>
      <c r="U2151" s="11"/>
      <c r="V2151" s="11"/>
      <c r="W2151" s="11"/>
      <c r="Y2151" s="288">
        <v>51938.399999999987</v>
      </c>
      <c r="Z2151" s="11">
        <f t="shared" si="150"/>
        <v>85472.02</v>
      </c>
      <c r="AB2151" s="11">
        <f t="shared" si="151"/>
        <v>32259.52</v>
      </c>
      <c r="AC2151" s="11">
        <v>56488.72</v>
      </c>
      <c r="AD2151" s="11"/>
      <c r="AE2151" s="4"/>
      <c r="AF2151" s="4"/>
    </row>
    <row r="2152" spans="1:32">
      <c r="A2152" s="55"/>
      <c r="B2152" s="132"/>
      <c r="C2152" s="11" t="s">
        <v>444</v>
      </c>
      <c r="D2152" s="11"/>
      <c r="E2152" s="11" t="s">
        <v>434</v>
      </c>
      <c r="F2152" s="131">
        <v>7720</v>
      </c>
      <c r="G2152" s="11"/>
      <c r="H2152" s="131">
        <f t="shared" si="149"/>
        <v>26</v>
      </c>
      <c r="I2152" s="11"/>
      <c r="J2152" s="288">
        <v>1266.9000000000001</v>
      </c>
      <c r="K2152" s="11"/>
      <c r="M2152" s="11">
        <v>1</v>
      </c>
      <c r="N2152" s="66"/>
      <c r="P2152" s="288">
        <f t="shared" si="152"/>
        <v>1266.9000000000001</v>
      </c>
      <c r="Q2152" s="11"/>
      <c r="R2152" s="11"/>
      <c r="S2152" s="11"/>
      <c r="T2152" s="134">
        <f t="shared" si="153"/>
        <v>7720</v>
      </c>
      <c r="U2152" s="11"/>
      <c r="V2152" s="11"/>
      <c r="W2152" s="11"/>
      <c r="Y2152" s="288">
        <v>1266.9000000000001</v>
      </c>
      <c r="Z2152" s="11">
        <f t="shared" si="150"/>
        <v>2084.86</v>
      </c>
      <c r="AB2152" s="11">
        <f t="shared" si="151"/>
        <v>786.89</v>
      </c>
      <c r="AC2152" s="11">
        <v>1377.89</v>
      </c>
      <c r="AD2152" s="11"/>
      <c r="AE2152" s="4"/>
      <c r="AF2152" s="4"/>
    </row>
    <row r="2153" spans="1:32">
      <c r="A2153" s="55"/>
      <c r="B2153" s="132"/>
      <c r="C2153" s="11" t="s">
        <v>444</v>
      </c>
      <c r="D2153" s="11"/>
      <c r="E2153" s="11" t="s">
        <v>445</v>
      </c>
      <c r="F2153" s="131">
        <v>35084</v>
      </c>
      <c r="G2153" s="11"/>
      <c r="H2153" s="131">
        <f t="shared" si="149"/>
        <v>119</v>
      </c>
      <c r="I2153" s="11"/>
      <c r="J2153" s="288">
        <v>5703.8100000000013</v>
      </c>
      <c r="K2153" s="11"/>
      <c r="M2153" s="11">
        <v>43</v>
      </c>
      <c r="N2153" s="66"/>
      <c r="P2153" s="288">
        <f t="shared" si="152"/>
        <v>132.64674418604653</v>
      </c>
      <c r="Q2153" s="11"/>
      <c r="R2153" s="11"/>
      <c r="S2153" s="11"/>
      <c r="T2153" s="134">
        <f t="shared" si="153"/>
        <v>815.90697674418607</v>
      </c>
      <c r="U2153" s="11"/>
      <c r="V2153" s="11"/>
      <c r="W2153" s="11"/>
      <c r="Y2153" s="288">
        <v>5703.8100000000013</v>
      </c>
      <c r="Z2153" s="11">
        <f t="shared" si="150"/>
        <v>9386.43</v>
      </c>
      <c r="AB2153" s="11">
        <f t="shared" si="151"/>
        <v>3542.7</v>
      </c>
      <c r="AC2153" s="11">
        <v>6203.52</v>
      </c>
      <c r="AD2153" s="11"/>
      <c r="AE2153" s="4"/>
      <c r="AF2153" s="4"/>
    </row>
    <row r="2154" spans="1:32">
      <c r="A2154" s="55"/>
      <c r="B2154" s="132"/>
      <c r="C2154" s="11" t="s">
        <v>446</v>
      </c>
      <c r="D2154" s="11"/>
      <c r="E2154" s="11" t="s">
        <v>59</v>
      </c>
      <c r="F2154" s="131">
        <v>1063</v>
      </c>
      <c r="G2154" s="11"/>
      <c r="H2154" s="131">
        <f t="shared" si="149"/>
        <v>4</v>
      </c>
      <c r="I2154" s="11"/>
      <c r="J2154" s="288">
        <v>198.81</v>
      </c>
      <c r="K2154" s="11"/>
      <c r="M2154" s="11">
        <v>1</v>
      </c>
      <c r="N2154" s="66"/>
      <c r="P2154" s="288">
        <f t="shared" si="152"/>
        <v>198.81</v>
      </c>
      <c r="Q2154" s="11"/>
      <c r="R2154" s="11"/>
      <c r="S2154" s="11"/>
      <c r="T2154" s="134">
        <f t="shared" si="153"/>
        <v>1063</v>
      </c>
      <c r="U2154" s="11"/>
      <c r="V2154" s="11"/>
      <c r="W2154" s="11"/>
      <c r="Y2154" s="288">
        <v>198.81</v>
      </c>
      <c r="Z2154" s="11">
        <f t="shared" si="150"/>
        <v>327.17</v>
      </c>
      <c r="AB2154" s="11">
        <f t="shared" si="151"/>
        <v>123.48</v>
      </c>
      <c r="AC2154" s="11">
        <v>216.23</v>
      </c>
      <c r="AD2154" s="11"/>
      <c r="AE2154" s="4"/>
      <c r="AF2154" s="4"/>
    </row>
    <row r="2155" spans="1:32">
      <c r="A2155" s="55"/>
      <c r="B2155" s="132"/>
      <c r="C2155" s="11" t="s">
        <v>446</v>
      </c>
      <c r="D2155" s="11"/>
      <c r="E2155" s="11" t="s">
        <v>191</v>
      </c>
      <c r="F2155" s="131">
        <v>547125</v>
      </c>
      <c r="G2155" s="11"/>
      <c r="H2155" s="131">
        <f t="shared" si="149"/>
        <v>1856</v>
      </c>
      <c r="I2155" s="11"/>
      <c r="J2155" s="288">
        <v>93261.870000000097</v>
      </c>
      <c r="K2155" s="11"/>
      <c r="M2155" s="11">
        <v>146</v>
      </c>
      <c r="N2155" s="66"/>
      <c r="P2155" s="288">
        <f t="shared" si="152"/>
        <v>638.77993150684995</v>
      </c>
      <c r="Q2155" s="11"/>
      <c r="R2155" s="11"/>
      <c r="S2155" s="11"/>
      <c r="T2155" s="134">
        <f t="shared" si="153"/>
        <v>3747.4315068493152</v>
      </c>
      <c r="U2155" s="11"/>
      <c r="V2155" s="11"/>
      <c r="W2155" s="11"/>
      <c r="Y2155" s="288">
        <v>93261.870000000097</v>
      </c>
      <c r="Z2155" s="11">
        <f t="shared" si="150"/>
        <v>153475.67000000001</v>
      </c>
      <c r="AB2155" s="11">
        <f t="shared" si="151"/>
        <v>57925.99</v>
      </c>
      <c r="AC2155" s="11">
        <v>101432.55</v>
      </c>
      <c r="AD2155" s="11"/>
      <c r="AE2155" s="4"/>
      <c r="AF2155" s="4"/>
    </row>
    <row r="2156" spans="1:32">
      <c r="A2156" s="55"/>
      <c r="B2156" s="132"/>
      <c r="C2156" s="11" t="s">
        <v>577</v>
      </c>
      <c r="D2156" s="11"/>
      <c r="E2156" s="11" t="s">
        <v>191</v>
      </c>
      <c r="F2156" s="131">
        <v>24811</v>
      </c>
      <c r="G2156" s="11"/>
      <c r="H2156" s="131">
        <f t="shared" si="149"/>
        <v>84</v>
      </c>
      <c r="I2156" s="11"/>
      <c r="J2156" s="288">
        <v>2584.3199999999997</v>
      </c>
      <c r="K2156" s="11"/>
      <c r="M2156" s="11">
        <v>5</v>
      </c>
      <c r="N2156" s="66"/>
      <c r="P2156" s="288">
        <f t="shared" si="152"/>
        <v>516.86399999999992</v>
      </c>
      <c r="Q2156" s="11"/>
      <c r="R2156" s="11"/>
      <c r="S2156" s="11"/>
      <c r="T2156" s="134">
        <f t="shared" si="153"/>
        <v>4962.2</v>
      </c>
      <c r="U2156" s="11"/>
      <c r="V2156" s="11"/>
      <c r="W2156" s="11"/>
      <c r="Y2156" s="288">
        <v>2584.3199999999997</v>
      </c>
      <c r="Z2156" s="11">
        <f t="shared" si="150"/>
        <v>4252.87</v>
      </c>
      <c r="AB2156" s="11">
        <f t="shared" si="151"/>
        <v>1605.15</v>
      </c>
      <c r="AC2156" s="11">
        <v>2810.73</v>
      </c>
      <c r="AD2156" s="11"/>
      <c r="AE2156" s="4"/>
      <c r="AF2156" s="4"/>
    </row>
    <row r="2157" spans="1:32">
      <c r="A2157" s="55"/>
      <c r="B2157" s="132"/>
      <c r="C2157" s="11" t="s">
        <v>447</v>
      </c>
      <c r="D2157" s="11"/>
      <c r="E2157" s="11" t="s">
        <v>54</v>
      </c>
      <c r="F2157" s="131">
        <v>124679</v>
      </c>
      <c r="G2157" s="11"/>
      <c r="H2157" s="131">
        <f t="shared" si="149"/>
        <v>423</v>
      </c>
      <c r="I2157" s="11"/>
      <c r="J2157" s="288">
        <v>15803.64</v>
      </c>
      <c r="K2157" s="11"/>
      <c r="M2157" s="11">
        <v>25</v>
      </c>
      <c r="N2157" s="66"/>
      <c r="P2157" s="288">
        <f t="shared" si="152"/>
        <v>632.14559999999994</v>
      </c>
      <c r="Q2157" s="11"/>
      <c r="R2157" s="11"/>
      <c r="S2157" s="11"/>
      <c r="T2157" s="134">
        <f t="shared" si="153"/>
        <v>4987.16</v>
      </c>
      <c r="U2157" s="11"/>
      <c r="V2157" s="11"/>
      <c r="W2157" s="11"/>
      <c r="Y2157" s="288">
        <v>15803.64</v>
      </c>
      <c r="Z2157" s="11">
        <f t="shared" si="150"/>
        <v>26007.14</v>
      </c>
      <c r="AB2157" s="11">
        <f t="shared" si="151"/>
        <v>9815.82</v>
      </c>
      <c r="AC2157" s="11">
        <v>17188.2</v>
      </c>
      <c r="AD2157" s="11"/>
      <c r="AE2157" s="4"/>
      <c r="AF2157" s="4"/>
    </row>
    <row r="2158" spans="1:32">
      <c r="A2158" s="55"/>
      <c r="B2158" s="132"/>
      <c r="C2158" s="11" t="s">
        <v>448</v>
      </c>
      <c r="D2158" s="11"/>
      <c r="E2158" s="11" t="s">
        <v>167</v>
      </c>
      <c r="F2158" s="131">
        <v>3046</v>
      </c>
      <c r="G2158" s="11"/>
      <c r="H2158" s="131">
        <f t="shared" si="149"/>
        <v>10</v>
      </c>
      <c r="I2158" s="11"/>
      <c r="J2158" s="288">
        <v>752.17</v>
      </c>
      <c r="K2158" s="11"/>
      <c r="M2158" s="11">
        <v>7</v>
      </c>
      <c r="N2158" s="66"/>
      <c r="P2158" s="288">
        <f t="shared" si="152"/>
        <v>107.45285714285714</v>
      </c>
      <c r="Q2158" s="11"/>
      <c r="R2158" s="11"/>
      <c r="S2158" s="11"/>
      <c r="T2158" s="134">
        <f t="shared" si="153"/>
        <v>435.14285714285717</v>
      </c>
      <c r="U2158" s="11"/>
      <c r="V2158" s="11"/>
      <c r="W2158" s="11"/>
      <c r="Y2158" s="288">
        <v>752.17</v>
      </c>
      <c r="Z2158" s="11">
        <f t="shared" si="150"/>
        <v>1237.8</v>
      </c>
      <c r="AB2158" s="11">
        <f t="shared" si="151"/>
        <v>467.18</v>
      </c>
      <c r="AC2158" s="11">
        <v>818.07</v>
      </c>
      <c r="AD2158" s="11"/>
      <c r="AE2158" s="4"/>
      <c r="AF2158" s="4"/>
    </row>
    <row r="2159" spans="1:32">
      <c r="A2159" s="55"/>
      <c r="B2159" s="132"/>
      <c r="C2159" s="11" t="s">
        <v>448</v>
      </c>
      <c r="D2159" s="11"/>
      <c r="E2159" s="11" t="s">
        <v>189</v>
      </c>
      <c r="F2159" s="131">
        <v>1960</v>
      </c>
      <c r="G2159" s="11"/>
      <c r="H2159" s="131">
        <f t="shared" si="149"/>
        <v>7</v>
      </c>
      <c r="I2159" s="11"/>
      <c r="J2159" s="288">
        <v>168.14</v>
      </c>
      <c r="K2159" s="11"/>
      <c r="M2159" s="11">
        <v>1</v>
      </c>
      <c r="N2159" s="66"/>
      <c r="P2159" s="288">
        <f t="shared" si="152"/>
        <v>168.14</v>
      </c>
      <c r="Q2159" s="11"/>
      <c r="R2159" s="11"/>
      <c r="S2159" s="11"/>
      <c r="T2159" s="134">
        <f t="shared" si="153"/>
        <v>1960</v>
      </c>
      <c r="U2159" s="11"/>
      <c r="V2159" s="11"/>
      <c r="W2159" s="11"/>
      <c r="Y2159" s="288">
        <v>168.14</v>
      </c>
      <c r="Z2159" s="11">
        <f t="shared" si="150"/>
        <v>276.7</v>
      </c>
      <c r="AB2159" s="11">
        <f t="shared" si="151"/>
        <v>104.43</v>
      </c>
      <c r="AC2159" s="11">
        <v>182.87</v>
      </c>
      <c r="AD2159" s="11"/>
      <c r="AE2159" s="4"/>
      <c r="AF2159" s="4"/>
    </row>
    <row r="2160" spans="1:32">
      <c r="A2160" s="55"/>
      <c r="B2160" s="132"/>
      <c r="C2160" s="11" t="s">
        <v>449</v>
      </c>
      <c r="D2160" s="11"/>
      <c r="E2160" s="11" t="s">
        <v>450</v>
      </c>
      <c r="F2160" s="131">
        <v>1381923</v>
      </c>
      <c r="G2160" s="11"/>
      <c r="H2160" s="131">
        <f t="shared" ref="H2160:H2223" si="154">ROUND($H$2329*F2160/$F$2329,0)</f>
        <v>4687</v>
      </c>
      <c r="I2160" s="11"/>
      <c r="J2160" s="288">
        <v>178854.88000000012</v>
      </c>
      <c r="K2160" s="11"/>
      <c r="M2160" s="11">
        <v>481</v>
      </c>
      <c r="N2160" s="66"/>
      <c r="P2160" s="288">
        <f t="shared" si="152"/>
        <v>371.8396673596676</v>
      </c>
      <c r="Q2160" s="11"/>
      <c r="R2160" s="11"/>
      <c r="S2160" s="11"/>
      <c r="T2160" s="134">
        <f t="shared" si="153"/>
        <v>2873.0207900207902</v>
      </c>
      <c r="U2160" s="11"/>
      <c r="V2160" s="11"/>
      <c r="W2160" s="11"/>
      <c r="Y2160" s="288">
        <v>178854.88000000012</v>
      </c>
      <c r="Z2160" s="11">
        <f t="shared" ref="Z2160:Z2223" si="155">ROUND($Z$2329*Y2160/$Y$2329,2)</f>
        <v>294331.13</v>
      </c>
      <c r="AB2160" s="11">
        <f t="shared" ref="AB2160:AB2223" si="156">ROUND($AB$2329*Y2160/$Y$2329,2)</f>
        <v>111088.77</v>
      </c>
      <c r="AC2160" s="11">
        <v>194524.36</v>
      </c>
      <c r="AD2160" s="11"/>
      <c r="AE2160" s="4"/>
      <c r="AF2160" s="4"/>
    </row>
    <row r="2161" spans="1:32">
      <c r="A2161" s="55"/>
      <c r="B2161" s="132"/>
      <c r="C2161" s="11" t="s">
        <v>451</v>
      </c>
      <c r="D2161" s="11"/>
      <c r="E2161" s="11" t="s">
        <v>135</v>
      </c>
      <c r="F2161" s="131">
        <v>987</v>
      </c>
      <c r="G2161" s="11"/>
      <c r="H2161" s="131">
        <f t="shared" si="154"/>
        <v>3</v>
      </c>
      <c r="I2161" s="11"/>
      <c r="J2161" s="288">
        <v>486.07</v>
      </c>
      <c r="K2161" s="11"/>
      <c r="M2161" s="11">
        <v>7</v>
      </c>
      <c r="N2161" s="66"/>
      <c r="P2161" s="288">
        <f t="shared" ref="P2161:P2224" si="157">J2161/M2161</f>
        <v>69.438571428571422</v>
      </c>
      <c r="Q2161" s="11"/>
      <c r="R2161" s="11"/>
      <c r="S2161" s="11"/>
      <c r="T2161" s="134">
        <f t="shared" ref="T2161:T2224" si="158">F2161/M2161</f>
        <v>141</v>
      </c>
      <c r="U2161" s="11"/>
      <c r="V2161" s="11"/>
      <c r="W2161" s="11"/>
      <c r="Y2161" s="288">
        <v>486.07</v>
      </c>
      <c r="Z2161" s="11">
        <f t="shared" si="155"/>
        <v>799.9</v>
      </c>
      <c r="AB2161" s="11">
        <f t="shared" si="156"/>
        <v>301.89999999999998</v>
      </c>
      <c r="AC2161" s="11">
        <v>528.65</v>
      </c>
      <c r="AD2161" s="11"/>
      <c r="AE2161" s="4"/>
      <c r="AF2161" s="4"/>
    </row>
    <row r="2162" spans="1:32">
      <c r="A2162" s="55"/>
      <c r="B2162" s="132"/>
      <c r="C2162" s="11" t="s">
        <v>451</v>
      </c>
      <c r="D2162" s="11"/>
      <c r="E2162" s="11" t="s">
        <v>61</v>
      </c>
      <c r="F2162" s="131">
        <v>773462</v>
      </c>
      <c r="G2162" s="11"/>
      <c r="H2162" s="131">
        <f t="shared" si="154"/>
        <v>2623</v>
      </c>
      <c r="I2162" s="11"/>
      <c r="J2162" s="288">
        <v>82172.960000000006</v>
      </c>
      <c r="K2162" s="11"/>
      <c r="M2162" s="11">
        <v>37</v>
      </c>
      <c r="N2162" s="66"/>
      <c r="P2162" s="288">
        <f t="shared" si="157"/>
        <v>2220.8908108108108</v>
      </c>
      <c r="Q2162" s="11"/>
      <c r="R2162" s="11"/>
      <c r="S2162" s="11"/>
      <c r="T2162" s="134">
        <f t="shared" si="158"/>
        <v>20904.37837837838</v>
      </c>
      <c r="U2162" s="11"/>
      <c r="V2162" s="11"/>
      <c r="W2162" s="11"/>
      <c r="Y2162" s="288">
        <v>82172.960000000006</v>
      </c>
      <c r="Z2162" s="11">
        <f t="shared" si="155"/>
        <v>135227.29</v>
      </c>
      <c r="AB2162" s="11">
        <f t="shared" si="156"/>
        <v>51038.55</v>
      </c>
      <c r="AC2162" s="11">
        <v>89372.14</v>
      </c>
      <c r="AD2162" s="11"/>
      <c r="AE2162" s="4"/>
      <c r="AF2162" s="4"/>
    </row>
    <row r="2163" spans="1:32">
      <c r="A2163" s="55"/>
      <c r="B2163" s="132"/>
      <c r="C2163" s="11" t="s">
        <v>451</v>
      </c>
      <c r="D2163" s="11"/>
      <c r="E2163" s="11" t="s">
        <v>409</v>
      </c>
      <c r="F2163" s="131">
        <v>24</v>
      </c>
      <c r="G2163" s="11"/>
      <c r="H2163" s="131">
        <f t="shared" si="154"/>
        <v>0</v>
      </c>
      <c r="I2163" s="11"/>
      <c r="J2163" s="288">
        <v>14.66</v>
      </c>
      <c r="K2163" s="11"/>
      <c r="M2163" s="11">
        <v>1</v>
      </c>
      <c r="N2163" s="66"/>
      <c r="P2163" s="288">
        <f t="shared" si="157"/>
        <v>14.66</v>
      </c>
      <c r="Q2163" s="11"/>
      <c r="R2163" s="11"/>
      <c r="S2163" s="11"/>
      <c r="T2163" s="134">
        <f t="shared" si="158"/>
        <v>24</v>
      </c>
      <c r="U2163" s="11"/>
      <c r="V2163" s="11"/>
      <c r="W2163" s="11"/>
      <c r="Y2163" s="288">
        <v>14.66</v>
      </c>
      <c r="Z2163" s="11">
        <f t="shared" si="155"/>
        <v>24.13</v>
      </c>
      <c r="AB2163" s="11">
        <f t="shared" si="156"/>
        <v>9.11</v>
      </c>
      <c r="AC2163" s="11">
        <v>15.94</v>
      </c>
      <c r="AD2163" s="11"/>
      <c r="AE2163" s="4"/>
      <c r="AF2163" s="4"/>
    </row>
    <row r="2164" spans="1:32">
      <c r="A2164" s="55"/>
      <c r="B2164" s="132"/>
      <c r="C2164" s="11" t="s">
        <v>452</v>
      </c>
      <c r="D2164" s="11"/>
      <c r="E2164" s="11" t="s">
        <v>189</v>
      </c>
      <c r="F2164" s="131">
        <v>11456</v>
      </c>
      <c r="G2164" s="11"/>
      <c r="H2164" s="131">
        <f t="shared" si="154"/>
        <v>39</v>
      </c>
      <c r="I2164" s="11"/>
      <c r="J2164" s="288">
        <v>790.30000000000007</v>
      </c>
      <c r="K2164" s="11"/>
      <c r="M2164" s="11">
        <v>3</v>
      </c>
      <c r="N2164" s="66"/>
      <c r="P2164" s="288">
        <f t="shared" si="157"/>
        <v>263.43333333333334</v>
      </c>
      <c r="Q2164" s="11"/>
      <c r="R2164" s="11"/>
      <c r="S2164" s="11"/>
      <c r="T2164" s="134">
        <f t="shared" si="158"/>
        <v>3818.6666666666665</v>
      </c>
      <c r="U2164" s="11"/>
      <c r="V2164" s="11"/>
      <c r="W2164" s="11"/>
      <c r="Y2164" s="288">
        <v>790.30000000000007</v>
      </c>
      <c r="Z2164" s="11">
        <f t="shared" si="155"/>
        <v>1300.55</v>
      </c>
      <c r="AB2164" s="11">
        <f t="shared" si="156"/>
        <v>490.86</v>
      </c>
      <c r="AC2164" s="11">
        <v>859.54</v>
      </c>
      <c r="AD2164" s="11"/>
      <c r="AE2164" s="4"/>
      <c r="AF2164" s="4"/>
    </row>
    <row r="2165" spans="1:32">
      <c r="A2165" s="55"/>
      <c r="B2165" s="132"/>
      <c r="C2165" s="11" t="s">
        <v>453</v>
      </c>
      <c r="D2165" s="11"/>
      <c r="E2165" s="11" t="s">
        <v>114</v>
      </c>
      <c r="F2165" s="131">
        <v>2100</v>
      </c>
      <c r="G2165" s="11"/>
      <c r="H2165" s="131">
        <f t="shared" si="154"/>
        <v>7</v>
      </c>
      <c r="I2165" s="11"/>
      <c r="J2165" s="288">
        <v>336.67</v>
      </c>
      <c r="K2165" s="11"/>
      <c r="M2165" s="11">
        <v>1</v>
      </c>
      <c r="N2165" s="66"/>
      <c r="P2165" s="288">
        <f t="shared" si="157"/>
        <v>336.67</v>
      </c>
      <c r="Q2165" s="11"/>
      <c r="R2165" s="11"/>
      <c r="S2165" s="11"/>
      <c r="T2165" s="134">
        <f t="shared" si="158"/>
        <v>2100</v>
      </c>
      <c r="U2165" s="11"/>
      <c r="V2165" s="11"/>
      <c r="W2165" s="11"/>
      <c r="Y2165" s="288">
        <v>336.67</v>
      </c>
      <c r="Z2165" s="11">
        <f t="shared" si="155"/>
        <v>554.04</v>
      </c>
      <c r="AB2165" s="11">
        <f t="shared" si="156"/>
        <v>209.11</v>
      </c>
      <c r="AC2165" s="11">
        <v>366.17</v>
      </c>
      <c r="AD2165" s="11"/>
      <c r="AE2165" s="4"/>
      <c r="AF2165" s="4"/>
    </row>
    <row r="2166" spans="1:32">
      <c r="A2166" s="55"/>
      <c r="B2166" s="132"/>
      <c r="C2166" s="11" t="s">
        <v>453</v>
      </c>
      <c r="D2166" s="11"/>
      <c r="E2166" s="11" t="s">
        <v>91</v>
      </c>
      <c r="F2166" s="131">
        <v>4556914</v>
      </c>
      <c r="G2166" s="11"/>
      <c r="H2166" s="131">
        <f t="shared" si="154"/>
        <v>15456</v>
      </c>
      <c r="I2166" s="11"/>
      <c r="J2166" s="288">
        <v>494698.00999999896</v>
      </c>
      <c r="K2166" s="11"/>
      <c r="M2166" s="11">
        <v>1146</v>
      </c>
      <c r="N2166" s="66"/>
      <c r="P2166" s="288">
        <f t="shared" si="157"/>
        <v>431.67365619546155</v>
      </c>
      <c r="Q2166" s="11"/>
      <c r="R2166" s="11"/>
      <c r="S2166" s="11"/>
      <c r="T2166" s="134">
        <f t="shared" si="158"/>
        <v>3976.3647469458988</v>
      </c>
      <c r="U2166" s="11"/>
      <c r="V2166" s="11"/>
      <c r="W2166" s="11"/>
      <c r="Y2166" s="288">
        <v>494698.00999999896</v>
      </c>
      <c r="Z2166" s="11">
        <f t="shared" si="155"/>
        <v>814095.91</v>
      </c>
      <c r="AB2166" s="11">
        <f t="shared" si="156"/>
        <v>307262.48</v>
      </c>
      <c r="AC2166" s="11">
        <v>538038.52</v>
      </c>
      <c r="AD2166" s="11"/>
      <c r="AE2166" s="4"/>
      <c r="AF2166" s="4"/>
    </row>
    <row r="2167" spans="1:32">
      <c r="A2167" s="55"/>
      <c r="B2167" s="132"/>
      <c r="C2167" s="11" t="s">
        <v>454</v>
      </c>
      <c r="D2167" s="11"/>
      <c r="E2167" s="11" t="s">
        <v>61</v>
      </c>
      <c r="F2167" s="131">
        <v>190578</v>
      </c>
      <c r="G2167" s="11"/>
      <c r="H2167" s="131">
        <f t="shared" si="154"/>
        <v>646</v>
      </c>
      <c r="I2167" s="11"/>
      <c r="J2167" s="288">
        <v>27294.07</v>
      </c>
      <c r="K2167" s="11"/>
      <c r="M2167" s="11">
        <v>29</v>
      </c>
      <c r="N2167" s="66"/>
      <c r="P2167" s="288">
        <f t="shared" si="157"/>
        <v>941.1748275862069</v>
      </c>
      <c r="Q2167" s="11"/>
      <c r="R2167" s="11"/>
      <c r="S2167" s="11"/>
      <c r="T2167" s="134">
        <f t="shared" si="158"/>
        <v>6571.6551724137935</v>
      </c>
      <c r="U2167" s="11"/>
      <c r="V2167" s="11"/>
      <c r="W2167" s="11"/>
      <c r="Y2167" s="288">
        <v>27294.07</v>
      </c>
      <c r="Z2167" s="11">
        <f t="shared" si="155"/>
        <v>44916.27</v>
      </c>
      <c r="AB2167" s="11">
        <f t="shared" si="156"/>
        <v>16952.650000000001</v>
      </c>
      <c r="AC2167" s="11">
        <v>29685.3</v>
      </c>
      <c r="AD2167" s="11"/>
      <c r="AE2167" s="4"/>
      <c r="AF2167" s="4"/>
    </row>
    <row r="2168" spans="1:32">
      <c r="A2168" s="55"/>
      <c r="B2168" s="132"/>
      <c r="C2168" s="11" t="s">
        <v>455</v>
      </c>
      <c r="D2168" s="11"/>
      <c r="E2168" s="11" t="s">
        <v>54</v>
      </c>
      <c r="F2168" s="131">
        <v>903</v>
      </c>
      <c r="G2168" s="11"/>
      <c r="H2168" s="131">
        <f t="shared" si="154"/>
        <v>3</v>
      </c>
      <c r="I2168" s="11"/>
      <c r="J2168" s="288">
        <v>153.69999999999999</v>
      </c>
      <c r="K2168" s="11"/>
      <c r="M2168" s="11">
        <v>1</v>
      </c>
      <c r="N2168" s="66"/>
      <c r="P2168" s="288">
        <f t="shared" si="157"/>
        <v>153.69999999999999</v>
      </c>
      <c r="Q2168" s="11"/>
      <c r="R2168" s="11"/>
      <c r="S2168" s="11"/>
      <c r="T2168" s="134">
        <f t="shared" si="158"/>
        <v>903</v>
      </c>
      <c r="U2168" s="11"/>
      <c r="V2168" s="11"/>
      <c r="W2168" s="11"/>
      <c r="Y2168" s="288">
        <v>153.69999999999999</v>
      </c>
      <c r="Z2168" s="11">
        <f t="shared" si="155"/>
        <v>252.94</v>
      </c>
      <c r="AB2168" s="11">
        <f t="shared" si="156"/>
        <v>95.46</v>
      </c>
      <c r="AC2168" s="11">
        <v>167.17</v>
      </c>
      <c r="AD2168" s="11"/>
      <c r="AE2168" s="4"/>
      <c r="AF2168" s="4"/>
    </row>
    <row r="2169" spans="1:32">
      <c r="A2169" s="55"/>
      <c r="B2169" s="132"/>
      <c r="C2169" s="11" t="s">
        <v>455</v>
      </c>
      <c r="D2169" s="11"/>
      <c r="E2169" s="11" t="s">
        <v>56</v>
      </c>
      <c r="F2169" s="131">
        <v>52286</v>
      </c>
      <c r="G2169" s="11"/>
      <c r="H2169" s="131">
        <f t="shared" si="154"/>
        <v>177</v>
      </c>
      <c r="I2169" s="11"/>
      <c r="J2169" s="288">
        <v>7053.78</v>
      </c>
      <c r="K2169" s="11"/>
      <c r="M2169" s="11">
        <v>4</v>
      </c>
      <c r="N2169" s="66"/>
      <c r="P2169" s="288">
        <f t="shared" si="157"/>
        <v>1763.4449999999999</v>
      </c>
      <c r="Q2169" s="11"/>
      <c r="R2169" s="11"/>
      <c r="S2169" s="11"/>
      <c r="T2169" s="134">
        <f t="shared" si="158"/>
        <v>13071.5</v>
      </c>
      <c r="U2169" s="11"/>
      <c r="V2169" s="11"/>
      <c r="W2169" s="11"/>
      <c r="Y2169" s="288">
        <v>7053.78</v>
      </c>
      <c r="Z2169" s="11">
        <f t="shared" si="155"/>
        <v>11608</v>
      </c>
      <c r="AB2169" s="11">
        <f t="shared" si="156"/>
        <v>4381.18</v>
      </c>
      <c r="AC2169" s="11">
        <v>7671.76</v>
      </c>
      <c r="AD2169" s="11"/>
      <c r="AE2169" s="4"/>
      <c r="AF2169" s="4"/>
    </row>
    <row r="2170" spans="1:32">
      <c r="A2170" s="55"/>
      <c r="B2170" s="132"/>
      <c r="C2170" s="11" t="s">
        <v>455</v>
      </c>
      <c r="D2170" s="11"/>
      <c r="E2170" s="11" t="s">
        <v>199</v>
      </c>
      <c r="F2170" s="131">
        <v>2240</v>
      </c>
      <c r="G2170" s="11"/>
      <c r="H2170" s="131">
        <f t="shared" si="154"/>
        <v>8</v>
      </c>
      <c r="I2170" s="11"/>
      <c r="J2170" s="288">
        <v>374.11</v>
      </c>
      <c r="K2170" s="11"/>
      <c r="M2170" s="11">
        <v>1</v>
      </c>
      <c r="N2170" s="66"/>
      <c r="P2170" s="288">
        <f t="shared" si="157"/>
        <v>374.11</v>
      </c>
      <c r="Q2170" s="11"/>
      <c r="R2170" s="11"/>
      <c r="S2170" s="11"/>
      <c r="T2170" s="134">
        <f t="shared" si="158"/>
        <v>2240</v>
      </c>
      <c r="U2170" s="11"/>
      <c r="V2170" s="11"/>
      <c r="W2170" s="11"/>
      <c r="Y2170" s="288">
        <v>374.11</v>
      </c>
      <c r="Z2170" s="11">
        <f t="shared" si="155"/>
        <v>615.65</v>
      </c>
      <c r="AB2170" s="11">
        <f t="shared" si="156"/>
        <v>232.36</v>
      </c>
      <c r="AC2170" s="11">
        <v>406.89</v>
      </c>
      <c r="AD2170" s="11"/>
      <c r="AE2170" s="4"/>
      <c r="AF2170" s="4"/>
    </row>
    <row r="2171" spans="1:32">
      <c r="A2171" s="55"/>
      <c r="B2171" s="132"/>
      <c r="C2171" s="11" t="s">
        <v>455</v>
      </c>
      <c r="D2171" s="11"/>
      <c r="E2171" s="11" t="s">
        <v>212</v>
      </c>
      <c r="F2171" s="131">
        <v>131</v>
      </c>
      <c r="G2171" s="11"/>
      <c r="H2171" s="131">
        <f t="shared" si="154"/>
        <v>0</v>
      </c>
      <c r="I2171" s="11"/>
      <c r="J2171" s="288">
        <v>35.86</v>
      </c>
      <c r="K2171" s="11"/>
      <c r="M2171" s="11">
        <v>1</v>
      </c>
      <c r="N2171" s="66"/>
      <c r="P2171" s="288">
        <f t="shared" si="157"/>
        <v>35.86</v>
      </c>
      <c r="Q2171" s="11"/>
      <c r="R2171" s="11"/>
      <c r="S2171" s="11"/>
      <c r="T2171" s="134">
        <f t="shared" si="158"/>
        <v>131</v>
      </c>
      <c r="U2171" s="11"/>
      <c r="V2171" s="11"/>
      <c r="W2171" s="11"/>
      <c r="Y2171" s="288">
        <v>35.86</v>
      </c>
      <c r="Z2171" s="11">
        <f t="shared" si="155"/>
        <v>59.01</v>
      </c>
      <c r="AB2171" s="11">
        <f t="shared" si="156"/>
        <v>22.27</v>
      </c>
      <c r="AC2171" s="11">
        <v>39</v>
      </c>
      <c r="AD2171" s="11"/>
      <c r="AE2171" s="4"/>
      <c r="AF2171" s="4"/>
    </row>
    <row r="2172" spans="1:32">
      <c r="A2172" s="55"/>
      <c r="B2172" s="132"/>
      <c r="C2172" s="11" t="s">
        <v>455</v>
      </c>
      <c r="D2172" s="11"/>
      <c r="E2172" s="11" t="s">
        <v>68</v>
      </c>
      <c r="F2172" s="131">
        <v>1931</v>
      </c>
      <c r="G2172" s="11"/>
      <c r="H2172" s="131">
        <f t="shared" si="154"/>
        <v>7</v>
      </c>
      <c r="I2172" s="11"/>
      <c r="J2172" s="288">
        <v>371.06</v>
      </c>
      <c r="K2172" s="11"/>
      <c r="M2172" s="11">
        <v>1</v>
      </c>
      <c r="N2172" s="66"/>
      <c r="P2172" s="288">
        <f t="shared" si="157"/>
        <v>371.06</v>
      </c>
      <c r="Q2172" s="11"/>
      <c r="R2172" s="11"/>
      <c r="S2172" s="11"/>
      <c r="T2172" s="134">
        <f t="shared" si="158"/>
        <v>1931</v>
      </c>
      <c r="U2172" s="11"/>
      <c r="V2172" s="11"/>
      <c r="W2172" s="11"/>
      <c r="Y2172" s="288">
        <v>371.06</v>
      </c>
      <c r="Z2172" s="11">
        <f t="shared" si="155"/>
        <v>610.63</v>
      </c>
      <c r="AB2172" s="11">
        <f t="shared" si="156"/>
        <v>230.47</v>
      </c>
      <c r="AC2172" s="11">
        <v>403.57</v>
      </c>
      <c r="AD2172" s="11"/>
      <c r="AE2172" s="4"/>
      <c r="AF2172" s="4"/>
    </row>
    <row r="2173" spans="1:32">
      <c r="A2173" s="55"/>
      <c r="B2173" s="132"/>
      <c r="C2173" s="11" t="s">
        <v>455</v>
      </c>
      <c r="D2173" s="11"/>
      <c r="E2173" s="11" t="s">
        <v>280</v>
      </c>
      <c r="F2173" s="131">
        <v>9175418</v>
      </c>
      <c r="G2173" s="11"/>
      <c r="H2173" s="131">
        <f t="shared" si="154"/>
        <v>31122</v>
      </c>
      <c r="I2173" s="11"/>
      <c r="J2173" s="288">
        <v>362062.72999999986</v>
      </c>
      <c r="K2173" s="11"/>
      <c r="M2173" s="11">
        <v>265</v>
      </c>
      <c r="N2173" s="66"/>
      <c r="P2173" s="288">
        <f t="shared" si="157"/>
        <v>1366.2744528301882</v>
      </c>
      <c r="Q2173" s="11"/>
      <c r="R2173" s="11"/>
      <c r="S2173" s="11"/>
      <c r="T2173" s="134">
        <f t="shared" si="158"/>
        <v>34624.21886792453</v>
      </c>
      <c r="U2173" s="11"/>
      <c r="V2173" s="11"/>
      <c r="W2173" s="11"/>
      <c r="Y2173" s="288">
        <v>362062.72999999986</v>
      </c>
      <c r="Z2173" s="11">
        <f t="shared" si="155"/>
        <v>595825.69999999995</v>
      </c>
      <c r="AB2173" s="11">
        <f t="shared" si="156"/>
        <v>224881.22</v>
      </c>
      <c r="AC2173" s="11">
        <v>393783.06</v>
      </c>
      <c r="AD2173" s="11"/>
      <c r="AE2173" s="4"/>
      <c r="AF2173" s="4"/>
    </row>
    <row r="2174" spans="1:32">
      <c r="A2174" s="55"/>
      <c r="B2174" s="132"/>
      <c r="C2174" s="11" t="s">
        <v>455</v>
      </c>
      <c r="D2174" s="11"/>
      <c r="E2174" s="11" t="s">
        <v>184</v>
      </c>
      <c r="F2174" s="131">
        <v>5700</v>
      </c>
      <c r="G2174" s="11"/>
      <c r="H2174" s="131">
        <f t="shared" si="154"/>
        <v>19</v>
      </c>
      <c r="I2174" s="11"/>
      <c r="J2174" s="288">
        <v>1091.57</v>
      </c>
      <c r="K2174" s="11"/>
      <c r="M2174" s="11">
        <v>1</v>
      </c>
      <c r="N2174" s="66"/>
      <c r="P2174" s="288">
        <f t="shared" si="157"/>
        <v>1091.57</v>
      </c>
      <c r="Q2174" s="11"/>
      <c r="R2174" s="11"/>
      <c r="S2174" s="11"/>
      <c r="T2174" s="134">
        <f t="shared" si="158"/>
        <v>5700</v>
      </c>
      <c r="U2174" s="11"/>
      <c r="V2174" s="11"/>
      <c r="W2174" s="11"/>
      <c r="Y2174" s="288">
        <v>1091.57</v>
      </c>
      <c r="Z2174" s="11">
        <f t="shared" si="155"/>
        <v>1796.33</v>
      </c>
      <c r="AB2174" s="11">
        <f t="shared" si="156"/>
        <v>677.99</v>
      </c>
      <c r="AC2174" s="11">
        <v>1187.2</v>
      </c>
      <c r="AD2174" s="11"/>
      <c r="AE2174" s="4"/>
      <c r="AF2174" s="4"/>
    </row>
    <row r="2175" spans="1:32">
      <c r="A2175" s="55"/>
      <c r="B2175" s="132"/>
      <c r="C2175" s="11" t="s">
        <v>456</v>
      </c>
      <c r="D2175" s="11"/>
      <c r="E2175" s="11" t="s">
        <v>274</v>
      </c>
      <c r="F2175" s="131">
        <v>33540</v>
      </c>
      <c r="G2175" s="11"/>
      <c r="H2175" s="131">
        <f t="shared" si="154"/>
        <v>114</v>
      </c>
      <c r="I2175" s="11"/>
      <c r="J2175" s="288">
        <v>5148.7800000000007</v>
      </c>
      <c r="K2175" s="11"/>
      <c r="M2175" s="11">
        <v>31</v>
      </c>
      <c r="N2175" s="66"/>
      <c r="P2175" s="288">
        <f t="shared" si="157"/>
        <v>166.08967741935487</v>
      </c>
      <c r="Q2175" s="11"/>
      <c r="R2175" s="11"/>
      <c r="S2175" s="11"/>
      <c r="T2175" s="134">
        <f t="shared" si="158"/>
        <v>1081.9354838709678</v>
      </c>
      <c r="U2175" s="11"/>
      <c r="V2175" s="11"/>
      <c r="W2175" s="11"/>
      <c r="Y2175" s="288">
        <v>5148.7800000000007</v>
      </c>
      <c r="Z2175" s="11">
        <f t="shared" si="155"/>
        <v>8473.0499999999993</v>
      </c>
      <c r="AB2175" s="11">
        <f t="shared" si="156"/>
        <v>3197.96</v>
      </c>
      <c r="AC2175" s="11">
        <v>5599.86</v>
      </c>
      <c r="AD2175" s="11"/>
      <c r="AE2175" s="4"/>
      <c r="AF2175" s="4"/>
    </row>
    <row r="2176" spans="1:32">
      <c r="A2176" s="55"/>
      <c r="B2176" s="132"/>
      <c r="C2176" s="11" t="s">
        <v>457</v>
      </c>
      <c r="D2176" s="11"/>
      <c r="E2176" s="11" t="s">
        <v>458</v>
      </c>
      <c r="F2176" s="131">
        <v>421228</v>
      </c>
      <c r="G2176" s="11"/>
      <c r="H2176" s="131">
        <f t="shared" si="154"/>
        <v>1429</v>
      </c>
      <c r="I2176" s="11"/>
      <c r="J2176" s="288">
        <v>39270.739999999991</v>
      </c>
      <c r="K2176" s="11"/>
      <c r="M2176" s="11">
        <v>50</v>
      </c>
      <c r="N2176" s="66"/>
      <c r="P2176" s="288">
        <f t="shared" si="157"/>
        <v>785.41479999999979</v>
      </c>
      <c r="Q2176" s="11"/>
      <c r="R2176" s="11"/>
      <c r="S2176" s="11"/>
      <c r="T2176" s="134">
        <f t="shared" si="158"/>
        <v>8424.56</v>
      </c>
      <c r="U2176" s="11"/>
      <c r="V2176" s="11"/>
      <c r="W2176" s="11"/>
      <c r="Y2176" s="288">
        <v>39270.739999999991</v>
      </c>
      <c r="Z2176" s="11">
        <f t="shared" si="155"/>
        <v>64625.59</v>
      </c>
      <c r="AB2176" s="11">
        <f t="shared" si="156"/>
        <v>24391.5</v>
      </c>
      <c r="AC2176" s="11">
        <v>42711.25</v>
      </c>
      <c r="AD2176" s="11"/>
      <c r="AE2176" s="4"/>
      <c r="AF2176" s="4"/>
    </row>
    <row r="2177" spans="1:32">
      <c r="A2177" s="55"/>
      <c r="B2177" s="132"/>
      <c r="C2177" s="11" t="s">
        <v>457</v>
      </c>
      <c r="D2177" s="11"/>
      <c r="E2177" s="11" t="s">
        <v>124</v>
      </c>
      <c r="F2177" s="131">
        <v>501</v>
      </c>
      <c r="G2177" s="11"/>
      <c r="H2177" s="131">
        <f t="shared" si="154"/>
        <v>2</v>
      </c>
      <c r="I2177" s="11"/>
      <c r="J2177" s="288">
        <v>108.25</v>
      </c>
      <c r="K2177" s="11"/>
      <c r="M2177" s="11">
        <v>1</v>
      </c>
      <c r="N2177" s="66"/>
      <c r="P2177" s="288">
        <f t="shared" si="157"/>
        <v>108.25</v>
      </c>
      <c r="Q2177" s="11"/>
      <c r="R2177" s="11"/>
      <c r="S2177" s="11"/>
      <c r="T2177" s="134">
        <f t="shared" si="158"/>
        <v>501</v>
      </c>
      <c r="U2177" s="11"/>
      <c r="V2177" s="11"/>
      <c r="W2177" s="11"/>
      <c r="Y2177" s="288">
        <v>108.25</v>
      </c>
      <c r="Z2177" s="11">
        <f t="shared" si="155"/>
        <v>178.14</v>
      </c>
      <c r="AB2177" s="11">
        <f t="shared" si="156"/>
        <v>67.239999999999995</v>
      </c>
      <c r="AC2177" s="11">
        <v>117.73</v>
      </c>
      <c r="AD2177" s="11"/>
      <c r="AE2177" s="4"/>
      <c r="AF2177" s="4"/>
    </row>
    <row r="2178" spans="1:32">
      <c r="A2178" s="55"/>
      <c r="B2178" s="132"/>
      <c r="C2178" s="11" t="s">
        <v>459</v>
      </c>
      <c r="D2178" s="11"/>
      <c r="E2178" s="11" t="s">
        <v>124</v>
      </c>
      <c r="F2178" s="131">
        <v>517195</v>
      </c>
      <c r="G2178" s="11"/>
      <c r="H2178" s="131">
        <f t="shared" si="154"/>
        <v>1754</v>
      </c>
      <c r="I2178" s="11"/>
      <c r="J2178" s="288">
        <v>77694.56999999992</v>
      </c>
      <c r="K2178" s="11"/>
      <c r="M2178" s="11">
        <v>141</v>
      </c>
      <c r="N2178" s="66"/>
      <c r="P2178" s="288">
        <f t="shared" si="157"/>
        <v>551.02531914893564</v>
      </c>
      <c r="Q2178" s="11"/>
      <c r="R2178" s="11"/>
      <c r="S2178" s="11"/>
      <c r="T2178" s="134">
        <f t="shared" si="158"/>
        <v>3668.049645390071</v>
      </c>
      <c r="U2178" s="11"/>
      <c r="V2178" s="11"/>
      <c r="W2178" s="11"/>
      <c r="Y2178" s="288">
        <v>77694.56999999992</v>
      </c>
      <c r="Z2178" s="11">
        <f t="shared" si="155"/>
        <v>127857.46</v>
      </c>
      <c r="AB2178" s="11">
        <f t="shared" si="156"/>
        <v>48256.97</v>
      </c>
      <c r="AC2178" s="11">
        <v>84501.39</v>
      </c>
      <c r="AD2178" s="11"/>
      <c r="AE2178" s="4"/>
      <c r="AF2178" s="4"/>
    </row>
    <row r="2179" spans="1:32">
      <c r="A2179" s="55"/>
      <c r="B2179" s="132"/>
      <c r="C2179" s="11" t="s">
        <v>460</v>
      </c>
      <c r="D2179" s="11"/>
      <c r="E2179" s="11" t="s">
        <v>64</v>
      </c>
      <c r="F2179" s="131">
        <v>937</v>
      </c>
      <c r="G2179" s="11"/>
      <c r="H2179" s="131">
        <f t="shared" si="154"/>
        <v>3</v>
      </c>
      <c r="I2179" s="11"/>
      <c r="J2179" s="288">
        <v>245.24</v>
      </c>
      <c r="K2179" s="11"/>
      <c r="M2179" s="11">
        <v>1</v>
      </c>
      <c r="N2179" s="66"/>
      <c r="P2179" s="288">
        <f t="shared" si="157"/>
        <v>245.24</v>
      </c>
      <c r="Q2179" s="11"/>
      <c r="R2179" s="11"/>
      <c r="S2179" s="11"/>
      <c r="T2179" s="134">
        <f t="shared" si="158"/>
        <v>937</v>
      </c>
      <c r="U2179" s="11"/>
      <c r="V2179" s="11"/>
      <c r="W2179" s="11"/>
      <c r="Y2179" s="288">
        <v>245.24</v>
      </c>
      <c r="Z2179" s="11">
        <f t="shared" si="155"/>
        <v>403.58</v>
      </c>
      <c r="AB2179" s="11">
        <f t="shared" si="156"/>
        <v>152.32</v>
      </c>
      <c r="AC2179" s="11">
        <v>266.73</v>
      </c>
      <c r="AD2179" s="11"/>
      <c r="AE2179" s="4"/>
      <c r="AF2179" s="4"/>
    </row>
    <row r="2180" spans="1:32">
      <c r="A2180" s="55"/>
      <c r="B2180" s="132"/>
      <c r="C2180" s="11" t="s">
        <v>460</v>
      </c>
      <c r="D2180" s="11"/>
      <c r="E2180" s="11" t="s">
        <v>199</v>
      </c>
      <c r="F2180" s="131">
        <v>11</v>
      </c>
      <c r="G2180" s="11"/>
      <c r="H2180" s="131">
        <f t="shared" si="154"/>
        <v>0</v>
      </c>
      <c r="I2180" s="11"/>
      <c r="J2180" s="288">
        <v>11.94</v>
      </c>
      <c r="K2180" s="11"/>
      <c r="M2180" s="11">
        <v>1</v>
      </c>
      <c r="N2180" s="66"/>
      <c r="P2180" s="288">
        <f t="shared" si="157"/>
        <v>11.94</v>
      </c>
      <c r="Q2180" s="11"/>
      <c r="R2180" s="11"/>
      <c r="S2180" s="11"/>
      <c r="T2180" s="134">
        <f t="shared" si="158"/>
        <v>11</v>
      </c>
      <c r="U2180" s="11"/>
      <c r="V2180" s="11"/>
      <c r="W2180" s="11"/>
      <c r="Y2180" s="288">
        <v>11.94</v>
      </c>
      <c r="Z2180" s="11">
        <f t="shared" si="155"/>
        <v>19.649999999999999</v>
      </c>
      <c r="AB2180" s="11">
        <f t="shared" si="156"/>
        <v>7.42</v>
      </c>
      <c r="AC2180" s="11">
        <v>12.99</v>
      </c>
      <c r="AD2180" s="11"/>
      <c r="AE2180" s="4"/>
      <c r="AF2180" s="4"/>
    </row>
    <row r="2181" spans="1:32">
      <c r="A2181" s="55"/>
      <c r="B2181" s="132"/>
      <c r="C2181" s="11" t="s">
        <v>460</v>
      </c>
      <c r="D2181" s="11"/>
      <c r="E2181" s="11" t="s">
        <v>184</v>
      </c>
      <c r="F2181" s="131">
        <v>151787</v>
      </c>
      <c r="G2181" s="11"/>
      <c r="H2181" s="131">
        <f t="shared" si="154"/>
        <v>515</v>
      </c>
      <c r="I2181" s="11"/>
      <c r="J2181" s="288">
        <v>26483.899999999998</v>
      </c>
      <c r="K2181" s="11"/>
      <c r="M2181" s="11">
        <v>116</v>
      </c>
      <c r="N2181" s="66"/>
      <c r="P2181" s="288">
        <f t="shared" si="157"/>
        <v>228.30948275862067</v>
      </c>
      <c r="Q2181" s="11"/>
      <c r="R2181" s="11"/>
      <c r="S2181" s="11"/>
      <c r="T2181" s="134">
        <f t="shared" si="158"/>
        <v>1308.5086206896551</v>
      </c>
      <c r="U2181" s="11"/>
      <c r="V2181" s="11"/>
      <c r="W2181" s="11"/>
      <c r="Y2181" s="288">
        <v>26483.899999999998</v>
      </c>
      <c r="Z2181" s="11">
        <f t="shared" si="155"/>
        <v>43583.02</v>
      </c>
      <c r="AB2181" s="11">
        <f t="shared" si="156"/>
        <v>16449.45</v>
      </c>
      <c r="AC2181" s="11">
        <v>28804.16</v>
      </c>
      <c r="AD2181" s="11"/>
      <c r="AE2181" s="4"/>
      <c r="AF2181" s="4"/>
    </row>
    <row r="2182" spans="1:32">
      <c r="A2182" s="55"/>
      <c r="B2182" s="132"/>
      <c r="C2182" s="11" t="s">
        <v>461</v>
      </c>
      <c r="D2182" s="11"/>
      <c r="E2182" s="11" t="s">
        <v>63</v>
      </c>
      <c r="F2182" s="131">
        <v>62</v>
      </c>
      <c r="G2182" s="11"/>
      <c r="H2182" s="131">
        <f t="shared" si="154"/>
        <v>0</v>
      </c>
      <c r="I2182" s="11"/>
      <c r="J2182" s="288">
        <v>22.94</v>
      </c>
      <c r="K2182" s="11"/>
      <c r="M2182" s="11">
        <v>1</v>
      </c>
      <c r="N2182" s="66"/>
      <c r="P2182" s="288">
        <f t="shared" si="157"/>
        <v>22.94</v>
      </c>
      <c r="Q2182" s="11"/>
      <c r="R2182" s="11"/>
      <c r="S2182" s="11"/>
      <c r="T2182" s="134">
        <f t="shared" si="158"/>
        <v>62</v>
      </c>
      <c r="U2182" s="11"/>
      <c r="V2182" s="11"/>
      <c r="W2182" s="11"/>
      <c r="Y2182" s="288">
        <v>22.94</v>
      </c>
      <c r="Z2182" s="11">
        <f t="shared" si="155"/>
        <v>37.75</v>
      </c>
      <c r="AB2182" s="11">
        <f t="shared" si="156"/>
        <v>14.25</v>
      </c>
      <c r="AC2182" s="11">
        <v>24.95</v>
      </c>
      <c r="AD2182" s="11"/>
      <c r="AE2182" s="4"/>
      <c r="AF2182" s="4"/>
    </row>
    <row r="2183" spans="1:32">
      <c r="A2183" s="55"/>
      <c r="B2183" s="132"/>
      <c r="C2183" s="11" t="s">
        <v>461</v>
      </c>
      <c r="D2183" s="11"/>
      <c r="E2183" s="11" t="s">
        <v>438</v>
      </c>
      <c r="F2183" s="131">
        <v>213</v>
      </c>
      <c r="G2183" s="11"/>
      <c r="H2183" s="131">
        <f t="shared" si="154"/>
        <v>1</v>
      </c>
      <c r="I2183" s="11"/>
      <c r="J2183" s="288">
        <v>43.06</v>
      </c>
      <c r="K2183" s="11"/>
      <c r="M2183" s="11">
        <v>1</v>
      </c>
      <c r="N2183" s="66"/>
      <c r="P2183" s="288">
        <f t="shared" si="157"/>
        <v>43.06</v>
      </c>
      <c r="Q2183" s="11"/>
      <c r="R2183" s="11"/>
      <c r="S2183" s="11"/>
      <c r="T2183" s="134">
        <f t="shared" si="158"/>
        <v>213</v>
      </c>
      <c r="U2183" s="11"/>
      <c r="V2183" s="11"/>
      <c r="W2183" s="11"/>
      <c r="Y2183" s="288">
        <v>43.06</v>
      </c>
      <c r="Z2183" s="11">
        <f t="shared" si="155"/>
        <v>70.86</v>
      </c>
      <c r="AB2183" s="11">
        <f t="shared" si="156"/>
        <v>26.75</v>
      </c>
      <c r="AC2183" s="11">
        <v>46.83</v>
      </c>
      <c r="AD2183" s="11"/>
      <c r="AE2183" s="4"/>
      <c r="AF2183" s="4"/>
    </row>
    <row r="2184" spans="1:32">
      <c r="A2184" s="55"/>
      <c r="B2184" s="132"/>
      <c r="C2184" s="11" t="s">
        <v>461</v>
      </c>
      <c r="D2184" s="11"/>
      <c r="E2184" s="11" t="s">
        <v>462</v>
      </c>
      <c r="F2184" s="131">
        <v>213717</v>
      </c>
      <c r="G2184" s="11"/>
      <c r="H2184" s="131">
        <f t="shared" si="154"/>
        <v>725</v>
      </c>
      <c r="I2184" s="11"/>
      <c r="J2184" s="288">
        <v>31640.37</v>
      </c>
      <c r="K2184" s="11"/>
      <c r="M2184" s="11">
        <v>156</v>
      </c>
      <c r="N2184" s="66"/>
      <c r="P2184" s="288">
        <f t="shared" si="157"/>
        <v>202.8228846153846</v>
      </c>
      <c r="Q2184" s="11"/>
      <c r="R2184" s="11"/>
      <c r="S2184" s="11"/>
      <c r="T2184" s="134">
        <f t="shared" si="158"/>
        <v>1369.9807692307693</v>
      </c>
      <c r="U2184" s="11"/>
      <c r="V2184" s="11"/>
      <c r="W2184" s="11"/>
      <c r="Y2184" s="288">
        <v>31640.37</v>
      </c>
      <c r="Z2184" s="11">
        <f t="shared" si="155"/>
        <v>52068.73</v>
      </c>
      <c r="AB2184" s="11">
        <f t="shared" si="156"/>
        <v>19652.189999999999</v>
      </c>
      <c r="AC2184" s="11">
        <v>34412.379999999997</v>
      </c>
      <c r="AD2184" s="11"/>
      <c r="AE2184" s="4"/>
      <c r="AF2184" s="4"/>
    </row>
    <row r="2185" spans="1:32">
      <c r="A2185" s="55"/>
      <c r="B2185" s="132"/>
      <c r="C2185" s="11" t="s">
        <v>461</v>
      </c>
      <c r="D2185" s="11"/>
      <c r="E2185" s="11" t="s">
        <v>153</v>
      </c>
      <c r="F2185" s="131">
        <v>1492</v>
      </c>
      <c r="G2185" s="11"/>
      <c r="H2185" s="131">
        <f t="shared" si="154"/>
        <v>5</v>
      </c>
      <c r="I2185" s="11"/>
      <c r="J2185" s="288">
        <v>115.17</v>
      </c>
      <c r="K2185" s="11"/>
      <c r="M2185" s="11">
        <v>1</v>
      </c>
      <c r="N2185" s="66"/>
      <c r="P2185" s="288">
        <f t="shared" si="157"/>
        <v>115.17</v>
      </c>
      <c r="Q2185" s="11"/>
      <c r="R2185" s="11"/>
      <c r="S2185" s="11"/>
      <c r="T2185" s="134">
        <f t="shared" si="158"/>
        <v>1492</v>
      </c>
      <c r="U2185" s="11"/>
      <c r="V2185" s="11"/>
      <c r="W2185" s="11"/>
      <c r="Y2185" s="288">
        <v>115.17</v>
      </c>
      <c r="Z2185" s="11">
        <f t="shared" si="155"/>
        <v>189.53</v>
      </c>
      <c r="AB2185" s="11">
        <f t="shared" si="156"/>
        <v>71.53</v>
      </c>
      <c r="AC2185" s="11">
        <v>125.26</v>
      </c>
      <c r="AD2185" s="11"/>
      <c r="AE2185" s="4"/>
      <c r="AF2185" s="4"/>
    </row>
    <row r="2186" spans="1:32">
      <c r="A2186" s="55"/>
      <c r="B2186" s="132"/>
      <c r="C2186" s="11" t="s">
        <v>461</v>
      </c>
      <c r="D2186" s="11"/>
      <c r="E2186" s="11" t="s">
        <v>135</v>
      </c>
      <c r="F2186" s="131">
        <v>105</v>
      </c>
      <c r="G2186" s="11"/>
      <c r="H2186" s="131">
        <f t="shared" si="154"/>
        <v>0</v>
      </c>
      <c r="I2186" s="11"/>
      <c r="J2186" s="288">
        <v>27.79</v>
      </c>
      <c r="K2186" s="11"/>
      <c r="M2186" s="11">
        <v>1</v>
      </c>
      <c r="N2186" s="66"/>
      <c r="P2186" s="288">
        <f t="shared" si="157"/>
        <v>27.79</v>
      </c>
      <c r="Q2186" s="11"/>
      <c r="R2186" s="11"/>
      <c r="S2186" s="11"/>
      <c r="T2186" s="134">
        <f t="shared" si="158"/>
        <v>105</v>
      </c>
      <c r="U2186" s="11"/>
      <c r="V2186" s="11"/>
      <c r="W2186" s="11"/>
      <c r="Y2186" s="288">
        <v>27.79</v>
      </c>
      <c r="Z2186" s="11">
        <f t="shared" si="155"/>
        <v>45.73</v>
      </c>
      <c r="AB2186" s="11">
        <f t="shared" si="156"/>
        <v>17.260000000000002</v>
      </c>
      <c r="AC2186" s="11">
        <v>30.22</v>
      </c>
      <c r="AD2186" s="11"/>
      <c r="AE2186" s="4"/>
      <c r="AF2186" s="4"/>
    </row>
    <row r="2187" spans="1:32">
      <c r="A2187" s="55"/>
      <c r="B2187" s="132"/>
      <c r="C2187" s="11" t="s">
        <v>463</v>
      </c>
      <c r="D2187" s="11"/>
      <c r="E2187" s="11" t="s">
        <v>135</v>
      </c>
      <c r="F2187" s="131">
        <v>37464</v>
      </c>
      <c r="G2187" s="11"/>
      <c r="H2187" s="131">
        <f t="shared" si="154"/>
        <v>127</v>
      </c>
      <c r="I2187" s="11"/>
      <c r="J2187" s="288">
        <v>5102.53</v>
      </c>
      <c r="K2187" s="11"/>
      <c r="M2187" s="11">
        <v>6</v>
      </c>
      <c r="N2187" s="66"/>
      <c r="P2187" s="288">
        <f t="shared" si="157"/>
        <v>850.42166666666662</v>
      </c>
      <c r="Q2187" s="11"/>
      <c r="R2187" s="11"/>
      <c r="S2187" s="11"/>
      <c r="T2187" s="134">
        <f t="shared" si="158"/>
        <v>6244</v>
      </c>
      <c r="U2187" s="11"/>
      <c r="V2187" s="11"/>
      <c r="W2187" s="11"/>
      <c r="Y2187" s="288">
        <v>5102.53</v>
      </c>
      <c r="Z2187" s="11">
        <f t="shared" si="155"/>
        <v>8396.94</v>
      </c>
      <c r="AB2187" s="11">
        <f t="shared" si="156"/>
        <v>3169.24</v>
      </c>
      <c r="AC2187" s="11">
        <v>5549.56</v>
      </c>
      <c r="AD2187" s="11"/>
      <c r="AE2187" s="4"/>
      <c r="AF2187" s="4"/>
    </row>
    <row r="2188" spans="1:32">
      <c r="A2188" s="55"/>
      <c r="B2188" s="132"/>
      <c r="C2188" s="11" t="s">
        <v>464</v>
      </c>
      <c r="D2188" s="11"/>
      <c r="E2188" s="11" t="s">
        <v>88</v>
      </c>
      <c r="F2188" s="131">
        <v>1348</v>
      </c>
      <c r="G2188" s="11"/>
      <c r="H2188" s="131">
        <f t="shared" si="154"/>
        <v>5</v>
      </c>
      <c r="I2188" s="11"/>
      <c r="J2188" s="288">
        <v>194.25</v>
      </c>
      <c r="K2188" s="11"/>
      <c r="M2188" s="11">
        <v>1</v>
      </c>
      <c r="N2188" s="66"/>
      <c r="P2188" s="288">
        <f t="shared" si="157"/>
        <v>194.25</v>
      </c>
      <c r="Q2188" s="11"/>
      <c r="R2188" s="11"/>
      <c r="S2188" s="11"/>
      <c r="T2188" s="134">
        <f t="shared" si="158"/>
        <v>1348</v>
      </c>
      <c r="U2188" s="11"/>
      <c r="V2188" s="11"/>
      <c r="W2188" s="11"/>
      <c r="Y2188" s="288">
        <v>194.25</v>
      </c>
      <c r="Z2188" s="11">
        <f t="shared" si="155"/>
        <v>319.67</v>
      </c>
      <c r="AB2188" s="11">
        <f t="shared" si="156"/>
        <v>120.65</v>
      </c>
      <c r="AC2188" s="11">
        <v>211.27</v>
      </c>
      <c r="AD2188" s="11"/>
      <c r="AE2188" s="4"/>
      <c r="AF2188" s="4"/>
    </row>
    <row r="2189" spans="1:32">
      <c r="A2189" s="55"/>
      <c r="B2189" s="132"/>
      <c r="C2189" s="11" t="s">
        <v>465</v>
      </c>
      <c r="D2189" s="11"/>
      <c r="E2189" s="11" t="s">
        <v>432</v>
      </c>
      <c r="F2189" s="131">
        <v>28279</v>
      </c>
      <c r="G2189" s="11"/>
      <c r="H2189" s="131">
        <f t="shared" si="154"/>
        <v>96</v>
      </c>
      <c r="I2189" s="11"/>
      <c r="J2189" s="288">
        <v>5931.4699999999993</v>
      </c>
      <c r="K2189" s="11"/>
      <c r="M2189" s="11">
        <v>28</v>
      </c>
      <c r="N2189" s="66"/>
      <c r="P2189" s="288">
        <f t="shared" si="157"/>
        <v>211.83821428571426</v>
      </c>
      <c r="Q2189" s="11"/>
      <c r="R2189" s="11"/>
      <c r="S2189" s="11"/>
      <c r="T2189" s="134">
        <f t="shared" si="158"/>
        <v>1009.9642857142857</v>
      </c>
      <c r="U2189" s="11"/>
      <c r="V2189" s="11"/>
      <c r="W2189" s="11"/>
      <c r="Y2189" s="288">
        <v>5931.4699999999993</v>
      </c>
      <c r="Z2189" s="11">
        <f t="shared" si="155"/>
        <v>9761.08</v>
      </c>
      <c r="AB2189" s="11">
        <f t="shared" si="156"/>
        <v>3684.1</v>
      </c>
      <c r="AC2189" s="11">
        <v>6451.13</v>
      </c>
      <c r="AD2189" s="11"/>
      <c r="AE2189" s="4"/>
      <c r="AF2189" s="4"/>
    </row>
    <row r="2190" spans="1:32">
      <c r="A2190" s="55"/>
      <c r="B2190" s="132"/>
      <c r="C2190" s="11" t="s">
        <v>466</v>
      </c>
      <c r="D2190" s="11"/>
      <c r="E2190" s="11" t="s">
        <v>145</v>
      </c>
      <c r="F2190" s="131">
        <v>162290</v>
      </c>
      <c r="G2190" s="11"/>
      <c r="H2190" s="131">
        <f t="shared" si="154"/>
        <v>550</v>
      </c>
      <c r="I2190" s="11"/>
      <c r="J2190" s="288">
        <v>26824.009999999995</v>
      </c>
      <c r="K2190" s="11"/>
      <c r="M2190" s="11">
        <v>99</v>
      </c>
      <c r="N2190" s="66"/>
      <c r="P2190" s="288">
        <f t="shared" si="157"/>
        <v>270.94959595959591</v>
      </c>
      <c r="Q2190" s="11"/>
      <c r="R2190" s="11"/>
      <c r="S2190" s="11"/>
      <c r="T2190" s="134">
        <f t="shared" si="158"/>
        <v>1639.2929292929293</v>
      </c>
      <c r="U2190" s="11"/>
      <c r="V2190" s="11"/>
      <c r="W2190" s="11"/>
      <c r="Y2190" s="288">
        <v>26824.009999999995</v>
      </c>
      <c r="Z2190" s="11">
        <f t="shared" si="155"/>
        <v>44142.720000000001</v>
      </c>
      <c r="AB2190" s="11">
        <f t="shared" si="156"/>
        <v>16660.689999999999</v>
      </c>
      <c r="AC2190" s="11">
        <v>29174.06</v>
      </c>
      <c r="AD2190" s="11"/>
      <c r="AE2190" s="4"/>
      <c r="AF2190" s="4"/>
    </row>
    <row r="2191" spans="1:32">
      <c r="A2191" s="55"/>
      <c r="B2191" s="132"/>
      <c r="C2191" s="11" t="s">
        <v>466</v>
      </c>
      <c r="D2191" s="11"/>
      <c r="E2191" s="11" t="s">
        <v>146</v>
      </c>
      <c r="F2191" s="131">
        <v>185</v>
      </c>
      <c r="G2191" s="11"/>
      <c r="H2191" s="131">
        <f t="shared" si="154"/>
        <v>1</v>
      </c>
      <c r="I2191" s="11"/>
      <c r="J2191" s="288">
        <v>37.43</v>
      </c>
      <c r="K2191" s="11"/>
      <c r="M2191" s="11">
        <v>1</v>
      </c>
      <c r="N2191" s="66"/>
      <c r="P2191" s="288">
        <f t="shared" si="157"/>
        <v>37.43</v>
      </c>
      <c r="Q2191" s="11"/>
      <c r="R2191" s="11"/>
      <c r="S2191" s="11"/>
      <c r="T2191" s="134">
        <f t="shared" si="158"/>
        <v>185</v>
      </c>
      <c r="U2191" s="11"/>
      <c r="V2191" s="11"/>
      <c r="W2191" s="11"/>
      <c r="Y2191" s="288">
        <v>37.43</v>
      </c>
      <c r="Z2191" s="11">
        <f t="shared" si="155"/>
        <v>61.6</v>
      </c>
      <c r="AB2191" s="11">
        <f t="shared" si="156"/>
        <v>23.25</v>
      </c>
      <c r="AC2191" s="11">
        <v>40.71</v>
      </c>
      <c r="AD2191" s="11"/>
      <c r="AE2191" s="4"/>
      <c r="AF2191" s="4"/>
    </row>
    <row r="2192" spans="1:32">
      <c r="A2192" s="55"/>
      <c r="B2192" s="132"/>
      <c r="C2192" s="11" t="s">
        <v>467</v>
      </c>
      <c r="D2192" s="11"/>
      <c r="E2192" s="11" t="s">
        <v>468</v>
      </c>
      <c r="F2192" s="131">
        <v>169597</v>
      </c>
      <c r="G2192" s="11"/>
      <c r="H2192" s="131">
        <f t="shared" si="154"/>
        <v>575</v>
      </c>
      <c r="I2192" s="11"/>
      <c r="J2192" s="288">
        <v>19590.52</v>
      </c>
      <c r="K2192" s="11"/>
      <c r="M2192" s="11">
        <v>43</v>
      </c>
      <c r="N2192" s="66"/>
      <c r="P2192" s="288">
        <f t="shared" si="157"/>
        <v>455.59348837209302</v>
      </c>
      <c r="Q2192" s="11"/>
      <c r="R2192" s="11"/>
      <c r="S2192" s="11"/>
      <c r="T2192" s="134">
        <f t="shared" si="158"/>
        <v>3944.1162790697676</v>
      </c>
      <c r="U2192" s="11"/>
      <c r="V2192" s="11"/>
      <c r="W2192" s="11"/>
      <c r="Y2192" s="288">
        <v>19590.52</v>
      </c>
      <c r="Z2192" s="11">
        <f t="shared" si="155"/>
        <v>32238.99</v>
      </c>
      <c r="AB2192" s="11">
        <f t="shared" si="156"/>
        <v>12167.89</v>
      </c>
      <c r="AC2192" s="11">
        <v>21306.85</v>
      </c>
      <c r="AD2192" s="11"/>
      <c r="AE2192" s="4"/>
      <c r="AF2192" s="4"/>
    </row>
    <row r="2193" spans="1:32">
      <c r="A2193" s="55"/>
      <c r="B2193" s="132"/>
      <c r="C2193" s="11" t="s">
        <v>469</v>
      </c>
      <c r="D2193" s="11"/>
      <c r="E2193" s="11" t="s">
        <v>234</v>
      </c>
      <c r="F2193" s="131">
        <v>2258998</v>
      </c>
      <c r="G2193" s="11"/>
      <c r="H2193" s="131">
        <f t="shared" si="154"/>
        <v>7662</v>
      </c>
      <c r="I2193" s="11"/>
      <c r="J2193" s="288">
        <v>258178.10000000012</v>
      </c>
      <c r="K2193" s="11"/>
      <c r="M2193" s="11">
        <v>505</v>
      </c>
      <c r="N2193" s="66"/>
      <c r="P2193" s="288">
        <f t="shared" si="157"/>
        <v>511.24376237623784</v>
      </c>
      <c r="Q2193" s="11"/>
      <c r="R2193" s="11"/>
      <c r="S2193" s="11"/>
      <c r="T2193" s="134">
        <f t="shared" si="158"/>
        <v>4473.2633663366332</v>
      </c>
      <c r="U2193" s="11"/>
      <c r="V2193" s="11"/>
      <c r="W2193" s="11"/>
      <c r="Y2193" s="288">
        <v>258178.10000000012</v>
      </c>
      <c r="Z2193" s="11">
        <f t="shared" si="155"/>
        <v>424868.77</v>
      </c>
      <c r="AB2193" s="11">
        <f t="shared" si="156"/>
        <v>160357.31</v>
      </c>
      <c r="AC2193" s="11">
        <v>280797.09000000003</v>
      </c>
      <c r="AD2193" s="11"/>
      <c r="AE2193" s="4"/>
      <c r="AF2193" s="4"/>
    </row>
    <row r="2194" spans="1:32">
      <c r="A2194" s="55"/>
      <c r="B2194" s="132"/>
      <c r="C2194" s="11" t="s">
        <v>469</v>
      </c>
      <c r="D2194" s="11"/>
      <c r="E2194" s="11" t="s">
        <v>511</v>
      </c>
      <c r="F2194" s="131">
        <v>2249</v>
      </c>
      <c r="G2194" s="11"/>
      <c r="H2194" s="131">
        <f t="shared" si="154"/>
        <v>8</v>
      </c>
      <c r="I2194" s="11"/>
      <c r="J2194" s="288">
        <v>295.69</v>
      </c>
      <c r="K2194" s="11"/>
      <c r="M2194" s="11">
        <v>2</v>
      </c>
      <c r="N2194" s="66"/>
      <c r="P2194" s="288">
        <f t="shared" si="157"/>
        <v>147.845</v>
      </c>
      <c r="Q2194" s="11"/>
      <c r="R2194" s="11"/>
      <c r="S2194" s="11"/>
      <c r="T2194" s="134">
        <f t="shared" si="158"/>
        <v>1124.5</v>
      </c>
      <c r="U2194" s="11"/>
      <c r="V2194" s="11"/>
      <c r="W2194" s="11"/>
      <c r="Y2194" s="288">
        <v>295.69</v>
      </c>
      <c r="Z2194" s="11">
        <f t="shared" si="155"/>
        <v>486.6</v>
      </c>
      <c r="AB2194" s="11">
        <f t="shared" si="156"/>
        <v>183.66</v>
      </c>
      <c r="AC2194" s="11">
        <v>321.60000000000002</v>
      </c>
      <c r="AD2194" s="11"/>
      <c r="AE2194" s="4"/>
      <c r="AF2194" s="4"/>
    </row>
    <row r="2195" spans="1:32">
      <c r="A2195" s="55"/>
      <c r="B2195" s="132"/>
      <c r="C2195" s="11" t="s">
        <v>470</v>
      </c>
      <c r="D2195" s="11"/>
      <c r="E2195" s="11" t="s">
        <v>471</v>
      </c>
      <c r="F2195" s="131">
        <v>3509</v>
      </c>
      <c r="G2195" s="11"/>
      <c r="H2195" s="131">
        <f t="shared" si="154"/>
        <v>12</v>
      </c>
      <c r="I2195" s="11"/>
      <c r="J2195" s="288">
        <v>515.33000000000004</v>
      </c>
      <c r="K2195" s="11"/>
      <c r="M2195" s="11">
        <v>7</v>
      </c>
      <c r="N2195" s="66"/>
      <c r="P2195" s="288">
        <f t="shared" si="157"/>
        <v>73.618571428571428</v>
      </c>
      <c r="Q2195" s="11"/>
      <c r="R2195" s="11"/>
      <c r="S2195" s="11"/>
      <c r="T2195" s="134">
        <f t="shared" si="158"/>
        <v>501.28571428571428</v>
      </c>
      <c r="U2195" s="11"/>
      <c r="V2195" s="11"/>
      <c r="W2195" s="11"/>
      <c r="Y2195" s="288">
        <v>515.33000000000004</v>
      </c>
      <c r="Z2195" s="11">
        <f t="shared" si="155"/>
        <v>848.05</v>
      </c>
      <c r="AB2195" s="11">
        <f t="shared" si="156"/>
        <v>320.08</v>
      </c>
      <c r="AC2195" s="11">
        <v>560.48</v>
      </c>
      <c r="AD2195" s="11"/>
      <c r="AE2195" s="4"/>
      <c r="AF2195" s="4"/>
    </row>
    <row r="2196" spans="1:32">
      <c r="A2196" s="55"/>
      <c r="B2196" s="132"/>
      <c r="C2196" s="11" t="s">
        <v>472</v>
      </c>
      <c r="D2196" s="11"/>
      <c r="E2196" s="11" t="s">
        <v>70</v>
      </c>
      <c r="F2196" s="131">
        <v>319975</v>
      </c>
      <c r="G2196" s="11"/>
      <c r="H2196" s="131">
        <f t="shared" si="154"/>
        <v>1085</v>
      </c>
      <c r="I2196" s="11"/>
      <c r="J2196" s="288">
        <v>19322.129999999997</v>
      </c>
      <c r="K2196" s="11"/>
      <c r="M2196" s="11">
        <v>26</v>
      </c>
      <c r="N2196" s="66"/>
      <c r="P2196" s="288">
        <f t="shared" si="157"/>
        <v>743.15884615384607</v>
      </c>
      <c r="Q2196" s="11"/>
      <c r="R2196" s="11"/>
      <c r="S2196" s="11"/>
      <c r="T2196" s="134">
        <f t="shared" si="158"/>
        <v>12306.73076923077</v>
      </c>
      <c r="U2196" s="11"/>
      <c r="V2196" s="11"/>
      <c r="W2196" s="11"/>
      <c r="Y2196" s="288">
        <v>19322.129999999997</v>
      </c>
      <c r="Z2196" s="11">
        <f t="shared" si="155"/>
        <v>31797.31</v>
      </c>
      <c r="AB2196" s="11">
        <f t="shared" si="156"/>
        <v>12001.19</v>
      </c>
      <c r="AC2196" s="11">
        <v>21014.94</v>
      </c>
      <c r="AD2196" s="11"/>
      <c r="AE2196" s="4"/>
      <c r="AF2196" s="4"/>
    </row>
    <row r="2197" spans="1:32">
      <c r="A2197" s="55"/>
      <c r="B2197" s="132"/>
      <c r="C2197" s="11" t="s">
        <v>473</v>
      </c>
      <c r="D2197" s="11"/>
      <c r="E2197" s="11" t="s">
        <v>135</v>
      </c>
      <c r="F2197" s="131">
        <v>-676</v>
      </c>
      <c r="G2197" s="11"/>
      <c r="H2197" s="131">
        <f t="shared" si="154"/>
        <v>-2</v>
      </c>
      <c r="I2197" s="11"/>
      <c r="J2197" s="288">
        <v>-113.01</v>
      </c>
      <c r="K2197" s="11"/>
      <c r="M2197" s="11">
        <v>1</v>
      </c>
      <c r="N2197" s="66"/>
      <c r="P2197" s="288">
        <f t="shared" si="157"/>
        <v>-113.01</v>
      </c>
      <c r="Q2197" s="11"/>
      <c r="R2197" s="11"/>
      <c r="S2197" s="11"/>
      <c r="T2197" s="134">
        <f t="shared" si="158"/>
        <v>-676</v>
      </c>
      <c r="U2197" s="11"/>
      <c r="V2197" s="11"/>
      <c r="W2197" s="11"/>
      <c r="Y2197" s="288">
        <v>-113.01</v>
      </c>
      <c r="Z2197" s="11">
        <f t="shared" si="155"/>
        <v>-185.97</v>
      </c>
      <c r="AB2197" s="11">
        <f t="shared" si="156"/>
        <v>-70.19</v>
      </c>
      <c r="AC2197" s="11">
        <v>-122.91</v>
      </c>
      <c r="AD2197" s="11"/>
      <c r="AE2197" s="4"/>
      <c r="AF2197" s="4"/>
    </row>
    <row r="2198" spans="1:32">
      <c r="A2198" s="55"/>
      <c r="B2198" s="132"/>
      <c r="C2198" s="11" t="s">
        <v>473</v>
      </c>
      <c r="D2198" s="11"/>
      <c r="E2198" s="11" t="s">
        <v>110</v>
      </c>
      <c r="F2198" s="131">
        <v>21</v>
      </c>
      <c r="G2198" s="11"/>
      <c r="H2198" s="131">
        <f t="shared" si="154"/>
        <v>0</v>
      </c>
      <c r="I2198" s="11"/>
      <c r="J2198" s="288">
        <v>12.09</v>
      </c>
      <c r="K2198" s="11"/>
      <c r="M2198" s="11">
        <v>1</v>
      </c>
      <c r="N2198" s="66"/>
      <c r="P2198" s="288">
        <f t="shared" si="157"/>
        <v>12.09</v>
      </c>
      <c r="Q2198" s="11"/>
      <c r="R2198" s="11"/>
      <c r="S2198" s="11"/>
      <c r="T2198" s="134">
        <f t="shared" si="158"/>
        <v>21</v>
      </c>
      <c r="U2198" s="11"/>
      <c r="V2198" s="11"/>
      <c r="W2198" s="11"/>
      <c r="Y2198" s="288">
        <v>12.09</v>
      </c>
      <c r="Z2198" s="11">
        <f t="shared" si="155"/>
        <v>19.899999999999999</v>
      </c>
      <c r="AB2198" s="11">
        <f t="shared" si="156"/>
        <v>7.51</v>
      </c>
      <c r="AC2198" s="11">
        <v>13.15</v>
      </c>
      <c r="AD2198" s="11"/>
      <c r="AE2198" s="4"/>
      <c r="AF2198" s="4"/>
    </row>
    <row r="2199" spans="1:32">
      <c r="A2199" s="55"/>
      <c r="B2199" s="132"/>
      <c r="C2199" s="11" t="s">
        <v>473</v>
      </c>
      <c r="D2199" s="11"/>
      <c r="E2199" s="11" t="s">
        <v>207</v>
      </c>
      <c r="F2199" s="131">
        <v>1228902</v>
      </c>
      <c r="G2199" s="11"/>
      <c r="H2199" s="131">
        <f t="shared" si="154"/>
        <v>4168</v>
      </c>
      <c r="I2199" s="11"/>
      <c r="J2199" s="288">
        <v>94369.509999999966</v>
      </c>
      <c r="K2199" s="11"/>
      <c r="M2199" s="11">
        <v>177</v>
      </c>
      <c r="N2199" s="66"/>
      <c r="P2199" s="288">
        <f t="shared" si="157"/>
        <v>533.16107344632746</v>
      </c>
      <c r="Q2199" s="11"/>
      <c r="R2199" s="11"/>
      <c r="S2199" s="11"/>
      <c r="T2199" s="134">
        <f t="shared" si="158"/>
        <v>6942.9491525423728</v>
      </c>
      <c r="U2199" s="11"/>
      <c r="V2199" s="11"/>
      <c r="W2199" s="11"/>
      <c r="Y2199" s="288">
        <v>94369.509999999966</v>
      </c>
      <c r="Z2199" s="11">
        <f t="shared" si="155"/>
        <v>155298.45000000001</v>
      </c>
      <c r="AB2199" s="11">
        <f t="shared" si="156"/>
        <v>58613.96</v>
      </c>
      <c r="AC2199" s="11">
        <v>102637.23</v>
      </c>
      <c r="AD2199" s="11"/>
      <c r="AE2199" s="4"/>
      <c r="AF2199" s="4"/>
    </row>
    <row r="2200" spans="1:32">
      <c r="A2200" s="55"/>
      <c r="B2200" s="132"/>
      <c r="C2200" s="11" t="s">
        <v>474</v>
      </c>
      <c r="D2200" s="11"/>
      <c r="E2200" s="11" t="s">
        <v>153</v>
      </c>
      <c r="F2200" s="131">
        <v>3239139</v>
      </c>
      <c r="G2200" s="11"/>
      <c r="H2200" s="131">
        <f t="shared" si="154"/>
        <v>10987</v>
      </c>
      <c r="I2200" s="11"/>
      <c r="J2200" s="288">
        <v>280443.96000000049</v>
      </c>
      <c r="K2200" s="11"/>
      <c r="M2200" s="11">
        <v>630</v>
      </c>
      <c r="N2200" s="66"/>
      <c r="P2200" s="288">
        <f t="shared" si="157"/>
        <v>445.1491428571436</v>
      </c>
      <c r="Q2200" s="11"/>
      <c r="R2200" s="11"/>
      <c r="S2200" s="11"/>
      <c r="T2200" s="134">
        <f t="shared" si="158"/>
        <v>5141.4904761904763</v>
      </c>
      <c r="U2200" s="11"/>
      <c r="V2200" s="11"/>
      <c r="W2200" s="11"/>
      <c r="Y2200" s="288">
        <v>280443.96000000049</v>
      </c>
      <c r="Z2200" s="11">
        <f t="shared" si="155"/>
        <v>461510.41</v>
      </c>
      <c r="AB2200" s="11">
        <f t="shared" si="156"/>
        <v>174186.89</v>
      </c>
      <c r="AC2200" s="11">
        <v>305013.65999999997</v>
      </c>
      <c r="AD2200" s="11"/>
      <c r="AE2200" s="4"/>
      <c r="AF2200" s="4"/>
    </row>
    <row r="2201" spans="1:32">
      <c r="A2201" s="55"/>
      <c r="B2201" s="132"/>
      <c r="C2201" s="11" t="s">
        <v>475</v>
      </c>
      <c r="D2201" s="11"/>
      <c r="E2201" s="11" t="s">
        <v>88</v>
      </c>
      <c r="F2201" s="131">
        <v>275</v>
      </c>
      <c r="G2201" s="11"/>
      <c r="H2201" s="131">
        <f t="shared" si="154"/>
        <v>1</v>
      </c>
      <c r="I2201" s="11"/>
      <c r="J2201" s="288">
        <v>96.43</v>
      </c>
      <c r="K2201" s="11"/>
      <c r="M2201" s="11">
        <v>3</v>
      </c>
      <c r="N2201" s="66"/>
      <c r="P2201" s="288">
        <f t="shared" si="157"/>
        <v>32.143333333333338</v>
      </c>
      <c r="Q2201" s="11"/>
      <c r="R2201" s="11"/>
      <c r="S2201" s="11"/>
      <c r="T2201" s="134">
        <f t="shared" si="158"/>
        <v>91.666666666666671</v>
      </c>
      <c r="U2201" s="11"/>
      <c r="V2201" s="11"/>
      <c r="W2201" s="11"/>
      <c r="Y2201" s="288">
        <v>96.43</v>
      </c>
      <c r="Z2201" s="11">
        <f t="shared" si="155"/>
        <v>158.69</v>
      </c>
      <c r="AB2201" s="11">
        <f t="shared" si="156"/>
        <v>59.89</v>
      </c>
      <c r="AC2201" s="11">
        <v>104.88</v>
      </c>
      <c r="AD2201" s="11"/>
      <c r="AE2201" s="4"/>
      <c r="AF2201" s="4"/>
    </row>
    <row r="2202" spans="1:32">
      <c r="A2202" s="55"/>
      <c r="B2202" s="132"/>
      <c r="C2202" s="11" t="s">
        <v>476</v>
      </c>
      <c r="D2202" s="11"/>
      <c r="E2202" s="11" t="s">
        <v>68</v>
      </c>
      <c r="F2202" s="131">
        <v>10750</v>
      </c>
      <c r="G2202" s="11"/>
      <c r="H2202" s="131">
        <f t="shared" si="154"/>
        <v>36</v>
      </c>
      <c r="I2202" s="11"/>
      <c r="J2202" s="288">
        <v>1689.6399999999999</v>
      </c>
      <c r="K2202" s="11"/>
      <c r="M2202" s="11">
        <v>12</v>
      </c>
      <c r="N2202" s="66"/>
      <c r="P2202" s="288">
        <f t="shared" si="157"/>
        <v>140.80333333333331</v>
      </c>
      <c r="Q2202" s="11"/>
      <c r="R2202" s="11"/>
      <c r="S2202" s="11"/>
      <c r="T2202" s="134">
        <f t="shared" si="158"/>
        <v>895.83333333333337</v>
      </c>
      <c r="U2202" s="11"/>
      <c r="V2202" s="11"/>
      <c r="W2202" s="11"/>
      <c r="Y2202" s="288">
        <v>1689.6399999999999</v>
      </c>
      <c r="Z2202" s="11">
        <f t="shared" si="155"/>
        <v>2780.54</v>
      </c>
      <c r="AB2202" s="11">
        <f t="shared" si="156"/>
        <v>1049.45</v>
      </c>
      <c r="AC2202" s="11">
        <v>1837.67</v>
      </c>
      <c r="AD2202" s="11"/>
      <c r="AE2202" s="4"/>
      <c r="AF2202" s="4"/>
    </row>
    <row r="2203" spans="1:32">
      <c r="A2203" s="55"/>
      <c r="B2203" s="132"/>
      <c r="C2203" s="11" t="s">
        <v>476</v>
      </c>
      <c r="D2203" s="11"/>
      <c r="E2203" s="11" t="s">
        <v>477</v>
      </c>
      <c r="F2203" s="131">
        <v>10259</v>
      </c>
      <c r="G2203" s="11"/>
      <c r="H2203" s="131">
        <f t="shared" si="154"/>
        <v>35</v>
      </c>
      <c r="I2203" s="11"/>
      <c r="J2203" s="288">
        <v>2358.9499999999998</v>
      </c>
      <c r="K2203" s="11"/>
      <c r="M2203" s="11">
        <v>9</v>
      </c>
      <c r="N2203" s="66"/>
      <c r="P2203" s="288">
        <f t="shared" si="157"/>
        <v>262.10555555555555</v>
      </c>
      <c r="Q2203" s="11"/>
      <c r="R2203" s="11"/>
      <c r="S2203" s="11"/>
      <c r="T2203" s="134">
        <f t="shared" si="158"/>
        <v>1139.8888888888889</v>
      </c>
      <c r="U2203" s="11"/>
      <c r="V2203" s="11"/>
      <c r="W2203" s="11"/>
      <c r="Y2203" s="288">
        <v>2358.9499999999998</v>
      </c>
      <c r="Z2203" s="11">
        <f t="shared" si="155"/>
        <v>3881.99</v>
      </c>
      <c r="AB2203" s="11">
        <f t="shared" si="156"/>
        <v>1465.17</v>
      </c>
      <c r="AC2203" s="11">
        <v>2565.62</v>
      </c>
      <c r="AD2203" s="11"/>
      <c r="AE2203" s="4"/>
      <c r="AF2203" s="4"/>
    </row>
    <row r="2204" spans="1:32">
      <c r="A2204" s="55"/>
      <c r="B2204" s="132"/>
      <c r="C2204" s="11" t="s">
        <v>476</v>
      </c>
      <c r="D2204" s="11"/>
      <c r="E2204" s="11" t="s">
        <v>110</v>
      </c>
      <c r="F2204" s="131">
        <v>2854</v>
      </c>
      <c r="G2204" s="11"/>
      <c r="H2204" s="131">
        <f t="shared" si="154"/>
        <v>10</v>
      </c>
      <c r="I2204" s="11"/>
      <c r="J2204" s="288">
        <v>659.45999999999992</v>
      </c>
      <c r="K2204" s="11"/>
      <c r="M2204" s="11">
        <v>9</v>
      </c>
      <c r="N2204" s="66"/>
      <c r="P2204" s="288">
        <f t="shared" si="157"/>
        <v>73.273333333333326</v>
      </c>
      <c r="Q2204" s="11"/>
      <c r="R2204" s="11"/>
      <c r="S2204" s="11"/>
      <c r="T2204" s="134">
        <f t="shared" si="158"/>
        <v>317.11111111111109</v>
      </c>
      <c r="U2204" s="11"/>
      <c r="V2204" s="11"/>
      <c r="W2204" s="11"/>
      <c r="Y2204" s="288">
        <v>659.45999999999992</v>
      </c>
      <c r="Z2204" s="11">
        <f t="shared" si="155"/>
        <v>1085.24</v>
      </c>
      <c r="AB2204" s="11">
        <f t="shared" si="156"/>
        <v>409.6</v>
      </c>
      <c r="AC2204" s="11">
        <v>717.24</v>
      </c>
      <c r="AD2204" s="11"/>
      <c r="AE2204" s="4"/>
      <c r="AF2204" s="4"/>
    </row>
    <row r="2205" spans="1:32">
      <c r="A2205" s="55"/>
      <c r="B2205" s="132"/>
      <c r="C2205" s="11" t="s">
        <v>479</v>
      </c>
      <c r="D2205" s="11"/>
      <c r="E2205" s="11" t="s">
        <v>138</v>
      </c>
      <c r="F2205" s="131">
        <v>5415</v>
      </c>
      <c r="G2205" s="11"/>
      <c r="H2205" s="131">
        <f t="shared" si="154"/>
        <v>18</v>
      </c>
      <c r="I2205" s="11"/>
      <c r="J2205" s="288">
        <v>950.46</v>
      </c>
      <c r="K2205" s="11"/>
      <c r="M2205" s="11">
        <v>2</v>
      </c>
      <c r="N2205" s="66"/>
      <c r="P2205" s="288">
        <f t="shared" si="157"/>
        <v>475.23</v>
      </c>
      <c r="Q2205" s="11"/>
      <c r="R2205" s="11"/>
      <c r="S2205" s="11"/>
      <c r="T2205" s="134">
        <f t="shared" si="158"/>
        <v>2707.5</v>
      </c>
      <c r="U2205" s="11"/>
      <c r="V2205" s="11"/>
      <c r="W2205" s="11"/>
      <c r="Y2205" s="288">
        <v>950.46</v>
      </c>
      <c r="Z2205" s="11">
        <f t="shared" si="155"/>
        <v>1564.12</v>
      </c>
      <c r="AB2205" s="11">
        <f t="shared" si="156"/>
        <v>590.34</v>
      </c>
      <c r="AC2205" s="11">
        <v>1033.73</v>
      </c>
      <c r="AD2205" s="11"/>
      <c r="AE2205" s="4"/>
      <c r="AF2205" s="4"/>
    </row>
    <row r="2206" spans="1:32">
      <c r="A2206" s="55"/>
      <c r="B2206" s="132"/>
      <c r="C2206" s="11" t="s">
        <v>479</v>
      </c>
      <c r="D2206" s="11"/>
      <c r="E2206" s="11" t="s">
        <v>114</v>
      </c>
      <c r="F2206" s="131">
        <v>1991</v>
      </c>
      <c r="G2206" s="11"/>
      <c r="H2206" s="131">
        <f t="shared" si="154"/>
        <v>7</v>
      </c>
      <c r="I2206" s="11"/>
      <c r="J2206" s="288">
        <v>572.58000000000004</v>
      </c>
      <c r="K2206" s="11"/>
      <c r="M2206" s="11">
        <v>4</v>
      </c>
      <c r="N2206" s="66"/>
      <c r="P2206" s="288">
        <f t="shared" si="157"/>
        <v>143.14500000000001</v>
      </c>
      <c r="Q2206" s="11"/>
      <c r="R2206" s="11"/>
      <c r="S2206" s="11"/>
      <c r="T2206" s="134">
        <f t="shared" si="158"/>
        <v>497.75</v>
      </c>
      <c r="U2206" s="11"/>
      <c r="V2206" s="11"/>
      <c r="W2206" s="11"/>
      <c r="Y2206" s="288">
        <v>572.58000000000004</v>
      </c>
      <c r="Z2206" s="11">
        <f t="shared" si="155"/>
        <v>942.26</v>
      </c>
      <c r="AB2206" s="11">
        <f t="shared" si="156"/>
        <v>355.64</v>
      </c>
      <c r="AC2206" s="11">
        <v>622.74</v>
      </c>
      <c r="AD2206" s="11"/>
      <c r="AE2206" s="4"/>
      <c r="AF2206" s="4"/>
    </row>
    <row r="2207" spans="1:32">
      <c r="A2207" s="55"/>
      <c r="B2207" s="132"/>
      <c r="C2207" s="11" t="s">
        <v>479</v>
      </c>
      <c r="D2207" s="11"/>
      <c r="E2207" s="11" t="s">
        <v>442</v>
      </c>
      <c r="F2207" s="131">
        <v>792044</v>
      </c>
      <c r="G2207" s="11"/>
      <c r="H2207" s="131">
        <f t="shared" si="154"/>
        <v>2687</v>
      </c>
      <c r="I2207" s="11"/>
      <c r="J2207" s="288">
        <v>124502.02999999996</v>
      </c>
      <c r="K2207" s="11"/>
      <c r="M2207" s="11">
        <v>553</v>
      </c>
      <c r="N2207" s="66"/>
      <c r="P2207" s="288">
        <f t="shared" si="157"/>
        <v>225.13929475587696</v>
      </c>
      <c r="Q2207" s="11"/>
      <c r="R2207" s="11"/>
      <c r="S2207" s="11"/>
      <c r="T2207" s="134">
        <f t="shared" si="158"/>
        <v>1432.2676311030741</v>
      </c>
      <c r="U2207" s="11"/>
      <c r="V2207" s="11"/>
      <c r="W2207" s="11"/>
      <c r="Y2207" s="288">
        <v>124502.02999999996</v>
      </c>
      <c r="Z2207" s="11">
        <f t="shared" si="155"/>
        <v>204885.79</v>
      </c>
      <c r="AB2207" s="11">
        <f t="shared" si="156"/>
        <v>77329.61</v>
      </c>
      <c r="AC2207" s="11">
        <v>135409.66</v>
      </c>
      <c r="AD2207" s="11"/>
      <c r="AE2207" s="4"/>
      <c r="AF2207" s="4"/>
    </row>
    <row r="2208" spans="1:32">
      <c r="A2208" s="55"/>
      <c r="B2208" s="132"/>
      <c r="C2208" s="11" t="s">
        <v>480</v>
      </c>
      <c r="D2208" s="11"/>
      <c r="E2208" s="11" t="s">
        <v>135</v>
      </c>
      <c r="F2208" s="131">
        <v>774187</v>
      </c>
      <c r="G2208" s="11"/>
      <c r="H2208" s="131">
        <f t="shared" si="154"/>
        <v>2626</v>
      </c>
      <c r="I2208" s="11"/>
      <c r="J2208" s="288">
        <v>64435.330000000016</v>
      </c>
      <c r="K2208" s="11"/>
      <c r="M2208" s="11">
        <v>61</v>
      </c>
      <c r="N2208" s="66"/>
      <c r="P2208" s="288">
        <f t="shared" si="157"/>
        <v>1056.3168852459019</v>
      </c>
      <c r="Q2208" s="11"/>
      <c r="R2208" s="11"/>
      <c r="S2208" s="11"/>
      <c r="T2208" s="134">
        <f t="shared" si="158"/>
        <v>12691.590163934427</v>
      </c>
      <c r="U2208" s="11"/>
      <c r="V2208" s="11"/>
      <c r="W2208" s="11"/>
      <c r="Y2208" s="288">
        <v>64435.330000000016</v>
      </c>
      <c r="Z2208" s="11">
        <f t="shared" si="155"/>
        <v>106037.5</v>
      </c>
      <c r="AB2208" s="11">
        <f t="shared" si="156"/>
        <v>40021.51</v>
      </c>
      <c r="AC2208" s="11">
        <v>70080.509999999995</v>
      </c>
      <c r="AD2208" s="11"/>
      <c r="AE2208" s="4"/>
      <c r="AF2208" s="4"/>
    </row>
    <row r="2209" spans="1:32">
      <c r="A2209" s="55"/>
      <c r="B2209" s="132"/>
      <c r="C2209" s="11" t="s">
        <v>481</v>
      </c>
      <c r="D2209" s="11"/>
      <c r="E2209" s="11" t="s">
        <v>54</v>
      </c>
      <c r="F2209" s="131">
        <v>485401</v>
      </c>
      <c r="G2209" s="11"/>
      <c r="H2209" s="131">
        <f t="shared" si="154"/>
        <v>1646</v>
      </c>
      <c r="I2209" s="11"/>
      <c r="J2209" s="288">
        <v>35094.350000000013</v>
      </c>
      <c r="K2209" s="11"/>
      <c r="M2209" s="11">
        <v>42</v>
      </c>
      <c r="N2209" s="66"/>
      <c r="P2209" s="288">
        <f t="shared" si="157"/>
        <v>835.57976190476222</v>
      </c>
      <c r="Q2209" s="11"/>
      <c r="R2209" s="11"/>
      <c r="S2209" s="11"/>
      <c r="T2209" s="134">
        <f t="shared" si="158"/>
        <v>11557.166666666666</v>
      </c>
      <c r="U2209" s="11"/>
      <c r="V2209" s="11"/>
      <c r="W2209" s="11"/>
      <c r="Y2209" s="288">
        <v>35094.350000000013</v>
      </c>
      <c r="Z2209" s="11">
        <f t="shared" si="155"/>
        <v>57752.74</v>
      </c>
      <c r="AB2209" s="11">
        <f t="shared" si="156"/>
        <v>21797.49</v>
      </c>
      <c r="AC2209" s="11">
        <v>38168.97</v>
      </c>
      <c r="AD2209" s="11"/>
      <c r="AE2209" s="4"/>
      <c r="AF2209" s="4"/>
    </row>
    <row r="2210" spans="1:32">
      <c r="A2210" s="55"/>
      <c r="B2210" s="132"/>
      <c r="C2210" s="11" t="s">
        <v>481</v>
      </c>
      <c r="D2210" s="11"/>
      <c r="E2210" s="11" t="s">
        <v>362</v>
      </c>
      <c r="F2210" s="131">
        <v>571</v>
      </c>
      <c r="G2210" s="11"/>
      <c r="H2210" s="131">
        <f t="shared" si="154"/>
        <v>2</v>
      </c>
      <c r="I2210" s="11"/>
      <c r="J2210" s="288">
        <v>123.86</v>
      </c>
      <c r="K2210" s="11"/>
      <c r="M2210" s="11">
        <v>4</v>
      </c>
      <c r="N2210" s="66"/>
      <c r="P2210" s="288">
        <f t="shared" si="157"/>
        <v>30.965</v>
      </c>
      <c r="Q2210" s="11"/>
      <c r="R2210" s="11"/>
      <c r="S2210" s="11"/>
      <c r="T2210" s="134">
        <f t="shared" si="158"/>
        <v>142.75</v>
      </c>
      <c r="U2210" s="11"/>
      <c r="V2210" s="11"/>
      <c r="W2210" s="11"/>
      <c r="Y2210" s="288">
        <v>123.86</v>
      </c>
      <c r="Z2210" s="11">
        <f t="shared" si="155"/>
        <v>203.83</v>
      </c>
      <c r="AB2210" s="11">
        <f t="shared" si="156"/>
        <v>76.930000000000007</v>
      </c>
      <c r="AC2210" s="11">
        <v>134.71</v>
      </c>
      <c r="AD2210" s="11"/>
      <c r="AE2210" s="4"/>
      <c r="AF2210" s="4"/>
    </row>
    <row r="2211" spans="1:32">
      <c r="A2211" s="55"/>
      <c r="B2211" s="132"/>
      <c r="C2211" s="11" t="s">
        <v>482</v>
      </c>
      <c r="D2211" s="11"/>
      <c r="E2211" s="11" t="s">
        <v>212</v>
      </c>
      <c r="F2211" s="131">
        <v>421547</v>
      </c>
      <c r="G2211" s="11"/>
      <c r="H2211" s="131">
        <f t="shared" si="154"/>
        <v>1430</v>
      </c>
      <c r="I2211" s="11"/>
      <c r="J2211" s="288">
        <v>46678.970000000045</v>
      </c>
      <c r="K2211" s="11"/>
      <c r="M2211" s="11">
        <v>211</v>
      </c>
      <c r="N2211" s="66"/>
      <c r="P2211" s="288">
        <f t="shared" si="157"/>
        <v>221.2273459715642</v>
      </c>
      <c r="Q2211" s="11"/>
      <c r="R2211" s="11"/>
      <c r="S2211" s="11"/>
      <c r="T2211" s="134">
        <f t="shared" si="158"/>
        <v>1997.8530805687203</v>
      </c>
      <c r="U2211" s="11"/>
      <c r="V2211" s="11"/>
      <c r="W2211" s="11"/>
      <c r="Y2211" s="288">
        <v>46678.970000000045</v>
      </c>
      <c r="Z2211" s="11">
        <f t="shared" si="155"/>
        <v>76816.88</v>
      </c>
      <c r="AB2211" s="11">
        <f t="shared" si="156"/>
        <v>28992.83</v>
      </c>
      <c r="AC2211" s="11">
        <v>50768.52</v>
      </c>
      <c r="AD2211" s="11"/>
      <c r="AE2211" s="4"/>
      <c r="AF2211" s="4"/>
    </row>
    <row r="2212" spans="1:32">
      <c r="A2212" s="55"/>
      <c r="B2212" s="132"/>
      <c r="C2212" s="11" t="s">
        <v>482</v>
      </c>
      <c r="D2212" s="11"/>
      <c r="E2212" s="11" t="s">
        <v>213</v>
      </c>
      <c r="F2212" s="131"/>
      <c r="G2212" s="11"/>
      <c r="H2212" s="131">
        <f t="shared" si="154"/>
        <v>0</v>
      </c>
      <c r="I2212" s="11"/>
      <c r="J2212" s="288">
        <v>68.260000000000005</v>
      </c>
      <c r="K2212" s="11"/>
      <c r="M2212" s="11">
        <v>1</v>
      </c>
      <c r="N2212" s="66"/>
      <c r="P2212" s="288">
        <f t="shared" si="157"/>
        <v>68.260000000000005</v>
      </c>
      <c r="Q2212" s="11"/>
      <c r="R2212" s="11"/>
      <c r="S2212" s="11"/>
      <c r="T2212" s="134">
        <f t="shared" si="158"/>
        <v>0</v>
      </c>
      <c r="U2212" s="11"/>
      <c r="V2212" s="11"/>
      <c r="W2212" s="11"/>
      <c r="Y2212" s="288">
        <v>68.260000000000005</v>
      </c>
      <c r="Z2212" s="11">
        <f t="shared" si="155"/>
        <v>112.33</v>
      </c>
      <c r="AB2212" s="11">
        <f t="shared" si="156"/>
        <v>42.4</v>
      </c>
      <c r="AC2212" s="11">
        <v>74.239999999999995</v>
      </c>
      <c r="AD2212" s="11"/>
      <c r="AE2212" s="4"/>
      <c r="AF2212" s="4"/>
    </row>
    <row r="2213" spans="1:32">
      <c r="A2213" s="55"/>
      <c r="B2213" s="132"/>
      <c r="C2213" s="11" t="s">
        <v>482</v>
      </c>
      <c r="D2213" s="11"/>
      <c r="E2213" s="11" t="s">
        <v>117</v>
      </c>
      <c r="F2213" s="131">
        <v>1973</v>
      </c>
      <c r="G2213" s="11"/>
      <c r="H2213" s="131">
        <f t="shared" si="154"/>
        <v>7</v>
      </c>
      <c r="I2213" s="11"/>
      <c r="J2213" s="288">
        <v>348.34000000000003</v>
      </c>
      <c r="K2213" s="11"/>
      <c r="M2213" s="11">
        <v>2</v>
      </c>
      <c r="N2213" s="66"/>
      <c r="P2213" s="288">
        <f t="shared" si="157"/>
        <v>174.17000000000002</v>
      </c>
      <c r="Q2213" s="11"/>
      <c r="R2213" s="11"/>
      <c r="S2213" s="11"/>
      <c r="T2213" s="134">
        <f t="shared" si="158"/>
        <v>986.5</v>
      </c>
      <c r="U2213" s="11"/>
      <c r="V2213" s="11"/>
      <c r="W2213" s="11"/>
      <c r="Y2213" s="288">
        <v>348.34000000000003</v>
      </c>
      <c r="Z2213" s="11">
        <f t="shared" si="155"/>
        <v>573.24</v>
      </c>
      <c r="AB2213" s="11">
        <f t="shared" si="156"/>
        <v>216.36</v>
      </c>
      <c r="AC2213" s="11">
        <v>378.86</v>
      </c>
      <c r="AD2213" s="11"/>
      <c r="AE2213" s="4"/>
      <c r="AF2213" s="4"/>
    </row>
    <row r="2214" spans="1:32">
      <c r="A2214" s="55"/>
      <c r="B2214" s="132"/>
      <c r="C2214" s="11" t="s">
        <v>483</v>
      </c>
      <c r="D2214" s="11"/>
      <c r="E2214" s="11" t="s">
        <v>369</v>
      </c>
      <c r="F2214" s="131">
        <v>403</v>
      </c>
      <c r="G2214" s="11"/>
      <c r="H2214" s="131">
        <f t="shared" si="154"/>
        <v>1</v>
      </c>
      <c r="I2214" s="11"/>
      <c r="J2214" s="288">
        <v>81.790000000000006</v>
      </c>
      <c r="K2214" s="11"/>
      <c r="M2214" s="11">
        <v>1</v>
      </c>
      <c r="N2214" s="66"/>
      <c r="P2214" s="288">
        <f t="shared" si="157"/>
        <v>81.790000000000006</v>
      </c>
      <c r="Q2214" s="11"/>
      <c r="R2214" s="11"/>
      <c r="S2214" s="11"/>
      <c r="T2214" s="134">
        <f t="shared" si="158"/>
        <v>403</v>
      </c>
      <c r="U2214" s="11"/>
      <c r="V2214" s="11"/>
      <c r="W2214" s="11"/>
      <c r="Y2214" s="288">
        <v>81.790000000000006</v>
      </c>
      <c r="Z2214" s="11">
        <f t="shared" si="155"/>
        <v>134.6</v>
      </c>
      <c r="AB2214" s="11">
        <f t="shared" si="156"/>
        <v>50.8</v>
      </c>
      <c r="AC2214" s="11">
        <v>88.96</v>
      </c>
      <c r="AD2214" s="11"/>
      <c r="AE2214" s="4"/>
      <c r="AF2214" s="4"/>
    </row>
    <row r="2215" spans="1:32">
      <c r="A2215" s="55"/>
      <c r="B2215" s="132"/>
      <c r="C2215" s="11" t="s">
        <v>483</v>
      </c>
      <c r="D2215" s="11"/>
      <c r="E2215" s="11" t="s">
        <v>98</v>
      </c>
      <c r="F2215" s="131">
        <v>2620877</v>
      </c>
      <c r="G2215" s="11"/>
      <c r="H2215" s="131">
        <f t="shared" si="154"/>
        <v>8890</v>
      </c>
      <c r="I2215" s="11"/>
      <c r="J2215" s="288">
        <v>344985.73999999982</v>
      </c>
      <c r="K2215" s="11"/>
      <c r="M2215" s="11">
        <v>567</v>
      </c>
      <c r="N2215" s="66"/>
      <c r="P2215" s="288">
        <f t="shared" si="157"/>
        <v>608.44045855379159</v>
      </c>
      <c r="Q2215" s="11"/>
      <c r="R2215" s="11"/>
      <c r="S2215" s="11"/>
      <c r="T2215" s="134">
        <f t="shared" si="158"/>
        <v>4622.358024691358</v>
      </c>
      <c r="U2215" s="11"/>
      <c r="V2215" s="11"/>
      <c r="W2215" s="11"/>
      <c r="Y2215" s="288">
        <v>344985.73999999982</v>
      </c>
      <c r="Z2215" s="11">
        <f t="shared" si="155"/>
        <v>567723.07999999996</v>
      </c>
      <c r="AB2215" s="11">
        <f t="shared" si="156"/>
        <v>214274.51</v>
      </c>
      <c r="AC2215" s="11">
        <v>375209.95</v>
      </c>
      <c r="AD2215" s="11"/>
      <c r="AE2215" s="4"/>
      <c r="AF2215" s="4"/>
    </row>
    <row r="2216" spans="1:32">
      <c r="A2216" s="55"/>
      <c r="B2216" s="132"/>
      <c r="C2216" s="11" t="s">
        <v>483</v>
      </c>
      <c r="D2216" s="11"/>
      <c r="E2216" s="11" t="s">
        <v>81</v>
      </c>
      <c r="F2216" s="131">
        <v>609</v>
      </c>
      <c r="G2216" s="11"/>
      <c r="H2216" s="131">
        <f t="shared" si="154"/>
        <v>2</v>
      </c>
      <c r="I2216" s="11"/>
      <c r="J2216" s="288">
        <v>112.6</v>
      </c>
      <c r="K2216" s="11"/>
      <c r="M2216" s="11">
        <v>1</v>
      </c>
      <c r="N2216" s="66"/>
      <c r="P2216" s="288">
        <f t="shared" si="157"/>
        <v>112.6</v>
      </c>
      <c r="Q2216" s="11"/>
      <c r="R2216" s="11"/>
      <c r="S2216" s="11"/>
      <c r="T2216" s="134">
        <f t="shared" si="158"/>
        <v>609</v>
      </c>
      <c r="U2216" s="11"/>
      <c r="V2216" s="11"/>
      <c r="W2216" s="11"/>
      <c r="Y2216" s="288">
        <v>112.6</v>
      </c>
      <c r="Z2216" s="11">
        <f t="shared" si="155"/>
        <v>185.3</v>
      </c>
      <c r="AB2216" s="11">
        <f t="shared" si="156"/>
        <v>69.94</v>
      </c>
      <c r="AC2216" s="11">
        <v>122.46</v>
      </c>
      <c r="AD2216" s="11"/>
      <c r="AE2216" s="4"/>
      <c r="AF2216" s="4"/>
    </row>
    <row r="2217" spans="1:32">
      <c r="A2217" s="55"/>
      <c r="B2217" s="132"/>
      <c r="C2217" s="11" t="s">
        <v>485</v>
      </c>
      <c r="D2217" s="11"/>
      <c r="E2217" s="11" t="s">
        <v>180</v>
      </c>
      <c r="F2217" s="131">
        <v>1</v>
      </c>
      <c r="G2217" s="11"/>
      <c r="H2217" s="131">
        <f t="shared" si="154"/>
        <v>0</v>
      </c>
      <c r="I2217" s="11"/>
      <c r="J2217" s="288">
        <v>11.35</v>
      </c>
      <c r="K2217" s="11"/>
      <c r="M2217" s="11">
        <v>1</v>
      </c>
      <c r="N2217" s="66"/>
      <c r="P2217" s="288">
        <f t="shared" si="157"/>
        <v>11.35</v>
      </c>
      <c r="Q2217" s="11"/>
      <c r="R2217" s="11"/>
      <c r="S2217" s="11"/>
      <c r="T2217" s="134">
        <f t="shared" si="158"/>
        <v>1</v>
      </c>
      <c r="U2217" s="11"/>
      <c r="V2217" s="11"/>
      <c r="W2217" s="11"/>
      <c r="Y2217" s="288">
        <v>11.35</v>
      </c>
      <c r="Z2217" s="11">
        <f t="shared" si="155"/>
        <v>18.68</v>
      </c>
      <c r="AB2217" s="11">
        <f t="shared" si="156"/>
        <v>7.05</v>
      </c>
      <c r="AC2217" s="11">
        <v>12.34</v>
      </c>
      <c r="AD2217" s="11"/>
      <c r="AE2217" s="4"/>
      <c r="AF2217" s="4"/>
    </row>
    <row r="2218" spans="1:32">
      <c r="A2218" s="55"/>
      <c r="B2218" s="132"/>
      <c r="C2218" s="11" t="s">
        <v>485</v>
      </c>
      <c r="D2218" s="11"/>
      <c r="E2218" s="11" t="s">
        <v>79</v>
      </c>
      <c r="F2218" s="131">
        <v>18270</v>
      </c>
      <c r="G2218" s="11"/>
      <c r="H2218" s="131">
        <f t="shared" si="154"/>
        <v>62</v>
      </c>
      <c r="I2218" s="11"/>
      <c r="J2218" s="288">
        <v>2122.6800000000003</v>
      </c>
      <c r="K2218" s="11"/>
      <c r="M2218" s="11">
        <v>24</v>
      </c>
      <c r="N2218" s="66"/>
      <c r="P2218" s="288">
        <f t="shared" si="157"/>
        <v>88.445000000000007</v>
      </c>
      <c r="Q2218" s="11"/>
      <c r="R2218" s="11"/>
      <c r="S2218" s="11"/>
      <c r="T2218" s="134">
        <f t="shared" si="158"/>
        <v>761.25</v>
      </c>
      <c r="U2218" s="11"/>
      <c r="V2218" s="11"/>
      <c r="W2218" s="11"/>
      <c r="Y2218" s="288">
        <v>2122.6800000000003</v>
      </c>
      <c r="Z2218" s="11">
        <f t="shared" si="155"/>
        <v>3493.17</v>
      </c>
      <c r="AB2218" s="11">
        <f t="shared" si="156"/>
        <v>1318.42</v>
      </c>
      <c r="AC2218" s="11">
        <v>2308.65</v>
      </c>
      <c r="AD2218" s="11"/>
      <c r="AE2218" s="4"/>
      <c r="AF2218" s="4"/>
    </row>
    <row r="2219" spans="1:32">
      <c r="A2219" s="55"/>
      <c r="B2219" s="132"/>
      <c r="C2219" s="11" t="s">
        <v>486</v>
      </c>
      <c r="D2219" s="11"/>
      <c r="E2219" s="11" t="s">
        <v>445</v>
      </c>
      <c r="F2219" s="131">
        <v>72450</v>
      </c>
      <c r="G2219" s="11"/>
      <c r="H2219" s="131">
        <f t="shared" si="154"/>
        <v>246</v>
      </c>
      <c r="I2219" s="11"/>
      <c r="J2219" s="288">
        <v>11376.700000000003</v>
      </c>
      <c r="K2219" s="11"/>
      <c r="M2219" s="11">
        <v>54</v>
      </c>
      <c r="N2219" s="66"/>
      <c r="P2219" s="288">
        <f t="shared" si="157"/>
        <v>210.67962962962969</v>
      </c>
      <c r="Q2219" s="11"/>
      <c r="R2219" s="11"/>
      <c r="S2219" s="11"/>
      <c r="T2219" s="134">
        <f t="shared" si="158"/>
        <v>1341.6666666666667</v>
      </c>
      <c r="U2219" s="11"/>
      <c r="V2219" s="11"/>
      <c r="W2219" s="11"/>
      <c r="Y2219" s="288">
        <v>11376.700000000003</v>
      </c>
      <c r="Z2219" s="11">
        <f t="shared" si="155"/>
        <v>18721.98</v>
      </c>
      <c r="AB2219" s="11">
        <f t="shared" si="156"/>
        <v>7066.2</v>
      </c>
      <c r="AC2219" s="11">
        <v>12373.41</v>
      </c>
      <c r="AD2219" s="11"/>
      <c r="AE2219" s="4"/>
      <c r="AF2219" s="4"/>
    </row>
    <row r="2220" spans="1:32">
      <c r="A2220" s="55"/>
      <c r="B2220" s="132"/>
      <c r="C2220" s="11" t="s">
        <v>487</v>
      </c>
      <c r="D2220" s="11"/>
      <c r="E2220" s="11" t="s">
        <v>156</v>
      </c>
      <c r="F2220" s="131">
        <v>540</v>
      </c>
      <c r="G2220" s="11"/>
      <c r="H2220" s="131">
        <f t="shared" si="154"/>
        <v>2</v>
      </c>
      <c r="I2220" s="11"/>
      <c r="J2220" s="288">
        <v>186.56</v>
      </c>
      <c r="K2220" s="11"/>
      <c r="M2220" s="11">
        <v>5</v>
      </c>
      <c r="N2220" s="66"/>
      <c r="P2220" s="288">
        <f t="shared" si="157"/>
        <v>37.311999999999998</v>
      </c>
      <c r="Q2220" s="11"/>
      <c r="R2220" s="11"/>
      <c r="S2220" s="11"/>
      <c r="T2220" s="134">
        <f t="shared" si="158"/>
        <v>108</v>
      </c>
      <c r="U2220" s="11"/>
      <c r="V2220" s="11"/>
      <c r="W2220" s="11"/>
      <c r="Y2220" s="288">
        <v>186.56</v>
      </c>
      <c r="Z2220" s="11">
        <f t="shared" si="155"/>
        <v>307.01</v>
      </c>
      <c r="AB2220" s="11">
        <f t="shared" si="156"/>
        <v>115.87</v>
      </c>
      <c r="AC2220" s="11">
        <v>202.9</v>
      </c>
      <c r="AD2220" s="11"/>
      <c r="AE2220" s="4"/>
      <c r="AF2220" s="4"/>
    </row>
    <row r="2221" spans="1:32">
      <c r="A2221" s="55"/>
      <c r="B2221" s="132"/>
      <c r="C2221" s="11" t="s">
        <v>488</v>
      </c>
      <c r="D2221" s="11"/>
      <c r="E2221" s="11" t="s">
        <v>489</v>
      </c>
      <c r="F2221" s="131">
        <v>52416</v>
      </c>
      <c r="G2221" s="11"/>
      <c r="H2221" s="131">
        <f t="shared" si="154"/>
        <v>178</v>
      </c>
      <c r="I2221" s="11"/>
      <c r="J2221" s="288">
        <v>9497.7699999999968</v>
      </c>
      <c r="K2221" s="11"/>
      <c r="M2221" s="11">
        <v>42</v>
      </c>
      <c r="N2221" s="66"/>
      <c r="P2221" s="288">
        <f t="shared" si="157"/>
        <v>226.13738095238088</v>
      </c>
      <c r="Q2221" s="11"/>
      <c r="R2221" s="11"/>
      <c r="S2221" s="11"/>
      <c r="T2221" s="134">
        <f t="shared" si="158"/>
        <v>1248</v>
      </c>
      <c r="U2221" s="11"/>
      <c r="V2221" s="11"/>
      <c r="W2221" s="11"/>
      <c r="Y2221" s="288">
        <v>9497.7699999999968</v>
      </c>
      <c r="Z2221" s="11">
        <f t="shared" si="155"/>
        <v>15629.93</v>
      </c>
      <c r="AB2221" s="11">
        <f t="shared" si="156"/>
        <v>5899.17</v>
      </c>
      <c r="AC2221" s="11">
        <v>10329.870000000001</v>
      </c>
      <c r="AD2221" s="11"/>
      <c r="AE2221" s="4"/>
      <c r="AF2221" s="4"/>
    </row>
    <row r="2222" spans="1:32">
      <c r="A2222" s="55"/>
      <c r="B2222" s="132"/>
      <c r="C2222" s="11" t="s">
        <v>490</v>
      </c>
      <c r="D2222" s="11"/>
      <c r="E2222" s="11" t="s">
        <v>95</v>
      </c>
      <c r="F2222" s="131">
        <v>511247</v>
      </c>
      <c r="G2222" s="11"/>
      <c r="H2222" s="131">
        <f t="shared" si="154"/>
        <v>1734</v>
      </c>
      <c r="I2222" s="11"/>
      <c r="J2222" s="288">
        <v>82171.469999999987</v>
      </c>
      <c r="K2222" s="11"/>
      <c r="M2222" s="11">
        <v>310</v>
      </c>
      <c r="N2222" s="66"/>
      <c r="P2222" s="288">
        <f t="shared" si="157"/>
        <v>265.06925806451608</v>
      </c>
      <c r="Q2222" s="11"/>
      <c r="R2222" s="11"/>
      <c r="S2222" s="11"/>
      <c r="T2222" s="134">
        <f t="shared" si="158"/>
        <v>1649.183870967742</v>
      </c>
      <c r="U2222" s="11"/>
      <c r="V2222" s="11"/>
      <c r="W2222" s="11"/>
      <c r="Y2222" s="288">
        <v>82171.469999999987</v>
      </c>
      <c r="Z2222" s="11">
        <f t="shared" si="155"/>
        <v>135224.84</v>
      </c>
      <c r="AB2222" s="11">
        <f t="shared" si="156"/>
        <v>51037.62</v>
      </c>
      <c r="AC2222" s="11">
        <v>89370.52</v>
      </c>
      <c r="AD2222" s="11"/>
      <c r="AE2222" s="4"/>
      <c r="AF2222" s="4"/>
    </row>
    <row r="2223" spans="1:32">
      <c r="A2223" s="55"/>
      <c r="B2223" s="132"/>
      <c r="C2223" s="11" t="s">
        <v>490</v>
      </c>
      <c r="D2223" s="11"/>
      <c r="E2223" s="11" t="s">
        <v>96</v>
      </c>
      <c r="F2223" s="131">
        <v>10</v>
      </c>
      <c r="G2223" s="11"/>
      <c r="H2223" s="131">
        <f t="shared" si="154"/>
        <v>0</v>
      </c>
      <c r="I2223" s="11"/>
      <c r="J2223" s="288">
        <v>11.79</v>
      </c>
      <c r="K2223" s="11"/>
      <c r="M2223" s="11">
        <v>1</v>
      </c>
      <c r="N2223" s="66"/>
      <c r="P2223" s="288">
        <f t="shared" si="157"/>
        <v>11.79</v>
      </c>
      <c r="Q2223" s="11"/>
      <c r="R2223" s="11"/>
      <c r="S2223" s="11"/>
      <c r="T2223" s="134">
        <f t="shared" si="158"/>
        <v>10</v>
      </c>
      <c r="U2223" s="11"/>
      <c r="V2223" s="11"/>
      <c r="W2223" s="11"/>
      <c r="Y2223" s="288">
        <v>11.79</v>
      </c>
      <c r="Z2223" s="11">
        <f t="shared" si="155"/>
        <v>19.399999999999999</v>
      </c>
      <c r="AB2223" s="11">
        <f t="shared" si="156"/>
        <v>7.32</v>
      </c>
      <c r="AC2223" s="11">
        <v>12.82</v>
      </c>
      <c r="AD2223" s="11"/>
      <c r="AE2223" s="4"/>
      <c r="AF2223" s="4"/>
    </row>
    <row r="2224" spans="1:32">
      <c r="A2224" s="55"/>
      <c r="B2224" s="132"/>
      <c r="C2224" s="11" t="s">
        <v>491</v>
      </c>
      <c r="D2224" s="11"/>
      <c r="E2224" s="11" t="s">
        <v>61</v>
      </c>
      <c r="F2224" s="131">
        <v>1803</v>
      </c>
      <c r="G2224" s="11"/>
      <c r="H2224" s="131">
        <f t="shared" ref="H2224:H2287" si="159">ROUND($H$2329*F2224/$F$2329,0)</f>
        <v>6</v>
      </c>
      <c r="I2224" s="11"/>
      <c r="J2224" s="288">
        <v>564.66000000000008</v>
      </c>
      <c r="K2224" s="11"/>
      <c r="M2224" s="11">
        <v>8</v>
      </c>
      <c r="N2224" s="66"/>
      <c r="P2224" s="288">
        <f t="shared" si="157"/>
        <v>70.58250000000001</v>
      </c>
      <c r="Q2224" s="11"/>
      <c r="R2224" s="11"/>
      <c r="S2224" s="11"/>
      <c r="T2224" s="134">
        <f t="shared" si="158"/>
        <v>225.375</v>
      </c>
      <c r="U2224" s="11"/>
      <c r="V2224" s="11"/>
      <c r="W2224" s="11"/>
      <c r="Y2224" s="288">
        <v>564.66000000000008</v>
      </c>
      <c r="Z2224" s="11">
        <f t="shared" ref="Z2224:Z2287" si="160">ROUND($Z$2329*Y2224/$Y$2329,2)</f>
        <v>929.23</v>
      </c>
      <c r="AB2224" s="11">
        <f t="shared" ref="AB2224:AB2287" si="161">ROUND($AB$2329*Y2224/$Y$2329,2)</f>
        <v>350.72</v>
      </c>
      <c r="AC2224" s="11">
        <v>614.13</v>
      </c>
      <c r="AD2224" s="11"/>
      <c r="AE2224" s="4"/>
      <c r="AF2224" s="4"/>
    </row>
    <row r="2225" spans="1:32">
      <c r="A2225" s="55"/>
      <c r="B2225" s="132"/>
      <c r="C2225" s="11" t="s">
        <v>492</v>
      </c>
      <c r="D2225" s="11"/>
      <c r="E2225" s="11" t="s">
        <v>64</v>
      </c>
      <c r="F2225" s="131">
        <v>2902727</v>
      </c>
      <c r="G2225" s="11"/>
      <c r="H2225" s="131">
        <f t="shared" si="159"/>
        <v>9846</v>
      </c>
      <c r="I2225" s="11"/>
      <c r="J2225" s="288">
        <v>341898.10999999981</v>
      </c>
      <c r="K2225" s="11"/>
      <c r="M2225" s="11">
        <v>691</v>
      </c>
      <c r="N2225" s="66"/>
      <c r="P2225" s="288">
        <f t="shared" ref="P2225:P2288" si="162">J2225/M2225</f>
        <v>494.78742402315459</v>
      </c>
      <c r="Q2225" s="11"/>
      <c r="R2225" s="11"/>
      <c r="S2225" s="11"/>
      <c r="T2225" s="134">
        <f t="shared" ref="T2225:T2288" si="163">F2225/M2225</f>
        <v>4200.762662807525</v>
      </c>
      <c r="U2225" s="11"/>
      <c r="V2225" s="11"/>
      <c r="W2225" s="11"/>
      <c r="Y2225" s="288">
        <v>341898.10999999981</v>
      </c>
      <c r="Z2225" s="11">
        <f t="shared" si="160"/>
        <v>562641.94999999995</v>
      </c>
      <c r="AB2225" s="11">
        <f t="shared" si="161"/>
        <v>212356.75</v>
      </c>
      <c r="AC2225" s="11">
        <v>371851.82</v>
      </c>
      <c r="AD2225" s="11"/>
      <c r="AE2225" s="4"/>
      <c r="AF2225" s="4"/>
    </row>
    <row r="2226" spans="1:32">
      <c r="A2226" s="55"/>
      <c r="B2226" s="132"/>
      <c r="C2226" s="11" t="s">
        <v>492</v>
      </c>
      <c r="D2226" s="11"/>
      <c r="E2226" s="11" t="s">
        <v>79</v>
      </c>
      <c r="F2226" s="131">
        <v>448</v>
      </c>
      <c r="G2226" s="11"/>
      <c r="H2226" s="131">
        <f t="shared" si="159"/>
        <v>2</v>
      </c>
      <c r="I2226" s="11"/>
      <c r="J2226" s="288">
        <v>76.08</v>
      </c>
      <c r="K2226" s="11"/>
      <c r="M2226" s="11">
        <v>1</v>
      </c>
      <c r="N2226" s="66"/>
      <c r="P2226" s="288">
        <f t="shared" si="162"/>
        <v>76.08</v>
      </c>
      <c r="Q2226" s="11"/>
      <c r="R2226" s="11"/>
      <c r="S2226" s="11"/>
      <c r="T2226" s="134">
        <f t="shared" si="163"/>
        <v>448</v>
      </c>
      <c r="U2226" s="11"/>
      <c r="V2226" s="11"/>
      <c r="W2226" s="11"/>
      <c r="Y2226" s="288">
        <v>76.08</v>
      </c>
      <c r="Z2226" s="11">
        <f t="shared" si="160"/>
        <v>125.2</v>
      </c>
      <c r="AB2226" s="11">
        <f t="shared" si="161"/>
        <v>47.25</v>
      </c>
      <c r="AC2226" s="11">
        <v>82.75</v>
      </c>
      <c r="AD2226" s="11"/>
      <c r="AE2226" s="4"/>
      <c r="AF2226" s="4"/>
    </row>
    <row r="2227" spans="1:32">
      <c r="A2227" s="55"/>
      <c r="B2227" s="132"/>
      <c r="C2227" s="11" t="s">
        <v>494</v>
      </c>
      <c r="D2227" s="11"/>
      <c r="E2227" s="11" t="s">
        <v>54</v>
      </c>
      <c r="F2227" s="131">
        <v>238873</v>
      </c>
      <c r="G2227" s="11"/>
      <c r="H2227" s="131">
        <f t="shared" si="159"/>
        <v>810</v>
      </c>
      <c r="I2227" s="11"/>
      <c r="J2227" s="288">
        <v>32913.629999999997</v>
      </c>
      <c r="K2227" s="11"/>
      <c r="M2227" s="11">
        <v>101</v>
      </c>
      <c r="N2227" s="66"/>
      <c r="P2227" s="288">
        <f t="shared" si="162"/>
        <v>325.87752475247521</v>
      </c>
      <c r="Q2227" s="11"/>
      <c r="R2227" s="11"/>
      <c r="S2227" s="11"/>
      <c r="T2227" s="134">
        <f t="shared" si="163"/>
        <v>2365.0792079207922</v>
      </c>
      <c r="U2227" s="11"/>
      <c r="V2227" s="11"/>
      <c r="W2227" s="11"/>
      <c r="Y2227" s="288">
        <v>32913.629999999997</v>
      </c>
      <c r="Z2227" s="11">
        <f t="shared" si="160"/>
        <v>54164.06</v>
      </c>
      <c r="AB2227" s="11">
        <f t="shared" si="161"/>
        <v>20443.02</v>
      </c>
      <c r="AC2227" s="11">
        <v>35797.19</v>
      </c>
      <c r="AD2227" s="11"/>
      <c r="AE2227" s="4"/>
      <c r="AF2227" s="4"/>
    </row>
    <row r="2228" spans="1:32">
      <c r="A2228" s="55"/>
      <c r="B2228" s="132"/>
      <c r="C2228" s="11" t="s">
        <v>494</v>
      </c>
      <c r="D2228" s="11"/>
      <c r="E2228" s="11" t="s">
        <v>56</v>
      </c>
      <c r="F2228" s="131">
        <v>385005</v>
      </c>
      <c r="G2228" s="11"/>
      <c r="H2228" s="131">
        <f t="shared" si="159"/>
        <v>1306</v>
      </c>
      <c r="I2228" s="11"/>
      <c r="J2228" s="288">
        <v>46053.690000000031</v>
      </c>
      <c r="K2228" s="11"/>
      <c r="M2228" s="11">
        <v>186</v>
      </c>
      <c r="N2228" s="66"/>
      <c r="P2228" s="288">
        <f t="shared" si="162"/>
        <v>247.60048387096791</v>
      </c>
      <c r="Q2228" s="11"/>
      <c r="R2228" s="11"/>
      <c r="S2228" s="11"/>
      <c r="T2228" s="134">
        <f t="shared" si="163"/>
        <v>2069.9193548387098</v>
      </c>
      <c r="U2228" s="11"/>
      <c r="V2228" s="11"/>
      <c r="W2228" s="11"/>
      <c r="Y2228" s="288">
        <v>46053.690000000031</v>
      </c>
      <c r="Z2228" s="11">
        <f t="shared" si="160"/>
        <v>75787.89</v>
      </c>
      <c r="AB2228" s="11">
        <f t="shared" si="161"/>
        <v>28604.46</v>
      </c>
      <c r="AC2228" s="11">
        <v>50088.46</v>
      </c>
      <c r="AD2228" s="11"/>
      <c r="AE2228" s="4"/>
      <c r="AF2228" s="4"/>
    </row>
    <row r="2229" spans="1:32">
      <c r="A2229" s="55"/>
      <c r="B2229" s="132"/>
      <c r="C2229" s="11" t="s">
        <v>495</v>
      </c>
      <c r="D2229" s="11"/>
      <c r="E2229" s="11" t="s">
        <v>319</v>
      </c>
      <c r="F2229" s="131">
        <v>74217</v>
      </c>
      <c r="G2229" s="11"/>
      <c r="H2229" s="131">
        <f t="shared" si="159"/>
        <v>252</v>
      </c>
      <c r="I2229" s="11"/>
      <c r="J2229" s="288">
        <v>12249.810000000003</v>
      </c>
      <c r="K2229" s="11"/>
      <c r="M2229" s="11">
        <v>56</v>
      </c>
      <c r="N2229" s="66"/>
      <c r="P2229" s="288">
        <f t="shared" si="162"/>
        <v>218.74660714285719</v>
      </c>
      <c r="Q2229" s="11"/>
      <c r="R2229" s="11"/>
      <c r="S2229" s="11"/>
      <c r="T2229" s="134">
        <f t="shared" si="163"/>
        <v>1325.3035714285713</v>
      </c>
      <c r="U2229" s="11"/>
      <c r="V2229" s="11"/>
      <c r="W2229" s="11"/>
      <c r="Y2229" s="288">
        <v>12249.810000000003</v>
      </c>
      <c r="Z2229" s="11">
        <f t="shared" si="160"/>
        <v>20158.8</v>
      </c>
      <c r="AB2229" s="11">
        <f t="shared" si="161"/>
        <v>7608.49</v>
      </c>
      <c r="AC2229" s="11">
        <v>13323.02</v>
      </c>
      <c r="AD2229" s="11"/>
      <c r="AE2229" s="4"/>
      <c r="AF2229" s="4"/>
    </row>
    <row r="2230" spans="1:32">
      <c r="A2230" s="55"/>
      <c r="B2230" s="132"/>
      <c r="C2230" s="11" t="s">
        <v>496</v>
      </c>
      <c r="D2230" s="11"/>
      <c r="E2230" s="11" t="s">
        <v>356</v>
      </c>
      <c r="F2230" s="131">
        <v>280</v>
      </c>
      <c r="G2230" s="11"/>
      <c r="H2230" s="131">
        <f t="shared" si="159"/>
        <v>1</v>
      </c>
      <c r="I2230" s="11"/>
      <c r="J2230" s="288">
        <v>48.59</v>
      </c>
      <c r="K2230" s="11"/>
      <c r="M2230" s="11">
        <v>1</v>
      </c>
      <c r="N2230" s="66"/>
      <c r="P2230" s="288">
        <f t="shared" si="162"/>
        <v>48.59</v>
      </c>
      <c r="Q2230" s="11"/>
      <c r="R2230" s="11"/>
      <c r="S2230" s="11"/>
      <c r="T2230" s="134">
        <f t="shared" si="163"/>
        <v>280</v>
      </c>
      <c r="U2230" s="11"/>
      <c r="V2230" s="11"/>
      <c r="W2230" s="11"/>
      <c r="Y2230" s="288">
        <v>48.59</v>
      </c>
      <c r="Z2230" s="11">
        <f t="shared" si="160"/>
        <v>79.959999999999994</v>
      </c>
      <c r="AB2230" s="11">
        <f t="shared" si="161"/>
        <v>30.18</v>
      </c>
      <c r="AC2230" s="11">
        <v>52.85</v>
      </c>
      <c r="AD2230" s="11"/>
      <c r="AE2230" s="4"/>
      <c r="AF2230" s="4"/>
    </row>
    <row r="2231" spans="1:32">
      <c r="A2231" s="55"/>
      <c r="B2231" s="132"/>
      <c r="C2231" s="11" t="s">
        <v>496</v>
      </c>
      <c r="D2231" s="11"/>
      <c r="E2231" s="11" t="s">
        <v>357</v>
      </c>
      <c r="F2231" s="131">
        <v>3857442</v>
      </c>
      <c r="G2231" s="11"/>
      <c r="H2231" s="131">
        <f t="shared" si="159"/>
        <v>13084</v>
      </c>
      <c r="I2231" s="11"/>
      <c r="J2231" s="288">
        <v>374074.28000000009</v>
      </c>
      <c r="K2231" s="11"/>
      <c r="M2231" s="11">
        <v>938</v>
      </c>
      <c r="N2231" s="66"/>
      <c r="P2231" s="288">
        <f t="shared" si="162"/>
        <v>398.79987206823034</v>
      </c>
      <c r="Q2231" s="11"/>
      <c r="R2231" s="11"/>
      <c r="S2231" s="11"/>
      <c r="T2231" s="134">
        <f t="shared" si="163"/>
        <v>4112.4115138592751</v>
      </c>
      <c r="U2231" s="11"/>
      <c r="V2231" s="11"/>
      <c r="W2231" s="11"/>
      <c r="Y2231" s="288">
        <v>374074.28000000009</v>
      </c>
      <c r="Z2231" s="11">
        <f t="shared" si="160"/>
        <v>615592.41</v>
      </c>
      <c r="AB2231" s="11">
        <f t="shared" si="161"/>
        <v>232341.73</v>
      </c>
      <c r="AC2231" s="11">
        <v>406846.94</v>
      </c>
      <c r="AD2231" s="11"/>
      <c r="AE2231" s="4"/>
      <c r="AF2231" s="4"/>
    </row>
    <row r="2232" spans="1:32">
      <c r="A2232" s="55"/>
      <c r="B2232" s="132"/>
      <c r="C2232" s="11" t="s">
        <v>497</v>
      </c>
      <c r="D2232" s="11"/>
      <c r="E2232" s="11" t="s">
        <v>79</v>
      </c>
      <c r="F2232" s="131">
        <v>4208</v>
      </c>
      <c r="G2232" s="11"/>
      <c r="H2232" s="131">
        <f t="shared" si="159"/>
        <v>14</v>
      </c>
      <c r="I2232" s="11"/>
      <c r="J2232" s="288">
        <v>1299.8399999999999</v>
      </c>
      <c r="K2232" s="11"/>
      <c r="M2232" s="11">
        <v>15</v>
      </c>
      <c r="N2232" s="66"/>
      <c r="P2232" s="288">
        <f t="shared" si="162"/>
        <v>86.655999999999992</v>
      </c>
      <c r="Q2232" s="11"/>
      <c r="R2232" s="11"/>
      <c r="S2232" s="11"/>
      <c r="T2232" s="134">
        <f t="shared" si="163"/>
        <v>280.53333333333336</v>
      </c>
      <c r="U2232" s="11"/>
      <c r="V2232" s="11"/>
      <c r="W2232" s="11"/>
      <c r="Y2232" s="288">
        <v>1299.8399999999999</v>
      </c>
      <c r="Z2232" s="11">
        <f t="shared" si="160"/>
        <v>2139.0700000000002</v>
      </c>
      <c r="AB2232" s="11">
        <f t="shared" si="161"/>
        <v>807.35</v>
      </c>
      <c r="AC2232" s="11">
        <v>1413.72</v>
      </c>
      <c r="AD2232" s="11"/>
      <c r="AE2232" s="4"/>
      <c r="AF2232" s="4"/>
    </row>
    <row r="2233" spans="1:32">
      <c r="A2233" s="55"/>
      <c r="B2233" s="132"/>
      <c r="C2233" s="11" t="s">
        <v>498</v>
      </c>
      <c r="D2233" s="11"/>
      <c r="E2233" s="11" t="s">
        <v>499</v>
      </c>
      <c r="F2233" s="131">
        <v>100621</v>
      </c>
      <c r="G2233" s="11"/>
      <c r="H2233" s="131">
        <f t="shared" si="159"/>
        <v>341</v>
      </c>
      <c r="I2233" s="11"/>
      <c r="J2233" s="288">
        <v>16045.819999999998</v>
      </c>
      <c r="K2233" s="11"/>
      <c r="M2233" s="11">
        <v>58</v>
      </c>
      <c r="N2233" s="66"/>
      <c r="P2233" s="288">
        <f t="shared" si="162"/>
        <v>276.65206896551723</v>
      </c>
      <c r="Q2233" s="11"/>
      <c r="R2233" s="11"/>
      <c r="S2233" s="11"/>
      <c r="T2233" s="134">
        <f t="shared" si="163"/>
        <v>1734.844827586207</v>
      </c>
      <c r="U2233" s="11"/>
      <c r="V2233" s="11"/>
      <c r="W2233" s="11"/>
      <c r="Y2233" s="288">
        <v>16045.819999999998</v>
      </c>
      <c r="Z2233" s="11">
        <f t="shared" si="160"/>
        <v>26405.68</v>
      </c>
      <c r="AB2233" s="11">
        <f t="shared" si="161"/>
        <v>9966.24</v>
      </c>
      <c r="AC2233" s="11">
        <v>17451.59</v>
      </c>
      <c r="AD2233" s="11"/>
      <c r="AE2233" s="4"/>
      <c r="AF2233" s="4"/>
    </row>
    <row r="2234" spans="1:32">
      <c r="A2234" s="55"/>
      <c r="B2234" s="132"/>
      <c r="C2234" s="11" t="s">
        <v>500</v>
      </c>
      <c r="D2234" s="11"/>
      <c r="E2234" s="11" t="s">
        <v>199</v>
      </c>
      <c r="F2234" s="131">
        <v>34934</v>
      </c>
      <c r="G2234" s="11"/>
      <c r="H2234" s="131">
        <f t="shared" si="159"/>
        <v>118</v>
      </c>
      <c r="I2234" s="11"/>
      <c r="J2234" s="288">
        <v>7349.62</v>
      </c>
      <c r="K2234" s="11"/>
      <c r="M2234" s="11">
        <v>50</v>
      </c>
      <c r="N2234" s="66"/>
      <c r="P2234" s="288">
        <f t="shared" si="162"/>
        <v>146.9924</v>
      </c>
      <c r="Q2234" s="11"/>
      <c r="R2234" s="11"/>
      <c r="S2234" s="11"/>
      <c r="T2234" s="134">
        <f t="shared" si="163"/>
        <v>698.68</v>
      </c>
      <c r="U2234" s="11"/>
      <c r="V2234" s="11"/>
      <c r="W2234" s="11"/>
      <c r="Y2234" s="288">
        <v>7349.62</v>
      </c>
      <c r="Z2234" s="11">
        <f t="shared" si="160"/>
        <v>12094.84</v>
      </c>
      <c r="AB2234" s="11">
        <f t="shared" si="161"/>
        <v>4564.93</v>
      </c>
      <c r="AC2234" s="11">
        <v>7993.52</v>
      </c>
      <c r="AD2234" s="11"/>
      <c r="AE2234" s="4"/>
      <c r="AF2234" s="4"/>
    </row>
    <row r="2235" spans="1:32">
      <c r="A2235" s="55"/>
      <c r="B2235" s="132"/>
      <c r="C2235" s="11" t="s">
        <v>501</v>
      </c>
      <c r="D2235" s="11"/>
      <c r="E2235" s="11" t="s">
        <v>310</v>
      </c>
      <c r="F2235" s="131">
        <v>81320</v>
      </c>
      <c r="G2235" s="11"/>
      <c r="H2235" s="131">
        <f t="shared" si="159"/>
        <v>276</v>
      </c>
      <c r="I2235" s="11"/>
      <c r="J2235" s="288">
        <v>9662.6299999999992</v>
      </c>
      <c r="K2235" s="11"/>
      <c r="M2235" s="11">
        <v>2</v>
      </c>
      <c r="N2235" s="66"/>
      <c r="P2235" s="288">
        <f t="shared" si="162"/>
        <v>4831.3149999999996</v>
      </c>
      <c r="Q2235" s="11"/>
      <c r="R2235" s="11"/>
      <c r="S2235" s="11"/>
      <c r="T2235" s="134">
        <f t="shared" si="163"/>
        <v>40660</v>
      </c>
      <c r="U2235" s="11"/>
      <c r="V2235" s="11"/>
      <c r="W2235" s="11"/>
      <c r="Y2235" s="288">
        <v>9662.6299999999992</v>
      </c>
      <c r="Z2235" s="11">
        <f t="shared" si="160"/>
        <v>15901.23</v>
      </c>
      <c r="AB2235" s="11">
        <f t="shared" si="161"/>
        <v>6001.57</v>
      </c>
      <c r="AC2235" s="11">
        <v>10509.17</v>
      </c>
      <c r="AD2235" s="11"/>
      <c r="AE2235" s="4"/>
      <c r="AF2235" s="4"/>
    </row>
    <row r="2236" spans="1:32">
      <c r="A2236" s="55"/>
      <c r="B2236" s="132"/>
      <c r="C2236" s="11" t="s">
        <v>503</v>
      </c>
      <c r="D2236" s="11"/>
      <c r="E2236" s="11" t="s">
        <v>138</v>
      </c>
      <c r="F2236" s="131">
        <v>789</v>
      </c>
      <c r="G2236" s="11"/>
      <c r="H2236" s="131">
        <f t="shared" si="159"/>
        <v>3</v>
      </c>
      <c r="I2236" s="11"/>
      <c r="J2236" s="288">
        <v>118.47</v>
      </c>
      <c r="K2236" s="11"/>
      <c r="M2236" s="11">
        <v>1</v>
      </c>
      <c r="N2236" s="66"/>
      <c r="P2236" s="288">
        <f t="shared" si="162"/>
        <v>118.47</v>
      </c>
      <c r="Q2236" s="11"/>
      <c r="R2236" s="11"/>
      <c r="S2236" s="11"/>
      <c r="T2236" s="134">
        <f t="shared" si="163"/>
        <v>789</v>
      </c>
      <c r="U2236" s="11"/>
      <c r="V2236" s="11"/>
      <c r="W2236" s="11"/>
      <c r="Y2236" s="288">
        <v>118.47</v>
      </c>
      <c r="Z2236" s="11">
        <f t="shared" si="160"/>
        <v>194.96</v>
      </c>
      <c r="AB2236" s="11">
        <f t="shared" si="161"/>
        <v>73.58</v>
      </c>
      <c r="AC2236" s="11">
        <v>128.85</v>
      </c>
      <c r="AD2236" s="11"/>
      <c r="AE2236" s="4"/>
      <c r="AF2236" s="4"/>
    </row>
    <row r="2237" spans="1:32">
      <c r="A2237" s="55"/>
      <c r="B2237" s="132"/>
      <c r="C2237" s="11" t="s">
        <v>503</v>
      </c>
      <c r="D2237" s="11"/>
      <c r="E2237" s="11" t="s">
        <v>213</v>
      </c>
      <c r="F2237" s="131">
        <v>48014</v>
      </c>
      <c r="G2237" s="11"/>
      <c r="H2237" s="131">
        <f t="shared" si="159"/>
        <v>163</v>
      </c>
      <c r="I2237" s="11"/>
      <c r="J2237" s="288">
        <v>7892.670000000001</v>
      </c>
      <c r="K2237" s="11"/>
      <c r="M2237" s="11">
        <v>65</v>
      </c>
      <c r="N2237" s="66"/>
      <c r="P2237" s="288">
        <f t="shared" si="162"/>
        <v>121.42569230769232</v>
      </c>
      <c r="Q2237" s="11"/>
      <c r="R2237" s="11"/>
      <c r="S2237" s="11"/>
      <c r="T2237" s="134">
        <f t="shared" si="163"/>
        <v>738.67692307692312</v>
      </c>
      <c r="U2237" s="11"/>
      <c r="V2237" s="11"/>
      <c r="W2237" s="11"/>
      <c r="Y2237" s="288">
        <v>7892.670000000001</v>
      </c>
      <c r="Z2237" s="11">
        <f t="shared" si="160"/>
        <v>12988.51</v>
      </c>
      <c r="AB2237" s="11">
        <f t="shared" si="161"/>
        <v>4902.2299999999996</v>
      </c>
      <c r="AC2237" s="11">
        <v>8584.15</v>
      </c>
      <c r="AD2237" s="11"/>
      <c r="AE2237" s="4"/>
      <c r="AF2237" s="4"/>
    </row>
    <row r="2238" spans="1:32">
      <c r="A2238" s="55"/>
      <c r="B2238" s="132"/>
      <c r="C2238" s="11" t="s">
        <v>504</v>
      </c>
      <c r="D2238" s="11"/>
      <c r="E2238" s="11" t="s">
        <v>79</v>
      </c>
      <c r="F2238" s="131">
        <v>5941</v>
      </c>
      <c r="G2238" s="11"/>
      <c r="H2238" s="131">
        <f t="shared" si="159"/>
        <v>20</v>
      </c>
      <c r="I2238" s="11"/>
      <c r="J2238" s="288">
        <v>1079.7199999999998</v>
      </c>
      <c r="K2238" s="11"/>
      <c r="M2238" s="11">
        <v>15</v>
      </c>
      <c r="N2238" s="66"/>
      <c r="P2238" s="288">
        <f t="shared" si="162"/>
        <v>71.981333333333325</v>
      </c>
      <c r="Q2238" s="11"/>
      <c r="R2238" s="11"/>
      <c r="S2238" s="11"/>
      <c r="T2238" s="134">
        <f t="shared" si="163"/>
        <v>396.06666666666666</v>
      </c>
      <c r="U2238" s="11"/>
      <c r="V2238" s="11"/>
      <c r="W2238" s="11"/>
      <c r="Y2238" s="288">
        <v>1079.7199999999998</v>
      </c>
      <c r="Z2238" s="11">
        <f t="shared" si="160"/>
        <v>1776.83</v>
      </c>
      <c r="AB2238" s="11">
        <f t="shared" si="161"/>
        <v>670.63</v>
      </c>
      <c r="AC2238" s="11">
        <v>1174.31</v>
      </c>
      <c r="AD2238" s="11"/>
      <c r="AE2238" s="4"/>
      <c r="AF2238" s="4"/>
    </row>
    <row r="2239" spans="1:32">
      <c r="A2239" s="55"/>
      <c r="B2239" s="132"/>
      <c r="C2239" s="11" t="s">
        <v>505</v>
      </c>
      <c r="D2239" s="11"/>
      <c r="E2239" s="11" t="s">
        <v>95</v>
      </c>
      <c r="F2239" s="131">
        <v>7964</v>
      </c>
      <c r="G2239" s="11"/>
      <c r="H2239" s="131">
        <f t="shared" si="159"/>
        <v>27</v>
      </c>
      <c r="I2239" s="11"/>
      <c r="J2239" s="288">
        <v>883.56999999999994</v>
      </c>
      <c r="K2239" s="11"/>
      <c r="M2239" s="11">
        <v>7</v>
      </c>
      <c r="N2239" s="66"/>
      <c r="P2239" s="288">
        <f t="shared" si="162"/>
        <v>126.2242857142857</v>
      </c>
      <c r="Q2239" s="11"/>
      <c r="R2239" s="11"/>
      <c r="S2239" s="11"/>
      <c r="T2239" s="134">
        <f t="shared" si="163"/>
        <v>1137.7142857142858</v>
      </c>
      <c r="U2239" s="11"/>
      <c r="V2239" s="11"/>
      <c r="W2239" s="11"/>
      <c r="Y2239" s="288">
        <v>883.56999999999994</v>
      </c>
      <c r="Z2239" s="11">
        <f t="shared" si="160"/>
        <v>1454.04</v>
      </c>
      <c r="AB2239" s="11">
        <f t="shared" si="161"/>
        <v>548.79999999999995</v>
      </c>
      <c r="AC2239" s="11">
        <v>960.98</v>
      </c>
      <c r="AD2239" s="11"/>
      <c r="AE2239" s="4"/>
      <c r="AF2239" s="4"/>
    </row>
    <row r="2240" spans="1:32">
      <c r="A2240" s="55"/>
      <c r="B2240" s="132"/>
      <c r="C2240" s="11" t="s">
        <v>507</v>
      </c>
      <c r="D2240" s="11"/>
      <c r="E2240" s="11" t="s">
        <v>77</v>
      </c>
      <c r="F2240" s="131">
        <v>485635</v>
      </c>
      <c r="G2240" s="11"/>
      <c r="H2240" s="131">
        <f t="shared" si="159"/>
        <v>1647</v>
      </c>
      <c r="I2240" s="11"/>
      <c r="J2240" s="288">
        <v>32874.870000000003</v>
      </c>
      <c r="K2240" s="11"/>
      <c r="M2240" s="11">
        <v>21</v>
      </c>
      <c r="N2240" s="66"/>
      <c r="P2240" s="288">
        <f t="shared" si="162"/>
        <v>1565.47</v>
      </c>
      <c r="Q2240" s="11"/>
      <c r="R2240" s="11"/>
      <c r="S2240" s="11"/>
      <c r="T2240" s="134">
        <f t="shared" si="163"/>
        <v>23125.476190476191</v>
      </c>
      <c r="U2240" s="11"/>
      <c r="V2240" s="11"/>
      <c r="W2240" s="11"/>
      <c r="Y2240" s="288">
        <v>32874.870000000003</v>
      </c>
      <c r="Z2240" s="11">
        <f t="shared" si="160"/>
        <v>54100.27</v>
      </c>
      <c r="AB2240" s="11">
        <f t="shared" si="161"/>
        <v>20418.95</v>
      </c>
      <c r="AC2240" s="11">
        <v>35755.040000000001</v>
      </c>
      <c r="AD2240" s="11"/>
      <c r="AE2240" s="4"/>
      <c r="AF2240" s="4"/>
    </row>
    <row r="2241" spans="1:32">
      <c r="A2241" s="55"/>
      <c r="B2241" s="132"/>
      <c r="C2241" s="11" t="s">
        <v>508</v>
      </c>
      <c r="D2241" s="11"/>
      <c r="E2241" s="11" t="s">
        <v>117</v>
      </c>
      <c r="F2241" s="131">
        <v>2957</v>
      </c>
      <c r="G2241" s="11"/>
      <c r="H2241" s="131">
        <f t="shared" si="159"/>
        <v>10</v>
      </c>
      <c r="I2241" s="11"/>
      <c r="J2241" s="288">
        <v>587.83000000000004</v>
      </c>
      <c r="K2241" s="11"/>
      <c r="M2241" s="11">
        <v>10</v>
      </c>
      <c r="N2241" s="66"/>
      <c r="P2241" s="288">
        <f t="shared" si="162"/>
        <v>58.783000000000001</v>
      </c>
      <c r="Q2241" s="11"/>
      <c r="R2241" s="11"/>
      <c r="S2241" s="11"/>
      <c r="T2241" s="134">
        <f t="shared" si="163"/>
        <v>295.7</v>
      </c>
      <c r="U2241" s="11"/>
      <c r="V2241" s="11"/>
      <c r="W2241" s="11"/>
      <c r="Y2241" s="288">
        <v>587.83000000000004</v>
      </c>
      <c r="Z2241" s="11">
        <f t="shared" si="160"/>
        <v>967.36</v>
      </c>
      <c r="AB2241" s="11">
        <f t="shared" si="161"/>
        <v>365.11</v>
      </c>
      <c r="AC2241" s="11">
        <v>639.33000000000004</v>
      </c>
      <c r="AD2241" s="11"/>
      <c r="AE2241" s="4"/>
      <c r="AF2241" s="4"/>
    </row>
    <row r="2242" spans="1:32">
      <c r="A2242" s="55"/>
      <c r="B2242" s="132"/>
      <c r="C2242" s="11" t="s">
        <v>509</v>
      </c>
      <c r="D2242" s="11"/>
      <c r="E2242" s="11" t="s">
        <v>355</v>
      </c>
      <c r="F2242" s="131">
        <v>7671</v>
      </c>
      <c r="G2242" s="11"/>
      <c r="H2242" s="131">
        <f t="shared" si="159"/>
        <v>26</v>
      </c>
      <c r="I2242" s="11"/>
      <c r="J2242" s="288">
        <v>562.26</v>
      </c>
      <c r="K2242" s="11"/>
      <c r="M2242" s="11">
        <v>2</v>
      </c>
      <c r="N2242" s="66"/>
      <c r="P2242" s="288">
        <f t="shared" si="162"/>
        <v>281.13</v>
      </c>
      <c r="Q2242" s="11"/>
      <c r="R2242" s="11"/>
      <c r="S2242" s="11"/>
      <c r="T2242" s="134">
        <f t="shared" si="163"/>
        <v>3835.5</v>
      </c>
      <c r="U2242" s="11"/>
      <c r="V2242" s="11"/>
      <c r="W2242" s="11"/>
      <c r="Y2242" s="288">
        <v>562.26</v>
      </c>
      <c r="Z2242" s="11">
        <f t="shared" si="160"/>
        <v>925.28</v>
      </c>
      <c r="AB2242" s="11">
        <f t="shared" si="161"/>
        <v>349.23</v>
      </c>
      <c r="AC2242" s="11">
        <v>611.52</v>
      </c>
      <c r="AD2242" s="11"/>
      <c r="AE2242" s="4"/>
      <c r="AF2242" s="4"/>
    </row>
    <row r="2243" spans="1:32">
      <c r="A2243" s="55"/>
      <c r="B2243" s="132"/>
      <c r="C2243" s="11" t="s">
        <v>509</v>
      </c>
      <c r="D2243" s="11"/>
      <c r="E2243" s="11" t="s">
        <v>68</v>
      </c>
      <c r="F2243" s="131">
        <v>86705</v>
      </c>
      <c r="G2243" s="11"/>
      <c r="H2243" s="131">
        <f t="shared" si="159"/>
        <v>294</v>
      </c>
      <c r="I2243" s="11"/>
      <c r="J2243" s="288">
        <v>11525.089999999997</v>
      </c>
      <c r="K2243" s="11"/>
      <c r="M2243" s="11">
        <v>43</v>
      </c>
      <c r="N2243" s="66"/>
      <c r="P2243" s="288">
        <f t="shared" si="162"/>
        <v>268.02534883720921</v>
      </c>
      <c r="Q2243" s="11"/>
      <c r="R2243" s="11"/>
      <c r="S2243" s="11"/>
      <c r="T2243" s="134">
        <f t="shared" si="163"/>
        <v>2016.3953488372092</v>
      </c>
      <c r="U2243" s="11"/>
      <c r="V2243" s="11"/>
      <c r="W2243" s="11"/>
      <c r="Y2243" s="288">
        <v>11525.089999999997</v>
      </c>
      <c r="Z2243" s="11">
        <f t="shared" si="160"/>
        <v>18966.169999999998</v>
      </c>
      <c r="AB2243" s="11">
        <f t="shared" si="161"/>
        <v>7158.36</v>
      </c>
      <c r="AC2243" s="11">
        <v>12534.8</v>
      </c>
      <c r="AD2243" s="11"/>
      <c r="AE2243" s="4"/>
      <c r="AF2243" s="4"/>
    </row>
    <row r="2244" spans="1:32">
      <c r="A2244" s="55"/>
      <c r="B2244" s="132"/>
      <c r="C2244" s="11" t="s">
        <v>510</v>
      </c>
      <c r="D2244" s="11"/>
      <c r="E2244" s="11" t="s">
        <v>511</v>
      </c>
      <c r="F2244" s="131">
        <v>550288</v>
      </c>
      <c r="G2244" s="11"/>
      <c r="H2244" s="131">
        <f t="shared" si="159"/>
        <v>1867</v>
      </c>
      <c r="I2244" s="11"/>
      <c r="J2244" s="288">
        <v>87020.740000000063</v>
      </c>
      <c r="K2244" s="11"/>
      <c r="M2244" s="11">
        <v>412</v>
      </c>
      <c r="N2244" s="66"/>
      <c r="P2244" s="288">
        <f t="shared" si="162"/>
        <v>211.21538834951471</v>
      </c>
      <c r="Q2244" s="11"/>
      <c r="R2244" s="11"/>
      <c r="S2244" s="11"/>
      <c r="T2244" s="134">
        <f t="shared" si="163"/>
        <v>1335.6504854368932</v>
      </c>
      <c r="U2244" s="11"/>
      <c r="V2244" s="11"/>
      <c r="W2244" s="11"/>
      <c r="Y2244" s="288">
        <v>87020.740000000063</v>
      </c>
      <c r="Z2244" s="11">
        <f t="shared" si="160"/>
        <v>143205</v>
      </c>
      <c r="AB2244" s="11">
        <f t="shared" si="161"/>
        <v>54049.56</v>
      </c>
      <c r="AC2244" s="11">
        <v>94644.63</v>
      </c>
      <c r="AD2244" s="11"/>
      <c r="AE2244" s="4"/>
      <c r="AF2244" s="4"/>
    </row>
    <row r="2245" spans="1:32">
      <c r="A2245" s="55"/>
      <c r="B2245" s="132"/>
      <c r="C2245" s="11" t="s">
        <v>512</v>
      </c>
      <c r="D2245" s="11"/>
      <c r="E2245" s="11" t="s">
        <v>135</v>
      </c>
      <c r="F2245" s="131">
        <v>43832</v>
      </c>
      <c r="G2245" s="11"/>
      <c r="H2245" s="131">
        <f t="shared" si="159"/>
        <v>149</v>
      </c>
      <c r="I2245" s="11"/>
      <c r="J2245" s="288">
        <v>7255.5099999999993</v>
      </c>
      <c r="K2245" s="11"/>
      <c r="M2245" s="11">
        <v>62</v>
      </c>
      <c r="N2245" s="66"/>
      <c r="P2245" s="288">
        <f t="shared" si="162"/>
        <v>117.02435483870967</v>
      </c>
      <c r="Q2245" s="11"/>
      <c r="R2245" s="11"/>
      <c r="S2245" s="11"/>
      <c r="T2245" s="134">
        <f t="shared" si="163"/>
        <v>706.9677419354839</v>
      </c>
      <c r="U2245" s="11"/>
      <c r="V2245" s="11"/>
      <c r="W2245" s="11"/>
      <c r="Y2245" s="288">
        <v>7255.5099999999993</v>
      </c>
      <c r="Z2245" s="11">
        <f t="shared" si="160"/>
        <v>11939.97</v>
      </c>
      <c r="AB2245" s="11">
        <f t="shared" si="161"/>
        <v>4506.4799999999996</v>
      </c>
      <c r="AC2245" s="11">
        <v>7891.17</v>
      </c>
      <c r="AD2245" s="11"/>
      <c r="AE2245" s="4"/>
      <c r="AF2245" s="4"/>
    </row>
    <row r="2246" spans="1:32">
      <c r="A2246" s="55"/>
      <c r="B2246" s="132"/>
      <c r="C2246" s="11" t="s">
        <v>513</v>
      </c>
      <c r="D2246" s="11"/>
      <c r="E2246" s="11" t="s">
        <v>484</v>
      </c>
      <c r="F2246" s="131">
        <v>2592333</v>
      </c>
      <c r="G2246" s="11"/>
      <c r="H2246" s="131">
        <f t="shared" si="159"/>
        <v>8793</v>
      </c>
      <c r="I2246" s="11"/>
      <c r="J2246" s="288">
        <v>184442.18999999994</v>
      </c>
      <c r="K2246" s="11"/>
      <c r="M2246" s="11">
        <v>260</v>
      </c>
      <c r="N2246" s="66"/>
      <c r="P2246" s="288">
        <f t="shared" si="162"/>
        <v>709.39303846153825</v>
      </c>
      <c r="Q2246" s="11"/>
      <c r="R2246" s="11"/>
      <c r="S2246" s="11"/>
      <c r="T2246" s="134">
        <f t="shared" si="163"/>
        <v>9970.5115384615383</v>
      </c>
      <c r="U2246" s="11"/>
      <c r="V2246" s="11"/>
      <c r="W2246" s="11"/>
      <c r="Y2246" s="288">
        <v>184442.18999999994</v>
      </c>
      <c r="Z2246" s="11">
        <f t="shared" si="160"/>
        <v>303525.84999999998</v>
      </c>
      <c r="AB2246" s="11">
        <f t="shared" si="161"/>
        <v>114559.11</v>
      </c>
      <c r="AC2246" s="11">
        <v>200601.18</v>
      </c>
      <c r="AD2246" s="11"/>
      <c r="AE2246" s="4"/>
      <c r="AF2246" s="4"/>
    </row>
    <row r="2247" spans="1:32">
      <c r="A2247" s="55"/>
      <c r="B2247" s="132"/>
      <c r="C2247" s="11" t="s">
        <v>514</v>
      </c>
      <c r="D2247" s="11"/>
      <c r="E2247" s="11" t="s">
        <v>605</v>
      </c>
      <c r="F2247" s="131">
        <v>682</v>
      </c>
      <c r="G2247" s="11"/>
      <c r="H2247" s="131">
        <f t="shared" si="159"/>
        <v>2</v>
      </c>
      <c r="I2247" s="11"/>
      <c r="J2247" s="288">
        <v>170.02</v>
      </c>
      <c r="K2247" s="11"/>
      <c r="M2247" s="11">
        <v>1</v>
      </c>
      <c r="N2247" s="66"/>
      <c r="P2247" s="288">
        <f t="shared" si="162"/>
        <v>170.02</v>
      </c>
      <c r="Q2247" s="11"/>
      <c r="R2247" s="11"/>
      <c r="S2247" s="11"/>
      <c r="T2247" s="134">
        <f t="shared" si="163"/>
        <v>682</v>
      </c>
      <c r="U2247" s="11"/>
      <c r="V2247" s="11"/>
      <c r="W2247" s="11"/>
      <c r="Y2247" s="288">
        <v>170.02</v>
      </c>
      <c r="Z2247" s="11">
        <f t="shared" si="160"/>
        <v>279.79000000000002</v>
      </c>
      <c r="AB2247" s="11">
        <f t="shared" si="161"/>
        <v>105.6</v>
      </c>
      <c r="AC2247" s="11">
        <v>184.92</v>
      </c>
      <c r="AD2247" s="11"/>
      <c r="AE2247" s="4"/>
      <c r="AF2247" s="4"/>
    </row>
    <row r="2248" spans="1:32">
      <c r="A2248" s="55"/>
      <c r="B2248" s="132"/>
      <c r="C2248" s="11" t="s">
        <v>514</v>
      </c>
      <c r="D2248" s="11"/>
      <c r="E2248" s="11" t="s">
        <v>442</v>
      </c>
      <c r="F2248" s="131">
        <v>739</v>
      </c>
      <c r="G2248" s="11"/>
      <c r="H2248" s="131">
        <f t="shared" si="159"/>
        <v>3</v>
      </c>
      <c r="I2248" s="11"/>
      <c r="J2248" s="288">
        <v>155.75</v>
      </c>
      <c r="K2248" s="11"/>
      <c r="M2248" s="11">
        <v>3</v>
      </c>
      <c r="N2248" s="66"/>
      <c r="P2248" s="288">
        <f t="shared" si="162"/>
        <v>51.916666666666664</v>
      </c>
      <c r="Q2248" s="11"/>
      <c r="R2248" s="11"/>
      <c r="S2248" s="11"/>
      <c r="T2248" s="134">
        <f t="shared" si="163"/>
        <v>246.33333333333334</v>
      </c>
      <c r="U2248" s="11"/>
      <c r="V2248" s="11"/>
      <c r="W2248" s="11"/>
      <c r="Y2248" s="288">
        <v>155.75</v>
      </c>
      <c r="Z2248" s="11">
        <f t="shared" si="160"/>
        <v>256.31</v>
      </c>
      <c r="AB2248" s="11">
        <f t="shared" si="161"/>
        <v>96.74</v>
      </c>
      <c r="AC2248" s="11">
        <v>169.4</v>
      </c>
      <c r="AD2248" s="11"/>
      <c r="AE2248" s="4"/>
      <c r="AF2248" s="4"/>
    </row>
    <row r="2249" spans="1:32">
      <c r="A2249" s="55"/>
      <c r="B2249" s="132"/>
      <c r="C2249" s="11" t="s">
        <v>514</v>
      </c>
      <c r="D2249" s="11"/>
      <c r="E2249" s="11" t="s">
        <v>515</v>
      </c>
      <c r="F2249" s="131">
        <v>51777</v>
      </c>
      <c r="G2249" s="11"/>
      <c r="H2249" s="131">
        <f t="shared" si="159"/>
        <v>176</v>
      </c>
      <c r="I2249" s="11"/>
      <c r="J2249" s="288">
        <v>8363.73</v>
      </c>
      <c r="K2249" s="11"/>
      <c r="M2249" s="11">
        <v>45</v>
      </c>
      <c r="N2249" s="66"/>
      <c r="P2249" s="288">
        <f t="shared" si="162"/>
        <v>185.86066666666665</v>
      </c>
      <c r="Q2249" s="11"/>
      <c r="R2249" s="11"/>
      <c r="S2249" s="11"/>
      <c r="T2249" s="134">
        <f t="shared" si="163"/>
        <v>1150.5999999999999</v>
      </c>
      <c r="U2249" s="11"/>
      <c r="V2249" s="11"/>
      <c r="W2249" s="11"/>
      <c r="Y2249" s="288">
        <v>8363.73</v>
      </c>
      <c r="Z2249" s="11">
        <f t="shared" si="160"/>
        <v>13763.71</v>
      </c>
      <c r="AB2249" s="11">
        <f t="shared" si="161"/>
        <v>5194.8100000000004</v>
      </c>
      <c r="AC2249" s="11">
        <v>9096.48</v>
      </c>
      <c r="AD2249" s="11"/>
      <c r="AE2249" s="4"/>
      <c r="AF2249" s="4"/>
    </row>
    <row r="2250" spans="1:32">
      <c r="A2250" s="55"/>
      <c r="B2250" s="132"/>
      <c r="C2250" s="11" t="s">
        <v>516</v>
      </c>
      <c r="D2250" s="11"/>
      <c r="E2250" s="11" t="s">
        <v>95</v>
      </c>
      <c r="F2250" s="131">
        <v>300723</v>
      </c>
      <c r="G2250" s="11"/>
      <c r="H2250" s="131">
        <f t="shared" si="159"/>
        <v>1020</v>
      </c>
      <c r="I2250" s="11"/>
      <c r="J2250" s="288">
        <v>45522.310000000005</v>
      </c>
      <c r="K2250" s="11"/>
      <c r="M2250" s="11">
        <v>169</v>
      </c>
      <c r="N2250" s="66"/>
      <c r="P2250" s="288">
        <f t="shared" si="162"/>
        <v>269.36278106508877</v>
      </c>
      <c r="Q2250" s="11"/>
      <c r="R2250" s="11"/>
      <c r="S2250" s="11"/>
      <c r="T2250" s="134">
        <f t="shared" si="163"/>
        <v>1779.4260355029585</v>
      </c>
      <c r="U2250" s="11"/>
      <c r="V2250" s="11"/>
      <c r="W2250" s="11"/>
      <c r="Y2250" s="288">
        <v>45522.310000000005</v>
      </c>
      <c r="Z2250" s="11">
        <f t="shared" si="160"/>
        <v>74913.429999999993</v>
      </c>
      <c r="AB2250" s="11">
        <f t="shared" si="161"/>
        <v>28274.42</v>
      </c>
      <c r="AC2250" s="11">
        <v>49510.52</v>
      </c>
      <c r="AD2250" s="11"/>
      <c r="AE2250" s="4"/>
      <c r="AF2250" s="4"/>
    </row>
    <row r="2251" spans="1:32">
      <c r="A2251" s="55"/>
      <c r="B2251" s="132"/>
      <c r="C2251" s="11" t="s">
        <v>517</v>
      </c>
      <c r="D2251" s="11"/>
      <c r="E2251" s="11" t="s">
        <v>88</v>
      </c>
      <c r="F2251" s="131">
        <v>802580</v>
      </c>
      <c r="G2251" s="11"/>
      <c r="H2251" s="131">
        <f t="shared" si="159"/>
        <v>2722</v>
      </c>
      <c r="I2251" s="11"/>
      <c r="J2251" s="288">
        <v>105826.15999999997</v>
      </c>
      <c r="K2251" s="11"/>
      <c r="M2251" s="11">
        <v>173</v>
      </c>
      <c r="N2251" s="66"/>
      <c r="P2251" s="288">
        <f t="shared" si="162"/>
        <v>611.71190751445067</v>
      </c>
      <c r="Q2251" s="11"/>
      <c r="R2251" s="11"/>
      <c r="S2251" s="11"/>
      <c r="T2251" s="134">
        <f t="shared" si="163"/>
        <v>4639.1907514450868</v>
      </c>
      <c r="U2251" s="11"/>
      <c r="V2251" s="11"/>
      <c r="W2251" s="11"/>
      <c r="Y2251" s="288">
        <v>105826.15999999997</v>
      </c>
      <c r="Z2251" s="11">
        <f t="shared" si="160"/>
        <v>174151.99</v>
      </c>
      <c r="AB2251" s="11">
        <f t="shared" si="161"/>
        <v>65729.81</v>
      </c>
      <c r="AC2251" s="11">
        <v>115097.59</v>
      </c>
      <c r="AD2251" s="11"/>
      <c r="AE2251" s="4"/>
      <c r="AF2251" s="4"/>
    </row>
    <row r="2252" spans="1:32">
      <c r="A2252" s="55"/>
      <c r="B2252" s="132"/>
      <c r="C2252" s="11" t="s">
        <v>518</v>
      </c>
      <c r="D2252" s="11"/>
      <c r="E2252" s="11" t="s">
        <v>81</v>
      </c>
      <c r="F2252" s="131">
        <v>17974723</v>
      </c>
      <c r="G2252" s="11"/>
      <c r="H2252" s="131">
        <f t="shared" si="159"/>
        <v>60968</v>
      </c>
      <c r="I2252" s="11"/>
      <c r="J2252" s="288">
        <v>1385254.4300000013</v>
      </c>
      <c r="K2252" s="11"/>
      <c r="M2252" s="11">
        <v>988</v>
      </c>
      <c r="N2252" s="66"/>
      <c r="P2252" s="288">
        <f t="shared" si="162"/>
        <v>1402.0793825910944</v>
      </c>
      <c r="Q2252" s="11"/>
      <c r="R2252" s="11"/>
      <c r="S2252" s="11"/>
      <c r="T2252" s="134">
        <f t="shared" si="163"/>
        <v>18193.03947368421</v>
      </c>
      <c r="U2252" s="11"/>
      <c r="V2252" s="11"/>
      <c r="W2252" s="11"/>
      <c r="Y2252" s="288">
        <v>1385254.4300000013</v>
      </c>
      <c r="Z2252" s="11">
        <f t="shared" si="160"/>
        <v>2279633.12</v>
      </c>
      <c r="AB2252" s="11">
        <f t="shared" si="161"/>
        <v>860397.06</v>
      </c>
      <c r="AC2252" s="11">
        <v>1506616.62</v>
      </c>
      <c r="AD2252" s="11"/>
      <c r="AE2252" s="4"/>
      <c r="AF2252" s="4"/>
    </row>
    <row r="2253" spans="1:32">
      <c r="A2253" s="55"/>
      <c r="B2253" s="132"/>
      <c r="C2253" s="11" t="s">
        <v>518</v>
      </c>
      <c r="D2253" s="11"/>
      <c r="E2253" s="11" t="s">
        <v>445</v>
      </c>
      <c r="F2253" s="131">
        <v>8760</v>
      </c>
      <c r="G2253" s="11"/>
      <c r="H2253" s="131">
        <f t="shared" si="159"/>
        <v>30</v>
      </c>
      <c r="I2253" s="11"/>
      <c r="J2253" s="288">
        <v>682.72</v>
      </c>
      <c r="K2253" s="11"/>
      <c r="M2253" s="11">
        <v>1</v>
      </c>
      <c r="N2253" s="66"/>
      <c r="P2253" s="288">
        <f t="shared" si="162"/>
        <v>682.72</v>
      </c>
      <c r="Q2253" s="11"/>
      <c r="R2253" s="11"/>
      <c r="S2253" s="11"/>
      <c r="T2253" s="134">
        <f t="shared" si="163"/>
        <v>8760</v>
      </c>
      <c r="U2253" s="11"/>
      <c r="V2253" s="11"/>
      <c r="W2253" s="11"/>
      <c r="Y2253" s="288">
        <v>682.72</v>
      </c>
      <c r="Z2253" s="11">
        <f t="shared" si="160"/>
        <v>1123.51</v>
      </c>
      <c r="AB2253" s="11">
        <f t="shared" si="161"/>
        <v>424.05</v>
      </c>
      <c r="AC2253" s="11">
        <v>742.53</v>
      </c>
      <c r="AD2253" s="11"/>
      <c r="AE2253" s="4"/>
      <c r="AF2253" s="4"/>
    </row>
    <row r="2254" spans="1:32">
      <c r="A2254" s="55"/>
      <c r="B2254" s="132"/>
      <c r="C2254" s="11" t="s">
        <v>519</v>
      </c>
      <c r="D2254" s="11"/>
      <c r="E2254" s="11" t="s">
        <v>70</v>
      </c>
      <c r="F2254" s="131">
        <v>50105</v>
      </c>
      <c r="G2254" s="11"/>
      <c r="H2254" s="131">
        <f t="shared" si="159"/>
        <v>170</v>
      </c>
      <c r="I2254" s="11"/>
      <c r="J2254" s="288">
        <v>8180.15</v>
      </c>
      <c r="K2254" s="11"/>
      <c r="M2254" s="11">
        <v>48</v>
      </c>
      <c r="N2254" s="66"/>
      <c r="P2254" s="288">
        <f t="shared" si="162"/>
        <v>170.41979166666667</v>
      </c>
      <c r="Q2254" s="11"/>
      <c r="R2254" s="11"/>
      <c r="S2254" s="11"/>
      <c r="T2254" s="134">
        <f t="shared" si="163"/>
        <v>1043.8541666666667</v>
      </c>
      <c r="U2254" s="11"/>
      <c r="V2254" s="11"/>
      <c r="W2254" s="11"/>
      <c r="Y2254" s="288">
        <v>8180.15</v>
      </c>
      <c r="Z2254" s="11">
        <f t="shared" si="160"/>
        <v>13461.6</v>
      </c>
      <c r="AB2254" s="11">
        <f t="shared" si="161"/>
        <v>5080.78</v>
      </c>
      <c r="AC2254" s="11">
        <v>8896.81</v>
      </c>
      <c r="AD2254" s="11"/>
      <c r="AE2254" s="4"/>
      <c r="AF2254" s="4"/>
    </row>
    <row r="2255" spans="1:32">
      <c r="A2255" s="55"/>
      <c r="B2255" s="132"/>
      <c r="C2255" s="11" t="s">
        <v>520</v>
      </c>
      <c r="D2255" s="11"/>
      <c r="E2255" s="11" t="s">
        <v>79</v>
      </c>
      <c r="F2255" s="131">
        <v>832065</v>
      </c>
      <c r="G2255" s="11"/>
      <c r="H2255" s="131">
        <f t="shared" si="159"/>
        <v>2822</v>
      </c>
      <c r="I2255" s="11"/>
      <c r="J2255" s="288">
        <v>101678.60000000002</v>
      </c>
      <c r="K2255" s="11"/>
      <c r="M2255" s="11">
        <v>321</v>
      </c>
      <c r="N2255" s="66"/>
      <c r="P2255" s="288">
        <f t="shared" si="162"/>
        <v>316.75576323987548</v>
      </c>
      <c r="Q2255" s="11"/>
      <c r="R2255" s="11"/>
      <c r="S2255" s="11"/>
      <c r="T2255" s="134">
        <f t="shared" si="163"/>
        <v>2592.1028037383176</v>
      </c>
      <c r="U2255" s="11"/>
      <c r="V2255" s="11"/>
      <c r="W2255" s="11"/>
      <c r="Y2255" s="288">
        <v>101678.60000000002</v>
      </c>
      <c r="Z2255" s="11">
        <f t="shared" si="160"/>
        <v>167326.59</v>
      </c>
      <c r="AB2255" s="11">
        <f t="shared" si="161"/>
        <v>63153.72</v>
      </c>
      <c r="AC2255" s="11">
        <v>110586.67</v>
      </c>
      <c r="AD2255" s="11"/>
      <c r="AE2255" s="4"/>
      <c r="AF2255" s="4"/>
    </row>
    <row r="2256" spans="1:32">
      <c r="A2256" s="55"/>
      <c r="B2256" s="132"/>
      <c r="C2256" s="11" t="s">
        <v>521</v>
      </c>
      <c r="D2256" s="11"/>
      <c r="E2256" s="11" t="s">
        <v>72</v>
      </c>
      <c r="F2256" s="131">
        <v>140</v>
      </c>
      <c r="G2256" s="11"/>
      <c r="H2256" s="131">
        <f t="shared" si="159"/>
        <v>0</v>
      </c>
      <c r="I2256" s="11"/>
      <c r="J2256" s="288">
        <v>32.619999999999997</v>
      </c>
      <c r="K2256" s="11"/>
      <c r="M2256" s="11">
        <v>1</v>
      </c>
      <c r="N2256" s="66"/>
      <c r="P2256" s="288">
        <f t="shared" si="162"/>
        <v>32.619999999999997</v>
      </c>
      <c r="Q2256" s="11"/>
      <c r="R2256" s="11"/>
      <c r="S2256" s="11"/>
      <c r="T2256" s="134">
        <f t="shared" si="163"/>
        <v>140</v>
      </c>
      <c r="U2256" s="11"/>
      <c r="V2256" s="11"/>
      <c r="W2256" s="11"/>
      <c r="Y2256" s="288">
        <v>32.619999999999997</v>
      </c>
      <c r="Z2256" s="11">
        <f t="shared" si="160"/>
        <v>53.68</v>
      </c>
      <c r="AB2256" s="11">
        <f t="shared" si="161"/>
        <v>20.260000000000002</v>
      </c>
      <c r="AC2256" s="11">
        <v>35.479999999999997</v>
      </c>
      <c r="AD2256" s="11"/>
      <c r="AE2256" s="4"/>
      <c r="AF2256" s="4"/>
    </row>
    <row r="2257" spans="1:32">
      <c r="A2257" s="55"/>
      <c r="B2257" s="132"/>
      <c r="C2257" s="11" t="s">
        <v>521</v>
      </c>
      <c r="D2257" s="11"/>
      <c r="E2257" s="11" t="s">
        <v>59</v>
      </c>
      <c r="F2257" s="131">
        <v>315396</v>
      </c>
      <c r="G2257" s="11"/>
      <c r="H2257" s="131">
        <f t="shared" si="159"/>
        <v>1070</v>
      </c>
      <c r="I2257" s="11"/>
      <c r="J2257" s="288">
        <v>50963.420000000027</v>
      </c>
      <c r="K2257" s="11"/>
      <c r="M2257" s="11">
        <v>105</v>
      </c>
      <c r="N2257" s="66"/>
      <c r="P2257" s="288">
        <f t="shared" si="162"/>
        <v>485.36590476190503</v>
      </c>
      <c r="Q2257" s="11"/>
      <c r="R2257" s="11"/>
      <c r="S2257" s="11"/>
      <c r="T2257" s="134">
        <f t="shared" si="163"/>
        <v>3003.7714285714287</v>
      </c>
      <c r="U2257" s="11"/>
      <c r="V2257" s="11"/>
      <c r="W2257" s="11"/>
      <c r="Y2257" s="288">
        <v>50963.420000000027</v>
      </c>
      <c r="Z2257" s="11">
        <f t="shared" si="160"/>
        <v>83867.55</v>
      </c>
      <c r="AB2257" s="11">
        <f t="shared" si="161"/>
        <v>31653.95</v>
      </c>
      <c r="AC2257" s="11">
        <v>55428.33</v>
      </c>
      <c r="AD2257" s="11"/>
      <c r="AE2257" s="4"/>
      <c r="AF2257" s="4"/>
    </row>
    <row r="2258" spans="1:32">
      <c r="A2258" s="55"/>
      <c r="B2258" s="132"/>
      <c r="C2258" s="11" t="s">
        <v>521</v>
      </c>
      <c r="D2258" s="11"/>
      <c r="E2258" s="11" t="s">
        <v>70</v>
      </c>
      <c r="F2258" s="131">
        <v>116</v>
      </c>
      <c r="G2258" s="11"/>
      <c r="H2258" s="131">
        <f t="shared" si="159"/>
        <v>0</v>
      </c>
      <c r="I2258" s="11"/>
      <c r="J2258" s="288">
        <v>78.58</v>
      </c>
      <c r="K2258" s="11"/>
      <c r="M2258" s="11">
        <v>2</v>
      </c>
      <c r="N2258" s="66"/>
      <c r="P2258" s="288">
        <f t="shared" si="162"/>
        <v>39.29</v>
      </c>
      <c r="Q2258" s="11"/>
      <c r="R2258" s="11"/>
      <c r="S2258" s="11"/>
      <c r="T2258" s="134">
        <f t="shared" si="163"/>
        <v>58</v>
      </c>
      <c r="U2258" s="11"/>
      <c r="V2258" s="11"/>
      <c r="W2258" s="11"/>
      <c r="Y2258" s="288">
        <v>78.58</v>
      </c>
      <c r="Z2258" s="11">
        <f t="shared" si="160"/>
        <v>129.31</v>
      </c>
      <c r="AB2258" s="11">
        <f t="shared" si="161"/>
        <v>48.81</v>
      </c>
      <c r="AC2258" s="11">
        <v>85.46</v>
      </c>
      <c r="AD2258" s="11"/>
      <c r="AE2258" s="4"/>
      <c r="AF2258" s="4"/>
    </row>
    <row r="2259" spans="1:32">
      <c r="A2259" s="55"/>
      <c r="B2259" s="132"/>
      <c r="C2259" s="11" t="s">
        <v>523</v>
      </c>
      <c r="D2259" s="11"/>
      <c r="E2259" s="11" t="s">
        <v>55</v>
      </c>
      <c r="F2259" s="131">
        <v>2648</v>
      </c>
      <c r="G2259" s="11"/>
      <c r="H2259" s="131">
        <f t="shared" si="159"/>
        <v>9</v>
      </c>
      <c r="I2259" s="11"/>
      <c r="J2259" s="288">
        <v>422.01999999999992</v>
      </c>
      <c r="K2259" s="11"/>
      <c r="M2259" s="11">
        <v>11</v>
      </c>
      <c r="N2259" s="66"/>
      <c r="P2259" s="288">
        <f t="shared" si="162"/>
        <v>38.36545454545454</v>
      </c>
      <c r="Q2259" s="11"/>
      <c r="R2259" s="11"/>
      <c r="S2259" s="11"/>
      <c r="T2259" s="134">
        <f t="shared" si="163"/>
        <v>240.72727272727272</v>
      </c>
      <c r="U2259" s="11"/>
      <c r="V2259" s="11"/>
      <c r="W2259" s="11"/>
      <c r="Y2259" s="288">
        <v>422.01999999999992</v>
      </c>
      <c r="Z2259" s="11">
        <f t="shared" si="160"/>
        <v>694.49</v>
      </c>
      <c r="AB2259" s="11">
        <f t="shared" si="161"/>
        <v>262.12</v>
      </c>
      <c r="AC2259" s="11">
        <v>458.99</v>
      </c>
      <c r="AD2259" s="11"/>
      <c r="AE2259" s="4"/>
      <c r="AF2259" s="4"/>
    </row>
    <row r="2260" spans="1:32">
      <c r="A2260" s="55"/>
      <c r="B2260" s="132"/>
      <c r="C2260" s="11" t="s">
        <v>524</v>
      </c>
      <c r="D2260" s="11"/>
      <c r="E2260" s="11" t="s">
        <v>606</v>
      </c>
      <c r="F2260" s="131">
        <v>100</v>
      </c>
      <c r="G2260" s="11"/>
      <c r="H2260" s="131">
        <f t="shared" si="159"/>
        <v>0</v>
      </c>
      <c r="I2260" s="11"/>
      <c r="J2260" s="288">
        <v>28.39</v>
      </c>
      <c r="K2260" s="11"/>
      <c r="M2260" s="11">
        <v>1</v>
      </c>
      <c r="N2260" s="66"/>
      <c r="P2260" s="288">
        <f t="shared" si="162"/>
        <v>28.39</v>
      </c>
      <c r="Q2260" s="11"/>
      <c r="R2260" s="11"/>
      <c r="S2260" s="11"/>
      <c r="T2260" s="134">
        <f t="shared" si="163"/>
        <v>100</v>
      </c>
      <c r="U2260" s="11"/>
      <c r="V2260" s="11"/>
      <c r="W2260" s="11"/>
      <c r="Y2260" s="288">
        <v>28.39</v>
      </c>
      <c r="Z2260" s="11">
        <f t="shared" si="160"/>
        <v>46.72</v>
      </c>
      <c r="AB2260" s="11">
        <f t="shared" si="161"/>
        <v>17.63</v>
      </c>
      <c r="AC2260" s="11">
        <v>30.88</v>
      </c>
      <c r="AD2260" s="11"/>
      <c r="AE2260" s="4"/>
      <c r="AF2260" s="4"/>
    </row>
    <row r="2261" spans="1:32">
      <c r="A2261" s="55"/>
      <c r="B2261" s="132"/>
      <c r="C2261" s="11" t="s">
        <v>525</v>
      </c>
      <c r="D2261" s="11"/>
      <c r="E2261" s="11" t="s">
        <v>526</v>
      </c>
      <c r="F2261" s="131">
        <v>367904</v>
      </c>
      <c r="G2261" s="11"/>
      <c r="H2261" s="131">
        <f t="shared" si="159"/>
        <v>1248</v>
      </c>
      <c r="I2261" s="11"/>
      <c r="J2261" s="288">
        <v>68138.510000000009</v>
      </c>
      <c r="K2261" s="11"/>
      <c r="M2261" s="11">
        <v>83</v>
      </c>
      <c r="N2261" s="66"/>
      <c r="P2261" s="288">
        <f t="shared" si="162"/>
        <v>820.94590361445796</v>
      </c>
      <c r="Q2261" s="11"/>
      <c r="R2261" s="11"/>
      <c r="S2261" s="11"/>
      <c r="T2261" s="134">
        <f t="shared" si="163"/>
        <v>4432.5783132530123</v>
      </c>
      <c r="U2261" s="11"/>
      <c r="V2261" s="11"/>
      <c r="W2261" s="11"/>
      <c r="Y2261" s="288">
        <v>68138.510000000009</v>
      </c>
      <c r="Z2261" s="11">
        <f t="shared" si="160"/>
        <v>112131.61</v>
      </c>
      <c r="AB2261" s="11">
        <f t="shared" si="161"/>
        <v>42321.59</v>
      </c>
      <c r="AC2261" s="11">
        <v>74108.13</v>
      </c>
      <c r="AD2261" s="11"/>
      <c r="AE2261" s="4"/>
      <c r="AF2261" s="4"/>
    </row>
    <row r="2262" spans="1:32">
      <c r="A2262" s="55"/>
      <c r="B2262" s="132"/>
      <c r="C2262" s="11" t="s">
        <v>525</v>
      </c>
      <c r="D2262" s="11"/>
      <c r="E2262" s="11" t="s">
        <v>158</v>
      </c>
      <c r="F2262" s="131">
        <v>140</v>
      </c>
      <c r="G2262" s="11"/>
      <c r="H2262" s="131">
        <f t="shared" si="159"/>
        <v>0</v>
      </c>
      <c r="I2262" s="11"/>
      <c r="J2262" s="288">
        <v>39.68</v>
      </c>
      <c r="K2262" s="11"/>
      <c r="M2262" s="11">
        <v>1</v>
      </c>
      <c r="N2262" s="66"/>
      <c r="P2262" s="288">
        <f t="shared" si="162"/>
        <v>39.68</v>
      </c>
      <c r="Q2262" s="11"/>
      <c r="R2262" s="11"/>
      <c r="S2262" s="11"/>
      <c r="T2262" s="134">
        <f t="shared" si="163"/>
        <v>140</v>
      </c>
      <c r="U2262" s="11"/>
      <c r="V2262" s="11"/>
      <c r="W2262" s="11"/>
      <c r="Y2262" s="288">
        <v>39.68</v>
      </c>
      <c r="Z2262" s="11">
        <f t="shared" si="160"/>
        <v>65.3</v>
      </c>
      <c r="AB2262" s="11">
        <f t="shared" si="161"/>
        <v>24.65</v>
      </c>
      <c r="AC2262" s="11">
        <v>43.16</v>
      </c>
      <c r="AD2262" s="11"/>
      <c r="AE2262" s="4"/>
      <c r="AF2262" s="4"/>
    </row>
    <row r="2263" spans="1:32">
      <c r="A2263" s="55"/>
      <c r="B2263" s="132"/>
      <c r="C2263" s="11" t="s">
        <v>525</v>
      </c>
      <c r="D2263" s="11"/>
      <c r="E2263" s="11" t="s">
        <v>117</v>
      </c>
      <c r="F2263" s="131">
        <v>6878</v>
      </c>
      <c r="G2263" s="11"/>
      <c r="H2263" s="131">
        <f t="shared" si="159"/>
        <v>23</v>
      </c>
      <c r="I2263" s="11"/>
      <c r="J2263" s="288">
        <v>1118.22</v>
      </c>
      <c r="K2263" s="11"/>
      <c r="M2263" s="11">
        <v>4</v>
      </c>
      <c r="N2263" s="66"/>
      <c r="P2263" s="288">
        <f t="shared" si="162"/>
        <v>279.55500000000001</v>
      </c>
      <c r="Q2263" s="11"/>
      <c r="R2263" s="11"/>
      <c r="S2263" s="11"/>
      <c r="T2263" s="134">
        <f t="shared" si="163"/>
        <v>1719.5</v>
      </c>
      <c r="U2263" s="11"/>
      <c r="V2263" s="11"/>
      <c r="W2263" s="11"/>
      <c r="Y2263" s="288">
        <v>1118.22</v>
      </c>
      <c r="Z2263" s="11">
        <f t="shared" si="160"/>
        <v>1840.19</v>
      </c>
      <c r="AB2263" s="11">
        <f t="shared" si="161"/>
        <v>694.54</v>
      </c>
      <c r="AC2263" s="11">
        <v>1216.19</v>
      </c>
      <c r="AD2263" s="11"/>
      <c r="AE2263" s="4"/>
      <c r="AF2263" s="4"/>
    </row>
    <row r="2264" spans="1:32">
      <c r="A2264" s="55"/>
      <c r="B2264" s="132"/>
      <c r="C2264" s="11" t="s">
        <v>527</v>
      </c>
      <c r="D2264" s="11"/>
      <c r="E2264" s="11" t="s">
        <v>323</v>
      </c>
      <c r="F2264" s="131">
        <v>2016736</v>
      </c>
      <c r="G2264" s="11"/>
      <c r="H2264" s="131">
        <f t="shared" si="159"/>
        <v>6840</v>
      </c>
      <c r="I2264" s="11"/>
      <c r="J2264" s="288">
        <v>226880.51999999984</v>
      </c>
      <c r="K2264" s="11"/>
      <c r="M2264" s="11">
        <v>531</v>
      </c>
      <c r="N2264" s="66"/>
      <c r="P2264" s="288">
        <f t="shared" si="162"/>
        <v>427.27028248587538</v>
      </c>
      <c r="Q2264" s="11"/>
      <c r="R2264" s="11"/>
      <c r="S2264" s="11"/>
      <c r="T2264" s="134">
        <f t="shared" si="163"/>
        <v>3797.9962335216574</v>
      </c>
      <c r="U2264" s="11"/>
      <c r="V2264" s="11"/>
      <c r="W2264" s="11"/>
      <c r="Y2264" s="288">
        <v>226880.51999999984</v>
      </c>
      <c r="Z2264" s="11">
        <f t="shared" si="160"/>
        <v>373364.15</v>
      </c>
      <c r="AB2264" s="11">
        <f t="shared" si="161"/>
        <v>140918.03</v>
      </c>
      <c r="AC2264" s="11">
        <v>246757.53</v>
      </c>
      <c r="AD2264" s="11"/>
      <c r="AE2264" s="4"/>
      <c r="AF2264" s="4"/>
    </row>
    <row r="2265" spans="1:32">
      <c r="A2265" s="55"/>
      <c r="B2265" s="132"/>
      <c r="C2265" s="11" t="s">
        <v>528</v>
      </c>
      <c r="D2265" s="11"/>
      <c r="E2265" s="11" t="s">
        <v>121</v>
      </c>
      <c r="F2265" s="131">
        <v>9119972</v>
      </c>
      <c r="G2265" s="11"/>
      <c r="H2265" s="131">
        <f t="shared" si="159"/>
        <v>30934</v>
      </c>
      <c r="I2265" s="11"/>
      <c r="J2265" s="288">
        <v>1015305.049999999</v>
      </c>
      <c r="K2265" s="11"/>
      <c r="M2265" s="11">
        <v>1381</v>
      </c>
      <c r="N2265" s="66"/>
      <c r="P2265" s="288">
        <f t="shared" si="162"/>
        <v>735.19554670528532</v>
      </c>
      <c r="Q2265" s="11"/>
      <c r="R2265" s="11"/>
      <c r="S2265" s="11"/>
      <c r="T2265" s="134">
        <f t="shared" si="163"/>
        <v>6603.8899348298337</v>
      </c>
      <c r="U2265" s="11"/>
      <c r="V2265" s="11"/>
      <c r="W2265" s="11"/>
      <c r="Y2265" s="288">
        <v>1015305.049999999</v>
      </c>
      <c r="Z2265" s="11">
        <f t="shared" si="160"/>
        <v>1670828.81</v>
      </c>
      <c r="AB2265" s="11">
        <f t="shared" si="161"/>
        <v>630617.35</v>
      </c>
      <c r="AC2265" s="11">
        <v>1104255.96</v>
      </c>
      <c r="AD2265" s="11"/>
      <c r="AE2265" s="4"/>
      <c r="AF2265" s="4"/>
    </row>
    <row r="2266" spans="1:32">
      <c r="A2266" s="55"/>
      <c r="B2266" s="132"/>
      <c r="C2266" s="11" t="s">
        <v>528</v>
      </c>
      <c r="D2266" s="11"/>
      <c r="E2266" s="11" t="s">
        <v>301</v>
      </c>
      <c r="F2266" s="131">
        <v>372</v>
      </c>
      <c r="G2266" s="11"/>
      <c r="H2266" s="131">
        <f t="shared" si="159"/>
        <v>1</v>
      </c>
      <c r="I2266" s="11"/>
      <c r="J2266" s="288">
        <v>25.16</v>
      </c>
      <c r="K2266" s="11"/>
      <c r="M2266" s="11">
        <v>1</v>
      </c>
      <c r="N2266" s="66"/>
      <c r="P2266" s="288">
        <f t="shared" si="162"/>
        <v>25.16</v>
      </c>
      <c r="Q2266" s="11"/>
      <c r="R2266" s="11"/>
      <c r="S2266" s="11"/>
      <c r="T2266" s="134">
        <f t="shared" si="163"/>
        <v>372</v>
      </c>
      <c r="U2266" s="11"/>
      <c r="V2266" s="11"/>
      <c r="W2266" s="11"/>
      <c r="Y2266" s="288">
        <v>25.16</v>
      </c>
      <c r="Z2266" s="11">
        <f t="shared" si="160"/>
        <v>41.4</v>
      </c>
      <c r="AB2266" s="11">
        <f t="shared" si="161"/>
        <v>15.63</v>
      </c>
      <c r="AC2266" s="11">
        <v>27.36</v>
      </c>
      <c r="AD2266" s="11"/>
      <c r="AE2266" s="4"/>
      <c r="AF2266" s="4"/>
    </row>
    <row r="2267" spans="1:32">
      <c r="A2267" s="55"/>
      <c r="B2267" s="132"/>
      <c r="C2267" s="11" t="s">
        <v>528</v>
      </c>
      <c r="D2267" s="11"/>
      <c r="E2267" s="11" t="s">
        <v>98</v>
      </c>
      <c r="F2267" s="131">
        <v>349517</v>
      </c>
      <c r="G2267" s="11"/>
      <c r="H2267" s="131">
        <f t="shared" si="159"/>
        <v>1186</v>
      </c>
      <c r="I2267" s="11"/>
      <c r="J2267" s="288">
        <v>23326.850000000002</v>
      </c>
      <c r="K2267" s="11"/>
      <c r="M2267" s="11">
        <v>12</v>
      </c>
      <c r="N2267" s="66"/>
      <c r="P2267" s="288">
        <f t="shared" si="162"/>
        <v>1943.9041666666669</v>
      </c>
      <c r="Q2267" s="11"/>
      <c r="R2267" s="11"/>
      <c r="S2267" s="11"/>
      <c r="T2267" s="134">
        <f t="shared" si="163"/>
        <v>29126.416666666668</v>
      </c>
      <c r="U2267" s="11"/>
      <c r="V2267" s="11"/>
      <c r="W2267" s="11"/>
      <c r="Y2267" s="288">
        <v>23326.850000000002</v>
      </c>
      <c r="Z2267" s="11">
        <f t="shared" si="160"/>
        <v>38387.65</v>
      </c>
      <c r="AB2267" s="11">
        <f t="shared" si="161"/>
        <v>14488.57</v>
      </c>
      <c r="AC2267" s="11">
        <v>25370.52</v>
      </c>
      <c r="AD2267" s="11"/>
      <c r="AE2267" s="4"/>
      <c r="AF2267" s="4"/>
    </row>
    <row r="2268" spans="1:32">
      <c r="A2268" s="55"/>
      <c r="B2268" s="132"/>
      <c r="C2268" s="11" t="s">
        <v>528</v>
      </c>
      <c r="D2268" s="11"/>
      <c r="E2268" s="11" t="s">
        <v>607</v>
      </c>
      <c r="F2268" s="131">
        <v>324</v>
      </c>
      <c r="G2268" s="11"/>
      <c r="H2268" s="131">
        <f t="shared" si="159"/>
        <v>1</v>
      </c>
      <c r="I2268" s="11"/>
      <c r="J2268" s="288">
        <v>34.51</v>
      </c>
      <c r="K2268" s="11"/>
      <c r="M2268" s="11">
        <v>1</v>
      </c>
      <c r="N2268" s="66"/>
      <c r="P2268" s="288">
        <f t="shared" si="162"/>
        <v>34.51</v>
      </c>
      <c r="Q2268" s="11"/>
      <c r="R2268" s="11"/>
      <c r="S2268" s="11"/>
      <c r="T2268" s="134">
        <f t="shared" si="163"/>
        <v>324</v>
      </c>
      <c r="U2268" s="11"/>
      <c r="V2268" s="11"/>
      <c r="W2268" s="11"/>
      <c r="Y2268" s="288">
        <v>34.51</v>
      </c>
      <c r="Z2268" s="11">
        <f t="shared" si="160"/>
        <v>56.79</v>
      </c>
      <c r="AB2268" s="11">
        <f t="shared" si="161"/>
        <v>21.43</v>
      </c>
      <c r="AC2268" s="11">
        <v>37.53</v>
      </c>
      <c r="AD2268" s="11"/>
      <c r="AE2268" s="4"/>
      <c r="AF2268" s="4"/>
    </row>
    <row r="2269" spans="1:32">
      <c r="A2269" s="55"/>
      <c r="B2269" s="132"/>
      <c r="C2269" s="11" t="s">
        <v>529</v>
      </c>
      <c r="D2269" s="11"/>
      <c r="E2269" s="11" t="s">
        <v>135</v>
      </c>
      <c r="F2269" s="131">
        <v>1476401</v>
      </c>
      <c r="G2269" s="11"/>
      <c r="H2269" s="131">
        <f t="shared" si="159"/>
        <v>5008</v>
      </c>
      <c r="I2269" s="11"/>
      <c r="J2269" s="288">
        <v>133244.84</v>
      </c>
      <c r="K2269" s="11"/>
      <c r="M2269" s="11">
        <v>166</v>
      </c>
      <c r="N2269" s="66"/>
      <c r="P2269" s="288">
        <f t="shared" si="162"/>
        <v>802.67975903614456</v>
      </c>
      <c r="Q2269" s="11"/>
      <c r="R2269" s="11"/>
      <c r="S2269" s="11"/>
      <c r="T2269" s="134">
        <f t="shared" si="163"/>
        <v>8893.9819277108436</v>
      </c>
      <c r="U2269" s="11"/>
      <c r="V2269" s="11"/>
      <c r="W2269" s="11"/>
      <c r="Y2269" s="288">
        <v>133244.84</v>
      </c>
      <c r="Z2269" s="11">
        <f t="shared" si="160"/>
        <v>219273.33</v>
      </c>
      <c r="AB2269" s="11">
        <f t="shared" si="161"/>
        <v>82759.86</v>
      </c>
      <c r="AC2269" s="11">
        <v>144918.42000000001</v>
      </c>
      <c r="AD2269" s="11"/>
      <c r="AE2269" s="4"/>
      <c r="AF2269" s="4"/>
    </row>
    <row r="2270" spans="1:32">
      <c r="A2270" s="55"/>
      <c r="B2270" s="132"/>
      <c r="C2270" s="11" t="s">
        <v>529</v>
      </c>
      <c r="D2270" s="11"/>
      <c r="E2270" s="11" t="s">
        <v>61</v>
      </c>
      <c r="F2270" s="131">
        <v>1998</v>
      </c>
      <c r="G2270" s="11"/>
      <c r="H2270" s="131">
        <f t="shared" si="159"/>
        <v>7</v>
      </c>
      <c r="I2270" s="11"/>
      <c r="J2270" s="288">
        <v>665.32</v>
      </c>
      <c r="K2270" s="11"/>
      <c r="M2270" s="11">
        <v>1</v>
      </c>
      <c r="N2270" s="66"/>
      <c r="P2270" s="288">
        <f t="shared" si="162"/>
        <v>665.32</v>
      </c>
      <c r="Q2270" s="11"/>
      <c r="R2270" s="11"/>
      <c r="S2270" s="11"/>
      <c r="T2270" s="134">
        <f t="shared" si="163"/>
        <v>1998</v>
      </c>
      <c r="U2270" s="11"/>
      <c r="V2270" s="11"/>
      <c r="W2270" s="11"/>
      <c r="Y2270" s="288">
        <v>665.32</v>
      </c>
      <c r="Z2270" s="11">
        <f t="shared" si="160"/>
        <v>1094.8800000000001</v>
      </c>
      <c r="AB2270" s="11">
        <f t="shared" si="161"/>
        <v>413.24</v>
      </c>
      <c r="AC2270" s="11">
        <v>723.61</v>
      </c>
      <c r="AD2270" s="11"/>
      <c r="AE2270" s="4"/>
      <c r="AF2270" s="4"/>
    </row>
    <row r="2271" spans="1:32">
      <c r="A2271" s="55"/>
      <c r="B2271" s="132"/>
      <c r="C2271" s="11" t="s">
        <v>530</v>
      </c>
      <c r="D2271" s="11"/>
      <c r="E2271" s="11" t="s">
        <v>61</v>
      </c>
      <c r="F2271" s="131">
        <v>1273</v>
      </c>
      <c r="G2271" s="11"/>
      <c r="H2271" s="131">
        <f t="shared" si="159"/>
        <v>4</v>
      </c>
      <c r="I2271" s="11"/>
      <c r="J2271" s="288">
        <v>235.15</v>
      </c>
      <c r="K2271" s="11"/>
      <c r="M2271" s="11">
        <v>2</v>
      </c>
      <c r="N2271" s="66"/>
      <c r="P2271" s="288">
        <f t="shared" si="162"/>
        <v>117.575</v>
      </c>
      <c r="Q2271" s="11"/>
      <c r="R2271" s="11"/>
      <c r="S2271" s="11"/>
      <c r="T2271" s="134">
        <f t="shared" si="163"/>
        <v>636.5</v>
      </c>
      <c r="U2271" s="11"/>
      <c r="V2271" s="11"/>
      <c r="W2271" s="11"/>
      <c r="Y2271" s="288">
        <v>235.15</v>
      </c>
      <c r="Z2271" s="11">
        <f t="shared" si="160"/>
        <v>386.97</v>
      </c>
      <c r="AB2271" s="11">
        <f t="shared" si="161"/>
        <v>146.05000000000001</v>
      </c>
      <c r="AC2271" s="11">
        <v>255.75</v>
      </c>
      <c r="AD2271" s="11"/>
      <c r="AE2271" s="4"/>
      <c r="AF2271" s="4"/>
    </row>
    <row r="2272" spans="1:32">
      <c r="A2272" s="55"/>
      <c r="B2272" s="132"/>
      <c r="C2272" s="11" t="s">
        <v>532</v>
      </c>
      <c r="D2272" s="11"/>
      <c r="E2272" s="11" t="s">
        <v>533</v>
      </c>
      <c r="F2272" s="131">
        <v>1757237</v>
      </c>
      <c r="G2272" s="11"/>
      <c r="H2272" s="131">
        <f t="shared" si="159"/>
        <v>5960</v>
      </c>
      <c r="I2272" s="11"/>
      <c r="J2272" s="288">
        <v>224515.25000000023</v>
      </c>
      <c r="K2272" s="11"/>
      <c r="M2272" s="11">
        <v>648</v>
      </c>
      <c r="N2272" s="66"/>
      <c r="P2272" s="288">
        <f t="shared" si="162"/>
        <v>346.47415123456824</v>
      </c>
      <c r="Q2272" s="11"/>
      <c r="R2272" s="11"/>
      <c r="S2272" s="11"/>
      <c r="T2272" s="134">
        <f t="shared" si="163"/>
        <v>2711.7854938271603</v>
      </c>
      <c r="U2272" s="11"/>
      <c r="V2272" s="11"/>
      <c r="W2272" s="11"/>
      <c r="Y2272" s="288">
        <v>224515.25000000023</v>
      </c>
      <c r="Z2272" s="11">
        <f t="shared" si="160"/>
        <v>369471.76</v>
      </c>
      <c r="AB2272" s="11">
        <f t="shared" si="161"/>
        <v>139448.94</v>
      </c>
      <c r="AC2272" s="11">
        <v>244185.04</v>
      </c>
      <c r="AD2272" s="11"/>
      <c r="AE2272" s="4"/>
      <c r="AF2272" s="4"/>
    </row>
    <row r="2273" spans="1:32">
      <c r="A2273" s="55"/>
      <c r="B2273" s="132"/>
      <c r="C2273" s="11" t="s">
        <v>535</v>
      </c>
      <c r="D2273" s="11"/>
      <c r="E2273" s="11" t="s">
        <v>158</v>
      </c>
      <c r="F2273" s="131">
        <v>-1155164</v>
      </c>
      <c r="G2273" s="11"/>
      <c r="H2273" s="131">
        <f t="shared" si="159"/>
        <v>-3918</v>
      </c>
      <c r="I2273" s="11"/>
      <c r="J2273" s="288">
        <v>-54218.489999999991</v>
      </c>
      <c r="K2273" s="11"/>
      <c r="M2273" s="11">
        <v>247</v>
      </c>
      <c r="N2273" s="66"/>
      <c r="P2273" s="288">
        <f t="shared" si="162"/>
        <v>-219.5080566801619</v>
      </c>
      <c r="Q2273" s="11"/>
      <c r="R2273" s="11"/>
      <c r="S2273" s="11"/>
      <c r="T2273" s="134">
        <f t="shared" si="163"/>
        <v>-4676.7773279352223</v>
      </c>
      <c r="U2273" s="11"/>
      <c r="V2273" s="11"/>
      <c r="W2273" s="11"/>
      <c r="Y2273" s="288">
        <v>-54218.489999999991</v>
      </c>
      <c r="Z2273" s="11">
        <f t="shared" si="160"/>
        <v>-89224.23</v>
      </c>
      <c r="AB2273" s="11">
        <f t="shared" si="161"/>
        <v>-33675.71</v>
      </c>
      <c r="AC2273" s="11">
        <v>-58968.57</v>
      </c>
      <c r="AD2273" s="11"/>
      <c r="AE2273" s="4"/>
      <c r="AF2273" s="4"/>
    </row>
    <row r="2274" spans="1:32">
      <c r="A2274" s="55"/>
      <c r="B2274" s="132"/>
      <c r="C2274" s="11" t="s">
        <v>536</v>
      </c>
      <c r="D2274" s="11"/>
      <c r="E2274" s="11" t="s">
        <v>79</v>
      </c>
      <c r="F2274" s="131">
        <v>88</v>
      </c>
      <c r="G2274" s="11"/>
      <c r="H2274" s="131">
        <f t="shared" si="159"/>
        <v>0</v>
      </c>
      <c r="I2274" s="11"/>
      <c r="J2274" s="288">
        <v>48.44</v>
      </c>
      <c r="K2274" s="11"/>
      <c r="M2274" s="11">
        <v>3</v>
      </c>
      <c r="N2274" s="66"/>
      <c r="P2274" s="288">
        <f t="shared" si="162"/>
        <v>16.146666666666665</v>
      </c>
      <c r="Q2274" s="11"/>
      <c r="R2274" s="11"/>
      <c r="S2274" s="11"/>
      <c r="T2274" s="134">
        <f t="shared" si="163"/>
        <v>29.333333333333332</v>
      </c>
      <c r="U2274" s="11"/>
      <c r="V2274" s="11"/>
      <c r="W2274" s="11"/>
      <c r="Y2274" s="288">
        <v>48.44</v>
      </c>
      <c r="Z2274" s="11">
        <f t="shared" si="160"/>
        <v>79.709999999999994</v>
      </c>
      <c r="AB2274" s="11">
        <f t="shared" si="161"/>
        <v>30.09</v>
      </c>
      <c r="AC2274" s="11">
        <v>52.68</v>
      </c>
      <c r="AD2274" s="11"/>
      <c r="AE2274" s="4"/>
      <c r="AF2274" s="4"/>
    </row>
    <row r="2275" spans="1:32">
      <c r="A2275" s="55"/>
      <c r="B2275" s="132"/>
      <c r="C2275" s="11" t="s">
        <v>537</v>
      </c>
      <c r="D2275" s="11"/>
      <c r="E2275" s="11" t="s">
        <v>146</v>
      </c>
      <c r="F2275" s="131">
        <v>389016</v>
      </c>
      <c r="G2275" s="11"/>
      <c r="H2275" s="131">
        <f t="shared" si="159"/>
        <v>1319</v>
      </c>
      <c r="I2275" s="11"/>
      <c r="J2275" s="288">
        <v>37406.959999999999</v>
      </c>
      <c r="K2275" s="11"/>
      <c r="M2275" s="11">
        <v>96</v>
      </c>
      <c r="N2275" s="66"/>
      <c r="P2275" s="288">
        <f t="shared" si="162"/>
        <v>389.65583333333331</v>
      </c>
      <c r="Q2275" s="11"/>
      <c r="R2275" s="11"/>
      <c r="S2275" s="11"/>
      <c r="T2275" s="134">
        <f t="shared" si="163"/>
        <v>4052.25</v>
      </c>
      <c r="U2275" s="11"/>
      <c r="V2275" s="11"/>
      <c r="W2275" s="11"/>
      <c r="Y2275" s="288">
        <v>37406.959999999999</v>
      </c>
      <c r="Z2275" s="11">
        <f t="shared" si="160"/>
        <v>61558.47</v>
      </c>
      <c r="AB2275" s="11">
        <f t="shared" si="161"/>
        <v>23233.88</v>
      </c>
      <c r="AC2275" s="11">
        <v>40684.19</v>
      </c>
      <c r="AD2275" s="11"/>
      <c r="AE2275" s="4"/>
      <c r="AF2275" s="4"/>
    </row>
    <row r="2276" spans="1:32">
      <c r="A2276" s="55"/>
      <c r="B2276" s="132"/>
      <c r="C2276" s="11" t="s">
        <v>537</v>
      </c>
      <c r="D2276" s="11"/>
      <c r="E2276" s="11" t="s">
        <v>89</v>
      </c>
      <c r="F2276" s="131">
        <v>237</v>
      </c>
      <c r="G2276" s="11"/>
      <c r="H2276" s="131">
        <f t="shared" si="159"/>
        <v>1</v>
      </c>
      <c r="I2276" s="11"/>
      <c r="J2276" s="288">
        <v>211.56</v>
      </c>
      <c r="K2276" s="11"/>
      <c r="M2276" s="11">
        <v>3</v>
      </c>
      <c r="N2276" s="66"/>
      <c r="P2276" s="288">
        <f t="shared" si="162"/>
        <v>70.52</v>
      </c>
      <c r="Q2276" s="11"/>
      <c r="R2276" s="11"/>
      <c r="S2276" s="11"/>
      <c r="T2276" s="134">
        <f t="shared" si="163"/>
        <v>79</v>
      </c>
      <c r="U2276" s="11"/>
      <c r="V2276" s="11"/>
      <c r="W2276" s="11"/>
      <c r="Y2276" s="288">
        <v>211.56</v>
      </c>
      <c r="Z2276" s="11">
        <f t="shared" si="160"/>
        <v>348.15</v>
      </c>
      <c r="AB2276" s="11">
        <f t="shared" si="161"/>
        <v>131.4</v>
      </c>
      <c r="AC2276" s="11">
        <v>230.09</v>
      </c>
      <c r="AD2276" s="11"/>
      <c r="AE2276" s="4"/>
      <c r="AF2276" s="4"/>
    </row>
    <row r="2277" spans="1:32">
      <c r="A2277" s="55"/>
      <c r="B2277" s="132"/>
      <c r="C2277" s="11" t="s">
        <v>537</v>
      </c>
      <c r="D2277" s="11"/>
      <c r="E2277" s="11" t="s">
        <v>608</v>
      </c>
      <c r="F2277" s="131">
        <v>238</v>
      </c>
      <c r="G2277" s="11"/>
      <c r="H2277" s="131">
        <f t="shared" si="159"/>
        <v>1</v>
      </c>
      <c r="I2277" s="11"/>
      <c r="J2277" s="288">
        <v>153.41999999999999</v>
      </c>
      <c r="K2277" s="11"/>
      <c r="M2277" s="11">
        <v>1</v>
      </c>
      <c r="N2277" s="66"/>
      <c r="P2277" s="288">
        <f t="shared" si="162"/>
        <v>153.41999999999999</v>
      </c>
      <c r="Q2277" s="11"/>
      <c r="R2277" s="11"/>
      <c r="S2277" s="11"/>
      <c r="T2277" s="134">
        <f t="shared" si="163"/>
        <v>238</v>
      </c>
      <c r="U2277" s="11"/>
      <c r="V2277" s="11"/>
      <c r="W2277" s="11"/>
      <c r="Y2277" s="288">
        <v>153.41999999999999</v>
      </c>
      <c r="Z2277" s="11">
        <f t="shared" si="160"/>
        <v>252.47</v>
      </c>
      <c r="AB2277" s="11">
        <f t="shared" si="161"/>
        <v>95.29</v>
      </c>
      <c r="AC2277" s="11">
        <v>166.86</v>
      </c>
      <c r="AD2277" s="11"/>
      <c r="AE2277" s="4"/>
      <c r="AF2277" s="4"/>
    </row>
    <row r="2278" spans="1:32">
      <c r="A2278" s="55"/>
      <c r="B2278" s="132"/>
      <c r="C2278" s="11" t="s">
        <v>538</v>
      </c>
      <c r="D2278" s="11"/>
      <c r="E2278" s="11" t="s">
        <v>539</v>
      </c>
      <c r="F2278" s="131">
        <v>45611</v>
      </c>
      <c r="G2278" s="11"/>
      <c r="H2278" s="131">
        <f t="shared" si="159"/>
        <v>155</v>
      </c>
      <c r="I2278" s="11"/>
      <c r="J2278" s="288">
        <v>7394.99</v>
      </c>
      <c r="K2278" s="11"/>
      <c r="M2278" s="11">
        <v>7</v>
      </c>
      <c r="N2278" s="66"/>
      <c r="P2278" s="288">
        <f t="shared" si="162"/>
        <v>1056.4271428571428</v>
      </c>
      <c r="Q2278" s="11"/>
      <c r="R2278" s="11"/>
      <c r="S2278" s="11"/>
      <c r="T2278" s="134">
        <f t="shared" si="163"/>
        <v>6515.8571428571431</v>
      </c>
      <c r="U2278" s="11"/>
      <c r="V2278" s="11"/>
      <c r="W2278" s="11"/>
      <c r="Y2278" s="288">
        <v>7394.99</v>
      </c>
      <c r="Z2278" s="11">
        <f t="shared" si="160"/>
        <v>12169.51</v>
      </c>
      <c r="AB2278" s="11">
        <f t="shared" si="161"/>
        <v>4593.1099999999997</v>
      </c>
      <c r="AC2278" s="11">
        <v>8042.87</v>
      </c>
      <c r="AD2278" s="11"/>
      <c r="AE2278" s="4"/>
      <c r="AF2278" s="4"/>
    </row>
    <row r="2279" spans="1:32">
      <c r="A2279" s="55"/>
      <c r="B2279" s="132"/>
      <c r="C2279" s="11" t="s">
        <v>538</v>
      </c>
      <c r="D2279" s="11"/>
      <c r="E2279" s="11" t="s">
        <v>336</v>
      </c>
      <c r="F2279" s="131">
        <v>6900046</v>
      </c>
      <c r="G2279" s="11"/>
      <c r="H2279" s="131">
        <f t="shared" si="159"/>
        <v>23404</v>
      </c>
      <c r="I2279" s="11"/>
      <c r="J2279" s="288">
        <v>489777.64999999973</v>
      </c>
      <c r="K2279" s="11"/>
      <c r="M2279" s="11">
        <v>340</v>
      </c>
      <c r="N2279" s="66"/>
      <c r="P2279" s="288">
        <f t="shared" si="162"/>
        <v>1440.5224999999991</v>
      </c>
      <c r="Q2279" s="11"/>
      <c r="R2279" s="11"/>
      <c r="S2279" s="11"/>
      <c r="T2279" s="134">
        <f t="shared" si="163"/>
        <v>20294.25294117647</v>
      </c>
      <c r="U2279" s="11"/>
      <c r="V2279" s="11"/>
      <c r="W2279" s="11"/>
      <c r="Y2279" s="288">
        <v>489777.64999999973</v>
      </c>
      <c r="Z2279" s="11">
        <f t="shared" si="160"/>
        <v>805998.76</v>
      </c>
      <c r="AB2279" s="11">
        <f t="shared" si="161"/>
        <v>304206.39</v>
      </c>
      <c r="AC2279" s="11">
        <v>532687.09</v>
      </c>
      <c r="AD2279" s="11"/>
      <c r="AE2279" s="4"/>
      <c r="AF2279" s="4"/>
    </row>
    <row r="2280" spans="1:32">
      <c r="A2280" s="55"/>
      <c r="B2280" s="132"/>
      <c r="C2280" s="11" t="s">
        <v>538</v>
      </c>
      <c r="D2280" s="11"/>
      <c r="E2280" s="11" t="s">
        <v>175</v>
      </c>
      <c r="F2280" s="131">
        <v>580</v>
      </c>
      <c r="G2280" s="11"/>
      <c r="H2280" s="131">
        <f t="shared" si="159"/>
        <v>2</v>
      </c>
      <c r="I2280" s="11"/>
      <c r="J2280" s="288">
        <v>78.78</v>
      </c>
      <c r="K2280" s="11"/>
      <c r="M2280" s="11">
        <v>2</v>
      </c>
      <c r="N2280" s="66"/>
      <c r="P2280" s="288">
        <f t="shared" si="162"/>
        <v>39.39</v>
      </c>
      <c r="Q2280" s="11"/>
      <c r="R2280" s="11"/>
      <c r="S2280" s="11"/>
      <c r="T2280" s="134">
        <f t="shared" si="163"/>
        <v>290</v>
      </c>
      <c r="U2280" s="11"/>
      <c r="V2280" s="11"/>
      <c r="W2280" s="11"/>
      <c r="Y2280" s="288">
        <v>78.78</v>
      </c>
      <c r="Z2280" s="11">
        <f t="shared" si="160"/>
        <v>129.63999999999999</v>
      </c>
      <c r="AB2280" s="11">
        <f t="shared" si="161"/>
        <v>48.93</v>
      </c>
      <c r="AC2280" s="11">
        <v>85.68</v>
      </c>
      <c r="AD2280" s="11"/>
      <c r="AE2280" s="4"/>
      <c r="AF2280" s="4"/>
    </row>
    <row r="2281" spans="1:32">
      <c r="A2281" s="55"/>
      <c r="B2281" s="132"/>
      <c r="C2281" s="11" t="s">
        <v>538</v>
      </c>
      <c r="D2281" s="11"/>
      <c r="E2281" s="11" t="s">
        <v>484</v>
      </c>
      <c r="F2281" s="131">
        <v>447</v>
      </c>
      <c r="G2281" s="11"/>
      <c r="H2281" s="131">
        <f t="shared" si="159"/>
        <v>2</v>
      </c>
      <c r="I2281" s="11"/>
      <c r="J2281" s="288">
        <v>67.319999999999993</v>
      </c>
      <c r="K2281" s="11"/>
      <c r="M2281" s="11">
        <v>1</v>
      </c>
      <c r="N2281" s="66"/>
      <c r="P2281" s="288">
        <f t="shared" si="162"/>
        <v>67.319999999999993</v>
      </c>
      <c r="Q2281" s="11"/>
      <c r="R2281" s="11"/>
      <c r="S2281" s="11"/>
      <c r="T2281" s="134">
        <f t="shared" si="163"/>
        <v>447</v>
      </c>
      <c r="U2281" s="11"/>
      <c r="V2281" s="11"/>
      <c r="W2281" s="11"/>
      <c r="Y2281" s="288">
        <v>67.319999999999993</v>
      </c>
      <c r="Z2281" s="11">
        <f t="shared" si="160"/>
        <v>110.78</v>
      </c>
      <c r="AB2281" s="11">
        <f t="shared" si="161"/>
        <v>41.81</v>
      </c>
      <c r="AC2281" s="11">
        <v>73.22</v>
      </c>
      <c r="AD2281" s="11"/>
      <c r="AE2281" s="4"/>
      <c r="AF2281" s="4"/>
    </row>
    <row r="2282" spans="1:32">
      <c r="A2282" s="55"/>
      <c r="B2282" s="132"/>
      <c r="C2282" s="11" t="s">
        <v>538</v>
      </c>
      <c r="D2282" s="11"/>
      <c r="E2282" s="11" t="s">
        <v>66</v>
      </c>
      <c r="F2282" s="131">
        <v>664</v>
      </c>
      <c r="G2282" s="11"/>
      <c r="H2282" s="131">
        <f t="shared" si="159"/>
        <v>2</v>
      </c>
      <c r="I2282" s="11"/>
      <c r="J2282" s="288">
        <v>137.5</v>
      </c>
      <c r="K2282" s="11"/>
      <c r="M2282" s="11">
        <v>1</v>
      </c>
      <c r="N2282" s="66"/>
      <c r="P2282" s="288">
        <f t="shared" si="162"/>
        <v>137.5</v>
      </c>
      <c r="Q2282" s="11"/>
      <c r="R2282" s="11"/>
      <c r="S2282" s="11"/>
      <c r="T2282" s="134">
        <f t="shared" si="163"/>
        <v>664</v>
      </c>
      <c r="U2282" s="11"/>
      <c r="V2282" s="11"/>
      <c r="W2282" s="11"/>
      <c r="Y2282" s="288">
        <v>137.5</v>
      </c>
      <c r="Z2282" s="11">
        <f t="shared" si="160"/>
        <v>226.28</v>
      </c>
      <c r="AB2282" s="11">
        <f t="shared" si="161"/>
        <v>85.4</v>
      </c>
      <c r="AC2282" s="11">
        <v>149.55000000000001</v>
      </c>
      <c r="AD2282" s="11"/>
      <c r="AE2282" s="4"/>
      <c r="AF2282" s="4"/>
    </row>
    <row r="2283" spans="1:32">
      <c r="A2283" s="55"/>
      <c r="B2283" s="132"/>
      <c r="C2283" s="11" t="s">
        <v>541</v>
      </c>
      <c r="D2283" s="11"/>
      <c r="E2283" s="11" t="s">
        <v>199</v>
      </c>
      <c r="F2283" s="131">
        <v>15634</v>
      </c>
      <c r="G2283" s="11"/>
      <c r="H2283" s="131">
        <f t="shared" si="159"/>
        <v>53</v>
      </c>
      <c r="I2283" s="11"/>
      <c r="J2283" s="288">
        <v>2297.69</v>
      </c>
      <c r="K2283" s="11"/>
      <c r="M2283" s="11">
        <v>8</v>
      </c>
      <c r="N2283" s="66"/>
      <c r="P2283" s="288">
        <f t="shared" si="162"/>
        <v>287.21125000000001</v>
      </c>
      <c r="Q2283" s="11"/>
      <c r="R2283" s="11"/>
      <c r="S2283" s="11"/>
      <c r="T2283" s="134">
        <f t="shared" si="163"/>
        <v>1954.25</v>
      </c>
      <c r="U2283" s="11"/>
      <c r="V2283" s="11"/>
      <c r="W2283" s="11"/>
      <c r="Y2283" s="288">
        <v>2297.69</v>
      </c>
      <c r="Z2283" s="11">
        <f t="shared" si="160"/>
        <v>3781.18</v>
      </c>
      <c r="AB2283" s="11">
        <f t="shared" si="161"/>
        <v>1427.12</v>
      </c>
      <c r="AC2283" s="11">
        <v>2498.9899999999998</v>
      </c>
      <c r="AD2283" s="11"/>
      <c r="AE2283" s="4"/>
      <c r="AF2283" s="4"/>
    </row>
    <row r="2284" spans="1:32">
      <c r="A2284" s="55"/>
      <c r="B2284" s="132"/>
      <c r="C2284" s="11" t="s">
        <v>542</v>
      </c>
      <c r="D2284" s="11"/>
      <c r="E2284" s="11" t="s">
        <v>93</v>
      </c>
      <c r="F2284" s="131">
        <v>52244</v>
      </c>
      <c r="G2284" s="11"/>
      <c r="H2284" s="131">
        <f t="shared" si="159"/>
        <v>177</v>
      </c>
      <c r="I2284" s="11"/>
      <c r="J2284" s="288">
        <v>7874.8399999999992</v>
      </c>
      <c r="K2284" s="11"/>
      <c r="M2284" s="11">
        <v>46</v>
      </c>
      <c r="N2284" s="66"/>
      <c r="P2284" s="288">
        <f t="shared" si="162"/>
        <v>171.19217391304346</v>
      </c>
      <c r="Q2284" s="11"/>
      <c r="R2284" s="11"/>
      <c r="S2284" s="11"/>
      <c r="T2284" s="134">
        <f t="shared" si="163"/>
        <v>1135.7391304347825</v>
      </c>
      <c r="U2284" s="11"/>
      <c r="V2284" s="11"/>
      <c r="W2284" s="11"/>
      <c r="Y2284" s="288">
        <v>7874.8399999999992</v>
      </c>
      <c r="Z2284" s="11">
        <f t="shared" si="160"/>
        <v>12959.17</v>
      </c>
      <c r="AB2284" s="11">
        <f t="shared" si="161"/>
        <v>4891.1499999999996</v>
      </c>
      <c r="AC2284" s="11">
        <v>8564.76</v>
      </c>
      <c r="AD2284" s="11"/>
      <c r="AE2284" s="4"/>
      <c r="AF2284" s="4"/>
    </row>
    <row r="2285" spans="1:32">
      <c r="A2285" s="55"/>
      <c r="B2285" s="132"/>
      <c r="C2285" s="11" t="s">
        <v>543</v>
      </c>
      <c r="D2285" s="11"/>
      <c r="E2285" s="11" t="s">
        <v>98</v>
      </c>
      <c r="F2285" s="131">
        <v>128768</v>
      </c>
      <c r="G2285" s="11"/>
      <c r="H2285" s="131">
        <f t="shared" si="159"/>
        <v>437</v>
      </c>
      <c r="I2285" s="11"/>
      <c r="J2285" s="288">
        <v>20616.27</v>
      </c>
      <c r="K2285" s="11"/>
      <c r="M2285" s="11">
        <v>5</v>
      </c>
      <c r="N2285" s="66"/>
      <c r="P2285" s="288">
        <f t="shared" si="162"/>
        <v>4123.2539999999999</v>
      </c>
      <c r="Q2285" s="11"/>
      <c r="R2285" s="11"/>
      <c r="S2285" s="11"/>
      <c r="T2285" s="134">
        <f t="shared" si="163"/>
        <v>25753.599999999999</v>
      </c>
      <c r="U2285" s="11"/>
      <c r="V2285" s="11"/>
      <c r="W2285" s="11"/>
      <c r="Y2285" s="288">
        <v>20616.27</v>
      </c>
      <c r="Z2285" s="11">
        <f t="shared" si="160"/>
        <v>33927</v>
      </c>
      <c r="AB2285" s="11">
        <f t="shared" si="161"/>
        <v>12805</v>
      </c>
      <c r="AC2285" s="11">
        <v>22422.46</v>
      </c>
      <c r="AD2285" s="11"/>
      <c r="AE2285" s="4"/>
      <c r="AF2285" s="4"/>
    </row>
    <row r="2286" spans="1:32">
      <c r="A2286" s="55"/>
      <c r="B2286" s="132"/>
      <c r="C2286" s="11" t="s">
        <v>544</v>
      </c>
      <c r="D2286" s="11"/>
      <c r="E2286" s="11" t="s">
        <v>182</v>
      </c>
      <c r="F2286" s="131">
        <v>325799</v>
      </c>
      <c r="G2286" s="11"/>
      <c r="H2286" s="131">
        <f t="shared" si="159"/>
        <v>1105</v>
      </c>
      <c r="I2286" s="11"/>
      <c r="J2286" s="288">
        <v>38445.670000000035</v>
      </c>
      <c r="K2286" s="11"/>
      <c r="M2286" s="11">
        <v>130</v>
      </c>
      <c r="N2286" s="66"/>
      <c r="P2286" s="288">
        <f t="shared" si="162"/>
        <v>295.73592307692337</v>
      </c>
      <c r="Q2286" s="11"/>
      <c r="R2286" s="11"/>
      <c r="S2286" s="11"/>
      <c r="T2286" s="134">
        <f t="shared" si="163"/>
        <v>2506.146153846154</v>
      </c>
      <c r="U2286" s="11"/>
      <c r="V2286" s="11"/>
      <c r="W2286" s="11"/>
      <c r="Y2286" s="288">
        <v>38445.670000000035</v>
      </c>
      <c r="Z2286" s="11">
        <f t="shared" si="160"/>
        <v>63267.82</v>
      </c>
      <c r="AB2286" s="11">
        <f t="shared" si="161"/>
        <v>23879.040000000001</v>
      </c>
      <c r="AC2286" s="11">
        <v>41813.9</v>
      </c>
      <c r="AD2286" s="11"/>
      <c r="AE2286" s="4"/>
      <c r="AF2286" s="4"/>
    </row>
    <row r="2287" spans="1:32">
      <c r="A2287" s="55"/>
      <c r="B2287" s="132"/>
      <c r="C2287" s="11" t="s">
        <v>544</v>
      </c>
      <c r="D2287" s="11"/>
      <c r="E2287" s="11" t="s">
        <v>564</v>
      </c>
      <c r="F2287" s="131">
        <v>92</v>
      </c>
      <c r="G2287" s="11"/>
      <c r="H2287" s="131">
        <f t="shared" si="159"/>
        <v>0</v>
      </c>
      <c r="I2287" s="11"/>
      <c r="J2287" s="288">
        <v>35.659999999999997</v>
      </c>
      <c r="K2287" s="11"/>
      <c r="M2287" s="11">
        <v>1</v>
      </c>
      <c r="N2287" s="66"/>
      <c r="P2287" s="288">
        <f t="shared" si="162"/>
        <v>35.659999999999997</v>
      </c>
      <c r="Q2287" s="11"/>
      <c r="R2287" s="11"/>
      <c r="S2287" s="11"/>
      <c r="T2287" s="134">
        <f t="shared" si="163"/>
        <v>92</v>
      </c>
      <c r="U2287" s="11"/>
      <c r="V2287" s="11"/>
      <c r="W2287" s="11"/>
      <c r="Y2287" s="288">
        <v>35.659999999999997</v>
      </c>
      <c r="Z2287" s="11">
        <f t="shared" si="160"/>
        <v>58.68</v>
      </c>
      <c r="AB2287" s="11">
        <f t="shared" si="161"/>
        <v>22.15</v>
      </c>
      <c r="AC2287" s="11">
        <v>38.78</v>
      </c>
      <c r="AD2287" s="11"/>
      <c r="AE2287" s="4"/>
      <c r="AF2287" s="4"/>
    </row>
    <row r="2288" spans="1:32">
      <c r="A2288" s="55"/>
      <c r="B2288" s="132"/>
      <c r="C2288" s="11" t="s">
        <v>545</v>
      </c>
      <c r="D2288" s="11"/>
      <c r="E2288" s="11" t="s">
        <v>98</v>
      </c>
      <c r="F2288" s="131">
        <v>1932</v>
      </c>
      <c r="G2288" s="11"/>
      <c r="H2288" s="131">
        <f t="shared" ref="H2288:H2320" si="164">ROUND($H$2329*F2288/$F$2329,0)</f>
        <v>7</v>
      </c>
      <c r="I2288" s="11"/>
      <c r="J2288" s="288">
        <v>382.21</v>
      </c>
      <c r="K2288" s="11"/>
      <c r="M2288" s="11">
        <v>1</v>
      </c>
      <c r="N2288" s="66"/>
      <c r="P2288" s="288">
        <f t="shared" si="162"/>
        <v>382.21</v>
      </c>
      <c r="Q2288" s="11"/>
      <c r="R2288" s="11"/>
      <c r="S2288" s="11"/>
      <c r="T2288" s="134">
        <f t="shared" si="163"/>
        <v>1932</v>
      </c>
      <c r="U2288" s="11"/>
      <c r="V2288" s="11"/>
      <c r="W2288" s="11"/>
      <c r="Y2288" s="288">
        <v>382.21</v>
      </c>
      <c r="Z2288" s="11">
        <f t="shared" ref="Z2288:Z2320" si="165">ROUND($Z$2329*Y2288/$Y$2329,2)</f>
        <v>628.98</v>
      </c>
      <c r="AB2288" s="11">
        <f t="shared" ref="AB2288:AB2320" si="166">ROUND($AB$2329*Y2288/$Y$2329,2)</f>
        <v>237.39</v>
      </c>
      <c r="AC2288" s="11">
        <v>415.7</v>
      </c>
      <c r="AD2288" s="11"/>
      <c r="AE2288" s="4"/>
      <c r="AF2288" s="4"/>
    </row>
    <row r="2289" spans="1:32">
      <c r="A2289" s="55"/>
      <c r="B2289" s="132"/>
      <c r="C2289" s="11" t="s">
        <v>546</v>
      </c>
      <c r="D2289" s="11"/>
      <c r="E2289" s="11" t="s">
        <v>70</v>
      </c>
      <c r="F2289" s="131">
        <v>90317</v>
      </c>
      <c r="G2289" s="11"/>
      <c r="H2289" s="131">
        <f t="shared" si="164"/>
        <v>306</v>
      </c>
      <c r="I2289" s="11"/>
      <c r="J2289" s="288">
        <v>9584.9900000000016</v>
      </c>
      <c r="K2289" s="11"/>
      <c r="M2289" s="11">
        <v>7</v>
      </c>
      <c r="N2289" s="66"/>
      <c r="P2289" s="288">
        <f t="shared" ref="P2289:P2322" si="167">J2289/M2289</f>
        <v>1369.2842857142859</v>
      </c>
      <c r="Q2289" s="11"/>
      <c r="R2289" s="11"/>
      <c r="S2289" s="11"/>
      <c r="T2289" s="134">
        <f t="shared" ref="T2289:T2322" si="168">F2289/M2289</f>
        <v>12902.428571428571</v>
      </c>
      <c r="U2289" s="11"/>
      <c r="V2289" s="11"/>
      <c r="W2289" s="11"/>
      <c r="Y2289" s="288">
        <v>9584.9900000000016</v>
      </c>
      <c r="Z2289" s="11">
        <f t="shared" si="165"/>
        <v>15773.46</v>
      </c>
      <c r="AB2289" s="11">
        <f t="shared" si="166"/>
        <v>5953.34</v>
      </c>
      <c r="AC2289" s="11">
        <v>10424.73</v>
      </c>
      <c r="AD2289" s="11"/>
      <c r="AE2289" s="4"/>
      <c r="AF2289" s="4"/>
    </row>
    <row r="2290" spans="1:32">
      <c r="A2290" s="55"/>
      <c r="B2290" s="132"/>
      <c r="C2290" s="11" t="s">
        <v>546</v>
      </c>
      <c r="D2290" s="11"/>
      <c r="E2290" s="11" t="s">
        <v>199</v>
      </c>
      <c r="F2290" s="131">
        <v>2026</v>
      </c>
      <c r="G2290" s="11"/>
      <c r="H2290" s="131">
        <f t="shared" si="164"/>
        <v>7</v>
      </c>
      <c r="I2290" s="11"/>
      <c r="J2290" s="288">
        <v>392.35</v>
      </c>
      <c r="K2290" s="11"/>
      <c r="M2290" s="11">
        <v>9</v>
      </c>
      <c r="N2290" s="66"/>
      <c r="P2290" s="288">
        <f t="shared" si="167"/>
        <v>43.594444444444449</v>
      </c>
      <c r="Q2290" s="11"/>
      <c r="R2290" s="11"/>
      <c r="S2290" s="11"/>
      <c r="T2290" s="134">
        <f t="shared" si="168"/>
        <v>225.11111111111111</v>
      </c>
      <c r="U2290" s="11"/>
      <c r="V2290" s="11"/>
      <c r="W2290" s="11"/>
      <c r="Y2290" s="288">
        <v>392.35</v>
      </c>
      <c r="Z2290" s="11">
        <f t="shared" si="165"/>
        <v>645.66999999999996</v>
      </c>
      <c r="AB2290" s="11">
        <f t="shared" si="166"/>
        <v>243.69</v>
      </c>
      <c r="AC2290" s="11">
        <v>426.72</v>
      </c>
      <c r="AD2290" s="11"/>
      <c r="AE2290" s="4"/>
      <c r="AF2290" s="4"/>
    </row>
    <row r="2291" spans="1:32">
      <c r="A2291" s="55"/>
      <c r="B2291" s="132"/>
      <c r="C2291" s="11" t="s">
        <v>547</v>
      </c>
      <c r="D2291" s="11"/>
      <c r="E2291" s="11" t="s">
        <v>215</v>
      </c>
      <c r="F2291" s="131">
        <v>343854</v>
      </c>
      <c r="G2291" s="11"/>
      <c r="H2291" s="131">
        <f t="shared" si="164"/>
        <v>1166</v>
      </c>
      <c r="I2291" s="11"/>
      <c r="J2291" s="288">
        <v>58323.159999999982</v>
      </c>
      <c r="K2291" s="11"/>
      <c r="M2291" s="11">
        <v>157</v>
      </c>
      <c r="N2291" s="66"/>
      <c r="P2291" s="288">
        <f t="shared" si="167"/>
        <v>371.48509554140117</v>
      </c>
      <c r="Q2291" s="11"/>
      <c r="R2291" s="11"/>
      <c r="S2291" s="11"/>
      <c r="T2291" s="134">
        <f t="shared" si="168"/>
        <v>2190.1528662420383</v>
      </c>
      <c r="U2291" s="11"/>
      <c r="V2291" s="11"/>
      <c r="W2291" s="11"/>
      <c r="Y2291" s="288">
        <v>58323.159999999982</v>
      </c>
      <c r="Z2291" s="11">
        <f t="shared" si="165"/>
        <v>95979.05</v>
      </c>
      <c r="AB2291" s="11">
        <f t="shared" si="166"/>
        <v>36225.17</v>
      </c>
      <c r="AC2291" s="11">
        <v>63432.85</v>
      </c>
      <c r="AD2291" s="11"/>
      <c r="AE2291" s="4"/>
      <c r="AF2291" s="4"/>
    </row>
    <row r="2292" spans="1:32">
      <c r="A2292" s="55"/>
      <c r="B2292" s="132"/>
      <c r="C2292" s="11" t="s">
        <v>548</v>
      </c>
      <c r="D2292" s="11"/>
      <c r="E2292" s="11" t="s">
        <v>72</v>
      </c>
      <c r="F2292" s="131">
        <v>9563</v>
      </c>
      <c r="G2292" s="11"/>
      <c r="H2292" s="131">
        <f t="shared" si="164"/>
        <v>32</v>
      </c>
      <c r="I2292" s="11"/>
      <c r="J2292" s="288">
        <v>1378.9600000000003</v>
      </c>
      <c r="K2292" s="11"/>
      <c r="M2292" s="11">
        <v>16</v>
      </c>
      <c r="N2292" s="66"/>
      <c r="P2292" s="288">
        <f t="shared" si="167"/>
        <v>86.185000000000016</v>
      </c>
      <c r="Q2292" s="11"/>
      <c r="R2292" s="11"/>
      <c r="S2292" s="11"/>
      <c r="T2292" s="134">
        <f t="shared" si="168"/>
        <v>597.6875</v>
      </c>
      <c r="U2292" s="11"/>
      <c r="V2292" s="11"/>
      <c r="W2292" s="11"/>
      <c r="Y2292" s="288">
        <v>1378.9600000000003</v>
      </c>
      <c r="Z2292" s="11">
        <f t="shared" si="165"/>
        <v>2269.27</v>
      </c>
      <c r="AB2292" s="11">
        <f t="shared" si="166"/>
        <v>856.49</v>
      </c>
      <c r="AC2292" s="11">
        <v>1499.77</v>
      </c>
      <c r="AD2292" s="11"/>
      <c r="AE2292" s="4"/>
      <c r="AF2292" s="4"/>
    </row>
    <row r="2293" spans="1:32">
      <c r="A2293" s="55"/>
      <c r="B2293" s="132"/>
      <c r="C2293" s="11" t="s">
        <v>549</v>
      </c>
      <c r="D2293" s="11"/>
      <c r="E2293" s="11" t="s">
        <v>91</v>
      </c>
      <c r="F2293" s="131">
        <v>245253</v>
      </c>
      <c r="G2293" s="11"/>
      <c r="H2293" s="131">
        <f t="shared" si="164"/>
        <v>832</v>
      </c>
      <c r="I2293" s="11"/>
      <c r="J2293" s="288">
        <v>22167.439999999995</v>
      </c>
      <c r="K2293" s="11"/>
      <c r="M2293" s="11">
        <v>82</v>
      </c>
      <c r="N2293" s="66"/>
      <c r="P2293" s="288">
        <f t="shared" si="167"/>
        <v>270.33463414634139</v>
      </c>
      <c r="Q2293" s="11"/>
      <c r="R2293" s="11"/>
      <c r="S2293" s="11"/>
      <c r="T2293" s="134">
        <f t="shared" si="168"/>
        <v>2990.8902439024391</v>
      </c>
      <c r="U2293" s="11"/>
      <c r="V2293" s="11"/>
      <c r="W2293" s="11"/>
      <c r="Y2293" s="288">
        <v>22167.439999999995</v>
      </c>
      <c r="Z2293" s="11">
        <f t="shared" si="165"/>
        <v>36479.67</v>
      </c>
      <c r="AB2293" s="11">
        <f t="shared" si="166"/>
        <v>13768.45</v>
      </c>
      <c r="AC2293" s="11">
        <v>24109.53</v>
      </c>
      <c r="AD2293" s="11"/>
      <c r="AE2293" s="4"/>
      <c r="AF2293" s="4"/>
    </row>
    <row r="2294" spans="1:32">
      <c r="A2294" s="55"/>
      <c r="B2294" s="132"/>
      <c r="C2294" s="11" t="s">
        <v>549</v>
      </c>
      <c r="D2294" s="11"/>
      <c r="E2294" s="11" t="s">
        <v>68</v>
      </c>
      <c r="F2294" s="131">
        <v>234</v>
      </c>
      <c r="G2294" s="11"/>
      <c r="H2294" s="131">
        <f t="shared" si="164"/>
        <v>1</v>
      </c>
      <c r="I2294" s="11"/>
      <c r="J2294" s="288">
        <v>83.389999999999986</v>
      </c>
      <c r="K2294" s="11"/>
      <c r="M2294" s="11">
        <v>2</v>
      </c>
      <c r="N2294" s="66"/>
      <c r="P2294" s="288">
        <f t="shared" si="167"/>
        <v>41.694999999999993</v>
      </c>
      <c r="Q2294" s="11"/>
      <c r="R2294" s="11"/>
      <c r="S2294" s="11"/>
      <c r="T2294" s="134">
        <f t="shared" si="168"/>
        <v>117</v>
      </c>
      <c r="U2294" s="11"/>
      <c r="V2294" s="11"/>
      <c r="W2294" s="11"/>
      <c r="Y2294" s="288">
        <v>83.389999999999986</v>
      </c>
      <c r="Z2294" s="11">
        <f t="shared" si="165"/>
        <v>137.22999999999999</v>
      </c>
      <c r="AB2294" s="11">
        <f t="shared" si="166"/>
        <v>51.79</v>
      </c>
      <c r="AC2294" s="11">
        <v>90.7</v>
      </c>
      <c r="AD2294" s="11"/>
      <c r="AE2294" s="4"/>
      <c r="AF2294" s="4"/>
    </row>
    <row r="2295" spans="1:32">
      <c r="A2295" s="55"/>
      <c r="B2295" s="132"/>
      <c r="C2295" s="11" t="s">
        <v>550</v>
      </c>
      <c r="D2295" s="11"/>
      <c r="E2295" s="11" t="s">
        <v>59</v>
      </c>
      <c r="F2295" s="131">
        <v>676</v>
      </c>
      <c r="G2295" s="11"/>
      <c r="H2295" s="131">
        <f t="shared" si="164"/>
        <v>2</v>
      </c>
      <c r="I2295" s="11"/>
      <c r="J2295" s="288">
        <v>77.11</v>
      </c>
      <c r="K2295" s="11"/>
      <c r="M2295" s="11">
        <v>3</v>
      </c>
      <c r="N2295" s="66"/>
      <c r="P2295" s="288">
        <f t="shared" si="167"/>
        <v>25.703333333333333</v>
      </c>
      <c r="Q2295" s="11"/>
      <c r="R2295" s="11"/>
      <c r="S2295" s="11"/>
      <c r="T2295" s="134">
        <f t="shared" si="168"/>
        <v>225.33333333333334</v>
      </c>
      <c r="U2295" s="11"/>
      <c r="V2295" s="11"/>
      <c r="W2295" s="11"/>
      <c r="Y2295" s="288">
        <v>77.11</v>
      </c>
      <c r="Z2295" s="11">
        <f t="shared" si="165"/>
        <v>126.9</v>
      </c>
      <c r="AB2295" s="11">
        <f t="shared" si="166"/>
        <v>47.89</v>
      </c>
      <c r="AC2295" s="11">
        <v>83.87</v>
      </c>
      <c r="AD2295" s="11"/>
      <c r="AE2295" s="4"/>
      <c r="AF2295" s="4"/>
    </row>
    <row r="2296" spans="1:32">
      <c r="A2296" s="55"/>
      <c r="B2296" s="132"/>
      <c r="C2296" s="11" t="s">
        <v>550</v>
      </c>
      <c r="D2296" s="11"/>
      <c r="E2296" s="11" t="s">
        <v>64</v>
      </c>
      <c r="F2296" s="131">
        <v>756</v>
      </c>
      <c r="G2296" s="11"/>
      <c r="H2296" s="131">
        <f t="shared" si="164"/>
        <v>3</v>
      </c>
      <c r="I2296" s="11"/>
      <c r="J2296" s="288">
        <v>121.45</v>
      </c>
      <c r="K2296" s="11"/>
      <c r="M2296" s="11">
        <v>1</v>
      </c>
      <c r="N2296" s="66"/>
      <c r="P2296" s="288">
        <f t="shared" si="167"/>
        <v>121.45</v>
      </c>
      <c r="Q2296" s="11"/>
      <c r="R2296" s="11"/>
      <c r="S2296" s="11"/>
      <c r="T2296" s="134">
        <f t="shared" si="168"/>
        <v>756</v>
      </c>
      <c r="U2296" s="11"/>
      <c r="V2296" s="11"/>
      <c r="W2296" s="11"/>
      <c r="Y2296" s="288">
        <v>121.45</v>
      </c>
      <c r="Z2296" s="11">
        <f t="shared" si="165"/>
        <v>199.86</v>
      </c>
      <c r="AB2296" s="11">
        <f t="shared" si="166"/>
        <v>75.430000000000007</v>
      </c>
      <c r="AC2296" s="11">
        <v>132.09</v>
      </c>
      <c r="AD2296" s="11"/>
      <c r="AE2296" s="4"/>
      <c r="AF2296" s="4"/>
    </row>
    <row r="2297" spans="1:32">
      <c r="A2297" s="55"/>
      <c r="B2297" s="132"/>
      <c r="C2297" s="11" t="s">
        <v>550</v>
      </c>
      <c r="D2297" s="11"/>
      <c r="E2297" s="11" t="s">
        <v>66</v>
      </c>
      <c r="F2297" s="131">
        <v>1970269</v>
      </c>
      <c r="G2297" s="11"/>
      <c r="H2297" s="131">
        <f t="shared" si="164"/>
        <v>6683</v>
      </c>
      <c r="I2297" s="11"/>
      <c r="J2297" s="288">
        <v>260471.13999999993</v>
      </c>
      <c r="K2297" s="11"/>
      <c r="M2297" s="11">
        <v>616</v>
      </c>
      <c r="N2297" s="66"/>
      <c r="P2297" s="288">
        <f t="shared" si="167"/>
        <v>422.84275974025962</v>
      </c>
      <c r="Q2297" s="11"/>
      <c r="R2297" s="11"/>
      <c r="S2297" s="11"/>
      <c r="T2297" s="134">
        <f t="shared" si="168"/>
        <v>3198.4886363636365</v>
      </c>
      <c r="U2297" s="11"/>
      <c r="V2297" s="11"/>
      <c r="W2297" s="11"/>
      <c r="Y2297" s="288">
        <v>260471.13999999993</v>
      </c>
      <c r="Z2297" s="11">
        <f t="shared" si="165"/>
        <v>428642.29</v>
      </c>
      <c r="AB2297" s="11">
        <f t="shared" si="166"/>
        <v>161781.54999999999</v>
      </c>
      <c r="AC2297" s="11">
        <v>283291.03000000003</v>
      </c>
      <c r="AD2297" s="11"/>
      <c r="AE2297" s="4"/>
      <c r="AF2297" s="4"/>
    </row>
    <row r="2298" spans="1:32">
      <c r="A2298" s="55"/>
      <c r="B2298" s="132"/>
      <c r="C2298" s="11" t="s">
        <v>551</v>
      </c>
      <c r="D2298" s="11"/>
      <c r="E2298" s="11" t="s">
        <v>55</v>
      </c>
      <c r="F2298" s="131">
        <v>191417</v>
      </c>
      <c r="G2298" s="11"/>
      <c r="H2298" s="131">
        <f t="shared" si="164"/>
        <v>649</v>
      </c>
      <c r="I2298" s="11"/>
      <c r="J2298" s="288">
        <v>33602.83</v>
      </c>
      <c r="K2298" s="11"/>
      <c r="M2298" s="11">
        <v>189</v>
      </c>
      <c r="N2298" s="66"/>
      <c r="P2298" s="288">
        <f t="shared" si="167"/>
        <v>177.79275132275134</v>
      </c>
      <c r="Q2298" s="11"/>
      <c r="R2298" s="11"/>
      <c r="S2298" s="11"/>
      <c r="T2298" s="134">
        <f t="shared" si="168"/>
        <v>1012.7883597883598</v>
      </c>
      <c r="U2298" s="11"/>
      <c r="V2298" s="11"/>
      <c r="W2298" s="11"/>
      <c r="Y2298" s="288">
        <v>33602.83</v>
      </c>
      <c r="Z2298" s="11">
        <f t="shared" si="165"/>
        <v>55298.23</v>
      </c>
      <c r="AB2298" s="11">
        <f t="shared" si="166"/>
        <v>20871.09</v>
      </c>
      <c r="AC2298" s="11">
        <v>36546.78</v>
      </c>
      <c r="AD2298" s="11"/>
      <c r="AE2298" s="4"/>
      <c r="AF2298" s="4"/>
    </row>
    <row r="2299" spans="1:32">
      <c r="A2299" s="55"/>
      <c r="B2299" s="132"/>
      <c r="C2299" s="11" t="s">
        <v>552</v>
      </c>
      <c r="D2299" s="11"/>
      <c r="E2299" s="11" t="s">
        <v>77</v>
      </c>
      <c r="F2299" s="131">
        <v>118778</v>
      </c>
      <c r="G2299" s="11"/>
      <c r="H2299" s="131">
        <f t="shared" si="164"/>
        <v>403</v>
      </c>
      <c r="I2299" s="11"/>
      <c r="J2299" s="288">
        <v>29783.119999999981</v>
      </c>
      <c r="K2299" s="11"/>
      <c r="M2299" s="11">
        <v>256</v>
      </c>
      <c r="N2299" s="66"/>
      <c r="P2299" s="288">
        <f t="shared" si="167"/>
        <v>116.34031249999992</v>
      </c>
      <c r="Q2299" s="11"/>
      <c r="R2299" s="11"/>
      <c r="S2299" s="11"/>
      <c r="T2299" s="134">
        <f t="shared" si="168"/>
        <v>463.9765625</v>
      </c>
      <c r="U2299" s="11"/>
      <c r="V2299" s="11"/>
      <c r="W2299" s="11"/>
      <c r="Y2299" s="288">
        <v>29783.119999999981</v>
      </c>
      <c r="Z2299" s="11">
        <f t="shared" si="165"/>
        <v>49012.36</v>
      </c>
      <c r="AB2299" s="11">
        <f t="shared" si="166"/>
        <v>18498.63</v>
      </c>
      <c r="AC2299" s="11">
        <v>32392.42</v>
      </c>
      <c r="AD2299" s="11"/>
      <c r="AE2299" s="4"/>
      <c r="AF2299" s="4"/>
    </row>
    <row r="2300" spans="1:32">
      <c r="A2300" s="55"/>
      <c r="B2300" s="132"/>
      <c r="C2300" s="11" t="s">
        <v>554</v>
      </c>
      <c r="D2300" s="11"/>
      <c r="E2300" s="11" t="s">
        <v>323</v>
      </c>
      <c r="F2300" s="131">
        <v>57556</v>
      </c>
      <c r="G2300" s="11"/>
      <c r="H2300" s="131">
        <f t="shared" si="164"/>
        <v>195</v>
      </c>
      <c r="I2300" s="11"/>
      <c r="J2300" s="288">
        <v>6392.2199999999993</v>
      </c>
      <c r="K2300" s="11"/>
      <c r="M2300" s="11">
        <v>36</v>
      </c>
      <c r="N2300" s="66"/>
      <c r="P2300" s="288">
        <f t="shared" si="167"/>
        <v>177.56166666666664</v>
      </c>
      <c r="Q2300" s="11"/>
      <c r="R2300" s="11"/>
      <c r="S2300" s="11"/>
      <c r="T2300" s="134">
        <f t="shared" si="168"/>
        <v>1598.7777777777778</v>
      </c>
      <c r="U2300" s="11"/>
      <c r="V2300" s="11"/>
      <c r="W2300" s="11"/>
      <c r="Y2300" s="288">
        <v>6392.2199999999993</v>
      </c>
      <c r="Z2300" s="11">
        <f t="shared" si="165"/>
        <v>10519.31</v>
      </c>
      <c r="AB2300" s="11">
        <f t="shared" si="166"/>
        <v>3970.28</v>
      </c>
      <c r="AC2300" s="11">
        <v>6952.24</v>
      </c>
      <c r="AD2300" s="11"/>
      <c r="AE2300" s="4"/>
      <c r="AF2300" s="4"/>
    </row>
    <row r="2301" spans="1:32">
      <c r="A2301" s="55"/>
      <c r="B2301" s="132"/>
      <c r="C2301" s="11" t="s">
        <v>555</v>
      </c>
      <c r="D2301" s="11"/>
      <c r="E2301" s="11" t="s">
        <v>156</v>
      </c>
      <c r="F2301" s="131">
        <v>29665</v>
      </c>
      <c r="G2301" s="11"/>
      <c r="H2301" s="131">
        <f t="shared" si="164"/>
        <v>101</v>
      </c>
      <c r="I2301" s="11"/>
      <c r="J2301" s="288">
        <v>6568.7200000000012</v>
      </c>
      <c r="K2301" s="11"/>
      <c r="M2301" s="11">
        <v>43</v>
      </c>
      <c r="N2301" s="66"/>
      <c r="P2301" s="288">
        <f t="shared" si="167"/>
        <v>152.76093023255817</v>
      </c>
      <c r="Q2301" s="11"/>
      <c r="R2301" s="11"/>
      <c r="S2301" s="11"/>
      <c r="T2301" s="134">
        <f t="shared" si="168"/>
        <v>689.88372093023258</v>
      </c>
      <c r="U2301" s="11"/>
      <c r="V2301" s="11"/>
      <c r="W2301" s="11"/>
      <c r="Y2301" s="288">
        <v>6568.7200000000012</v>
      </c>
      <c r="Z2301" s="11">
        <f t="shared" si="165"/>
        <v>10809.76</v>
      </c>
      <c r="AB2301" s="11">
        <f t="shared" si="166"/>
        <v>4079.91</v>
      </c>
      <c r="AC2301" s="11">
        <v>7144.21</v>
      </c>
      <c r="AD2301" s="11"/>
      <c r="AE2301" s="4"/>
      <c r="AF2301" s="4"/>
    </row>
    <row r="2302" spans="1:32">
      <c r="A2302" s="55"/>
      <c r="B2302" s="132"/>
      <c r="C2302" s="11" t="s">
        <v>556</v>
      </c>
      <c r="D2302" s="11"/>
      <c r="E2302" s="11" t="s">
        <v>110</v>
      </c>
      <c r="F2302" s="131">
        <v>92046</v>
      </c>
      <c r="G2302" s="11"/>
      <c r="H2302" s="131">
        <f t="shared" si="164"/>
        <v>312</v>
      </c>
      <c r="I2302" s="11"/>
      <c r="J2302" s="288">
        <v>15296.139999999998</v>
      </c>
      <c r="K2302" s="11"/>
      <c r="M2302" s="11">
        <v>112</v>
      </c>
      <c r="N2302" s="66"/>
      <c r="P2302" s="288">
        <f t="shared" si="167"/>
        <v>136.57267857142855</v>
      </c>
      <c r="Q2302" s="11"/>
      <c r="R2302" s="11"/>
      <c r="S2302" s="11"/>
      <c r="T2302" s="134">
        <f t="shared" si="168"/>
        <v>821.83928571428567</v>
      </c>
      <c r="U2302" s="11"/>
      <c r="V2302" s="11"/>
      <c r="W2302" s="11"/>
      <c r="Y2302" s="288">
        <v>15296.139999999998</v>
      </c>
      <c r="Z2302" s="11">
        <f t="shared" si="165"/>
        <v>25171.97</v>
      </c>
      <c r="AB2302" s="11">
        <f t="shared" si="166"/>
        <v>9500.6</v>
      </c>
      <c r="AC2302" s="11">
        <v>16636.240000000002</v>
      </c>
      <c r="AD2302" s="11"/>
      <c r="AE2302" s="4"/>
      <c r="AF2302" s="4"/>
    </row>
    <row r="2303" spans="1:32">
      <c r="A2303" s="55"/>
      <c r="B2303" s="132"/>
      <c r="C2303" s="11" t="s">
        <v>557</v>
      </c>
      <c r="D2303" s="11"/>
      <c r="E2303" s="11" t="s">
        <v>558</v>
      </c>
      <c r="F2303" s="131">
        <v>52041</v>
      </c>
      <c r="G2303" s="11"/>
      <c r="H2303" s="131">
        <f t="shared" si="164"/>
        <v>177</v>
      </c>
      <c r="I2303" s="11"/>
      <c r="J2303" s="288">
        <v>8519.4199999999983</v>
      </c>
      <c r="K2303" s="11"/>
      <c r="M2303" s="11">
        <v>32</v>
      </c>
      <c r="N2303" s="66"/>
      <c r="P2303" s="288">
        <f t="shared" si="167"/>
        <v>266.23187499999995</v>
      </c>
      <c r="Q2303" s="11"/>
      <c r="R2303" s="11"/>
      <c r="S2303" s="11"/>
      <c r="T2303" s="134">
        <f t="shared" si="168"/>
        <v>1626.28125</v>
      </c>
      <c r="U2303" s="11"/>
      <c r="V2303" s="11"/>
      <c r="W2303" s="11"/>
      <c r="Y2303" s="288">
        <v>8519.4199999999983</v>
      </c>
      <c r="Z2303" s="11">
        <f t="shared" si="165"/>
        <v>14019.92</v>
      </c>
      <c r="AB2303" s="11">
        <f t="shared" si="166"/>
        <v>5291.51</v>
      </c>
      <c r="AC2303" s="11">
        <v>9265.81</v>
      </c>
      <c r="AD2303" s="11"/>
      <c r="AE2303" s="4"/>
      <c r="AF2303" s="4"/>
    </row>
    <row r="2304" spans="1:32">
      <c r="A2304" s="55"/>
      <c r="B2304" s="132"/>
      <c r="C2304" s="11" t="s">
        <v>559</v>
      </c>
      <c r="D2304" s="11"/>
      <c r="E2304" s="11" t="s">
        <v>156</v>
      </c>
      <c r="F2304" s="131">
        <v>2821938</v>
      </c>
      <c r="G2304" s="11"/>
      <c r="H2304" s="131">
        <f t="shared" si="164"/>
        <v>9572</v>
      </c>
      <c r="I2304" s="11"/>
      <c r="J2304" s="288">
        <v>407052.35999999871</v>
      </c>
      <c r="K2304" s="11"/>
      <c r="M2304" s="11">
        <v>1629</v>
      </c>
      <c r="N2304" s="66"/>
      <c r="P2304" s="288">
        <f t="shared" si="167"/>
        <v>249.87867403314837</v>
      </c>
      <c r="Q2304" s="11"/>
      <c r="R2304" s="11"/>
      <c r="S2304" s="11"/>
      <c r="T2304" s="134">
        <f t="shared" si="168"/>
        <v>1732.3130755064458</v>
      </c>
      <c r="U2304" s="11"/>
      <c r="V2304" s="11"/>
      <c r="W2304" s="11"/>
      <c r="Y2304" s="288">
        <v>407052.35999999871</v>
      </c>
      <c r="Z2304" s="11">
        <f t="shared" si="165"/>
        <v>669862.53</v>
      </c>
      <c r="AB2304" s="11">
        <f t="shared" si="166"/>
        <v>252824.78</v>
      </c>
      <c r="AC2304" s="11">
        <v>442714.23</v>
      </c>
      <c r="AD2304" s="11"/>
      <c r="AE2304" s="4"/>
      <c r="AF2304" s="4"/>
    </row>
    <row r="2305" spans="1:32">
      <c r="A2305" s="55"/>
      <c r="B2305" s="132"/>
      <c r="C2305" s="11" t="s">
        <v>560</v>
      </c>
      <c r="D2305" s="11"/>
      <c r="E2305" s="11" t="s">
        <v>156</v>
      </c>
      <c r="F2305" s="131">
        <v>790705</v>
      </c>
      <c r="G2305" s="11"/>
      <c r="H2305" s="131">
        <f t="shared" si="164"/>
        <v>2682</v>
      </c>
      <c r="I2305" s="11"/>
      <c r="J2305" s="288">
        <v>140461.59999999998</v>
      </c>
      <c r="K2305" s="11"/>
      <c r="M2305" s="11">
        <v>555</v>
      </c>
      <c r="N2305" s="66"/>
      <c r="P2305" s="288">
        <f t="shared" si="167"/>
        <v>253.08396396396392</v>
      </c>
      <c r="Q2305" s="11"/>
      <c r="R2305" s="11"/>
      <c r="S2305" s="11"/>
      <c r="T2305" s="134">
        <f t="shared" si="168"/>
        <v>1424.6936936936936</v>
      </c>
      <c r="U2305" s="11"/>
      <c r="V2305" s="11"/>
      <c r="W2305" s="11"/>
      <c r="Y2305" s="288">
        <v>140461.59999999998</v>
      </c>
      <c r="Z2305" s="11">
        <f t="shared" si="165"/>
        <v>231149.53</v>
      </c>
      <c r="AB2305" s="11">
        <f t="shared" si="166"/>
        <v>87242.27</v>
      </c>
      <c r="AC2305" s="11">
        <v>152767.45000000001</v>
      </c>
      <c r="AD2305" s="11"/>
      <c r="AE2305" s="4"/>
      <c r="AF2305" s="4"/>
    </row>
    <row r="2306" spans="1:32">
      <c r="A2306" s="55"/>
      <c r="B2306" s="132"/>
      <c r="C2306" s="11" t="s">
        <v>561</v>
      </c>
      <c r="D2306" s="11"/>
      <c r="E2306" s="11" t="s">
        <v>59</v>
      </c>
      <c r="F2306" s="131">
        <v>18571</v>
      </c>
      <c r="G2306" s="11"/>
      <c r="H2306" s="131">
        <f t="shared" si="164"/>
        <v>63</v>
      </c>
      <c r="I2306" s="11"/>
      <c r="J2306" s="288">
        <v>7494.71</v>
      </c>
      <c r="K2306" s="11"/>
      <c r="M2306" s="11">
        <v>12</v>
      </c>
      <c r="N2306" s="66"/>
      <c r="P2306" s="288">
        <f t="shared" si="167"/>
        <v>624.55916666666667</v>
      </c>
      <c r="Q2306" s="11"/>
      <c r="R2306" s="11"/>
      <c r="S2306" s="11"/>
      <c r="T2306" s="134">
        <f t="shared" si="168"/>
        <v>1547.5833333333333</v>
      </c>
      <c r="U2306" s="11"/>
      <c r="V2306" s="11"/>
      <c r="W2306" s="11"/>
      <c r="Y2306" s="288">
        <v>7494.71</v>
      </c>
      <c r="Z2306" s="11">
        <f t="shared" si="165"/>
        <v>12333.61</v>
      </c>
      <c r="AB2306" s="11">
        <f t="shared" si="166"/>
        <v>4655.05</v>
      </c>
      <c r="AC2306" s="11">
        <v>8151.32</v>
      </c>
      <c r="AD2306" s="11"/>
      <c r="AE2306" s="4"/>
      <c r="AF2306" s="4"/>
    </row>
    <row r="2307" spans="1:32">
      <c r="A2307" s="55"/>
      <c r="B2307" s="132"/>
      <c r="C2307" s="11" t="s">
        <v>561</v>
      </c>
      <c r="D2307" s="11"/>
      <c r="E2307" s="11" t="s">
        <v>98</v>
      </c>
      <c r="F2307" s="131">
        <v>48</v>
      </c>
      <c r="G2307" s="11"/>
      <c r="H2307" s="131">
        <f t="shared" si="164"/>
        <v>0</v>
      </c>
      <c r="I2307" s="11"/>
      <c r="J2307" s="288">
        <v>27.47</v>
      </c>
      <c r="K2307" s="11"/>
      <c r="M2307" s="11">
        <v>1</v>
      </c>
      <c r="N2307" s="66"/>
      <c r="P2307" s="288">
        <f t="shared" si="167"/>
        <v>27.47</v>
      </c>
      <c r="Q2307" s="11"/>
      <c r="R2307" s="11"/>
      <c r="S2307" s="11"/>
      <c r="T2307" s="134">
        <f t="shared" si="168"/>
        <v>48</v>
      </c>
      <c r="U2307" s="11"/>
      <c r="V2307" s="11"/>
      <c r="W2307" s="11"/>
      <c r="Y2307" s="288">
        <v>27.47</v>
      </c>
      <c r="Z2307" s="11">
        <f t="shared" si="165"/>
        <v>45.21</v>
      </c>
      <c r="AB2307" s="11">
        <f t="shared" si="166"/>
        <v>17.059999999999999</v>
      </c>
      <c r="AC2307" s="11">
        <v>29.88</v>
      </c>
      <c r="AD2307" s="11"/>
      <c r="AE2307" s="4"/>
      <c r="AF2307" s="4"/>
    </row>
    <row r="2308" spans="1:32">
      <c r="A2308" s="55"/>
      <c r="B2308" s="132"/>
      <c r="C2308" s="11" t="s">
        <v>561</v>
      </c>
      <c r="D2308" s="11"/>
      <c r="E2308" s="11" t="s">
        <v>167</v>
      </c>
      <c r="F2308" s="131">
        <v>4814005</v>
      </c>
      <c r="G2308" s="11"/>
      <c r="H2308" s="131">
        <f t="shared" si="164"/>
        <v>16328</v>
      </c>
      <c r="I2308" s="11"/>
      <c r="J2308" s="288">
        <v>576682.81999999972</v>
      </c>
      <c r="K2308" s="11"/>
      <c r="M2308" s="11">
        <v>1430</v>
      </c>
      <c r="N2308" s="66"/>
      <c r="P2308" s="288">
        <f t="shared" si="167"/>
        <v>403.27469930069913</v>
      </c>
      <c r="Q2308" s="11"/>
      <c r="R2308" s="11"/>
      <c r="S2308" s="11"/>
      <c r="T2308" s="134">
        <f t="shared" si="168"/>
        <v>3366.4370629370628</v>
      </c>
      <c r="U2308" s="11"/>
      <c r="V2308" s="11"/>
      <c r="W2308" s="11"/>
      <c r="Y2308" s="288">
        <v>576682.81999999972</v>
      </c>
      <c r="Z2308" s="11">
        <f t="shared" si="165"/>
        <v>949013.57</v>
      </c>
      <c r="AB2308" s="11">
        <f t="shared" si="166"/>
        <v>358184.17</v>
      </c>
      <c r="AC2308" s="11">
        <v>627206.02</v>
      </c>
      <c r="AD2308" s="11"/>
      <c r="AE2308" s="4"/>
      <c r="AF2308" s="4"/>
    </row>
    <row r="2309" spans="1:32">
      <c r="A2309" s="55"/>
      <c r="B2309" s="132"/>
      <c r="C2309" s="11" t="s">
        <v>562</v>
      </c>
      <c r="D2309" s="11"/>
      <c r="E2309" s="11" t="s">
        <v>274</v>
      </c>
      <c r="F2309" s="131">
        <v>9600</v>
      </c>
      <c r="G2309" s="11"/>
      <c r="H2309" s="131">
        <f t="shared" si="164"/>
        <v>33</v>
      </c>
      <c r="I2309" s="11"/>
      <c r="J2309" s="288">
        <v>2173.5700000000002</v>
      </c>
      <c r="K2309" s="11"/>
      <c r="M2309" s="11">
        <v>41</v>
      </c>
      <c r="N2309" s="66"/>
      <c r="P2309" s="288">
        <f t="shared" si="167"/>
        <v>53.013902439024392</v>
      </c>
      <c r="Q2309" s="11"/>
      <c r="R2309" s="11"/>
      <c r="S2309" s="11"/>
      <c r="T2309" s="134">
        <f t="shared" si="168"/>
        <v>234.14634146341464</v>
      </c>
      <c r="U2309" s="11"/>
      <c r="V2309" s="11"/>
      <c r="W2309" s="11"/>
      <c r="Y2309" s="288">
        <v>2173.5700000000002</v>
      </c>
      <c r="Z2309" s="11">
        <f t="shared" si="165"/>
        <v>3576.92</v>
      </c>
      <c r="AB2309" s="11">
        <f t="shared" si="166"/>
        <v>1350.03</v>
      </c>
      <c r="AC2309" s="11">
        <v>2364</v>
      </c>
      <c r="AD2309" s="11"/>
      <c r="AE2309" s="4"/>
      <c r="AF2309" s="4"/>
    </row>
    <row r="2310" spans="1:32">
      <c r="A2310" s="55"/>
      <c r="B2310" s="132"/>
      <c r="C2310" s="11" t="s">
        <v>563</v>
      </c>
      <c r="D2310" s="11"/>
      <c r="E2310" s="11" t="s">
        <v>59</v>
      </c>
      <c r="F2310" s="131">
        <v>414</v>
      </c>
      <c r="G2310" s="11"/>
      <c r="H2310" s="131">
        <f t="shared" si="164"/>
        <v>1</v>
      </c>
      <c r="I2310" s="11"/>
      <c r="J2310" s="288">
        <v>39.1</v>
      </c>
      <c r="K2310" s="11"/>
      <c r="M2310" s="11">
        <v>2</v>
      </c>
      <c r="N2310" s="66"/>
      <c r="P2310" s="288">
        <f t="shared" si="167"/>
        <v>19.55</v>
      </c>
      <c r="Q2310" s="11"/>
      <c r="R2310" s="11"/>
      <c r="S2310" s="11"/>
      <c r="T2310" s="134">
        <f t="shared" si="168"/>
        <v>207</v>
      </c>
      <c r="U2310" s="11"/>
      <c r="V2310" s="11"/>
      <c r="W2310" s="11"/>
      <c r="Y2310" s="288">
        <v>39.1</v>
      </c>
      <c r="Z2310" s="11">
        <f t="shared" si="165"/>
        <v>64.34</v>
      </c>
      <c r="AB2310" s="11">
        <f t="shared" si="166"/>
        <v>24.29</v>
      </c>
      <c r="AC2310" s="11">
        <v>42.53</v>
      </c>
      <c r="AD2310" s="11"/>
      <c r="AE2310" s="4"/>
      <c r="AF2310" s="4"/>
    </row>
    <row r="2311" spans="1:32">
      <c r="A2311" s="55"/>
      <c r="B2311" s="132"/>
      <c r="C2311" s="11" t="s">
        <v>563</v>
      </c>
      <c r="D2311" s="11"/>
      <c r="E2311" s="11" t="s">
        <v>70</v>
      </c>
      <c r="F2311" s="131">
        <v>4</v>
      </c>
      <c r="G2311" s="11"/>
      <c r="H2311" s="131">
        <f t="shared" si="164"/>
        <v>0</v>
      </c>
      <c r="I2311" s="11"/>
      <c r="J2311" s="288">
        <v>35.869999999999997</v>
      </c>
      <c r="K2311" s="11"/>
      <c r="M2311" s="11">
        <v>1</v>
      </c>
      <c r="N2311" s="66"/>
      <c r="P2311" s="288">
        <f t="shared" si="167"/>
        <v>35.869999999999997</v>
      </c>
      <c r="Q2311" s="11"/>
      <c r="R2311" s="11"/>
      <c r="S2311" s="11"/>
      <c r="T2311" s="134">
        <f t="shared" si="168"/>
        <v>4</v>
      </c>
      <c r="U2311" s="11"/>
      <c r="V2311" s="11"/>
      <c r="W2311" s="11"/>
      <c r="Y2311" s="288">
        <v>35.869999999999997</v>
      </c>
      <c r="Z2311" s="11">
        <f t="shared" si="165"/>
        <v>59.03</v>
      </c>
      <c r="AB2311" s="11">
        <f t="shared" si="166"/>
        <v>22.28</v>
      </c>
      <c r="AC2311" s="11">
        <v>39.01</v>
      </c>
      <c r="AD2311" s="11"/>
      <c r="AE2311" s="4"/>
      <c r="AF2311" s="4"/>
    </row>
    <row r="2312" spans="1:32">
      <c r="A2312" s="55"/>
      <c r="B2312" s="132"/>
      <c r="C2312" s="11" t="s">
        <v>563</v>
      </c>
      <c r="D2312" s="11"/>
      <c r="E2312" s="11" t="s">
        <v>64</v>
      </c>
      <c r="F2312" s="131">
        <v>15360</v>
      </c>
      <c r="G2312" s="11"/>
      <c r="H2312" s="131">
        <f t="shared" si="164"/>
        <v>52</v>
      </c>
      <c r="I2312" s="11"/>
      <c r="J2312" s="288">
        <v>2508.75</v>
      </c>
      <c r="K2312" s="11"/>
      <c r="M2312" s="11">
        <v>1</v>
      </c>
      <c r="N2312" s="66"/>
      <c r="P2312" s="288">
        <f t="shared" si="167"/>
        <v>2508.75</v>
      </c>
      <c r="Q2312" s="11"/>
      <c r="R2312" s="11"/>
      <c r="S2312" s="11"/>
      <c r="T2312" s="134">
        <f t="shared" si="168"/>
        <v>15360</v>
      </c>
      <c r="U2312" s="11"/>
      <c r="V2312" s="11"/>
      <c r="W2312" s="11"/>
      <c r="Y2312" s="288">
        <v>2508.75</v>
      </c>
      <c r="Z2312" s="11">
        <f t="shared" si="165"/>
        <v>4128.5</v>
      </c>
      <c r="AB2312" s="11">
        <f t="shared" si="166"/>
        <v>1558.21</v>
      </c>
      <c r="AC2312" s="11">
        <v>2728.54</v>
      </c>
      <c r="AD2312" s="11"/>
      <c r="AE2312" s="4"/>
      <c r="AF2312" s="4"/>
    </row>
    <row r="2313" spans="1:32">
      <c r="A2313" s="55"/>
      <c r="B2313" s="132"/>
      <c r="C2313" s="11" t="s">
        <v>563</v>
      </c>
      <c r="D2313" s="11"/>
      <c r="E2313" s="11" t="s">
        <v>182</v>
      </c>
      <c r="F2313" s="131"/>
      <c r="G2313" s="11"/>
      <c r="H2313" s="131">
        <f t="shared" si="164"/>
        <v>0</v>
      </c>
      <c r="I2313" s="11"/>
      <c r="J2313" s="288">
        <v>10.42</v>
      </c>
      <c r="K2313" s="11"/>
      <c r="M2313" s="11">
        <v>1</v>
      </c>
      <c r="N2313" s="66"/>
      <c r="P2313" s="288">
        <f t="shared" si="167"/>
        <v>10.42</v>
      </c>
      <c r="Q2313" s="11"/>
      <c r="R2313" s="11"/>
      <c r="S2313" s="11"/>
      <c r="T2313" s="134">
        <f t="shared" si="168"/>
        <v>0</v>
      </c>
      <c r="U2313" s="11"/>
      <c r="V2313" s="11"/>
      <c r="W2313" s="11"/>
      <c r="Y2313" s="288">
        <v>10.42</v>
      </c>
      <c r="Z2313" s="11">
        <f t="shared" si="165"/>
        <v>17.149999999999999</v>
      </c>
      <c r="AB2313" s="11">
        <f t="shared" si="166"/>
        <v>6.47</v>
      </c>
      <c r="AC2313" s="11">
        <v>11.33</v>
      </c>
      <c r="AD2313" s="11"/>
      <c r="AE2313" s="4"/>
      <c r="AF2313" s="4"/>
    </row>
    <row r="2314" spans="1:32">
      <c r="A2314" s="55"/>
      <c r="B2314" s="132"/>
      <c r="C2314" s="11" t="s">
        <v>563</v>
      </c>
      <c r="D2314" s="11"/>
      <c r="E2314" s="11" t="s">
        <v>564</v>
      </c>
      <c r="F2314" s="131">
        <v>844692</v>
      </c>
      <c r="G2314" s="11"/>
      <c r="H2314" s="131">
        <f t="shared" si="164"/>
        <v>2865</v>
      </c>
      <c r="I2314" s="11"/>
      <c r="J2314" s="288">
        <v>84903.700000000012</v>
      </c>
      <c r="K2314" s="11"/>
      <c r="M2314" s="11">
        <v>79</v>
      </c>
      <c r="N2314" s="66"/>
      <c r="P2314" s="288">
        <f t="shared" si="167"/>
        <v>1074.7303797468355</v>
      </c>
      <c r="Q2314" s="11"/>
      <c r="R2314" s="11"/>
      <c r="S2314" s="11"/>
      <c r="T2314" s="134">
        <f t="shared" si="168"/>
        <v>10692.303797468354</v>
      </c>
      <c r="U2314" s="11"/>
      <c r="V2314" s="11"/>
      <c r="W2314" s="11"/>
      <c r="Y2314" s="288">
        <v>84903.700000000012</v>
      </c>
      <c r="Z2314" s="11">
        <f t="shared" si="165"/>
        <v>139721.10999999999</v>
      </c>
      <c r="AB2314" s="11">
        <f t="shared" si="166"/>
        <v>52734.64</v>
      </c>
      <c r="AC2314" s="11">
        <v>92342.12</v>
      </c>
      <c r="AD2314" s="11"/>
      <c r="AE2314" s="4"/>
      <c r="AF2314" s="4"/>
    </row>
    <row r="2315" spans="1:32">
      <c r="A2315" s="55"/>
      <c r="B2315" s="132"/>
      <c r="C2315" s="11" t="s">
        <v>565</v>
      </c>
      <c r="D2315" s="11"/>
      <c r="E2315" s="11" t="s">
        <v>117</v>
      </c>
      <c r="F2315" s="131">
        <v>941629</v>
      </c>
      <c r="G2315" s="11"/>
      <c r="H2315" s="131">
        <f t="shared" si="164"/>
        <v>3194</v>
      </c>
      <c r="I2315" s="11"/>
      <c r="J2315" s="288">
        <v>99680.069999999891</v>
      </c>
      <c r="K2315" s="11"/>
      <c r="M2315" s="11">
        <v>324</v>
      </c>
      <c r="N2315" s="66"/>
      <c r="P2315" s="288">
        <f t="shared" si="167"/>
        <v>307.65453703703668</v>
      </c>
      <c r="Q2315" s="11"/>
      <c r="R2315" s="11"/>
      <c r="S2315" s="11"/>
      <c r="T2315" s="134">
        <f t="shared" si="168"/>
        <v>2906.2623456790125</v>
      </c>
      <c r="U2315" s="11"/>
      <c r="V2315" s="11"/>
      <c r="W2315" s="11"/>
      <c r="Y2315" s="288">
        <v>99680.069999999891</v>
      </c>
      <c r="Z2315" s="11">
        <f t="shared" si="165"/>
        <v>164037.73000000001</v>
      </c>
      <c r="AB2315" s="11">
        <f t="shared" si="166"/>
        <v>61912.41</v>
      </c>
      <c r="AC2315" s="11">
        <v>108413.04</v>
      </c>
      <c r="AD2315" s="11"/>
      <c r="AE2315" s="4"/>
      <c r="AF2315" s="4"/>
    </row>
    <row r="2316" spans="1:32">
      <c r="A2316" s="55"/>
      <c r="B2316" s="132"/>
      <c r="C2316" s="11" t="s">
        <v>609</v>
      </c>
      <c r="D2316" s="11"/>
      <c r="E2316" s="11" t="s">
        <v>180</v>
      </c>
      <c r="F2316" s="131">
        <v>411</v>
      </c>
      <c r="G2316" s="11"/>
      <c r="H2316" s="131">
        <f t="shared" si="164"/>
        <v>1</v>
      </c>
      <c r="I2316" s="11"/>
      <c r="J2316" s="288">
        <v>186.06</v>
      </c>
      <c r="K2316" s="11"/>
      <c r="M2316" s="11">
        <v>4</v>
      </c>
      <c r="N2316" s="66"/>
      <c r="P2316" s="288">
        <f t="shared" si="167"/>
        <v>46.515000000000001</v>
      </c>
      <c r="Q2316" s="11"/>
      <c r="R2316" s="11"/>
      <c r="S2316" s="11"/>
      <c r="T2316" s="134">
        <f t="shared" si="168"/>
        <v>102.75</v>
      </c>
      <c r="U2316" s="11"/>
      <c r="V2316" s="11"/>
      <c r="W2316" s="11"/>
      <c r="Y2316" s="288">
        <v>186.06</v>
      </c>
      <c r="Z2316" s="11">
        <f t="shared" si="165"/>
        <v>306.19</v>
      </c>
      <c r="AB2316" s="11">
        <f t="shared" si="166"/>
        <v>115.56</v>
      </c>
      <c r="AC2316" s="11">
        <v>202.36</v>
      </c>
      <c r="AD2316" s="11"/>
      <c r="AE2316" s="4"/>
      <c r="AF2316" s="4"/>
    </row>
    <row r="2317" spans="1:32">
      <c r="A2317" s="55"/>
      <c r="B2317" s="132"/>
      <c r="C2317" s="11" t="s">
        <v>610</v>
      </c>
      <c r="D2317" s="11"/>
      <c r="E2317" s="11" t="s">
        <v>135</v>
      </c>
      <c r="F2317" s="131">
        <v>1356</v>
      </c>
      <c r="G2317" s="11"/>
      <c r="H2317" s="131">
        <f t="shared" si="164"/>
        <v>5</v>
      </c>
      <c r="I2317" s="11"/>
      <c r="J2317" s="288">
        <v>234.93</v>
      </c>
      <c r="K2317" s="11"/>
      <c r="M2317" s="11">
        <v>1</v>
      </c>
      <c r="N2317" s="66"/>
      <c r="P2317" s="288">
        <f t="shared" si="167"/>
        <v>234.93</v>
      </c>
      <c r="Q2317" s="11"/>
      <c r="R2317" s="11"/>
      <c r="S2317" s="11"/>
      <c r="T2317" s="134">
        <f t="shared" si="168"/>
        <v>1356</v>
      </c>
      <c r="U2317" s="11"/>
      <c r="V2317" s="11"/>
      <c r="W2317" s="11"/>
      <c r="Y2317" s="288">
        <v>234.93</v>
      </c>
      <c r="Z2317" s="11">
        <f t="shared" si="165"/>
        <v>386.61</v>
      </c>
      <c r="AB2317" s="11">
        <f t="shared" si="166"/>
        <v>145.91999999999999</v>
      </c>
      <c r="AC2317" s="11">
        <v>255.51</v>
      </c>
      <c r="AD2317" s="11"/>
      <c r="AE2317" s="4"/>
      <c r="AF2317" s="4"/>
    </row>
    <row r="2318" spans="1:32">
      <c r="A2318" s="55"/>
      <c r="B2318" s="132"/>
      <c r="C2318" s="11" t="s">
        <v>569</v>
      </c>
      <c r="D2318" s="11"/>
      <c r="E2318" s="11" t="s">
        <v>217</v>
      </c>
      <c r="F2318" s="131">
        <v>209</v>
      </c>
      <c r="G2318" s="11"/>
      <c r="H2318" s="131">
        <f t="shared" si="164"/>
        <v>1</v>
      </c>
      <c r="I2318" s="11"/>
      <c r="J2318" s="288">
        <v>106.56</v>
      </c>
      <c r="K2318" s="11"/>
      <c r="M2318" s="11">
        <v>1</v>
      </c>
      <c r="N2318" s="66"/>
      <c r="P2318" s="288">
        <f t="shared" si="167"/>
        <v>106.56</v>
      </c>
      <c r="Q2318" s="11"/>
      <c r="R2318" s="11"/>
      <c r="S2318" s="11"/>
      <c r="T2318" s="134">
        <f t="shared" si="168"/>
        <v>209</v>
      </c>
      <c r="U2318" s="11"/>
      <c r="V2318" s="11"/>
      <c r="W2318" s="11"/>
      <c r="Y2318" s="288">
        <v>106.56</v>
      </c>
      <c r="Z2318" s="11">
        <f t="shared" si="165"/>
        <v>175.36</v>
      </c>
      <c r="AB2318" s="11">
        <f t="shared" si="166"/>
        <v>66.19</v>
      </c>
      <c r="AC2318" s="11">
        <v>115.9</v>
      </c>
      <c r="AD2318" s="11"/>
      <c r="AE2318" s="4"/>
      <c r="AF2318" s="4"/>
    </row>
    <row r="2319" spans="1:32">
      <c r="A2319" s="55"/>
      <c r="B2319" s="132"/>
      <c r="C2319" s="11" t="s">
        <v>569</v>
      </c>
      <c r="D2319" s="11"/>
      <c r="E2319" s="11" t="s">
        <v>445</v>
      </c>
      <c r="F2319" s="131">
        <v>1324934</v>
      </c>
      <c r="G2319" s="11"/>
      <c r="H2319" s="131">
        <f t="shared" si="164"/>
        <v>4494</v>
      </c>
      <c r="I2319" s="11"/>
      <c r="J2319" s="288">
        <v>140573.20000000004</v>
      </c>
      <c r="K2319" s="11"/>
      <c r="M2319" s="11">
        <v>515</v>
      </c>
      <c r="N2319" s="66"/>
      <c r="P2319" s="288">
        <f t="shared" si="167"/>
        <v>272.9576699029127</v>
      </c>
      <c r="Q2319" s="11"/>
      <c r="R2319" s="11"/>
      <c r="S2319" s="11"/>
      <c r="T2319" s="134">
        <f t="shared" si="168"/>
        <v>2572.6873786407768</v>
      </c>
      <c r="U2319" s="11"/>
      <c r="V2319" s="11"/>
      <c r="W2319" s="11"/>
      <c r="Y2319" s="288">
        <v>140573.20000000004</v>
      </c>
      <c r="Z2319" s="11">
        <f t="shared" si="165"/>
        <v>231333.19</v>
      </c>
      <c r="AB2319" s="11">
        <f t="shared" si="166"/>
        <v>87311.59</v>
      </c>
      <c r="AC2319" s="11">
        <v>152888.82</v>
      </c>
      <c r="AD2319" s="11"/>
      <c r="AE2319" s="4"/>
      <c r="AF2319" s="4"/>
    </row>
    <row r="2320" spans="1:32">
      <c r="A2320" s="55"/>
      <c r="B2320" s="132"/>
      <c r="C2320" s="11" t="s">
        <v>570</v>
      </c>
      <c r="D2320" s="11"/>
      <c r="E2320" s="11" t="s">
        <v>81</v>
      </c>
      <c r="F2320" s="131">
        <v>22300</v>
      </c>
      <c r="G2320" s="11"/>
      <c r="H2320" s="131">
        <f t="shared" si="164"/>
        <v>76</v>
      </c>
      <c r="I2320" s="11"/>
      <c r="J2320" s="288">
        <v>3881.65</v>
      </c>
      <c r="K2320" s="11"/>
      <c r="M2320" s="11">
        <v>8</v>
      </c>
      <c r="N2320" s="66"/>
      <c r="P2320" s="288">
        <f t="shared" si="167"/>
        <v>485.20625000000001</v>
      </c>
      <c r="Q2320" s="11"/>
      <c r="R2320" s="11"/>
      <c r="S2320" s="11"/>
      <c r="T2320" s="134">
        <f t="shared" si="168"/>
        <v>2787.5</v>
      </c>
      <c r="U2320" s="11"/>
      <c r="V2320" s="11"/>
      <c r="W2320" s="11"/>
      <c r="Y2320" s="288">
        <v>3881.65</v>
      </c>
      <c r="Z2320" s="11">
        <f t="shared" si="165"/>
        <v>6387.81</v>
      </c>
      <c r="AB2320" s="11">
        <f t="shared" si="166"/>
        <v>2410.94</v>
      </c>
      <c r="AC2320" s="11">
        <v>4221.72</v>
      </c>
      <c r="AD2320" s="11"/>
      <c r="AE2320" s="4"/>
      <c r="AF2320" s="4"/>
    </row>
    <row r="2321" spans="1:37">
      <c r="A2321" s="55"/>
      <c r="B2321" s="132"/>
      <c r="C2321" s="11" t="s">
        <v>571</v>
      </c>
      <c r="D2321" s="11"/>
      <c r="E2321" s="11" t="s">
        <v>445</v>
      </c>
      <c r="F2321" s="131">
        <v>19093</v>
      </c>
      <c r="G2321" s="11"/>
      <c r="H2321" s="131">
        <f>ROUND($H$2329*F2321/$F$2329,0)</f>
        <v>65</v>
      </c>
      <c r="I2321" s="11"/>
      <c r="J2321" s="288">
        <v>3098.3799999999997</v>
      </c>
      <c r="K2321" s="11"/>
      <c r="M2321" s="11">
        <v>21</v>
      </c>
      <c r="N2321" s="66"/>
      <c r="P2321" s="288">
        <f t="shared" si="167"/>
        <v>147.54190476190473</v>
      </c>
      <c r="Q2321" s="11"/>
      <c r="R2321" s="11"/>
      <c r="S2321" s="11"/>
      <c r="T2321" s="134">
        <f t="shared" si="168"/>
        <v>909.19047619047615</v>
      </c>
      <c r="U2321" s="11"/>
      <c r="V2321" s="11"/>
      <c r="W2321" s="11"/>
      <c r="Y2321" s="288">
        <v>3098.3799999999997</v>
      </c>
      <c r="Z2321" s="11">
        <f>ROUND($Z$2329*Y2321/$Y$2329,2)</f>
        <v>5098.82</v>
      </c>
      <c r="AB2321" s="11">
        <f>ROUND($AB$2329*Y2321/$Y$2329,2)</f>
        <v>1924.44</v>
      </c>
      <c r="AC2321" s="11">
        <v>3369.83</v>
      </c>
      <c r="AD2321" s="11"/>
      <c r="AE2321" s="4"/>
      <c r="AF2321" s="4"/>
    </row>
    <row r="2322" spans="1:37">
      <c r="A2322" s="55"/>
      <c r="B2322" s="132"/>
      <c r="C2322" s="11"/>
      <c r="D2322" s="11"/>
      <c r="E2322" s="11"/>
      <c r="F2322" s="131"/>
      <c r="G2322" s="11"/>
      <c r="H2322" s="131"/>
      <c r="I2322" s="11"/>
      <c r="J2322" s="288"/>
      <c r="K2322" s="11"/>
      <c r="M2322" s="11"/>
      <c r="N2322" s="66"/>
      <c r="P2322" s="288" t="e">
        <f t="shared" si="167"/>
        <v>#DIV/0!</v>
      </c>
      <c r="Q2322" s="11"/>
      <c r="R2322" s="11"/>
      <c r="S2322" s="11"/>
      <c r="T2322" s="134" t="e">
        <f t="shared" si="168"/>
        <v>#DIV/0!</v>
      </c>
      <c r="U2322" s="11"/>
      <c r="V2322" s="11"/>
      <c r="W2322" s="11"/>
      <c r="Y2322" s="288"/>
      <c r="Z2322" s="11"/>
      <c r="AB2322" s="11"/>
      <c r="AC2322" s="11"/>
      <c r="AD2322" s="11"/>
      <c r="AE2322" s="4"/>
      <c r="AF2322" s="4"/>
    </row>
    <row r="2323" spans="1:37">
      <c r="A2323" s="55"/>
      <c r="B2323" s="132"/>
      <c r="C2323" s="11"/>
      <c r="D2323" s="11"/>
      <c r="E2323" s="11"/>
      <c r="F2323" s="131"/>
      <c r="G2323" s="11"/>
      <c r="H2323" s="131"/>
      <c r="I2323" s="11"/>
      <c r="J2323" s="288"/>
      <c r="K2323" s="11"/>
      <c r="M2323" s="131"/>
      <c r="N2323" s="66"/>
      <c r="P2323" s="288" t="e">
        <f t="shared" si="122"/>
        <v>#DIV/0!</v>
      </c>
      <c r="Q2323" s="11"/>
      <c r="R2323" s="11"/>
      <c r="S2323" s="11"/>
      <c r="T2323" s="134" t="e">
        <f t="shared" si="123"/>
        <v>#DIV/0!</v>
      </c>
      <c r="U2323" s="11"/>
      <c r="V2323" s="11"/>
      <c r="W2323" s="11"/>
      <c r="Y2323" s="288"/>
      <c r="Z2323" s="11"/>
      <c r="AB2323" s="11"/>
      <c r="AC2323" s="11"/>
      <c r="AD2323" s="11"/>
      <c r="AE2323" s="4"/>
      <c r="AF2323" s="4"/>
    </row>
    <row r="2324" spans="1:37">
      <c r="A2324" s="55"/>
      <c r="B2324" s="132"/>
      <c r="C2324" s="11"/>
      <c r="D2324" s="11"/>
      <c r="E2324" s="11"/>
      <c r="F2324" s="131"/>
      <c r="G2324" s="11"/>
      <c r="H2324" s="131"/>
      <c r="I2324" s="11"/>
      <c r="J2324" s="288"/>
      <c r="K2324" s="11"/>
      <c r="M2324" s="11"/>
      <c r="N2324" s="66"/>
      <c r="P2324" s="288" t="e">
        <f t="shared" si="122"/>
        <v>#DIV/0!</v>
      </c>
      <c r="Q2324" s="11"/>
      <c r="R2324" s="11"/>
      <c r="S2324" s="11"/>
      <c r="T2324" s="134" t="e">
        <f t="shared" si="123"/>
        <v>#DIV/0!</v>
      </c>
      <c r="U2324" s="11"/>
      <c r="V2324" s="11"/>
      <c r="W2324" s="11"/>
      <c r="Y2324" s="288"/>
      <c r="Z2324" s="11"/>
      <c r="AB2324" s="11"/>
      <c r="AC2324" s="11"/>
      <c r="AD2324" s="11"/>
      <c r="AE2324" s="4"/>
      <c r="AF2324" s="4"/>
    </row>
    <row r="2325" spans="1:37">
      <c r="A2325" s="55"/>
      <c r="B2325" s="132"/>
      <c r="C2325" s="11"/>
      <c r="D2325" s="11"/>
      <c r="E2325" s="11"/>
      <c r="F2325" s="131"/>
      <c r="G2325" s="11"/>
      <c r="H2325" s="131"/>
      <c r="I2325" s="11"/>
      <c r="J2325" s="288"/>
      <c r="K2325" s="11"/>
      <c r="M2325" s="11"/>
      <c r="N2325" s="66"/>
      <c r="P2325" s="288" t="e">
        <f t="shared" si="122"/>
        <v>#DIV/0!</v>
      </c>
      <c r="Q2325" s="11"/>
      <c r="R2325" s="11"/>
      <c r="S2325" s="11"/>
      <c r="T2325" s="134" t="e">
        <f t="shared" si="123"/>
        <v>#DIV/0!</v>
      </c>
      <c r="U2325" s="11"/>
      <c r="V2325" s="11"/>
      <c r="W2325" s="11"/>
      <c r="Y2325" s="288"/>
      <c r="Z2325" s="11"/>
      <c r="AB2325" s="11"/>
      <c r="AC2325" s="11"/>
      <c r="AD2325" s="11"/>
      <c r="AE2325" s="4"/>
      <c r="AF2325" s="4"/>
    </row>
    <row r="2326" spans="1:37">
      <c r="A2326" s="55"/>
      <c r="B2326" s="132"/>
      <c r="C2326" s="11"/>
      <c r="D2326" s="11"/>
      <c r="E2326" s="11"/>
      <c r="F2326" s="131"/>
      <c r="G2326" s="11"/>
      <c r="H2326" s="131"/>
      <c r="I2326" s="11"/>
      <c r="J2326" s="288"/>
      <c r="K2326" s="11"/>
      <c r="M2326" s="11"/>
      <c r="N2326" s="66"/>
      <c r="P2326" s="288" t="e">
        <f t="shared" si="122"/>
        <v>#DIV/0!</v>
      </c>
      <c r="Q2326" s="11"/>
      <c r="R2326" s="11"/>
      <c r="S2326" s="11"/>
      <c r="T2326" s="134" t="e">
        <f t="shared" si="123"/>
        <v>#DIV/0!</v>
      </c>
      <c r="U2326" s="11"/>
      <c r="V2326" s="11"/>
      <c r="W2326" s="11"/>
      <c r="Y2326" s="288"/>
      <c r="Z2326" s="11"/>
      <c r="AB2326" s="11"/>
      <c r="AC2326" s="11"/>
      <c r="AD2326" s="11"/>
      <c r="AE2326" s="4"/>
      <c r="AF2326" s="4"/>
    </row>
    <row r="2327" spans="1:37">
      <c r="A2327" s="55"/>
      <c r="B2327" s="132"/>
      <c r="C2327" s="11"/>
      <c r="D2327" s="11"/>
      <c r="E2327" s="11"/>
      <c r="F2327" s="131"/>
      <c r="G2327" s="11"/>
      <c r="H2327" s="11"/>
      <c r="I2327" s="11"/>
      <c r="J2327" s="288"/>
      <c r="K2327" s="11"/>
      <c r="M2327" s="131"/>
      <c r="N2327" s="66"/>
      <c r="P2327" s="288" t="e">
        <f t="shared" si="122"/>
        <v>#DIV/0!</v>
      </c>
      <c r="Q2327" s="11"/>
      <c r="R2327" s="11"/>
      <c r="S2327" s="11"/>
      <c r="T2327" s="134" t="e">
        <f t="shared" si="123"/>
        <v>#DIV/0!</v>
      </c>
      <c r="U2327" s="11"/>
      <c r="V2327" s="11"/>
      <c r="W2327" s="11"/>
      <c r="Y2327" s="288"/>
      <c r="Z2327" s="11"/>
      <c r="AB2327" s="11"/>
      <c r="AC2327" s="11"/>
      <c r="AD2327" s="11"/>
      <c r="AE2327" s="4"/>
      <c r="AF2327" s="4"/>
    </row>
    <row r="2328" spans="1:37" ht="13.8" thickBot="1">
      <c r="A2328" s="55"/>
      <c r="B2328" s="132"/>
      <c r="C2328" s="11"/>
      <c r="D2328" s="11"/>
      <c r="E2328" s="11"/>
      <c r="F2328" s="131"/>
      <c r="G2328" s="11"/>
      <c r="H2328" s="131"/>
      <c r="I2328" s="11"/>
      <c r="J2328" s="288"/>
      <c r="K2328" s="11"/>
      <c r="M2328" s="131"/>
      <c r="N2328" s="66"/>
      <c r="P2328" s="288" t="e">
        <f t="shared" si="122"/>
        <v>#DIV/0!</v>
      </c>
      <c r="Q2328" s="11"/>
      <c r="R2328" s="11"/>
      <c r="S2328" s="11"/>
      <c r="T2328" s="134" t="e">
        <f t="shared" si="123"/>
        <v>#DIV/0!</v>
      </c>
      <c r="U2328" s="11"/>
      <c r="V2328" s="11"/>
      <c r="W2328" s="11"/>
      <c r="Y2328" s="288"/>
      <c r="Z2328" s="11"/>
      <c r="AB2328" s="86"/>
      <c r="AC2328" s="11"/>
      <c r="AD2328" s="11"/>
      <c r="AE2328" s="4"/>
      <c r="AF2328" s="4"/>
    </row>
    <row r="2329" spans="1:37" ht="13.8" thickBot="1">
      <c r="A2329" s="55"/>
      <c r="B2329" s="87" t="s">
        <v>572</v>
      </c>
      <c r="C2329" s="94"/>
      <c r="D2329" s="94"/>
      <c r="E2329" s="94"/>
      <c r="F2329" s="133">
        <f>SUM(F1775:F2328)</f>
        <v>346326355</v>
      </c>
      <c r="G2329" s="89"/>
      <c r="H2329" s="133">
        <v>1174692</v>
      </c>
      <c r="I2329" s="89"/>
      <c r="J2329" s="290">
        <f>SUM(J1775:J2328)</f>
        <v>33223678.119999997</v>
      </c>
      <c r="K2329" s="90"/>
      <c r="M2329" s="133">
        <f>SUM(M1775:M2328)</f>
        <v>65104</v>
      </c>
      <c r="N2329" s="90"/>
      <c r="P2329" s="289">
        <f t="shared" si="122"/>
        <v>510.31700233472594</v>
      </c>
      <c r="Q2329" s="93" t="s">
        <v>573</v>
      </c>
      <c r="R2329" s="93" t="s">
        <v>573</v>
      </c>
      <c r="S2329" s="93" t="s">
        <v>573</v>
      </c>
      <c r="T2329" s="135">
        <f t="shared" si="123"/>
        <v>5319.5864309412636</v>
      </c>
      <c r="U2329" s="93" t="s">
        <v>573</v>
      </c>
      <c r="V2329" s="93" t="s">
        <v>573</v>
      </c>
      <c r="W2329" s="95" t="s">
        <v>573</v>
      </c>
      <c r="Y2329" s="310">
        <f>SUM(Y1776:Y2321)</f>
        <v>33223678.119999997</v>
      </c>
      <c r="Z2329" s="389">
        <v>54674286</v>
      </c>
      <c r="AB2329" s="391">
        <v>20635599</v>
      </c>
      <c r="AC2329" s="310">
        <f>SUM(AC1776:AC2321)</f>
        <v>36134405.760000035</v>
      </c>
      <c r="AD2329" s="90"/>
      <c r="AE2329" s="4"/>
      <c r="AF2329" s="4"/>
    </row>
    <row r="2330" spans="1:37" s="4" customFormat="1">
      <c r="A2330" s="55"/>
      <c r="J2330" s="303"/>
      <c r="M2330" s="50"/>
      <c r="P2330" s="298"/>
      <c r="T2330" s="291"/>
      <c r="Y2330" s="298"/>
      <c r="AB2330" s="58"/>
      <c r="AC2330" s="5"/>
      <c r="AD2330" s="5"/>
      <c r="AH2330" s="70"/>
      <c r="AI2330" s="70"/>
      <c r="AJ2330" s="70"/>
      <c r="AK2330" s="70"/>
    </row>
    <row r="2331" spans="1:37" ht="66">
      <c r="A2331" s="55" t="s">
        <v>574</v>
      </c>
      <c r="B2331" s="56" t="s">
        <v>580</v>
      </c>
      <c r="C2331" s="56" t="s">
        <v>35</v>
      </c>
      <c r="D2331" s="56" t="s">
        <v>36</v>
      </c>
      <c r="E2331" s="56" t="s">
        <v>37</v>
      </c>
      <c r="F2331" s="57" t="s">
        <v>38</v>
      </c>
      <c r="G2331" s="57" t="s">
        <v>38</v>
      </c>
      <c r="H2331" s="57" t="s">
        <v>39</v>
      </c>
      <c r="I2331" s="57" t="s">
        <v>39</v>
      </c>
      <c r="J2331" s="302" t="s">
        <v>40</v>
      </c>
      <c r="K2331" s="57" t="s">
        <v>41</v>
      </c>
      <c r="L2331" s="84"/>
      <c r="M2331" s="57" t="s">
        <v>42</v>
      </c>
      <c r="N2331" s="68" t="s">
        <v>42</v>
      </c>
      <c r="O2331" s="69"/>
      <c r="P2331" s="302" t="s">
        <v>43</v>
      </c>
      <c r="Q2331" s="57" t="s">
        <v>43</v>
      </c>
      <c r="R2331" s="57" t="s">
        <v>44</v>
      </c>
      <c r="S2331" s="57" t="s">
        <v>44</v>
      </c>
      <c r="T2331" s="294" t="s">
        <v>45</v>
      </c>
      <c r="U2331" s="57" t="s">
        <v>45</v>
      </c>
      <c r="V2331" s="57" t="s">
        <v>46</v>
      </c>
      <c r="W2331" s="57" t="s">
        <v>46</v>
      </c>
      <c r="X2331" s="69"/>
      <c r="Y2331" s="302" t="s">
        <v>47</v>
      </c>
      <c r="Z2331" s="57" t="s">
        <v>48</v>
      </c>
      <c r="AB2331" s="57" t="s">
        <v>49</v>
      </c>
      <c r="AC2331" s="57" t="s">
        <v>50</v>
      </c>
      <c r="AD2331" s="57" t="s">
        <v>51</v>
      </c>
      <c r="AE2331" s="4"/>
      <c r="AF2331" s="4"/>
    </row>
    <row r="2332" spans="1:37">
      <c r="A2332" s="55"/>
      <c r="B2332" s="132"/>
      <c r="C2332" s="11" t="s">
        <v>52</v>
      </c>
      <c r="D2332" s="11"/>
      <c r="E2332" s="11" t="s">
        <v>52</v>
      </c>
      <c r="F2332" s="131"/>
      <c r="G2332" s="11"/>
      <c r="H2332" s="131"/>
      <c r="I2332" s="11"/>
      <c r="J2332" s="288"/>
      <c r="K2332" s="11"/>
      <c r="M2332" s="131"/>
      <c r="N2332" s="66"/>
      <c r="P2332" s="288" t="e">
        <f t="shared" ref="P2332:P2880" si="169">J2332/M2332</f>
        <v>#DIV/0!</v>
      </c>
      <c r="Q2332" s="11"/>
      <c r="R2332" s="11"/>
      <c r="S2332" s="11"/>
      <c r="T2332" s="134" t="e">
        <f t="shared" ref="T2332:T2880" si="170">F2332/M2332</f>
        <v>#DIV/0!</v>
      </c>
      <c r="U2332" s="11"/>
      <c r="V2332" s="11"/>
      <c r="W2332" s="11"/>
      <c r="Y2332" s="288"/>
      <c r="Z2332" s="388"/>
      <c r="AB2332" s="390"/>
      <c r="AC2332" s="11"/>
      <c r="AD2332" s="11"/>
      <c r="AE2332" s="4"/>
      <c r="AF2332" s="4"/>
    </row>
    <row r="2333" spans="1:37">
      <c r="A2333" s="55"/>
      <c r="B2333" s="132"/>
      <c r="C2333" s="11" t="s">
        <v>53</v>
      </c>
      <c r="D2333" s="11"/>
      <c r="E2333" s="11" t="s">
        <v>54</v>
      </c>
      <c r="F2333" s="131">
        <v>1890615</v>
      </c>
      <c r="G2333" s="11"/>
      <c r="H2333" s="131">
        <f t="shared" ref="H2333:H2396" si="171">ROUND($H$2880*F2333/$F$2880,0)</f>
        <v>6337</v>
      </c>
      <c r="I2333" s="11"/>
      <c r="J2333" s="288">
        <v>228117.81000000011</v>
      </c>
      <c r="K2333" s="11"/>
      <c r="M2333" s="11">
        <v>626</v>
      </c>
      <c r="N2333" s="66"/>
      <c r="P2333" s="288">
        <f t="shared" si="169"/>
        <v>364.40544728434526</v>
      </c>
      <c r="Q2333" s="11"/>
      <c r="R2333" s="11"/>
      <c r="S2333" s="11"/>
      <c r="T2333" s="134">
        <f t="shared" si="170"/>
        <v>3020.1517571884983</v>
      </c>
      <c r="U2333" s="11"/>
      <c r="V2333" s="11"/>
      <c r="W2333" s="11"/>
      <c r="Y2333" s="288">
        <v>228117.81000000011</v>
      </c>
      <c r="Z2333" s="11">
        <f t="shared" ref="Z2333:Z2396" si="172">ROUND($Z$2880*Y2333/$Y$2880,2)</f>
        <v>348282.88</v>
      </c>
      <c r="AB2333" s="11">
        <f t="shared" ref="AB2333:AB2396" si="173">ROUND($AB$2880*Y2333/$Y$2880,2)</f>
        <v>235657.35</v>
      </c>
      <c r="AC2333" s="11">
        <v>291879.23</v>
      </c>
      <c r="AD2333" s="11"/>
      <c r="AE2333" s="4"/>
      <c r="AF2333" s="4"/>
    </row>
    <row r="2334" spans="1:37">
      <c r="A2334" s="55"/>
      <c r="B2334" s="132"/>
      <c r="C2334" s="11" t="s">
        <v>53</v>
      </c>
      <c r="D2334" s="11"/>
      <c r="E2334" s="11" t="s">
        <v>56</v>
      </c>
      <c r="F2334" s="131">
        <v>329469</v>
      </c>
      <c r="G2334" s="11"/>
      <c r="H2334" s="131">
        <f t="shared" si="171"/>
        <v>1104</v>
      </c>
      <c r="I2334" s="11"/>
      <c r="J2334" s="288">
        <v>24945.53000000001</v>
      </c>
      <c r="K2334" s="11"/>
      <c r="M2334" s="11">
        <v>39</v>
      </c>
      <c r="N2334" s="66"/>
      <c r="P2334" s="288">
        <f t="shared" ref="P2334:P2397" si="174">J2334/M2334</f>
        <v>639.62897435897457</v>
      </c>
      <c r="Q2334" s="11"/>
      <c r="R2334" s="11"/>
      <c r="S2334" s="11"/>
      <c r="T2334" s="134">
        <f t="shared" ref="T2334:T2397" si="175">F2334/M2334</f>
        <v>8447.9230769230762</v>
      </c>
      <c r="U2334" s="11"/>
      <c r="V2334" s="11"/>
      <c r="W2334" s="11"/>
      <c r="Y2334" s="288">
        <v>24945.53000000001</v>
      </c>
      <c r="Z2334" s="11">
        <f t="shared" si="172"/>
        <v>38086.03</v>
      </c>
      <c r="AB2334" s="11">
        <f t="shared" si="173"/>
        <v>25770.01</v>
      </c>
      <c r="AC2334" s="11">
        <v>31918.080000000002</v>
      </c>
      <c r="AD2334" s="11"/>
      <c r="AE2334" s="4"/>
      <c r="AF2334" s="4"/>
    </row>
    <row r="2335" spans="1:37">
      <c r="A2335" s="55"/>
      <c r="B2335" s="132"/>
      <c r="C2335" s="11" t="s">
        <v>57</v>
      </c>
      <c r="D2335" s="11"/>
      <c r="E2335" s="11" t="s">
        <v>54</v>
      </c>
      <c r="F2335" s="131">
        <v>935431</v>
      </c>
      <c r="G2335" s="11"/>
      <c r="H2335" s="131">
        <f t="shared" si="171"/>
        <v>3135</v>
      </c>
      <c r="I2335" s="11"/>
      <c r="J2335" s="288">
        <v>109604.09999999995</v>
      </c>
      <c r="K2335" s="11"/>
      <c r="M2335" s="11">
        <v>328</v>
      </c>
      <c r="N2335" s="66"/>
      <c r="P2335" s="288">
        <f t="shared" si="174"/>
        <v>334.15884146341449</v>
      </c>
      <c r="Q2335" s="11"/>
      <c r="R2335" s="11"/>
      <c r="S2335" s="11"/>
      <c r="T2335" s="134">
        <f t="shared" si="175"/>
        <v>2851.9237804878048</v>
      </c>
      <c r="U2335" s="11"/>
      <c r="V2335" s="11"/>
      <c r="W2335" s="11"/>
      <c r="Y2335" s="288">
        <v>109604.09999999995</v>
      </c>
      <c r="Z2335" s="11">
        <f t="shared" si="172"/>
        <v>167339.99</v>
      </c>
      <c r="AB2335" s="11">
        <f t="shared" si="173"/>
        <v>113226.63</v>
      </c>
      <c r="AC2335" s="11">
        <v>140239.64000000001</v>
      </c>
      <c r="AD2335" s="11"/>
      <c r="AE2335" s="4"/>
      <c r="AF2335" s="4"/>
    </row>
    <row r="2336" spans="1:37">
      <c r="A2336" s="55"/>
      <c r="B2336" s="132"/>
      <c r="C2336" s="11" t="s">
        <v>57</v>
      </c>
      <c r="D2336" s="11"/>
      <c r="E2336" s="11" t="s">
        <v>138</v>
      </c>
      <c r="F2336" s="131">
        <v>1</v>
      </c>
      <c r="G2336" s="11"/>
      <c r="H2336" s="131">
        <f t="shared" si="171"/>
        <v>0</v>
      </c>
      <c r="I2336" s="11"/>
      <c r="J2336" s="288">
        <v>12.05</v>
      </c>
      <c r="K2336" s="11"/>
      <c r="M2336" s="11">
        <v>1</v>
      </c>
      <c r="N2336" s="66"/>
      <c r="P2336" s="288">
        <f t="shared" si="174"/>
        <v>12.05</v>
      </c>
      <c r="Q2336" s="11"/>
      <c r="R2336" s="11"/>
      <c r="S2336" s="11"/>
      <c r="T2336" s="134">
        <f t="shared" si="175"/>
        <v>1</v>
      </c>
      <c r="U2336" s="11"/>
      <c r="V2336" s="11"/>
      <c r="W2336" s="11"/>
      <c r="Y2336" s="288">
        <v>12.05</v>
      </c>
      <c r="Z2336" s="11">
        <f t="shared" si="172"/>
        <v>18.399999999999999</v>
      </c>
      <c r="AB2336" s="11">
        <f t="shared" si="173"/>
        <v>12.45</v>
      </c>
      <c r="AC2336" s="11">
        <v>15.42</v>
      </c>
      <c r="AD2336" s="11"/>
      <c r="AE2336" s="4"/>
      <c r="AF2336" s="4"/>
    </row>
    <row r="2337" spans="1:32">
      <c r="A2337" s="55"/>
      <c r="B2337" s="132"/>
      <c r="C2337" s="11" t="s">
        <v>57</v>
      </c>
      <c r="D2337" s="11"/>
      <c r="E2337" s="11" t="s">
        <v>56</v>
      </c>
      <c r="F2337" s="131">
        <v>2031</v>
      </c>
      <c r="G2337" s="11"/>
      <c r="H2337" s="131">
        <f t="shared" si="171"/>
        <v>7</v>
      </c>
      <c r="I2337" s="11"/>
      <c r="J2337" s="288">
        <v>490.44</v>
      </c>
      <c r="K2337" s="11"/>
      <c r="M2337" s="11">
        <v>3</v>
      </c>
      <c r="N2337" s="66"/>
      <c r="P2337" s="288">
        <f t="shared" si="174"/>
        <v>163.47999999999999</v>
      </c>
      <c r="Q2337" s="11"/>
      <c r="R2337" s="11"/>
      <c r="S2337" s="11"/>
      <c r="T2337" s="134">
        <f t="shared" si="175"/>
        <v>677</v>
      </c>
      <c r="U2337" s="11"/>
      <c r="V2337" s="11"/>
      <c r="W2337" s="11"/>
      <c r="Y2337" s="288">
        <v>490.44</v>
      </c>
      <c r="Z2337" s="11">
        <f t="shared" si="172"/>
        <v>748.79</v>
      </c>
      <c r="AB2337" s="11">
        <f t="shared" si="173"/>
        <v>506.65</v>
      </c>
      <c r="AC2337" s="11">
        <v>627.52</v>
      </c>
      <c r="AD2337" s="11"/>
      <c r="AE2337" s="4"/>
      <c r="AF2337" s="4"/>
    </row>
    <row r="2338" spans="1:32">
      <c r="A2338" s="55"/>
      <c r="B2338" s="132"/>
      <c r="C2338" s="11" t="s">
        <v>57</v>
      </c>
      <c r="D2338" s="11"/>
      <c r="E2338" s="11" t="s">
        <v>74</v>
      </c>
      <c r="F2338" s="131">
        <v>2953</v>
      </c>
      <c r="G2338" s="11"/>
      <c r="H2338" s="131">
        <f t="shared" si="171"/>
        <v>10</v>
      </c>
      <c r="I2338" s="11"/>
      <c r="J2338" s="288">
        <v>470.75</v>
      </c>
      <c r="K2338" s="11"/>
      <c r="M2338" s="11">
        <v>1</v>
      </c>
      <c r="N2338" s="66"/>
      <c r="P2338" s="288">
        <f t="shared" si="174"/>
        <v>470.75</v>
      </c>
      <c r="Q2338" s="11"/>
      <c r="R2338" s="11"/>
      <c r="S2338" s="11"/>
      <c r="T2338" s="134">
        <f t="shared" si="175"/>
        <v>2953</v>
      </c>
      <c r="U2338" s="11"/>
      <c r="V2338" s="11"/>
      <c r="W2338" s="11"/>
      <c r="Y2338" s="288">
        <v>470.75</v>
      </c>
      <c r="Z2338" s="11">
        <f t="shared" si="172"/>
        <v>718.73</v>
      </c>
      <c r="AB2338" s="11">
        <f t="shared" si="173"/>
        <v>486.31</v>
      </c>
      <c r="AC2338" s="11">
        <v>602.33000000000004</v>
      </c>
      <c r="AD2338" s="11"/>
      <c r="AE2338" s="4"/>
      <c r="AF2338" s="4"/>
    </row>
    <row r="2339" spans="1:32">
      <c r="A2339" s="55"/>
      <c r="B2339" s="132"/>
      <c r="C2339" s="11" t="s">
        <v>58</v>
      </c>
      <c r="D2339" s="11"/>
      <c r="E2339" s="11" t="s">
        <v>59</v>
      </c>
      <c r="F2339" s="131">
        <v>142963</v>
      </c>
      <c r="G2339" s="11"/>
      <c r="H2339" s="131">
        <f t="shared" si="171"/>
        <v>479</v>
      </c>
      <c r="I2339" s="11"/>
      <c r="J2339" s="288">
        <v>22075.860000000004</v>
      </c>
      <c r="K2339" s="11"/>
      <c r="M2339" s="11">
        <v>69</v>
      </c>
      <c r="N2339" s="66"/>
      <c r="P2339" s="288">
        <f t="shared" si="174"/>
        <v>319.94000000000005</v>
      </c>
      <c r="Q2339" s="11"/>
      <c r="R2339" s="11"/>
      <c r="S2339" s="11"/>
      <c r="T2339" s="134">
        <f t="shared" si="175"/>
        <v>2071.927536231884</v>
      </c>
      <c r="U2339" s="11"/>
      <c r="V2339" s="11"/>
      <c r="W2339" s="11"/>
      <c r="Y2339" s="288">
        <v>22075.860000000004</v>
      </c>
      <c r="Z2339" s="11">
        <f t="shared" si="172"/>
        <v>33704.71</v>
      </c>
      <c r="AB2339" s="11">
        <f t="shared" si="173"/>
        <v>22805.49</v>
      </c>
      <c r="AC2339" s="11">
        <v>28246.3</v>
      </c>
      <c r="AD2339" s="11"/>
      <c r="AE2339" s="4"/>
      <c r="AF2339" s="4"/>
    </row>
    <row r="2340" spans="1:32">
      <c r="A2340" s="55"/>
      <c r="B2340" s="132"/>
      <c r="C2340" s="11" t="s">
        <v>60</v>
      </c>
      <c r="D2340" s="11"/>
      <c r="E2340" s="11" t="s">
        <v>61</v>
      </c>
      <c r="F2340" s="131">
        <v>5759</v>
      </c>
      <c r="G2340" s="11"/>
      <c r="H2340" s="131">
        <f t="shared" si="171"/>
        <v>19</v>
      </c>
      <c r="I2340" s="11"/>
      <c r="J2340" s="288">
        <v>1073.73</v>
      </c>
      <c r="K2340" s="11"/>
      <c r="M2340" s="11">
        <v>6</v>
      </c>
      <c r="N2340" s="66"/>
      <c r="P2340" s="288">
        <f t="shared" si="174"/>
        <v>178.95500000000001</v>
      </c>
      <c r="Q2340" s="11"/>
      <c r="R2340" s="11"/>
      <c r="S2340" s="11"/>
      <c r="T2340" s="134">
        <f t="shared" si="175"/>
        <v>959.83333333333337</v>
      </c>
      <c r="U2340" s="11"/>
      <c r="V2340" s="11"/>
      <c r="W2340" s="11"/>
      <c r="Y2340" s="288">
        <v>1073.73</v>
      </c>
      <c r="Z2340" s="11">
        <f t="shared" si="172"/>
        <v>1639.34</v>
      </c>
      <c r="AB2340" s="11">
        <f t="shared" si="173"/>
        <v>1109.22</v>
      </c>
      <c r="AC2340" s="11">
        <v>1373.85</v>
      </c>
      <c r="AD2340" s="11"/>
      <c r="AE2340" s="4"/>
      <c r="AF2340" s="4"/>
    </row>
    <row r="2341" spans="1:32">
      <c r="A2341" s="55"/>
      <c r="B2341" s="132"/>
      <c r="C2341" s="11" t="s">
        <v>62</v>
      </c>
      <c r="D2341" s="11"/>
      <c r="E2341" s="11" t="s">
        <v>63</v>
      </c>
      <c r="F2341" s="131">
        <v>187595</v>
      </c>
      <c r="G2341" s="11"/>
      <c r="H2341" s="131">
        <f t="shared" si="171"/>
        <v>629</v>
      </c>
      <c r="I2341" s="11"/>
      <c r="J2341" s="288">
        <v>31662.739999999994</v>
      </c>
      <c r="K2341" s="11"/>
      <c r="M2341" s="11">
        <v>175</v>
      </c>
      <c r="N2341" s="66"/>
      <c r="P2341" s="288">
        <f t="shared" si="174"/>
        <v>180.92994285714283</v>
      </c>
      <c r="Q2341" s="11"/>
      <c r="R2341" s="11"/>
      <c r="S2341" s="11"/>
      <c r="T2341" s="134">
        <f t="shared" si="175"/>
        <v>1071.9714285714285</v>
      </c>
      <c r="U2341" s="11"/>
      <c r="V2341" s="11"/>
      <c r="W2341" s="11"/>
      <c r="Y2341" s="288">
        <v>31662.739999999994</v>
      </c>
      <c r="Z2341" s="11">
        <f t="shared" si="172"/>
        <v>48341.65</v>
      </c>
      <c r="AB2341" s="11">
        <f t="shared" si="173"/>
        <v>32709.23</v>
      </c>
      <c r="AC2341" s="11">
        <v>40512.82</v>
      </c>
      <c r="AD2341" s="11"/>
      <c r="AE2341" s="4"/>
      <c r="AF2341" s="4"/>
    </row>
    <row r="2342" spans="1:32">
      <c r="A2342" s="55"/>
      <c r="B2342" s="132"/>
      <c r="C2342" s="11" t="s">
        <v>67</v>
      </c>
      <c r="D2342" s="11"/>
      <c r="E2342" s="11" t="s">
        <v>357</v>
      </c>
      <c r="F2342" s="131">
        <v>1198</v>
      </c>
      <c r="G2342" s="11"/>
      <c r="H2342" s="131">
        <f t="shared" si="171"/>
        <v>4</v>
      </c>
      <c r="I2342" s="11"/>
      <c r="J2342" s="288">
        <v>210.76000000000002</v>
      </c>
      <c r="K2342" s="11"/>
      <c r="M2342" s="11">
        <v>2</v>
      </c>
      <c r="N2342" s="66"/>
      <c r="P2342" s="288">
        <f t="shared" si="174"/>
        <v>105.38000000000001</v>
      </c>
      <c r="Q2342" s="11"/>
      <c r="R2342" s="11"/>
      <c r="S2342" s="11"/>
      <c r="T2342" s="134">
        <f t="shared" si="175"/>
        <v>599</v>
      </c>
      <c r="U2342" s="11"/>
      <c r="V2342" s="11"/>
      <c r="W2342" s="11"/>
      <c r="Y2342" s="288">
        <v>210.76000000000002</v>
      </c>
      <c r="Z2342" s="11">
        <f t="shared" si="172"/>
        <v>321.77999999999997</v>
      </c>
      <c r="AB2342" s="11">
        <f t="shared" si="173"/>
        <v>217.73</v>
      </c>
      <c r="AC2342" s="11">
        <v>269.67</v>
      </c>
      <c r="AD2342" s="11"/>
      <c r="AE2342" s="4"/>
      <c r="AF2342" s="4"/>
    </row>
    <row r="2343" spans="1:32">
      <c r="A2343" s="55"/>
      <c r="B2343" s="132"/>
      <c r="C2343" s="11" t="s">
        <v>69</v>
      </c>
      <c r="D2343" s="11"/>
      <c r="E2343" s="11" t="s">
        <v>70</v>
      </c>
      <c r="F2343" s="131">
        <v>176138</v>
      </c>
      <c r="G2343" s="11"/>
      <c r="H2343" s="131">
        <f t="shared" si="171"/>
        <v>590</v>
      </c>
      <c r="I2343" s="11"/>
      <c r="J2343" s="288">
        <v>23492.01</v>
      </c>
      <c r="K2343" s="11"/>
      <c r="M2343" s="11">
        <v>35</v>
      </c>
      <c r="N2343" s="66"/>
      <c r="P2343" s="288">
        <f t="shared" si="174"/>
        <v>671.20028571428566</v>
      </c>
      <c r="Q2343" s="11"/>
      <c r="R2343" s="11"/>
      <c r="S2343" s="11"/>
      <c r="T2343" s="134">
        <f t="shared" si="175"/>
        <v>5032.5142857142855</v>
      </c>
      <c r="U2343" s="11"/>
      <c r="V2343" s="11"/>
      <c r="W2343" s="11"/>
      <c r="Y2343" s="288">
        <v>23492.01</v>
      </c>
      <c r="Z2343" s="11">
        <f t="shared" si="172"/>
        <v>35866.839999999997</v>
      </c>
      <c r="AB2343" s="11">
        <f t="shared" si="173"/>
        <v>24268.45</v>
      </c>
      <c r="AC2343" s="11">
        <v>30058.28</v>
      </c>
      <c r="AD2343" s="11"/>
      <c r="AE2343" s="4"/>
      <c r="AF2343" s="4"/>
    </row>
    <row r="2344" spans="1:32">
      <c r="A2344" s="55"/>
      <c r="B2344" s="132"/>
      <c r="C2344" s="11" t="s">
        <v>71</v>
      </c>
      <c r="D2344" s="11"/>
      <c r="E2344" s="11" t="s">
        <v>72</v>
      </c>
      <c r="F2344" s="131">
        <v>1082388</v>
      </c>
      <c r="G2344" s="11"/>
      <c r="H2344" s="131">
        <f t="shared" si="171"/>
        <v>3628</v>
      </c>
      <c r="I2344" s="11"/>
      <c r="J2344" s="288">
        <v>137734.80999999982</v>
      </c>
      <c r="K2344" s="11"/>
      <c r="M2344" s="11">
        <v>400</v>
      </c>
      <c r="N2344" s="66"/>
      <c r="P2344" s="288">
        <f t="shared" si="174"/>
        <v>344.33702499999958</v>
      </c>
      <c r="Q2344" s="11"/>
      <c r="R2344" s="11"/>
      <c r="S2344" s="11"/>
      <c r="T2344" s="134">
        <f t="shared" si="175"/>
        <v>2705.97</v>
      </c>
      <c r="U2344" s="11"/>
      <c r="V2344" s="11"/>
      <c r="W2344" s="11"/>
      <c r="Y2344" s="288">
        <v>137734.80999999982</v>
      </c>
      <c r="Z2344" s="11">
        <f t="shared" si="172"/>
        <v>210289.05</v>
      </c>
      <c r="AB2344" s="11">
        <f t="shared" si="173"/>
        <v>142287.09</v>
      </c>
      <c r="AC2344" s="11">
        <v>176233.2</v>
      </c>
      <c r="AD2344" s="11"/>
      <c r="AE2344" s="4"/>
      <c r="AF2344" s="4"/>
    </row>
    <row r="2345" spans="1:32">
      <c r="A2345" s="55"/>
      <c r="B2345" s="132"/>
      <c r="C2345" s="11" t="s">
        <v>73</v>
      </c>
      <c r="D2345" s="11"/>
      <c r="E2345" s="11" t="s">
        <v>74</v>
      </c>
      <c r="F2345" s="131">
        <v>60693883</v>
      </c>
      <c r="G2345" s="11"/>
      <c r="H2345" s="131">
        <f t="shared" si="171"/>
        <v>203434</v>
      </c>
      <c r="I2345" s="11"/>
      <c r="J2345" s="288">
        <v>4658602.5700000217</v>
      </c>
      <c r="K2345" s="11"/>
      <c r="M2345" s="11">
        <v>2850</v>
      </c>
      <c r="N2345" s="66"/>
      <c r="P2345" s="288">
        <f t="shared" si="174"/>
        <v>1634.5973929824638</v>
      </c>
      <c r="Q2345" s="11"/>
      <c r="R2345" s="11"/>
      <c r="S2345" s="11"/>
      <c r="T2345" s="134">
        <f t="shared" si="175"/>
        <v>21296.099298245616</v>
      </c>
      <c r="U2345" s="11"/>
      <c r="V2345" s="11"/>
      <c r="W2345" s="11"/>
      <c r="Y2345" s="288">
        <v>4658602.5700000217</v>
      </c>
      <c r="Z2345" s="11">
        <f t="shared" si="172"/>
        <v>7112603.5300000003</v>
      </c>
      <c r="AB2345" s="11">
        <f t="shared" si="173"/>
        <v>4812574.3899999997</v>
      </c>
      <c r="AC2345" s="11">
        <v>5960732.9400000004</v>
      </c>
      <c r="AD2345" s="11"/>
      <c r="AE2345" s="4"/>
      <c r="AF2345" s="4"/>
    </row>
    <row r="2346" spans="1:32">
      <c r="A2346" s="55"/>
      <c r="B2346" s="132"/>
      <c r="C2346" s="11" t="s">
        <v>73</v>
      </c>
      <c r="D2346" s="11"/>
      <c r="E2346" s="11" t="s">
        <v>75</v>
      </c>
      <c r="F2346" s="131">
        <v>2541</v>
      </c>
      <c r="G2346" s="11"/>
      <c r="H2346" s="131">
        <f t="shared" si="171"/>
        <v>9</v>
      </c>
      <c r="I2346" s="11"/>
      <c r="J2346" s="288">
        <v>542.88</v>
      </c>
      <c r="K2346" s="11"/>
      <c r="M2346" s="11">
        <v>2</v>
      </c>
      <c r="N2346" s="66"/>
      <c r="P2346" s="288">
        <f t="shared" si="174"/>
        <v>271.44</v>
      </c>
      <c r="Q2346" s="11"/>
      <c r="R2346" s="11"/>
      <c r="S2346" s="11"/>
      <c r="T2346" s="134">
        <f t="shared" si="175"/>
        <v>1270.5</v>
      </c>
      <c r="U2346" s="11"/>
      <c r="V2346" s="11"/>
      <c r="W2346" s="11"/>
      <c r="Y2346" s="288">
        <v>542.88</v>
      </c>
      <c r="Z2346" s="11">
        <f t="shared" si="172"/>
        <v>828.85</v>
      </c>
      <c r="AB2346" s="11">
        <f t="shared" si="173"/>
        <v>560.82000000000005</v>
      </c>
      <c r="AC2346" s="11">
        <v>694.62</v>
      </c>
      <c r="AD2346" s="11"/>
      <c r="AE2346" s="4"/>
      <c r="AF2346" s="4"/>
    </row>
    <row r="2347" spans="1:32">
      <c r="A2347" s="55"/>
      <c r="B2347" s="132"/>
      <c r="C2347" s="11" t="s">
        <v>73</v>
      </c>
      <c r="D2347" s="11"/>
      <c r="E2347" s="11" t="s">
        <v>581</v>
      </c>
      <c r="F2347" s="131">
        <v>266</v>
      </c>
      <c r="G2347" s="11"/>
      <c r="H2347" s="131">
        <f t="shared" si="171"/>
        <v>1</v>
      </c>
      <c r="I2347" s="11"/>
      <c r="J2347" s="288">
        <v>64.989999999999995</v>
      </c>
      <c r="K2347" s="11"/>
      <c r="M2347" s="11">
        <v>1</v>
      </c>
      <c r="N2347" s="66"/>
      <c r="P2347" s="288">
        <f t="shared" si="174"/>
        <v>64.989999999999995</v>
      </c>
      <c r="Q2347" s="11"/>
      <c r="R2347" s="11"/>
      <c r="S2347" s="11"/>
      <c r="T2347" s="134">
        <f t="shared" si="175"/>
        <v>266</v>
      </c>
      <c r="U2347" s="11"/>
      <c r="V2347" s="11"/>
      <c r="W2347" s="11"/>
      <c r="Y2347" s="288">
        <v>64.989999999999995</v>
      </c>
      <c r="Z2347" s="11">
        <f t="shared" si="172"/>
        <v>99.22</v>
      </c>
      <c r="AB2347" s="11">
        <f t="shared" si="173"/>
        <v>67.14</v>
      </c>
      <c r="AC2347" s="11">
        <v>83.16</v>
      </c>
      <c r="AD2347" s="11"/>
      <c r="AE2347" s="4"/>
      <c r="AF2347" s="4"/>
    </row>
    <row r="2348" spans="1:32">
      <c r="A2348" s="55"/>
      <c r="B2348" s="132"/>
      <c r="C2348" s="11" t="s">
        <v>76</v>
      </c>
      <c r="D2348" s="11"/>
      <c r="E2348" s="11" t="s">
        <v>323</v>
      </c>
      <c r="F2348" s="131">
        <v>51453</v>
      </c>
      <c r="G2348" s="11"/>
      <c r="H2348" s="131">
        <f t="shared" si="171"/>
        <v>172</v>
      </c>
      <c r="I2348" s="11"/>
      <c r="J2348" s="288">
        <v>26118.35</v>
      </c>
      <c r="K2348" s="11"/>
      <c r="M2348" s="11">
        <v>19</v>
      </c>
      <c r="N2348" s="66"/>
      <c r="P2348" s="288">
        <f t="shared" si="174"/>
        <v>1374.6499999999999</v>
      </c>
      <c r="Q2348" s="11"/>
      <c r="R2348" s="11"/>
      <c r="S2348" s="11"/>
      <c r="T2348" s="134">
        <f t="shared" si="175"/>
        <v>2708.0526315789475</v>
      </c>
      <c r="U2348" s="11"/>
      <c r="V2348" s="11"/>
      <c r="W2348" s="11"/>
      <c r="Y2348" s="288">
        <v>26118.35</v>
      </c>
      <c r="Z2348" s="11">
        <f t="shared" si="172"/>
        <v>39876.65</v>
      </c>
      <c r="AB2348" s="11">
        <f t="shared" si="173"/>
        <v>26981.59</v>
      </c>
      <c r="AC2348" s="11">
        <v>33418.71</v>
      </c>
      <c r="AD2348" s="11"/>
      <c r="AE2348" s="4"/>
      <c r="AF2348" s="4"/>
    </row>
    <row r="2349" spans="1:32">
      <c r="A2349" s="55"/>
      <c r="B2349" s="132"/>
      <c r="C2349" s="11" t="s">
        <v>78</v>
      </c>
      <c r="D2349" s="11"/>
      <c r="E2349" s="11" t="s">
        <v>79</v>
      </c>
      <c r="F2349" s="131">
        <v>9183</v>
      </c>
      <c r="G2349" s="11"/>
      <c r="H2349" s="131">
        <f t="shared" si="171"/>
        <v>31</v>
      </c>
      <c r="I2349" s="11"/>
      <c r="J2349" s="288">
        <v>845.96</v>
      </c>
      <c r="K2349" s="11"/>
      <c r="M2349" s="11">
        <v>8</v>
      </c>
      <c r="N2349" s="66"/>
      <c r="P2349" s="288">
        <f t="shared" si="174"/>
        <v>105.745</v>
      </c>
      <c r="Q2349" s="11"/>
      <c r="R2349" s="11"/>
      <c r="S2349" s="11"/>
      <c r="T2349" s="134">
        <f t="shared" si="175"/>
        <v>1147.875</v>
      </c>
      <c r="U2349" s="11"/>
      <c r="V2349" s="11"/>
      <c r="W2349" s="11"/>
      <c r="Y2349" s="288">
        <v>845.96</v>
      </c>
      <c r="Z2349" s="11">
        <f t="shared" si="172"/>
        <v>1291.58</v>
      </c>
      <c r="AB2349" s="11">
        <f t="shared" si="173"/>
        <v>873.92</v>
      </c>
      <c r="AC2349" s="11">
        <v>1082.42</v>
      </c>
      <c r="AD2349" s="11"/>
      <c r="AE2349" s="4"/>
      <c r="AF2349" s="4"/>
    </row>
    <row r="2350" spans="1:32">
      <c r="A2350" s="55"/>
      <c r="B2350" s="132"/>
      <c r="C2350" s="11" t="s">
        <v>80</v>
      </c>
      <c r="D2350" s="11"/>
      <c r="E2350" s="11" t="s">
        <v>81</v>
      </c>
      <c r="F2350" s="131">
        <v>113382</v>
      </c>
      <c r="G2350" s="11"/>
      <c r="H2350" s="131">
        <f t="shared" si="171"/>
        <v>380</v>
      </c>
      <c r="I2350" s="11"/>
      <c r="J2350" s="288">
        <v>10334.380000000001</v>
      </c>
      <c r="K2350" s="11"/>
      <c r="M2350" s="11">
        <v>12</v>
      </c>
      <c r="N2350" s="66"/>
      <c r="P2350" s="288">
        <f t="shared" si="174"/>
        <v>861.19833333333338</v>
      </c>
      <c r="Q2350" s="11"/>
      <c r="R2350" s="11"/>
      <c r="S2350" s="11"/>
      <c r="T2350" s="134">
        <f t="shared" si="175"/>
        <v>9448.5</v>
      </c>
      <c r="U2350" s="11"/>
      <c r="V2350" s="11"/>
      <c r="W2350" s="11"/>
      <c r="Y2350" s="288">
        <v>10334.380000000001</v>
      </c>
      <c r="Z2350" s="11">
        <f t="shared" si="172"/>
        <v>15778.2</v>
      </c>
      <c r="AB2350" s="11">
        <f t="shared" si="173"/>
        <v>10675.94</v>
      </c>
      <c r="AC2350" s="11">
        <v>13222.95</v>
      </c>
      <c r="AD2350" s="11"/>
      <c r="AE2350" s="4"/>
      <c r="AF2350" s="4"/>
    </row>
    <row r="2351" spans="1:32">
      <c r="A2351" s="55"/>
      <c r="B2351" s="132"/>
      <c r="C2351" s="11" t="s">
        <v>82</v>
      </c>
      <c r="D2351" s="11"/>
      <c r="E2351" s="11" t="s">
        <v>83</v>
      </c>
      <c r="F2351" s="131">
        <v>93345</v>
      </c>
      <c r="G2351" s="11"/>
      <c r="H2351" s="131">
        <f t="shared" si="171"/>
        <v>313</v>
      </c>
      <c r="I2351" s="11"/>
      <c r="J2351" s="288">
        <v>10290.679999999997</v>
      </c>
      <c r="K2351" s="11"/>
      <c r="M2351" s="11">
        <v>35</v>
      </c>
      <c r="N2351" s="66"/>
      <c r="P2351" s="288">
        <f t="shared" si="174"/>
        <v>294.01942857142848</v>
      </c>
      <c r="Q2351" s="11"/>
      <c r="R2351" s="11"/>
      <c r="S2351" s="11"/>
      <c r="T2351" s="134">
        <f t="shared" si="175"/>
        <v>2667</v>
      </c>
      <c r="U2351" s="11"/>
      <c r="V2351" s="11"/>
      <c r="W2351" s="11"/>
      <c r="Y2351" s="288">
        <v>10290.679999999997</v>
      </c>
      <c r="Z2351" s="11">
        <f t="shared" si="172"/>
        <v>15711.48</v>
      </c>
      <c r="AB2351" s="11">
        <f t="shared" si="173"/>
        <v>10630.8</v>
      </c>
      <c r="AC2351" s="11">
        <v>13167.04</v>
      </c>
      <c r="AD2351" s="11"/>
      <c r="AE2351" s="4"/>
      <c r="AF2351" s="4"/>
    </row>
    <row r="2352" spans="1:32">
      <c r="A2352" s="55"/>
      <c r="B2352" s="132"/>
      <c r="C2352" s="11" t="s">
        <v>82</v>
      </c>
      <c r="D2352" s="11"/>
      <c r="E2352" s="11" t="s">
        <v>84</v>
      </c>
      <c r="F2352" s="131">
        <v>372</v>
      </c>
      <c r="G2352" s="11"/>
      <c r="H2352" s="131">
        <f t="shared" si="171"/>
        <v>1</v>
      </c>
      <c r="I2352" s="11"/>
      <c r="J2352" s="288">
        <v>50.1</v>
      </c>
      <c r="K2352" s="11"/>
      <c r="M2352" s="11">
        <v>1</v>
      </c>
      <c r="N2352" s="66"/>
      <c r="P2352" s="288">
        <f t="shared" si="174"/>
        <v>50.1</v>
      </c>
      <c r="Q2352" s="11"/>
      <c r="R2352" s="11"/>
      <c r="S2352" s="11"/>
      <c r="T2352" s="134">
        <f t="shared" si="175"/>
        <v>372</v>
      </c>
      <c r="U2352" s="11"/>
      <c r="V2352" s="11"/>
      <c r="W2352" s="11"/>
      <c r="Y2352" s="288">
        <v>50.1</v>
      </c>
      <c r="Z2352" s="11">
        <f t="shared" si="172"/>
        <v>76.489999999999995</v>
      </c>
      <c r="AB2352" s="11">
        <f t="shared" si="173"/>
        <v>51.76</v>
      </c>
      <c r="AC2352" s="11">
        <v>64.099999999999994</v>
      </c>
      <c r="AD2352" s="11"/>
      <c r="AE2352" s="4"/>
      <c r="AF2352" s="4"/>
    </row>
    <row r="2353" spans="1:32">
      <c r="A2353" s="55"/>
      <c r="B2353" s="132"/>
      <c r="C2353" s="11" t="s">
        <v>85</v>
      </c>
      <c r="D2353" s="11"/>
      <c r="E2353" s="11" t="s">
        <v>87</v>
      </c>
      <c r="F2353" s="131">
        <v>810761</v>
      </c>
      <c r="G2353" s="11"/>
      <c r="H2353" s="131">
        <f t="shared" si="171"/>
        <v>2718</v>
      </c>
      <c r="I2353" s="11"/>
      <c r="J2353" s="288">
        <v>106246.70999999996</v>
      </c>
      <c r="K2353" s="11"/>
      <c r="M2353" s="11">
        <v>507</v>
      </c>
      <c r="N2353" s="66"/>
      <c r="P2353" s="288">
        <f t="shared" si="174"/>
        <v>209.5595857988165</v>
      </c>
      <c r="Q2353" s="11"/>
      <c r="R2353" s="11"/>
      <c r="S2353" s="11"/>
      <c r="T2353" s="134">
        <f t="shared" si="175"/>
        <v>1599.1341222879685</v>
      </c>
      <c r="U2353" s="11"/>
      <c r="V2353" s="11"/>
      <c r="W2353" s="11"/>
      <c r="Y2353" s="288">
        <v>106246.70999999996</v>
      </c>
      <c r="Z2353" s="11">
        <f t="shared" si="172"/>
        <v>162214.04</v>
      </c>
      <c r="AB2353" s="11">
        <f t="shared" si="173"/>
        <v>109758.28</v>
      </c>
      <c r="AC2353" s="11">
        <v>135943.82999999999</v>
      </c>
      <c r="AD2353" s="11"/>
      <c r="AE2353" s="4"/>
      <c r="AF2353" s="4"/>
    </row>
    <row r="2354" spans="1:32">
      <c r="A2354" s="55"/>
      <c r="B2354" s="132"/>
      <c r="C2354" s="11" t="s">
        <v>90</v>
      </c>
      <c r="D2354" s="11"/>
      <c r="E2354" s="11" t="s">
        <v>91</v>
      </c>
      <c r="F2354" s="131">
        <v>138953</v>
      </c>
      <c r="G2354" s="11"/>
      <c r="H2354" s="131">
        <f t="shared" si="171"/>
        <v>466</v>
      </c>
      <c r="I2354" s="11"/>
      <c r="J2354" s="288">
        <v>22350.1</v>
      </c>
      <c r="K2354" s="11"/>
      <c r="M2354" s="11">
        <v>42</v>
      </c>
      <c r="N2354" s="66"/>
      <c r="P2354" s="288">
        <f t="shared" si="174"/>
        <v>532.14523809523803</v>
      </c>
      <c r="Q2354" s="11"/>
      <c r="R2354" s="11"/>
      <c r="S2354" s="11"/>
      <c r="T2354" s="134">
        <f t="shared" si="175"/>
        <v>3308.4047619047619</v>
      </c>
      <c r="U2354" s="11"/>
      <c r="V2354" s="11"/>
      <c r="W2354" s="11"/>
      <c r="Y2354" s="288">
        <v>22350.1</v>
      </c>
      <c r="Z2354" s="11">
        <f t="shared" si="172"/>
        <v>34123.410000000003</v>
      </c>
      <c r="AB2354" s="11">
        <f t="shared" si="173"/>
        <v>23088.79</v>
      </c>
      <c r="AC2354" s="11">
        <v>28597.200000000001</v>
      </c>
      <c r="AD2354" s="11"/>
      <c r="AE2354" s="4"/>
      <c r="AF2354" s="4"/>
    </row>
    <row r="2355" spans="1:32">
      <c r="A2355" s="55"/>
      <c r="B2355" s="132"/>
      <c r="C2355" s="11" t="s">
        <v>90</v>
      </c>
      <c r="D2355" s="11"/>
      <c r="E2355" s="11" t="s">
        <v>68</v>
      </c>
      <c r="F2355" s="131">
        <v>954618</v>
      </c>
      <c r="G2355" s="11"/>
      <c r="H2355" s="131">
        <f t="shared" si="171"/>
        <v>3200</v>
      </c>
      <c r="I2355" s="11"/>
      <c r="J2355" s="288">
        <v>131173.23000000007</v>
      </c>
      <c r="K2355" s="11"/>
      <c r="M2355" s="11">
        <v>336</v>
      </c>
      <c r="N2355" s="66"/>
      <c r="P2355" s="288">
        <f t="shared" si="174"/>
        <v>390.39651785714307</v>
      </c>
      <c r="Q2355" s="11"/>
      <c r="R2355" s="11"/>
      <c r="S2355" s="11"/>
      <c r="T2355" s="134">
        <f t="shared" si="175"/>
        <v>2841.125</v>
      </c>
      <c r="U2355" s="11"/>
      <c r="V2355" s="11"/>
      <c r="W2355" s="11"/>
      <c r="Y2355" s="288">
        <v>131173.23000000007</v>
      </c>
      <c r="Z2355" s="11">
        <f t="shared" si="172"/>
        <v>200271.04</v>
      </c>
      <c r="AB2355" s="11">
        <f t="shared" si="173"/>
        <v>135508.65</v>
      </c>
      <c r="AC2355" s="11">
        <v>167837.58</v>
      </c>
      <c r="AD2355" s="11"/>
      <c r="AE2355" s="4"/>
      <c r="AF2355" s="4"/>
    </row>
    <row r="2356" spans="1:32">
      <c r="A2356" s="55"/>
      <c r="B2356" s="132"/>
      <c r="C2356" s="11" t="s">
        <v>92</v>
      </c>
      <c r="D2356" s="11"/>
      <c r="E2356" s="11" t="s">
        <v>93</v>
      </c>
      <c r="F2356" s="131">
        <v>207889</v>
      </c>
      <c r="G2356" s="11"/>
      <c r="H2356" s="131">
        <f t="shared" si="171"/>
        <v>697</v>
      </c>
      <c r="I2356" s="11"/>
      <c r="J2356" s="288">
        <v>34772.840000000004</v>
      </c>
      <c r="K2356" s="11"/>
      <c r="M2356" s="11">
        <v>148</v>
      </c>
      <c r="N2356" s="66"/>
      <c r="P2356" s="288">
        <f t="shared" si="174"/>
        <v>234.95162162162165</v>
      </c>
      <c r="Q2356" s="11"/>
      <c r="R2356" s="11"/>
      <c r="S2356" s="11"/>
      <c r="T2356" s="134">
        <f t="shared" si="175"/>
        <v>1404.6554054054054</v>
      </c>
      <c r="U2356" s="11"/>
      <c r="V2356" s="11"/>
      <c r="W2356" s="11"/>
      <c r="Y2356" s="288">
        <v>34772.840000000004</v>
      </c>
      <c r="Z2356" s="11">
        <f t="shared" si="172"/>
        <v>53090.05</v>
      </c>
      <c r="AB2356" s="11">
        <f t="shared" si="173"/>
        <v>35922.120000000003</v>
      </c>
      <c r="AC2356" s="11">
        <v>44492.23</v>
      </c>
      <c r="AD2356" s="11"/>
      <c r="AE2356" s="4"/>
      <c r="AF2356" s="4"/>
    </row>
    <row r="2357" spans="1:32">
      <c r="A2357" s="55"/>
      <c r="B2357" s="132"/>
      <c r="C2357" s="11" t="s">
        <v>92</v>
      </c>
      <c r="D2357" s="11"/>
      <c r="E2357" s="11" t="s">
        <v>94</v>
      </c>
      <c r="F2357" s="131">
        <v>211125</v>
      </c>
      <c r="G2357" s="11"/>
      <c r="H2357" s="131">
        <f t="shared" si="171"/>
        <v>708</v>
      </c>
      <c r="I2357" s="11"/>
      <c r="J2357" s="288">
        <v>30019.64</v>
      </c>
      <c r="K2357" s="11"/>
      <c r="M2357" s="11">
        <v>146</v>
      </c>
      <c r="N2357" s="66"/>
      <c r="P2357" s="288">
        <f t="shared" si="174"/>
        <v>205.61397260273972</v>
      </c>
      <c r="Q2357" s="11"/>
      <c r="R2357" s="11"/>
      <c r="S2357" s="11"/>
      <c r="T2357" s="134">
        <f t="shared" si="175"/>
        <v>1446.0616438356165</v>
      </c>
      <c r="U2357" s="11"/>
      <c r="V2357" s="11"/>
      <c r="W2357" s="11"/>
      <c r="Y2357" s="288">
        <v>30019.64</v>
      </c>
      <c r="Z2357" s="11">
        <f t="shared" si="172"/>
        <v>45833.01</v>
      </c>
      <c r="AB2357" s="11">
        <f t="shared" si="173"/>
        <v>31011.82</v>
      </c>
      <c r="AC2357" s="11">
        <v>38410.46</v>
      </c>
      <c r="AD2357" s="11"/>
      <c r="AE2357" s="4"/>
      <c r="AF2357" s="4"/>
    </row>
    <row r="2358" spans="1:32">
      <c r="A2358" s="55"/>
      <c r="B2358" s="132"/>
      <c r="C2358" s="11" t="s">
        <v>92</v>
      </c>
      <c r="D2358" s="11"/>
      <c r="E2358" s="11" t="s">
        <v>95</v>
      </c>
      <c r="F2358" s="131">
        <v>9226</v>
      </c>
      <c r="G2358" s="11"/>
      <c r="H2358" s="131">
        <f t="shared" si="171"/>
        <v>31</v>
      </c>
      <c r="I2358" s="11"/>
      <c r="J2358" s="288">
        <v>962.38999999999987</v>
      </c>
      <c r="K2358" s="11"/>
      <c r="M2358" s="11">
        <v>5</v>
      </c>
      <c r="N2358" s="66"/>
      <c r="P2358" s="288">
        <f t="shared" si="174"/>
        <v>192.47799999999998</v>
      </c>
      <c r="Q2358" s="11"/>
      <c r="R2358" s="11"/>
      <c r="S2358" s="11"/>
      <c r="T2358" s="134">
        <f t="shared" si="175"/>
        <v>1845.2</v>
      </c>
      <c r="U2358" s="11"/>
      <c r="V2358" s="11"/>
      <c r="W2358" s="11"/>
      <c r="Y2358" s="288">
        <v>962.38999999999987</v>
      </c>
      <c r="Z2358" s="11">
        <f t="shared" si="172"/>
        <v>1469.35</v>
      </c>
      <c r="AB2358" s="11">
        <f t="shared" si="173"/>
        <v>994.2</v>
      </c>
      <c r="AC2358" s="11">
        <v>1231.3900000000001</v>
      </c>
      <c r="AD2358" s="11"/>
      <c r="AE2358" s="4"/>
      <c r="AF2358" s="4"/>
    </row>
    <row r="2359" spans="1:32">
      <c r="A2359" s="55"/>
      <c r="B2359" s="132"/>
      <c r="C2359" s="11" t="s">
        <v>92</v>
      </c>
      <c r="D2359" s="11"/>
      <c r="E2359" s="11" t="s">
        <v>96</v>
      </c>
      <c r="F2359" s="131">
        <v>1686</v>
      </c>
      <c r="G2359" s="11"/>
      <c r="H2359" s="131">
        <f t="shared" si="171"/>
        <v>6</v>
      </c>
      <c r="I2359" s="11"/>
      <c r="J2359" s="288">
        <v>297.31</v>
      </c>
      <c r="K2359" s="11"/>
      <c r="M2359" s="11">
        <v>1</v>
      </c>
      <c r="N2359" s="66"/>
      <c r="P2359" s="288">
        <f t="shared" si="174"/>
        <v>297.31</v>
      </c>
      <c r="Q2359" s="11"/>
      <c r="R2359" s="11"/>
      <c r="S2359" s="11"/>
      <c r="T2359" s="134">
        <f t="shared" si="175"/>
        <v>1686</v>
      </c>
      <c r="U2359" s="11"/>
      <c r="V2359" s="11"/>
      <c r="W2359" s="11"/>
      <c r="Y2359" s="288">
        <v>297.31</v>
      </c>
      <c r="Z2359" s="11">
        <f t="shared" si="172"/>
        <v>453.92</v>
      </c>
      <c r="AB2359" s="11">
        <f t="shared" si="173"/>
        <v>307.14</v>
      </c>
      <c r="AC2359" s="11">
        <v>380.41</v>
      </c>
      <c r="AD2359" s="11"/>
      <c r="AE2359" s="4"/>
      <c r="AF2359" s="4"/>
    </row>
    <row r="2360" spans="1:32">
      <c r="A2360" s="55"/>
      <c r="B2360" s="132"/>
      <c r="C2360" s="11" t="s">
        <v>97</v>
      </c>
      <c r="D2360" s="11"/>
      <c r="E2360" s="11" t="s">
        <v>98</v>
      </c>
      <c r="F2360" s="131">
        <v>51222</v>
      </c>
      <c r="G2360" s="11"/>
      <c r="H2360" s="131">
        <f t="shared" si="171"/>
        <v>172</v>
      </c>
      <c r="I2360" s="11"/>
      <c r="J2360" s="288">
        <v>9267.130000000001</v>
      </c>
      <c r="K2360" s="11"/>
      <c r="M2360" s="11">
        <v>68</v>
      </c>
      <c r="N2360" s="66"/>
      <c r="P2360" s="288">
        <f t="shared" si="174"/>
        <v>136.28132352941179</v>
      </c>
      <c r="Q2360" s="11"/>
      <c r="R2360" s="11"/>
      <c r="S2360" s="11"/>
      <c r="T2360" s="134">
        <f t="shared" si="175"/>
        <v>753.26470588235293</v>
      </c>
      <c r="U2360" s="11"/>
      <c r="V2360" s="11"/>
      <c r="W2360" s="11"/>
      <c r="Y2360" s="288">
        <v>9267.130000000001</v>
      </c>
      <c r="Z2360" s="11">
        <f t="shared" si="172"/>
        <v>14148.75</v>
      </c>
      <c r="AB2360" s="11">
        <f t="shared" si="173"/>
        <v>9573.42</v>
      </c>
      <c r="AC2360" s="11">
        <v>11857.39</v>
      </c>
      <c r="AD2360" s="11"/>
      <c r="AE2360" s="4"/>
      <c r="AF2360" s="4"/>
    </row>
    <row r="2361" spans="1:32">
      <c r="A2361" s="55"/>
      <c r="B2361" s="132"/>
      <c r="C2361" s="11" t="s">
        <v>101</v>
      </c>
      <c r="D2361" s="11"/>
      <c r="E2361" s="11" t="s">
        <v>70</v>
      </c>
      <c r="F2361" s="131">
        <v>8</v>
      </c>
      <c r="G2361" s="11"/>
      <c r="H2361" s="131">
        <f t="shared" si="171"/>
        <v>0</v>
      </c>
      <c r="I2361" s="11"/>
      <c r="J2361" s="288">
        <v>23.549999999999997</v>
      </c>
      <c r="K2361" s="11"/>
      <c r="M2361" s="11">
        <v>2</v>
      </c>
      <c r="N2361" s="66"/>
      <c r="P2361" s="288">
        <f t="shared" si="174"/>
        <v>11.774999999999999</v>
      </c>
      <c r="Q2361" s="11"/>
      <c r="R2361" s="11"/>
      <c r="S2361" s="11"/>
      <c r="T2361" s="134">
        <f t="shared" si="175"/>
        <v>4</v>
      </c>
      <c r="U2361" s="11"/>
      <c r="V2361" s="11"/>
      <c r="W2361" s="11"/>
      <c r="Y2361" s="288">
        <v>23.549999999999997</v>
      </c>
      <c r="Z2361" s="11">
        <f t="shared" si="172"/>
        <v>35.96</v>
      </c>
      <c r="AB2361" s="11">
        <f t="shared" si="173"/>
        <v>24.33</v>
      </c>
      <c r="AC2361" s="11">
        <v>30.13</v>
      </c>
      <c r="AD2361" s="11"/>
      <c r="AE2361" s="4"/>
      <c r="AF2361" s="4"/>
    </row>
    <row r="2362" spans="1:32">
      <c r="A2362" s="55"/>
      <c r="B2362" s="132"/>
      <c r="C2362" s="11" t="s">
        <v>582</v>
      </c>
      <c r="D2362" s="11"/>
      <c r="E2362" s="11" t="s">
        <v>70</v>
      </c>
      <c r="F2362" s="131">
        <v>28630</v>
      </c>
      <c r="G2362" s="11"/>
      <c r="H2362" s="131">
        <f t="shared" si="171"/>
        <v>96</v>
      </c>
      <c r="I2362" s="11"/>
      <c r="J2362" s="288">
        <v>2485.3800000000006</v>
      </c>
      <c r="K2362" s="11"/>
      <c r="M2362" s="11">
        <v>13</v>
      </c>
      <c r="N2362" s="66"/>
      <c r="P2362" s="288">
        <f t="shared" si="174"/>
        <v>191.18307692307695</v>
      </c>
      <c r="Q2362" s="11"/>
      <c r="R2362" s="11"/>
      <c r="S2362" s="11"/>
      <c r="T2362" s="134">
        <f t="shared" si="175"/>
        <v>2202.3076923076924</v>
      </c>
      <c r="U2362" s="11"/>
      <c r="V2362" s="11"/>
      <c r="W2362" s="11"/>
      <c r="Y2362" s="288">
        <v>2485.3800000000006</v>
      </c>
      <c r="Z2362" s="11">
        <f t="shared" si="172"/>
        <v>3794.6</v>
      </c>
      <c r="AB2362" s="11">
        <f t="shared" si="173"/>
        <v>2567.52</v>
      </c>
      <c r="AC2362" s="11">
        <v>3180.07</v>
      </c>
      <c r="AD2362" s="11"/>
      <c r="AE2362" s="4"/>
      <c r="AF2362" s="4"/>
    </row>
    <row r="2363" spans="1:32">
      <c r="A2363" s="55"/>
      <c r="B2363" s="132"/>
      <c r="C2363" s="11" t="s">
        <v>102</v>
      </c>
      <c r="D2363" s="11"/>
      <c r="E2363" s="11" t="s">
        <v>96</v>
      </c>
      <c r="F2363" s="131"/>
      <c r="G2363" s="11"/>
      <c r="H2363" s="131">
        <f t="shared" si="171"/>
        <v>0</v>
      </c>
      <c r="I2363" s="11"/>
      <c r="J2363" s="288">
        <v>11.54</v>
      </c>
      <c r="K2363" s="11"/>
      <c r="M2363" s="11">
        <v>1</v>
      </c>
      <c r="N2363" s="66"/>
      <c r="P2363" s="288">
        <f t="shared" si="174"/>
        <v>11.54</v>
      </c>
      <c r="Q2363" s="11"/>
      <c r="R2363" s="11"/>
      <c r="S2363" s="11"/>
      <c r="T2363" s="134">
        <f t="shared" si="175"/>
        <v>0</v>
      </c>
      <c r="U2363" s="11"/>
      <c r="V2363" s="11"/>
      <c r="W2363" s="11"/>
      <c r="Y2363" s="288">
        <v>11.54</v>
      </c>
      <c r="Z2363" s="11">
        <f t="shared" si="172"/>
        <v>17.62</v>
      </c>
      <c r="AB2363" s="11">
        <f t="shared" si="173"/>
        <v>11.92</v>
      </c>
      <c r="AC2363" s="11">
        <v>14.77</v>
      </c>
      <c r="AD2363" s="11"/>
      <c r="AE2363" s="4"/>
      <c r="AF2363" s="4"/>
    </row>
    <row r="2364" spans="1:32">
      <c r="A2364" s="55"/>
      <c r="B2364" s="132"/>
      <c r="C2364" s="11" t="s">
        <v>102</v>
      </c>
      <c r="D2364" s="11"/>
      <c r="E2364" s="11" t="s">
        <v>135</v>
      </c>
      <c r="F2364" s="131">
        <v>5</v>
      </c>
      <c r="G2364" s="11"/>
      <c r="H2364" s="131">
        <f t="shared" si="171"/>
        <v>0</v>
      </c>
      <c r="I2364" s="11"/>
      <c r="J2364" s="288">
        <v>10.64</v>
      </c>
      <c r="K2364" s="11"/>
      <c r="M2364" s="11">
        <v>1</v>
      </c>
      <c r="N2364" s="66"/>
      <c r="P2364" s="288">
        <f t="shared" si="174"/>
        <v>10.64</v>
      </c>
      <c r="Q2364" s="11"/>
      <c r="R2364" s="11"/>
      <c r="S2364" s="11"/>
      <c r="T2364" s="134">
        <f t="shared" si="175"/>
        <v>5</v>
      </c>
      <c r="U2364" s="11"/>
      <c r="V2364" s="11"/>
      <c r="W2364" s="11"/>
      <c r="Y2364" s="288">
        <v>10.64</v>
      </c>
      <c r="Z2364" s="11">
        <f t="shared" si="172"/>
        <v>16.239999999999998</v>
      </c>
      <c r="AB2364" s="11">
        <f t="shared" si="173"/>
        <v>10.99</v>
      </c>
      <c r="AC2364" s="11">
        <v>13.61</v>
      </c>
      <c r="AD2364" s="11"/>
      <c r="AE2364" s="4"/>
      <c r="AF2364" s="4"/>
    </row>
    <row r="2365" spans="1:32">
      <c r="A2365" s="55"/>
      <c r="B2365" s="132"/>
      <c r="C2365" s="11" t="s">
        <v>103</v>
      </c>
      <c r="D2365" s="11"/>
      <c r="E2365" s="11" t="s">
        <v>95</v>
      </c>
      <c r="F2365" s="131">
        <v>857762</v>
      </c>
      <c r="G2365" s="11"/>
      <c r="H2365" s="131">
        <f t="shared" si="171"/>
        <v>2875</v>
      </c>
      <c r="I2365" s="11"/>
      <c r="J2365" s="288">
        <v>122142.46999999994</v>
      </c>
      <c r="K2365" s="11"/>
      <c r="M2365" s="11">
        <v>507</v>
      </c>
      <c r="N2365" s="66"/>
      <c r="P2365" s="288">
        <f t="shared" si="174"/>
        <v>240.91216962524643</v>
      </c>
      <c r="Q2365" s="11"/>
      <c r="R2365" s="11"/>
      <c r="S2365" s="11"/>
      <c r="T2365" s="134">
        <f t="shared" si="175"/>
        <v>1691.8382642998029</v>
      </c>
      <c r="U2365" s="11"/>
      <c r="V2365" s="11"/>
      <c r="W2365" s="11"/>
      <c r="Y2365" s="288">
        <v>122142.46999999994</v>
      </c>
      <c r="Z2365" s="11">
        <f t="shared" si="172"/>
        <v>186483.17</v>
      </c>
      <c r="AB2365" s="11">
        <f t="shared" si="173"/>
        <v>126179.41</v>
      </c>
      <c r="AC2365" s="11">
        <v>156282.63</v>
      </c>
      <c r="AD2365" s="11"/>
      <c r="AE2365" s="4"/>
      <c r="AF2365" s="4"/>
    </row>
    <row r="2366" spans="1:32">
      <c r="A2366" s="55"/>
      <c r="B2366" s="132"/>
      <c r="C2366" s="11" t="s">
        <v>104</v>
      </c>
      <c r="D2366" s="11"/>
      <c r="E2366" s="11" t="s">
        <v>95</v>
      </c>
      <c r="F2366" s="131">
        <v>5278</v>
      </c>
      <c r="G2366" s="11"/>
      <c r="H2366" s="131">
        <f t="shared" si="171"/>
        <v>18</v>
      </c>
      <c r="I2366" s="11"/>
      <c r="J2366" s="288">
        <v>761.68999999999983</v>
      </c>
      <c r="K2366" s="11"/>
      <c r="M2366" s="11">
        <v>4</v>
      </c>
      <c r="N2366" s="66"/>
      <c r="P2366" s="288">
        <f t="shared" si="174"/>
        <v>190.42249999999996</v>
      </c>
      <c r="Q2366" s="11"/>
      <c r="R2366" s="11"/>
      <c r="S2366" s="11"/>
      <c r="T2366" s="134">
        <f t="shared" si="175"/>
        <v>1319.5</v>
      </c>
      <c r="U2366" s="11"/>
      <c r="V2366" s="11"/>
      <c r="W2366" s="11"/>
      <c r="Y2366" s="288">
        <v>761.68999999999983</v>
      </c>
      <c r="Z2366" s="11">
        <f t="shared" si="172"/>
        <v>1162.92</v>
      </c>
      <c r="AB2366" s="11">
        <f t="shared" si="173"/>
        <v>786.86</v>
      </c>
      <c r="AC2366" s="11">
        <v>974.59</v>
      </c>
      <c r="AD2366" s="11"/>
      <c r="AE2366" s="4"/>
      <c r="AF2366" s="4"/>
    </row>
    <row r="2367" spans="1:32">
      <c r="A2367" s="55"/>
      <c r="B2367" s="132"/>
      <c r="C2367" s="11" t="s">
        <v>105</v>
      </c>
      <c r="D2367" s="11"/>
      <c r="E2367" s="11" t="s">
        <v>95</v>
      </c>
      <c r="F2367" s="131">
        <v>17145</v>
      </c>
      <c r="G2367" s="11"/>
      <c r="H2367" s="131">
        <f t="shared" si="171"/>
        <v>57</v>
      </c>
      <c r="I2367" s="11"/>
      <c r="J2367" s="288">
        <v>2370.91</v>
      </c>
      <c r="K2367" s="11"/>
      <c r="M2367" s="11">
        <v>14</v>
      </c>
      <c r="N2367" s="66"/>
      <c r="P2367" s="288">
        <f t="shared" si="174"/>
        <v>169.35071428571428</v>
      </c>
      <c r="Q2367" s="11"/>
      <c r="R2367" s="11"/>
      <c r="S2367" s="11"/>
      <c r="T2367" s="134">
        <f t="shared" si="175"/>
        <v>1224.6428571428571</v>
      </c>
      <c r="U2367" s="11"/>
      <c r="V2367" s="11"/>
      <c r="W2367" s="11"/>
      <c r="Y2367" s="288">
        <v>2370.91</v>
      </c>
      <c r="Z2367" s="11">
        <f t="shared" si="172"/>
        <v>3619.83</v>
      </c>
      <c r="AB2367" s="11">
        <f t="shared" si="173"/>
        <v>2449.27</v>
      </c>
      <c r="AC2367" s="11">
        <v>3033.61</v>
      </c>
      <c r="AD2367" s="11"/>
      <c r="AE2367" s="4"/>
      <c r="AF2367" s="4"/>
    </row>
    <row r="2368" spans="1:32">
      <c r="A2368" s="55"/>
      <c r="B2368" s="132"/>
      <c r="C2368" s="11" t="s">
        <v>106</v>
      </c>
      <c r="D2368" s="11"/>
      <c r="E2368" s="11" t="s">
        <v>95</v>
      </c>
      <c r="F2368" s="131">
        <v>12122</v>
      </c>
      <c r="G2368" s="11"/>
      <c r="H2368" s="131">
        <f t="shared" si="171"/>
        <v>41</v>
      </c>
      <c r="I2368" s="11"/>
      <c r="J2368" s="288">
        <v>1139.2800000000002</v>
      </c>
      <c r="K2368" s="11"/>
      <c r="M2368" s="11">
        <v>10</v>
      </c>
      <c r="N2368" s="66"/>
      <c r="P2368" s="288">
        <f t="shared" si="174"/>
        <v>113.92800000000003</v>
      </c>
      <c r="Q2368" s="11"/>
      <c r="R2368" s="11"/>
      <c r="S2368" s="11"/>
      <c r="T2368" s="134">
        <f t="shared" si="175"/>
        <v>1212.2</v>
      </c>
      <c r="U2368" s="11"/>
      <c r="V2368" s="11"/>
      <c r="W2368" s="11"/>
      <c r="Y2368" s="288">
        <v>1139.2800000000002</v>
      </c>
      <c r="Z2368" s="11">
        <f t="shared" si="172"/>
        <v>1739.42</v>
      </c>
      <c r="AB2368" s="11">
        <f t="shared" si="173"/>
        <v>1176.93</v>
      </c>
      <c r="AC2368" s="11">
        <v>1457.72</v>
      </c>
      <c r="AD2368" s="11"/>
      <c r="AE2368" s="4"/>
      <c r="AF2368" s="4"/>
    </row>
    <row r="2369" spans="1:32">
      <c r="A2369" s="55"/>
      <c r="B2369" s="132"/>
      <c r="C2369" s="11" t="s">
        <v>107</v>
      </c>
      <c r="D2369" s="11"/>
      <c r="E2369" s="11" t="s">
        <v>95</v>
      </c>
      <c r="F2369" s="131">
        <v>34976</v>
      </c>
      <c r="G2369" s="11"/>
      <c r="H2369" s="131">
        <f t="shared" si="171"/>
        <v>117</v>
      </c>
      <c r="I2369" s="11"/>
      <c r="J2369" s="288">
        <v>6278.9100000000008</v>
      </c>
      <c r="K2369" s="11"/>
      <c r="M2369" s="11">
        <v>11</v>
      </c>
      <c r="N2369" s="66"/>
      <c r="P2369" s="288">
        <f t="shared" si="174"/>
        <v>570.81000000000006</v>
      </c>
      <c r="Q2369" s="11"/>
      <c r="R2369" s="11"/>
      <c r="S2369" s="11"/>
      <c r="T2369" s="134">
        <f t="shared" si="175"/>
        <v>3179.6363636363635</v>
      </c>
      <c r="U2369" s="11"/>
      <c r="V2369" s="11"/>
      <c r="W2369" s="11"/>
      <c r="Y2369" s="288">
        <v>6278.9100000000008</v>
      </c>
      <c r="Z2369" s="11">
        <f t="shared" si="172"/>
        <v>9586.44</v>
      </c>
      <c r="AB2369" s="11">
        <f t="shared" si="173"/>
        <v>6486.43</v>
      </c>
      <c r="AC2369" s="11">
        <v>8033.93</v>
      </c>
      <c r="AD2369" s="11"/>
      <c r="AE2369" s="4"/>
      <c r="AF2369" s="4"/>
    </row>
    <row r="2370" spans="1:32">
      <c r="A2370" s="55"/>
      <c r="B2370" s="132"/>
      <c r="C2370" s="11" t="s">
        <v>108</v>
      </c>
      <c r="D2370" s="11"/>
      <c r="E2370" s="11" t="s">
        <v>96</v>
      </c>
      <c r="F2370" s="131">
        <v>95710</v>
      </c>
      <c r="G2370" s="11"/>
      <c r="H2370" s="131">
        <f t="shared" si="171"/>
        <v>321</v>
      </c>
      <c r="I2370" s="11"/>
      <c r="J2370" s="288">
        <v>11319.44</v>
      </c>
      <c r="K2370" s="11"/>
      <c r="M2370" s="11">
        <v>69</v>
      </c>
      <c r="N2370" s="66"/>
      <c r="P2370" s="288">
        <f t="shared" si="174"/>
        <v>164.04985507246377</v>
      </c>
      <c r="Q2370" s="11"/>
      <c r="R2370" s="11"/>
      <c r="S2370" s="11"/>
      <c r="T2370" s="134">
        <f t="shared" si="175"/>
        <v>1387.1014492753623</v>
      </c>
      <c r="U2370" s="11"/>
      <c r="V2370" s="11"/>
      <c r="W2370" s="11"/>
      <c r="Y2370" s="288">
        <v>11319.44</v>
      </c>
      <c r="Z2370" s="11">
        <f t="shared" si="172"/>
        <v>17282.150000000001</v>
      </c>
      <c r="AB2370" s="11">
        <f t="shared" si="173"/>
        <v>11693.56</v>
      </c>
      <c r="AC2370" s="11">
        <v>14483.35</v>
      </c>
      <c r="AD2370" s="11"/>
      <c r="AE2370" s="4"/>
      <c r="AF2370" s="4"/>
    </row>
    <row r="2371" spans="1:32">
      <c r="A2371" s="55"/>
      <c r="B2371" s="132"/>
      <c r="C2371" s="11" t="s">
        <v>109</v>
      </c>
      <c r="D2371" s="11"/>
      <c r="E2371" s="11" t="s">
        <v>110</v>
      </c>
      <c r="F2371" s="131">
        <v>265</v>
      </c>
      <c r="G2371" s="11"/>
      <c r="H2371" s="131">
        <f t="shared" si="171"/>
        <v>1</v>
      </c>
      <c r="I2371" s="11"/>
      <c r="J2371" s="288">
        <v>80.14</v>
      </c>
      <c r="K2371" s="11"/>
      <c r="M2371" s="11">
        <v>1</v>
      </c>
      <c r="N2371" s="66"/>
      <c r="P2371" s="288">
        <f t="shared" si="174"/>
        <v>80.14</v>
      </c>
      <c r="Q2371" s="11"/>
      <c r="R2371" s="11"/>
      <c r="S2371" s="11"/>
      <c r="T2371" s="134">
        <f t="shared" si="175"/>
        <v>265</v>
      </c>
      <c r="U2371" s="11"/>
      <c r="V2371" s="11"/>
      <c r="W2371" s="11"/>
      <c r="Y2371" s="288">
        <v>80.14</v>
      </c>
      <c r="Z2371" s="11">
        <f t="shared" si="172"/>
        <v>122.36</v>
      </c>
      <c r="AB2371" s="11">
        <f t="shared" si="173"/>
        <v>82.79</v>
      </c>
      <c r="AC2371" s="11">
        <v>102.54</v>
      </c>
      <c r="AD2371" s="11"/>
      <c r="AE2371" s="4"/>
      <c r="AF2371" s="4"/>
    </row>
    <row r="2372" spans="1:32">
      <c r="A2372" s="55"/>
      <c r="B2372" s="132"/>
      <c r="C2372" s="11" t="s">
        <v>111</v>
      </c>
      <c r="D2372" s="11"/>
      <c r="E2372" s="11" t="s">
        <v>133</v>
      </c>
      <c r="F2372" s="131">
        <v>4338</v>
      </c>
      <c r="G2372" s="11"/>
      <c r="H2372" s="131">
        <f t="shared" si="171"/>
        <v>15</v>
      </c>
      <c r="I2372" s="11"/>
      <c r="J2372" s="288">
        <v>374.27</v>
      </c>
      <c r="K2372" s="11"/>
      <c r="M2372" s="11">
        <v>1</v>
      </c>
      <c r="N2372" s="66"/>
      <c r="P2372" s="288">
        <f t="shared" si="174"/>
        <v>374.27</v>
      </c>
      <c r="Q2372" s="11"/>
      <c r="R2372" s="11"/>
      <c r="S2372" s="11"/>
      <c r="T2372" s="134">
        <f t="shared" si="175"/>
        <v>4338</v>
      </c>
      <c r="U2372" s="11"/>
      <c r="V2372" s="11"/>
      <c r="W2372" s="11"/>
      <c r="Y2372" s="288">
        <v>374.27</v>
      </c>
      <c r="Z2372" s="11">
        <f t="shared" si="172"/>
        <v>571.41999999999996</v>
      </c>
      <c r="AB2372" s="11">
        <f t="shared" si="173"/>
        <v>386.64</v>
      </c>
      <c r="AC2372" s="11">
        <v>478.88</v>
      </c>
      <c r="AD2372" s="11"/>
      <c r="AE2372" s="4"/>
      <c r="AF2372" s="4"/>
    </row>
    <row r="2373" spans="1:32">
      <c r="A2373" s="55"/>
      <c r="B2373" s="132"/>
      <c r="C2373" s="11" t="s">
        <v>111</v>
      </c>
      <c r="D2373" s="11"/>
      <c r="E2373" s="11" t="s">
        <v>81</v>
      </c>
      <c r="F2373" s="131">
        <v>194063</v>
      </c>
      <c r="G2373" s="11"/>
      <c r="H2373" s="131">
        <f t="shared" si="171"/>
        <v>650</v>
      </c>
      <c r="I2373" s="11"/>
      <c r="J2373" s="288">
        <v>12674.27</v>
      </c>
      <c r="K2373" s="11"/>
      <c r="M2373" s="11">
        <v>15</v>
      </c>
      <c r="N2373" s="66"/>
      <c r="P2373" s="288">
        <f t="shared" si="174"/>
        <v>844.95133333333331</v>
      </c>
      <c r="Q2373" s="11"/>
      <c r="R2373" s="11"/>
      <c r="S2373" s="11"/>
      <c r="T2373" s="134">
        <f t="shared" si="175"/>
        <v>12937.533333333333</v>
      </c>
      <c r="U2373" s="11"/>
      <c r="V2373" s="11"/>
      <c r="W2373" s="11"/>
      <c r="Y2373" s="288">
        <v>12674.27</v>
      </c>
      <c r="Z2373" s="11">
        <f t="shared" si="172"/>
        <v>19350.66</v>
      </c>
      <c r="AB2373" s="11">
        <f t="shared" si="173"/>
        <v>13093.17</v>
      </c>
      <c r="AC2373" s="11">
        <v>16216.87</v>
      </c>
      <c r="AD2373" s="11"/>
      <c r="AE2373" s="4"/>
      <c r="AF2373" s="4"/>
    </row>
    <row r="2374" spans="1:32">
      <c r="A2374" s="55"/>
      <c r="B2374" s="132"/>
      <c r="C2374" s="11" t="s">
        <v>113</v>
      </c>
      <c r="D2374" s="11"/>
      <c r="E2374" s="11" t="s">
        <v>114</v>
      </c>
      <c r="F2374" s="131">
        <v>23880</v>
      </c>
      <c r="G2374" s="11"/>
      <c r="H2374" s="131">
        <f t="shared" si="171"/>
        <v>80</v>
      </c>
      <c r="I2374" s="11"/>
      <c r="J2374" s="288">
        <v>4251.6200000000008</v>
      </c>
      <c r="K2374" s="11"/>
      <c r="M2374" s="11">
        <v>25</v>
      </c>
      <c r="N2374" s="66"/>
      <c r="P2374" s="288">
        <f t="shared" si="174"/>
        <v>170.06480000000002</v>
      </c>
      <c r="Q2374" s="11"/>
      <c r="R2374" s="11"/>
      <c r="S2374" s="11"/>
      <c r="T2374" s="134">
        <f t="shared" si="175"/>
        <v>955.2</v>
      </c>
      <c r="U2374" s="11"/>
      <c r="V2374" s="11"/>
      <c r="W2374" s="11"/>
      <c r="Y2374" s="288">
        <v>4251.6200000000008</v>
      </c>
      <c r="Z2374" s="11">
        <f t="shared" si="172"/>
        <v>6491.24</v>
      </c>
      <c r="AB2374" s="11">
        <f t="shared" si="173"/>
        <v>4392.1400000000003</v>
      </c>
      <c r="AC2374" s="11">
        <v>5439.99</v>
      </c>
      <c r="AD2374" s="11"/>
      <c r="AE2374" s="4"/>
      <c r="AF2374" s="4"/>
    </row>
    <row r="2375" spans="1:32">
      <c r="A2375" s="55"/>
      <c r="B2375" s="132"/>
      <c r="C2375" s="11" t="s">
        <v>115</v>
      </c>
      <c r="D2375" s="11"/>
      <c r="E2375" s="11" t="s">
        <v>110</v>
      </c>
      <c r="F2375" s="131">
        <v>27840</v>
      </c>
      <c r="G2375" s="11"/>
      <c r="H2375" s="131">
        <f t="shared" si="171"/>
        <v>93</v>
      </c>
      <c r="I2375" s="11"/>
      <c r="J2375" s="288">
        <v>5575.7699999999995</v>
      </c>
      <c r="K2375" s="11"/>
      <c r="M2375" s="11">
        <v>32</v>
      </c>
      <c r="N2375" s="66"/>
      <c r="P2375" s="288">
        <f t="shared" si="174"/>
        <v>174.24281249999999</v>
      </c>
      <c r="Q2375" s="11"/>
      <c r="R2375" s="11"/>
      <c r="S2375" s="11"/>
      <c r="T2375" s="134">
        <f t="shared" si="175"/>
        <v>870</v>
      </c>
      <c r="U2375" s="11"/>
      <c r="V2375" s="11"/>
      <c r="W2375" s="11"/>
      <c r="Y2375" s="288">
        <v>5575.7699999999995</v>
      </c>
      <c r="Z2375" s="11">
        <f t="shared" si="172"/>
        <v>8512.91</v>
      </c>
      <c r="AB2375" s="11">
        <f t="shared" si="173"/>
        <v>5760.06</v>
      </c>
      <c r="AC2375" s="11">
        <v>7134.26</v>
      </c>
      <c r="AD2375" s="11"/>
      <c r="AE2375" s="4"/>
      <c r="AF2375" s="4"/>
    </row>
    <row r="2376" spans="1:32">
      <c r="A2376" s="55"/>
      <c r="B2376" s="132"/>
      <c r="C2376" s="11" t="s">
        <v>116</v>
      </c>
      <c r="D2376" s="11"/>
      <c r="E2376" s="11" t="s">
        <v>117</v>
      </c>
      <c r="F2376" s="131">
        <v>23356</v>
      </c>
      <c r="G2376" s="11"/>
      <c r="H2376" s="131">
        <f t="shared" si="171"/>
        <v>78</v>
      </c>
      <c r="I2376" s="11"/>
      <c r="J2376" s="288">
        <v>3954.61</v>
      </c>
      <c r="K2376" s="11"/>
      <c r="M2376" s="11">
        <v>58</v>
      </c>
      <c r="N2376" s="66"/>
      <c r="P2376" s="288">
        <f t="shared" si="174"/>
        <v>68.182931034482763</v>
      </c>
      <c r="Q2376" s="11"/>
      <c r="R2376" s="11"/>
      <c r="S2376" s="11"/>
      <c r="T2376" s="134">
        <f t="shared" si="175"/>
        <v>402.68965517241378</v>
      </c>
      <c r="U2376" s="11"/>
      <c r="V2376" s="11"/>
      <c r="W2376" s="11"/>
      <c r="Y2376" s="288">
        <v>3954.61</v>
      </c>
      <c r="Z2376" s="11">
        <f t="shared" si="172"/>
        <v>6037.77</v>
      </c>
      <c r="AB2376" s="11">
        <f t="shared" si="173"/>
        <v>4085.31</v>
      </c>
      <c r="AC2376" s="11">
        <v>5059.97</v>
      </c>
      <c r="AD2376" s="11"/>
      <c r="AE2376" s="4"/>
      <c r="AF2376" s="4"/>
    </row>
    <row r="2377" spans="1:32">
      <c r="A2377" s="55"/>
      <c r="B2377" s="132"/>
      <c r="C2377" s="11" t="s">
        <v>118</v>
      </c>
      <c r="D2377" s="11"/>
      <c r="E2377" s="11" t="s">
        <v>59</v>
      </c>
      <c r="F2377" s="131">
        <v>9859646</v>
      </c>
      <c r="G2377" s="11"/>
      <c r="H2377" s="131">
        <f t="shared" si="171"/>
        <v>33048</v>
      </c>
      <c r="I2377" s="11"/>
      <c r="J2377" s="288">
        <v>610242.69000000053</v>
      </c>
      <c r="K2377" s="11"/>
      <c r="M2377" s="11">
        <v>979</v>
      </c>
      <c r="N2377" s="66"/>
      <c r="P2377" s="288">
        <f t="shared" si="174"/>
        <v>623.33267620020479</v>
      </c>
      <c r="Q2377" s="11"/>
      <c r="R2377" s="11"/>
      <c r="S2377" s="11"/>
      <c r="T2377" s="134">
        <f t="shared" si="175"/>
        <v>10071.139938712973</v>
      </c>
      <c r="U2377" s="11"/>
      <c r="V2377" s="11"/>
      <c r="W2377" s="11"/>
      <c r="Y2377" s="288">
        <v>610242.69000000053</v>
      </c>
      <c r="Z2377" s="11">
        <f t="shared" si="172"/>
        <v>931698.78</v>
      </c>
      <c r="AB2377" s="11">
        <f t="shared" si="173"/>
        <v>630411.87</v>
      </c>
      <c r="AC2377" s="11">
        <v>780812.2</v>
      </c>
      <c r="AD2377" s="11"/>
      <c r="AE2377" s="4"/>
      <c r="AF2377" s="4"/>
    </row>
    <row r="2378" spans="1:32">
      <c r="A2378" s="55"/>
      <c r="B2378" s="132"/>
      <c r="C2378" s="11" t="s">
        <v>118</v>
      </c>
      <c r="D2378" s="11"/>
      <c r="E2378" s="11" t="s">
        <v>484</v>
      </c>
      <c r="F2378" s="131">
        <v>15</v>
      </c>
      <c r="G2378" s="11"/>
      <c r="H2378" s="131">
        <f t="shared" si="171"/>
        <v>0</v>
      </c>
      <c r="I2378" s="11"/>
      <c r="J2378" s="288">
        <v>14.88</v>
      </c>
      <c r="K2378" s="11"/>
      <c r="M2378" s="11">
        <v>1</v>
      </c>
      <c r="N2378" s="66"/>
      <c r="P2378" s="288">
        <f t="shared" si="174"/>
        <v>14.88</v>
      </c>
      <c r="Q2378" s="11"/>
      <c r="R2378" s="11"/>
      <c r="S2378" s="11"/>
      <c r="T2378" s="134">
        <f t="shared" si="175"/>
        <v>15</v>
      </c>
      <c r="U2378" s="11"/>
      <c r="V2378" s="11"/>
      <c r="W2378" s="11"/>
      <c r="Y2378" s="288">
        <v>14.88</v>
      </c>
      <c r="Z2378" s="11">
        <f t="shared" si="172"/>
        <v>22.72</v>
      </c>
      <c r="AB2378" s="11">
        <f t="shared" si="173"/>
        <v>15.37</v>
      </c>
      <c r="AC2378" s="11">
        <v>19.04</v>
      </c>
      <c r="AD2378" s="11"/>
      <c r="AE2378" s="4"/>
      <c r="AF2378" s="4"/>
    </row>
    <row r="2379" spans="1:32">
      <c r="A2379" s="55"/>
      <c r="B2379" s="132"/>
      <c r="C2379" s="11" t="s">
        <v>118</v>
      </c>
      <c r="D2379" s="11"/>
      <c r="E2379" s="11" t="s">
        <v>66</v>
      </c>
      <c r="F2379" s="131">
        <v>113945</v>
      </c>
      <c r="G2379" s="11"/>
      <c r="H2379" s="131">
        <f t="shared" si="171"/>
        <v>382</v>
      </c>
      <c r="I2379" s="11"/>
      <c r="J2379" s="288">
        <v>12783.699999999999</v>
      </c>
      <c r="K2379" s="11"/>
      <c r="M2379" s="11">
        <v>19</v>
      </c>
      <c r="N2379" s="66"/>
      <c r="P2379" s="288">
        <f t="shared" si="174"/>
        <v>672.8263157894736</v>
      </c>
      <c r="Q2379" s="11"/>
      <c r="R2379" s="11"/>
      <c r="S2379" s="11"/>
      <c r="T2379" s="134">
        <f t="shared" si="175"/>
        <v>5997.105263157895</v>
      </c>
      <c r="U2379" s="11"/>
      <c r="V2379" s="11"/>
      <c r="W2379" s="11"/>
      <c r="Y2379" s="288">
        <v>12783.699999999999</v>
      </c>
      <c r="Z2379" s="11">
        <f t="shared" si="172"/>
        <v>19517.740000000002</v>
      </c>
      <c r="AB2379" s="11">
        <f t="shared" si="173"/>
        <v>13206.22</v>
      </c>
      <c r="AC2379" s="11">
        <v>16356.88</v>
      </c>
      <c r="AD2379" s="11"/>
      <c r="AE2379" s="4"/>
      <c r="AF2379" s="4"/>
    </row>
    <row r="2380" spans="1:32">
      <c r="A2380" s="55"/>
      <c r="B2380" s="132"/>
      <c r="C2380" s="11" t="s">
        <v>118</v>
      </c>
      <c r="D2380" s="11"/>
      <c r="E2380" s="11" t="s">
        <v>583</v>
      </c>
      <c r="F2380" s="131">
        <v>57</v>
      </c>
      <c r="G2380" s="11"/>
      <c r="H2380" s="131">
        <f t="shared" si="171"/>
        <v>0</v>
      </c>
      <c r="I2380" s="11"/>
      <c r="J2380" s="288">
        <v>24.65</v>
      </c>
      <c r="K2380" s="11"/>
      <c r="M2380" s="11">
        <v>1</v>
      </c>
      <c r="N2380" s="66"/>
      <c r="P2380" s="288">
        <f t="shared" si="174"/>
        <v>24.65</v>
      </c>
      <c r="Q2380" s="11"/>
      <c r="R2380" s="11"/>
      <c r="S2380" s="11"/>
      <c r="T2380" s="134">
        <f t="shared" si="175"/>
        <v>57</v>
      </c>
      <c r="U2380" s="11"/>
      <c r="V2380" s="11"/>
      <c r="W2380" s="11"/>
      <c r="Y2380" s="288">
        <v>24.65</v>
      </c>
      <c r="Z2380" s="11">
        <f t="shared" si="172"/>
        <v>37.630000000000003</v>
      </c>
      <c r="AB2380" s="11">
        <f t="shared" si="173"/>
        <v>25.46</v>
      </c>
      <c r="AC2380" s="11">
        <v>31.54</v>
      </c>
      <c r="AD2380" s="11"/>
      <c r="AE2380" s="4"/>
      <c r="AF2380" s="4"/>
    </row>
    <row r="2381" spans="1:32">
      <c r="A2381" s="55"/>
      <c r="B2381" s="132"/>
      <c r="C2381" s="11" t="s">
        <v>118</v>
      </c>
      <c r="D2381" s="11"/>
      <c r="E2381" s="11" t="s">
        <v>143</v>
      </c>
      <c r="F2381" s="131">
        <v>5235</v>
      </c>
      <c r="G2381" s="11"/>
      <c r="H2381" s="131">
        <f t="shared" si="171"/>
        <v>18</v>
      </c>
      <c r="I2381" s="11"/>
      <c r="J2381" s="288">
        <v>788.03</v>
      </c>
      <c r="K2381" s="11"/>
      <c r="M2381" s="11">
        <v>1</v>
      </c>
      <c r="N2381" s="66"/>
      <c r="P2381" s="288">
        <f t="shared" si="174"/>
        <v>788.03</v>
      </c>
      <c r="Q2381" s="11"/>
      <c r="R2381" s="11"/>
      <c r="S2381" s="11"/>
      <c r="T2381" s="134">
        <f t="shared" si="175"/>
        <v>5235</v>
      </c>
      <c r="U2381" s="11"/>
      <c r="V2381" s="11"/>
      <c r="W2381" s="11"/>
      <c r="Y2381" s="288">
        <v>788.03</v>
      </c>
      <c r="Z2381" s="11">
        <f t="shared" si="172"/>
        <v>1203.1400000000001</v>
      </c>
      <c r="AB2381" s="11">
        <f t="shared" si="173"/>
        <v>814.08</v>
      </c>
      <c r="AC2381" s="11">
        <v>1008.29</v>
      </c>
      <c r="AD2381" s="11"/>
      <c r="AE2381" s="4"/>
      <c r="AF2381" s="4"/>
    </row>
    <row r="2382" spans="1:32">
      <c r="A2382" s="55"/>
      <c r="B2382" s="132"/>
      <c r="C2382" s="11" t="s">
        <v>584</v>
      </c>
      <c r="D2382" s="11"/>
      <c r="E2382" s="11" t="s">
        <v>66</v>
      </c>
      <c r="F2382" s="131">
        <v>29864</v>
      </c>
      <c r="G2382" s="11"/>
      <c r="H2382" s="131">
        <f t="shared" si="171"/>
        <v>100</v>
      </c>
      <c r="I2382" s="11"/>
      <c r="J2382" s="288">
        <v>2483.04</v>
      </c>
      <c r="K2382" s="11"/>
      <c r="M2382" s="11">
        <v>3</v>
      </c>
      <c r="N2382" s="66"/>
      <c r="P2382" s="288">
        <f t="shared" si="174"/>
        <v>827.68</v>
      </c>
      <c r="Q2382" s="11"/>
      <c r="R2382" s="11"/>
      <c r="S2382" s="11"/>
      <c r="T2382" s="134">
        <f t="shared" si="175"/>
        <v>9954.6666666666661</v>
      </c>
      <c r="U2382" s="11"/>
      <c r="V2382" s="11"/>
      <c r="W2382" s="11"/>
      <c r="Y2382" s="288">
        <v>2483.04</v>
      </c>
      <c r="Z2382" s="11">
        <f t="shared" si="172"/>
        <v>3791.03</v>
      </c>
      <c r="AB2382" s="11">
        <f t="shared" si="173"/>
        <v>2565.11</v>
      </c>
      <c r="AC2382" s="11">
        <v>3177.08</v>
      </c>
      <c r="AD2382" s="11"/>
      <c r="AE2382" s="4"/>
      <c r="AF2382" s="4"/>
    </row>
    <row r="2383" spans="1:32">
      <c r="A2383" s="55"/>
      <c r="B2383" s="132"/>
      <c r="C2383" s="11" t="s">
        <v>119</v>
      </c>
      <c r="D2383" s="11"/>
      <c r="E2383" s="11" t="s">
        <v>98</v>
      </c>
      <c r="F2383" s="131">
        <v>807</v>
      </c>
      <c r="G2383" s="11"/>
      <c r="H2383" s="131">
        <f t="shared" si="171"/>
        <v>3</v>
      </c>
      <c r="I2383" s="11"/>
      <c r="J2383" s="288">
        <v>53.83</v>
      </c>
      <c r="K2383" s="11"/>
      <c r="M2383" s="11">
        <v>2</v>
      </c>
      <c r="N2383" s="66"/>
      <c r="P2383" s="288">
        <f t="shared" si="174"/>
        <v>26.914999999999999</v>
      </c>
      <c r="Q2383" s="11"/>
      <c r="R2383" s="11"/>
      <c r="S2383" s="11"/>
      <c r="T2383" s="134">
        <f t="shared" si="175"/>
        <v>403.5</v>
      </c>
      <c r="U2383" s="11"/>
      <c r="V2383" s="11"/>
      <c r="W2383" s="11"/>
      <c r="Y2383" s="288">
        <v>53.83</v>
      </c>
      <c r="Z2383" s="11">
        <f t="shared" si="172"/>
        <v>82.19</v>
      </c>
      <c r="AB2383" s="11">
        <f t="shared" si="173"/>
        <v>55.61</v>
      </c>
      <c r="AC2383" s="11">
        <v>68.88</v>
      </c>
      <c r="AD2383" s="11"/>
      <c r="AE2383" s="4"/>
      <c r="AF2383" s="4"/>
    </row>
    <row r="2384" spans="1:32">
      <c r="A2384" s="55"/>
      <c r="B2384" s="132"/>
      <c r="C2384" s="11" t="s">
        <v>120</v>
      </c>
      <c r="D2384" s="11"/>
      <c r="E2384" s="11" t="s">
        <v>98</v>
      </c>
      <c r="F2384" s="131">
        <v>787</v>
      </c>
      <c r="G2384" s="11"/>
      <c r="H2384" s="131">
        <f t="shared" si="171"/>
        <v>3</v>
      </c>
      <c r="I2384" s="11"/>
      <c r="J2384" s="288">
        <v>218.95</v>
      </c>
      <c r="K2384" s="11"/>
      <c r="M2384" s="11">
        <v>1</v>
      </c>
      <c r="N2384" s="66"/>
      <c r="P2384" s="288">
        <f t="shared" si="174"/>
        <v>218.95</v>
      </c>
      <c r="Q2384" s="11"/>
      <c r="R2384" s="11"/>
      <c r="S2384" s="11"/>
      <c r="T2384" s="134">
        <f t="shared" si="175"/>
        <v>787</v>
      </c>
      <c r="U2384" s="11"/>
      <c r="V2384" s="11"/>
      <c r="W2384" s="11"/>
      <c r="Y2384" s="288">
        <v>218.95</v>
      </c>
      <c r="Z2384" s="11">
        <f t="shared" si="172"/>
        <v>334.29</v>
      </c>
      <c r="AB2384" s="11">
        <f t="shared" si="173"/>
        <v>226.19</v>
      </c>
      <c r="AC2384" s="11">
        <v>280.14999999999998</v>
      </c>
      <c r="AD2384" s="11"/>
      <c r="AE2384" s="4"/>
      <c r="AF2384" s="4"/>
    </row>
    <row r="2385" spans="1:32">
      <c r="A2385" s="55"/>
      <c r="B2385" s="132"/>
      <c r="C2385" s="11" t="s">
        <v>122</v>
      </c>
      <c r="D2385" s="11"/>
      <c r="E2385" s="11" t="s">
        <v>123</v>
      </c>
      <c r="F2385" s="131">
        <v>167855</v>
      </c>
      <c r="G2385" s="11"/>
      <c r="H2385" s="131">
        <f t="shared" si="171"/>
        <v>563</v>
      </c>
      <c r="I2385" s="11"/>
      <c r="J2385" s="288">
        <v>10897.859999999999</v>
      </c>
      <c r="K2385" s="11"/>
      <c r="M2385" s="11">
        <v>3</v>
      </c>
      <c r="N2385" s="66"/>
      <c r="P2385" s="288">
        <f t="shared" si="174"/>
        <v>3632.6199999999994</v>
      </c>
      <c r="Q2385" s="11"/>
      <c r="R2385" s="11"/>
      <c r="S2385" s="11"/>
      <c r="T2385" s="134">
        <f t="shared" si="175"/>
        <v>55951.666666666664</v>
      </c>
      <c r="U2385" s="11"/>
      <c r="V2385" s="11"/>
      <c r="W2385" s="11"/>
      <c r="Y2385" s="288">
        <v>10897.859999999999</v>
      </c>
      <c r="Z2385" s="11">
        <f t="shared" si="172"/>
        <v>16638.5</v>
      </c>
      <c r="AB2385" s="11">
        <f t="shared" si="173"/>
        <v>11258.05</v>
      </c>
      <c r="AC2385" s="11">
        <v>13943.93</v>
      </c>
      <c r="AD2385" s="11"/>
      <c r="AE2385" s="4"/>
      <c r="AF2385" s="4"/>
    </row>
    <row r="2386" spans="1:32">
      <c r="A2386" s="55"/>
      <c r="B2386" s="132"/>
      <c r="C2386" s="11" t="s">
        <v>122</v>
      </c>
      <c r="D2386" s="11"/>
      <c r="E2386" s="11" t="s">
        <v>124</v>
      </c>
      <c r="F2386" s="131">
        <v>26650</v>
      </c>
      <c r="G2386" s="11"/>
      <c r="H2386" s="131">
        <f t="shared" si="171"/>
        <v>89</v>
      </c>
      <c r="I2386" s="11"/>
      <c r="J2386" s="288">
        <v>4714.5700000000006</v>
      </c>
      <c r="K2386" s="11"/>
      <c r="M2386" s="11">
        <v>9</v>
      </c>
      <c r="N2386" s="66"/>
      <c r="P2386" s="288">
        <f t="shared" si="174"/>
        <v>523.84111111111122</v>
      </c>
      <c r="Q2386" s="11"/>
      <c r="R2386" s="11"/>
      <c r="S2386" s="11"/>
      <c r="T2386" s="134">
        <f t="shared" si="175"/>
        <v>2961.1111111111113</v>
      </c>
      <c r="U2386" s="11"/>
      <c r="V2386" s="11"/>
      <c r="W2386" s="11"/>
      <c r="Y2386" s="288">
        <v>4714.5700000000006</v>
      </c>
      <c r="Z2386" s="11">
        <f t="shared" si="172"/>
        <v>7198.05</v>
      </c>
      <c r="AB2386" s="11">
        <f t="shared" si="173"/>
        <v>4870.3900000000003</v>
      </c>
      <c r="AC2386" s="11">
        <v>6032.34</v>
      </c>
      <c r="AD2386" s="11"/>
      <c r="AE2386" s="4"/>
      <c r="AF2386" s="4"/>
    </row>
    <row r="2387" spans="1:32">
      <c r="A2387" s="55"/>
      <c r="B2387" s="132"/>
      <c r="C2387" s="11" t="s">
        <v>125</v>
      </c>
      <c r="D2387" s="11"/>
      <c r="E2387" s="11" t="s">
        <v>121</v>
      </c>
      <c r="F2387" s="131">
        <v>1786668</v>
      </c>
      <c r="G2387" s="11"/>
      <c r="H2387" s="131">
        <f t="shared" si="171"/>
        <v>5989</v>
      </c>
      <c r="I2387" s="11"/>
      <c r="J2387" s="288">
        <v>176811.05999999997</v>
      </c>
      <c r="K2387" s="11"/>
      <c r="M2387" s="11">
        <v>150</v>
      </c>
      <c r="N2387" s="66"/>
      <c r="P2387" s="288">
        <f t="shared" si="174"/>
        <v>1178.7403999999997</v>
      </c>
      <c r="Q2387" s="11"/>
      <c r="R2387" s="11"/>
      <c r="S2387" s="11"/>
      <c r="T2387" s="134">
        <f t="shared" si="175"/>
        <v>11911.12</v>
      </c>
      <c r="U2387" s="11"/>
      <c r="V2387" s="11"/>
      <c r="W2387" s="11"/>
      <c r="Y2387" s="288">
        <v>176811.05999999997</v>
      </c>
      <c r="Z2387" s="11">
        <f t="shared" si="172"/>
        <v>269949.40000000002</v>
      </c>
      <c r="AB2387" s="11">
        <f t="shared" si="173"/>
        <v>182654.86</v>
      </c>
      <c r="AC2387" s="11">
        <v>226231.69</v>
      </c>
      <c r="AD2387" s="11"/>
      <c r="AE2387" s="4"/>
      <c r="AF2387" s="4"/>
    </row>
    <row r="2388" spans="1:32">
      <c r="A2388" s="55"/>
      <c r="B2388" s="132"/>
      <c r="C2388" s="11" t="s">
        <v>126</v>
      </c>
      <c r="D2388" s="11"/>
      <c r="E2388" s="11" t="s">
        <v>70</v>
      </c>
      <c r="F2388" s="131">
        <v>3289449</v>
      </c>
      <c r="G2388" s="11"/>
      <c r="H2388" s="131">
        <f t="shared" si="171"/>
        <v>11026</v>
      </c>
      <c r="I2388" s="11"/>
      <c r="J2388" s="288">
        <v>258560.47000000006</v>
      </c>
      <c r="K2388" s="11"/>
      <c r="M2388" s="11">
        <v>92</v>
      </c>
      <c r="N2388" s="66"/>
      <c r="P2388" s="288">
        <f t="shared" si="174"/>
        <v>2810.4398913043483</v>
      </c>
      <c r="Q2388" s="11"/>
      <c r="R2388" s="11"/>
      <c r="S2388" s="11"/>
      <c r="T2388" s="134">
        <f t="shared" si="175"/>
        <v>35754.880434782608</v>
      </c>
      <c r="U2388" s="11"/>
      <c r="V2388" s="11"/>
      <c r="W2388" s="11"/>
      <c r="Y2388" s="288">
        <v>258560.47000000006</v>
      </c>
      <c r="Z2388" s="11">
        <f t="shared" si="172"/>
        <v>394761.75</v>
      </c>
      <c r="AB2388" s="11">
        <f t="shared" si="173"/>
        <v>267106.17</v>
      </c>
      <c r="AC2388" s="11">
        <v>330830.95</v>
      </c>
      <c r="AD2388" s="11"/>
      <c r="AE2388" s="4"/>
      <c r="AF2388" s="4"/>
    </row>
    <row r="2389" spans="1:32">
      <c r="A2389" s="55"/>
      <c r="B2389" s="132"/>
      <c r="C2389" s="11" t="s">
        <v>127</v>
      </c>
      <c r="D2389" s="11"/>
      <c r="E2389" s="11" t="s">
        <v>79</v>
      </c>
      <c r="F2389" s="131">
        <v>61</v>
      </c>
      <c r="G2389" s="11"/>
      <c r="H2389" s="131">
        <f t="shared" si="171"/>
        <v>0</v>
      </c>
      <c r="I2389" s="11"/>
      <c r="J2389" s="288">
        <v>24.44</v>
      </c>
      <c r="K2389" s="11"/>
      <c r="M2389" s="11">
        <v>1</v>
      </c>
      <c r="N2389" s="66"/>
      <c r="P2389" s="288">
        <f t="shared" si="174"/>
        <v>24.44</v>
      </c>
      <c r="Q2389" s="11"/>
      <c r="R2389" s="11"/>
      <c r="S2389" s="11"/>
      <c r="T2389" s="134">
        <f t="shared" si="175"/>
        <v>61</v>
      </c>
      <c r="U2389" s="11"/>
      <c r="V2389" s="11"/>
      <c r="W2389" s="11"/>
      <c r="Y2389" s="288">
        <v>24.44</v>
      </c>
      <c r="Z2389" s="11">
        <f t="shared" si="172"/>
        <v>37.31</v>
      </c>
      <c r="AB2389" s="11">
        <f t="shared" si="173"/>
        <v>25.25</v>
      </c>
      <c r="AC2389" s="11">
        <v>31.27</v>
      </c>
      <c r="AD2389" s="11"/>
      <c r="AE2389" s="4"/>
      <c r="AF2389" s="4"/>
    </row>
    <row r="2390" spans="1:32">
      <c r="A2390" s="55"/>
      <c r="B2390" s="132"/>
      <c r="C2390" s="11" t="s">
        <v>128</v>
      </c>
      <c r="D2390" s="11"/>
      <c r="E2390" s="11" t="s">
        <v>70</v>
      </c>
      <c r="F2390" s="131">
        <v>26115</v>
      </c>
      <c r="G2390" s="11"/>
      <c r="H2390" s="131">
        <f t="shared" si="171"/>
        <v>88</v>
      </c>
      <c r="I2390" s="11"/>
      <c r="J2390" s="288">
        <v>3380.66</v>
      </c>
      <c r="K2390" s="11"/>
      <c r="M2390" s="11">
        <v>19</v>
      </c>
      <c r="N2390" s="66"/>
      <c r="P2390" s="288">
        <f t="shared" si="174"/>
        <v>177.92947368421051</v>
      </c>
      <c r="Q2390" s="11"/>
      <c r="R2390" s="11"/>
      <c r="S2390" s="11"/>
      <c r="T2390" s="134">
        <f t="shared" si="175"/>
        <v>1374.4736842105262</v>
      </c>
      <c r="U2390" s="11"/>
      <c r="V2390" s="11"/>
      <c r="W2390" s="11"/>
      <c r="Y2390" s="288">
        <v>3380.66</v>
      </c>
      <c r="Z2390" s="11">
        <f t="shared" si="172"/>
        <v>5161.4799999999996</v>
      </c>
      <c r="AB2390" s="11">
        <f t="shared" si="173"/>
        <v>3492.39</v>
      </c>
      <c r="AC2390" s="11">
        <v>4325.59</v>
      </c>
      <c r="AD2390" s="11"/>
      <c r="AE2390" s="4"/>
      <c r="AF2390" s="4"/>
    </row>
    <row r="2391" spans="1:32">
      <c r="A2391" s="55"/>
      <c r="B2391" s="132"/>
      <c r="C2391" s="11" t="s">
        <v>131</v>
      </c>
      <c r="D2391" s="11"/>
      <c r="E2391" s="11" t="s">
        <v>95</v>
      </c>
      <c r="F2391" s="131">
        <v>258209</v>
      </c>
      <c r="G2391" s="11"/>
      <c r="H2391" s="131">
        <f t="shared" si="171"/>
        <v>865</v>
      </c>
      <c r="I2391" s="11"/>
      <c r="J2391" s="288">
        <v>47072.890000000021</v>
      </c>
      <c r="K2391" s="11"/>
      <c r="M2391" s="11">
        <v>124</v>
      </c>
      <c r="N2391" s="66"/>
      <c r="P2391" s="288">
        <f t="shared" si="174"/>
        <v>379.62008064516147</v>
      </c>
      <c r="Q2391" s="11"/>
      <c r="R2391" s="11"/>
      <c r="S2391" s="11"/>
      <c r="T2391" s="134">
        <f t="shared" si="175"/>
        <v>2082.3306451612902</v>
      </c>
      <c r="U2391" s="11"/>
      <c r="V2391" s="11"/>
      <c r="W2391" s="11"/>
      <c r="Y2391" s="288">
        <v>47072.890000000021</v>
      </c>
      <c r="Z2391" s="11">
        <f t="shared" si="172"/>
        <v>71869.36</v>
      </c>
      <c r="AB2391" s="11">
        <f t="shared" si="173"/>
        <v>48628.7</v>
      </c>
      <c r="AC2391" s="11">
        <v>60230.28</v>
      </c>
      <c r="AD2391" s="11"/>
      <c r="AE2391" s="4"/>
      <c r="AF2391" s="4"/>
    </row>
    <row r="2392" spans="1:32">
      <c r="A2392" s="55"/>
      <c r="B2392" s="132"/>
      <c r="C2392" s="11" t="s">
        <v>132</v>
      </c>
      <c r="D2392" s="11"/>
      <c r="E2392" s="11" t="s">
        <v>133</v>
      </c>
      <c r="F2392" s="131">
        <v>9685534</v>
      </c>
      <c r="G2392" s="11"/>
      <c r="H2392" s="131">
        <f t="shared" si="171"/>
        <v>32464</v>
      </c>
      <c r="I2392" s="11"/>
      <c r="J2392" s="288">
        <v>760535.91999999923</v>
      </c>
      <c r="K2392" s="11"/>
      <c r="M2392" s="11">
        <v>355</v>
      </c>
      <c r="N2392" s="66"/>
      <c r="P2392" s="288">
        <f t="shared" si="174"/>
        <v>2142.3547042253499</v>
      </c>
      <c r="Q2392" s="11"/>
      <c r="R2392" s="11"/>
      <c r="S2392" s="11"/>
      <c r="T2392" s="134">
        <f t="shared" si="175"/>
        <v>27283.194366197182</v>
      </c>
      <c r="U2392" s="11"/>
      <c r="V2392" s="11"/>
      <c r="W2392" s="11"/>
      <c r="Y2392" s="288">
        <v>760535.91999999923</v>
      </c>
      <c r="Z2392" s="11">
        <f t="shared" si="172"/>
        <v>1161161.6100000001</v>
      </c>
      <c r="AB2392" s="11">
        <f t="shared" si="173"/>
        <v>785672.45</v>
      </c>
      <c r="AC2392" s="11">
        <v>973114.03</v>
      </c>
      <c r="AD2392" s="11"/>
      <c r="AE2392" s="4"/>
      <c r="AF2392" s="4"/>
    </row>
    <row r="2393" spans="1:32">
      <c r="A2393" s="55"/>
      <c r="B2393" s="132"/>
      <c r="C2393" s="11" t="s">
        <v>132</v>
      </c>
      <c r="D2393" s="11"/>
      <c r="E2393" s="11" t="s">
        <v>81</v>
      </c>
      <c r="F2393" s="131">
        <v>348</v>
      </c>
      <c r="G2393" s="11"/>
      <c r="H2393" s="131">
        <f t="shared" si="171"/>
        <v>1</v>
      </c>
      <c r="I2393" s="11"/>
      <c r="J2393" s="288">
        <v>23.7</v>
      </c>
      <c r="K2393" s="11"/>
      <c r="M2393" s="11">
        <v>1</v>
      </c>
      <c r="N2393" s="66"/>
      <c r="P2393" s="288">
        <f t="shared" si="174"/>
        <v>23.7</v>
      </c>
      <c r="Q2393" s="11"/>
      <c r="R2393" s="11"/>
      <c r="S2393" s="11"/>
      <c r="T2393" s="134">
        <f t="shared" si="175"/>
        <v>348</v>
      </c>
      <c r="U2393" s="11"/>
      <c r="V2393" s="11"/>
      <c r="W2393" s="11"/>
      <c r="Y2393" s="288">
        <v>23.7</v>
      </c>
      <c r="Z2393" s="11">
        <f t="shared" si="172"/>
        <v>36.18</v>
      </c>
      <c r="AB2393" s="11">
        <f t="shared" si="173"/>
        <v>24.48</v>
      </c>
      <c r="AC2393" s="11">
        <v>30.32</v>
      </c>
      <c r="AD2393" s="11"/>
      <c r="AE2393" s="4"/>
      <c r="AF2393" s="4"/>
    </row>
    <row r="2394" spans="1:32">
      <c r="A2394" s="55"/>
      <c r="B2394" s="132"/>
      <c r="C2394" s="11" t="s">
        <v>134</v>
      </c>
      <c r="D2394" s="11"/>
      <c r="E2394" s="11" t="s">
        <v>135</v>
      </c>
      <c r="F2394" s="131">
        <v>16615336</v>
      </c>
      <c r="G2394" s="11"/>
      <c r="H2394" s="131">
        <f t="shared" si="171"/>
        <v>55691</v>
      </c>
      <c r="I2394" s="11"/>
      <c r="J2394" s="288">
        <v>1279037.6400000013</v>
      </c>
      <c r="K2394" s="11"/>
      <c r="M2394" s="11">
        <v>1822</v>
      </c>
      <c r="N2394" s="66"/>
      <c r="P2394" s="288">
        <f t="shared" si="174"/>
        <v>701.99650933040687</v>
      </c>
      <c r="Q2394" s="11"/>
      <c r="R2394" s="11"/>
      <c r="S2394" s="11"/>
      <c r="T2394" s="134">
        <f t="shared" si="175"/>
        <v>9119.2843029637752</v>
      </c>
      <c r="U2394" s="11"/>
      <c r="V2394" s="11"/>
      <c r="W2394" s="11"/>
      <c r="Y2394" s="288">
        <v>1279037.6400000013</v>
      </c>
      <c r="Z2394" s="11">
        <f t="shared" si="172"/>
        <v>1952793.24</v>
      </c>
      <c r="AB2394" s="11">
        <f t="shared" si="173"/>
        <v>1321311.21</v>
      </c>
      <c r="AC2394" s="11">
        <v>1636542.65</v>
      </c>
      <c r="AD2394" s="11"/>
      <c r="AE2394" s="4"/>
      <c r="AF2394" s="4"/>
    </row>
    <row r="2395" spans="1:32">
      <c r="A2395" s="55"/>
      <c r="B2395" s="132"/>
      <c r="C2395" s="11" t="s">
        <v>136</v>
      </c>
      <c r="D2395" s="11"/>
      <c r="E2395" s="11" t="s">
        <v>138</v>
      </c>
      <c r="F2395" s="131">
        <v>1183769</v>
      </c>
      <c r="G2395" s="11"/>
      <c r="H2395" s="131">
        <f t="shared" si="171"/>
        <v>3968</v>
      </c>
      <c r="I2395" s="11"/>
      <c r="J2395" s="288">
        <v>160320.84000000003</v>
      </c>
      <c r="K2395" s="11"/>
      <c r="M2395" s="11">
        <v>546</v>
      </c>
      <c r="N2395" s="66"/>
      <c r="P2395" s="288">
        <f t="shared" si="174"/>
        <v>293.62791208791214</v>
      </c>
      <c r="Q2395" s="11"/>
      <c r="R2395" s="11"/>
      <c r="S2395" s="11"/>
      <c r="T2395" s="134">
        <f t="shared" si="175"/>
        <v>2168.0750915750914</v>
      </c>
      <c r="U2395" s="11"/>
      <c r="V2395" s="11"/>
      <c r="W2395" s="11"/>
      <c r="Y2395" s="288">
        <v>160320.84000000003</v>
      </c>
      <c r="Z2395" s="11">
        <f t="shared" si="172"/>
        <v>244772.67</v>
      </c>
      <c r="AB2395" s="11">
        <f t="shared" si="173"/>
        <v>165619.62</v>
      </c>
      <c r="AC2395" s="11">
        <v>205132.27</v>
      </c>
      <c r="AD2395" s="11"/>
      <c r="AE2395" s="4"/>
      <c r="AF2395" s="4"/>
    </row>
    <row r="2396" spans="1:32">
      <c r="A2396" s="55"/>
      <c r="B2396" s="132"/>
      <c r="C2396" s="11" t="s">
        <v>139</v>
      </c>
      <c r="D2396" s="11"/>
      <c r="E2396" s="11" t="s">
        <v>95</v>
      </c>
      <c r="F2396" s="131">
        <v>11665</v>
      </c>
      <c r="G2396" s="11"/>
      <c r="H2396" s="131">
        <f t="shared" si="171"/>
        <v>39</v>
      </c>
      <c r="I2396" s="11"/>
      <c r="J2396" s="288">
        <v>1505.6</v>
      </c>
      <c r="K2396" s="11"/>
      <c r="M2396" s="11">
        <v>7</v>
      </c>
      <c r="N2396" s="66"/>
      <c r="P2396" s="288">
        <f t="shared" si="174"/>
        <v>215.08571428571426</v>
      </c>
      <c r="Q2396" s="11"/>
      <c r="R2396" s="11"/>
      <c r="S2396" s="11"/>
      <c r="T2396" s="134">
        <f t="shared" si="175"/>
        <v>1666.4285714285713</v>
      </c>
      <c r="U2396" s="11"/>
      <c r="V2396" s="11"/>
      <c r="W2396" s="11"/>
      <c r="Y2396" s="288">
        <v>1505.6</v>
      </c>
      <c r="Z2396" s="11">
        <f t="shared" si="172"/>
        <v>2298.6999999999998</v>
      </c>
      <c r="AB2396" s="11">
        <f t="shared" si="173"/>
        <v>1555.36</v>
      </c>
      <c r="AC2396" s="11">
        <v>1926.43</v>
      </c>
      <c r="AD2396" s="11"/>
      <c r="AE2396" s="4"/>
      <c r="AF2396" s="4"/>
    </row>
    <row r="2397" spans="1:32">
      <c r="A2397" s="55"/>
      <c r="B2397" s="132"/>
      <c r="C2397" s="11" t="s">
        <v>140</v>
      </c>
      <c r="D2397" s="11"/>
      <c r="E2397" s="11" t="s">
        <v>93</v>
      </c>
      <c r="F2397" s="131">
        <v>18792</v>
      </c>
      <c r="G2397" s="11"/>
      <c r="H2397" s="131">
        <f t="shared" ref="H2397:H2460" si="176">ROUND($H$2880*F2397/$F$2880,0)</f>
        <v>63</v>
      </c>
      <c r="I2397" s="11"/>
      <c r="J2397" s="288">
        <v>3085.94</v>
      </c>
      <c r="K2397" s="11"/>
      <c r="M2397" s="11">
        <v>20</v>
      </c>
      <c r="N2397" s="66"/>
      <c r="P2397" s="288">
        <f t="shared" si="174"/>
        <v>154.297</v>
      </c>
      <c r="Q2397" s="11"/>
      <c r="R2397" s="11"/>
      <c r="S2397" s="11"/>
      <c r="T2397" s="134">
        <f t="shared" si="175"/>
        <v>939.6</v>
      </c>
      <c r="U2397" s="11"/>
      <c r="V2397" s="11"/>
      <c r="W2397" s="11"/>
      <c r="Y2397" s="288">
        <v>3085.94</v>
      </c>
      <c r="Z2397" s="11">
        <f t="shared" ref="Z2397:Z2460" si="177">ROUND($Z$2880*Y2397/$Y$2880,2)</f>
        <v>4711.51</v>
      </c>
      <c r="AB2397" s="11">
        <f t="shared" ref="AB2397:AB2460" si="178">ROUND($AB$2880*Y2397/$Y$2880,2)</f>
        <v>3187.93</v>
      </c>
      <c r="AC2397" s="11">
        <v>3948.49</v>
      </c>
      <c r="AD2397" s="11"/>
      <c r="AE2397" s="4"/>
      <c r="AF2397" s="4"/>
    </row>
    <row r="2398" spans="1:32">
      <c r="A2398" s="55"/>
      <c r="B2398" s="132"/>
      <c r="C2398" s="11" t="s">
        <v>141</v>
      </c>
      <c r="D2398" s="11"/>
      <c r="E2398" s="11" t="s">
        <v>135</v>
      </c>
      <c r="F2398" s="131">
        <v>14396</v>
      </c>
      <c r="G2398" s="11"/>
      <c r="H2398" s="131">
        <f t="shared" si="176"/>
        <v>48</v>
      </c>
      <c r="I2398" s="11"/>
      <c r="J2398" s="288">
        <v>2827.4799999999996</v>
      </c>
      <c r="K2398" s="11"/>
      <c r="M2398" s="11">
        <v>18</v>
      </c>
      <c r="N2398" s="66"/>
      <c r="P2398" s="288">
        <f t="shared" ref="P2398:P2461" si="179">J2398/M2398</f>
        <v>157.08222222222219</v>
      </c>
      <c r="Q2398" s="11"/>
      <c r="R2398" s="11"/>
      <c r="S2398" s="11"/>
      <c r="T2398" s="134">
        <f t="shared" ref="T2398:T2461" si="180">F2398/M2398</f>
        <v>799.77777777777783</v>
      </c>
      <c r="U2398" s="11"/>
      <c r="V2398" s="11"/>
      <c r="W2398" s="11"/>
      <c r="Y2398" s="288">
        <v>2827.4799999999996</v>
      </c>
      <c r="Z2398" s="11">
        <f t="shared" si="177"/>
        <v>4316.8999999999996</v>
      </c>
      <c r="AB2398" s="11">
        <f t="shared" si="178"/>
        <v>2920.93</v>
      </c>
      <c r="AC2398" s="11">
        <v>3617.79</v>
      </c>
      <c r="AD2398" s="11"/>
      <c r="AE2398" s="4"/>
      <c r="AF2398" s="4"/>
    </row>
    <row r="2399" spans="1:32">
      <c r="A2399" s="55"/>
      <c r="B2399" s="132"/>
      <c r="C2399" s="11" t="s">
        <v>142</v>
      </c>
      <c r="D2399" s="11"/>
      <c r="E2399" s="11" t="s">
        <v>143</v>
      </c>
      <c r="F2399" s="131">
        <v>1887413</v>
      </c>
      <c r="G2399" s="11"/>
      <c r="H2399" s="131">
        <f t="shared" si="176"/>
        <v>6326</v>
      </c>
      <c r="I2399" s="11"/>
      <c r="J2399" s="288">
        <v>160611.17000000001</v>
      </c>
      <c r="K2399" s="11"/>
      <c r="M2399" s="11">
        <v>317</v>
      </c>
      <c r="N2399" s="66"/>
      <c r="P2399" s="288">
        <f t="shared" si="179"/>
        <v>506.65984227129343</v>
      </c>
      <c r="Q2399" s="11"/>
      <c r="R2399" s="11"/>
      <c r="S2399" s="11"/>
      <c r="T2399" s="134">
        <f t="shared" si="180"/>
        <v>5953.9842271293373</v>
      </c>
      <c r="U2399" s="11"/>
      <c r="V2399" s="11"/>
      <c r="W2399" s="11"/>
      <c r="Y2399" s="288">
        <v>160611.17000000001</v>
      </c>
      <c r="Z2399" s="11">
        <f t="shared" si="177"/>
        <v>245215.93</v>
      </c>
      <c r="AB2399" s="11">
        <f t="shared" si="178"/>
        <v>165919.54</v>
      </c>
      <c r="AC2399" s="11">
        <v>205503.75</v>
      </c>
      <c r="AD2399" s="11"/>
      <c r="AE2399" s="4"/>
      <c r="AF2399" s="4"/>
    </row>
    <row r="2400" spans="1:32">
      <c r="A2400" s="55"/>
      <c r="B2400" s="132"/>
      <c r="C2400" s="11" t="s">
        <v>142</v>
      </c>
      <c r="D2400" s="11"/>
      <c r="E2400" s="11" t="s">
        <v>342</v>
      </c>
      <c r="F2400" s="131">
        <v>88</v>
      </c>
      <c r="G2400" s="11"/>
      <c r="H2400" s="131">
        <f t="shared" si="176"/>
        <v>0</v>
      </c>
      <c r="I2400" s="11"/>
      <c r="J2400" s="288">
        <v>24.57</v>
      </c>
      <c r="K2400" s="11"/>
      <c r="M2400" s="11">
        <v>1</v>
      </c>
      <c r="N2400" s="66"/>
      <c r="P2400" s="288">
        <f t="shared" si="179"/>
        <v>24.57</v>
      </c>
      <c r="Q2400" s="11"/>
      <c r="R2400" s="11"/>
      <c r="S2400" s="11"/>
      <c r="T2400" s="134">
        <f t="shared" si="180"/>
        <v>88</v>
      </c>
      <c r="U2400" s="11"/>
      <c r="V2400" s="11"/>
      <c r="W2400" s="11"/>
      <c r="Y2400" s="288">
        <v>24.57</v>
      </c>
      <c r="Z2400" s="11">
        <f t="shared" si="177"/>
        <v>37.51</v>
      </c>
      <c r="AB2400" s="11">
        <f t="shared" si="178"/>
        <v>25.38</v>
      </c>
      <c r="AC2400" s="11">
        <v>31.44</v>
      </c>
      <c r="AD2400" s="11"/>
      <c r="AE2400" s="4"/>
      <c r="AF2400" s="4"/>
    </row>
    <row r="2401" spans="1:32">
      <c r="A2401" s="55"/>
      <c r="B2401" s="132"/>
      <c r="C2401" s="11" t="s">
        <v>142</v>
      </c>
      <c r="D2401" s="11"/>
      <c r="E2401" s="11" t="s">
        <v>146</v>
      </c>
      <c r="F2401" s="131"/>
      <c r="G2401" s="11"/>
      <c r="H2401" s="131">
        <f t="shared" si="176"/>
        <v>0</v>
      </c>
      <c r="I2401" s="11"/>
      <c r="J2401" s="288">
        <v>160.16</v>
      </c>
      <c r="K2401" s="11"/>
      <c r="M2401" s="11">
        <v>1</v>
      </c>
      <c r="N2401" s="66"/>
      <c r="P2401" s="288">
        <f t="shared" si="179"/>
        <v>160.16</v>
      </c>
      <c r="Q2401" s="11"/>
      <c r="R2401" s="11"/>
      <c r="S2401" s="11"/>
      <c r="T2401" s="134">
        <f t="shared" si="180"/>
        <v>0</v>
      </c>
      <c r="U2401" s="11"/>
      <c r="V2401" s="11"/>
      <c r="W2401" s="11"/>
      <c r="Y2401" s="288">
        <v>160.16</v>
      </c>
      <c r="Z2401" s="11">
        <f t="shared" si="177"/>
        <v>244.53</v>
      </c>
      <c r="AB2401" s="11">
        <f t="shared" si="178"/>
        <v>165.45</v>
      </c>
      <c r="AC2401" s="11">
        <v>204.93</v>
      </c>
      <c r="AD2401" s="11"/>
      <c r="AE2401" s="4"/>
      <c r="AF2401" s="4"/>
    </row>
    <row r="2402" spans="1:32">
      <c r="A2402" s="55"/>
      <c r="B2402" s="132"/>
      <c r="C2402" s="11" t="s">
        <v>147</v>
      </c>
      <c r="D2402" s="11"/>
      <c r="E2402" s="11" t="s">
        <v>143</v>
      </c>
      <c r="F2402" s="131">
        <v>465806</v>
      </c>
      <c r="G2402" s="11"/>
      <c r="H2402" s="131">
        <f t="shared" si="176"/>
        <v>1561</v>
      </c>
      <c r="I2402" s="11"/>
      <c r="J2402" s="288">
        <v>47704.369999999995</v>
      </c>
      <c r="K2402" s="11"/>
      <c r="M2402" s="11">
        <v>25</v>
      </c>
      <c r="N2402" s="66"/>
      <c r="P2402" s="288">
        <f t="shared" si="179"/>
        <v>1908.1747999999998</v>
      </c>
      <c r="Q2402" s="11"/>
      <c r="R2402" s="11"/>
      <c r="S2402" s="11"/>
      <c r="T2402" s="134">
        <f t="shared" si="180"/>
        <v>18632.240000000002</v>
      </c>
      <c r="U2402" s="11"/>
      <c r="V2402" s="11"/>
      <c r="W2402" s="11"/>
      <c r="Y2402" s="288">
        <v>47704.369999999995</v>
      </c>
      <c r="Z2402" s="11">
        <f t="shared" si="177"/>
        <v>72833.490000000005</v>
      </c>
      <c r="AB2402" s="11">
        <f t="shared" si="178"/>
        <v>49281.05</v>
      </c>
      <c r="AC2402" s="11">
        <v>61038.26</v>
      </c>
      <c r="AD2402" s="11"/>
      <c r="AE2402" s="4"/>
      <c r="AF2402" s="4"/>
    </row>
    <row r="2403" spans="1:32">
      <c r="A2403" s="55"/>
      <c r="B2403" s="132"/>
      <c r="C2403" s="11" t="s">
        <v>147</v>
      </c>
      <c r="D2403" s="11"/>
      <c r="E2403" s="11" t="s">
        <v>146</v>
      </c>
      <c r="F2403" s="131">
        <v>1895</v>
      </c>
      <c r="G2403" s="11"/>
      <c r="H2403" s="131">
        <f t="shared" si="176"/>
        <v>6</v>
      </c>
      <c r="I2403" s="11"/>
      <c r="J2403" s="288">
        <v>354.35</v>
      </c>
      <c r="K2403" s="11"/>
      <c r="M2403" s="11">
        <v>1</v>
      </c>
      <c r="N2403" s="66"/>
      <c r="P2403" s="288">
        <f t="shared" si="179"/>
        <v>354.35</v>
      </c>
      <c r="Q2403" s="11"/>
      <c r="R2403" s="11"/>
      <c r="S2403" s="11"/>
      <c r="T2403" s="134">
        <f t="shared" si="180"/>
        <v>1895</v>
      </c>
      <c r="U2403" s="11"/>
      <c r="V2403" s="11"/>
      <c r="W2403" s="11"/>
      <c r="Y2403" s="288">
        <v>354.35</v>
      </c>
      <c r="Z2403" s="11">
        <f t="shared" si="177"/>
        <v>541.01</v>
      </c>
      <c r="AB2403" s="11">
        <f t="shared" si="178"/>
        <v>366.06</v>
      </c>
      <c r="AC2403" s="11">
        <v>453.39</v>
      </c>
      <c r="AD2403" s="11"/>
      <c r="AE2403" s="4"/>
      <c r="AF2403" s="4"/>
    </row>
    <row r="2404" spans="1:32">
      <c r="A2404" s="55"/>
      <c r="B2404" s="132"/>
      <c r="C2404" s="11" t="s">
        <v>147</v>
      </c>
      <c r="D2404" s="11"/>
      <c r="E2404" s="11" t="s">
        <v>585</v>
      </c>
      <c r="F2404" s="131">
        <v>5222</v>
      </c>
      <c r="G2404" s="11"/>
      <c r="H2404" s="131">
        <f t="shared" si="176"/>
        <v>18</v>
      </c>
      <c r="I2404" s="11"/>
      <c r="J2404" s="288">
        <v>424</v>
      </c>
      <c r="K2404" s="11"/>
      <c r="M2404" s="11">
        <v>1</v>
      </c>
      <c r="N2404" s="66"/>
      <c r="P2404" s="288">
        <f t="shared" si="179"/>
        <v>424</v>
      </c>
      <c r="Q2404" s="11"/>
      <c r="R2404" s="11"/>
      <c r="S2404" s="11"/>
      <c r="T2404" s="134">
        <f t="shared" si="180"/>
        <v>5222</v>
      </c>
      <c r="U2404" s="11"/>
      <c r="V2404" s="11"/>
      <c r="W2404" s="11"/>
      <c r="Y2404" s="288">
        <v>424</v>
      </c>
      <c r="Z2404" s="11">
        <f t="shared" si="177"/>
        <v>647.35</v>
      </c>
      <c r="AB2404" s="11">
        <f t="shared" si="178"/>
        <v>438.01</v>
      </c>
      <c r="AC2404" s="11">
        <v>542.51</v>
      </c>
      <c r="AD2404" s="11"/>
      <c r="AE2404" s="4"/>
      <c r="AF2404" s="4"/>
    </row>
    <row r="2405" spans="1:32">
      <c r="A2405" s="55"/>
      <c r="B2405" s="132"/>
      <c r="C2405" s="11" t="s">
        <v>148</v>
      </c>
      <c r="D2405" s="11"/>
      <c r="E2405" s="11" t="s">
        <v>98</v>
      </c>
      <c r="F2405" s="131">
        <v>8953</v>
      </c>
      <c r="G2405" s="11"/>
      <c r="H2405" s="131">
        <f t="shared" si="176"/>
        <v>30</v>
      </c>
      <c r="I2405" s="11"/>
      <c r="J2405" s="288">
        <v>1321.32</v>
      </c>
      <c r="K2405" s="11"/>
      <c r="M2405" s="11">
        <v>5</v>
      </c>
      <c r="N2405" s="66"/>
      <c r="P2405" s="288">
        <f t="shared" si="179"/>
        <v>264.26400000000001</v>
      </c>
      <c r="Q2405" s="11"/>
      <c r="R2405" s="11"/>
      <c r="S2405" s="11"/>
      <c r="T2405" s="134">
        <f t="shared" si="180"/>
        <v>1790.6</v>
      </c>
      <c r="U2405" s="11"/>
      <c r="V2405" s="11"/>
      <c r="W2405" s="11"/>
      <c r="Y2405" s="288">
        <v>1321.32</v>
      </c>
      <c r="Z2405" s="11">
        <f t="shared" si="177"/>
        <v>2017.35</v>
      </c>
      <c r="AB2405" s="11">
        <f t="shared" si="178"/>
        <v>1364.99</v>
      </c>
      <c r="AC2405" s="11">
        <v>1690.64</v>
      </c>
      <c r="AD2405" s="11"/>
      <c r="AE2405" s="4"/>
      <c r="AF2405" s="4"/>
    </row>
    <row r="2406" spans="1:32">
      <c r="A2406" s="55"/>
      <c r="B2406" s="132"/>
      <c r="C2406" s="11" t="s">
        <v>149</v>
      </c>
      <c r="D2406" s="11"/>
      <c r="E2406" s="11" t="s">
        <v>88</v>
      </c>
      <c r="F2406" s="131">
        <v>206112</v>
      </c>
      <c r="G2406" s="11"/>
      <c r="H2406" s="131">
        <f t="shared" si="176"/>
        <v>691</v>
      </c>
      <c r="I2406" s="11"/>
      <c r="J2406" s="288">
        <v>33836.389999999985</v>
      </c>
      <c r="K2406" s="11"/>
      <c r="M2406" s="11">
        <v>169</v>
      </c>
      <c r="N2406" s="66"/>
      <c r="P2406" s="288">
        <f t="shared" si="179"/>
        <v>200.2153254437869</v>
      </c>
      <c r="Q2406" s="11"/>
      <c r="R2406" s="11"/>
      <c r="S2406" s="11"/>
      <c r="T2406" s="134">
        <f t="shared" si="180"/>
        <v>1219.5976331360946</v>
      </c>
      <c r="U2406" s="11"/>
      <c r="V2406" s="11"/>
      <c r="W2406" s="11"/>
      <c r="Y2406" s="288">
        <v>33836.389999999985</v>
      </c>
      <c r="Z2406" s="11">
        <f t="shared" si="177"/>
        <v>51660.3</v>
      </c>
      <c r="AB2406" s="11">
        <f t="shared" si="178"/>
        <v>34954.720000000001</v>
      </c>
      <c r="AC2406" s="11">
        <v>43294.03</v>
      </c>
      <c r="AD2406" s="11"/>
      <c r="AE2406" s="4"/>
      <c r="AF2406" s="4"/>
    </row>
    <row r="2407" spans="1:32">
      <c r="A2407" s="55"/>
      <c r="B2407" s="132"/>
      <c r="C2407" s="11" t="s">
        <v>152</v>
      </c>
      <c r="D2407" s="11"/>
      <c r="E2407" s="11" t="s">
        <v>63</v>
      </c>
      <c r="F2407" s="131">
        <v>56</v>
      </c>
      <c r="G2407" s="11"/>
      <c r="H2407" s="131">
        <f t="shared" si="176"/>
        <v>0</v>
      </c>
      <c r="I2407" s="11"/>
      <c r="J2407" s="288">
        <v>22.73</v>
      </c>
      <c r="K2407" s="11"/>
      <c r="M2407" s="11">
        <v>1</v>
      </c>
      <c r="N2407" s="66"/>
      <c r="P2407" s="288">
        <f t="shared" si="179"/>
        <v>22.73</v>
      </c>
      <c r="Q2407" s="11"/>
      <c r="R2407" s="11"/>
      <c r="S2407" s="11"/>
      <c r="T2407" s="134">
        <f t="shared" si="180"/>
        <v>56</v>
      </c>
      <c r="U2407" s="11"/>
      <c r="V2407" s="11"/>
      <c r="W2407" s="11"/>
      <c r="Y2407" s="288">
        <v>22.73</v>
      </c>
      <c r="Z2407" s="11">
        <f t="shared" si="177"/>
        <v>34.700000000000003</v>
      </c>
      <c r="AB2407" s="11">
        <f t="shared" si="178"/>
        <v>23.48</v>
      </c>
      <c r="AC2407" s="11">
        <v>29.08</v>
      </c>
      <c r="AD2407" s="11"/>
      <c r="AE2407" s="4"/>
      <c r="AF2407" s="4"/>
    </row>
    <row r="2408" spans="1:32">
      <c r="A2408" s="55"/>
      <c r="B2408" s="132"/>
      <c r="C2408" s="11" t="s">
        <v>152</v>
      </c>
      <c r="D2408" s="11"/>
      <c r="E2408" s="11" t="s">
        <v>153</v>
      </c>
      <c r="F2408" s="131">
        <v>10892</v>
      </c>
      <c r="G2408" s="11"/>
      <c r="H2408" s="131">
        <f t="shared" si="176"/>
        <v>37</v>
      </c>
      <c r="I2408" s="11"/>
      <c r="J2408" s="288">
        <v>1436.6099999999997</v>
      </c>
      <c r="K2408" s="11"/>
      <c r="M2408" s="11">
        <v>21</v>
      </c>
      <c r="N2408" s="66"/>
      <c r="P2408" s="288">
        <f t="shared" si="179"/>
        <v>68.409999999999982</v>
      </c>
      <c r="Q2408" s="11"/>
      <c r="R2408" s="11"/>
      <c r="S2408" s="11"/>
      <c r="T2408" s="134">
        <f t="shared" si="180"/>
        <v>518.66666666666663</v>
      </c>
      <c r="U2408" s="11"/>
      <c r="V2408" s="11"/>
      <c r="W2408" s="11"/>
      <c r="Y2408" s="288">
        <v>1436.6099999999997</v>
      </c>
      <c r="Z2408" s="11">
        <f t="shared" si="177"/>
        <v>2193.37</v>
      </c>
      <c r="AB2408" s="11">
        <f t="shared" si="178"/>
        <v>1484.09</v>
      </c>
      <c r="AC2408" s="11">
        <v>1838.16</v>
      </c>
      <c r="AD2408" s="11"/>
      <c r="AE2408" s="4"/>
      <c r="AF2408" s="4"/>
    </row>
    <row r="2409" spans="1:32">
      <c r="A2409" s="55"/>
      <c r="B2409" s="132"/>
      <c r="C2409" s="11" t="s">
        <v>154</v>
      </c>
      <c r="D2409" s="11"/>
      <c r="E2409" s="11" t="s">
        <v>55</v>
      </c>
      <c r="F2409" s="131">
        <v>3066335</v>
      </c>
      <c r="G2409" s="11"/>
      <c r="H2409" s="131">
        <f t="shared" si="176"/>
        <v>10278</v>
      </c>
      <c r="I2409" s="11"/>
      <c r="J2409" s="288">
        <v>322620.88000000024</v>
      </c>
      <c r="K2409" s="11"/>
      <c r="M2409" s="11">
        <v>924</v>
      </c>
      <c r="N2409" s="66"/>
      <c r="P2409" s="288">
        <f t="shared" si="179"/>
        <v>349.15679653679678</v>
      </c>
      <c r="Q2409" s="11"/>
      <c r="R2409" s="11"/>
      <c r="S2409" s="11"/>
      <c r="T2409" s="134">
        <f t="shared" si="180"/>
        <v>3318.5443722943724</v>
      </c>
      <c r="U2409" s="11"/>
      <c r="V2409" s="11"/>
      <c r="W2409" s="11"/>
      <c r="Y2409" s="288">
        <v>322620.88000000024</v>
      </c>
      <c r="Z2409" s="11">
        <f t="shared" si="177"/>
        <v>492567.11</v>
      </c>
      <c r="AB2409" s="11">
        <f t="shared" si="178"/>
        <v>333283.84999999998</v>
      </c>
      <c r="AC2409" s="11">
        <v>412796.94</v>
      </c>
      <c r="AD2409" s="11"/>
      <c r="AE2409" s="4"/>
      <c r="AF2409" s="4"/>
    </row>
    <row r="2410" spans="1:32">
      <c r="A2410" s="55"/>
      <c r="B2410" s="132"/>
      <c r="C2410" s="11" t="s">
        <v>157</v>
      </c>
      <c r="D2410" s="11"/>
      <c r="E2410" s="11" t="s">
        <v>55</v>
      </c>
      <c r="F2410" s="131">
        <v>1400</v>
      </c>
      <c r="G2410" s="11"/>
      <c r="H2410" s="131">
        <f t="shared" si="176"/>
        <v>5</v>
      </c>
      <c r="I2410" s="11"/>
      <c r="J2410" s="288">
        <v>151.40000000000003</v>
      </c>
      <c r="K2410" s="11"/>
      <c r="M2410" s="11">
        <v>3</v>
      </c>
      <c r="N2410" s="66"/>
      <c r="P2410" s="288">
        <f t="shared" si="179"/>
        <v>50.466666666666676</v>
      </c>
      <c r="Q2410" s="11"/>
      <c r="R2410" s="11"/>
      <c r="S2410" s="11"/>
      <c r="T2410" s="134">
        <f t="shared" si="180"/>
        <v>466.66666666666669</v>
      </c>
      <c r="U2410" s="11"/>
      <c r="V2410" s="11"/>
      <c r="W2410" s="11"/>
      <c r="Y2410" s="288">
        <v>151.40000000000003</v>
      </c>
      <c r="Z2410" s="11">
        <f t="shared" si="177"/>
        <v>231.15</v>
      </c>
      <c r="AB2410" s="11">
        <f t="shared" si="178"/>
        <v>156.4</v>
      </c>
      <c r="AC2410" s="11">
        <v>193.72</v>
      </c>
      <c r="AD2410" s="11"/>
      <c r="AE2410" s="4"/>
      <c r="AF2410" s="4"/>
    </row>
    <row r="2411" spans="1:32">
      <c r="A2411" s="55"/>
      <c r="B2411" s="132"/>
      <c r="C2411" s="11" t="s">
        <v>159</v>
      </c>
      <c r="D2411" s="11"/>
      <c r="E2411" s="11" t="s">
        <v>54</v>
      </c>
      <c r="F2411" s="131">
        <v>345</v>
      </c>
      <c r="G2411" s="11"/>
      <c r="H2411" s="131">
        <f t="shared" si="176"/>
        <v>1</v>
      </c>
      <c r="I2411" s="11"/>
      <c r="J2411" s="288">
        <v>70.8</v>
      </c>
      <c r="K2411" s="11"/>
      <c r="M2411" s="11">
        <v>1</v>
      </c>
      <c r="N2411" s="66"/>
      <c r="P2411" s="288">
        <f t="shared" si="179"/>
        <v>70.8</v>
      </c>
      <c r="Q2411" s="11"/>
      <c r="R2411" s="11"/>
      <c r="S2411" s="11"/>
      <c r="T2411" s="134">
        <f t="shared" si="180"/>
        <v>345</v>
      </c>
      <c r="U2411" s="11"/>
      <c r="V2411" s="11"/>
      <c r="W2411" s="11"/>
      <c r="Y2411" s="288">
        <v>70.8</v>
      </c>
      <c r="Z2411" s="11">
        <f t="shared" si="177"/>
        <v>108.1</v>
      </c>
      <c r="AB2411" s="11">
        <f t="shared" si="178"/>
        <v>73.14</v>
      </c>
      <c r="AC2411" s="11">
        <v>90.59</v>
      </c>
      <c r="AD2411" s="11"/>
      <c r="AE2411" s="4"/>
      <c r="AF2411" s="4"/>
    </row>
    <row r="2412" spans="1:32">
      <c r="A2412" s="55"/>
      <c r="B2412" s="132"/>
      <c r="C2412" s="11" t="s">
        <v>159</v>
      </c>
      <c r="D2412" s="11"/>
      <c r="E2412" s="11" t="s">
        <v>87</v>
      </c>
      <c r="F2412" s="131">
        <v>1940</v>
      </c>
      <c r="G2412" s="11"/>
      <c r="H2412" s="131">
        <f t="shared" si="176"/>
        <v>7</v>
      </c>
      <c r="I2412" s="11"/>
      <c r="J2412" s="288">
        <v>206.31</v>
      </c>
      <c r="K2412" s="11"/>
      <c r="M2412" s="11">
        <v>5</v>
      </c>
      <c r="N2412" s="66"/>
      <c r="P2412" s="288">
        <f t="shared" si="179"/>
        <v>41.262</v>
      </c>
      <c r="Q2412" s="11"/>
      <c r="R2412" s="11"/>
      <c r="S2412" s="11"/>
      <c r="T2412" s="134">
        <f t="shared" si="180"/>
        <v>388</v>
      </c>
      <c r="U2412" s="11"/>
      <c r="V2412" s="11"/>
      <c r="W2412" s="11"/>
      <c r="Y2412" s="288">
        <v>206.31</v>
      </c>
      <c r="Z2412" s="11">
        <f t="shared" si="177"/>
        <v>314.99</v>
      </c>
      <c r="AB2412" s="11">
        <f t="shared" si="178"/>
        <v>213.13</v>
      </c>
      <c r="AC2412" s="11">
        <v>263.98</v>
      </c>
      <c r="AD2412" s="11"/>
      <c r="AE2412" s="4"/>
      <c r="AF2412" s="4"/>
    </row>
    <row r="2413" spans="1:32">
      <c r="A2413" s="55"/>
      <c r="B2413" s="132"/>
      <c r="C2413" s="11" t="s">
        <v>159</v>
      </c>
      <c r="D2413" s="11"/>
      <c r="E2413" s="11" t="s">
        <v>88</v>
      </c>
      <c r="F2413" s="131">
        <v>3729169</v>
      </c>
      <c r="G2413" s="11"/>
      <c r="H2413" s="131">
        <f t="shared" si="176"/>
        <v>12499</v>
      </c>
      <c r="I2413" s="11"/>
      <c r="J2413" s="288">
        <v>358091.01000000024</v>
      </c>
      <c r="K2413" s="11"/>
      <c r="M2413" s="11">
        <v>831</v>
      </c>
      <c r="N2413" s="66"/>
      <c r="P2413" s="288">
        <f t="shared" si="179"/>
        <v>430.91577617328551</v>
      </c>
      <c r="Q2413" s="11"/>
      <c r="R2413" s="11"/>
      <c r="S2413" s="11"/>
      <c r="T2413" s="134">
        <f t="shared" si="180"/>
        <v>4487.5679903730443</v>
      </c>
      <c r="U2413" s="11"/>
      <c r="V2413" s="11"/>
      <c r="W2413" s="11"/>
      <c r="Y2413" s="288">
        <v>358091.01000000024</v>
      </c>
      <c r="Z2413" s="11">
        <f t="shared" si="177"/>
        <v>546721.76</v>
      </c>
      <c r="AB2413" s="11">
        <f t="shared" si="178"/>
        <v>369926.3</v>
      </c>
      <c r="AC2413" s="11">
        <v>458181.36</v>
      </c>
      <c r="AD2413" s="11"/>
      <c r="AE2413" s="4"/>
      <c r="AF2413" s="4"/>
    </row>
    <row r="2414" spans="1:32">
      <c r="A2414" s="55"/>
      <c r="B2414" s="132"/>
      <c r="C2414" s="11" t="s">
        <v>160</v>
      </c>
      <c r="D2414" s="11"/>
      <c r="E2414" s="11" t="s">
        <v>155</v>
      </c>
      <c r="F2414" s="131">
        <v>124751</v>
      </c>
      <c r="G2414" s="11"/>
      <c r="H2414" s="131">
        <f t="shared" si="176"/>
        <v>418</v>
      </c>
      <c r="I2414" s="11"/>
      <c r="J2414" s="288">
        <v>11927.580000000002</v>
      </c>
      <c r="K2414" s="11"/>
      <c r="M2414" s="11">
        <v>64</v>
      </c>
      <c r="N2414" s="66"/>
      <c r="P2414" s="288">
        <f t="shared" si="179"/>
        <v>186.36843750000003</v>
      </c>
      <c r="Q2414" s="11"/>
      <c r="R2414" s="11"/>
      <c r="S2414" s="11"/>
      <c r="T2414" s="134">
        <f t="shared" si="180"/>
        <v>1949.234375</v>
      </c>
      <c r="U2414" s="11"/>
      <c r="V2414" s="11"/>
      <c r="W2414" s="11"/>
      <c r="Y2414" s="288">
        <v>11927.580000000002</v>
      </c>
      <c r="Z2414" s="11">
        <f t="shared" si="177"/>
        <v>18210.64</v>
      </c>
      <c r="AB2414" s="11">
        <f t="shared" si="178"/>
        <v>12321.8</v>
      </c>
      <c r="AC2414" s="11">
        <v>15261.47</v>
      </c>
      <c r="AD2414" s="11"/>
      <c r="AE2414" s="4"/>
      <c r="AF2414" s="4"/>
    </row>
    <row r="2415" spans="1:32">
      <c r="A2415" s="55"/>
      <c r="B2415" s="132"/>
      <c r="C2415" s="11" t="s">
        <v>161</v>
      </c>
      <c r="D2415" s="11"/>
      <c r="E2415" s="11" t="s">
        <v>91</v>
      </c>
      <c r="F2415" s="131">
        <v>195417</v>
      </c>
      <c r="G2415" s="11"/>
      <c r="H2415" s="131">
        <f t="shared" si="176"/>
        <v>655</v>
      </c>
      <c r="I2415" s="11"/>
      <c r="J2415" s="288">
        <v>32039.729999999996</v>
      </c>
      <c r="K2415" s="11"/>
      <c r="M2415" s="11">
        <v>106</v>
      </c>
      <c r="N2415" s="66"/>
      <c r="P2415" s="288">
        <f t="shared" si="179"/>
        <v>302.26160377358485</v>
      </c>
      <c r="Q2415" s="11"/>
      <c r="R2415" s="11"/>
      <c r="S2415" s="11"/>
      <c r="T2415" s="134">
        <f t="shared" si="180"/>
        <v>1843.5566037735848</v>
      </c>
      <c r="U2415" s="11"/>
      <c r="V2415" s="11"/>
      <c r="W2415" s="11"/>
      <c r="Y2415" s="288">
        <v>32039.729999999996</v>
      </c>
      <c r="Z2415" s="11">
        <f t="shared" si="177"/>
        <v>48917.22</v>
      </c>
      <c r="AB2415" s="11">
        <f t="shared" si="178"/>
        <v>33098.68</v>
      </c>
      <c r="AC2415" s="11">
        <v>40995.18</v>
      </c>
      <c r="AD2415" s="11"/>
      <c r="AE2415" s="4"/>
      <c r="AF2415" s="4"/>
    </row>
    <row r="2416" spans="1:32">
      <c r="A2416" s="55"/>
      <c r="B2416" s="132"/>
      <c r="C2416" s="11" t="s">
        <v>161</v>
      </c>
      <c r="D2416" s="11"/>
      <c r="E2416" s="11" t="s">
        <v>68</v>
      </c>
      <c r="F2416" s="131">
        <v>690321</v>
      </c>
      <c r="G2416" s="11"/>
      <c r="H2416" s="131">
        <f t="shared" si="176"/>
        <v>2314</v>
      </c>
      <c r="I2416" s="11"/>
      <c r="J2416" s="288">
        <v>61440.509999999995</v>
      </c>
      <c r="K2416" s="11"/>
      <c r="M2416" s="11">
        <v>156</v>
      </c>
      <c r="N2416" s="66"/>
      <c r="P2416" s="288">
        <f t="shared" si="179"/>
        <v>393.84942307692302</v>
      </c>
      <c r="Q2416" s="11"/>
      <c r="R2416" s="11"/>
      <c r="S2416" s="11"/>
      <c r="T2416" s="134">
        <f t="shared" si="180"/>
        <v>4425.1346153846152</v>
      </c>
      <c r="U2416" s="11"/>
      <c r="V2416" s="11"/>
      <c r="W2416" s="11"/>
      <c r="Y2416" s="288">
        <v>61440.509999999995</v>
      </c>
      <c r="Z2416" s="11">
        <f t="shared" si="177"/>
        <v>93805.38</v>
      </c>
      <c r="AB2416" s="11">
        <f t="shared" si="178"/>
        <v>63471.18</v>
      </c>
      <c r="AC2416" s="11">
        <v>78613.8</v>
      </c>
      <c r="AD2416" s="11"/>
      <c r="AE2416" s="4"/>
      <c r="AF2416" s="4"/>
    </row>
    <row r="2417" spans="1:32">
      <c r="A2417" s="55"/>
      <c r="B2417" s="132"/>
      <c r="C2417" s="11" t="s">
        <v>586</v>
      </c>
      <c r="D2417" s="11"/>
      <c r="E2417" s="11" t="s">
        <v>135</v>
      </c>
      <c r="F2417" s="131">
        <v>30080</v>
      </c>
      <c r="G2417" s="11"/>
      <c r="H2417" s="131">
        <f t="shared" si="176"/>
        <v>101</v>
      </c>
      <c r="I2417" s="11"/>
      <c r="J2417" s="288">
        <v>5027.92</v>
      </c>
      <c r="K2417" s="11"/>
      <c r="M2417" s="11">
        <v>15</v>
      </c>
      <c r="N2417" s="66"/>
      <c r="P2417" s="288">
        <f t="shared" si="179"/>
        <v>335.19466666666665</v>
      </c>
      <c r="Q2417" s="11"/>
      <c r="R2417" s="11"/>
      <c r="S2417" s="11"/>
      <c r="T2417" s="134">
        <f t="shared" si="180"/>
        <v>2005.3333333333333</v>
      </c>
      <c r="U2417" s="11"/>
      <c r="V2417" s="11"/>
      <c r="W2417" s="11"/>
      <c r="Y2417" s="288">
        <v>5027.92</v>
      </c>
      <c r="Z2417" s="11">
        <f t="shared" si="177"/>
        <v>7676.47</v>
      </c>
      <c r="AB2417" s="11">
        <f t="shared" si="178"/>
        <v>5194.1000000000004</v>
      </c>
      <c r="AC2417" s="11">
        <v>6433.28</v>
      </c>
      <c r="AD2417" s="11"/>
      <c r="AE2417" s="4"/>
      <c r="AF2417" s="4"/>
    </row>
    <row r="2418" spans="1:32">
      <c r="A2418" s="55"/>
      <c r="B2418" s="132"/>
      <c r="C2418" s="11" t="s">
        <v>162</v>
      </c>
      <c r="D2418" s="11"/>
      <c r="E2418" s="11" t="s">
        <v>163</v>
      </c>
      <c r="F2418" s="131">
        <v>23447</v>
      </c>
      <c r="G2418" s="11"/>
      <c r="H2418" s="131">
        <f t="shared" si="176"/>
        <v>79</v>
      </c>
      <c r="I2418" s="11"/>
      <c r="J2418" s="288">
        <v>3879.4599999999996</v>
      </c>
      <c r="K2418" s="11"/>
      <c r="M2418" s="11">
        <v>36</v>
      </c>
      <c r="N2418" s="66"/>
      <c r="P2418" s="288">
        <f t="shared" si="179"/>
        <v>107.76277777777777</v>
      </c>
      <c r="Q2418" s="11"/>
      <c r="R2418" s="11"/>
      <c r="S2418" s="11"/>
      <c r="T2418" s="134">
        <f t="shared" si="180"/>
        <v>651.30555555555554</v>
      </c>
      <c r="U2418" s="11"/>
      <c r="V2418" s="11"/>
      <c r="W2418" s="11"/>
      <c r="Y2418" s="288">
        <v>3879.4599999999996</v>
      </c>
      <c r="Z2418" s="11">
        <f t="shared" si="177"/>
        <v>5923.03</v>
      </c>
      <c r="AB2418" s="11">
        <f t="shared" si="178"/>
        <v>4007.68</v>
      </c>
      <c r="AC2418" s="11">
        <v>4963.8100000000004</v>
      </c>
      <c r="AD2418" s="11"/>
      <c r="AE2418" s="4"/>
      <c r="AF2418" s="4"/>
    </row>
    <row r="2419" spans="1:32">
      <c r="A2419" s="55"/>
      <c r="B2419" s="132"/>
      <c r="C2419" s="11" t="s">
        <v>164</v>
      </c>
      <c r="D2419" s="11"/>
      <c r="E2419" s="11" t="s">
        <v>165</v>
      </c>
      <c r="F2419" s="131">
        <v>2141612</v>
      </c>
      <c r="G2419" s="11"/>
      <c r="H2419" s="131">
        <f t="shared" si="176"/>
        <v>7178</v>
      </c>
      <c r="I2419" s="11"/>
      <c r="J2419" s="288">
        <v>214904.04</v>
      </c>
      <c r="K2419" s="11"/>
      <c r="M2419" s="11">
        <v>384</v>
      </c>
      <c r="N2419" s="66"/>
      <c r="P2419" s="288">
        <f t="shared" si="179"/>
        <v>559.64593750000006</v>
      </c>
      <c r="Q2419" s="11"/>
      <c r="R2419" s="11"/>
      <c r="S2419" s="11"/>
      <c r="T2419" s="134">
        <f t="shared" si="180"/>
        <v>5577.114583333333</v>
      </c>
      <c r="U2419" s="11"/>
      <c r="V2419" s="11"/>
      <c r="W2419" s="11"/>
      <c r="Y2419" s="288">
        <v>214904.04</v>
      </c>
      <c r="Z2419" s="11">
        <f t="shared" si="177"/>
        <v>328108.53000000003</v>
      </c>
      <c r="AB2419" s="11">
        <f t="shared" si="178"/>
        <v>222006.85</v>
      </c>
      <c r="AC2419" s="11">
        <v>274972.07</v>
      </c>
      <c r="AD2419" s="11"/>
      <c r="AE2419" s="4"/>
      <c r="AF2419" s="4"/>
    </row>
    <row r="2420" spans="1:32">
      <c r="A2420" s="55"/>
      <c r="B2420" s="132"/>
      <c r="C2420" s="11" t="s">
        <v>164</v>
      </c>
      <c r="D2420" s="11"/>
      <c r="E2420" s="11" t="s">
        <v>217</v>
      </c>
      <c r="F2420" s="131">
        <v>549</v>
      </c>
      <c r="G2420" s="11"/>
      <c r="H2420" s="131">
        <f t="shared" si="176"/>
        <v>2</v>
      </c>
      <c r="I2420" s="11"/>
      <c r="J2420" s="288">
        <v>96.08</v>
      </c>
      <c r="K2420" s="11"/>
      <c r="M2420" s="11">
        <v>1</v>
      </c>
      <c r="N2420" s="66"/>
      <c r="P2420" s="288">
        <f t="shared" si="179"/>
        <v>96.08</v>
      </c>
      <c r="Q2420" s="11"/>
      <c r="R2420" s="11"/>
      <c r="S2420" s="11"/>
      <c r="T2420" s="134">
        <f t="shared" si="180"/>
        <v>549</v>
      </c>
      <c r="U2420" s="11"/>
      <c r="V2420" s="11"/>
      <c r="W2420" s="11"/>
      <c r="Y2420" s="288">
        <v>96.08</v>
      </c>
      <c r="Z2420" s="11">
        <f t="shared" si="177"/>
        <v>146.69</v>
      </c>
      <c r="AB2420" s="11">
        <f t="shared" si="178"/>
        <v>99.26</v>
      </c>
      <c r="AC2420" s="11">
        <v>122.94</v>
      </c>
      <c r="AD2420" s="11"/>
      <c r="AE2420" s="4"/>
      <c r="AF2420" s="4"/>
    </row>
    <row r="2421" spans="1:32">
      <c r="A2421" s="55"/>
      <c r="B2421" s="132"/>
      <c r="C2421" s="11" t="s">
        <v>166</v>
      </c>
      <c r="D2421" s="11"/>
      <c r="E2421" s="11" t="s">
        <v>167</v>
      </c>
      <c r="F2421" s="131">
        <v>115249</v>
      </c>
      <c r="G2421" s="11"/>
      <c r="H2421" s="131">
        <f t="shared" si="176"/>
        <v>386</v>
      </c>
      <c r="I2421" s="11"/>
      <c r="J2421" s="288">
        <v>19502.030000000002</v>
      </c>
      <c r="K2421" s="11"/>
      <c r="M2421" s="11">
        <v>88</v>
      </c>
      <c r="N2421" s="66"/>
      <c r="P2421" s="288">
        <f t="shared" si="179"/>
        <v>221.61397727272731</v>
      </c>
      <c r="Q2421" s="11"/>
      <c r="R2421" s="11"/>
      <c r="S2421" s="11"/>
      <c r="T2421" s="134">
        <f t="shared" si="180"/>
        <v>1309.6477272727273</v>
      </c>
      <c r="U2421" s="11"/>
      <c r="V2421" s="11"/>
      <c r="W2421" s="11"/>
      <c r="Y2421" s="288">
        <v>19502.030000000002</v>
      </c>
      <c r="Z2421" s="11">
        <f t="shared" si="177"/>
        <v>29775.07</v>
      </c>
      <c r="AB2421" s="11">
        <f t="shared" si="178"/>
        <v>20146.59</v>
      </c>
      <c r="AC2421" s="11">
        <v>24953.06</v>
      </c>
      <c r="AD2421" s="11"/>
      <c r="AE2421" s="4"/>
      <c r="AF2421" s="4"/>
    </row>
    <row r="2422" spans="1:32">
      <c r="A2422" s="55"/>
      <c r="B2422" s="132"/>
      <c r="C2422" s="11" t="s">
        <v>168</v>
      </c>
      <c r="D2422" s="11"/>
      <c r="E2422" s="11" t="s">
        <v>96</v>
      </c>
      <c r="F2422" s="131">
        <v>34816</v>
      </c>
      <c r="G2422" s="11"/>
      <c r="H2422" s="131">
        <f t="shared" si="176"/>
        <v>117</v>
      </c>
      <c r="I2422" s="11"/>
      <c r="J2422" s="288">
        <v>2775.87</v>
      </c>
      <c r="K2422" s="11"/>
      <c r="M2422" s="11">
        <v>3</v>
      </c>
      <c r="N2422" s="66"/>
      <c r="P2422" s="288">
        <f t="shared" si="179"/>
        <v>925.29</v>
      </c>
      <c r="Q2422" s="11"/>
      <c r="R2422" s="11"/>
      <c r="S2422" s="11"/>
      <c r="T2422" s="134">
        <f t="shared" si="180"/>
        <v>11605.333333333334</v>
      </c>
      <c r="U2422" s="11"/>
      <c r="V2422" s="11"/>
      <c r="W2422" s="11"/>
      <c r="Y2422" s="288">
        <v>2775.87</v>
      </c>
      <c r="Z2422" s="11">
        <f t="shared" si="177"/>
        <v>4238.1099999999997</v>
      </c>
      <c r="AB2422" s="11">
        <f t="shared" si="178"/>
        <v>2867.62</v>
      </c>
      <c r="AC2422" s="11">
        <v>3551.76</v>
      </c>
      <c r="AD2422" s="11"/>
      <c r="AE2422" s="4"/>
      <c r="AF2422" s="4"/>
    </row>
    <row r="2423" spans="1:32">
      <c r="A2423" s="55"/>
      <c r="B2423" s="132"/>
      <c r="C2423" s="11" t="s">
        <v>169</v>
      </c>
      <c r="D2423" s="11"/>
      <c r="E2423" s="11" t="s">
        <v>59</v>
      </c>
      <c r="F2423" s="131">
        <v>349</v>
      </c>
      <c r="G2423" s="11"/>
      <c r="H2423" s="131">
        <f t="shared" si="176"/>
        <v>1</v>
      </c>
      <c r="I2423" s="11"/>
      <c r="J2423" s="288">
        <v>62.09</v>
      </c>
      <c r="K2423" s="11"/>
      <c r="M2423" s="11">
        <v>1</v>
      </c>
      <c r="N2423" s="66"/>
      <c r="P2423" s="288">
        <f t="shared" si="179"/>
        <v>62.09</v>
      </c>
      <c r="Q2423" s="11"/>
      <c r="R2423" s="11"/>
      <c r="S2423" s="11"/>
      <c r="T2423" s="134">
        <f t="shared" si="180"/>
        <v>349</v>
      </c>
      <c r="U2423" s="11"/>
      <c r="V2423" s="11"/>
      <c r="W2423" s="11"/>
      <c r="Y2423" s="288">
        <v>62.09</v>
      </c>
      <c r="Z2423" s="11">
        <f t="shared" si="177"/>
        <v>94.8</v>
      </c>
      <c r="AB2423" s="11">
        <f t="shared" si="178"/>
        <v>64.14</v>
      </c>
      <c r="AC2423" s="11">
        <v>79.44</v>
      </c>
      <c r="AD2423" s="11"/>
      <c r="AE2423" s="4"/>
      <c r="AF2423" s="4"/>
    </row>
    <row r="2424" spans="1:32">
      <c r="A2424" s="55"/>
      <c r="B2424" s="132"/>
      <c r="C2424" s="11" t="s">
        <v>169</v>
      </c>
      <c r="D2424" s="11"/>
      <c r="E2424" s="11" t="s">
        <v>170</v>
      </c>
      <c r="F2424" s="131">
        <v>221015</v>
      </c>
      <c r="G2424" s="11"/>
      <c r="H2424" s="131">
        <f t="shared" si="176"/>
        <v>741</v>
      </c>
      <c r="I2424" s="11"/>
      <c r="J2424" s="288">
        <v>36647.379999999997</v>
      </c>
      <c r="K2424" s="11"/>
      <c r="M2424" s="11">
        <v>141</v>
      </c>
      <c r="N2424" s="66"/>
      <c r="P2424" s="288">
        <f t="shared" si="179"/>
        <v>259.91049645390069</v>
      </c>
      <c r="Q2424" s="11"/>
      <c r="R2424" s="11"/>
      <c r="S2424" s="11"/>
      <c r="T2424" s="134">
        <f t="shared" si="180"/>
        <v>1567.4822695035461</v>
      </c>
      <c r="U2424" s="11"/>
      <c r="V2424" s="11"/>
      <c r="W2424" s="11"/>
      <c r="Y2424" s="288">
        <v>36647.379999999997</v>
      </c>
      <c r="Z2424" s="11">
        <f t="shared" si="177"/>
        <v>55952.03</v>
      </c>
      <c r="AB2424" s="11">
        <f t="shared" si="178"/>
        <v>37858.620000000003</v>
      </c>
      <c r="AC2424" s="11">
        <v>46890.720000000001</v>
      </c>
      <c r="AD2424" s="11"/>
      <c r="AE2424" s="4"/>
      <c r="AF2424" s="4"/>
    </row>
    <row r="2425" spans="1:32">
      <c r="A2425" s="55"/>
      <c r="B2425" s="132"/>
      <c r="C2425" s="11" t="s">
        <v>169</v>
      </c>
      <c r="D2425" s="11"/>
      <c r="E2425" s="11" t="s">
        <v>64</v>
      </c>
      <c r="F2425" s="131">
        <v>6186</v>
      </c>
      <c r="G2425" s="11"/>
      <c r="H2425" s="131">
        <f t="shared" si="176"/>
        <v>21</v>
      </c>
      <c r="I2425" s="11"/>
      <c r="J2425" s="288">
        <v>521.85</v>
      </c>
      <c r="K2425" s="11"/>
      <c r="M2425" s="11">
        <v>2</v>
      </c>
      <c r="N2425" s="66"/>
      <c r="P2425" s="288">
        <f t="shared" si="179"/>
        <v>260.92500000000001</v>
      </c>
      <c r="Q2425" s="11"/>
      <c r="R2425" s="11"/>
      <c r="S2425" s="11"/>
      <c r="T2425" s="134">
        <f t="shared" si="180"/>
        <v>3093</v>
      </c>
      <c r="U2425" s="11"/>
      <c r="V2425" s="11"/>
      <c r="W2425" s="11"/>
      <c r="Y2425" s="288">
        <v>521.85</v>
      </c>
      <c r="Z2425" s="11">
        <f t="shared" si="177"/>
        <v>796.74</v>
      </c>
      <c r="AB2425" s="11">
        <f t="shared" si="178"/>
        <v>539.1</v>
      </c>
      <c r="AC2425" s="11">
        <v>667.71</v>
      </c>
      <c r="AD2425" s="11"/>
      <c r="AE2425" s="4"/>
      <c r="AF2425" s="4"/>
    </row>
    <row r="2426" spans="1:32">
      <c r="A2426" s="55"/>
      <c r="B2426" s="132"/>
      <c r="C2426" s="11" t="s">
        <v>171</v>
      </c>
      <c r="D2426" s="11"/>
      <c r="E2426" s="11" t="s">
        <v>96</v>
      </c>
      <c r="F2426" s="131"/>
      <c r="G2426" s="11"/>
      <c r="H2426" s="131">
        <f t="shared" si="176"/>
        <v>0</v>
      </c>
      <c r="I2426" s="11"/>
      <c r="J2426" s="288">
        <v>10.42</v>
      </c>
      <c r="K2426" s="11"/>
      <c r="M2426" s="11">
        <v>1</v>
      </c>
      <c r="N2426" s="66"/>
      <c r="P2426" s="288">
        <f t="shared" si="179"/>
        <v>10.42</v>
      </c>
      <c r="Q2426" s="11"/>
      <c r="R2426" s="11"/>
      <c r="S2426" s="11"/>
      <c r="T2426" s="134">
        <f t="shared" si="180"/>
        <v>0</v>
      </c>
      <c r="U2426" s="11"/>
      <c r="V2426" s="11"/>
      <c r="W2426" s="11"/>
      <c r="Y2426" s="288">
        <v>10.42</v>
      </c>
      <c r="Z2426" s="11">
        <f t="shared" si="177"/>
        <v>15.91</v>
      </c>
      <c r="AB2426" s="11">
        <f t="shared" si="178"/>
        <v>10.76</v>
      </c>
      <c r="AC2426" s="11">
        <v>13.33</v>
      </c>
      <c r="AD2426" s="11"/>
      <c r="AE2426" s="4"/>
      <c r="AF2426" s="4"/>
    </row>
    <row r="2427" spans="1:32">
      <c r="A2427" s="55"/>
      <c r="B2427" s="132"/>
      <c r="C2427" s="11" t="s">
        <v>171</v>
      </c>
      <c r="D2427" s="11"/>
      <c r="E2427" s="11" t="s">
        <v>77</v>
      </c>
      <c r="F2427" s="131">
        <v>462378</v>
      </c>
      <c r="G2427" s="11"/>
      <c r="H2427" s="131">
        <f t="shared" si="176"/>
        <v>1550</v>
      </c>
      <c r="I2427" s="11"/>
      <c r="J2427" s="288">
        <v>23060.940000000002</v>
      </c>
      <c r="K2427" s="11"/>
      <c r="M2427" s="11">
        <v>35</v>
      </c>
      <c r="N2427" s="66"/>
      <c r="P2427" s="288">
        <f t="shared" si="179"/>
        <v>658.88400000000001</v>
      </c>
      <c r="Q2427" s="11"/>
      <c r="R2427" s="11"/>
      <c r="S2427" s="11"/>
      <c r="T2427" s="134">
        <f t="shared" si="180"/>
        <v>13210.8</v>
      </c>
      <c r="U2427" s="11"/>
      <c r="V2427" s="11"/>
      <c r="W2427" s="11"/>
      <c r="Y2427" s="288">
        <v>23060.940000000002</v>
      </c>
      <c r="Z2427" s="11">
        <f t="shared" si="177"/>
        <v>35208.699999999997</v>
      </c>
      <c r="AB2427" s="11">
        <f t="shared" si="178"/>
        <v>23823.13</v>
      </c>
      <c r="AC2427" s="11">
        <v>29506.720000000001</v>
      </c>
      <c r="AD2427" s="11"/>
      <c r="AE2427" s="4"/>
      <c r="AF2427" s="4"/>
    </row>
    <row r="2428" spans="1:32">
      <c r="A2428" s="55"/>
      <c r="B2428" s="132"/>
      <c r="C2428" s="11" t="s">
        <v>172</v>
      </c>
      <c r="D2428" s="11"/>
      <c r="E2428" s="11" t="s">
        <v>173</v>
      </c>
      <c r="F2428" s="131">
        <v>627912</v>
      </c>
      <c r="G2428" s="11"/>
      <c r="H2428" s="131">
        <f t="shared" si="176"/>
        <v>2105</v>
      </c>
      <c r="I2428" s="11"/>
      <c r="J2428" s="288">
        <v>97779.02999999997</v>
      </c>
      <c r="K2428" s="11"/>
      <c r="M2428" s="11">
        <v>182</v>
      </c>
      <c r="N2428" s="66"/>
      <c r="P2428" s="288">
        <f t="shared" si="179"/>
        <v>537.24741758241737</v>
      </c>
      <c r="Q2428" s="11"/>
      <c r="R2428" s="11"/>
      <c r="S2428" s="11"/>
      <c r="T2428" s="134">
        <f t="shared" si="180"/>
        <v>3450.065934065934</v>
      </c>
      <c r="U2428" s="11"/>
      <c r="V2428" s="11"/>
      <c r="W2428" s="11"/>
      <c r="Y2428" s="288">
        <v>97779.02999999997</v>
      </c>
      <c r="Z2428" s="11">
        <f t="shared" si="177"/>
        <v>149285.85999999999</v>
      </c>
      <c r="AB2428" s="11">
        <f t="shared" si="178"/>
        <v>101010.73</v>
      </c>
      <c r="AC2428" s="11">
        <v>125109.34</v>
      </c>
      <c r="AD2428" s="11"/>
      <c r="AE2428" s="4"/>
      <c r="AF2428" s="4"/>
    </row>
    <row r="2429" spans="1:32">
      <c r="A2429" s="55"/>
      <c r="B2429" s="132"/>
      <c r="C2429" s="11" t="s">
        <v>176</v>
      </c>
      <c r="D2429" s="11"/>
      <c r="E2429" s="11" t="s">
        <v>163</v>
      </c>
      <c r="F2429" s="131">
        <v>1053</v>
      </c>
      <c r="G2429" s="11"/>
      <c r="H2429" s="131">
        <f t="shared" si="176"/>
        <v>4</v>
      </c>
      <c r="I2429" s="11"/>
      <c r="J2429" s="288">
        <v>222.37</v>
      </c>
      <c r="K2429" s="11"/>
      <c r="M2429" s="11">
        <v>1</v>
      </c>
      <c r="N2429" s="66"/>
      <c r="P2429" s="288">
        <f t="shared" si="179"/>
        <v>222.37</v>
      </c>
      <c r="Q2429" s="11"/>
      <c r="R2429" s="11"/>
      <c r="S2429" s="11"/>
      <c r="T2429" s="134">
        <f t="shared" si="180"/>
        <v>1053</v>
      </c>
      <c r="U2429" s="11"/>
      <c r="V2429" s="11"/>
      <c r="W2429" s="11"/>
      <c r="Y2429" s="288">
        <v>222.37</v>
      </c>
      <c r="Z2429" s="11">
        <f t="shared" si="177"/>
        <v>339.51</v>
      </c>
      <c r="AB2429" s="11">
        <f t="shared" si="178"/>
        <v>229.72</v>
      </c>
      <c r="AC2429" s="11">
        <v>284.52</v>
      </c>
      <c r="AD2429" s="11"/>
      <c r="AE2429" s="4"/>
      <c r="AF2429" s="4"/>
    </row>
    <row r="2430" spans="1:32">
      <c r="A2430" s="55"/>
      <c r="B2430" s="132"/>
      <c r="C2430" s="11" t="s">
        <v>177</v>
      </c>
      <c r="D2430" s="11"/>
      <c r="E2430" s="11" t="s">
        <v>61</v>
      </c>
      <c r="F2430" s="131">
        <v>95611</v>
      </c>
      <c r="G2430" s="11"/>
      <c r="H2430" s="131">
        <f t="shared" si="176"/>
        <v>320</v>
      </c>
      <c r="I2430" s="11"/>
      <c r="J2430" s="288">
        <v>21857.280000000006</v>
      </c>
      <c r="K2430" s="11"/>
      <c r="M2430" s="11">
        <v>57</v>
      </c>
      <c r="N2430" s="66"/>
      <c r="P2430" s="288">
        <f t="shared" si="179"/>
        <v>383.46105263157904</v>
      </c>
      <c r="Q2430" s="11"/>
      <c r="R2430" s="11"/>
      <c r="S2430" s="11"/>
      <c r="T2430" s="134">
        <f t="shared" si="180"/>
        <v>1677.3859649122808</v>
      </c>
      <c r="U2430" s="11"/>
      <c r="V2430" s="11"/>
      <c r="W2430" s="11"/>
      <c r="Y2430" s="288">
        <v>21857.280000000006</v>
      </c>
      <c r="Z2430" s="11">
        <f t="shared" si="177"/>
        <v>33370.99</v>
      </c>
      <c r="AB2430" s="11">
        <f t="shared" si="178"/>
        <v>22579.69</v>
      </c>
      <c r="AC2430" s="11">
        <v>27966.63</v>
      </c>
      <c r="AD2430" s="11"/>
      <c r="AE2430" s="4"/>
      <c r="AF2430" s="4"/>
    </row>
    <row r="2431" spans="1:32">
      <c r="A2431" s="55"/>
      <c r="B2431" s="132"/>
      <c r="C2431" s="11" t="s">
        <v>178</v>
      </c>
      <c r="D2431" s="11"/>
      <c r="E2431" s="11" t="s">
        <v>98</v>
      </c>
      <c r="F2431" s="131">
        <v>6</v>
      </c>
      <c r="G2431" s="11"/>
      <c r="H2431" s="131">
        <f t="shared" si="176"/>
        <v>0</v>
      </c>
      <c r="I2431" s="11"/>
      <c r="J2431" s="288">
        <v>22.11</v>
      </c>
      <c r="K2431" s="11"/>
      <c r="M2431" s="11">
        <v>2</v>
      </c>
      <c r="N2431" s="66"/>
      <c r="P2431" s="288">
        <f t="shared" si="179"/>
        <v>11.055</v>
      </c>
      <c r="Q2431" s="11"/>
      <c r="R2431" s="11"/>
      <c r="S2431" s="11"/>
      <c r="T2431" s="134">
        <f t="shared" si="180"/>
        <v>3</v>
      </c>
      <c r="U2431" s="11"/>
      <c r="V2431" s="11"/>
      <c r="W2431" s="11"/>
      <c r="Y2431" s="288">
        <v>22.11</v>
      </c>
      <c r="Z2431" s="11">
        <f t="shared" si="177"/>
        <v>33.76</v>
      </c>
      <c r="AB2431" s="11">
        <f t="shared" si="178"/>
        <v>22.84</v>
      </c>
      <c r="AC2431" s="11">
        <v>28.29</v>
      </c>
      <c r="AD2431" s="11"/>
      <c r="AE2431" s="4"/>
      <c r="AF2431" s="4"/>
    </row>
    <row r="2432" spans="1:32">
      <c r="A2432" s="55"/>
      <c r="B2432" s="132"/>
      <c r="C2432" s="11" t="s">
        <v>179</v>
      </c>
      <c r="D2432" s="11"/>
      <c r="E2432" s="11" t="s">
        <v>180</v>
      </c>
      <c r="F2432" s="131">
        <v>167097</v>
      </c>
      <c r="G2432" s="11"/>
      <c r="H2432" s="131">
        <f t="shared" si="176"/>
        <v>560</v>
      </c>
      <c r="I2432" s="11"/>
      <c r="J2432" s="288">
        <v>30109.960000000006</v>
      </c>
      <c r="K2432" s="11"/>
      <c r="M2432" s="11">
        <v>138</v>
      </c>
      <c r="N2432" s="66"/>
      <c r="P2432" s="288">
        <f t="shared" si="179"/>
        <v>218.18811594202904</v>
      </c>
      <c r="Q2432" s="11"/>
      <c r="R2432" s="11"/>
      <c r="S2432" s="11"/>
      <c r="T2432" s="134">
        <f t="shared" si="180"/>
        <v>1210.8478260869565</v>
      </c>
      <c r="U2432" s="11"/>
      <c r="V2432" s="11"/>
      <c r="W2432" s="11"/>
      <c r="Y2432" s="288">
        <v>30109.960000000006</v>
      </c>
      <c r="Z2432" s="11">
        <f t="shared" si="177"/>
        <v>45970.91</v>
      </c>
      <c r="AB2432" s="11">
        <f t="shared" si="178"/>
        <v>31105.13</v>
      </c>
      <c r="AC2432" s="11">
        <v>38526.019999999997</v>
      </c>
      <c r="AD2432" s="11"/>
      <c r="AE2432" s="4"/>
      <c r="AF2432" s="4"/>
    </row>
    <row r="2433" spans="1:32">
      <c r="A2433" s="55"/>
      <c r="B2433" s="132"/>
      <c r="C2433" s="11" t="s">
        <v>181</v>
      </c>
      <c r="D2433" s="11"/>
      <c r="E2433" s="11" t="s">
        <v>182</v>
      </c>
      <c r="F2433" s="131">
        <v>111450</v>
      </c>
      <c r="G2433" s="11"/>
      <c r="H2433" s="131">
        <f t="shared" si="176"/>
        <v>374</v>
      </c>
      <c r="I2433" s="11"/>
      <c r="J2433" s="288">
        <v>17586.87</v>
      </c>
      <c r="K2433" s="11"/>
      <c r="M2433" s="11">
        <v>77</v>
      </c>
      <c r="N2433" s="66"/>
      <c r="P2433" s="288">
        <f t="shared" si="179"/>
        <v>228.40090909090907</v>
      </c>
      <c r="Q2433" s="11"/>
      <c r="R2433" s="11"/>
      <c r="S2433" s="11"/>
      <c r="T2433" s="134">
        <f t="shared" si="180"/>
        <v>1447.4025974025974</v>
      </c>
      <c r="U2433" s="11"/>
      <c r="V2433" s="11"/>
      <c r="W2433" s="11"/>
      <c r="Y2433" s="288">
        <v>17586.87</v>
      </c>
      <c r="Z2433" s="11">
        <f t="shared" si="177"/>
        <v>26851.06</v>
      </c>
      <c r="AB2433" s="11">
        <f t="shared" si="178"/>
        <v>18168.13</v>
      </c>
      <c r="AC2433" s="11">
        <v>22502.59</v>
      </c>
      <c r="AD2433" s="11"/>
      <c r="AE2433" s="4"/>
      <c r="AF2433" s="4"/>
    </row>
    <row r="2434" spans="1:32">
      <c r="A2434" s="55"/>
      <c r="B2434" s="132"/>
      <c r="C2434" s="11" t="s">
        <v>183</v>
      </c>
      <c r="D2434" s="11"/>
      <c r="E2434" s="11" t="s">
        <v>184</v>
      </c>
      <c r="F2434" s="131">
        <v>3848</v>
      </c>
      <c r="G2434" s="11"/>
      <c r="H2434" s="131">
        <f t="shared" si="176"/>
        <v>13</v>
      </c>
      <c r="I2434" s="11"/>
      <c r="J2434" s="288">
        <v>678.5</v>
      </c>
      <c r="K2434" s="11"/>
      <c r="M2434" s="11">
        <v>6</v>
      </c>
      <c r="N2434" s="66"/>
      <c r="P2434" s="288">
        <f t="shared" si="179"/>
        <v>113.08333333333333</v>
      </c>
      <c r="Q2434" s="11"/>
      <c r="R2434" s="11"/>
      <c r="S2434" s="11"/>
      <c r="T2434" s="134">
        <f t="shared" si="180"/>
        <v>641.33333333333337</v>
      </c>
      <c r="U2434" s="11"/>
      <c r="V2434" s="11"/>
      <c r="W2434" s="11"/>
      <c r="Y2434" s="288">
        <v>678.5</v>
      </c>
      <c r="Z2434" s="11">
        <f t="shared" si="177"/>
        <v>1035.9100000000001</v>
      </c>
      <c r="AB2434" s="11">
        <f t="shared" si="178"/>
        <v>700.93</v>
      </c>
      <c r="AC2434" s="11">
        <v>868.15</v>
      </c>
      <c r="AD2434" s="11"/>
      <c r="AE2434" s="4"/>
      <c r="AF2434" s="4"/>
    </row>
    <row r="2435" spans="1:32">
      <c r="A2435" s="55"/>
      <c r="B2435" s="132"/>
      <c r="C2435" s="11" t="s">
        <v>185</v>
      </c>
      <c r="D2435" s="11"/>
      <c r="E2435" s="11" t="s">
        <v>186</v>
      </c>
      <c r="F2435" s="131">
        <v>443485</v>
      </c>
      <c r="G2435" s="11"/>
      <c r="H2435" s="131">
        <f t="shared" si="176"/>
        <v>1486</v>
      </c>
      <c r="I2435" s="11"/>
      <c r="J2435" s="288">
        <v>53568.450000000004</v>
      </c>
      <c r="K2435" s="11"/>
      <c r="M2435" s="11">
        <v>174</v>
      </c>
      <c r="N2435" s="66"/>
      <c r="P2435" s="288">
        <f t="shared" si="179"/>
        <v>307.86465517241379</v>
      </c>
      <c r="Q2435" s="11"/>
      <c r="R2435" s="11"/>
      <c r="S2435" s="11"/>
      <c r="T2435" s="134">
        <f t="shared" si="180"/>
        <v>2548.7643678160921</v>
      </c>
      <c r="U2435" s="11"/>
      <c r="V2435" s="11"/>
      <c r="W2435" s="11"/>
      <c r="Y2435" s="288">
        <v>53568.450000000004</v>
      </c>
      <c r="Z2435" s="11">
        <f t="shared" si="177"/>
        <v>81786.570000000007</v>
      </c>
      <c r="AB2435" s="11">
        <f t="shared" si="178"/>
        <v>55338.94</v>
      </c>
      <c r="AC2435" s="11">
        <v>68541.42</v>
      </c>
      <c r="AD2435" s="11"/>
      <c r="AE2435" s="4"/>
      <c r="AF2435" s="4"/>
    </row>
    <row r="2436" spans="1:32">
      <c r="A2436" s="55"/>
      <c r="B2436" s="132"/>
      <c r="C2436" s="11" t="s">
        <v>187</v>
      </c>
      <c r="D2436" s="11"/>
      <c r="E2436" s="11" t="s">
        <v>188</v>
      </c>
      <c r="F2436" s="131">
        <v>1955020</v>
      </c>
      <c r="G2436" s="11"/>
      <c r="H2436" s="131">
        <f t="shared" si="176"/>
        <v>6553</v>
      </c>
      <c r="I2436" s="11"/>
      <c r="J2436" s="288">
        <v>234963.59000000014</v>
      </c>
      <c r="K2436" s="11"/>
      <c r="M2436" s="11">
        <v>348</v>
      </c>
      <c r="N2436" s="66"/>
      <c r="P2436" s="288">
        <f t="shared" si="179"/>
        <v>675.18272988505782</v>
      </c>
      <c r="Q2436" s="11"/>
      <c r="R2436" s="11"/>
      <c r="S2436" s="11"/>
      <c r="T2436" s="134">
        <f t="shared" si="180"/>
        <v>5617.8735632183907</v>
      </c>
      <c r="U2436" s="11"/>
      <c r="V2436" s="11"/>
      <c r="W2436" s="11"/>
      <c r="Y2436" s="288">
        <v>234963.59000000014</v>
      </c>
      <c r="Z2436" s="11">
        <f t="shared" si="177"/>
        <v>358734.8</v>
      </c>
      <c r="AB2436" s="11">
        <f t="shared" si="178"/>
        <v>242729.39</v>
      </c>
      <c r="AC2436" s="11">
        <v>300638.48</v>
      </c>
      <c r="AD2436" s="11"/>
      <c r="AE2436" s="4"/>
      <c r="AF2436" s="4"/>
    </row>
    <row r="2437" spans="1:32">
      <c r="A2437" s="55"/>
      <c r="B2437" s="132"/>
      <c r="C2437" s="11" t="s">
        <v>190</v>
      </c>
      <c r="D2437" s="11"/>
      <c r="E2437" s="11" t="s">
        <v>72</v>
      </c>
      <c r="F2437" s="131">
        <v>2468</v>
      </c>
      <c r="G2437" s="11"/>
      <c r="H2437" s="131">
        <f t="shared" si="176"/>
        <v>8</v>
      </c>
      <c r="I2437" s="11"/>
      <c r="J2437" s="288">
        <v>428.49</v>
      </c>
      <c r="K2437" s="11"/>
      <c r="M2437" s="11">
        <v>1</v>
      </c>
      <c r="N2437" s="66"/>
      <c r="P2437" s="288">
        <f t="shared" si="179"/>
        <v>428.49</v>
      </c>
      <c r="Q2437" s="11"/>
      <c r="R2437" s="11"/>
      <c r="S2437" s="11"/>
      <c r="T2437" s="134">
        <f t="shared" si="180"/>
        <v>2468</v>
      </c>
      <c r="U2437" s="11"/>
      <c r="V2437" s="11"/>
      <c r="W2437" s="11"/>
      <c r="Y2437" s="288">
        <v>428.49</v>
      </c>
      <c r="Z2437" s="11">
        <f t="shared" si="177"/>
        <v>654.20000000000005</v>
      </c>
      <c r="AB2437" s="11">
        <f t="shared" si="178"/>
        <v>442.65</v>
      </c>
      <c r="AC2437" s="11">
        <v>548.26</v>
      </c>
      <c r="AD2437" s="11"/>
      <c r="AE2437" s="4"/>
      <c r="AF2437" s="4"/>
    </row>
    <row r="2438" spans="1:32">
      <c r="A2438" s="55"/>
      <c r="B2438" s="132"/>
      <c r="C2438" s="11" t="s">
        <v>190</v>
      </c>
      <c r="D2438" s="11"/>
      <c r="E2438" s="11" t="s">
        <v>191</v>
      </c>
      <c r="F2438" s="131">
        <v>1537177</v>
      </c>
      <c r="G2438" s="11"/>
      <c r="H2438" s="131">
        <f t="shared" si="176"/>
        <v>5152</v>
      </c>
      <c r="I2438" s="11"/>
      <c r="J2438" s="288">
        <v>180545.20000000004</v>
      </c>
      <c r="K2438" s="11"/>
      <c r="M2438" s="11">
        <v>500</v>
      </c>
      <c r="N2438" s="66"/>
      <c r="P2438" s="288">
        <f t="shared" si="179"/>
        <v>361.0904000000001</v>
      </c>
      <c r="Q2438" s="11"/>
      <c r="R2438" s="11"/>
      <c r="S2438" s="11"/>
      <c r="T2438" s="134">
        <f t="shared" si="180"/>
        <v>3074.3539999999998</v>
      </c>
      <c r="U2438" s="11"/>
      <c r="V2438" s="11"/>
      <c r="W2438" s="11"/>
      <c r="Y2438" s="288">
        <v>180545.20000000004</v>
      </c>
      <c r="Z2438" s="11">
        <f t="shared" si="177"/>
        <v>275650.56</v>
      </c>
      <c r="AB2438" s="11">
        <f t="shared" si="178"/>
        <v>186512.41</v>
      </c>
      <c r="AC2438" s="11">
        <v>231009.56</v>
      </c>
      <c r="AD2438" s="11"/>
      <c r="AE2438" s="4"/>
      <c r="AF2438" s="4"/>
    </row>
    <row r="2439" spans="1:32">
      <c r="A2439" s="55"/>
      <c r="B2439" s="132"/>
      <c r="C2439" s="11" t="s">
        <v>190</v>
      </c>
      <c r="D2439" s="11"/>
      <c r="E2439" s="11" t="s">
        <v>54</v>
      </c>
      <c r="F2439" s="131">
        <v>103</v>
      </c>
      <c r="G2439" s="11"/>
      <c r="H2439" s="131">
        <f t="shared" si="176"/>
        <v>0</v>
      </c>
      <c r="I2439" s="11"/>
      <c r="J2439" s="288">
        <v>41.239999999999995</v>
      </c>
      <c r="K2439" s="11"/>
      <c r="M2439" s="11">
        <v>2</v>
      </c>
      <c r="N2439" s="66"/>
      <c r="P2439" s="288">
        <f t="shared" si="179"/>
        <v>20.619999999999997</v>
      </c>
      <c r="Q2439" s="11"/>
      <c r="R2439" s="11"/>
      <c r="S2439" s="11"/>
      <c r="T2439" s="134">
        <f t="shared" si="180"/>
        <v>51.5</v>
      </c>
      <c r="U2439" s="11"/>
      <c r="V2439" s="11"/>
      <c r="W2439" s="11"/>
      <c r="Y2439" s="288">
        <v>41.239999999999995</v>
      </c>
      <c r="Z2439" s="11">
        <f t="shared" si="177"/>
        <v>62.96</v>
      </c>
      <c r="AB2439" s="11">
        <f t="shared" si="178"/>
        <v>42.6</v>
      </c>
      <c r="AC2439" s="11">
        <v>52.77</v>
      </c>
      <c r="AD2439" s="11"/>
      <c r="AE2439" s="4"/>
      <c r="AF2439" s="4"/>
    </row>
    <row r="2440" spans="1:32">
      <c r="A2440" s="55"/>
      <c r="B2440" s="132"/>
      <c r="C2440" s="11" t="s">
        <v>192</v>
      </c>
      <c r="D2440" s="11"/>
      <c r="E2440" s="11" t="s">
        <v>88</v>
      </c>
      <c r="F2440" s="131">
        <v>73919</v>
      </c>
      <c r="G2440" s="11"/>
      <c r="H2440" s="131">
        <f t="shared" si="176"/>
        <v>248</v>
      </c>
      <c r="I2440" s="11"/>
      <c r="J2440" s="288">
        <v>10651.849999999999</v>
      </c>
      <c r="K2440" s="11"/>
      <c r="M2440" s="11">
        <v>80</v>
      </c>
      <c r="N2440" s="66"/>
      <c r="P2440" s="288">
        <f t="shared" si="179"/>
        <v>133.14812499999999</v>
      </c>
      <c r="Q2440" s="11"/>
      <c r="R2440" s="11"/>
      <c r="S2440" s="11"/>
      <c r="T2440" s="134">
        <f t="shared" si="180"/>
        <v>923.98749999999995</v>
      </c>
      <c r="U2440" s="11"/>
      <c r="V2440" s="11"/>
      <c r="W2440" s="11"/>
      <c r="Y2440" s="288">
        <v>10651.849999999999</v>
      </c>
      <c r="Z2440" s="11">
        <f t="shared" si="177"/>
        <v>16262.9</v>
      </c>
      <c r="AB2440" s="11">
        <f t="shared" si="178"/>
        <v>11003.91</v>
      </c>
      <c r="AC2440" s="11">
        <v>13629.16</v>
      </c>
      <c r="AD2440" s="11"/>
      <c r="AE2440" s="4"/>
      <c r="AF2440" s="4"/>
    </row>
    <row r="2441" spans="1:32">
      <c r="A2441" s="55"/>
      <c r="B2441" s="132"/>
      <c r="C2441" s="11" t="s">
        <v>194</v>
      </c>
      <c r="D2441" s="11"/>
      <c r="E2441" s="11" t="s">
        <v>135</v>
      </c>
      <c r="F2441" s="131">
        <v>1011</v>
      </c>
      <c r="G2441" s="11"/>
      <c r="H2441" s="131">
        <f t="shared" si="176"/>
        <v>3</v>
      </c>
      <c r="I2441" s="11"/>
      <c r="J2441" s="288">
        <v>271.52</v>
      </c>
      <c r="K2441" s="11"/>
      <c r="M2441" s="11">
        <v>4</v>
      </c>
      <c r="N2441" s="66"/>
      <c r="P2441" s="288">
        <f t="shared" si="179"/>
        <v>67.88</v>
      </c>
      <c r="Q2441" s="11"/>
      <c r="R2441" s="11"/>
      <c r="S2441" s="11"/>
      <c r="T2441" s="134">
        <f t="shared" si="180"/>
        <v>252.75</v>
      </c>
      <c r="U2441" s="11"/>
      <c r="V2441" s="11"/>
      <c r="W2441" s="11"/>
      <c r="Y2441" s="288">
        <v>271.52</v>
      </c>
      <c r="Z2441" s="11">
        <f t="shared" si="177"/>
        <v>414.55</v>
      </c>
      <c r="AB2441" s="11">
        <f t="shared" si="178"/>
        <v>280.49</v>
      </c>
      <c r="AC2441" s="11">
        <v>347.41</v>
      </c>
      <c r="AD2441" s="11"/>
      <c r="AE2441" s="4"/>
      <c r="AF2441" s="4"/>
    </row>
    <row r="2442" spans="1:32">
      <c r="A2442" s="55"/>
      <c r="B2442" s="132"/>
      <c r="C2442" s="11" t="s">
        <v>195</v>
      </c>
      <c r="D2442" s="11"/>
      <c r="E2442" s="11" t="s">
        <v>55</v>
      </c>
      <c r="F2442" s="131">
        <v>972866</v>
      </c>
      <c r="G2442" s="11"/>
      <c r="H2442" s="131">
        <f t="shared" si="176"/>
        <v>3261</v>
      </c>
      <c r="I2442" s="11"/>
      <c r="J2442" s="288">
        <v>120638.92999999991</v>
      </c>
      <c r="K2442" s="11"/>
      <c r="M2442" s="11">
        <v>341</v>
      </c>
      <c r="N2442" s="66"/>
      <c r="P2442" s="288">
        <f t="shared" si="179"/>
        <v>353.77985337243376</v>
      </c>
      <c r="Q2442" s="11"/>
      <c r="R2442" s="11"/>
      <c r="S2442" s="11"/>
      <c r="T2442" s="134">
        <f t="shared" si="180"/>
        <v>2852.9794721407625</v>
      </c>
      <c r="U2442" s="11"/>
      <c r="V2442" s="11"/>
      <c r="W2442" s="11"/>
      <c r="Y2442" s="288">
        <v>120638.92999999991</v>
      </c>
      <c r="Z2442" s="11">
        <f t="shared" si="177"/>
        <v>184187.61</v>
      </c>
      <c r="AB2442" s="11">
        <f t="shared" si="178"/>
        <v>124626.18</v>
      </c>
      <c r="AC2442" s="11">
        <v>154358.82999999999</v>
      </c>
      <c r="AD2442" s="11"/>
      <c r="AE2442" s="4"/>
      <c r="AF2442" s="4"/>
    </row>
    <row r="2443" spans="1:32">
      <c r="A2443" s="55"/>
      <c r="B2443" s="132"/>
      <c r="C2443" s="11" t="s">
        <v>196</v>
      </c>
      <c r="D2443" s="11"/>
      <c r="E2443" s="11" t="s">
        <v>167</v>
      </c>
      <c r="F2443" s="131">
        <v>121236</v>
      </c>
      <c r="G2443" s="11"/>
      <c r="H2443" s="131">
        <f t="shared" si="176"/>
        <v>406</v>
      </c>
      <c r="I2443" s="11"/>
      <c r="J2443" s="288">
        <v>15319.319999999998</v>
      </c>
      <c r="K2443" s="11"/>
      <c r="M2443" s="11">
        <v>38</v>
      </c>
      <c r="N2443" s="66"/>
      <c r="P2443" s="288">
        <f t="shared" si="179"/>
        <v>403.13999999999993</v>
      </c>
      <c r="Q2443" s="11"/>
      <c r="R2443" s="11"/>
      <c r="S2443" s="11"/>
      <c r="T2443" s="134">
        <f t="shared" si="180"/>
        <v>3190.4210526315787</v>
      </c>
      <c r="U2443" s="11"/>
      <c r="V2443" s="11"/>
      <c r="W2443" s="11"/>
      <c r="Y2443" s="288">
        <v>15319.319999999998</v>
      </c>
      <c r="Z2443" s="11">
        <f t="shared" si="177"/>
        <v>23389.040000000001</v>
      </c>
      <c r="AB2443" s="11">
        <f t="shared" si="178"/>
        <v>15825.64</v>
      </c>
      <c r="AC2443" s="11">
        <v>19601.240000000002</v>
      </c>
      <c r="AD2443" s="11"/>
      <c r="AE2443" s="4"/>
      <c r="AF2443" s="4"/>
    </row>
    <row r="2444" spans="1:32">
      <c r="A2444" s="55"/>
      <c r="B2444" s="132"/>
      <c r="C2444" s="11" t="s">
        <v>197</v>
      </c>
      <c r="D2444" s="11"/>
      <c r="E2444" s="11" t="s">
        <v>56</v>
      </c>
      <c r="F2444" s="131">
        <v>204</v>
      </c>
      <c r="G2444" s="11"/>
      <c r="H2444" s="131">
        <f t="shared" si="176"/>
        <v>1</v>
      </c>
      <c r="I2444" s="11"/>
      <c r="J2444" s="288">
        <v>51.98</v>
      </c>
      <c r="K2444" s="11"/>
      <c r="M2444" s="11">
        <v>1</v>
      </c>
      <c r="N2444" s="66"/>
      <c r="P2444" s="288">
        <f t="shared" si="179"/>
        <v>51.98</v>
      </c>
      <c r="Q2444" s="11"/>
      <c r="R2444" s="11"/>
      <c r="S2444" s="11"/>
      <c r="T2444" s="134">
        <f t="shared" si="180"/>
        <v>204</v>
      </c>
      <c r="U2444" s="11"/>
      <c r="V2444" s="11"/>
      <c r="W2444" s="11"/>
      <c r="Y2444" s="288">
        <v>51.98</v>
      </c>
      <c r="Z2444" s="11">
        <f t="shared" si="177"/>
        <v>79.36</v>
      </c>
      <c r="AB2444" s="11">
        <f t="shared" si="178"/>
        <v>53.7</v>
      </c>
      <c r="AC2444" s="11">
        <v>66.510000000000005</v>
      </c>
      <c r="AD2444" s="11"/>
      <c r="AE2444" s="4"/>
      <c r="AF2444" s="4"/>
    </row>
    <row r="2445" spans="1:32">
      <c r="A2445" s="55"/>
      <c r="B2445" s="132"/>
      <c r="C2445" s="11" t="s">
        <v>197</v>
      </c>
      <c r="D2445" s="11"/>
      <c r="E2445" s="11" t="s">
        <v>198</v>
      </c>
      <c r="F2445" s="131">
        <v>141540</v>
      </c>
      <c r="G2445" s="11"/>
      <c r="H2445" s="131">
        <f t="shared" si="176"/>
        <v>474</v>
      </c>
      <c r="I2445" s="11"/>
      <c r="J2445" s="288">
        <v>26531.779999999995</v>
      </c>
      <c r="K2445" s="11"/>
      <c r="M2445" s="11">
        <v>92</v>
      </c>
      <c r="N2445" s="66"/>
      <c r="P2445" s="288">
        <f t="shared" si="179"/>
        <v>288.38891304347823</v>
      </c>
      <c r="Q2445" s="11"/>
      <c r="R2445" s="11"/>
      <c r="S2445" s="11"/>
      <c r="T2445" s="134">
        <f t="shared" si="180"/>
        <v>1538.4782608695652</v>
      </c>
      <c r="U2445" s="11"/>
      <c r="V2445" s="11"/>
      <c r="W2445" s="11"/>
      <c r="Y2445" s="288">
        <v>26531.779999999995</v>
      </c>
      <c r="Z2445" s="11">
        <f t="shared" si="177"/>
        <v>40507.86</v>
      </c>
      <c r="AB2445" s="11">
        <f t="shared" si="178"/>
        <v>27408.68</v>
      </c>
      <c r="AC2445" s="11">
        <v>33947.699999999997</v>
      </c>
      <c r="AD2445" s="11"/>
      <c r="AE2445" s="4"/>
      <c r="AF2445" s="4"/>
    </row>
    <row r="2446" spans="1:32">
      <c r="A2446" s="55"/>
      <c r="B2446" s="132"/>
      <c r="C2446" s="11" t="s">
        <v>200</v>
      </c>
      <c r="D2446" s="11"/>
      <c r="E2446" s="11" t="s">
        <v>54</v>
      </c>
      <c r="F2446" s="131">
        <v>5349</v>
      </c>
      <c r="G2446" s="11"/>
      <c r="H2446" s="131">
        <f t="shared" si="176"/>
        <v>18</v>
      </c>
      <c r="I2446" s="11"/>
      <c r="J2446" s="288">
        <v>648.54</v>
      </c>
      <c r="K2446" s="11"/>
      <c r="M2446" s="11">
        <v>3</v>
      </c>
      <c r="N2446" s="66"/>
      <c r="P2446" s="288">
        <f t="shared" si="179"/>
        <v>216.17999999999998</v>
      </c>
      <c r="Q2446" s="11"/>
      <c r="R2446" s="11"/>
      <c r="S2446" s="11"/>
      <c r="T2446" s="134">
        <f t="shared" si="180"/>
        <v>1783</v>
      </c>
      <c r="U2446" s="11"/>
      <c r="V2446" s="11"/>
      <c r="W2446" s="11"/>
      <c r="Y2446" s="288">
        <v>648.54</v>
      </c>
      <c r="Z2446" s="11">
        <f t="shared" si="177"/>
        <v>990.17</v>
      </c>
      <c r="AB2446" s="11">
        <f t="shared" si="178"/>
        <v>669.97</v>
      </c>
      <c r="AC2446" s="11">
        <v>829.81</v>
      </c>
      <c r="AD2446" s="11"/>
      <c r="AE2446" s="4"/>
      <c r="AF2446" s="4"/>
    </row>
    <row r="2447" spans="1:32">
      <c r="A2447" s="55"/>
      <c r="B2447" s="132"/>
      <c r="C2447" s="11" t="s">
        <v>201</v>
      </c>
      <c r="D2447" s="11"/>
      <c r="E2447" s="11" t="s">
        <v>212</v>
      </c>
      <c r="F2447" s="131">
        <v>13</v>
      </c>
      <c r="G2447" s="11"/>
      <c r="H2447" s="131">
        <f t="shared" si="176"/>
        <v>0</v>
      </c>
      <c r="I2447" s="11"/>
      <c r="J2447" s="288">
        <v>13.45</v>
      </c>
      <c r="K2447" s="11"/>
      <c r="M2447" s="11">
        <v>1</v>
      </c>
      <c r="N2447" s="66"/>
      <c r="P2447" s="288">
        <f t="shared" si="179"/>
        <v>13.45</v>
      </c>
      <c r="Q2447" s="11"/>
      <c r="R2447" s="11"/>
      <c r="S2447" s="11"/>
      <c r="T2447" s="134">
        <f t="shared" si="180"/>
        <v>13</v>
      </c>
      <c r="U2447" s="11"/>
      <c r="V2447" s="11"/>
      <c r="W2447" s="11"/>
      <c r="Y2447" s="288">
        <v>13.45</v>
      </c>
      <c r="Z2447" s="11">
        <f t="shared" si="177"/>
        <v>20.54</v>
      </c>
      <c r="AB2447" s="11">
        <f t="shared" si="178"/>
        <v>13.89</v>
      </c>
      <c r="AC2447" s="11">
        <v>17.21</v>
      </c>
      <c r="AD2447" s="11"/>
      <c r="AE2447" s="4"/>
      <c r="AF2447" s="4"/>
    </row>
    <row r="2448" spans="1:32">
      <c r="A2448" s="55"/>
      <c r="B2448" s="132"/>
      <c r="C2448" s="11" t="s">
        <v>201</v>
      </c>
      <c r="D2448" s="11"/>
      <c r="E2448" s="11" t="s">
        <v>117</v>
      </c>
      <c r="F2448" s="131">
        <v>89362</v>
      </c>
      <c r="G2448" s="11"/>
      <c r="H2448" s="131">
        <f t="shared" si="176"/>
        <v>300</v>
      </c>
      <c r="I2448" s="11"/>
      <c r="J2448" s="288">
        <v>9617.3599999999969</v>
      </c>
      <c r="K2448" s="11"/>
      <c r="M2448" s="11">
        <v>55</v>
      </c>
      <c r="N2448" s="66"/>
      <c r="P2448" s="288">
        <f t="shared" si="179"/>
        <v>174.86109090909085</v>
      </c>
      <c r="Q2448" s="11"/>
      <c r="R2448" s="11"/>
      <c r="S2448" s="11"/>
      <c r="T2448" s="134">
        <f t="shared" si="180"/>
        <v>1624.7636363636364</v>
      </c>
      <c r="U2448" s="11"/>
      <c r="V2448" s="11"/>
      <c r="W2448" s="11"/>
      <c r="Y2448" s="288">
        <v>9617.3599999999969</v>
      </c>
      <c r="Z2448" s="11">
        <f t="shared" si="177"/>
        <v>14683.47</v>
      </c>
      <c r="AB2448" s="11">
        <f t="shared" si="178"/>
        <v>9935.2199999999993</v>
      </c>
      <c r="AC2448" s="11">
        <v>12305.52</v>
      </c>
      <c r="AD2448" s="11"/>
      <c r="AE2448" s="4"/>
      <c r="AF2448" s="4"/>
    </row>
    <row r="2449" spans="1:32">
      <c r="A2449" s="55"/>
      <c r="B2449" s="132"/>
      <c r="C2449" s="11" t="s">
        <v>587</v>
      </c>
      <c r="D2449" s="11"/>
      <c r="E2449" s="11" t="s">
        <v>163</v>
      </c>
      <c r="F2449" s="131">
        <v>16960</v>
      </c>
      <c r="G2449" s="11"/>
      <c r="H2449" s="131">
        <f t="shared" si="176"/>
        <v>57</v>
      </c>
      <c r="I2449" s="11"/>
      <c r="J2449" s="288">
        <v>1425.24</v>
      </c>
      <c r="K2449" s="11"/>
      <c r="M2449" s="11">
        <v>6</v>
      </c>
      <c r="N2449" s="66"/>
      <c r="P2449" s="288">
        <f t="shared" si="179"/>
        <v>237.54</v>
      </c>
      <c r="Q2449" s="11"/>
      <c r="R2449" s="11"/>
      <c r="S2449" s="11"/>
      <c r="T2449" s="134">
        <f t="shared" si="180"/>
        <v>2826.6666666666665</v>
      </c>
      <c r="U2449" s="11"/>
      <c r="V2449" s="11"/>
      <c r="W2449" s="11"/>
      <c r="Y2449" s="288">
        <v>1425.24</v>
      </c>
      <c r="Z2449" s="11">
        <f t="shared" si="177"/>
        <v>2176.0100000000002</v>
      </c>
      <c r="AB2449" s="11">
        <f t="shared" si="178"/>
        <v>1472.35</v>
      </c>
      <c r="AC2449" s="11">
        <v>1823.61</v>
      </c>
      <c r="AD2449" s="11"/>
      <c r="AE2449" s="4"/>
      <c r="AF2449" s="4"/>
    </row>
    <row r="2450" spans="1:32">
      <c r="A2450" s="55"/>
      <c r="B2450" s="132"/>
      <c r="C2450" s="11" t="s">
        <v>202</v>
      </c>
      <c r="D2450" s="11"/>
      <c r="E2450" s="11" t="s">
        <v>70</v>
      </c>
      <c r="F2450" s="131">
        <v>14173</v>
      </c>
      <c r="G2450" s="11"/>
      <c r="H2450" s="131">
        <f t="shared" si="176"/>
        <v>48</v>
      </c>
      <c r="I2450" s="11"/>
      <c r="J2450" s="288">
        <v>2887.5599999999995</v>
      </c>
      <c r="K2450" s="11"/>
      <c r="M2450" s="11">
        <v>9</v>
      </c>
      <c r="N2450" s="66"/>
      <c r="P2450" s="288">
        <f t="shared" si="179"/>
        <v>320.83999999999992</v>
      </c>
      <c r="Q2450" s="11"/>
      <c r="R2450" s="11"/>
      <c r="S2450" s="11"/>
      <c r="T2450" s="134">
        <f t="shared" si="180"/>
        <v>1574.7777777777778</v>
      </c>
      <c r="U2450" s="11"/>
      <c r="V2450" s="11"/>
      <c r="W2450" s="11"/>
      <c r="Y2450" s="288">
        <v>2887.5599999999995</v>
      </c>
      <c r="Z2450" s="11">
        <f t="shared" si="177"/>
        <v>4408.63</v>
      </c>
      <c r="AB2450" s="11">
        <f t="shared" si="178"/>
        <v>2983</v>
      </c>
      <c r="AC2450" s="11">
        <v>3694.66</v>
      </c>
      <c r="AD2450" s="11"/>
      <c r="AE2450" s="4"/>
      <c r="AF2450" s="4"/>
    </row>
    <row r="2451" spans="1:32">
      <c r="A2451" s="55"/>
      <c r="B2451" s="132"/>
      <c r="C2451" s="11" t="s">
        <v>203</v>
      </c>
      <c r="D2451" s="11"/>
      <c r="E2451" s="11" t="s">
        <v>61</v>
      </c>
      <c r="F2451" s="131">
        <v>18645</v>
      </c>
      <c r="G2451" s="11"/>
      <c r="H2451" s="131">
        <f t="shared" si="176"/>
        <v>62</v>
      </c>
      <c r="I2451" s="11"/>
      <c r="J2451" s="288">
        <v>2271.4499999999998</v>
      </c>
      <c r="K2451" s="11"/>
      <c r="M2451" s="11">
        <v>19</v>
      </c>
      <c r="N2451" s="66"/>
      <c r="P2451" s="288">
        <f t="shared" si="179"/>
        <v>119.55</v>
      </c>
      <c r="Q2451" s="11"/>
      <c r="R2451" s="11"/>
      <c r="S2451" s="11"/>
      <c r="T2451" s="134">
        <f t="shared" si="180"/>
        <v>981.31578947368416</v>
      </c>
      <c r="U2451" s="11"/>
      <c r="V2451" s="11"/>
      <c r="W2451" s="11"/>
      <c r="Y2451" s="288">
        <v>2271.4499999999998</v>
      </c>
      <c r="Z2451" s="11">
        <f t="shared" si="177"/>
        <v>3467.98</v>
      </c>
      <c r="AB2451" s="11">
        <f t="shared" si="178"/>
        <v>2346.52</v>
      </c>
      <c r="AC2451" s="11">
        <v>2906.35</v>
      </c>
      <c r="AD2451" s="11"/>
      <c r="AE2451" s="4"/>
      <c r="AF2451" s="4"/>
    </row>
    <row r="2452" spans="1:32">
      <c r="A2452" s="55"/>
      <c r="B2452" s="132"/>
      <c r="C2452" s="11" t="s">
        <v>204</v>
      </c>
      <c r="D2452" s="11"/>
      <c r="E2452" s="11" t="s">
        <v>137</v>
      </c>
      <c r="F2452" s="131">
        <v>52320</v>
      </c>
      <c r="G2452" s="11"/>
      <c r="H2452" s="131">
        <f t="shared" si="176"/>
        <v>175</v>
      </c>
      <c r="I2452" s="11"/>
      <c r="J2452" s="288">
        <v>6827.5300000000007</v>
      </c>
      <c r="K2452" s="11"/>
      <c r="M2452" s="11">
        <v>33</v>
      </c>
      <c r="N2452" s="66"/>
      <c r="P2452" s="288">
        <f t="shared" si="179"/>
        <v>206.8948484848485</v>
      </c>
      <c r="Q2452" s="11"/>
      <c r="R2452" s="11"/>
      <c r="S2452" s="11"/>
      <c r="T2452" s="134">
        <f t="shared" si="180"/>
        <v>1585.4545454545455</v>
      </c>
      <c r="U2452" s="11"/>
      <c r="V2452" s="11"/>
      <c r="W2452" s="11"/>
      <c r="Y2452" s="288">
        <v>6827.5300000000007</v>
      </c>
      <c r="Z2452" s="11">
        <f t="shared" si="177"/>
        <v>10424.049999999999</v>
      </c>
      <c r="AB2452" s="11">
        <f t="shared" si="178"/>
        <v>7053.19</v>
      </c>
      <c r="AC2452" s="11">
        <v>8735.9</v>
      </c>
      <c r="AD2452" s="11"/>
      <c r="AE2452" s="4"/>
      <c r="AF2452" s="4"/>
    </row>
    <row r="2453" spans="1:32">
      <c r="A2453" s="55"/>
      <c r="B2453" s="132"/>
      <c r="C2453" s="11" t="s">
        <v>205</v>
      </c>
      <c r="D2453" s="11"/>
      <c r="E2453" s="11" t="s">
        <v>135</v>
      </c>
      <c r="F2453" s="131">
        <v>466</v>
      </c>
      <c r="G2453" s="11"/>
      <c r="H2453" s="131">
        <f t="shared" si="176"/>
        <v>2</v>
      </c>
      <c r="I2453" s="11"/>
      <c r="J2453" s="288">
        <v>74</v>
      </c>
      <c r="K2453" s="11"/>
      <c r="M2453" s="11">
        <v>3</v>
      </c>
      <c r="N2453" s="66"/>
      <c r="P2453" s="288">
        <f t="shared" si="179"/>
        <v>24.666666666666668</v>
      </c>
      <c r="Q2453" s="11"/>
      <c r="R2453" s="11"/>
      <c r="S2453" s="11"/>
      <c r="T2453" s="134">
        <f t="shared" si="180"/>
        <v>155.33333333333334</v>
      </c>
      <c r="U2453" s="11"/>
      <c r="V2453" s="11"/>
      <c r="W2453" s="11"/>
      <c r="Y2453" s="288">
        <v>74</v>
      </c>
      <c r="Z2453" s="11">
        <f t="shared" si="177"/>
        <v>112.98</v>
      </c>
      <c r="AB2453" s="11">
        <f t="shared" si="178"/>
        <v>76.45</v>
      </c>
      <c r="AC2453" s="11">
        <v>94.68</v>
      </c>
      <c r="AD2453" s="11"/>
      <c r="AE2453" s="4"/>
      <c r="AF2453" s="4"/>
    </row>
    <row r="2454" spans="1:32">
      <c r="A2454" s="55"/>
      <c r="B2454" s="132"/>
      <c r="C2454" s="11" t="s">
        <v>205</v>
      </c>
      <c r="D2454" s="11"/>
      <c r="E2454" s="11" t="s">
        <v>206</v>
      </c>
      <c r="F2454" s="131">
        <v>151510</v>
      </c>
      <c r="G2454" s="11"/>
      <c r="H2454" s="131">
        <f t="shared" si="176"/>
        <v>508</v>
      </c>
      <c r="I2454" s="11"/>
      <c r="J2454" s="288">
        <v>22768.200000000008</v>
      </c>
      <c r="K2454" s="11"/>
      <c r="M2454" s="11">
        <v>69</v>
      </c>
      <c r="N2454" s="66"/>
      <c r="P2454" s="288">
        <f t="shared" si="179"/>
        <v>329.97391304347838</v>
      </c>
      <c r="Q2454" s="11"/>
      <c r="R2454" s="11"/>
      <c r="S2454" s="11"/>
      <c r="T2454" s="134">
        <f t="shared" si="180"/>
        <v>2195.7971014492755</v>
      </c>
      <c r="U2454" s="11"/>
      <c r="V2454" s="11"/>
      <c r="W2454" s="11"/>
      <c r="Y2454" s="288">
        <v>22768.200000000008</v>
      </c>
      <c r="Z2454" s="11">
        <f t="shared" si="177"/>
        <v>34761.75</v>
      </c>
      <c r="AB2454" s="11">
        <f t="shared" si="178"/>
        <v>23520.71</v>
      </c>
      <c r="AC2454" s="11">
        <v>29132.16</v>
      </c>
      <c r="AD2454" s="11"/>
      <c r="AE2454" s="4"/>
      <c r="AF2454" s="4"/>
    </row>
    <row r="2455" spans="1:32">
      <c r="A2455" s="55"/>
      <c r="B2455" s="132"/>
      <c r="C2455" s="11" t="s">
        <v>205</v>
      </c>
      <c r="D2455" s="11"/>
      <c r="E2455" s="11" t="s">
        <v>207</v>
      </c>
      <c r="F2455" s="131">
        <v>113</v>
      </c>
      <c r="G2455" s="11"/>
      <c r="H2455" s="131">
        <f t="shared" si="176"/>
        <v>0</v>
      </c>
      <c r="I2455" s="11"/>
      <c r="J2455" s="288">
        <v>35.58</v>
      </c>
      <c r="K2455" s="11"/>
      <c r="M2455" s="11">
        <v>1</v>
      </c>
      <c r="N2455" s="66"/>
      <c r="P2455" s="288">
        <f t="shared" si="179"/>
        <v>35.58</v>
      </c>
      <c r="Q2455" s="11"/>
      <c r="R2455" s="11"/>
      <c r="S2455" s="11"/>
      <c r="T2455" s="134">
        <f t="shared" si="180"/>
        <v>113</v>
      </c>
      <c r="U2455" s="11"/>
      <c r="V2455" s="11"/>
      <c r="W2455" s="11"/>
      <c r="Y2455" s="288">
        <v>35.58</v>
      </c>
      <c r="Z2455" s="11">
        <f t="shared" si="177"/>
        <v>54.32</v>
      </c>
      <c r="AB2455" s="11">
        <f t="shared" si="178"/>
        <v>36.76</v>
      </c>
      <c r="AC2455" s="11">
        <v>45.52</v>
      </c>
      <c r="AD2455" s="11"/>
      <c r="AE2455" s="4"/>
      <c r="AF2455" s="4"/>
    </row>
    <row r="2456" spans="1:32">
      <c r="A2456" s="55"/>
      <c r="B2456" s="132"/>
      <c r="C2456" s="11" t="s">
        <v>208</v>
      </c>
      <c r="D2456" s="11"/>
      <c r="E2456" s="11" t="s">
        <v>55</v>
      </c>
      <c r="F2456" s="131">
        <v>25</v>
      </c>
      <c r="G2456" s="11"/>
      <c r="H2456" s="131">
        <f t="shared" si="176"/>
        <v>0</v>
      </c>
      <c r="I2456" s="11"/>
      <c r="J2456" s="288">
        <v>17.57</v>
      </c>
      <c r="K2456" s="11"/>
      <c r="M2456" s="11">
        <v>1</v>
      </c>
      <c r="N2456" s="66"/>
      <c r="P2456" s="288">
        <f t="shared" si="179"/>
        <v>17.57</v>
      </c>
      <c r="Q2456" s="11"/>
      <c r="R2456" s="11"/>
      <c r="S2456" s="11"/>
      <c r="T2456" s="134">
        <f t="shared" si="180"/>
        <v>25</v>
      </c>
      <c r="U2456" s="11"/>
      <c r="V2456" s="11"/>
      <c r="W2456" s="11"/>
      <c r="Y2456" s="288">
        <v>17.57</v>
      </c>
      <c r="Z2456" s="11">
        <f t="shared" si="177"/>
        <v>26.83</v>
      </c>
      <c r="AB2456" s="11">
        <f t="shared" si="178"/>
        <v>18.149999999999999</v>
      </c>
      <c r="AC2456" s="11">
        <v>22.48</v>
      </c>
      <c r="AD2456" s="11"/>
      <c r="AE2456" s="4"/>
      <c r="AF2456" s="4"/>
    </row>
    <row r="2457" spans="1:32">
      <c r="A2457" s="55"/>
      <c r="B2457" s="132"/>
      <c r="C2457" s="11" t="s">
        <v>208</v>
      </c>
      <c r="D2457" s="11"/>
      <c r="E2457" s="11" t="s">
        <v>158</v>
      </c>
      <c r="F2457" s="131">
        <v>5054</v>
      </c>
      <c r="G2457" s="11"/>
      <c r="H2457" s="131">
        <f t="shared" si="176"/>
        <v>17</v>
      </c>
      <c r="I2457" s="11"/>
      <c r="J2457" s="288">
        <v>790.74000000000012</v>
      </c>
      <c r="K2457" s="11"/>
      <c r="M2457" s="11">
        <v>14</v>
      </c>
      <c r="N2457" s="66"/>
      <c r="P2457" s="288">
        <f t="shared" si="179"/>
        <v>56.48142857142858</v>
      </c>
      <c r="Q2457" s="11"/>
      <c r="R2457" s="11"/>
      <c r="S2457" s="11"/>
      <c r="T2457" s="134">
        <f t="shared" si="180"/>
        <v>361</v>
      </c>
      <c r="U2457" s="11"/>
      <c r="V2457" s="11"/>
      <c r="W2457" s="11"/>
      <c r="Y2457" s="288">
        <v>790.74000000000012</v>
      </c>
      <c r="Z2457" s="11">
        <f t="shared" si="177"/>
        <v>1207.28</v>
      </c>
      <c r="AB2457" s="11">
        <f t="shared" si="178"/>
        <v>816.87</v>
      </c>
      <c r="AC2457" s="11">
        <v>1011.76</v>
      </c>
      <c r="AD2457" s="11"/>
      <c r="AE2457" s="4"/>
      <c r="AF2457" s="4"/>
    </row>
    <row r="2458" spans="1:32">
      <c r="A2458" s="55"/>
      <c r="B2458" s="132"/>
      <c r="C2458" s="11" t="s">
        <v>209</v>
      </c>
      <c r="D2458" s="11"/>
      <c r="E2458" s="11" t="s">
        <v>210</v>
      </c>
      <c r="F2458" s="131">
        <v>892818</v>
      </c>
      <c r="G2458" s="11"/>
      <c r="H2458" s="131">
        <f t="shared" si="176"/>
        <v>2993</v>
      </c>
      <c r="I2458" s="11"/>
      <c r="J2458" s="288">
        <v>45581.91</v>
      </c>
      <c r="K2458" s="11"/>
      <c r="M2458" s="11">
        <v>25</v>
      </c>
      <c r="N2458" s="66"/>
      <c r="P2458" s="288">
        <f t="shared" si="179"/>
        <v>1823.2764000000002</v>
      </c>
      <c r="Q2458" s="11"/>
      <c r="R2458" s="11"/>
      <c r="S2458" s="11"/>
      <c r="T2458" s="134">
        <f t="shared" si="180"/>
        <v>35712.720000000001</v>
      </c>
      <c r="U2458" s="11"/>
      <c r="V2458" s="11"/>
      <c r="W2458" s="11"/>
      <c r="Y2458" s="288">
        <v>45581.91</v>
      </c>
      <c r="Z2458" s="11">
        <f t="shared" si="177"/>
        <v>69592.98</v>
      </c>
      <c r="AB2458" s="11">
        <f t="shared" si="178"/>
        <v>47088.44</v>
      </c>
      <c r="AC2458" s="11">
        <v>58322.55</v>
      </c>
      <c r="AD2458" s="11"/>
      <c r="AE2458" s="4"/>
      <c r="AF2458" s="4"/>
    </row>
    <row r="2459" spans="1:32">
      <c r="A2459" s="55"/>
      <c r="B2459" s="132"/>
      <c r="C2459" s="11" t="s">
        <v>211</v>
      </c>
      <c r="D2459" s="11"/>
      <c r="E2459" s="11" t="s">
        <v>88</v>
      </c>
      <c r="F2459" s="131">
        <v>626</v>
      </c>
      <c r="G2459" s="11"/>
      <c r="H2459" s="131">
        <f t="shared" si="176"/>
        <v>2</v>
      </c>
      <c r="I2459" s="11"/>
      <c r="J2459" s="288">
        <v>39.06</v>
      </c>
      <c r="K2459" s="11"/>
      <c r="M2459" s="11">
        <v>1</v>
      </c>
      <c r="N2459" s="66"/>
      <c r="P2459" s="288">
        <f t="shared" si="179"/>
        <v>39.06</v>
      </c>
      <c r="Q2459" s="11"/>
      <c r="R2459" s="11"/>
      <c r="S2459" s="11"/>
      <c r="T2459" s="134">
        <f t="shared" si="180"/>
        <v>626</v>
      </c>
      <c r="U2459" s="11"/>
      <c r="V2459" s="11"/>
      <c r="W2459" s="11"/>
      <c r="Y2459" s="288">
        <v>39.06</v>
      </c>
      <c r="Z2459" s="11">
        <f t="shared" si="177"/>
        <v>59.64</v>
      </c>
      <c r="AB2459" s="11">
        <f t="shared" si="178"/>
        <v>40.35</v>
      </c>
      <c r="AC2459" s="11">
        <v>49.98</v>
      </c>
      <c r="AD2459" s="11"/>
      <c r="AE2459" s="4"/>
      <c r="AF2459" s="4"/>
    </row>
    <row r="2460" spans="1:32">
      <c r="A2460" s="55"/>
      <c r="B2460" s="132"/>
      <c r="C2460" s="11" t="s">
        <v>211</v>
      </c>
      <c r="D2460" s="11"/>
      <c r="E2460" s="11" t="s">
        <v>193</v>
      </c>
      <c r="F2460" s="131">
        <v>144811</v>
      </c>
      <c r="G2460" s="11"/>
      <c r="H2460" s="131">
        <f t="shared" si="176"/>
        <v>485</v>
      </c>
      <c r="I2460" s="11"/>
      <c r="J2460" s="288">
        <v>19908.959999999995</v>
      </c>
      <c r="K2460" s="11"/>
      <c r="M2460" s="11">
        <v>120</v>
      </c>
      <c r="N2460" s="66"/>
      <c r="P2460" s="288">
        <f t="shared" si="179"/>
        <v>165.90799999999996</v>
      </c>
      <c r="Q2460" s="11"/>
      <c r="R2460" s="11"/>
      <c r="S2460" s="11"/>
      <c r="T2460" s="134">
        <f t="shared" si="180"/>
        <v>1206.7583333333334</v>
      </c>
      <c r="U2460" s="11"/>
      <c r="V2460" s="11"/>
      <c r="W2460" s="11"/>
      <c r="Y2460" s="288">
        <v>19908.959999999995</v>
      </c>
      <c r="Z2460" s="11">
        <f t="shared" si="177"/>
        <v>30396.36</v>
      </c>
      <c r="AB2460" s="11">
        <f t="shared" si="178"/>
        <v>20566.97</v>
      </c>
      <c r="AC2460" s="11">
        <v>25473.73</v>
      </c>
      <c r="AD2460" s="11"/>
      <c r="AE2460" s="4"/>
      <c r="AF2460" s="4"/>
    </row>
    <row r="2461" spans="1:32">
      <c r="A2461" s="55"/>
      <c r="B2461" s="132"/>
      <c r="C2461" s="11" t="s">
        <v>211</v>
      </c>
      <c r="D2461" s="11"/>
      <c r="E2461" s="11" t="s">
        <v>117</v>
      </c>
      <c r="F2461" s="131">
        <v>1092</v>
      </c>
      <c r="G2461" s="11"/>
      <c r="H2461" s="131">
        <f t="shared" ref="H2461:H2524" si="181">ROUND($H$2880*F2461/$F$2880,0)</f>
        <v>4</v>
      </c>
      <c r="I2461" s="11"/>
      <c r="J2461" s="288">
        <v>173.12</v>
      </c>
      <c r="K2461" s="11"/>
      <c r="M2461" s="11">
        <v>1</v>
      </c>
      <c r="N2461" s="66"/>
      <c r="P2461" s="288">
        <f t="shared" si="179"/>
        <v>173.12</v>
      </c>
      <c r="Q2461" s="11"/>
      <c r="R2461" s="11"/>
      <c r="S2461" s="11"/>
      <c r="T2461" s="134">
        <f t="shared" si="180"/>
        <v>1092</v>
      </c>
      <c r="U2461" s="11"/>
      <c r="V2461" s="11"/>
      <c r="W2461" s="11"/>
      <c r="Y2461" s="288">
        <v>173.12</v>
      </c>
      <c r="Z2461" s="11">
        <f t="shared" ref="Z2461:Z2524" si="182">ROUND($Z$2880*Y2461/$Y$2880,2)</f>
        <v>264.31</v>
      </c>
      <c r="AB2461" s="11">
        <f t="shared" ref="AB2461:AB2524" si="183">ROUND($AB$2880*Y2461/$Y$2880,2)</f>
        <v>178.84</v>
      </c>
      <c r="AC2461" s="11">
        <v>221.51</v>
      </c>
      <c r="AD2461" s="11"/>
      <c r="AE2461" s="4"/>
      <c r="AF2461" s="4"/>
    </row>
    <row r="2462" spans="1:32">
      <c r="A2462" s="55"/>
      <c r="B2462" s="132"/>
      <c r="C2462" s="11" t="s">
        <v>214</v>
      </c>
      <c r="D2462" s="11"/>
      <c r="E2462" s="11" t="s">
        <v>98</v>
      </c>
      <c r="F2462" s="131">
        <v>2849</v>
      </c>
      <c r="G2462" s="11"/>
      <c r="H2462" s="131">
        <f t="shared" si="181"/>
        <v>10</v>
      </c>
      <c r="I2462" s="11"/>
      <c r="J2462" s="288">
        <v>467.8</v>
      </c>
      <c r="K2462" s="11"/>
      <c r="M2462" s="11">
        <v>1</v>
      </c>
      <c r="N2462" s="66"/>
      <c r="P2462" s="288">
        <f t="shared" ref="P2462:P2525" si="184">J2462/M2462</f>
        <v>467.8</v>
      </c>
      <c r="Q2462" s="11"/>
      <c r="R2462" s="11"/>
      <c r="S2462" s="11"/>
      <c r="T2462" s="134">
        <f t="shared" ref="T2462:T2525" si="185">F2462/M2462</f>
        <v>2849</v>
      </c>
      <c r="U2462" s="11"/>
      <c r="V2462" s="11"/>
      <c r="W2462" s="11"/>
      <c r="Y2462" s="288">
        <v>467.8</v>
      </c>
      <c r="Z2462" s="11">
        <f t="shared" si="182"/>
        <v>714.22</v>
      </c>
      <c r="AB2462" s="11">
        <f t="shared" si="183"/>
        <v>483.26</v>
      </c>
      <c r="AC2462" s="11">
        <v>598.55999999999995</v>
      </c>
      <c r="AD2462" s="11"/>
      <c r="AE2462" s="4"/>
      <c r="AF2462" s="4"/>
    </row>
    <row r="2463" spans="1:32">
      <c r="A2463" s="55"/>
      <c r="B2463" s="132"/>
      <c r="C2463" s="11" t="s">
        <v>214</v>
      </c>
      <c r="D2463" s="11"/>
      <c r="E2463" s="11" t="s">
        <v>215</v>
      </c>
      <c r="F2463" s="131">
        <v>24999</v>
      </c>
      <c r="G2463" s="11"/>
      <c r="H2463" s="131">
        <f t="shared" si="181"/>
        <v>84</v>
      </c>
      <c r="I2463" s="11"/>
      <c r="J2463" s="288">
        <v>4565.04</v>
      </c>
      <c r="K2463" s="11"/>
      <c r="M2463" s="11">
        <v>14</v>
      </c>
      <c r="N2463" s="66"/>
      <c r="P2463" s="288">
        <f t="shared" si="184"/>
        <v>326.07428571428574</v>
      </c>
      <c r="Q2463" s="11"/>
      <c r="R2463" s="11"/>
      <c r="S2463" s="11"/>
      <c r="T2463" s="134">
        <f t="shared" si="185"/>
        <v>1785.6428571428571</v>
      </c>
      <c r="U2463" s="11"/>
      <c r="V2463" s="11"/>
      <c r="W2463" s="11"/>
      <c r="Y2463" s="288">
        <v>4565.04</v>
      </c>
      <c r="Z2463" s="11">
        <f t="shared" si="182"/>
        <v>6969.76</v>
      </c>
      <c r="AB2463" s="11">
        <f t="shared" si="183"/>
        <v>4715.92</v>
      </c>
      <c r="AC2463" s="11">
        <v>5841.02</v>
      </c>
      <c r="AD2463" s="11"/>
      <c r="AE2463" s="4"/>
      <c r="AF2463" s="4"/>
    </row>
    <row r="2464" spans="1:32">
      <c r="A2464" s="55"/>
      <c r="B2464" s="132"/>
      <c r="C2464" s="11" t="s">
        <v>214</v>
      </c>
      <c r="D2464" s="11"/>
      <c r="E2464" s="11" t="s">
        <v>66</v>
      </c>
      <c r="F2464" s="131"/>
      <c r="G2464" s="11"/>
      <c r="H2464" s="131">
        <f t="shared" si="181"/>
        <v>0</v>
      </c>
      <c r="I2464" s="11"/>
      <c r="J2464" s="288">
        <v>32.69</v>
      </c>
      <c r="K2464" s="11"/>
      <c r="M2464" s="11">
        <v>1</v>
      </c>
      <c r="N2464" s="66"/>
      <c r="P2464" s="288">
        <f t="shared" si="184"/>
        <v>32.69</v>
      </c>
      <c r="Q2464" s="11"/>
      <c r="R2464" s="11"/>
      <c r="S2464" s="11"/>
      <c r="T2464" s="134">
        <f t="shared" si="185"/>
        <v>0</v>
      </c>
      <c r="U2464" s="11"/>
      <c r="V2464" s="11"/>
      <c r="W2464" s="11"/>
      <c r="Y2464" s="288">
        <v>32.69</v>
      </c>
      <c r="Z2464" s="11">
        <f t="shared" si="182"/>
        <v>49.91</v>
      </c>
      <c r="AB2464" s="11">
        <f t="shared" si="183"/>
        <v>33.770000000000003</v>
      </c>
      <c r="AC2464" s="11">
        <v>41.83</v>
      </c>
      <c r="AD2464" s="11"/>
      <c r="AE2464" s="4"/>
      <c r="AF2464" s="4"/>
    </row>
    <row r="2465" spans="1:32">
      <c r="A2465" s="55"/>
      <c r="B2465" s="132"/>
      <c r="C2465" s="11" t="s">
        <v>214</v>
      </c>
      <c r="D2465" s="11"/>
      <c r="E2465" s="11" t="s">
        <v>217</v>
      </c>
      <c r="F2465" s="131">
        <v>13405</v>
      </c>
      <c r="G2465" s="11"/>
      <c r="H2465" s="131">
        <f t="shared" si="181"/>
        <v>45</v>
      </c>
      <c r="I2465" s="11"/>
      <c r="J2465" s="288">
        <v>2065.8200000000002</v>
      </c>
      <c r="K2465" s="11"/>
      <c r="M2465" s="11">
        <v>5</v>
      </c>
      <c r="N2465" s="66"/>
      <c r="P2465" s="288">
        <f t="shared" si="184"/>
        <v>413.16400000000004</v>
      </c>
      <c r="Q2465" s="11"/>
      <c r="R2465" s="11"/>
      <c r="S2465" s="11"/>
      <c r="T2465" s="134">
        <f t="shared" si="185"/>
        <v>2681</v>
      </c>
      <c r="U2465" s="11"/>
      <c r="V2465" s="11"/>
      <c r="W2465" s="11"/>
      <c r="Y2465" s="288">
        <v>2065.8200000000002</v>
      </c>
      <c r="Z2465" s="11">
        <f t="shared" si="182"/>
        <v>3154.03</v>
      </c>
      <c r="AB2465" s="11">
        <f t="shared" si="183"/>
        <v>2134.1</v>
      </c>
      <c r="AC2465" s="11">
        <v>2643.24</v>
      </c>
      <c r="AD2465" s="11"/>
      <c r="AE2465" s="4"/>
      <c r="AF2465" s="4"/>
    </row>
    <row r="2466" spans="1:32">
      <c r="A2466" s="55"/>
      <c r="B2466" s="132"/>
      <c r="C2466" s="11" t="s">
        <v>218</v>
      </c>
      <c r="D2466" s="11"/>
      <c r="E2466" s="11" t="s">
        <v>199</v>
      </c>
      <c r="F2466" s="131">
        <v>34091</v>
      </c>
      <c r="G2466" s="11"/>
      <c r="H2466" s="131">
        <f t="shared" si="181"/>
        <v>114</v>
      </c>
      <c r="I2466" s="11"/>
      <c r="J2466" s="288">
        <v>6637.57</v>
      </c>
      <c r="K2466" s="11"/>
      <c r="M2466" s="11">
        <v>57</v>
      </c>
      <c r="N2466" s="66"/>
      <c r="P2466" s="288">
        <f t="shared" si="184"/>
        <v>116.44859649122806</v>
      </c>
      <c r="Q2466" s="11"/>
      <c r="R2466" s="11"/>
      <c r="S2466" s="11"/>
      <c r="T2466" s="134">
        <f t="shared" si="185"/>
        <v>598.08771929824559</v>
      </c>
      <c r="U2466" s="11"/>
      <c r="V2466" s="11"/>
      <c r="W2466" s="11"/>
      <c r="Y2466" s="288">
        <v>6637.57</v>
      </c>
      <c r="Z2466" s="11">
        <f t="shared" si="182"/>
        <v>10134.030000000001</v>
      </c>
      <c r="AB2466" s="11">
        <f t="shared" si="183"/>
        <v>6856.95</v>
      </c>
      <c r="AC2466" s="11">
        <v>8492.84</v>
      </c>
      <c r="AD2466" s="11"/>
      <c r="AE2466" s="4"/>
      <c r="AF2466" s="4"/>
    </row>
    <row r="2467" spans="1:32">
      <c r="A2467" s="55"/>
      <c r="B2467" s="132"/>
      <c r="C2467" s="11" t="s">
        <v>219</v>
      </c>
      <c r="D2467" s="11"/>
      <c r="E2467" s="11" t="s">
        <v>156</v>
      </c>
      <c r="F2467" s="131">
        <v>15344</v>
      </c>
      <c r="G2467" s="11"/>
      <c r="H2467" s="131">
        <f t="shared" si="181"/>
        <v>51</v>
      </c>
      <c r="I2467" s="11"/>
      <c r="J2467" s="288">
        <v>1692.2699999999998</v>
      </c>
      <c r="K2467" s="11"/>
      <c r="M2467" s="11">
        <v>13</v>
      </c>
      <c r="N2467" s="66"/>
      <c r="P2467" s="288">
        <f t="shared" si="184"/>
        <v>130.17461538461538</v>
      </c>
      <c r="Q2467" s="11"/>
      <c r="R2467" s="11"/>
      <c r="S2467" s="11"/>
      <c r="T2467" s="134">
        <f t="shared" si="185"/>
        <v>1180.3076923076924</v>
      </c>
      <c r="U2467" s="11"/>
      <c r="V2467" s="11"/>
      <c r="W2467" s="11"/>
      <c r="Y2467" s="288">
        <v>1692.2699999999998</v>
      </c>
      <c r="Z2467" s="11">
        <f t="shared" si="182"/>
        <v>2583.6999999999998</v>
      </c>
      <c r="AB2467" s="11">
        <f t="shared" si="183"/>
        <v>1748.2</v>
      </c>
      <c r="AC2467" s="11">
        <v>2165.2800000000002</v>
      </c>
      <c r="AD2467" s="11"/>
      <c r="AE2467" s="4"/>
      <c r="AF2467" s="4"/>
    </row>
    <row r="2468" spans="1:32">
      <c r="A2468" s="55"/>
      <c r="B2468" s="132"/>
      <c r="C2468" s="11" t="s">
        <v>220</v>
      </c>
      <c r="D2468" s="11"/>
      <c r="E2468" s="11" t="s">
        <v>88</v>
      </c>
      <c r="F2468" s="131">
        <v>41924</v>
      </c>
      <c r="G2468" s="11"/>
      <c r="H2468" s="131">
        <f t="shared" si="181"/>
        <v>141</v>
      </c>
      <c r="I2468" s="11"/>
      <c r="J2468" s="288">
        <v>8437.33</v>
      </c>
      <c r="K2468" s="11"/>
      <c r="M2468" s="11">
        <v>46</v>
      </c>
      <c r="N2468" s="66"/>
      <c r="P2468" s="288">
        <f t="shared" si="184"/>
        <v>183.42021739130433</v>
      </c>
      <c r="Q2468" s="11"/>
      <c r="R2468" s="11"/>
      <c r="S2468" s="11"/>
      <c r="T2468" s="134">
        <f t="shared" si="185"/>
        <v>911.39130434782612</v>
      </c>
      <c r="U2468" s="11"/>
      <c r="V2468" s="11"/>
      <c r="W2468" s="11"/>
      <c r="Y2468" s="288">
        <v>8437.33</v>
      </c>
      <c r="Z2468" s="11">
        <f t="shared" si="182"/>
        <v>12881.84</v>
      </c>
      <c r="AB2468" s="11">
        <f t="shared" si="183"/>
        <v>8716.19</v>
      </c>
      <c r="AC2468" s="11">
        <v>10795.66</v>
      </c>
      <c r="AD2468" s="11"/>
      <c r="AE2468" s="4"/>
      <c r="AF2468" s="4"/>
    </row>
    <row r="2469" spans="1:32">
      <c r="A2469" s="55"/>
      <c r="B2469" s="132"/>
      <c r="C2469" s="11" t="s">
        <v>220</v>
      </c>
      <c r="D2469" s="11"/>
      <c r="E2469" s="11" t="s">
        <v>234</v>
      </c>
      <c r="F2469" s="131">
        <v>5</v>
      </c>
      <c r="G2469" s="11"/>
      <c r="H2469" s="131">
        <f t="shared" si="181"/>
        <v>0</v>
      </c>
      <c r="I2469" s="11"/>
      <c r="J2469" s="288">
        <v>12.52</v>
      </c>
      <c r="K2469" s="11"/>
      <c r="M2469" s="11">
        <v>1</v>
      </c>
      <c r="N2469" s="66"/>
      <c r="P2469" s="288">
        <f t="shared" si="184"/>
        <v>12.52</v>
      </c>
      <c r="Q2469" s="11"/>
      <c r="R2469" s="11"/>
      <c r="S2469" s="11"/>
      <c r="T2469" s="134">
        <f t="shared" si="185"/>
        <v>5</v>
      </c>
      <c r="U2469" s="11"/>
      <c r="V2469" s="11"/>
      <c r="W2469" s="11"/>
      <c r="Y2469" s="288">
        <v>12.52</v>
      </c>
      <c r="Z2469" s="11">
        <f t="shared" si="182"/>
        <v>19.12</v>
      </c>
      <c r="AB2469" s="11">
        <f t="shared" si="183"/>
        <v>12.93</v>
      </c>
      <c r="AC2469" s="11">
        <v>16.02</v>
      </c>
      <c r="AD2469" s="11"/>
      <c r="AE2469" s="4"/>
      <c r="AF2469" s="4"/>
    </row>
    <row r="2470" spans="1:32">
      <c r="A2470" s="55"/>
      <c r="B2470" s="132"/>
      <c r="C2470" s="11" t="s">
        <v>221</v>
      </c>
      <c r="D2470" s="11"/>
      <c r="E2470" s="11" t="s">
        <v>223</v>
      </c>
      <c r="F2470" s="131">
        <v>1063527</v>
      </c>
      <c r="G2470" s="11"/>
      <c r="H2470" s="131">
        <f t="shared" si="181"/>
        <v>3565</v>
      </c>
      <c r="I2470" s="11"/>
      <c r="J2470" s="288">
        <v>42714.580000000031</v>
      </c>
      <c r="K2470" s="11"/>
      <c r="M2470" s="11">
        <v>27</v>
      </c>
      <c r="N2470" s="66"/>
      <c r="P2470" s="288">
        <f t="shared" si="184"/>
        <v>1582.0214814814826</v>
      </c>
      <c r="Q2470" s="11"/>
      <c r="R2470" s="11"/>
      <c r="S2470" s="11"/>
      <c r="T2470" s="134">
        <f t="shared" si="185"/>
        <v>39389.888888888891</v>
      </c>
      <c r="U2470" s="11"/>
      <c r="V2470" s="11"/>
      <c r="W2470" s="11"/>
      <c r="Y2470" s="288">
        <v>42714.580000000031</v>
      </c>
      <c r="Z2470" s="11">
        <f t="shared" si="182"/>
        <v>65215.24</v>
      </c>
      <c r="AB2470" s="11">
        <f t="shared" si="183"/>
        <v>44126.34</v>
      </c>
      <c r="AC2470" s="11">
        <v>54653.77</v>
      </c>
      <c r="AD2470" s="11"/>
      <c r="AE2470" s="4"/>
      <c r="AF2470" s="4"/>
    </row>
    <row r="2471" spans="1:32">
      <c r="A2471" s="55"/>
      <c r="B2471" s="132"/>
      <c r="C2471" s="11" t="s">
        <v>224</v>
      </c>
      <c r="D2471" s="11"/>
      <c r="E2471" s="11" t="s">
        <v>117</v>
      </c>
      <c r="F2471" s="131">
        <v>697</v>
      </c>
      <c r="G2471" s="11"/>
      <c r="H2471" s="131">
        <f t="shared" si="181"/>
        <v>2</v>
      </c>
      <c r="I2471" s="11"/>
      <c r="J2471" s="288">
        <v>117.48</v>
      </c>
      <c r="K2471" s="11"/>
      <c r="M2471" s="11">
        <v>1</v>
      </c>
      <c r="N2471" s="66"/>
      <c r="P2471" s="288">
        <f t="shared" si="184"/>
        <v>117.48</v>
      </c>
      <c r="Q2471" s="11"/>
      <c r="R2471" s="11"/>
      <c r="S2471" s="11"/>
      <c r="T2471" s="134">
        <f t="shared" si="185"/>
        <v>697</v>
      </c>
      <c r="U2471" s="11"/>
      <c r="V2471" s="11"/>
      <c r="W2471" s="11"/>
      <c r="Y2471" s="288">
        <v>117.48</v>
      </c>
      <c r="Z2471" s="11">
        <f t="shared" si="182"/>
        <v>179.36</v>
      </c>
      <c r="AB2471" s="11">
        <f t="shared" si="183"/>
        <v>121.36</v>
      </c>
      <c r="AC2471" s="11">
        <v>150.32</v>
      </c>
      <c r="AD2471" s="11"/>
      <c r="AE2471" s="4"/>
      <c r="AF2471" s="4"/>
    </row>
    <row r="2472" spans="1:32">
      <c r="A2472" s="55"/>
      <c r="B2472" s="132"/>
      <c r="C2472" s="11" t="s">
        <v>224</v>
      </c>
      <c r="D2472" s="11"/>
      <c r="E2472" s="11" t="s">
        <v>225</v>
      </c>
      <c r="F2472" s="131">
        <v>41362</v>
      </c>
      <c r="G2472" s="11"/>
      <c r="H2472" s="131">
        <f t="shared" si="181"/>
        <v>139</v>
      </c>
      <c r="I2472" s="11"/>
      <c r="J2472" s="288">
        <v>5878.579999999999</v>
      </c>
      <c r="K2472" s="11"/>
      <c r="M2472" s="11">
        <v>31</v>
      </c>
      <c r="N2472" s="66"/>
      <c r="P2472" s="288">
        <f t="shared" si="184"/>
        <v>189.63161290322577</v>
      </c>
      <c r="Q2472" s="11"/>
      <c r="R2472" s="11"/>
      <c r="S2472" s="11"/>
      <c r="T2472" s="134">
        <f t="shared" si="185"/>
        <v>1334.258064516129</v>
      </c>
      <c r="U2472" s="11"/>
      <c r="V2472" s="11"/>
      <c r="W2472" s="11"/>
      <c r="Y2472" s="288">
        <v>5878.579999999999</v>
      </c>
      <c r="Z2472" s="11">
        <f t="shared" si="182"/>
        <v>8975.23</v>
      </c>
      <c r="AB2472" s="11">
        <f t="shared" si="183"/>
        <v>6072.87</v>
      </c>
      <c r="AC2472" s="11">
        <v>7521.71</v>
      </c>
      <c r="AD2472" s="11"/>
      <c r="AE2472" s="4"/>
      <c r="AF2472" s="4"/>
    </row>
    <row r="2473" spans="1:32">
      <c r="A2473" s="55"/>
      <c r="B2473" s="132"/>
      <c r="C2473" s="11" t="s">
        <v>226</v>
      </c>
      <c r="D2473" s="11"/>
      <c r="E2473" s="11" t="s">
        <v>227</v>
      </c>
      <c r="F2473" s="131">
        <v>111212</v>
      </c>
      <c r="G2473" s="11"/>
      <c r="H2473" s="131">
        <f t="shared" si="181"/>
        <v>373</v>
      </c>
      <c r="I2473" s="11"/>
      <c r="J2473" s="288">
        <v>17323.150000000005</v>
      </c>
      <c r="K2473" s="11"/>
      <c r="M2473" s="11">
        <v>86</v>
      </c>
      <c r="N2473" s="66"/>
      <c r="P2473" s="288">
        <f t="shared" si="184"/>
        <v>201.4319767441861</v>
      </c>
      <c r="Q2473" s="11"/>
      <c r="R2473" s="11"/>
      <c r="S2473" s="11"/>
      <c r="T2473" s="134">
        <f t="shared" si="185"/>
        <v>1293.1627906976744</v>
      </c>
      <c r="U2473" s="11"/>
      <c r="V2473" s="11"/>
      <c r="W2473" s="11"/>
      <c r="Y2473" s="288">
        <v>17323.150000000005</v>
      </c>
      <c r="Z2473" s="11">
        <f t="shared" si="182"/>
        <v>26448.42</v>
      </c>
      <c r="AB2473" s="11">
        <f t="shared" si="183"/>
        <v>17895.7</v>
      </c>
      <c r="AC2473" s="11">
        <v>22165.16</v>
      </c>
      <c r="AD2473" s="11"/>
      <c r="AE2473" s="4"/>
      <c r="AF2473" s="4"/>
    </row>
    <row r="2474" spans="1:32">
      <c r="A2474" s="55"/>
      <c r="B2474" s="132"/>
      <c r="C2474" s="11" t="s">
        <v>228</v>
      </c>
      <c r="D2474" s="11"/>
      <c r="E2474" s="11" t="s">
        <v>167</v>
      </c>
      <c r="F2474" s="131">
        <v>21028</v>
      </c>
      <c r="G2474" s="11"/>
      <c r="H2474" s="131">
        <f t="shared" si="181"/>
        <v>70</v>
      </c>
      <c r="I2474" s="11"/>
      <c r="J2474" s="288">
        <v>4108.4799999999996</v>
      </c>
      <c r="K2474" s="11"/>
      <c r="M2474" s="11">
        <v>5</v>
      </c>
      <c r="N2474" s="66"/>
      <c r="P2474" s="288">
        <f t="shared" si="184"/>
        <v>821.69599999999991</v>
      </c>
      <c r="Q2474" s="11"/>
      <c r="R2474" s="11"/>
      <c r="S2474" s="11"/>
      <c r="T2474" s="134">
        <f t="shared" si="185"/>
        <v>4205.6000000000004</v>
      </c>
      <c r="U2474" s="11"/>
      <c r="V2474" s="11"/>
      <c r="W2474" s="11"/>
      <c r="Y2474" s="288">
        <v>4108.4799999999996</v>
      </c>
      <c r="Z2474" s="11">
        <f t="shared" si="182"/>
        <v>6272.69</v>
      </c>
      <c r="AB2474" s="11">
        <f t="shared" si="183"/>
        <v>4244.2700000000004</v>
      </c>
      <c r="AC2474" s="11">
        <v>5256.85</v>
      </c>
      <c r="AD2474" s="11"/>
      <c r="AE2474" s="4"/>
      <c r="AF2474" s="4"/>
    </row>
    <row r="2475" spans="1:32">
      <c r="A2475" s="55"/>
      <c r="B2475" s="132"/>
      <c r="C2475" s="11" t="s">
        <v>229</v>
      </c>
      <c r="D2475" s="11"/>
      <c r="E2475" s="11" t="s">
        <v>143</v>
      </c>
      <c r="F2475" s="131">
        <v>16714</v>
      </c>
      <c r="G2475" s="11"/>
      <c r="H2475" s="131">
        <f t="shared" si="181"/>
        <v>56</v>
      </c>
      <c r="I2475" s="11"/>
      <c r="J2475" s="288">
        <v>2854.1099999999997</v>
      </c>
      <c r="K2475" s="11"/>
      <c r="M2475" s="11">
        <v>9</v>
      </c>
      <c r="N2475" s="66"/>
      <c r="P2475" s="288">
        <f t="shared" si="184"/>
        <v>317.12333333333328</v>
      </c>
      <c r="Q2475" s="11"/>
      <c r="R2475" s="11"/>
      <c r="S2475" s="11"/>
      <c r="T2475" s="134">
        <f t="shared" si="185"/>
        <v>1857.1111111111111</v>
      </c>
      <c r="U2475" s="11"/>
      <c r="V2475" s="11"/>
      <c r="W2475" s="11"/>
      <c r="Y2475" s="288">
        <v>2854.1099999999997</v>
      </c>
      <c r="Z2475" s="11">
        <f t="shared" si="182"/>
        <v>4357.5600000000004</v>
      </c>
      <c r="AB2475" s="11">
        <f t="shared" si="183"/>
        <v>2948.44</v>
      </c>
      <c r="AC2475" s="11">
        <v>3651.86</v>
      </c>
      <c r="AD2475" s="11"/>
      <c r="AE2475" s="4"/>
      <c r="AF2475" s="4"/>
    </row>
    <row r="2476" spans="1:32">
      <c r="A2476" s="55"/>
      <c r="B2476" s="132"/>
      <c r="C2476" s="11" t="s">
        <v>230</v>
      </c>
      <c r="D2476" s="11"/>
      <c r="E2476" s="11" t="s">
        <v>72</v>
      </c>
      <c r="F2476" s="131">
        <v>3478</v>
      </c>
      <c r="G2476" s="11"/>
      <c r="H2476" s="131">
        <f t="shared" si="181"/>
        <v>12</v>
      </c>
      <c r="I2476" s="11"/>
      <c r="J2476" s="288">
        <v>382.99</v>
      </c>
      <c r="K2476" s="11"/>
      <c r="M2476" s="11">
        <v>3</v>
      </c>
      <c r="N2476" s="66"/>
      <c r="P2476" s="288">
        <f t="shared" si="184"/>
        <v>127.66333333333334</v>
      </c>
      <c r="Q2476" s="11"/>
      <c r="R2476" s="11"/>
      <c r="S2476" s="11"/>
      <c r="T2476" s="134">
        <f t="shared" si="185"/>
        <v>1159.3333333333333</v>
      </c>
      <c r="U2476" s="11"/>
      <c r="V2476" s="11"/>
      <c r="W2476" s="11"/>
      <c r="Y2476" s="288">
        <v>382.99</v>
      </c>
      <c r="Z2476" s="11">
        <f t="shared" si="182"/>
        <v>584.74</v>
      </c>
      <c r="AB2476" s="11">
        <f t="shared" si="183"/>
        <v>395.65</v>
      </c>
      <c r="AC2476" s="11">
        <v>490.04</v>
      </c>
      <c r="AD2476" s="11"/>
      <c r="AE2476" s="4"/>
      <c r="AF2476" s="4"/>
    </row>
    <row r="2477" spans="1:32">
      <c r="A2477" s="55"/>
      <c r="B2477" s="132"/>
      <c r="C2477" s="11" t="s">
        <v>588</v>
      </c>
      <c r="D2477" s="11"/>
      <c r="E2477" s="11" t="s">
        <v>77</v>
      </c>
      <c r="F2477" s="131">
        <v>66</v>
      </c>
      <c r="G2477" s="11"/>
      <c r="H2477" s="131">
        <f t="shared" si="181"/>
        <v>0</v>
      </c>
      <c r="I2477" s="11"/>
      <c r="J2477" s="288">
        <v>22.78</v>
      </c>
      <c r="K2477" s="11"/>
      <c r="M2477" s="11">
        <v>1</v>
      </c>
      <c r="N2477" s="66"/>
      <c r="P2477" s="288">
        <f t="shared" si="184"/>
        <v>22.78</v>
      </c>
      <c r="Q2477" s="11"/>
      <c r="R2477" s="11"/>
      <c r="S2477" s="11"/>
      <c r="T2477" s="134">
        <f t="shared" si="185"/>
        <v>66</v>
      </c>
      <c r="U2477" s="11"/>
      <c r="V2477" s="11"/>
      <c r="W2477" s="11"/>
      <c r="Y2477" s="288">
        <v>22.78</v>
      </c>
      <c r="Z2477" s="11">
        <f t="shared" si="182"/>
        <v>34.78</v>
      </c>
      <c r="AB2477" s="11">
        <f t="shared" si="183"/>
        <v>23.53</v>
      </c>
      <c r="AC2477" s="11">
        <v>29.15</v>
      </c>
      <c r="AD2477" s="11"/>
      <c r="AE2477" s="4"/>
      <c r="AF2477" s="4"/>
    </row>
    <row r="2478" spans="1:32">
      <c r="A2478" s="55"/>
      <c r="B2478" s="132"/>
      <c r="C2478" s="11" t="s">
        <v>231</v>
      </c>
      <c r="D2478" s="11"/>
      <c r="E2478" s="11" t="s">
        <v>66</v>
      </c>
      <c r="F2478" s="131">
        <v>505</v>
      </c>
      <c r="G2478" s="11"/>
      <c r="H2478" s="131">
        <f t="shared" si="181"/>
        <v>2</v>
      </c>
      <c r="I2478" s="11"/>
      <c r="J2478" s="288">
        <v>145.57</v>
      </c>
      <c r="K2478" s="11"/>
      <c r="M2478" s="11">
        <v>1</v>
      </c>
      <c r="N2478" s="66"/>
      <c r="P2478" s="288">
        <f t="shared" si="184"/>
        <v>145.57</v>
      </c>
      <c r="Q2478" s="11"/>
      <c r="R2478" s="11"/>
      <c r="S2478" s="11"/>
      <c r="T2478" s="134">
        <f t="shared" si="185"/>
        <v>505</v>
      </c>
      <c r="U2478" s="11"/>
      <c r="V2478" s="11"/>
      <c r="W2478" s="11"/>
      <c r="Y2478" s="288">
        <v>145.57</v>
      </c>
      <c r="Z2478" s="11">
        <f t="shared" si="182"/>
        <v>222.25</v>
      </c>
      <c r="AB2478" s="11">
        <f t="shared" si="183"/>
        <v>150.38</v>
      </c>
      <c r="AC2478" s="11">
        <v>186.26</v>
      </c>
      <c r="AD2478" s="11"/>
      <c r="AE2478" s="4"/>
      <c r="AF2478" s="4"/>
    </row>
    <row r="2479" spans="1:32">
      <c r="A2479" s="55"/>
      <c r="B2479" s="132"/>
      <c r="C2479" s="11" t="s">
        <v>232</v>
      </c>
      <c r="D2479" s="11"/>
      <c r="E2479" s="11" t="s">
        <v>146</v>
      </c>
      <c r="F2479" s="131">
        <v>334</v>
      </c>
      <c r="G2479" s="11"/>
      <c r="H2479" s="131">
        <f t="shared" si="181"/>
        <v>1</v>
      </c>
      <c r="I2479" s="11"/>
      <c r="J2479" s="288">
        <v>82.960000000000008</v>
      </c>
      <c r="K2479" s="11"/>
      <c r="M2479" s="11">
        <v>2</v>
      </c>
      <c r="N2479" s="66"/>
      <c r="P2479" s="288">
        <f t="shared" si="184"/>
        <v>41.480000000000004</v>
      </c>
      <c r="Q2479" s="11"/>
      <c r="R2479" s="11"/>
      <c r="S2479" s="11"/>
      <c r="T2479" s="134">
        <f t="shared" si="185"/>
        <v>167</v>
      </c>
      <c r="U2479" s="11"/>
      <c r="V2479" s="11"/>
      <c r="W2479" s="11"/>
      <c r="Y2479" s="288">
        <v>82.960000000000008</v>
      </c>
      <c r="Z2479" s="11">
        <f t="shared" si="182"/>
        <v>126.66</v>
      </c>
      <c r="AB2479" s="11">
        <f t="shared" si="183"/>
        <v>85.7</v>
      </c>
      <c r="AC2479" s="11">
        <v>106.15</v>
      </c>
      <c r="AD2479" s="11"/>
      <c r="AE2479" s="4"/>
      <c r="AF2479" s="4"/>
    </row>
    <row r="2480" spans="1:32">
      <c r="A2480" s="55"/>
      <c r="B2480" s="132"/>
      <c r="C2480" s="11" t="s">
        <v>233</v>
      </c>
      <c r="D2480" s="11"/>
      <c r="E2480" s="11" t="s">
        <v>234</v>
      </c>
      <c r="F2480" s="131">
        <v>1791</v>
      </c>
      <c r="G2480" s="11"/>
      <c r="H2480" s="131">
        <f t="shared" si="181"/>
        <v>6</v>
      </c>
      <c r="I2480" s="11"/>
      <c r="J2480" s="288">
        <v>394.77</v>
      </c>
      <c r="K2480" s="11"/>
      <c r="M2480" s="11">
        <v>3</v>
      </c>
      <c r="N2480" s="66"/>
      <c r="P2480" s="288">
        <f t="shared" si="184"/>
        <v>131.59</v>
      </c>
      <c r="Q2480" s="11"/>
      <c r="R2480" s="11"/>
      <c r="S2480" s="11"/>
      <c r="T2480" s="134">
        <f t="shared" si="185"/>
        <v>597</v>
      </c>
      <c r="U2480" s="11"/>
      <c r="V2480" s="11"/>
      <c r="W2480" s="11"/>
      <c r="Y2480" s="288">
        <v>394.77</v>
      </c>
      <c r="Z2480" s="11">
        <f t="shared" si="182"/>
        <v>602.72</v>
      </c>
      <c r="AB2480" s="11">
        <f t="shared" si="183"/>
        <v>407.82</v>
      </c>
      <c r="AC2480" s="11">
        <v>505.11</v>
      </c>
      <c r="AD2480" s="11"/>
      <c r="AE2480" s="4"/>
      <c r="AF2480" s="4"/>
    </row>
    <row r="2481" spans="1:32">
      <c r="A2481" s="55"/>
      <c r="B2481" s="132"/>
      <c r="C2481" s="11" t="s">
        <v>235</v>
      </c>
      <c r="D2481" s="11"/>
      <c r="E2481" s="11" t="s">
        <v>199</v>
      </c>
      <c r="F2481" s="131">
        <v>1364414</v>
      </c>
      <c r="G2481" s="11"/>
      <c r="H2481" s="131">
        <f t="shared" si="181"/>
        <v>4573</v>
      </c>
      <c r="I2481" s="11"/>
      <c r="J2481" s="288">
        <v>154584.85</v>
      </c>
      <c r="K2481" s="11"/>
      <c r="M2481" s="11">
        <v>507</v>
      </c>
      <c r="N2481" s="66"/>
      <c r="P2481" s="288">
        <f t="shared" si="184"/>
        <v>304.90108481262331</v>
      </c>
      <c r="Q2481" s="11"/>
      <c r="R2481" s="11"/>
      <c r="S2481" s="11"/>
      <c r="T2481" s="134">
        <f t="shared" si="185"/>
        <v>2691.1518737672582</v>
      </c>
      <c r="U2481" s="11"/>
      <c r="V2481" s="11"/>
      <c r="W2481" s="11"/>
      <c r="Y2481" s="288">
        <v>154584.85</v>
      </c>
      <c r="Z2481" s="11">
        <f t="shared" si="182"/>
        <v>236015.14</v>
      </c>
      <c r="AB2481" s="11">
        <f t="shared" si="183"/>
        <v>159694.04999999999</v>
      </c>
      <c r="AC2481" s="11">
        <v>197793.01</v>
      </c>
      <c r="AD2481" s="11"/>
      <c r="AE2481" s="4"/>
      <c r="AF2481" s="4"/>
    </row>
    <row r="2482" spans="1:32">
      <c r="A2482" s="55"/>
      <c r="B2482" s="132"/>
      <c r="C2482" s="11" t="s">
        <v>235</v>
      </c>
      <c r="D2482" s="11"/>
      <c r="E2482" s="11" t="s">
        <v>184</v>
      </c>
      <c r="F2482" s="131">
        <v>93</v>
      </c>
      <c r="G2482" s="11"/>
      <c r="H2482" s="131">
        <f t="shared" si="181"/>
        <v>0</v>
      </c>
      <c r="I2482" s="11"/>
      <c r="J2482" s="288">
        <v>29.68</v>
      </c>
      <c r="K2482" s="11"/>
      <c r="M2482" s="11">
        <v>1</v>
      </c>
      <c r="N2482" s="66"/>
      <c r="P2482" s="288">
        <f t="shared" si="184"/>
        <v>29.68</v>
      </c>
      <c r="Q2482" s="11"/>
      <c r="R2482" s="11"/>
      <c r="S2482" s="11"/>
      <c r="T2482" s="134">
        <f t="shared" si="185"/>
        <v>93</v>
      </c>
      <c r="U2482" s="11"/>
      <c r="V2482" s="11"/>
      <c r="W2482" s="11"/>
      <c r="Y2482" s="288">
        <v>29.68</v>
      </c>
      <c r="Z2482" s="11">
        <f t="shared" si="182"/>
        <v>45.31</v>
      </c>
      <c r="AB2482" s="11">
        <f t="shared" si="183"/>
        <v>30.66</v>
      </c>
      <c r="AC2482" s="11">
        <v>37.979999999999997</v>
      </c>
      <c r="AD2482" s="11"/>
      <c r="AE2482" s="4"/>
      <c r="AF2482" s="4"/>
    </row>
    <row r="2483" spans="1:32">
      <c r="A2483" s="55"/>
      <c r="B2483" s="132"/>
      <c r="C2483" s="11" t="s">
        <v>236</v>
      </c>
      <c r="D2483" s="11"/>
      <c r="E2483" s="11" t="s">
        <v>68</v>
      </c>
      <c r="F2483" s="131">
        <v>6370137</v>
      </c>
      <c r="G2483" s="11"/>
      <c r="H2483" s="131">
        <f t="shared" si="181"/>
        <v>21351</v>
      </c>
      <c r="I2483" s="11"/>
      <c r="J2483" s="288">
        <v>680752.9300000004</v>
      </c>
      <c r="K2483" s="11"/>
      <c r="M2483" s="11">
        <v>964</v>
      </c>
      <c r="N2483" s="66"/>
      <c r="P2483" s="288">
        <f t="shared" si="184"/>
        <v>706.17523858921209</v>
      </c>
      <c r="Q2483" s="11"/>
      <c r="R2483" s="11"/>
      <c r="S2483" s="11"/>
      <c r="T2483" s="134">
        <f t="shared" si="185"/>
        <v>6608.0259336099589</v>
      </c>
      <c r="U2483" s="11"/>
      <c r="V2483" s="11"/>
      <c r="W2483" s="11"/>
      <c r="Y2483" s="288">
        <v>680752.9300000004</v>
      </c>
      <c r="Z2483" s="11">
        <f t="shared" si="182"/>
        <v>1039351.53</v>
      </c>
      <c r="AB2483" s="11">
        <f t="shared" si="183"/>
        <v>703252.55</v>
      </c>
      <c r="AC2483" s="11">
        <v>871030.82</v>
      </c>
      <c r="AD2483" s="11"/>
      <c r="AE2483" s="4"/>
      <c r="AF2483" s="4"/>
    </row>
    <row r="2484" spans="1:32">
      <c r="A2484" s="55"/>
      <c r="B2484" s="132"/>
      <c r="C2484" s="11" t="s">
        <v>236</v>
      </c>
      <c r="D2484" s="11"/>
      <c r="E2484" s="11" t="s">
        <v>110</v>
      </c>
      <c r="F2484" s="131">
        <v>762</v>
      </c>
      <c r="G2484" s="11"/>
      <c r="H2484" s="131">
        <f t="shared" si="181"/>
        <v>3</v>
      </c>
      <c r="I2484" s="11"/>
      <c r="J2484" s="288">
        <v>150.87</v>
      </c>
      <c r="K2484" s="11"/>
      <c r="M2484" s="11">
        <v>1</v>
      </c>
      <c r="N2484" s="66"/>
      <c r="P2484" s="288">
        <f t="shared" si="184"/>
        <v>150.87</v>
      </c>
      <c r="Q2484" s="11"/>
      <c r="R2484" s="11"/>
      <c r="S2484" s="11"/>
      <c r="T2484" s="134">
        <f t="shared" si="185"/>
        <v>762</v>
      </c>
      <c r="U2484" s="11"/>
      <c r="V2484" s="11"/>
      <c r="W2484" s="11"/>
      <c r="Y2484" s="288">
        <v>150.87</v>
      </c>
      <c r="Z2484" s="11">
        <f t="shared" si="182"/>
        <v>230.34</v>
      </c>
      <c r="AB2484" s="11">
        <f t="shared" si="183"/>
        <v>155.86000000000001</v>
      </c>
      <c r="AC2484" s="11">
        <v>193.04</v>
      </c>
      <c r="AD2484" s="11"/>
      <c r="AE2484" s="4"/>
      <c r="AF2484" s="4"/>
    </row>
    <row r="2485" spans="1:32">
      <c r="A2485" s="55"/>
      <c r="B2485" s="132"/>
      <c r="C2485" s="11" t="s">
        <v>237</v>
      </c>
      <c r="D2485" s="11"/>
      <c r="E2485" s="11" t="s">
        <v>117</v>
      </c>
      <c r="F2485" s="131">
        <v>18114</v>
      </c>
      <c r="G2485" s="11"/>
      <c r="H2485" s="131">
        <f t="shared" si="181"/>
        <v>61</v>
      </c>
      <c r="I2485" s="11"/>
      <c r="J2485" s="288">
        <v>2530.5099999999998</v>
      </c>
      <c r="K2485" s="11"/>
      <c r="M2485" s="11">
        <v>28</v>
      </c>
      <c r="N2485" s="66"/>
      <c r="P2485" s="288">
        <f t="shared" si="184"/>
        <v>90.375357142857141</v>
      </c>
      <c r="Q2485" s="11"/>
      <c r="R2485" s="11"/>
      <c r="S2485" s="11"/>
      <c r="T2485" s="134">
        <f t="shared" si="185"/>
        <v>646.92857142857144</v>
      </c>
      <c r="U2485" s="11"/>
      <c r="V2485" s="11"/>
      <c r="W2485" s="11"/>
      <c r="Y2485" s="288">
        <v>2530.5099999999998</v>
      </c>
      <c r="Z2485" s="11">
        <f t="shared" si="182"/>
        <v>3863.5</v>
      </c>
      <c r="AB2485" s="11">
        <f t="shared" si="183"/>
        <v>2614.15</v>
      </c>
      <c r="AC2485" s="11">
        <v>3237.82</v>
      </c>
      <c r="AD2485" s="11"/>
      <c r="AE2485" s="4"/>
      <c r="AF2485" s="4"/>
    </row>
    <row r="2486" spans="1:32">
      <c r="A2486" s="55"/>
      <c r="B2486" s="132"/>
      <c r="C2486" s="11" t="s">
        <v>238</v>
      </c>
      <c r="D2486" s="11"/>
      <c r="E2486" s="11" t="s">
        <v>83</v>
      </c>
      <c r="F2486" s="131">
        <v>2845</v>
      </c>
      <c r="G2486" s="11"/>
      <c r="H2486" s="131">
        <f t="shared" si="181"/>
        <v>10</v>
      </c>
      <c r="I2486" s="11"/>
      <c r="J2486" s="288">
        <v>532.4</v>
      </c>
      <c r="K2486" s="11"/>
      <c r="M2486" s="11">
        <v>3</v>
      </c>
      <c r="N2486" s="66"/>
      <c r="P2486" s="288">
        <f t="shared" si="184"/>
        <v>177.46666666666667</v>
      </c>
      <c r="Q2486" s="11"/>
      <c r="R2486" s="11"/>
      <c r="S2486" s="11"/>
      <c r="T2486" s="134">
        <f t="shared" si="185"/>
        <v>948.33333333333337</v>
      </c>
      <c r="U2486" s="11"/>
      <c r="V2486" s="11"/>
      <c r="W2486" s="11"/>
      <c r="Y2486" s="288">
        <v>532.4</v>
      </c>
      <c r="Z2486" s="11">
        <f t="shared" si="182"/>
        <v>812.85</v>
      </c>
      <c r="AB2486" s="11">
        <f t="shared" si="183"/>
        <v>550</v>
      </c>
      <c r="AC2486" s="11">
        <v>681.21</v>
      </c>
      <c r="AD2486" s="11"/>
      <c r="AE2486" s="4"/>
      <c r="AF2486" s="4"/>
    </row>
    <row r="2487" spans="1:32">
      <c r="A2487" s="55"/>
      <c r="B2487" s="132"/>
      <c r="C2487" s="11" t="s">
        <v>239</v>
      </c>
      <c r="D2487" s="11"/>
      <c r="E2487" s="11" t="s">
        <v>70</v>
      </c>
      <c r="F2487" s="131">
        <v>346147</v>
      </c>
      <c r="G2487" s="11"/>
      <c r="H2487" s="131">
        <f t="shared" si="181"/>
        <v>1160</v>
      </c>
      <c r="I2487" s="11"/>
      <c r="J2487" s="288">
        <v>30997.520000000004</v>
      </c>
      <c r="K2487" s="11"/>
      <c r="M2487" s="11">
        <v>120</v>
      </c>
      <c r="N2487" s="66"/>
      <c r="P2487" s="288">
        <f t="shared" si="184"/>
        <v>258.3126666666667</v>
      </c>
      <c r="Q2487" s="11"/>
      <c r="R2487" s="11"/>
      <c r="S2487" s="11"/>
      <c r="T2487" s="134">
        <f t="shared" si="185"/>
        <v>2884.5583333333334</v>
      </c>
      <c r="U2487" s="11"/>
      <c r="V2487" s="11"/>
      <c r="W2487" s="11"/>
      <c r="Y2487" s="288">
        <v>30997.520000000004</v>
      </c>
      <c r="Z2487" s="11">
        <f t="shared" si="182"/>
        <v>47326.01</v>
      </c>
      <c r="AB2487" s="11">
        <f t="shared" si="183"/>
        <v>32022.02</v>
      </c>
      <c r="AC2487" s="11">
        <v>39661.67</v>
      </c>
      <c r="AD2487" s="11"/>
      <c r="AE2487" s="4"/>
      <c r="AF2487" s="4"/>
    </row>
    <row r="2488" spans="1:32">
      <c r="A2488" s="55"/>
      <c r="B2488" s="132"/>
      <c r="C2488" s="11" t="s">
        <v>240</v>
      </c>
      <c r="D2488" s="11"/>
      <c r="E2488" s="11" t="s">
        <v>135</v>
      </c>
      <c r="F2488" s="131">
        <v>31</v>
      </c>
      <c r="G2488" s="11"/>
      <c r="H2488" s="131">
        <f t="shared" si="181"/>
        <v>0</v>
      </c>
      <c r="I2488" s="11"/>
      <c r="J2488" s="288">
        <v>17.559999999999999</v>
      </c>
      <c r="K2488" s="11"/>
      <c r="M2488" s="11">
        <v>1</v>
      </c>
      <c r="N2488" s="66"/>
      <c r="P2488" s="288">
        <f t="shared" si="184"/>
        <v>17.559999999999999</v>
      </c>
      <c r="Q2488" s="11"/>
      <c r="R2488" s="11"/>
      <c r="S2488" s="11"/>
      <c r="T2488" s="134">
        <f t="shared" si="185"/>
        <v>31</v>
      </c>
      <c r="U2488" s="11"/>
      <c r="V2488" s="11"/>
      <c r="W2488" s="11"/>
      <c r="Y2488" s="288">
        <v>17.559999999999999</v>
      </c>
      <c r="Z2488" s="11">
        <f t="shared" si="182"/>
        <v>26.81</v>
      </c>
      <c r="AB2488" s="11">
        <f t="shared" si="183"/>
        <v>18.14</v>
      </c>
      <c r="AC2488" s="11">
        <v>22.47</v>
      </c>
      <c r="AD2488" s="11"/>
      <c r="AE2488" s="4"/>
      <c r="AF2488" s="4"/>
    </row>
    <row r="2489" spans="1:32">
      <c r="A2489" s="55"/>
      <c r="B2489" s="132"/>
      <c r="C2489" s="11" t="s">
        <v>240</v>
      </c>
      <c r="D2489" s="11"/>
      <c r="E2489" s="11" t="s">
        <v>223</v>
      </c>
      <c r="F2489" s="131">
        <v>372</v>
      </c>
      <c r="G2489" s="11"/>
      <c r="H2489" s="131">
        <f t="shared" si="181"/>
        <v>1</v>
      </c>
      <c r="I2489" s="11"/>
      <c r="J2489" s="288">
        <v>25.33</v>
      </c>
      <c r="K2489" s="11"/>
      <c r="M2489" s="11">
        <v>1</v>
      </c>
      <c r="N2489" s="66"/>
      <c r="P2489" s="288">
        <f t="shared" si="184"/>
        <v>25.33</v>
      </c>
      <c r="Q2489" s="11"/>
      <c r="R2489" s="11"/>
      <c r="S2489" s="11"/>
      <c r="T2489" s="134">
        <f t="shared" si="185"/>
        <v>372</v>
      </c>
      <c r="U2489" s="11"/>
      <c r="V2489" s="11"/>
      <c r="W2489" s="11"/>
      <c r="Y2489" s="288">
        <v>25.33</v>
      </c>
      <c r="Z2489" s="11">
        <f t="shared" si="182"/>
        <v>38.67</v>
      </c>
      <c r="AB2489" s="11">
        <f t="shared" si="183"/>
        <v>26.17</v>
      </c>
      <c r="AC2489" s="11">
        <v>32.409999999999997</v>
      </c>
      <c r="AD2489" s="11"/>
      <c r="AE2489" s="4"/>
      <c r="AF2489" s="4"/>
    </row>
    <row r="2490" spans="1:32">
      <c r="A2490" s="55"/>
      <c r="B2490" s="132"/>
      <c r="C2490" s="11" t="s">
        <v>240</v>
      </c>
      <c r="D2490" s="11"/>
      <c r="E2490" s="11" t="s">
        <v>61</v>
      </c>
      <c r="F2490" s="131">
        <v>1057198</v>
      </c>
      <c r="G2490" s="11"/>
      <c r="H2490" s="131">
        <f t="shared" si="181"/>
        <v>3544</v>
      </c>
      <c r="I2490" s="11"/>
      <c r="J2490" s="288">
        <v>127679.67999999988</v>
      </c>
      <c r="K2490" s="11"/>
      <c r="M2490" s="11">
        <v>520</v>
      </c>
      <c r="N2490" s="66"/>
      <c r="P2490" s="288">
        <f t="shared" si="184"/>
        <v>245.53784615384592</v>
      </c>
      <c r="Q2490" s="11"/>
      <c r="R2490" s="11"/>
      <c r="S2490" s="11"/>
      <c r="T2490" s="134">
        <f t="shared" si="185"/>
        <v>2033.073076923077</v>
      </c>
      <c r="U2490" s="11"/>
      <c r="V2490" s="11"/>
      <c r="W2490" s="11"/>
      <c r="Y2490" s="288">
        <v>127679.67999999988</v>
      </c>
      <c r="Z2490" s="11">
        <f t="shared" si="182"/>
        <v>194937.2</v>
      </c>
      <c r="AB2490" s="11">
        <f t="shared" si="183"/>
        <v>131899.63</v>
      </c>
      <c r="AC2490" s="11">
        <v>163367.54999999999</v>
      </c>
      <c r="AD2490" s="11"/>
      <c r="AE2490" s="4"/>
      <c r="AF2490" s="4"/>
    </row>
    <row r="2491" spans="1:32">
      <c r="A2491" s="55"/>
      <c r="B2491" s="132"/>
      <c r="C2491" s="11" t="s">
        <v>241</v>
      </c>
      <c r="D2491" s="11"/>
      <c r="E2491" s="11" t="s">
        <v>70</v>
      </c>
      <c r="F2491" s="131">
        <v>3</v>
      </c>
      <c r="G2491" s="11"/>
      <c r="H2491" s="131">
        <f t="shared" si="181"/>
        <v>0</v>
      </c>
      <c r="I2491" s="11"/>
      <c r="J2491" s="288">
        <v>13.12</v>
      </c>
      <c r="K2491" s="11"/>
      <c r="M2491" s="11">
        <v>1</v>
      </c>
      <c r="N2491" s="66"/>
      <c r="P2491" s="288">
        <f t="shared" si="184"/>
        <v>13.12</v>
      </c>
      <c r="Q2491" s="11"/>
      <c r="R2491" s="11"/>
      <c r="S2491" s="11"/>
      <c r="T2491" s="134">
        <f t="shared" si="185"/>
        <v>3</v>
      </c>
      <c r="U2491" s="11"/>
      <c r="V2491" s="11"/>
      <c r="W2491" s="11"/>
      <c r="Y2491" s="288">
        <v>13.12</v>
      </c>
      <c r="Z2491" s="11">
        <f t="shared" si="182"/>
        <v>20.03</v>
      </c>
      <c r="AB2491" s="11">
        <f t="shared" si="183"/>
        <v>13.55</v>
      </c>
      <c r="AC2491" s="11">
        <v>16.79</v>
      </c>
      <c r="AD2491" s="11"/>
      <c r="AE2491" s="4"/>
      <c r="AF2491" s="4"/>
    </row>
    <row r="2492" spans="1:32">
      <c r="A2492" s="55"/>
      <c r="B2492" s="132"/>
      <c r="C2492" s="11" t="s">
        <v>242</v>
      </c>
      <c r="D2492" s="11"/>
      <c r="E2492" s="11" t="s">
        <v>153</v>
      </c>
      <c r="F2492" s="131">
        <v>525</v>
      </c>
      <c r="G2492" s="11"/>
      <c r="H2492" s="131">
        <f t="shared" si="181"/>
        <v>2</v>
      </c>
      <c r="I2492" s="11"/>
      <c r="J2492" s="288">
        <v>203.86999999999995</v>
      </c>
      <c r="K2492" s="11"/>
      <c r="M2492" s="11">
        <v>9</v>
      </c>
      <c r="N2492" s="66"/>
      <c r="P2492" s="288">
        <f t="shared" si="184"/>
        <v>22.652222222222218</v>
      </c>
      <c r="Q2492" s="11"/>
      <c r="R2492" s="11"/>
      <c r="S2492" s="11"/>
      <c r="T2492" s="134">
        <f t="shared" si="185"/>
        <v>58.333333333333336</v>
      </c>
      <c r="U2492" s="11"/>
      <c r="V2492" s="11"/>
      <c r="W2492" s="11"/>
      <c r="Y2492" s="288">
        <v>203.86999999999995</v>
      </c>
      <c r="Z2492" s="11">
        <f t="shared" si="182"/>
        <v>311.26</v>
      </c>
      <c r="AB2492" s="11">
        <f t="shared" si="183"/>
        <v>210.61</v>
      </c>
      <c r="AC2492" s="11">
        <v>260.85000000000002</v>
      </c>
      <c r="AD2492" s="11"/>
      <c r="AE2492" s="4"/>
      <c r="AF2492" s="4"/>
    </row>
    <row r="2493" spans="1:32">
      <c r="A2493" s="55"/>
      <c r="B2493" s="132"/>
      <c r="C2493" s="11" t="s">
        <v>243</v>
      </c>
      <c r="D2493" s="11"/>
      <c r="E2493" s="11" t="s">
        <v>244</v>
      </c>
      <c r="F2493" s="131">
        <v>271902</v>
      </c>
      <c r="G2493" s="11"/>
      <c r="H2493" s="131">
        <f t="shared" si="181"/>
        <v>911</v>
      </c>
      <c r="I2493" s="11"/>
      <c r="J2493" s="288">
        <v>35724.109999999986</v>
      </c>
      <c r="K2493" s="11"/>
      <c r="M2493" s="11">
        <v>126</v>
      </c>
      <c r="N2493" s="66"/>
      <c r="P2493" s="288">
        <f t="shared" si="184"/>
        <v>283.52468253968243</v>
      </c>
      <c r="Q2493" s="11"/>
      <c r="R2493" s="11"/>
      <c r="S2493" s="11"/>
      <c r="T2493" s="134">
        <f t="shared" si="185"/>
        <v>2157.9523809523807</v>
      </c>
      <c r="U2493" s="11"/>
      <c r="V2493" s="11"/>
      <c r="W2493" s="11"/>
      <c r="Y2493" s="288">
        <v>35724.109999999986</v>
      </c>
      <c r="Z2493" s="11">
        <f t="shared" si="182"/>
        <v>54542.41</v>
      </c>
      <c r="AB2493" s="11">
        <f t="shared" si="183"/>
        <v>36904.83</v>
      </c>
      <c r="AC2493" s="11">
        <v>45709.39</v>
      </c>
      <c r="AD2493" s="11"/>
      <c r="AE2493" s="4"/>
      <c r="AF2493" s="4"/>
    </row>
    <row r="2494" spans="1:32">
      <c r="A2494" s="55"/>
      <c r="B2494" s="132"/>
      <c r="C2494" s="11" t="s">
        <v>589</v>
      </c>
      <c r="D2494" s="11"/>
      <c r="E2494" s="11" t="s">
        <v>110</v>
      </c>
      <c r="F2494" s="131">
        <v>688</v>
      </c>
      <c r="G2494" s="11"/>
      <c r="H2494" s="131">
        <f t="shared" si="181"/>
        <v>2</v>
      </c>
      <c r="I2494" s="11"/>
      <c r="J2494" s="288">
        <v>125.49</v>
      </c>
      <c r="K2494" s="11"/>
      <c r="M2494" s="11">
        <v>2</v>
      </c>
      <c r="N2494" s="66"/>
      <c r="P2494" s="288">
        <f t="shared" si="184"/>
        <v>62.744999999999997</v>
      </c>
      <c r="Q2494" s="11"/>
      <c r="R2494" s="11"/>
      <c r="S2494" s="11"/>
      <c r="T2494" s="134">
        <f t="shared" si="185"/>
        <v>344</v>
      </c>
      <c r="U2494" s="11"/>
      <c r="V2494" s="11"/>
      <c r="W2494" s="11"/>
      <c r="Y2494" s="288">
        <v>125.49</v>
      </c>
      <c r="Z2494" s="11">
        <f t="shared" si="182"/>
        <v>191.59</v>
      </c>
      <c r="AB2494" s="11">
        <f t="shared" si="183"/>
        <v>129.63999999999999</v>
      </c>
      <c r="AC2494" s="11">
        <v>160.57</v>
      </c>
      <c r="AD2494" s="11"/>
      <c r="AE2494" s="4"/>
      <c r="AF2494" s="4"/>
    </row>
    <row r="2495" spans="1:32">
      <c r="A2495" s="55"/>
      <c r="B2495" s="132"/>
      <c r="C2495" s="11" t="s">
        <v>248</v>
      </c>
      <c r="D2495" s="11"/>
      <c r="E2495" s="11" t="s">
        <v>91</v>
      </c>
      <c r="F2495" s="131">
        <v>761</v>
      </c>
      <c r="G2495" s="11"/>
      <c r="H2495" s="131">
        <f t="shared" si="181"/>
        <v>3</v>
      </c>
      <c r="I2495" s="11"/>
      <c r="J2495" s="288">
        <v>77.239999999999995</v>
      </c>
      <c r="K2495" s="11"/>
      <c r="M2495" s="11">
        <v>1</v>
      </c>
      <c r="N2495" s="66"/>
      <c r="P2495" s="288">
        <f t="shared" si="184"/>
        <v>77.239999999999995</v>
      </c>
      <c r="Q2495" s="11"/>
      <c r="R2495" s="11"/>
      <c r="S2495" s="11"/>
      <c r="T2495" s="134">
        <f t="shared" si="185"/>
        <v>761</v>
      </c>
      <c r="U2495" s="11"/>
      <c r="V2495" s="11"/>
      <c r="W2495" s="11"/>
      <c r="Y2495" s="288">
        <v>77.239999999999995</v>
      </c>
      <c r="Z2495" s="11">
        <f t="shared" si="182"/>
        <v>117.93</v>
      </c>
      <c r="AB2495" s="11">
        <f t="shared" si="183"/>
        <v>79.790000000000006</v>
      </c>
      <c r="AC2495" s="11">
        <v>98.83</v>
      </c>
      <c r="AD2495" s="11"/>
      <c r="AE2495" s="4"/>
      <c r="AF2495" s="4"/>
    </row>
    <row r="2496" spans="1:32">
      <c r="A2496" s="55"/>
      <c r="B2496" s="132"/>
      <c r="C2496" s="11" t="s">
        <v>248</v>
      </c>
      <c r="D2496" s="11"/>
      <c r="E2496" s="11" t="s">
        <v>68</v>
      </c>
      <c r="F2496" s="131">
        <v>119289</v>
      </c>
      <c r="G2496" s="11"/>
      <c r="H2496" s="131">
        <f t="shared" si="181"/>
        <v>400</v>
      </c>
      <c r="I2496" s="11"/>
      <c r="J2496" s="288">
        <v>18903.519999999997</v>
      </c>
      <c r="K2496" s="11"/>
      <c r="M2496" s="11">
        <v>33</v>
      </c>
      <c r="N2496" s="66"/>
      <c r="P2496" s="288">
        <f t="shared" si="184"/>
        <v>572.83393939393932</v>
      </c>
      <c r="Q2496" s="11"/>
      <c r="R2496" s="11"/>
      <c r="S2496" s="11"/>
      <c r="T2496" s="134">
        <f t="shared" si="185"/>
        <v>3614.818181818182</v>
      </c>
      <c r="U2496" s="11"/>
      <c r="V2496" s="11"/>
      <c r="W2496" s="11"/>
      <c r="Y2496" s="288">
        <v>18903.519999999997</v>
      </c>
      <c r="Z2496" s="11">
        <f t="shared" si="182"/>
        <v>28861.279999999999</v>
      </c>
      <c r="AB2496" s="11">
        <f t="shared" si="183"/>
        <v>19528.3</v>
      </c>
      <c r="AC2496" s="11">
        <v>24187.26</v>
      </c>
      <c r="AD2496" s="11"/>
      <c r="AE2496" s="4"/>
      <c r="AF2496" s="4"/>
    </row>
    <row r="2497" spans="1:32">
      <c r="A2497" s="55"/>
      <c r="B2497" s="132"/>
      <c r="C2497" s="11" t="s">
        <v>248</v>
      </c>
      <c r="D2497" s="11"/>
      <c r="E2497" s="11" t="s">
        <v>110</v>
      </c>
      <c r="F2497" s="131">
        <v>95334</v>
      </c>
      <c r="G2497" s="11"/>
      <c r="H2497" s="131">
        <f t="shared" si="181"/>
        <v>320</v>
      </c>
      <c r="I2497" s="11"/>
      <c r="J2497" s="288">
        <v>11249.970000000001</v>
      </c>
      <c r="K2497" s="11"/>
      <c r="M2497" s="11">
        <v>23</v>
      </c>
      <c r="N2497" s="66"/>
      <c r="P2497" s="288">
        <f t="shared" si="184"/>
        <v>489.12913043478267</v>
      </c>
      <c r="Q2497" s="11"/>
      <c r="R2497" s="11"/>
      <c r="S2497" s="11"/>
      <c r="T2497" s="134">
        <f t="shared" si="185"/>
        <v>4144.95652173913</v>
      </c>
      <c r="U2497" s="11"/>
      <c r="V2497" s="11"/>
      <c r="W2497" s="11"/>
      <c r="Y2497" s="288">
        <v>11249.970000000001</v>
      </c>
      <c r="Z2497" s="11">
        <f t="shared" si="182"/>
        <v>17176.09</v>
      </c>
      <c r="AB2497" s="11">
        <f t="shared" si="183"/>
        <v>11621.79</v>
      </c>
      <c r="AC2497" s="11">
        <v>14394.46</v>
      </c>
      <c r="AD2497" s="11"/>
      <c r="AE2497" s="4"/>
      <c r="AF2497" s="4"/>
    </row>
    <row r="2498" spans="1:32">
      <c r="A2498" s="55"/>
      <c r="B2498" s="132"/>
      <c r="C2498" s="11" t="s">
        <v>249</v>
      </c>
      <c r="D2498" s="11"/>
      <c r="E2498" s="11" t="s">
        <v>191</v>
      </c>
      <c r="F2498" s="131">
        <v>396</v>
      </c>
      <c r="G2498" s="11"/>
      <c r="H2498" s="131">
        <f t="shared" si="181"/>
        <v>1</v>
      </c>
      <c r="I2498" s="11"/>
      <c r="J2498" s="288">
        <v>92.14</v>
      </c>
      <c r="K2498" s="11"/>
      <c r="M2498" s="11">
        <v>1</v>
      </c>
      <c r="N2498" s="66"/>
      <c r="P2498" s="288">
        <f t="shared" si="184"/>
        <v>92.14</v>
      </c>
      <c r="Q2498" s="11"/>
      <c r="R2498" s="11"/>
      <c r="S2498" s="11"/>
      <c r="T2498" s="134">
        <f t="shared" si="185"/>
        <v>396</v>
      </c>
      <c r="U2498" s="11"/>
      <c r="V2498" s="11"/>
      <c r="W2498" s="11"/>
      <c r="Y2498" s="288">
        <v>92.14</v>
      </c>
      <c r="Z2498" s="11">
        <f t="shared" si="182"/>
        <v>140.68</v>
      </c>
      <c r="AB2498" s="11">
        <f t="shared" si="183"/>
        <v>95.19</v>
      </c>
      <c r="AC2498" s="11">
        <v>117.89</v>
      </c>
      <c r="AD2498" s="11"/>
      <c r="AE2498" s="4"/>
      <c r="AF2498" s="4"/>
    </row>
    <row r="2499" spans="1:32">
      <c r="A2499" s="55"/>
      <c r="B2499" s="132"/>
      <c r="C2499" s="11" t="s">
        <v>249</v>
      </c>
      <c r="D2499" s="11"/>
      <c r="E2499" s="11" t="s">
        <v>64</v>
      </c>
      <c r="F2499" s="131">
        <v>825332</v>
      </c>
      <c r="G2499" s="11"/>
      <c r="H2499" s="131">
        <f t="shared" si="181"/>
        <v>2766</v>
      </c>
      <c r="I2499" s="11"/>
      <c r="J2499" s="288">
        <v>118231.00999999997</v>
      </c>
      <c r="K2499" s="11"/>
      <c r="M2499" s="11">
        <v>294</v>
      </c>
      <c r="N2499" s="66"/>
      <c r="P2499" s="288">
        <f t="shared" si="184"/>
        <v>402.14629251700671</v>
      </c>
      <c r="Q2499" s="11"/>
      <c r="R2499" s="11"/>
      <c r="S2499" s="11"/>
      <c r="T2499" s="134">
        <f t="shared" si="185"/>
        <v>2807.2517006802723</v>
      </c>
      <c r="U2499" s="11"/>
      <c r="V2499" s="11"/>
      <c r="W2499" s="11"/>
      <c r="Y2499" s="288">
        <v>118231.00999999997</v>
      </c>
      <c r="Z2499" s="11">
        <f t="shared" si="182"/>
        <v>180511.28</v>
      </c>
      <c r="AB2499" s="11">
        <f t="shared" si="183"/>
        <v>122138.67</v>
      </c>
      <c r="AC2499" s="11">
        <v>151277.87</v>
      </c>
      <c r="AD2499" s="11"/>
      <c r="AE2499" s="4"/>
      <c r="AF2499" s="4"/>
    </row>
    <row r="2500" spans="1:32">
      <c r="A2500" s="55"/>
      <c r="B2500" s="132"/>
      <c r="C2500" s="11" t="s">
        <v>251</v>
      </c>
      <c r="D2500" s="11"/>
      <c r="E2500" s="11" t="s">
        <v>55</v>
      </c>
      <c r="F2500" s="131">
        <v>552703</v>
      </c>
      <c r="G2500" s="11"/>
      <c r="H2500" s="131">
        <f t="shared" si="181"/>
        <v>1853</v>
      </c>
      <c r="I2500" s="11"/>
      <c r="J2500" s="288">
        <v>93924.639999999898</v>
      </c>
      <c r="K2500" s="11"/>
      <c r="M2500" s="11">
        <v>331</v>
      </c>
      <c r="N2500" s="66"/>
      <c r="P2500" s="288">
        <f t="shared" si="184"/>
        <v>283.76024169184257</v>
      </c>
      <c r="Q2500" s="11"/>
      <c r="R2500" s="11"/>
      <c r="S2500" s="11"/>
      <c r="T2500" s="134">
        <f t="shared" si="185"/>
        <v>1669.797583081571</v>
      </c>
      <c r="U2500" s="11"/>
      <c r="V2500" s="11"/>
      <c r="W2500" s="11"/>
      <c r="Y2500" s="288">
        <v>93924.639999999898</v>
      </c>
      <c r="Z2500" s="11">
        <f t="shared" si="182"/>
        <v>143401.1</v>
      </c>
      <c r="AB2500" s="11">
        <f t="shared" si="183"/>
        <v>97028.95</v>
      </c>
      <c r="AC2500" s="11">
        <v>120177.60000000001</v>
      </c>
      <c r="AD2500" s="11"/>
      <c r="AE2500" s="4"/>
      <c r="AF2500" s="4"/>
    </row>
    <row r="2501" spans="1:32">
      <c r="A2501" s="55"/>
      <c r="B2501" s="132"/>
      <c r="C2501" s="11" t="s">
        <v>251</v>
      </c>
      <c r="D2501" s="11"/>
      <c r="E2501" s="11" t="s">
        <v>156</v>
      </c>
      <c r="F2501" s="131">
        <v>576</v>
      </c>
      <c r="G2501" s="11"/>
      <c r="H2501" s="131">
        <f t="shared" si="181"/>
        <v>2</v>
      </c>
      <c r="I2501" s="11"/>
      <c r="J2501" s="288">
        <v>36.32</v>
      </c>
      <c r="K2501" s="11"/>
      <c r="M2501" s="11">
        <v>1</v>
      </c>
      <c r="N2501" s="66"/>
      <c r="P2501" s="288">
        <f t="shared" si="184"/>
        <v>36.32</v>
      </c>
      <c r="Q2501" s="11"/>
      <c r="R2501" s="11"/>
      <c r="S2501" s="11"/>
      <c r="T2501" s="134">
        <f t="shared" si="185"/>
        <v>576</v>
      </c>
      <c r="U2501" s="11"/>
      <c r="V2501" s="11"/>
      <c r="W2501" s="11"/>
      <c r="Y2501" s="288">
        <v>36.32</v>
      </c>
      <c r="Z2501" s="11">
        <f t="shared" si="182"/>
        <v>55.45</v>
      </c>
      <c r="AB2501" s="11">
        <f t="shared" si="183"/>
        <v>37.520000000000003</v>
      </c>
      <c r="AC2501" s="11">
        <v>46.47</v>
      </c>
      <c r="AD2501" s="11"/>
      <c r="AE2501" s="4"/>
      <c r="AF2501" s="4"/>
    </row>
    <row r="2502" spans="1:32">
      <c r="A2502" s="55"/>
      <c r="B2502" s="132"/>
      <c r="C2502" s="11" t="s">
        <v>253</v>
      </c>
      <c r="D2502" s="11"/>
      <c r="E2502" s="11" t="s">
        <v>117</v>
      </c>
      <c r="F2502" s="131">
        <v>731</v>
      </c>
      <c r="G2502" s="11"/>
      <c r="H2502" s="131">
        <f t="shared" si="181"/>
        <v>2</v>
      </c>
      <c r="I2502" s="11"/>
      <c r="J2502" s="288">
        <v>409.82000000000005</v>
      </c>
      <c r="K2502" s="11"/>
      <c r="M2502" s="11">
        <v>7</v>
      </c>
      <c r="N2502" s="66"/>
      <c r="P2502" s="288">
        <f t="shared" si="184"/>
        <v>58.54571428571429</v>
      </c>
      <c r="Q2502" s="11"/>
      <c r="R2502" s="11"/>
      <c r="S2502" s="11"/>
      <c r="T2502" s="134">
        <f t="shared" si="185"/>
        <v>104.42857142857143</v>
      </c>
      <c r="U2502" s="11"/>
      <c r="V2502" s="11"/>
      <c r="W2502" s="11"/>
      <c r="Y2502" s="288">
        <v>409.82000000000005</v>
      </c>
      <c r="Z2502" s="11">
        <f t="shared" si="182"/>
        <v>625.70000000000005</v>
      </c>
      <c r="AB2502" s="11">
        <f t="shared" si="183"/>
        <v>423.36</v>
      </c>
      <c r="AC2502" s="11">
        <v>524.37</v>
      </c>
      <c r="AD2502" s="11"/>
      <c r="AE2502" s="4"/>
      <c r="AF2502" s="4"/>
    </row>
    <row r="2503" spans="1:32">
      <c r="A2503" s="55"/>
      <c r="B2503" s="132"/>
      <c r="C2503" s="11" t="s">
        <v>253</v>
      </c>
      <c r="D2503" s="11"/>
      <c r="E2503" s="11" t="s">
        <v>254</v>
      </c>
      <c r="F2503" s="131">
        <v>130878</v>
      </c>
      <c r="G2503" s="11"/>
      <c r="H2503" s="131">
        <f t="shared" si="181"/>
        <v>439</v>
      </c>
      <c r="I2503" s="11"/>
      <c r="J2503" s="288">
        <v>19951.170000000002</v>
      </c>
      <c r="K2503" s="11"/>
      <c r="M2503" s="11">
        <v>128</v>
      </c>
      <c r="N2503" s="66"/>
      <c r="P2503" s="288">
        <f t="shared" si="184"/>
        <v>155.86851562500001</v>
      </c>
      <c r="Q2503" s="11"/>
      <c r="R2503" s="11"/>
      <c r="S2503" s="11"/>
      <c r="T2503" s="134">
        <f t="shared" si="185"/>
        <v>1022.484375</v>
      </c>
      <c r="U2503" s="11"/>
      <c r="V2503" s="11"/>
      <c r="W2503" s="11"/>
      <c r="Y2503" s="288">
        <v>19951.170000000002</v>
      </c>
      <c r="Z2503" s="11">
        <f t="shared" si="182"/>
        <v>30460.799999999999</v>
      </c>
      <c r="AB2503" s="11">
        <f t="shared" si="183"/>
        <v>20610.580000000002</v>
      </c>
      <c r="AC2503" s="11">
        <v>25527.74</v>
      </c>
      <c r="AD2503" s="11"/>
      <c r="AE2503" s="4"/>
      <c r="AF2503" s="4"/>
    </row>
    <row r="2504" spans="1:32">
      <c r="A2504" s="55"/>
      <c r="B2504" s="132"/>
      <c r="C2504" s="11" t="s">
        <v>253</v>
      </c>
      <c r="D2504" s="11"/>
      <c r="E2504" s="11" t="s">
        <v>110</v>
      </c>
      <c r="F2504" s="131">
        <v>15200</v>
      </c>
      <c r="G2504" s="11"/>
      <c r="H2504" s="131">
        <f t="shared" si="181"/>
        <v>51</v>
      </c>
      <c r="I2504" s="11"/>
      <c r="J2504" s="288">
        <v>2852.27</v>
      </c>
      <c r="K2504" s="11"/>
      <c r="M2504" s="11">
        <v>1</v>
      </c>
      <c r="N2504" s="66"/>
      <c r="P2504" s="288">
        <f t="shared" si="184"/>
        <v>2852.27</v>
      </c>
      <c r="Q2504" s="11"/>
      <c r="R2504" s="11"/>
      <c r="S2504" s="11"/>
      <c r="T2504" s="134">
        <f t="shared" si="185"/>
        <v>15200</v>
      </c>
      <c r="U2504" s="11"/>
      <c r="V2504" s="11"/>
      <c r="W2504" s="11"/>
      <c r="Y2504" s="288">
        <v>2852.27</v>
      </c>
      <c r="Z2504" s="11">
        <f t="shared" si="182"/>
        <v>4354.75</v>
      </c>
      <c r="AB2504" s="11">
        <f t="shared" si="183"/>
        <v>2946.54</v>
      </c>
      <c r="AC2504" s="11">
        <v>3649.51</v>
      </c>
      <c r="AD2504" s="11"/>
      <c r="AE2504" s="4"/>
      <c r="AF2504" s="4"/>
    </row>
    <row r="2505" spans="1:32">
      <c r="A2505" s="55"/>
      <c r="B2505" s="132"/>
      <c r="C2505" s="11" t="s">
        <v>590</v>
      </c>
      <c r="D2505" s="11"/>
      <c r="E2505" s="11" t="s">
        <v>175</v>
      </c>
      <c r="F2505" s="131">
        <v>12</v>
      </c>
      <c r="G2505" s="11"/>
      <c r="H2505" s="131">
        <f t="shared" si="181"/>
        <v>0</v>
      </c>
      <c r="I2505" s="11"/>
      <c r="J2505" s="288">
        <v>12.55</v>
      </c>
      <c r="K2505" s="11"/>
      <c r="M2505" s="11">
        <v>1</v>
      </c>
      <c r="N2505" s="66"/>
      <c r="P2505" s="288">
        <f t="shared" si="184"/>
        <v>12.55</v>
      </c>
      <c r="Q2505" s="11"/>
      <c r="R2505" s="11"/>
      <c r="S2505" s="11"/>
      <c r="T2505" s="134">
        <f t="shared" si="185"/>
        <v>12</v>
      </c>
      <c r="U2505" s="11"/>
      <c r="V2505" s="11"/>
      <c r="W2505" s="11"/>
      <c r="Y2505" s="288">
        <v>12.55</v>
      </c>
      <c r="Z2505" s="11">
        <f t="shared" si="182"/>
        <v>19.16</v>
      </c>
      <c r="AB2505" s="11">
        <f t="shared" si="183"/>
        <v>12.96</v>
      </c>
      <c r="AC2505" s="11">
        <v>16.059999999999999</v>
      </c>
      <c r="AD2505" s="11"/>
      <c r="AE2505" s="4"/>
      <c r="AF2505" s="4"/>
    </row>
    <row r="2506" spans="1:32">
      <c r="A2506" s="55"/>
      <c r="B2506" s="132"/>
      <c r="C2506" s="11" t="s">
        <v>255</v>
      </c>
      <c r="D2506" s="11"/>
      <c r="E2506" s="11" t="s">
        <v>256</v>
      </c>
      <c r="F2506" s="131">
        <v>7122</v>
      </c>
      <c r="G2506" s="11"/>
      <c r="H2506" s="131">
        <f t="shared" si="181"/>
        <v>24</v>
      </c>
      <c r="I2506" s="11"/>
      <c r="J2506" s="288">
        <v>1644.1100000000004</v>
      </c>
      <c r="K2506" s="11"/>
      <c r="M2506" s="11">
        <v>23</v>
      </c>
      <c r="N2506" s="66"/>
      <c r="P2506" s="288">
        <f t="shared" si="184"/>
        <v>71.483043478260882</v>
      </c>
      <c r="Q2506" s="11"/>
      <c r="R2506" s="11"/>
      <c r="S2506" s="11"/>
      <c r="T2506" s="134">
        <f t="shared" si="185"/>
        <v>309.6521739130435</v>
      </c>
      <c r="U2506" s="11"/>
      <c r="V2506" s="11"/>
      <c r="W2506" s="11"/>
      <c r="Y2506" s="288">
        <v>1644.1100000000004</v>
      </c>
      <c r="Z2506" s="11">
        <f t="shared" si="182"/>
        <v>2510.17</v>
      </c>
      <c r="AB2506" s="11">
        <f t="shared" si="183"/>
        <v>1698.45</v>
      </c>
      <c r="AC2506" s="11">
        <v>2103.66</v>
      </c>
      <c r="AD2506" s="11"/>
      <c r="AE2506" s="4"/>
      <c r="AF2506" s="4"/>
    </row>
    <row r="2507" spans="1:32">
      <c r="A2507" s="55"/>
      <c r="B2507" s="132"/>
      <c r="C2507" s="11" t="s">
        <v>255</v>
      </c>
      <c r="D2507" s="11"/>
      <c r="E2507" s="11" t="s">
        <v>434</v>
      </c>
      <c r="F2507" s="131">
        <v>434</v>
      </c>
      <c r="G2507" s="11"/>
      <c r="H2507" s="131">
        <f t="shared" si="181"/>
        <v>1</v>
      </c>
      <c r="I2507" s="11"/>
      <c r="J2507" s="288">
        <v>90.42</v>
      </c>
      <c r="K2507" s="11"/>
      <c r="M2507" s="11">
        <v>1</v>
      </c>
      <c r="N2507" s="66"/>
      <c r="P2507" s="288">
        <f t="shared" si="184"/>
        <v>90.42</v>
      </c>
      <c r="Q2507" s="11"/>
      <c r="R2507" s="11"/>
      <c r="S2507" s="11"/>
      <c r="T2507" s="134">
        <f t="shared" si="185"/>
        <v>434</v>
      </c>
      <c r="U2507" s="11"/>
      <c r="V2507" s="11"/>
      <c r="W2507" s="11"/>
      <c r="Y2507" s="288">
        <v>90.42</v>
      </c>
      <c r="Z2507" s="11">
        <f t="shared" si="182"/>
        <v>138.05000000000001</v>
      </c>
      <c r="AB2507" s="11">
        <f t="shared" si="183"/>
        <v>93.41</v>
      </c>
      <c r="AC2507" s="11">
        <v>115.69</v>
      </c>
      <c r="AD2507" s="11"/>
      <c r="AE2507" s="4"/>
      <c r="AF2507" s="4"/>
    </row>
    <row r="2508" spans="1:32">
      <c r="A2508" s="55"/>
      <c r="B2508" s="132"/>
      <c r="C2508" s="11" t="s">
        <v>257</v>
      </c>
      <c r="D2508" s="11"/>
      <c r="E2508" s="11" t="s">
        <v>135</v>
      </c>
      <c r="F2508" s="131">
        <v>569024</v>
      </c>
      <c r="G2508" s="11"/>
      <c r="H2508" s="131">
        <f t="shared" si="181"/>
        <v>1907</v>
      </c>
      <c r="I2508" s="11"/>
      <c r="J2508" s="288">
        <v>35543.61</v>
      </c>
      <c r="K2508" s="11"/>
      <c r="M2508" s="11">
        <v>56</v>
      </c>
      <c r="N2508" s="66"/>
      <c r="P2508" s="288">
        <f t="shared" si="184"/>
        <v>634.70732142857139</v>
      </c>
      <c r="Q2508" s="11"/>
      <c r="R2508" s="11"/>
      <c r="S2508" s="11"/>
      <c r="T2508" s="134">
        <f t="shared" si="185"/>
        <v>10161.142857142857</v>
      </c>
      <c r="U2508" s="11"/>
      <c r="V2508" s="11"/>
      <c r="W2508" s="11"/>
      <c r="Y2508" s="288">
        <v>35543.61</v>
      </c>
      <c r="Z2508" s="11">
        <f t="shared" si="182"/>
        <v>54266.83</v>
      </c>
      <c r="AB2508" s="11">
        <f t="shared" si="183"/>
        <v>36718.36</v>
      </c>
      <c r="AC2508" s="11">
        <v>45478.44</v>
      </c>
      <c r="AD2508" s="11"/>
      <c r="AE2508" s="4"/>
      <c r="AF2508" s="4"/>
    </row>
    <row r="2509" spans="1:32">
      <c r="A2509" s="55"/>
      <c r="B2509" s="132"/>
      <c r="C2509" s="11" t="s">
        <v>257</v>
      </c>
      <c r="D2509" s="11"/>
      <c r="E2509" s="11" t="s">
        <v>259</v>
      </c>
      <c r="F2509" s="131">
        <v>1308</v>
      </c>
      <c r="G2509" s="11"/>
      <c r="H2509" s="131">
        <f t="shared" si="181"/>
        <v>4</v>
      </c>
      <c r="I2509" s="11"/>
      <c r="J2509" s="288">
        <v>218.65</v>
      </c>
      <c r="K2509" s="11"/>
      <c r="M2509" s="11">
        <v>4</v>
      </c>
      <c r="N2509" s="66"/>
      <c r="P2509" s="288">
        <f t="shared" si="184"/>
        <v>54.662500000000001</v>
      </c>
      <c r="Q2509" s="11"/>
      <c r="R2509" s="11"/>
      <c r="S2509" s="11"/>
      <c r="T2509" s="134">
        <f t="shared" si="185"/>
        <v>327</v>
      </c>
      <c r="U2509" s="11"/>
      <c r="V2509" s="11"/>
      <c r="W2509" s="11"/>
      <c r="Y2509" s="288">
        <v>218.65</v>
      </c>
      <c r="Z2509" s="11">
        <f t="shared" si="182"/>
        <v>333.83</v>
      </c>
      <c r="AB2509" s="11">
        <f t="shared" si="183"/>
        <v>225.88</v>
      </c>
      <c r="AC2509" s="11">
        <v>279.77</v>
      </c>
      <c r="AD2509" s="11"/>
      <c r="AE2509" s="4"/>
      <c r="AF2509" s="4"/>
    </row>
    <row r="2510" spans="1:32">
      <c r="A2510" s="55"/>
      <c r="B2510" s="132"/>
      <c r="C2510" s="11" t="s">
        <v>257</v>
      </c>
      <c r="D2510" s="11"/>
      <c r="E2510" s="11" t="s">
        <v>163</v>
      </c>
      <c r="F2510" s="131">
        <v>3080</v>
      </c>
      <c r="G2510" s="11"/>
      <c r="H2510" s="131">
        <f t="shared" si="181"/>
        <v>10</v>
      </c>
      <c r="I2510" s="11"/>
      <c r="J2510" s="288">
        <v>658.95</v>
      </c>
      <c r="K2510" s="11"/>
      <c r="M2510" s="11">
        <v>1</v>
      </c>
      <c r="N2510" s="66"/>
      <c r="P2510" s="288">
        <f t="shared" si="184"/>
        <v>658.95</v>
      </c>
      <c r="Q2510" s="11"/>
      <c r="R2510" s="11"/>
      <c r="S2510" s="11"/>
      <c r="T2510" s="134">
        <f t="shared" si="185"/>
        <v>3080</v>
      </c>
      <c r="U2510" s="11"/>
      <c r="V2510" s="11"/>
      <c r="W2510" s="11"/>
      <c r="Y2510" s="288">
        <v>658.95</v>
      </c>
      <c r="Z2510" s="11">
        <f t="shared" si="182"/>
        <v>1006.06</v>
      </c>
      <c r="AB2510" s="11">
        <f t="shared" si="183"/>
        <v>680.73</v>
      </c>
      <c r="AC2510" s="11">
        <v>843.13</v>
      </c>
      <c r="AD2510" s="11"/>
      <c r="AE2510" s="4"/>
      <c r="AF2510" s="4"/>
    </row>
    <row r="2511" spans="1:32">
      <c r="A2511" s="55"/>
      <c r="B2511" s="132"/>
      <c r="C2511" s="11" t="s">
        <v>260</v>
      </c>
      <c r="D2511" s="11"/>
      <c r="E2511" s="11" t="s">
        <v>259</v>
      </c>
      <c r="F2511" s="131">
        <v>171455</v>
      </c>
      <c r="G2511" s="11"/>
      <c r="H2511" s="131">
        <f t="shared" si="181"/>
        <v>575</v>
      </c>
      <c r="I2511" s="11"/>
      <c r="J2511" s="288">
        <v>31181.449999999997</v>
      </c>
      <c r="K2511" s="11"/>
      <c r="M2511" s="11">
        <v>82</v>
      </c>
      <c r="N2511" s="66"/>
      <c r="P2511" s="288">
        <f t="shared" si="184"/>
        <v>380.26158536585365</v>
      </c>
      <c r="Q2511" s="11"/>
      <c r="R2511" s="11"/>
      <c r="S2511" s="11"/>
      <c r="T2511" s="134">
        <f t="shared" si="185"/>
        <v>2090.9146341463415</v>
      </c>
      <c r="U2511" s="11"/>
      <c r="V2511" s="11"/>
      <c r="W2511" s="11"/>
      <c r="Y2511" s="288">
        <v>31181.449999999997</v>
      </c>
      <c r="Z2511" s="11">
        <f t="shared" si="182"/>
        <v>47606.83</v>
      </c>
      <c r="AB2511" s="11">
        <f t="shared" si="183"/>
        <v>32212.03</v>
      </c>
      <c r="AC2511" s="11">
        <v>39897.01</v>
      </c>
      <c r="AD2511" s="11"/>
      <c r="AE2511" s="4"/>
      <c r="AF2511" s="4"/>
    </row>
    <row r="2512" spans="1:32">
      <c r="A2512" s="55"/>
      <c r="B2512" s="132"/>
      <c r="C2512" s="11" t="s">
        <v>261</v>
      </c>
      <c r="D2512" s="11"/>
      <c r="E2512" s="11" t="s">
        <v>98</v>
      </c>
      <c r="F2512" s="131">
        <v>73004</v>
      </c>
      <c r="G2512" s="11"/>
      <c r="H2512" s="131">
        <f t="shared" si="181"/>
        <v>245</v>
      </c>
      <c r="I2512" s="11"/>
      <c r="J2512" s="288">
        <v>7389.0999999999985</v>
      </c>
      <c r="K2512" s="11"/>
      <c r="M2512" s="11">
        <v>28</v>
      </c>
      <c r="N2512" s="66"/>
      <c r="P2512" s="288">
        <f t="shared" si="184"/>
        <v>263.89642857142854</v>
      </c>
      <c r="Q2512" s="11"/>
      <c r="R2512" s="11"/>
      <c r="S2512" s="11"/>
      <c r="T2512" s="134">
        <f t="shared" si="185"/>
        <v>2607.2857142857142</v>
      </c>
      <c r="U2512" s="11"/>
      <c r="V2512" s="11"/>
      <c r="W2512" s="11"/>
      <c r="Y2512" s="288">
        <v>7389.0999999999985</v>
      </c>
      <c r="Z2512" s="11">
        <f t="shared" si="182"/>
        <v>11281.44</v>
      </c>
      <c r="AB2512" s="11">
        <f t="shared" si="183"/>
        <v>7633.32</v>
      </c>
      <c r="AC2512" s="11">
        <v>9454.43</v>
      </c>
      <c r="AD2512" s="11"/>
      <c r="AE2512" s="4"/>
      <c r="AF2512" s="4"/>
    </row>
    <row r="2513" spans="1:32">
      <c r="A2513" s="55"/>
      <c r="B2513" s="132"/>
      <c r="C2513" s="11" t="s">
        <v>262</v>
      </c>
      <c r="D2513" s="11"/>
      <c r="E2513" s="11" t="s">
        <v>91</v>
      </c>
      <c r="F2513" s="131">
        <v>57168</v>
      </c>
      <c r="G2513" s="11"/>
      <c r="H2513" s="131">
        <f t="shared" si="181"/>
        <v>192</v>
      </c>
      <c r="I2513" s="11"/>
      <c r="J2513" s="288">
        <v>12195.429999999998</v>
      </c>
      <c r="K2513" s="11"/>
      <c r="M2513" s="11">
        <v>22</v>
      </c>
      <c r="N2513" s="66"/>
      <c r="P2513" s="288">
        <f t="shared" si="184"/>
        <v>554.33772727272719</v>
      </c>
      <c r="Q2513" s="11"/>
      <c r="R2513" s="11"/>
      <c r="S2513" s="11"/>
      <c r="T2513" s="134">
        <f t="shared" si="185"/>
        <v>2598.5454545454545</v>
      </c>
      <c r="U2513" s="11"/>
      <c r="V2513" s="11"/>
      <c r="W2513" s="11"/>
      <c r="Y2513" s="288">
        <v>12195.429999999998</v>
      </c>
      <c r="Z2513" s="11">
        <f t="shared" si="182"/>
        <v>18619.59</v>
      </c>
      <c r="AB2513" s="11">
        <f t="shared" si="183"/>
        <v>12598.5</v>
      </c>
      <c r="AC2513" s="11">
        <v>15604.19</v>
      </c>
      <c r="AD2513" s="11"/>
      <c r="AE2513" s="4"/>
      <c r="AF2513" s="4"/>
    </row>
    <row r="2514" spans="1:32">
      <c r="A2514" s="55"/>
      <c r="B2514" s="132"/>
      <c r="C2514" s="11" t="s">
        <v>262</v>
      </c>
      <c r="D2514" s="11"/>
      <c r="E2514" s="11" t="s">
        <v>68</v>
      </c>
      <c r="F2514" s="131">
        <v>314544</v>
      </c>
      <c r="G2514" s="11"/>
      <c r="H2514" s="131">
        <f t="shared" si="181"/>
        <v>1054</v>
      </c>
      <c r="I2514" s="11"/>
      <c r="J2514" s="288">
        <v>27286.33</v>
      </c>
      <c r="K2514" s="11"/>
      <c r="M2514" s="11">
        <v>31</v>
      </c>
      <c r="N2514" s="66"/>
      <c r="P2514" s="288">
        <f t="shared" si="184"/>
        <v>880.20419354838714</v>
      </c>
      <c r="Q2514" s="11"/>
      <c r="R2514" s="11"/>
      <c r="S2514" s="11"/>
      <c r="T2514" s="134">
        <f t="shared" si="185"/>
        <v>10146.58064516129</v>
      </c>
      <c r="U2514" s="11"/>
      <c r="V2514" s="11"/>
      <c r="W2514" s="11"/>
      <c r="Y2514" s="288">
        <v>27286.33</v>
      </c>
      <c r="Z2514" s="11">
        <f t="shared" si="182"/>
        <v>41659.879999999997</v>
      </c>
      <c r="AB2514" s="11">
        <f t="shared" si="183"/>
        <v>28188.17</v>
      </c>
      <c r="AC2514" s="11">
        <v>34913.160000000003</v>
      </c>
      <c r="AD2514" s="11"/>
      <c r="AE2514" s="4"/>
      <c r="AF2514" s="4"/>
    </row>
    <row r="2515" spans="1:32">
      <c r="A2515" s="55"/>
      <c r="B2515" s="132"/>
      <c r="C2515" s="11" t="s">
        <v>263</v>
      </c>
      <c r="D2515" s="11"/>
      <c r="E2515" s="11" t="s">
        <v>96</v>
      </c>
      <c r="F2515" s="131">
        <v>6940</v>
      </c>
      <c r="G2515" s="11"/>
      <c r="H2515" s="131">
        <f t="shared" si="181"/>
        <v>23</v>
      </c>
      <c r="I2515" s="11"/>
      <c r="J2515" s="288">
        <v>705.73</v>
      </c>
      <c r="K2515" s="11"/>
      <c r="M2515" s="11">
        <v>4</v>
      </c>
      <c r="N2515" s="66"/>
      <c r="P2515" s="288">
        <f t="shared" si="184"/>
        <v>176.4325</v>
      </c>
      <c r="Q2515" s="11"/>
      <c r="R2515" s="11"/>
      <c r="S2515" s="11"/>
      <c r="T2515" s="134">
        <f t="shared" si="185"/>
        <v>1735</v>
      </c>
      <c r="U2515" s="11"/>
      <c r="V2515" s="11"/>
      <c r="W2515" s="11"/>
      <c r="Y2515" s="288">
        <v>705.73</v>
      </c>
      <c r="Z2515" s="11">
        <f t="shared" si="182"/>
        <v>1077.49</v>
      </c>
      <c r="AB2515" s="11">
        <f t="shared" si="183"/>
        <v>729.06</v>
      </c>
      <c r="AC2515" s="11">
        <v>902.99</v>
      </c>
      <c r="AD2515" s="11"/>
      <c r="AE2515" s="4"/>
      <c r="AF2515" s="4"/>
    </row>
    <row r="2516" spans="1:32">
      <c r="A2516" s="55"/>
      <c r="B2516" s="132"/>
      <c r="C2516" s="11" t="s">
        <v>266</v>
      </c>
      <c r="D2516" s="11"/>
      <c r="E2516" s="11" t="s">
        <v>215</v>
      </c>
      <c r="F2516" s="131">
        <v>999</v>
      </c>
      <c r="G2516" s="11"/>
      <c r="H2516" s="131">
        <f t="shared" si="181"/>
        <v>3</v>
      </c>
      <c r="I2516" s="11"/>
      <c r="J2516" s="288">
        <v>213.17</v>
      </c>
      <c r="K2516" s="11"/>
      <c r="M2516" s="11">
        <v>1</v>
      </c>
      <c r="N2516" s="66"/>
      <c r="P2516" s="288">
        <f t="shared" si="184"/>
        <v>213.17</v>
      </c>
      <c r="Q2516" s="11"/>
      <c r="R2516" s="11"/>
      <c r="S2516" s="11"/>
      <c r="T2516" s="134">
        <f t="shared" si="185"/>
        <v>999</v>
      </c>
      <c r="U2516" s="11"/>
      <c r="V2516" s="11"/>
      <c r="W2516" s="11"/>
      <c r="Y2516" s="288">
        <v>213.17</v>
      </c>
      <c r="Z2516" s="11">
        <f t="shared" si="182"/>
        <v>325.45999999999998</v>
      </c>
      <c r="AB2516" s="11">
        <f t="shared" si="183"/>
        <v>220.22</v>
      </c>
      <c r="AC2516" s="11">
        <v>272.75</v>
      </c>
      <c r="AD2516" s="11"/>
      <c r="AE2516" s="4"/>
      <c r="AF2516" s="4"/>
    </row>
    <row r="2517" spans="1:32">
      <c r="A2517" s="55"/>
      <c r="B2517" s="132"/>
      <c r="C2517" s="11" t="s">
        <v>266</v>
      </c>
      <c r="D2517" s="11"/>
      <c r="E2517" s="11" t="s">
        <v>84</v>
      </c>
      <c r="F2517" s="131">
        <v>27945</v>
      </c>
      <c r="G2517" s="11"/>
      <c r="H2517" s="131">
        <f t="shared" si="181"/>
        <v>94</v>
      </c>
      <c r="I2517" s="11"/>
      <c r="J2517" s="288">
        <v>3425.63</v>
      </c>
      <c r="K2517" s="11"/>
      <c r="M2517" s="11">
        <v>22</v>
      </c>
      <c r="N2517" s="66"/>
      <c r="P2517" s="288">
        <f t="shared" si="184"/>
        <v>155.71045454545455</v>
      </c>
      <c r="Q2517" s="11"/>
      <c r="R2517" s="11"/>
      <c r="S2517" s="11"/>
      <c r="T2517" s="134">
        <f t="shared" si="185"/>
        <v>1270.2272727272727</v>
      </c>
      <c r="U2517" s="11"/>
      <c r="V2517" s="11"/>
      <c r="W2517" s="11"/>
      <c r="Y2517" s="288">
        <v>3425.63</v>
      </c>
      <c r="Z2517" s="11">
        <f t="shared" si="182"/>
        <v>5230.1400000000003</v>
      </c>
      <c r="AB2517" s="11">
        <f t="shared" si="183"/>
        <v>3538.85</v>
      </c>
      <c r="AC2517" s="11">
        <v>4383.13</v>
      </c>
      <c r="AD2517" s="11"/>
      <c r="AE2517" s="4"/>
      <c r="AF2517" s="4"/>
    </row>
    <row r="2518" spans="1:32">
      <c r="A2518" s="55"/>
      <c r="B2518" s="132"/>
      <c r="C2518" s="11" t="s">
        <v>267</v>
      </c>
      <c r="D2518" s="11"/>
      <c r="E2518" s="11" t="s">
        <v>55</v>
      </c>
      <c r="F2518" s="131">
        <v>8773</v>
      </c>
      <c r="G2518" s="11"/>
      <c r="H2518" s="131">
        <f t="shared" si="181"/>
        <v>29</v>
      </c>
      <c r="I2518" s="11"/>
      <c r="J2518" s="288">
        <v>1665.44</v>
      </c>
      <c r="K2518" s="11"/>
      <c r="M2518" s="11">
        <v>18</v>
      </c>
      <c r="N2518" s="66"/>
      <c r="P2518" s="288">
        <f t="shared" si="184"/>
        <v>92.524444444444441</v>
      </c>
      <c r="Q2518" s="11"/>
      <c r="R2518" s="11"/>
      <c r="S2518" s="11"/>
      <c r="T2518" s="134">
        <f t="shared" si="185"/>
        <v>487.38888888888891</v>
      </c>
      <c r="U2518" s="11"/>
      <c r="V2518" s="11"/>
      <c r="W2518" s="11"/>
      <c r="Y2518" s="288">
        <v>1665.44</v>
      </c>
      <c r="Z2518" s="11">
        <f t="shared" si="182"/>
        <v>2542.7399999999998</v>
      </c>
      <c r="AB2518" s="11">
        <f t="shared" si="183"/>
        <v>1720.48</v>
      </c>
      <c r="AC2518" s="11">
        <v>2130.9499999999998</v>
      </c>
      <c r="AD2518" s="11"/>
      <c r="AE2518" s="4"/>
      <c r="AF2518" s="4"/>
    </row>
    <row r="2519" spans="1:32">
      <c r="A2519" s="55"/>
      <c r="B2519" s="132"/>
      <c r="C2519" s="11" t="s">
        <v>267</v>
      </c>
      <c r="D2519" s="11"/>
      <c r="E2519" s="11" t="s">
        <v>158</v>
      </c>
      <c r="F2519" s="131">
        <v>13401</v>
      </c>
      <c r="G2519" s="11"/>
      <c r="H2519" s="131">
        <f t="shared" si="181"/>
        <v>45</v>
      </c>
      <c r="I2519" s="11"/>
      <c r="J2519" s="288">
        <v>4314.01</v>
      </c>
      <c r="K2519" s="11"/>
      <c r="M2519" s="11">
        <v>20</v>
      </c>
      <c r="N2519" s="66"/>
      <c r="P2519" s="288">
        <f t="shared" si="184"/>
        <v>215.70050000000001</v>
      </c>
      <c r="Q2519" s="11"/>
      <c r="R2519" s="11"/>
      <c r="S2519" s="11"/>
      <c r="T2519" s="134">
        <f t="shared" si="185"/>
        <v>670.05</v>
      </c>
      <c r="U2519" s="11"/>
      <c r="V2519" s="11"/>
      <c r="W2519" s="11"/>
      <c r="Y2519" s="288">
        <v>4314.01</v>
      </c>
      <c r="Z2519" s="11">
        <f t="shared" si="182"/>
        <v>6586.49</v>
      </c>
      <c r="AB2519" s="11">
        <f t="shared" si="183"/>
        <v>4456.59</v>
      </c>
      <c r="AC2519" s="11">
        <v>5519.82</v>
      </c>
      <c r="AD2519" s="11"/>
      <c r="AE2519" s="4"/>
      <c r="AF2519" s="4"/>
    </row>
    <row r="2520" spans="1:32">
      <c r="A2520" s="55"/>
      <c r="B2520" s="132"/>
      <c r="C2520" s="11" t="s">
        <v>268</v>
      </c>
      <c r="D2520" s="11"/>
      <c r="E2520" s="11" t="s">
        <v>59</v>
      </c>
      <c r="F2520" s="131">
        <v>6645</v>
      </c>
      <c r="G2520" s="11"/>
      <c r="H2520" s="131">
        <f t="shared" si="181"/>
        <v>22</v>
      </c>
      <c r="I2520" s="11"/>
      <c r="J2520" s="288">
        <v>688.03</v>
      </c>
      <c r="K2520" s="11"/>
      <c r="M2520" s="11">
        <v>4</v>
      </c>
      <c r="N2520" s="66"/>
      <c r="P2520" s="288">
        <f t="shared" si="184"/>
        <v>172.00749999999999</v>
      </c>
      <c r="Q2520" s="11"/>
      <c r="R2520" s="11"/>
      <c r="S2520" s="11"/>
      <c r="T2520" s="134">
        <f t="shared" si="185"/>
        <v>1661.25</v>
      </c>
      <c r="U2520" s="11"/>
      <c r="V2520" s="11"/>
      <c r="W2520" s="11"/>
      <c r="Y2520" s="288">
        <v>688.03</v>
      </c>
      <c r="Z2520" s="11">
        <f t="shared" si="182"/>
        <v>1050.46</v>
      </c>
      <c r="AB2520" s="11">
        <f t="shared" si="183"/>
        <v>710.77</v>
      </c>
      <c r="AC2520" s="11">
        <v>880.34</v>
      </c>
      <c r="AD2520" s="11"/>
      <c r="AE2520" s="4"/>
      <c r="AF2520" s="4"/>
    </row>
    <row r="2521" spans="1:32">
      <c r="A2521" s="55"/>
      <c r="B2521" s="132"/>
      <c r="C2521" s="11" t="s">
        <v>269</v>
      </c>
      <c r="D2521" s="11"/>
      <c r="E2521" s="11" t="s">
        <v>70</v>
      </c>
      <c r="F2521" s="131">
        <v>425910</v>
      </c>
      <c r="G2521" s="11"/>
      <c r="H2521" s="131">
        <f t="shared" si="181"/>
        <v>1428</v>
      </c>
      <c r="I2521" s="11"/>
      <c r="J2521" s="288">
        <v>53402.569999999992</v>
      </c>
      <c r="K2521" s="11"/>
      <c r="M2521" s="11">
        <v>136</v>
      </c>
      <c r="N2521" s="66"/>
      <c r="P2521" s="288">
        <f t="shared" si="184"/>
        <v>392.66595588235288</v>
      </c>
      <c r="Q2521" s="11"/>
      <c r="R2521" s="11"/>
      <c r="S2521" s="11"/>
      <c r="T2521" s="134">
        <f t="shared" si="185"/>
        <v>3131.6911764705883</v>
      </c>
      <c r="U2521" s="11"/>
      <c r="V2521" s="11"/>
      <c r="W2521" s="11"/>
      <c r="Y2521" s="288">
        <v>53402.569999999992</v>
      </c>
      <c r="Z2521" s="11">
        <f t="shared" si="182"/>
        <v>81533.31</v>
      </c>
      <c r="AB2521" s="11">
        <f t="shared" si="183"/>
        <v>55167.58</v>
      </c>
      <c r="AC2521" s="11">
        <v>68329.17</v>
      </c>
      <c r="AD2521" s="11"/>
      <c r="AE2521" s="4"/>
      <c r="AF2521" s="4"/>
    </row>
    <row r="2522" spans="1:32">
      <c r="A2522" s="55"/>
      <c r="B2522" s="132"/>
      <c r="C2522" s="11" t="s">
        <v>270</v>
      </c>
      <c r="D2522" s="11"/>
      <c r="E2522" s="11" t="s">
        <v>146</v>
      </c>
      <c r="F2522" s="131">
        <v>595</v>
      </c>
      <c r="G2522" s="11"/>
      <c r="H2522" s="131">
        <f t="shared" si="181"/>
        <v>2</v>
      </c>
      <c r="I2522" s="11"/>
      <c r="J2522" s="288">
        <v>134.94999999999999</v>
      </c>
      <c r="K2522" s="11"/>
      <c r="M2522" s="11">
        <v>1</v>
      </c>
      <c r="N2522" s="66"/>
      <c r="P2522" s="288">
        <f t="shared" si="184"/>
        <v>134.94999999999999</v>
      </c>
      <c r="Q2522" s="11"/>
      <c r="R2522" s="11"/>
      <c r="S2522" s="11"/>
      <c r="T2522" s="134">
        <f t="shared" si="185"/>
        <v>595</v>
      </c>
      <c r="U2522" s="11"/>
      <c r="V2522" s="11"/>
      <c r="W2522" s="11"/>
      <c r="Y2522" s="288">
        <v>134.94999999999999</v>
      </c>
      <c r="Z2522" s="11">
        <f t="shared" si="182"/>
        <v>206.04</v>
      </c>
      <c r="AB2522" s="11">
        <f t="shared" si="183"/>
        <v>139.41</v>
      </c>
      <c r="AC2522" s="11">
        <v>172.67</v>
      </c>
      <c r="AD2522" s="11"/>
      <c r="AE2522" s="4"/>
      <c r="AF2522" s="4"/>
    </row>
    <row r="2523" spans="1:32">
      <c r="A2523" s="55"/>
      <c r="B2523" s="132"/>
      <c r="C2523" s="11" t="s">
        <v>271</v>
      </c>
      <c r="D2523" s="11"/>
      <c r="E2523" s="11" t="s">
        <v>222</v>
      </c>
      <c r="F2523" s="131">
        <v>720</v>
      </c>
      <c r="G2523" s="11"/>
      <c r="H2523" s="131">
        <f t="shared" si="181"/>
        <v>2</v>
      </c>
      <c r="I2523" s="11"/>
      <c r="J2523" s="288">
        <v>135.44999999999999</v>
      </c>
      <c r="K2523" s="11"/>
      <c r="M2523" s="11">
        <v>1</v>
      </c>
      <c r="N2523" s="66"/>
      <c r="P2523" s="288">
        <f t="shared" si="184"/>
        <v>135.44999999999999</v>
      </c>
      <c r="Q2523" s="11"/>
      <c r="R2523" s="11"/>
      <c r="S2523" s="11"/>
      <c r="T2523" s="134">
        <f t="shared" si="185"/>
        <v>720</v>
      </c>
      <c r="U2523" s="11"/>
      <c r="V2523" s="11"/>
      <c r="W2523" s="11"/>
      <c r="Y2523" s="288">
        <v>135.44999999999999</v>
      </c>
      <c r="Z2523" s="11">
        <f t="shared" si="182"/>
        <v>206.8</v>
      </c>
      <c r="AB2523" s="11">
        <f t="shared" si="183"/>
        <v>139.93</v>
      </c>
      <c r="AC2523" s="11">
        <v>173.31</v>
      </c>
      <c r="AD2523" s="11"/>
      <c r="AE2523" s="4"/>
      <c r="AF2523" s="4"/>
    </row>
    <row r="2524" spans="1:32">
      <c r="A2524" s="55"/>
      <c r="B2524" s="132"/>
      <c r="C2524" s="11" t="s">
        <v>271</v>
      </c>
      <c r="D2524" s="11"/>
      <c r="E2524" s="11" t="s">
        <v>272</v>
      </c>
      <c r="F2524" s="131">
        <v>33316</v>
      </c>
      <c r="G2524" s="11"/>
      <c r="H2524" s="131">
        <f t="shared" si="181"/>
        <v>112</v>
      </c>
      <c r="I2524" s="11"/>
      <c r="J2524" s="288">
        <v>9197.6899999999987</v>
      </c>
      <c r="K2524" s="11"/>
      <c r="M2524" s="11">
        <v>30</v>
      </c>
      <c r="N2524" s="66"/>
      <c r="P2524" s="288">
        <f t="shared" si="184"/>
        <v>306.58966666666663</v>
      </c>
      <c r="Q2524" s="11"/>
      <c r="R2524" s="11"/>
      <c r="S2524" s="11"/>
      <c r="T2524" s="134">
        <f t="shared" si="185"/>
        <v>1110.5333333333333</v>
      </c>
      <c r="U2524" s="11"/>
      <c r="V2524" s="11"/>
      <c r="W2524" s="11"/>
      <c r="Y2524" s="288">
        <v>9197.6899999999987</v>
      </c>
      <c r="Z2524" s="11">
        <f t="shared" si="182"/>
        <v>14042.74</v>
      </c>
      <c r="AB2524" s="11">
        <f t="shared" si="183"/>
        <v>9501.68</v>
      </c>
      <c r="AC2524" s="11">
        <v>11768.54</v>
      </c>
      <c r="AD2524" s="11"/>
      <c r="AE2524" s="4"/>
      <c r="AF2524" s="4"/>
    </row>
    <row r="2525" spans="1:32">
      <c r="A2525" s="55"/>
      <c r="B2525" s="132"/>
      <c r="C2525" s="11" t="s">
        <v>273</v>
      </c>
      <c r="D2525" s="11"/>
      <c r="E2525" s="11" t="s">
        <v>189</v>
      </c>
      <c r="F2525" s="131">
        <v>7357</v>
      </c>
      <c r="G2525" s="11"/>
      <c r="H2525" s="131">
        <f t="shared" ref="H2525:H2588" si="186">ROUND($H$2880*F2525/$F$2880,0)</f>
        <v>25</v>
      </c>
      <c r="I2525" s="11"/>
      <c r="J2525" s="288">
        <v>703.08999999999992</v>
      </c>
      <c r="K2525" s="11"/>
      <c r="M2525" s="11">
        <v>6</v>
      </c>
      <c r="N2525" s="66"/>
      <c r="P2525" s="288">
        <f t="shared" si="184"/>
        <v>117.18166666666666</v>
      </c>
      <c r="Q2525" s="11"/>
      <c r="R2525" s="11"/>
      <c r="S2525" s="11"/>
      <c r="T2525" s="134">
        <f t="shared" si="185"/>
        <v>1226.1666666666667</v>
      </c>
      <c r="U2525" s="11"/>
      <c r="V2525" s="11"/>
      <c r="W2525" s="11"/>
      <c r="Y2525" s="288">
        <v>703.08999999999992</v>
      </c>
      <c r="Z2525" s="11">
        <f t="shared" ref="Z2525:Z2588" si="187">ROUND($Z$2880*Y2525/$Y$2880,2)</f>
        <v>1073.46</v>
      </c>
      <c r="AB2525" s="11">
        <f t="shared" ref="AB2525:AB2588" si="188">ROUND($AB$2880*Y2525/$Y$2880,2)</f>
        <v>726.33</v>
      </c>
      <c r="AC2525" s="11">
        <v>899.61</v>
      </c>
      <c r="AD2525" s="11"/>
      <c r="AE2525" s="4"/>
      <c r="AF2525" s="4"/>
    </row>
    <row r="2526" spans="1:32">
      <c r="A2526" s="55"/>
      <c r="B2526" s="132"/>
      <c r="C2526" s="11" t="s">
        <v>273</v>
      </c>
      <c r="D2526" s="11"/>
      <c r="E2526" s="11" t="s">
        <v>274</v>
      </c>
      <c r="F2526" s="131">
        <v>131427</v>
      </c>
      <c r="G2526" s="11"/>
      <c r="H2526" s="131">
        <f t="shared" si="186"/>
        <v>441</v>
      </c>
      <c r="I2526" s="11"/>
      <c r="J2526" s="288">
        <v>21806.02</v>
      </c>
      <c r="K2526" s="11"/>
      <c r="M2526" s="11">
        <v>28</v>
      </c>
      <c r="N2526" s="66"/>
      <c r="P2526" s="288">
        <f t="shared" ref="P2526:P2589" si="189">J2526/M2526</f>
        <v>778.78642857142859</v>
      </c>
      <c r="Q2526" s="11"/>
      <c r="R2526" s="11"/>
      <c r="S2526" s="11"/>
      <c r="T2526" s="134">
        <f t="shared" ref="T2526:T2589" si="190">F2526/M2526</f>
        <v>4693.8214285714284</v>
      </c>
      <c r="U2526" s="11"/>
      <c r="V2526" s="11"/>
      <c r="W2526" s="11"/>
      <c r="Y2526" s="288">
        <v>21806.02</v>
      </c>
      <c r="Z2526" s="11">
        <f t="shared" si="187"/>
        <v>33292.730000000003</v>
      </c>
      <c r="AB2526" s="11">
        <f t="shared" si="188"/>
        <v>22526.73</v>
      </c>
      <c r="AC2526" s="11">
        <v>27901.040000000001</v>
      </c>
      <c r="AD2526" s="11"/>
      <c r="AE2526" s="4"/>
      <c r="AF2526" s="4"/>
    </row>
    <row r="2527" spans="1:32">
      <c r="A2527" s="55"/>
      <c r="B2527" s="132"/>
      <c r="C2527" s="11" t="s">
        <v>273</v>
      </c>
      <c r="D2527" s="11"/>
      <c r="E2527" s="11" t="s">
        <v>275</v>
      </c>
      <c r="F2527" s="131">
        <v>13161</v>
      </c>
      <c r="G2527" s="11"/>
      <c r="H2527" s="131">
        <f t="shared" si="186"/>
        <v>44</v>
      </c>
      <c r="I2527" s="11"/>
      <c r="J2527" s="288">
        <v>2568.86</v>
      </c>
      <c r="K2527" s="11"/>
      <c r="M2527" s="11">
        <v>2</v>
      </c>
      <c r="N2527" s="66"/>
      <c r="P2527" s="288">
        <f t="shared" si="189"/>
        <v>1284.43</v>
      </c>
      <c r="Q2527" s="11"/>
      <c r="R2527" s="11"/>
      <c r="S2527" s="11"/>
      <c r="T2527" s="134">
        <f t="shared" si="190"/>
        <v>6580.5</v>
      </c>
      <c r="U2527" s="11"/>
      <c r="V2527" s="11"/>
      <c r="W2527" s="11"/>
      <c r="Y2527" s="288">
        <v>2568.86</v>
      </c>
      <c r="Z2527" s="11">
        <f t="shared" si="187"/>
        <v>3922.05</v>
      </c>
      <c r="AB2527" s="11">
        <f t="shared" si="188"/>
        <v>2653.76</v>
      </c>
      <c r="AC2527" s="11">
        <v>3286.88</v>
      </c>
      <c r="AD2527" s="11"/>
      <c r="AE2527" s="4"/>
      <c r="AF2527" s="4"/>
    </row>
    <row r="2528" spans="1:32">
      <c r="A2528" s="55"/>
      <c r="B2528" s="132"/>
      <c r="C2528" s="11" t="s">
        <v>276</v>
      </c>
      <c r="D2528" s="11"/>
      <c r="E2528" s="11" t="s">
        <v>189</v>
      </c>
      <c r="F2528" s="131">
        <v>898998</v>
      </c>
      <c r="G2528" s="11"/>
      <c r="H2528" s="131">
        <f t="shared" si="186"/>
        <v>3013</v>
      </c>
      <c r="I2528" s="11"/>
      <c r="J2528" s="288">
        <v>141926.44000000009</v>
      </c>
      <c r="K2528" s="11"/>
      <c r="M2528" s="11">
        <v>466</v>
      </c>
      <c r="N2528" s="66"/>
      <c r="P2528" s="288">
        <f t="shared" si="189"/>
        <v>304.56317596566544</v>
      </c>
      <c r="Q2528" s="11"/>
      <c r="R2528" s="11"/>
      <c r="S2528" s="11"/>
      <c r="T2528" s="134">
        <f t="shared" si="190"/>
        <v>1929.1802575107297</v>
      </c>
      <c r="U2528" s="11"/>
      <c r="V2528" s="11"/>
      <c r="W2528" s="11"/>
      <c r="Y2528" s="288">
        <v>141926.44000000009</v>
      </c>
      <c r="Z2528" s="11">
        <f t="shared" si="187"/>
        <v>216688.69</v>
      </c>
      <c r="AB2528" s="11">
        <f t="shared" si="188"/>
        <v>146617.26</v>
      </c>
      <c r="AC2528" s="11">
        <v>181596.43</v>
      </c>
      <c r="AD2528" s="11"/>
      <c r="AE2528" s="4"/>
      <c r="AF2528" s="4"/>
    </row>
    <row r="2529" spans="1:32">
      <c r="A2529" s="55"/>
      <c r="B2529" s="132"/>
      <c r="C2529" s="11" t="s">
        <v>276</v>
      </c>
      <c r="D2529" s="11"/>
      <c r="E2529" s="11" t="s">
        <v>163</v>
      </c>
      <c r="F2529" s="131">
        <v>4658</v>
      </c>
      <c r="G2529" s="11"/>
      <c r="H2529" s="131">
        <f t="shared" si="186"/>
        <v>16</v>
      </c>
      <c r="I2529" s="11"/>
      <c r="J2529" s="288">
        <v>797.45</v>
      </c>
      <c r="K2529" s="11"/>
      <c r="M2529" s="11">
        <v>1</v>
      </c>
      <c r="N2529" s="66"/>
      <c r="P2529" s="288">
        <f t="shared" si="189"/>
        <v>797.45</v>
      </c>
      <c r="Q2529" s="11"/>
      <c r="R2529" s="11"/>
      <c r="S2529" s="11"/>
      <c r="T2529" s="134">
        <f t="shared" si="190"/>
        <v>4658</v>
      </c>
      <c r="U2529" s="11"/>
      <c r="V2529" s="11"/>
      <c r="W2529" s="11"/>
      <c r="Y2529" s="288">
        <v>797.45</v>
      </c>
      <c r="Z2529" s="11">
        <f t="shared" si="187"/>
        <v>1217.52</v>
      </c>
      <c r="AB2529" s="11">
        <f t="shared" si="188"/>
        <v>823.81</v>
      </c>
      <c r="AC2529" s="11">
        <v>1020.35</v>
      </c>
      <c r="AD2529" s="11"/>
      <c r="AE2529" s="4"/>
      <c r="AF2529" s="4"/>
    </row>
    <row r="2530" spans="1:32">
      <c r="A2530" s="55"/>
      <c r="B2530" s="132"/>
      <c r="C2530" s="11" t="s">
        <v>276</v>
      </c>
      <c r="D2530" s="11"/>
      <c r="E2530" s="11" t="s">
        <v>274</v>
      </c>
      <c r="F2530" s="131">
        <v>790</v>
      </c>
      <c r="G2530" s="11"/>
      <c r="H2530" s="131">
        <f t="shared" si="186"/>
        <v>3</v>
      </c>
      <c r="I2530" s="11"/>
      <c r="J2530" s="288">
        <v>165.37</v>
      </c>
      <c r="K2530" s="11"/>
      <c r="M2530" s="11">
        <v>2</v>
      </c>
      <c r="N2530" s="66"/>
      <c r="P2530" s="288">
        <f t="shared" si="189"/>
        <v>82.685000000000002</v>
      </c>
      <c r="Q2530" s="11"/>
      <c r="R2530" s="11"/>
      <c r="S2530" s="11"/>
      <c r="T2530" s="134">
        <f t="shared" si="190"/>
        <v>395</v>
      </c>
      <c r="U2530" s="11"/>
      <c r="V2530" s="11"/>
      <c r="W2530" s="11"/>
      <c r="Y2530" s="288">
        <v>165.37</v>
      </c>
      <c r="Z2530" s="11">
        <f t="shared" si="187"/>
        <v>252.48</v>
      </c>
      <c r="AB2530" s="11">
        <f t="shared" si="188"/>
        <v>170.84</v>
      </c>
      <c r="AC2530" s="11">
        <v>211.59</v>
      </c>
      <c r="AD2530" s="11"/>
      <c r="AE2530" s="4"/>
      <c r="AF2530" s="4"/>
    </row>
    <row r="2531" spans="1:32">
      <c r="A2531" s="55"/>
      <c r="B2531" s="132"/>
      <c r="C2531" s="11" t="s">
        <v>277</v>
      </c>
      <c r="D2531" s="11"/>
      <c r="E2531" s="11" t="s">
        <v>189</v>
      </c>
      <c r="F2531" s="131">
        <v>1091</v>
      </c>
      <c r="G2531" s="11"/>
      <c r="H2531" s="131">
        <f t="shared" si="186"/>
        <v>4</v>
      </c>
      <c r="I2531" s="11"/>
      <c r="J2531" s="288">
        <v>125.35</v>
      </c>
      <c r="K2531" s="11"/>
      <c r="M2531" s="11">
        <v>2</v>
      </c>
      <c r="N2531" s="66"/>
      <c r="P2531" s="288">
        <f t="shared" si="189"/>
        <v>62.674999999999997</v>
      </c>
      <c r="Q2531" s="11"/>
      <c r="R2531" s="11"/>
      <c r="S2531" s="11"/>
      <c r="T2531" s="134">
        <f t="shared" si="190"/>
        <v>545.5</v>
      </c>
      <c r="U2531" s="11"/>
      <c r="V2531" s="11"/>
      <c r="W2531" s="11"/>
      <c r="Y2531" s="288">
        <v>125.35</v>
      </c>
      <c r="Z2531" s="11">
        <f t="shared" si="187"/>
        <v>191.38</v>
      </c>
      <c r="AB2531" s="11">
        <f t="shared" si="188"/>
        <v>129.49</v>
      </c>
      <c r="AC2531" s="11">
        <v>160.38999999999999</v>
      </c>
      <c r="AD2531" s="11"/>
      <c r="AE2531" s="4"/>
      <c r="AF2531" s="4"/>
    </row>
    <row r="2532" spans="1:32">
      <c r="A2532" s="55"/>
      <c r="B2532" s="132"/>
      <c r="C2532" s="11" t="s">
        <v>278</v>
      </c>
      <c r="D2532" s="11"/>
      <c r="E2532" s="11" t="s">
        <v>54</v>
      </c>
      <c r="F2532" s="131">
        <v>42886</v>
      </c>
      <c r="G2532" s="11"/>
      <c r="H2532" s="131">
        <f t="shared" si="186"/>
        <v>144</v>
      </c>
      <c r="I2532" s="11"/>
      <c r="J2532" s="288">
        <v>7363.0099999999993</v>
      </c>
      <c r="K2532" s="11"/>
      <c r="M2532" s="11">
        <v>6</v>
      </c>
      <c r="N2532" s="66"/>
      <c r="P2532" s="288">
        <f t="shared" si="189"/>
        <v>1227.1683333333333</v>
      </c>
      <c r="Q2532" s="11"/>
      <c r="R2532" s="11"/>
      <c r="S2532" s="11"/>
      <c r="T2532" s="134">
        <f t="shared" si="190"/>
        <v>7147.666666666667</v>
      </c>
      <c r="U2532" s="11"/>
      <c r="V2532" s="11"/>
      <c r="W2532" s="11"/>
      <c r="Y2532" s="288">
        <v>7363.0099999999993</v>
      </c>
      <c r="Z2532" s="11">
        <f t="shared" si="187"/>
        <v>11241.61</v>
      </c>
      <c r="AB2532" s="11">
        <f t="shared" si="188"/>
        <v>7606.37</v>
      </c>
      <c r="AC2532" s="11">
        <v>9421.0499999999993</v>
      </c>
      <c r="AD2532" s="11"/>
      <c r="AE2532" s="4"/>
      <c r="AF2532" s="4"/>
    </row>
    <row r="2533" spans="1:32">
      <c r="A2533" s="55"/>
      <c r="B2533" s="132"/>
      <c r="C2533" s="11" t="s">
        <v>278</v>
      </c>
      <c r="D2533" s="11"/>
      <c r="E2533" s="11" t="s">
        <v>56</v>
      </c>
      <c r="F2533" s="131">
        <v>1029431</v>
      </c>
      <c r="G2533" s="11"/>
      <c r="H2533" s="131">
        <f t="shared" si="186"/>
        <v>3450</v>
      </c>
      <c r="I2533" s="11"/>
      <c r="J2533" s="288">
        <v>137633.04999999999</v>
      </c>
      <c r="K2533" s="11"/>
      <c r="M2533" s="11">
        <v>360</v>
      </c>
      <c r="N2533" s="66"/>
      <c r="P2533" s="288">
        <f t="shared" si="189"/>
        <v>382.31402777777777</v>
      </c>
      <c r="Q2533" s="11"/>
      <c r="R2533" s="11"/>
      <c r="S2533" s="11"/>
      <c r="T2533" s="134">
        <f t="shared" si="190"/>
        <v>2859.5305555555556</v>
      </c>
      <c r="U2533" s="11"/>
      <c r="V2533" s="11"/>
      <c r="W2533" s="11"/>
      <c r="Y2533" s="288">
        <v>137633.04999999999</v>
      </c>
      <c r="Z2533" s="11">
        <f t="shared" si="187"/>
        <v>210133.68</v>
      </c>
      <c r="AB2533" s="11">
        <f t="shared" si="188"/>
        <v>142181.97</v>
      </c>
      <c r="AC2533" s="11">
        <v>176102.99</v>
      </c>
      <c r="AD2533" s="11"/>
      <c r="AE2533" s="4"/>
      <c r="AF2533" s="4"/>
    </row>
    <row r="2534" spans="1:32">
      <c r="A2534" s="55"/>
      <c r="B2534" s="132"/>
      <c r="C2534" s="11" t="s">
        <v>278</v>
      </c>
      <c r="D2534" s="11"/>
      <c r="E2534" s="11" t="s">
        <v>199</v>
      </c>
      <c r="F2534" s="131">
        <v>103</v>
      </c>
      <c r="G2534" s="11"/>
      <c r="H2534" s="131">
        <f t="shared" si="186"/>
        <v>0</v>
      </c>
      <c r="I2534" s="11"/>
      <c r="J2534" s="288">
        <v>30.2</v>
      </c>
      <c r="K2534" s="11"/>
      <c r="M2534" s="11">
        <v>1</v>
      </c>
      <c r="N2534" s="66"/>
      <c r="P2534" s="288">
        <f t="shared" si="189"/>
        <v>30.2</v>
      </c>
      <c r="Q2534" s="11"/>
      <c r="R2534" s="11"/>
      <c r="S2534" s="11"/>
      <c r="T2534" s="134">
        <f t="shared" si="190"/>
        <v>103</v>
      </c>
      <c r="U2534" s="11"/>
      <c r="V2534" s="11"/>
      <c r="W2534" s="11"/>
      <c r="Y2534" s="288">
        <v>30.2</v>
      </c>
      <c r="Z2534" s="11">
        <f t="shared" si="187"/>
        <v>46.11</v>
      </c>
      <c r="AB2534" s="11">
        <f t="shared" si="188"/>
        <v>31.2</v>
      </c>
      <c r="AC2534" s="11">
        <v>38.64</v>
      </c>
      <c r="AD2534" s="11"/>
      <c r="AE2534" s="4"/>
      <c r="AF2534" s="4"/>
    </row>
    <row r="2535" spans="1:32">
      <c r="A2535" s="55"/>
      <c r="B2535" s="132"/>
      <c r="C2535" s="11" t="s">
        <v>278</v>
      </c>
      <c r="D2535" s="11"/>
      <c r="E2535" s="11" t="s">
        <v>158</v>
      </c>
      <c r="F2535" s="131">
        <v>270</v>
      </c>
      <c r="G2535" s="11"/>
      <c r="H2535" s="131">
        <f t="shared" si="186"/>
        <v>1</v>
      </c>
      <c r="I2535" s="11"/>
      <c r="J2535" s="288">
        <v>55.81</v>
      </c>
      <c r="K2535" s="11"/>
      <c r="M2535" s="11">
        <v>1</v>
      </c>
      <c r="N2535" s="66"/>
      <c r="P2535" s="288">
        <f t="shared" si="189"/>
        <v>55.81</v>
      </c>
      <c r="Q2535" s="11"/>
      <c r="R2535" s="11"/>
      <c r="S2535" s="11"/>
      <c r="T2535" s="134">
        <f t="shared" si="190"/>
        <v>270</v>
      </c>
      <c r="U2535" s="11"/>
      <c r="V2535" s="11"/>
      <c r="W2535" s="11"/>
      <c r="Y2535" s="288">
        <v>55.81</v>
      </c>
      <c r="Z2535" s="11">
        <f t="shared" si="187"/>
        <v>85.21</v>
      </c>
      <c r="AB2535" s="11">
        <f t="shared" si="188"/>
        <v>57.65</v>
      </c>
      <c r="AC2535" s="11">
        <v>71.41</v>
      </c>
      <c r="AD2535" s="11"/>
      <c r="AE2535" s="4"/>
      <c r="AF2535" s="4"/>
    </row>
    <row r="2536" spans="1:32">
      <c r="A2536" s="55"/>
      <c r="B2536" s="132"/>
      <c r="C2536" s="11" t="s">
        <v>281</v>
      </c>
      <c r="D2536" s="11"/>
      <c r="E2536" s="11" t="s">
        <v>282</v>
      </c>
      <c r="F2536" s="131"/>
      <c r="G2536" s="11"/>
      <c r="H2536" s="131">
        <f t="shared" si="186"/>
        <v>0</v>
      </c>
      <c r="I2536" s="11"/>
      <c r="J2536" s="288">
        <v>11.16</v>
      </c>
      <c r="K2536" s="11"/>
      <c r="M2536" s="11">
        <v>1</v>
      </c>
      <c r="N2536" s="66"/>
      <c r="P2536" s="288">
        <f t="shared" si="189"/>
        <v>11.16</v>
      </c>
      <c r="Q2536" s="11"/>
      <c r="R2536" s="11"/>
      <c r="S2536" s="11"/>
      <c r="T2536" s="134">
        <f t="shared" si="190"/>
        <v>0</v>
      </c>
      <c r="U2536" s="11"/>
      <c r="V2536" s="11"/>
      <c r="W2536" s="11"/>
      <c r="Y2536" s="288">
        <v>11.16</v>
      </c>
      <c r="Z2536" s="11">
        <f t="shared" si="187"/>
        <v>17.04</v>
      </c>
      <c r="AB2536" s="11">
        <f t="shared" si="188"/>
        <v>11.53</v>
      </c>
      <c r="AC2536" s="11">
        <v>14.28</v>
      </c>
      <c r="AD2536" s="11"/>
      <c r="AE2536" s="4"/>
      <c r="AF2536" s="4"/>
    </row>
    <row r="2537" spans="1:32">
      <c r="A2537" s="55"/>
      <c r="B2537" s="132"/>
      <c r="C2537" s="11" t="s">
        <v>283</v>
      </c>
      <c r="D2537" s="11"/>
      <c r="E2537" s="11" t="s">
        <v>199</v>
      </c>
      <c r="F2537" s="131">
        <v>255277</v>
      </c>
      <c r="G2537" s="11"/>
      <c r="H2537" s="131">
        <f t="shared" si="186"/>
        <v>856</v>
      </c>
      <c r="I2537" s="11"/>
      <c r="J2537" s="288">
        <v>34885.33</v>
      </c>
      <c r="K2537" s="11"/>
      <c r="M2537" s="11">
        <v>150</v>
      </c>
      <c r="N2537" s="66"/>
      <c r="P2537" s="288">
        <f t="shared" si="189"/>
        <v>232.56886666666668</v>
      </c>
      <c r="Q2537" s="11"/>
      <c r="R2537" s="11"/>
      <c r="S2537" s="11"/>
      <c r="T2537" s="134">
        <f t="shared" si="190"/>
        <v>1701.8466666666666</v>
      </c>
      <c r="U2537" s="11"/>
      <c r="V2537" s="11"/>
      <c r="W2537" s="11"/>
      <c r="Y2537" s="288">
        <v>34885.33</v>
      </c>
      <c r="Z2537" s="11">
        <f t="shared" si="187"/>
        <v>53261.79</v>
      </c>
      <c r="AB2537" s="11">
        <f t="shared" si="188"/>
        <v>36038.33</v>
      </c>
      <c r="AC2537" s="11">
        <v>44636.160000000003</v>
      </c>
      <c r="AD2537" s="11"/>
      <c r="AE2537" s="4"/>
      <c r="AF2537" s="4"/>
    </row>
    <row r="2538" spans="1:32">
      <c r="A2538" s="55"/>
      <c r="B2538" s="132"/>
      <c r="C2538" s="11" t="s">
        <v>284</v>
      </c>
      <c r="D2538" s="11"/>
      <c r="E2538" s="11" t="s">
        <v>285</v>
      </c>
      <c r="F2538" s="131">
        <v>1019013</v>
      </c>
      <c r="G2538" s="11"/>
      <c r="H2538" s="131">
        <f t="shared" si="186"/>
        <v>3416</v>
      </c>
      <c r="I2538" s="11"/>
      <c r="J2538" s="288">
        <v>127187.38000000002</v>
      </c>
      <c r="K2538" s="11"/>
      <c r="M2538" s="11">
        <v>248</v>
      </c>
      <c r="N2538" s="66"/>
      <c r="P2538" s="288">
        <f t="shared" si="189"/>
        <v>512.8523387096775</v>
      </c>
      <c r="Q2538" s="11"/>
      <c r="R2538" s="11"/>
      <c r="S2538" s="11"/>
      <c r="T2538" s="134">
        <f t="shared" si="190"/>
        <v>4108.9233870967746</v>
      </c>
      <c r="U2538" s="11"/>
      <c r="V2538" s="11"/>
      <c r="W2538" s="11"/>
      <c r="Y2538" s="288">
        <v>127187.38000000002</v>
      </c>
      <c r="Z2538" s="11">
        <f t="shared" si="187"/>
        <v>194185.57</v>
      </c>
      <c r="AB2538" s="11">
        <f t="shared" si="188"/>
        <v>131391.06</v>
      </c>
      <c r="AC2538" s="11">
        <v>162737.64000000001</v>
      </c>
      <c r="AD2538" s="11"/>
      <c r="AE2538" s="4"/>
      <c r="AF2538" s="4"/>
    </row>
    <row r="2539" spans="1:32">
      <c r="A2539" s="55"/>
      <c r="B2539" s="132"/>
      <c r="C2539" s="11" t="s">
        <v>286</v>
      </c>
      <c r="D2539" s="11"/>
      <c r="E2539" s="11" t="s">
        <v>287</v>
      </c>
      <c r="F2539" s="131">
        <v>1563184</v>
      </c>
      <c r="G2539" s="11"/>
      <c r="H2539" s="131">
        <f t="shared" si="186"/>
        <v>5239</v>
      </c>
      <c r="I2539" s="11"/>
      <c r="J2539" s="288">
        <v>137498.82999999996</v>
      </c>
      <c r="K2539" s="11"/>
      <c r="M2539" s="11">
        <v>232</v>
      </c>
      <c r="N2539" s="66"/>
      <c r="P2539" s="288">
        <f t="shared" si="189"/>
        <v>592.66737068965494</v>
      </c>
      <c r="Q2539" s="11"/>
      <c r="R2539" s="11"/>
      <c r="S2539" s="11"/>
      <c r="T2539" s="134">
        <f t="shared" si="190"/>
        <v>6737.8620689655172</v>
      </c>
      <c r="U2539" s="11"/>
      <c r="V2539" s="11"/>
      <c r="W2539" s="11"/>
      <c r="Y2539" s="288">
        <v>137498.82999999996</v>
      </c>
      <c r="Z2539" s="11">
        <f t="shared" si="187"/>
        <v>209928.76</v>
      </c>
      <c r="AB2539" s="11">
        <f t="shared" si="188"/>
        <v>142043.31</v>
      </c>
      <c r="AC2539" s="11">
        <v>175931.26</v>
      </c>
      <c r="AD2539" s="11"/>
      <c r="AE2539" s="4"/>
      <c r="AF2539" s="4"/>
    </row>
    <row r="2540" spans="1:32">
      <c r="A2540" s="55"/>
      <c r="B2540" s="132"/>
      <c r="C2540" s="11" t="s">
        <v>288</v>
      </c>
      <c r="D2540" s="11"/>
      <c r="E2540" s="11" t="s">
        <v>591</v>
      </c>
      <c r="F2540" s="131">
        <v>329</v>
      </c>
      <c r="G2540" s="11"/>
      <c r="H2540" s="131">
        <f t="shared" si="186"/>
        <v>1</v>
      </c>
      <c r="I2540" s="11"/>
      <c r="J2540" s="288">
        <v>40.450000000000003</v>
      </c>
      <c r="K2540" s="11"/>
      <c r="M2540" s="11">
        <v>1</v>
      </c>
      <c r="N2540" s="66"/>
      <c r="P2540" s="288">
        <f t="shared" si="189"/>
        <v>40.450000000000003</v>
      </c>
      <c r="Q2540" s="11"/>
      <c r="R2540" s="11"/>
      <c r="S2540" s="11"/>
      <c r="T2540" s="134">
        <f t="shared" si="190"/>
        <v>329</v>
      </c>
      <c r="U2540" s="11"/>
      <c r="V2540" s="11"/>
      <c r="W2540" s="11"/>
      <c r="Y2540" s="288">
        <v>40.450000000000003</v>
      </c>
      <c r="Z2540" s="11">
        <f t="shared" si="187"/>
        <v>61.76</v>
      </c>
      <c r="AB2540" s="11">
        <f t="shared" si="188"/>
        <v>41.79</v>
      </c>
      <c r="AC2540" s="11">
        <v>51.76</v>
      </c>
      <c r="AD2540" s="11"/>
      <c r="AE2540" s="4"/>
      <c r="AF2540" s="4"/>
    </row>
    <row r="2541" spans="1:32">
      <c r="A2541" s="55"/>
      <c r="B2541" s="132"/>
      <c r="C2541" s="11" t="s">
        <v>288</v>
      </c>
      <c r="D2541" s="11"/>
      <c r="E2541" s="11" t="s">
        <v>83</v>
      </c>
      <c r="F2541" s="131">
        <v>8377671</v>
      </c>
      <c r="G2541" s="11"/>
      <c r="H2541" s="131">
        <f t="shared" si="186"/>
        <v>28080</v>
      </c>
      <c r="I2541" s="11"/>
      <c r="J2541" s="288">
        <v>699609.18999999971</v>
      </c>
      <c r="K2541" s="11"/>
      <c r="M2541" s="11">
        <v>1144</v>
      </c>
      <c r="N2541" s="66"/>
      <c r="P2541" s="288">
        <f t="shared" si="189"/>
        <v>611.54649475524445</v>
      </c>
      <c r="Q2541" s="11"/>
      <c r="R2541" s="11"/>
      <c r="S2541" s="11"/>
      <c r="T2541" s="134">
        <f t="shared" si="190"/>
        <v>7323.1389860139861</v>
      </c>
      <c r="U2541" s="11"/>
      <c r="V2541" s="11"/>
      <c r="W2541" s="11"/>
      <c r="Y2541" s="288">
        <v>699609.18999999971</v>
      </c>
      <c r="Z2541" s="11">
        <f t="shared" si="187"/>
        <v>1068140.6499999999</v>
      </c>
      <c r="AB2541" s="11">
        <f t="shared" si="188"/>
        <v>722732.03</v>
      </c>
      <c r="AC2541" s="11">
        <v>895157.61</v>
      </c>
      <c r="AD2541" s="11"/>
      <c r="AE2541" s="4"/>
      <c r="AF2541" s="4"/>
    </row>
    <row r="2542" spans="1:32">
      <c r="A2542" s="55"/>
      <c r="B2542" s="132"/>
      <c r="C2542" s="11" t="s">
        <v>592</v>
      </c>
      <c r="D2542" s="11"/>
      <c r="E2542" s="11" t="s">
        <v>121</v>
      </c>
      <c r="F2542" s="131">
        <v>362</v>
      </c>
      <c r="G2542" s="11"/>
      <c r="H2542" s="131">
        <f t="shared" si="186"/>
        <v>1</v>
      </c>
      <c r="I2542" s="11"/>
      <c r="J2542" s="288">
        <v>134.43</v>
      </c>
      <c r="K2542" s="11"/>
      <c r="M2542" s="11">
        <v>1</v>
      </c>
      <c r="N2542" s="66"/>
      <c r="P2542" s="288">
        <f t="shared" si="189"/>
        <v>134.43</v>
      </c>
      <c r="Q2542" s="11"/>
      <c r="R2542" s="11"/>
      <c r="S2542" s="11"/>
      <c r="T2542" s="134">
        <f t="shared" si="190"/>
        <v>362</v>
      </c>
      <c r="U2542" s="11"/>
      <c r="V2542" s="11"/>
      <c r="W2542" s="11"/>
      <c r="Y2542" s="288">
        <v>134.43</v>
      </c>
      <c r="Z2542" s="11">
        <f t="shared" si="187"/>
        <v>205.24</v>
      </c>
      <c r="AB2542" s="11">
        <f t="shared" si="188"/>
        <v>138.87</v>
      </c>
      <c r="AC2542" s="11">
        <v>172</v>
      </c>
      <c r="AD2542" s="11"/>
      <c r="AE2542" s="4"/>
      <c r="AF2542" s="4"/>
    </row>
    <row r="2543" spans="1:32">
      <c r="A2543" s="55"/>
      <c r="B2543" s="132"/>
      <c r="C2543" s="11" t="s">
        <v>592</v>
      </c>
      <c r="D2543" s="11"/>
      <c r="E2543" s="11" t="s">
        <v>191</v>
      </c>
      <c r="F2543" s="131">
        <v>14300</v>
      </c>
      <c r="G2543" s="11"/>
      <c r="H2543" s="131">
        <f t="shared" si="186"/>
        <v>48</v>
      </c>
      <c r="I2543" s="11"/>
      <c r="J2543" s="288">
        <v>1186.77</v>
      </c>
      <c r="K2543" s="11"/>
      <c r="M2543" s="11">
        <v>1</v>
      </c>
      <c r="N2543" s="66"/>
      <c r="P2543" s="288">
        <f t="shared" si="189"/>
        <v>1186.77</v>
      </c>
      <c r="Q2543" s="11"/>
      <c r="R2543" s="11"/>
      <c r="S2543" s="11"/>
      <c r="T2543" s="134">
        <f t="shared" si="190"/>
        <v>14300</v>
      </c>
      <c r="U2543" s="11"/>
      <c r="V2543" s="11"/>
      <c r="W2543" s="11"/>
      <c r="Y2543" s="288">
        <v>1186.77</v>
      </c>
      <c r="Z2543" s="11">
        <f t="shared" si="187"/>
        <v>1811.92</v>
      </c>
      <c r="AB2543" s="11">
        <f t="shared" si="188"/>
        <v>1225.99</v>
      </c>
      <c r="AC2543" s="11">
        <v>1518.49</v>
      </c>
      <c r="AD2543" s="11"/>
      <c r="AE2543" s="4"/>
      <c r="AF2543" s="4"/>
    </row>
    <row r="2544" spans="1:32">
      <c r="A2544" s="55"/>
      <c r="B2544" s="132"/>
      <c r="C2544" s="11" t="s">
        <v>290</v>
      </c>
      <c r="D2544" s="11"/>
      <c r="E2544" s="11" t="s">
        <v>88</v>
      </c>
      <c r="F2544" s="131">
        <v>471</v>
      </c>
      <c r="G2544" s="11"/>
      <c r="H2544" s="131">
        <f t="shared" si="186"/>
        <v>2</v>
      </c>
      <c r="I2544" s="11"/>
      <c r="J2544" s="288">
        <v>118.71000000000001</v>
      </c>
      <c r="K2544" s="11"/>
      <c r="M2544" s="11">
        <v>3</v>
      </c>
      <c r="N2544" s="66"/>
      <c r="P2544" s="288">
        <f t="shared" si="189"/>
        <v>39.57</v>
      </c>
      <c r="Q2544" s="11"/>
      <c r="R2544" s="11"/>
      <c r="S2544" s="11"/>
      <c r="T2544" s="134">
        <f t="shared" si="190"/>
        <v>157</v>
      </c>
      <c r="U2544" s="11"/>
      <c r="V2544" s="11"/>
      <c r="W2544" s="11"/>
      <c r="Y2544" s="288">
        <v>118.71000000000001</v>
      </c>
      <c r="Z2544" s="11">
        <f t="shared" si="187"/>
        <v>181.24</v>
      </c>
      <c r="AB2544" s="11">
        <f t="shared" si="188"/>
        <v>122.63</v>
      </c>
      <c r="AC2544" s="11">
        <v>151.88999999999999</v>
      </c>
      <c r="AD2544" s="11"/>
      <c r="AE2544" s="4"/>
      <c r="AF2544" s="4"/>
    </row>
    <row r="2545" spans="1:32">
      <c r="A2545" s="55"/>
      <c r="B2545" s="132"/>
      <c r="C2545" s="11" t="s">
        <v>290</v>
      </c>
      <c r="D2545" s="11"/>
      <c r="E2545" s="11" t="s">
        <v>291</v>
      </c>
      <c r="F2545" s="131">
        <v>59169</v>
      </c>
      <c r="G2545" s="11"/>
      <c r="H2545" s="131">
        <f t="shared" si="186"/>
        <v>198</v>
      </c>
      <c r="I2545" s="11"/>
      <c r="J2545" s="288">
        <v>11493.85</v>
      </c>
      <c r="K2545" s="11"/>
      <c r="M2545" s="11">
        <v>65</v>
      </c>
      <c r="N2545" s="66"/>
      <c r="P2545" s="288">
        <f t="shared" si="189"/>
        <v>176.82846153846154</v>
      </c>
      <c r="Q2545" s="11"/>
      <c r="R2545" s="11"/>
      <c r="S2545" s="11"/>
      <c r="T2545" s="134">
        <f t="shared" si="190"/>
        <v>910.29230769230765</v>
      </c>
      <c r="U2545" s="11"/>
      <c r="V2545" s="11"/>
      <c r="W2545" s="11"/>
      <c r="Y2545" s="288">
        <v>11493.85</v>
      </c>
      <c r="Z2545" s="11">
        <f t="shared" si="187"/>
        <v>17548.439999999999</v>
      </c>
      <c r="AB2545" s="11">
        <f t="shared" si="188"/>
        <v>11873.73</v>
      </c>
      <c r="AC2545" s="11">
        <v>14706.51</v>
      </c>
      <c r="AD2545" s="11"/>
      <c r="AE2545" s="4"/>
      <c r="AF2545" s="4"/>
    </row>
    <row r="2546" spans="1:32">
      <c r="A2546" s="55"/>
      <c r="B2546" s="132"/>
      <c r="C2546" s="11" t="s">
        <v>292</v>
      </c>
      <c r="D2546" s="11"/>
      <c r="E2546" s="11" t="s">
        <v>135</v>
      </c>
      <c r="F2546" s="131">
        <v>2555</v>
      </c>
      <c r="G2546" s="11"/>
      <c r="H2546" s="131">
        <f t="shared" si="186"/>
        <v>9</v>
      </c>
      <c r="I2546" s="11"/>
      <c r="J2546" s="288">
        <v>588.72</v>
      </c>
      <c r="K2546" s="11"/>
      <c r="M2546" s="11">
        <v>11</v>
      </c>
      <c r="N2546" s="66"/>
      <c r="P2546" s="288">
        <f t="shared" si="189"/>
        <v>53.52</v>
      </c>
      <c r="Q2546" s="11"/>
      <c r="R2546" s="11"/>
      <c r="S2546" s="11"/>
      <c r="T2546" s="134">
        <f t="shared" si="190"/>
        <v>232.27272727272728</v>
      </c>
      <c r="U2546" s="11"/>
      <c r="V2546" s="11"/>
      <c r="W2546" s="11"/>
      <c r="Y2546" s="288">
        <v>588.72</v>
      </c>
      <c r="Z2546" s="11">
        <f t="shared" si="187"/>
        <v>898.84</v>
      </c>
      <c r="AB2546" s="11">
        <f t="shared" si="188"/>
        <v>608.17999999999995</v>
      </c>
      <c r="AC2546" s="11">
        <v>753.27</v>
      </c>
      <c r="AD2546" s="11"/>
      <c r="AE2546" s="4"/>
      <c r="AF2546" s="4"/>
    </row>
    <row r="2547" spans="1:32">
      <c r="A2547" s="55"/>
      <c r="B2547" s="132"/>
      <c r="C2547" s="11" t="s">
        <v>293</v>
      </c>
      <c r="D2547" s="11"/>
      <c r="E2547" s="11" t="s">
        <v>156</v>
      </c>
      <c r="F2547" s="131">
        <v>12813</v>
      </c>
      <c r="G2547" s="11"/>
      <c r="H2547" s="131">
        <f t="shared" si="186"/>
        <v>43</v>
      </c>
      <c r="I2547" s="11"/>
      <c r="J2547" s="288">
        <v>1992.0000000000002</v>
      </c>
      <c r="K2547" s="11"/>
      <c r="M2547" s="11">
        <v>17</v>
      </c>
      <c r="N2547" s="66"/>
      <c r="P2547" s="288">
        <f t="shared" si="189"/>
        <v>117.1764705882353</v>
      </c>
      <c r="Q2547" s="11"/>
      <c r="R2547" s="11"/>
      <c r="S2547" s="11"/>
      <c r="T2547" s="134">
        <f t="shared" si="190"/>
        <v>753.70588235294122</v>
      </c>
      <c r="U2547" s="11"/>
      <c r="V2547" s="11"/>
      <c r="W2547" s="11"/>
      <c r="Y2547" s="288">
        <v>1992.0000000000002</v>
      </c>
      <c r="Z2547" s="11">
        <f t="shared" si="187"/>
        <v>3041.32</v>
      </c>
      <c r="AB2547" s="11">
        <f t="shared" si="188"/>
        <v>2057.84</v>
      </c>
      <c r="AC2547" s="11">
        <v>2548.79</v>
      </c>
      <c r="AD2547" s="11"/>
      <c r="AE2547" s="4"/>
      <c r="AF2547" s="4"/>
    </row>
    <row r="2548" spans="1:32">
      <c r="A2548" s="55"/>
      <c r="B2548" s="132"/>
      <c r="C2548" s="11" t="s">
        <v>294</v>
      </c>
      <c r="D2548" s="11"/>
      <c r="E2548" s="11" t="s">
        <v>199</v>
      </c>
      <c r="F2548" s="131">
        <v>51015</v>
      </c>
      <c r="G2548" s="11"/>
      <c r="H2548" s="131">
        <f t="shared" si="186"/>
        <v>171</v>
      </c>
      <c r="I2548" s="11"/>
      <c r="J2548" s="288">
        <v>8522.49</v>
      </c>
      <c r="K2548" s="11"/>
      <c r="M2548" s="11">
        <v>48</v>
      </c>
      <c r="N2548" s="66"/>
      <c r="P2548" s="288">
        <f t="shared" si="189"/>
        <v>177.551875</v>
      </c>
      <c r="Q2548" s="11"/>
      <c r="R2548" s="11"/>
      <c r="S2548" s="11"/>
      <c r="T2548" s="134">
        <f t="shared" si="190"/>
        <v>1062.8125</v>
      </c>
      <c r="U2548" s="11"/>
      <c r="V2548" s="11"/>
      <c r="W2548" s="11"/>
      <c r="Y2548" s="288">
        <v>8522.49</v>
      </c>
      <c r="Z2548" s="11">
        <f t="shared" si="187"/>
        <v>13011.86</v>
      </c>
      <c r="AB2548" s="11">
        <f t="shared" si="188"/>
        <v>8804.17</v>
      </c>
      <c r="AC2548" s="11">
        <v>10904.62</v>
      </c>
      <c r="AD2548" s="11"/>
      <c r="AE2548" s="4"/>
      <c r="AF2548" s="4"/>
    </row>
    <row r="2549" spans="1:32">
      <c r="A2549" s="55"/>
      <c r="B2549" s="132"/>
      <c r="C2549" s="11" t="s">
        <v>295</v>
      </c>
      <c r="D2549" s="11"/>
      <c r="E2549" s="11" t="s">
        <v>88</v>
      </c>
      <c r="F2549" s="131">
        <v>459</v>
      </c>
      <c r="G2549" s="11"/>
      <c r="H2549" s="131">
        <f t="shared" si="186"/>
        <v>2</v>
      </c>
      <c r="I2549" s="11"/>
      <c r="J2549" s="288">
        <v>151.19999999999999</v>
      </c>
      <c r="K2549" s="11"/>
      <c r="M2549" s="11">
        <v>1</v>
      </c>
      <c r="N2549" s="66"/>
      <c r="P2549" s="288">
        <f t="shared" si="189"/>
        <v>151.19999999999999</v>
      </c>
      <c r="Q2549" s="11"/>
      <c r="R2549" s="11"/>
      <c r="S2549" s="11"/>
      <c r="T2549" s="134">
        <f t="shared" si="190"/>
        <v>459</v>
      </c>
      <c r="U2549" s="11"/>
      <c r="V2549" s="11"/>
      <c r="W2549" s="11"/>
      <c r="Y2549" s="288">
        <v>151.19999999999999</v>
      </c>
      <c r="Z2549" s="11">
        <f t="shared" si="187"/>
        <v>230.85</v>
      </c>
      <c r="AB2549" s="11">
        <f t="shared" si="188"/>
        <v>156.19999999999999</v>
      </c>
      <c r="AC2549" s="11">
        <v>193.46</v>
      </c>
      <c r="AD2549" s="11"/>
      <c r="AE2549" s="4"/>
      <c r="AF2549" s="4"/>
    </row>
    <row r="2550" spans="1:32">
      <c r="A2550" s="55"/>
      <c r="B2550" s="132"/>
      <c r="C2550" s="11" t="s">
        <v>295</v>
      </c>
      <c r="D2550" s="11"/>
      <c r="E2550" s="11" t="s">
        <v>296</v>
      </c>
      <c r="F2550" s="131">
        <v>99320</v>
      </c>
      <c r="G2550" s="11"/>
      <c r="H2550" s="131">
        <f t="shared" si="186"/>
        <v>333</v>
      </c>
      <c r="I2550" s="11"/>
      <c r="J2550" s="288">
        <v>18732.269999999993</v>
      </c>
      <c r="K2550" s="11"/>
      <c r="M2550" s="11">
        <v>97</v>
      </c>
      <c r="N2550" s="66"/>
      <c r="P2550" s="288">
        <f t="shared" si="189"/>
        <v>193.11618556701023</v>
      </c>
      <c r="Q2550" s="11"/>
      <c r="R2550" s="11"/>
      <c r="S2550" s="11"/>
      <c r="T2550" s="134">
        <f t="shared" si="190"/>
        <v>1023.9175257731958</v>
      </c>
      <c r="U2550" s="11"/>
      <c r="V2550" s="11"/>
      <c r="W2550" s="11"/>
      <c r="Y2550" s="288">
        <v>18732.269999999993</v>
      </c>
      <c r="Z2550" s="11">
        <f t="shared" si="187"/>
        <v>28599.82</v>
      </c>
      <c r="AB2550" s="11">
        <f t="shared" si="188"/>
        <v>19351.39</v>
      </c>
      <c r="AC2550" s="11">
        <v>23968.14</v>
      </c>
      <c r="AD2550" s="11"/>
      <c r="AE2550" s="4"/>
      <c r="AF2550" s="4"/>
    </row>
    <row r="2551" spans="1:32">
      <c r="A2551" s="55"/>
      <c r="B2551" s="132"/>
      <c r="C2551" s="11" t="s">
        <v>295</v>
      </c>
      <c r="D2551" s="11"/>
      <c r="E2551" s="11" t="s">
        <v>234</v>
      </c>
      <c r="F2551" s="131">
        <v>1253</v>
      </c>
      <c r="G2551" s="11"/>
      <c r="H2551" s="131">
        <f t="shared" si="186"/>
        <v>4</v>
      </c>
      <c r="I2551" s="11"/>
      <c r="J2551" s="288">
        <v>113.45</v>
      </c>
      <c r="K2551" s="11"/>
      <c r="M2551" s="11">
        <v>1</v>
      </c>
      <c r="N2551" s="66"/>
      <c r="P2551" s="288">
        <f t="shared" si="189"/>
        <v>113.45</v>
      </c>
      <c r="Q2551" s="11"/>
      <c r="R2551" s="11"/>
      <c r="S2551" s="11"/>
      <c r="T2551" s="134">
        <f t="shared" si="190"/>
        <v>1253</v>
      </c>
      <c r="U2551" s="11"/>
      <c r="V2551" s="11"/>
      <c r="W2551" s="11"/>
      <c r="Y2551" s="288">
        <v>113.45</v>
      </c>
      <c r="Z2551" s="11">
        <f t="shared" si="187"/>
        <v>173.21</v>
      </c>
      <c r="AB2551" s="11">
        <f t="shared" si="188"/>
        <v>117.2</v>
      </c>
      <c r="AC2551" s="11">
        <v>145.16</v>
      </c>
      <c r="AD2551" s="11"/>
      <c r="AE2551" s="4"/>
      <c r="AF2551" s="4"/>
    </row>
    <row r="2552" spans="1:32">
      <c r="A2552" s="55"/>
      <c r="B2552" s="132"/>
      <c r="C2552" s="11" t="s">
        <v>297</v>
      </c>
      <c r="D2552" s="11"/>
      <c r="E2552" s="11" t="s">
        <v>212</v>
      </c>
      <c r="F2552" s="131">
        <v>3296</v>
      </c>
      <c r="G2552" s="11"/>
      <c r="H2552" s="131">
        <f t="shared" si="186"/>
        <v>11</v>
      </c>
      <c r="I2552" s="11"/>
      <c r="J2552" s="288">
        <v>712.95999999999992</v>
      </c>
      <c r="K2552" s="11"/>
      <c r="M2552" s="11">
        <v>16</v>
      </c>
      <c r="N2552" s="66"/>
      <c r="P2552" s="288">
        <f t="shared" si="189"/>
        <v>44.559999999999995</v>
      </c>
      <c r="Q2552" s="11"/>
      <c r="R2552" s="11"/>
      <c r="S2552" s="11"/>
      <c r="T2552" s="134">
        <f t="shared" si="190"/>
        <v>206</v>
      </c>
      <c r="U2552" s="11"/>
      <c r="V2552" s="11"/>
      <c r="W2552" s="11"/>
      <c r="Y2552" s="288">
        <v>712.95999999999992</v>
      </c>
      <c r="Z2552" s="11">
        <f t="shared" si="187"/>
        <v>1088.52</v>
      </c>
      <c r="AB2552" s="11">
        <f t="shared" si="188"/>
        <v>736.52</v>
      </c>
      <c r="AC2552" s="11">
        <v>912.24</v>
      </c>
      <c r="AD2552" s="11"/>
      <c r="AE2552" s="4"/>
      <c r="AF2552" s="4"/>
    </row>
    <row r="2553" spans="1:32">
      <c r="A2553" s="55"/>
      <c r="B2553" s="132"/>
      <c r="C2553" s="11" t="s">
        <v>298</v>
      </c>
      <c r="D2553" s="11"/>
      <c r="E2553" s="11" t="s">
        <v>299</v>
      </c>
      <c r="F2553" s="131">
        <v>38748</v>
      </c>
      <c r="G2553" s="11"/>
      <c r="H2553" s="131">
        <f t="shared" si="186"/>
        <v>130</v>
      </c>
      <c r="I2553" s="11"/>
      <c r="J2553" s="288">
        <v>7160.61</v>
      </c>
      <c r="K2553" s="11"/>
      <c r="M2553" s="11">
        <v>64</v>
      </c>
      <c r="N2553" s="66"/>
      <c r="P2553" s="288">
        <f t="shared" si="189"/>
        <v>111.88453124999999</v>
      </c>
      <c r="Q2553" s="11"/>
      <c r="R2553" s="11"/>
      <c r="S2553" s="11"/>
      <c r="T2553" s="134">
        <f t="shared" si="190"/>
        <v>605.4375</v>
      </c>
      <c r="U2553" s="11"/>
      <c r="V2553" s="11"/>
      <c r="W2553" s="11"/>
      <c r="Y2553" s="288">
        <v>7160.61</v>
      </c>
      <c r="Z2553" s="11">
        <f t="shared" si="187"/>
        <v>10932.59</v>
      </c>
      <c r="AB2553" s="11">
        <f t="shared" si="188"/>
        <v>7397.28</v>
      </c>
      <c r="AC2553" s="11">
        <v>9162.08</v>
      </c>
      <c r="AD2553" s="11"/>
      <c r="AE2553" s="4"/>
      <c r="AF2553" s="4"/>
    </row>
    <row r="2554" spans="1:32">
      <c r="A2554" s="55"/>
      <c r="B2554" s="132"/>
      <c r="C2554" s="11" t="s">
        <v>300</v>
      </c>
      <c r="D2554" s="11"/>
      <c r="E2554" s="11" t="s">
        <v>121</v>
      </c>
      <c r="F2554" s="131">
        <v>228</v>
      </c>
      <c r="G2554" s="11"/>
      <c r="H2554" s="131">
        <f t="shared" si="186"/>
        <v>1</v>
      </c>
      <c r="I2554" s="11"/>
      <c r="J2554" s="288">
        <v>46.71</v>
      </c>
      <c r="K2554" s="11"/>
      <c r="M2554" s="11">
        <v>1</v>
      </c>
      <c r="N2554" s="66"/>
      <c r="P2554" s="288">
        <f t="shared" si="189"/>
        <v>46.71</v>
      </c>
      <c r="Q2554" s="11"/>
      <c r="R2554" s="11"/>
      <c r="S2554" s="11"/>
      <c r="T2554" s="134">
        <f t="shared" si="190"/>
        <v>228</v>
      </c>
      <c r="U2554" s="11"/>
      <c r="V2554" s="11"/>
      <c r="W2554" s="11"/>
      <c r="Y2554" s="288">
        <v>46.71</v>
      </c>
      <c r="Z2554" s="11">
        <f t="shared" si="187"/>
        <v>71.319999999999993</v>
      </c>
      <c r="AB2554" s="11">
        <f t="shared" si="188"/>
        <v>48.25</v>
      </c>
      <c r="AC2554" s="11">
        <v>59.77</v>
      </c>
      <c r="AD2554" s="11"/>
      <c r="AE2554" s="4"/>
      <c r="AF2554" s="4"/>
    </row>
    <row r="2555" spans="1:32">
      <c r="A2555" s="55"/>
      <c r="B2555" s="132"/>
      <c r="C2555" s="11" t="s">
        <v>300</v>
      </c>
      <c r="D2555" s="11"/>
      <c r="E2555" s="11" t="s">
        <v>301</v>
      </c>
      <c r="F2555" s="131">
        <v>233895</v>
      </c>
      <c r="G2555" s="11"/>
      <c r="H2555" s="131">
        <f t="shared" si="186"/>
        <v>784</v>
      </c>
      <c r="I2555" s="11"/>
      <c r="J2555" s="288">
        <v>15516.49</v>
      </c>
      <c r="K2555" s="11"/>
      <c r="M2555" s="11">
        <v>24</v>
      </c>
      <c r="N2555" s="66"/>
      <c r="P2555" s="288">
        <f t="shared" si="189"/>
        <v>646.52041666666662</v>
      </c>
      <c r="Q2555" s="11"/>
      <c r="R2555" s="11"/>
      <c r="S2555" s="11"/>
      <c r="T2555" s="134">
        <f t="shared" si="190"/>
        <v>9745.625</v>
      </c>
      <c r="U2555" s="11"/>
      <c r="V2555" s="11"/>
      <c r="W2555" s="11"/>
      <c r="Y2555" s="288">
        <v>15516.49</v>
      </c>
      <c r="Z2555" s="11">
        <f t="shared" si="187"/>
        <v>23690.07</v>
      </c>
      <c r="AB2555" s="11">
        <f t="shared" si="188"/>
        <v>16029.33</v>
      </c>
      <c r="AC2555" s="11">
        <v>19853.52</v>
      </c>
      <c r="AD2555" s="11"/>
      <c r="AE2555" s="4"/>
      <c r="AF2555" s="4"/>
    </row>
    <row r="2556" spans="1:32">
      <c r="A2556" s="55"/>
      <c r="B2556" s="132"/>
      <c r="C2556" s="11" t="s">
        <v>302</v>
      </c>
      <c r="D2556" s="11"/>
      <c r="E2556" s="11" t="s">
        <v>124</v>
      </c>
      <c r="F2556" s="131">
        <v>34599</v>
      </c>
      <c r="G2556" s="11"/>
      <c r="H2556" s="131">
        <f t="shared" si="186"/>
        <v>116</v>
      </c>
      <c r="I2556" s="11"/>
      <c r="J2556" s="288">
        <v>3436.6899999999991</v>
      </c>
      <c r="K2556" s="11"/>
      <c r="M2556" s="11">
        <v>12</v>
      </c>
      <c r="N2556" s="66"/>
      <c r="P2556" s="288">
        <f t="shared" si="189"/>
        <v>286.39083333333326</v>
      </c>
      <c r="Q2556" s="11"/>
      <c r="R2556" s="11"/>
      <c r="S2556" s="11"/>
      <c r="T2556" s="134">
        <f t="shared" si="190"/>
        <v>2883.25</v>
      </c>
      <c r="U2556" s="11"/>
      <c r="V2556" s="11"/>
      <c r="W2556" s="11"/>
      <c r="Y2556" s="288">
        <v>3436.6899999999991</v>
      </c>
      <c r="Z2556" s="11">
        <f t="shared" si="187"/>
        <v>5247.03</v>
      </c>
      <c r="AB2556" s="11">
        <f t="shared" si="188"/>
        <v>3550.28</v>
      </c>
      <c r="AC2556" s="11">
        <v>4397.28</v>
      </c>
      <c r="AD2556" s="11"/>
      <c r="AE2556" s="4"/>
      <c r="AF2556" s="4"/>
    </row>
    <row r="2557" spans="1:32">
      <c r="A2557" s="55"/>
      <c r="B2557" s="132"/>
      <c r="C2557" s="11" t="s">
        <v>593</v>
      </c>
      <c r="D2557" s="11"/>
      <c r="E2557" s="11" t="s">
        <v>110</v>
      </c>
      <c r="F2557" s="131">
        <v>6290</v>
      </c>
      <c r="G2557" s="11"/>
      <c r="H2557" s="131">
        <f t="shared" si="186"/>
        <v>21</v>
      </c>
      <c r="I2557" s="11"/>
      <c r="J2557" s="288">
        <v>1085.49</v>
      </c>
      <c r="K2557" s="11"/>
      <c r="M2557" s="11">
        <v>1</v>
      </c>
      <c r="N2557" s="66"/>
      <c r="P2557" s="288">
        <f t="shared" si="189"/>
        <v>1085.49</v>
      </c>
      <c r="Q2557" s="11"/>
      <c r="R2557" s="11"/>
      <c r="S2557" s="11"/>
      <c r="T2557" s="134">
        <f t="shared" si="190"/>
        <v>6290</v>
      </c>
      <c r="U2557" s="11"/>
      <c r="V2557" s="11"/>
      <c r="W2557" s="11"/>
      <c r="Y2557" s="288">
        <v>1085.49</v>
      </c>
      <c r="Z2557" s="11">
        <f t="shared" si="187"/>
        <v>1657.29</v>
      </c>
      <c r="AB2557" s="11">
        <f t="shared" si="188"/>
        <v>1121.3699999999999</v>
      </c>
      <c r="AC2557" s="11">
        <v>1388.9</v>
      </c>
      <c r="AD2557" s="11"/>
      <c r="AE2557" s="4"/>
      <c r="AF2557" s="4"/>
    </row>
    <row r="2558" spans="1:32">
      <c r="A2558" s="55"/>
      <c r="B2558" s="132"/>
      <c r="C2558" s="11" t="s">
        <v>303</v>
      </c>
      <c r="D2558" s="11"/>
      <c r="E2558" s="11" t="s">
        <v>72</v>
      </c>
      <c r="F2558" s="131">
        <v>16</v>
      </c>
      <c r="G2558" s="11"/>
      <c r="H2558" s="131">
        <f t="shared" si="186"/>
        <v>0</v>
      </c>
      <c r="I2558" s="11"/>
      <c r="J2558" s="288">
        <v>13.91</v>
      </c>
      <c r="K2558" s="11"/>
      <c r="M2558" s="11">
        <v>1</v>
      </c>
      <c r="N2558" s="66"/>
      <c r="P2558" s="288">
        <f t="shared" si="189"/>
        <v>13.91</v>
      </c>
      <c r="Q2558" s="11"/>
      <c r="R2558" s="11"/>
      <c r="S2558" s="11"/>
      <c r="T2558" s="134">
        <f t="shared" si="190"/>
        <v>16</v>
      </c>
      <c r="U2558" s="11"/>
      <c r="V2558" s="11"/>
      <c r="W2558" s="11"/>
      <c r="Y2558" s="288">
        <v>13.91</v>
      </c>
      <c r="Z2558" s="11">
        <f t="shared" si="187"/>
        <v>21.24</v>
      </c>
      <c r="AB2558" s="11">
        <f t="shared" si="188"/>
        <v>14.37</v>
      </c>
      <c r="AC2558" s="11">
        <v>17.8</v>
      </c>
      <c r="AD2558" s="11"/>
      <c r="AE2558" s="4"/>
      <c r="AF2558" s="4"/>
    </row>
    <row r="2559" spans="1:32">
      <c r="A2559" s="55"/>
      <c r="B2559" s="132"/>
      <c r="C2559" s="11" t="s">
        <v>303</v>
      </c>
      <c r="D2559" s="11"/>
      <c r="E2559" s="11" t="s">
        <v>70</v>
      </c>
      <c r="F2559" s="131">
        <v>4326099</v>
      </c>
      <c r="G2559" s="11"/>
      <c r="H2559" s="131">
        <f t="shared" si="186"/>
        <v>14500</v>
      </c>
      <c r="I2559" s="11"/>
      <c r="J2559" s="288">
        <v>495143.91000000015</v>
      </c>
      <c r="K2559" s="11"/>
      <c r="M2559" s="11">
        <v>1539</v>
      </c>
      <c r="N2559" s="66"/>
      <c r="P2559" s="288">
        <f t="shared" si="189"/>
        <v>321.7309356725147</v>
      </c>
      <c r="Q2559" s="11"/>
      <c r="R2559" s="11"/>
      <c r="S2559" s="11"/>
      <c r="T2559" s="134">
        <f t="shared" si="190"/>
        <v>2810.9805068226119</v>
      </c>
      <c r="U2559" s="11"/>
      <c r="V2559" s="11"/>
      <c r="W2559" s="11"/>
      <c r="Y2559" s="288">
        <v>495143.91000000015</v>
      </c>
      <c r="Z2559" s="11">
        <f t="shared" si="187"/>
        <v>755969.69</v>
      </c>
      <c r="AB2559" s="11">
        <f t="shared" si="188"/>
        <v>511508.95</v>
      </c>
      <c r="AC2559" s="11">
        <v>633542.05000000005</v>
      </c>
      <c r="AD2559" s="11"/>
      <c r="AE2559" s="4"/>
      <c r="AF2559" s="4"/>
    </row>
    <row r="2560" spans="1:32">
      <c r="A2560" s="55"/>
      <c r="B2560" s="132"/>
      <c r="C2560" s="11" t="s">
        <v>303</v>
      </c>
      <c r="D2560" s="11"/>
      <c r="E2560" s="11" t="s">
        <v>305</v>
      </c>
      <c r="F2560" s="131">
        <v>138</v>
      </c>
      <c r="G2560" s="11"/>
      <c r="H2560" s="131">
        <f t="shared" si="186"/>
        <v>0</v>
      </c>
      <c r="I2560" s="11"/>
      <c r="J2560" s="288">
        <v>21.67</v>
      </c>
      <c r="K2560" s="11"/>
      <c r="M2560" s="11">
        <v>1</v>
      </c>
      <c r="N2560" s="66"/>
      <c r="P2560" s="288">
        <f t="shared" si="189"/>
        <v>21.67</v>
      </c>
      <c r="Q2560" s="11"/>
      <c r="R2560" s="11"/>
      <c r="S2560" s="11"/>
      <c r="T2560" s="134">
        <f t="shared" si="190"/>
        <v>138</v>
      </c>
      <c r="U2560" s="11"/>
      <c r="V2560" s="11"/>
      <c r="W2560" s="11"/>
      <c r="Y2560" s="288">
        <v>21.67</v>
      </c>
      <c r="Z2560" s="11">
        <f t="shared" si="187"/>
        <v>33.090000000000003</v>
      </c>
      <c r="AB2560" s="11">
        <f t="shared" si="188"/>
        <v>22.39</v>
      </c>
      <c r="AC2560" s="11">
        <v>27.73</v>
      </c>
      <c r="AD2560" s="11"/>
      <c r="AE2560" s="4"/>
      <c r="AF2560" s="4"/>
    </row>
    <row r="2561" spans="1:32">
      <c r="A2561" s="55"/>
      <c r="B2561" s="132"/>
      <c r="C2561" s="11" t="s">
        <v>303</v>
      </c>
      <c r="D2561" s="11"/>
      <c r="E2561" s="11" t="s">
        <v>110</v>
      </c>
      <c r="F2561" s="131">
        <v>233912</v>
      </c>
      <c r="G2561" s="11"/>
      <c r="H2561" s="131">
        <f t="shared" si="186"/>
        <v>784</v>
      </c>
      <c r="I2561" s="11"/>
      <c r="J2561" s="288">
        <v>45036.29</v>
      </c>
      <c r="K2561" s="11"/>
      <c r="M2561" s="11">
        <v>1</v>
      </c>
      <c r="N2561" s="66"/>
      <c r="P2561" s="288">
        <f t="shared" si="189"/>
        <v>45036.29</v>
      </c>
      <c r="Q2561" s="11"/>
      <c r="R2561" s="11"/>
      <c r="S2561" s="11"/>
      <c r="T2561" s="134">
        <f t="shared" si="190"/>
        <v>233912</v>
      </c>
      <c r="U2561" s="11"/>
      <c r="V2561" s="11"/>
      <c r="W2561" s="11"/>
      <c r="Y2561" s="288">
        <v>45036.29</v>
      </c>
      <c r="Z2561" s="11">
        <f t="shared" si="187"/>
        <v>68759.95</v>
      </c>
      <c r="AB2561" s="11">
        <f t="shared" si="188"/>
        <v>46524.79</v>
      </c>
      <c r="AC2561" s="11">
        <v>57624.43</v>
      </c>
      <c r="AD2561" s="11"/>
      <c r="AE2561" s="4"/>
      <c r="AF2561" s="4"/>
    </row>
    <row r="2562" spans="1:32">
      <c r="A2562" s="55"/>
      <c r="B2562" s="132"/>
      <c r="C2562" s="11" t="s">
        <v>304</v>
      </c>
      <c r="D2562" s="11"/>
      <c r="E2562" s="11" t="s">
        <v>305</v>
      </c>
      <c r="F2562" s="131">
        <v>26850</v>
      </c>
      <c r="G2562" s="11"/>
      <c r="H2562" s="131">
        <f t="shared" si="186"/>
        <v>90</v>
      </c>
      <c r="I2562" s="11"/>
      <c r="J2562" s="288">
        <v>6464.409999999998</v>
      </c>
      <c r="K2562" s="11"/>
      <c r="M2562" s="11">
        <v>43</v>
      </c>
      <c r="N2562" s="66"/>
      <c r="P2562" s="288">
        <f t="shared" si="189"/>
        <v>150.33511627906972</v>
      </c>
      <c r="Q2562" s="11"/>
      <c r="R2562" s="11"/>
      <c r="S2562" s="11"/>
      <c r="T2562" s="134">
        <f t="shared" si="190"/>
        <v>624.41860465116281</v>
      </c>
      <c r="U2562" s="11"/>
      <c r="V2562" s="11"/>
      <c r="W2562" s="11"/>
      <c r="Y2562" s="288">
        <v>6464.409999999998</v>
      </c>
      <c r="Z2562" s="11">
        <f t="shared" si="187"/>
        <v>9869.65</v>
      </c>
      <c r="AB2562" s="11">
        <f t="shared" si="188"/>
        <v>6678.07</v>
      </c>
      <c r="AC2562" s="11">
        <v>8271.2800000000007</v>
      </c>
      <c r="AD2562" s="11"/>
      <c r="AE2562" s="4"/>
      <c r="AF2562" s="4"/>
    </row>
    <row r="2563" spans="1:32">
      <c r="A2563" s="55"/>
      <c r="B2563" s="132"/>
      <c r="C2563" s="11" t="s">
        <v>306</v>
      </c>
      <c r="D2563" s="11"/>
      <c r="E2563" s="11" t="s">
        <v>274</v>
      </c>
      <c r="F2563" s="131">
        <v>14264</v>
      </c>
      <c r="G2563" s="11"/>
      <c r="H2563" s="131">
        <f t="shared" si="186"/>
        <v>48</v>
      </c>
      <c r="I2563" s="11"/>
      <c r="J2563" s="288">
        <v>2980.84</v>
      </c>
      <c r="K2563" s="11"/>
      <c r="M2563" s="11">
        <v>7</v>
      </c>
      <c r="N2563" s="66"/>
      <c r="P2563" s="288">
        <f t="shared" si="189"/>
        <v>425.83428571428573</v>
      </c>
      <c r="Q2563" s="11"/>
      <c r="R2563" s="11"/>
      <c r="S2563" s="11"/>
      <c r="T2563" s="134">
        <f t="shared" si="190"/>
        <v>2037.7142857142858</v>
      </c>
      <c r="U2563" s="11"/>
      <c r="V2563" s="11"/>
      <c r="W2563" s="11"/>
      <c r="Y2563" s="288">
        <v>2980.84</v>
      </c>
      <c r="Z2563" s="11">
        <f t="shared" si="187"/>
        <v>4551.05</v>
      </c>
      <c r="AB2563" s="11">
        <f t="shared" si="188"/>
        <v>3079.36</v>
      </c>
      <c r="AC2563" s="11">
        <v>3814.02</v>
      </c>
      <c r="AD2563" s="11"/>
      <c r="AE2563" s="4"/>
      <c r="AF2563" s="4"/>
    </row>
    <row r="2564" spans="1:32">
      <c r="A2564" s="55"/>
      <c r="B2564" s="132"/>
      <c r="C2564" s="11" t="s">
        <v>307</v>
      </c>
      <c r="D2564" s="11"/>
      <c r="E2564" s="11" t="s">
        <v>84</v>
      </c>
      <c r="F2564" s="131">
        <v>9434</v>
      </c>
      <c r="G2564" s="11"/>
      <c r="H2564" s="131">
        <f t="shared" si="186"/>
        <v>32</v>
      </c>
      <c r="I2564" s="11"/>
      <c r="J2564" s="288">
        <v>2588.88</v>
      </c>
      <c r="K2564" s="11"/>
      <c r="M2564" s="11">
        <v>9</v>
      </c>
      <c r="N2564" s="66"/>
      <c r="P2564" s="288">
        <f t="shared" si="189"/>
        <v>287.65333333333336</v>
      </c>
      <c r="Q2564" s="11"/>
      <c r="R2564" s="11"/>
      <c r="S2564" s="11"/>
      <c r="T2564" s="134">
        <f t="shared" si="190"/>
        <v>1048.2222222222222</v>
      </c>
      <c r="U2564" s="11"/>
      <c r="V2564" s="11"/>
      <c r="W2564" s="11"/>
      <c r="Y2564" s="288">
        <v>2588.88</v>
      </c>
      <c r="Z2564" s="11">
        <f t="shared" si="187"/>
        <v>3952.62</v>
      </c>
      <c r="AB2564" s="11">
        <f t="shared" si="188"/>
        <v>2674.45</v>
      </c>
      <c r="AC2564" s="11">
        <v>3312.5</v>
      </c>
      <c r="AD2564" s="11"/>
      <c r="AE2564" s="4"/>
      <c r="AF2564" s="4"/>
    </row>
    <row r="2565" spans="1:32">
      <c r="A2565" s="55"/>
      <c r="B2565" s="132"/>
      <c r="C2565" s="11" t="s">
        <v>308</v>
      </c>
      <c r="D2565" s="11"/>
      <c r="E2565" s="11" t="s">
        <v>153</v>
      </c>
      <c r="F2565" s="131">
        <v>1940</v>
      </c>
      <c r="G2565" s="11"/>
      <c r="H2565" s="131">
        <f t="shared" si="186"/>
        <v>7</v>
      </c>
      <c r="I2565" s="11"/>
      <c r="J2565" s="288">
        <v>486.94</v>
      </c>
      <c r="K2565" s="11"/>
      <c r="M2565" s="11">
        <v>15</v>
      </c>
      <c r="N2565" s="66"/>
      <c r="P2565" s="288">
        <f t="shared" si="189"/>
        <v>32.462666666666664</v>
      </c>
      <c r="Q2565" s="11"/>
      <c r="R2565" s="11"/>
      <c r="S2565" s="11"/>
      <c r="T2565" s="134">
        <f t="shared" si="190"/>
        <v>129.33333333333334</v>
      </c>
      <c r="U2565" s="11"/>
      <c r="V2565" s="11"/>
      <c r="W2565" s="11"/>
      <c r="Y2565" s="288">
        <v>486.94</v>
      </c>
      <c r="Z2565" s="11">
        <f t="shared" si="187"/>
        <v>743.44</v>
      </c>
      <c r="AB2565" s="11">
        <f t="shared" si="188"/>
        <v>503.03</v>
      </c>
      <c r="AC2565" s="11">
        <v>623.04999999999995</v>
      </c>
      <c r="AD2565" s="11"/>
      <c r="AE2565" s="4"/>
      <c r="AF2565" s="4"/>
    </row>
    <row r="2566" spans="1:32">
      <c r="A2566" s="55"/>
      <c r="B2566" s="132"/>
      <c r="C2566" s="11" t="s">
        <v>311</v>
      </c>
      <c r="D2566" s="11"/>
      <c r="E2566" s="11" t="s">
        <v>312</v>
      </c>
      <c r="F2566" s="131">
        <v>82837</v>
      </c>
      <c r="G2566" s="11"/>
      <c r="H2566" s="131">
        <f t="shared" si="186"/>
        <v>278</v>
      </c>
      <c r="I2566" s="11"/>
      <c r="J2566" s="288">
        <v>9998.7899999999972</v>
      </c>
      <c r="K2566" s="11"/>
      <c r="M2566" s="11">
        <v>51</v>
      </c>
      <c r="N2566" s="66"/>
      <c r="P2566" s="288">
        <f t="shared" si="189"/>
        <v>196.05470588235289</v>
      </c>
      <c r="Q2566" s="11"/>
      <c r="R2566" s="11"/>
      <c r="S2566" s="11"/>
      <c r="T2566" s="134">
        <f t="shared" si="190"/>
        <v>1624.2549019607843</v>
      </c>
      <c r="U2566" s="11"/>
      <c r="V2566" s="11"/>
      <c r="W2566" s="11"/>
      <c r="Y2566" s="288">
        <v>9998.7899999999972</v>
      </c>
      <c r="Z2566" s="11">
        <f t="shared" si="187"/>
        <v>15265.83</v>
      </c>
      <c r="AB2566" s="11">
        <f t="shared" si="188"/>
        <v>10329.26</v>
      </c>
      <c r="AC2566" s="11">
        <v>12793.56</v>
      </c>
      <c r="AD2566" s="11"/>
      <c r="AE2566" s="4"/>
      <c r="AF2566" s="4"/>
    </row>
    <row r="2567" spans="1:32">
      <c r="A2567" s="55"/>
      <c r="B2567" s="132"/>
      <c r="C2567" s="11" t="s">
        <v>594</v>
      </c>
      <c r="D2567" s="11"/>
      <c r="E2567" s="11" t="s">
        <v>100</v>
      </c>
      <c r="F2567" s="131">
        <v>126</v>
      </c>
      <c r="G2567" s="11"/>
      <c r="H2567" s="131">
        <f t="shared" si="186"/>
        <v>0</v>
      </c>
      <c r="I2567" s="11"/>
      <c r="J2567" s="288">
        <v>31.52</v>
      </c>
      <c r="K2567" s="11"/>
      <c r="M2567" s="11">
        <v>2</v>
      </c>
      <c r="N2567" s="66"/>
      <c r="P2567" s="288">
        <f t="shared" si="189"/>
        <v>15.76</v>
      </c>
      <c r="Q2567" s="11"/>
      <c r="R2567" s="11"/>
      <c r="S2567" s="11"/>
      <c r="T2567" s="134">
        <f t="shared" si="190"/>
        <v>63</v>
      </c>
      <c r="U2567" s="11"/>
      <c r="V2567" s="11"/>
      <c r="W2567" s="11"/>
      <c r="Y2567" s="288">
        <v>31.52</v>
      </c>
      <c r="Z2567" s="11">
        <f t="shared" si="187"/>
        <v>48.12</v>
      </c>
      <c r="AB2567" s="11">
        <f t="shared" si="188"/>
        <v>32.56</v>
      </c>
      <c r="AC2567" s="11">
        <v>40.33</v>
      </c>
      <c r="AD2567" s="11"/>
      <c r="AE2567" s="4"/>
      <c r="AF2567" s="4"/>
    </row>
    <row r="2568" spans="1:32">
      <c r="A2568" s="55"/>
      <c r="B2568" s="132"/>
      <c r="C2568" s="11" t="s">
        <v>313</v>
      </c>
      <c r="D2568" s="11"/>
      <c r="E2568" s="11" t="s">
        <v>95</v>
      </c>
      <c r="F2568" s="131">
        <v>106250</v>
      </c>
      <c r="G2568" s="11"/>
      <c r="H2568" s="131">
        <f t="shared" si="186"/>
        <v>356</v>
      </c>
      <c r="I2568" s="11"/>
      <c r="J2568" s="288">
        <v>17582.87</v>
      </c>
      <c r="K2568" s="11"/>
      <c r="M2568" s="11">
        <v>100</v>
      </c>
      <c r="N2568" s="66"/>
      <c r="P2568" s="288">
        <f t="shared" si="189"/>
        <v>175.8287</v>
      </c>
      <c r="Q2568" s="11"/>
      <c r="R2568" s="11"/>
      <c r="S2568" s="11"/>
      <c r="T2568" s="134">
        <f t="shared" si="190"/>
        <v>1062.5</v>
      </c>
      <c r="U2568" s="11"/>
      <c r="V2568" s="11"/>
      <c r="W2568" s="11"/>
      <c r="Y2568" s="288">
        <v>17582.87</v>
      </c>
      <c r="Z2568" s="11">
        <f t="shared" si="187"/>
        <v>26844.959999999999</v>
      </c>
      <c r="AB2568" s="11">
        <f t="shared" si="188"/>
        <v>18164</v>
      </c>
      <c r="AC2568" s="11">
        <v>22497.47</v>
      </c>
      <c r="AD2568" s="11"/>
      <c r="AE2568" s="4"/>
      <c r="AF2568" s="4"/>
    </row>
    <row r="2569" spans="1:32">
      <c r="A2569" s="55"/>
      <c r="B2569" s="132"/>
      <c r="C2569" s="11" t="s">
        <v>314</v>
      </c>
      <c r="D2569" s="11"/>
      <c r="E2569" s="11" t="s">
        <v>95</v>
      </c>
      <c r="F2569" s="131">
        <v>7940</v>
      </c>
      <c r="G2569" s="11"/>
      <c r="H2569" s="131">
        <f t="shared" si="186"/>
        <v>27</v>
      </c>
      <c r="I2569" s="11"/>
      <c r="J2569" s="288">
        <v>1467.0599999999997</v>
      </c>
      <c r="K2569" s="11"/>
      <c r="M2569" s="11">
        <v>12</v>
      </c>
      <c r="N2569" s="66"/>
      <c r="P2569" s="288">
        <f t="shared" si="189"/>
        <v>122.25499999999998</v>
      </c>
      <c r="Q2569" s="11"/>
      <c r="R2569" s="11"/>
      <c r="S2569" s="11"/>
      <c r="T2569" s="134">
        <f t="shared" si="190"/>
        <v>661.66666666666663</v>
      </c>
      <c r="U2569" s="11"/>
      <c r="V2569" s="11"/>
      <c r="W2569" s="11"/>
      <c r="Y2569" s="288">
        <v>1467.0599999999997</v>
      </c>
      <c r="Z2569" s="11">
        <f t="shared" si="187"/>
        <v>2239.86</v>
      </c>
      <c r="AB2569" s="11">
        <f t="shared" si="188"/>
        <v>1515.55</v>
      </c>
      <c r="AC2569" s="11">
        <v>1877.12</v>
      </c>
      <c r="AD2569" s="11"/>
      <c r="AE2569" s="4"/>
      <c r="AF2569" s="4"/>
    </row>
    <row r="2570" spans="1:32">
      <c r="A2570" s="55"/>
      <c r="B2570" s="132"/>
      <c r="C2570" s="11" t="s">
        <v>316</v>
      </c>
      <c r="D2570" s="11"/>
      <c r="E2570" s="11" t="s">
        <v>317</v>
      </c>
      <c r="F2570" s="131">
        <v>13484</v>
      </c>
      <c r="G2570" s="11"/>
      <c r="H2570" s="131">
        <f t="shared" si="186"/>
        <v>45</v>
      </c>
      <c r="I2570" s="11"/>
      <c r="J2570" s="288">
        <v>2058.2999999999997</v>
      </c>
      <c r="K2570" s="11"/>
      <c r="M2570" s="11">
        <v>23</v>
      </c>
      <c r="N2570" s="66"/>
      <c r="P2570" s="288">
        <f t="shared" si="189"/>
        <v>89.491304347826073</v>
      </c>
      <c r="Q2570" s="11"/>
      <c r="R2570" s="11"/>
      <c r="S2570" s="11"/>
      <c r="T2570" s="134">
        <f t="shared" si="190"/>
        <v>586.26086956521738</v>
      </c>
      <c r="U2570" s="11"/>
      <c r="V2570" s="11"/>
      <c r="W2570" s="11"/>
      <c r="Y2570" s="288">
        <v>2058.2999999999997</v>
      </c>
      <c r="Z2570" s="11">
        <f t="shared" si="187"/>
        <v>3142.55</v>
      </c>
      <c r="AB2570" s="11">
        <f t="shared" si="188"/>
        <v>2126.33</v>
      </c>
      <c r="AC2570" s="11">
        <v>2633.62</v>
      </c>
      <c r="AD2570" s="11"/>
      <c r="AE2570" s="4"/>
      <c r="AF2570" s="4"/>
    </row>
    <row r="2571" spans="1:32">
      <c r="A2571" s="55"/>
      <c r="B2571" s="132"/>
      <c r="C2571" s="11" t="s">
        <v>318</v>
      </c>
      <c r="D2571" s="11"/>
      <c r="E2571" s="11" t="s">
        <v>319</v>
      </c>
      <c r="F2571" s="131">
        <v>20099</v>
      </c>
      <c r="G2571" s="11"/>
      <c r="H2571" s="131">
        <f t="shared" si="186"/>
        <v>67</v>
      </c>
      <c r="I2571" s="11"/>
      <c r="J2571" s="288">
        <v>2095.6800000000003</v>
      </c>
      <c r="K2571" s="11"/>
      <c r="M2571" s="11">
        <v>19</v>
      </c>
      <c r="N2571" s="66"/>
      <c r="P2571" s="288">
        <f t="shared" si="189"/>
        <v>110.29894736842107</v>
      </c>
      <c r="Q2571" s="11"/>
      <c r="R2571" s="11"/>
      <c r="S2571" s="11"/>
      <c r="T2571" s="134">
        <f t="shared" si="190"/>
        <v>1057.8421052631579</v>
      </c>
      <c r="U2571" s="11"/>
      <c r="V2571" s="11"/>
      <c r="W2571" s="11"/>
      <c r="Y2571" s="288">
        <v>2095.6800000000003</v>
      </c>
      <c r="Z2571" s="11">
        <f t="shared" si="187"/>
        <v>3199.62</v>
      </c>
      <c r="AB2571" s="11">
        <f t="shared" si="188"/>
        <v>2164.94</v>
      </c>
      <c r="AC2571" s="11">
        <v>2681.45</v>
      </c>
      <c r="AD2571" s="11"/>
      <c r="AE2571" s="4"/>
      <c r="AF2571" s="4"/>
    </row>
    <row r="2572" spans="1:32">
      <c r="A2572" s="55"/>
      <c r="B2572" s="132"/>
      <c r="C2572" s="11" t="s">
        <v>320</v>
      </c>
      <c r="D2572" s="11"/>
      <c r="E2572" s="11" t="s">
        <v>94</v>
      </c>
      <c r="F2572" s="131">
        <v>7036</v>
      </c>
      <c r="G2572" s="11"/>
      <c r="H2572" s="131">
        <f t="shared" si="186"/>
        <v>24</v>
      </c>
      <c r="I2572" s="11"/>
      <c r="J2572" s="288">
        <v>654.16</v>
      </c>
      <c r="K2572" s="11"/>
      <c r="M2572" s="11">
        <v>2</v>
      </c>
      <c r="N2572" s="66"/>
      <c r="P2572" s="288">
        <f t="shared" si="189"/>
        <v>327.08</v>
      </c>
      <c r="Q2572" s="11"/>
      <c r="R2572" s="11"/>
      <c r="S2572" s="11"/>
      <c r="T2572" s="134">
        <f t="shared" si="190"/>
        <v>3518</v>
      </c>
      <c r="U2572" s="11"/>
      <c r="V2572" s="11"/>
      <c r="W2572" s="11"/>
      <c r="Y2572" s="288">
        <v>654.16</v>
      </c>
      <c r="Z2572" s="11">
        <f t="shared" si="187"/>
        <v>998.75</v>
      </c>
      <c r="AB2572" s="11">
        <f t="shared" si="188"/>
        <v>675.78</v>
      </c>
      <c r="AC2572" s="11">
        <v>837</v>
      </c>
      <c r="AD2572" s="11"/>
      <c r="AE2572" s="4"/>
      <c r="AF2572" s="4"/>
    </row>
    <row r="2573" spans="1:32">
      <c r="A2573" s="55"/>
      <c r="B2573" s="132"/>
      <c r="C2573" s="11" t="s">
        <v>320</v>
      </c>
      <c r="D2573" s="11"/>
      <c r="E2573" s="11" t="s">
        <v>95</v>
      </c>
      <c r="F2573" s="131">
        <v>11164</v>
      </c>
      <c r="G2573" s="11"/>
      <c r="H2573" s="131">
        <f t="shared" si="186"/>
        <v>37</v>
      </c>
      <c r="I2573" s="11"/>
      <c r="J2573" s="288">
        <v>2036.09</v>
      </c>
      <c r="K2573" s="11"/>
      <c r="M2573" s="11">
        <v>15</v>
      </c>
      <c r="N2573" s="66"/>
      <c r="P2573" s="288">
        <f t="shared" si="189"/>
        <v>135.73933333333332</v>
      </c>
      <c r="Q2573" s="11"/>
      <c r="R2573" s="11"/>
      <c r="S2573" s="11"/>
      <c r="T2573" s="134">
        <f t="shared" si="190"/>
        <v>744.26666666666665</v>
      </c>
      <c r="U2573" s="11"/>
      <c r="V2573" s="11"/>
      <c r="W2573" s="11"/>
      <c r="Y2573" s="288">
        <v>2036.09</v>
      </c>
      <c r="Z2573" s="11">
        <f t="shared" si="187"/>
        <v>3108.64</v>
      </c>
      <c r="AB2573" s="11">
        <f t="shared" si="188"/>
        <v>2103.38</v>
      </c>
      <c r="AC2573" s="11">
        <v>2605.1999999999998</v>
      </c>
      <c r="AD2573" s="11"/>
      <c r="AE2573" s="4"/>
      <c r="AF2573" s="4"/>
    </row>
    <row r="2574" spans="1:32">
      <c r="A2574" s="55"/>
      <c r="B2574" s="132"/>
      <c r="C2574" s="11" t="s">
        <v>321</v>
      </c>
      <c r="D2574" s="11"/>
      <c r="E2574" s="11" t="s">
        <v>95</v>
      </c>
      <c r="F2574" s="131">
        <v>457</v>
      </c>
      <c r="G2574" s="11"/>
      <c r="H2574" s="131">
        <f t="shared" si="186"/>
        <v>2</v>
      </c>
      <c r="I2574" s="11"/>
      <c r="J2574" s="288">
        <v>81.09</v>
      </c>
      <c r="K2574" s="11"/>
      <c r="M2574" s="11">
        <v>1</v>
      </c>
      <c r="N2574" s="66"/>
      <c r="P2574" s="288">
        <f t="shared" si="189"/>
        <v>81.09</v>
      </c>
      <c r="Q2574" s="11"/>
      <c r="R2574" s="11"/>
      <c r="S2574" s="11"/>
      <c r="T2574" s="134">
        <f t="shared" si="190"/>
        <v>457</v>
      </c>
      <c r="U2574" s="11"/>
      <c r="V2574" s="11"/>
      <c r="W2574" s="11"/>
      <c r="Y2574" s="288">
        <v>81.09</v>
      </c>
      <c r="Z2574" s="11">
        <f t="shared" si="187"/>
        <v>123.81</v>
      </c>
      <c r="AB2574" s="11">
        <f t="shared" si="188"/>
        <v>83.77</v>
      </c>
      <c r="AC2574" s="11">
        <v>103.76</v>
      </c>
      <c r="AD2574" s="11"/>
      <c r="AE2574" s="4"/>
      <c r="AF2574" s="4"/>
    </row>
    <row r="2575" spans="1:32">
      <c r="A2575" s="55"/>
      <c r="B2575" s="132"/>
      <c r="C2575" s="11" t="s">
        <v>322</v>
      </c>
      <c r="D2575" s="11"/>
      <c r="E2575" s="11" t="s">
        <v>323</v>
      </c>
      <c r="F2575" s="131">
        <v>1922</v>
      </c>
      <c r="G2575" s="11"/>
      <c r="H2575" s="131">
        <f t="shared" si="186"/>
        <v>6</v>
      </c>
      <c r="I2575" s="11"/>
      <c r="J2575" s="288">
        <v>353.9</v>
      </c>
      <c r="K2575" s="11"/>
      <c r="M2575" s="11">
        <v>8</v>
      </c>
      <c r="N2575" s="66"/>
      <c r="P2575" s="288">
        <f t="shared" si="189"/>
        <v>44.237499999999997</v>
      </c>
      <c r="Q2575" s="11"/>
      <c r="R2575" s="11"/>
      <c r="S2575" s="11"/>
      <c r="T2575" s="134">
        <f t="shared" si="190"/>
        <v>240.25</v>
      </c>
      <c r="U2575" s="11"/>
      <c r="V2575" s="11"/>
      <c r="W2575" s="11"/>
      <c r="Y2575" s="288">
        <v>353.9</v>
      </c>
      <c r="Z2575" s="11">
        <f t="shared" si="187"/>
        <v>540.32000000000005</v>
      </c>
      <c r="AB2575" s="11">
        <f t="shared" si="188"/>
        <v>365.6</v>
      </c>
      <c r="AC2575" s="11">
        <v>452.82</v>
      </c>
      <c r="AD2575" s="11"/>
      <c r="AE2575" s="4"/>
      <c r="AF2575" s="4"/>
    </row>
    <row r="2576" spans="1:32">
      <c r="A2576" s="55"/>
      <c r="B2576" s="132"/>
      <c r="C2576" s="11" t="s">
        <v>324</v>
      </c>
      <c r="D2576" s="11"/>
      <c r="E2576" s="11" t="s">
        <v>135</v>
      </c>
      <c r="F2576" s="131">
        <v>78967</v>
      </c>
      <c r="G2576" s="11"/>
      <c r="H2576" s="131">
        <f t="shared" si="186"/>
        <v>265</v>
      </c>
      <c r="I2576" s="11"/>
      <c r="J2576" s="288">
        <v>9455.1500000000015</v>
      </c>
      <c r="K2576" s="11"/>
      <c r="M2576" s="11">
        <v>40</v>
      </c>
      <c r="N2576" s="66"/>
      <c r="P2576" s="288">
        <f t="shared" si="189"/>
        <v>236.37875000000003</v>
      </c>
      <c r="Q2576" s="11"/>
      <c r="R2576" s="11"/>
      <c r="S2576" s="11"/>
      <c r="T2576" s="134">
        <f t="shared" si="190"/>
        <v>1974.175</v>
      </c>
      <c r="U2576" s="11"/>
      <c r="V2576" s="11"/>
      <c r="W2576" s="11"/>
      <c r="Y2576" s="288">
        <v>9455.1500000000015</v>
      </c>
      <c r="Z2576" s="11">
        <f t="shared" si="187"/>
        <v>14435.82</v>
      </c>
      <c r="AB2576" s="11">
        <f t="shared" si="188"/>
        <v>9767.65</v>
      </c>
      <c r="AC2576" s="11">
        <v>12097.97</v>
      </c>
      <c r="AD2576" s="11"/>
      <c r="AE2576" s="4"/>
      <c r="AF2576" s="4"/>
    </row>
    <row r="2577" spans="1:32">
      <c r="A2577" s="55"/>
      <c r="B2577" s="132"/>
      <c r="C2577" s="11" t="s">
        <v>324</v>
      </c>
      <c r="D2577" s="11"/>
      <c r="E2577" s="11" t="s">
        <v>61</v>
      </c>
      <c r="F2577" s="131">
        <v>-11</v>
      </c>
      <c r="G2577" s="11"/>
      <c r="H2577" s="131">
        <f t="shared" si="186"/>
        <v>0</v>
      </c>
      <c r="I2577" s="11"/>
      <c r="J2577" s="288">
        <v>18.760000000000002</v>
      </c>
      <c r="K2577" s="11"/>
      <c r="M2577" s="11">
        <v>1</v>
      </c>
      <c r="N2577" s="66"/>
      <c r="P2577" s="288">
        <f t="shared" si="189"/>
        <v>18.760000000000002</v>
      </c>
      <c r="Q2577" s="11"/>
      <c r="R2577" s="11"/>
      <c r="S2577" s="11"/>
      <c r="T2577" s="134">
        <f t="shared" si="190"/>
        <v>-11</v>
      </c>
      <c r="U2577" s="11"/>
      <c r="V2577" s="11"/>
      <c r="W2577" s="11"/>
      <c r="Y2577" s="288">
        <v>18.760000000000002</v>
      </c>
      <c r="Z2577" s="11">
        <f t="shared" si="187"/>
        <v>28.64</v>
      </c>
      <c r="AB2577" s="11">
        <f t="shared" si="188"/>
        <v>19.38</v>
      </c>
      <c r="AC2577" s="11">
        <v>24</v>
      </c>
      <c r="AD2577" s="11"/>
      <c r="AE2577" s="4"/>
      <c r="AF2577" s="4"/>
    </row>
    <row r="2578" spans="1:32">
      <c r="A2578" s="55"/>
      <c r="B2578" s="132"/>
      <c r="C2578" s="11" t="s">
        <v>327</v>
      </c>
      <c r="D2578" s="11"/>
      <c r="E2578" s="11" t="s">
        <v>98</v>
      </c>
      <c r="F2578" s="131">
        <v>817781</v>
      </c>
      <c r="G2578" s="11"/>
      <c r="H2578" s="131">
        <f t="shared" si="186"/>
        <v>2741</v>
      </c>
      <c r="I2578" s="11"/>
      <c r="J2578" s="288">
        <v>112741.75999999999</v>
      </c>
      <c r="K2578" s="11"/>
      <c r="M2578" s="11">
        <v>233</v>
      </c>
      <c r="N2578" s="66"/>
      <c r="P2578" s="288">
        <f t="shared" si="189"/>
        <v>483.87021459227464</v>
      </c>
      <c r="Q2578" s="11"/>
      <c r="R2578" s="11"/>
      <c r="S2578" s="11"/>
      <c r="T2578" s="134">
        <f t="shared" si="190"/>
        <v>3509.7896995708156</v>
      </c>
      <c r="U2578" s="11"/>
      <c r="V2578" s="11"/>
      <c r="W2578" s="11"/>
      <c r="Y2578" s="288">
        <v>112741.75999999999</v>
      </c>
      <c r="Z2578" s="11">
        <f t="shared" si="187"/>
        <v>172130.47</v>
      </c>
      <c r="AB2578" s="11">
        <f t="shared" si="188"/>
        <v>116468</v>
      </c>
      <c r="AC2578" s="11">
        <v>144254.32</v>
      </c>
      <c r="AD2578" s="11"/>
      <c r="AE2578" s="4"/>
      <c r="AF2578" s="4"/>
    </row>
    <row r="2579" spans="1:32">
      <c r="A2579" s="55"/>
      <c r="B2579" s="132"/>
      <c r="C2579" s="11" t="s">
        <v>328</v>
      </c>
      <c r="D2579" s="11"/>
      <c r="E2579" s="11" t="s">
        <v>79</v>
      </c>
      <c r="F2579" s="131">
        <v>312113</v>
      </c>
      <c r="G2579" s="11"/>
      <c r="H2579" s="131">
        <f t="shared" si="186"/>
        <v>1046</v>
      </c>
      <c r="I2579" s="11"/>
      <c r="J2579" s="288">
        <v>42156.140000000043</v>
      </c>
      <c r="K2579" s="11"/>
      <c r="M2579" s="11">
        <v>191</v>
      </c>
      <c r="N2579" s="66"/>
      <c r="P2579" s="288">
        <f t="shared" si="189"/>
        <v>220.71277486911018</v>
      </c>
      <c r="Q2579" s="11"/>
      <c r="R2579" s="11"/>
      <c r="S2579" s="11"/>
      <c r="T2579" s="134">
        <f t="shared" si="190"/>
        <v>1634.0994764397906</v>
      </c>
      <c r="U2579" s="11"/>
      <c r="V2579" s="11"/>
      <c r="W2579" s="11"/>
      <c r="Y2579" s="288">
        <v>42156.140000000043</v>
      </c>
      <c r="Z2579" s="11">
        <f t="shared" si="187"/>
        <v>64362.63</v>
      </c>
      <c r="AB2579" s="11">
        <f t="shared" si="188"/>
        <v>43549.45</v>
      </c>
      <c r="AC2579" s="11">
        <v>53939.24</v>
      </c>
      <c r="AD2579" s="11"/>
      <c r="AE2579" s="4"/>
      <c r="AF2579" s="4"/>
    </row>
    <row r="2580" spans="1:32">
      <c r="A2580" s="55"/>
      <c r="B2580" s="132"/>
      <c r="C2580" s="11" t="s">
        <v>329</v>
      </c>
      <c r="D2580" s="11"/>
      <c r="E2580" s="11" t="s">
        <v>189</v>
      </c>
      <c r="F2580" s="131">
        <v>4111</v>
      </c>
      <c r="G2580" s="11"/>
      <c r="H2580" s="131">
        <f t="shared" si="186"/>
        <v>14</v>
      </c>
      <c r="I2580" s="11"/>
      <c r="J2580" s="288">
        <v>900.0100000000001</v>
      </c>
      <c r="K2580" s="11"/>
      <c r="M2580" s="11">
        <v>13</v>
      </c>
      <c r="N2580" s="66"/>
      <c r="P2580" s="288">
        <f t="shared" si="189"/>
        <v>69.231538461538463</v>
      </c>
      <c r="Q2580" s="11"/>
      <c r="R2580" s="11"/>
      <c r="S2580" s="11"/>
      <c r="T2580" s="134">
        <f t="shared" si="190"/>
        <v>316.23076923076923</v>
      </c>
      <c r="U2580" s="11"/>
      <c r="V2580" s="11"/>
      <c r="W2580" s="11"/>
      <c r="Y2580" s="288">
        <v>900.0100000000001</v>
      </c>
      <c r="Z2580" s="11">
        <f t="shared" si="187"/>
        <v>1374.11</v>
      </c>
      <c r="AB2580" s="11">
        <f t="shared" si="188"/>
        <v>929.76</v>
      </c>
      <c r="AC2580" s="11">
        <v>1151.57</v>
      </c>
      <c r="AD2580" s="11"/>
      <c r="AE2580" s="4"/>
      <c r="AF2580" s="4"/>
    </row>
    <row r="2581" spans="1:32">
      <c r="A2581" s="55"/>
      <c r="B2581" s="132"/>
      <c r="C2581" s="11" t="s">
        <v>330</v>
      </c>
      <c r="D2581" s="11"/>
      <c r="E2581" s="11" t="s">
        <v>189</v>
      </c>
      <c r="F2581" s="131">
        <v>19004</v>
      </c>
      <c r="G2581" s="11"/>
      <c r="H2581" s="131">
        <f t="shared" si="186"/>
        <v>64</v>
      </c>
      <c r="I2581" s="11"/>
      <c r="J2581" s="288">
        <v>2911.65</v>
      </c>
      <c r="K2581" s="11"/>
      <c r="M2581" s="11">
        <v>15</v>
      </c>
      <c r="N2581" s="66"/>
      <c r="P2581" s="288">
        <f t="shared" si="189"/>
        <v>194.11</v>
      </c>
      <c r="Q2581" s="11"/>
      <c r="R2581" s="11"/>
      <c r="S2581" s="11"/>
      <c r="T2581" s="134">
        <f t="shared" si="190"/>
        <v>1266.9333333333334</v>
      </c>
      <c r="U2581" s="11"/>
      <c r="V2581" s="11"/>
      <c r="W2581" s="11"/>
      <c r="Y2581" s="288">
        <v>2911.65</v>
      </c>
      <c r="Z2581" s="11">
        <f t="shared" si="187"/>
        <v>4445.41</v>
      </c>
      <c r="AB2581" s="11">
        <f t="shared" si="188"/>
        <v>3007.88</v>
      </c>
      <c r="AC2581" s="11">
        <v>3725.49</v>
      </c>
      <c r="AD2581" s="11"/>
      <c r="AE2581" s="4"/>
      <c r="AF2581" s="4"/>
    </row>
    <row r="2582" spans="1:32">
      <c r="A2582" s="55"/>
      <c r="B2582" s="132"/>
      <c r="C2582" s="11" t="s">
        <v>331</v>
      </c>
      <c r="D2582" s="11"/>
      <c r="E2582" s="11" t="s">
        <v>98</v>
      </c>
      <c r="F2582" s="131">
        <v>982</v>
      </c>
      <c r="G2582" s="11"/>
      <c r="H2582" s="131">
        <f t="shared" si="186"/>
        <v>3</v>
      </c>
      <c r="I2582" s="11"/>
      <c r="J2582" s="288">
        <v>248.29000000000002</v>
      </c>
      <c r="K2582" s="11"/>
      <c r="M2582" s="11">
        <v>6</v>
      </c>
      <c r="N2582" s="66"/>
      <c r="P2582" s="288">
        <f t="shared" si="189"/>
        <v>41.381666666666668</v>
      </c>
      <c r="Q2582" s="11"/>
      <c r="R2582" s="11"/>
      <c r="S2582" s="11"/>
      <c r="T2582" s="134">
        <f t="shared" si="190"/>
        <v>163.66666666666666</v>
      </c>
      <c r="U2582" s="11"/>
      <c r="V2582" s="11"/>
      <c r="W2582" s="11"/>
      <c r="Y2582" s="288">
        <v>248.29000000000002</v>
      </c>
      <c r="Z2582" s="11">
        <f t="shared" si="187"/>
        <v>379.08</v>
      </c>
      <c r="AB2582" s="11">
        <f t="shared" si="188"/>
        <v>256.5</v>
      </c>
      <c r="AC2582" s="11">
        <v>317.69</v>
      </c>
      <c r="AD2582" s="11"/>
      <c r="AE2582" s="4"/>
      <c r="AF2582" s="4"/>
    </row>
    <row r="2583" spans="1:32">
      <c r="A2583" s="55"/>
      <c r="B2583" s="132"/>
      <c r="C2583" s="11" t="s">
        <v>332</v>
      </c>
      <c r="D2583" s="11"/>
      <c r="E2583" s="11" t="s">
        <v>180</v>
      </c>
      <c r="F2583" s="131">
        <v>97404</v>
      </c>
      <c r="G2583" s="11"/>
      <c r="H2583" s="131">
        <f t="shared" si="186"/>
        <v>326</v>
      </c>
      <c r="I2583" s="11"/>
      <c r="J2583" s="288">
        <v>15206.38</v>
      </c>
      <c r="K2583" s="11"/>
      <c r="M2583" s="11">
        <v>29</v>
      </c>
      <c r="N2583" s="66"/>
      <c r="P2583" s="288">
        <f t="shared" si="189"/>
        <v>524.3579310344827</v>
      </c>
      <c r="Q2583" s="11"/>
      <c r="R2583" s="11"/>
      <c r="S2583" s="11"/>
      <c r="T2583" s="134">
        <f t="shared" si="190"/>
        <v>3358.7586206896553</v>
      </c>
      <c r="U2583" s="11"/>
      <c r="V2583" s="11"/>
      <c r="W2583" s="11"/>
      <c r="Y2583" s="288">
        <v>15206.38</v>
      </c>
      <c r="Z2583" s="11">
        <f t="shared" si="187"/>
        <v>23216.61</v>
      </c>
      <c r="AB2583" s="11">
        <f t="shared" si="188"/>
        <v>15708.97</v>
      </c>
      <c r="AC2583" s="11">
        <v>19456.73</v>
      </c>
      <c r="AD2583" s="11"/>
      <c r="AE2583" s="4"/>
      <c r="AF2583" s="4"/>
    </row>
    <row r="2584" spans="1:32">
      <c r="A2584" s="55"/>
      <c r="B2584" s="132"/>
      <c r="C2584" s="11" t="s">
        <v>333</v>
      </c>
      <c r="D2584" s="11"/>
      <c r="E2584" s="11" t="s">
        <v>98</v>
      </c>
      <c r="F2584" s="131">
        <v>36</v>
      </c>
      <c r="G2584" s="11"/>
      <c r="H2584" s="131">
        <f t="shared" si="186"/>
        <v>0</v>
      </c>
      <c r="I2584" s="11"/>
      <c r="J2584" s="288">
        <v>14.8</v>
      </c>
      <c r="K2584" s="11"/>
      <c r="M2584" s="11">
        <v>1</v>
      </c>
      <c r="N2584" s="66"/>
      <c r="P2584" s="288">
        <f t="shared" si="189"/>
        <v>14.8</v>
      </c>
      <c r="Q2584" s="11"/>
      <c r="R2584" s="11"/>
      <c r="S2584" s="11"/>
      <c r="T2584" s="134">
        <f t="shared" si="190"/>
        <v>36</v>
      </c>
      <c r="U2584" s="11"/>
      <c r="V2584" s="11"/>
      <c r="W2584" s="11"/>
      <c r="Y2584" s="288">
        <v>14.8</v>
      </c>
      <c r="Z2584" s="11">
        <f t="shared" si="187"/>
        <v>22.6</v>
      </c>
      <c r="AB2584" s="11">
        <f t="shared" si="188"/>
        <v>15.29</v>
      </c>
      <c r="AC2584" s="11">
        <v>18.940000000000001</v>
      </c>
      <c r="AD2584" s="11"/>
      <c r="AE2584" s="4"/>
      <c r="AF2584" s="4"/>
    </row>
    <row r="2585" spans="1:32">
      <c r="A2585" s="55"/>
      <c r="B2585" s="132"/>
      <c r="C2585" s="11" t="s">
        <v>334</v>
      </c>
      <c r="D2585" s="11"/>
      <c r="E2585" s="11" t="s">
        <v>79</v>
      </c>
      <c r="F2585" s="131">
        <v>453</v>
      </c>
      <c r="G2585" s="11"/>
      <c r="H2585" s="131">
        <f t="shared" si="186"/>
        <v>2</v>
      </c>
      <c r="I2585" s="11"/>
      <c r="J2585" s="288">
        <v>83.63</v>
      </c>
      <c r="K2585" s="11"/>
      <c r="M2585" s="11">
        <v>1</v>
      </c>
      <c r="N2585" s="66"/>
      <c r="P2585" s="288">
        <f t="shared" si="189"/>
        <v>83.63</v>
      </c>
      <c r="Q2585" s="11"/>
      <c r="R2585" s="11"/>
      <c r="S2585" s="11"/>
      <c r="T2585" s="134">
        <f t="shared" si="190"/>
        <v>453</v>
      </c>
      <c r="U2585" s="11"/>
      <c r="V2585" s="11"/>
      <c r="W2585" s="11"/>
      <c r="Y2585" s="288">
        <v>83.63</v>
      </c>
      <c r="Z2585" s="11">
        <f t="shared" si="187"/>
        <v>127.68</v>
      </c>
      <c r="AB2585" s="11">
        <f t="shared" si="188"/>
        <v>86.39</v>
      </c>
      <c r="AC2585" s="11">
        <v>107.01</v>
      </c>
      <c r="AD2585" s="11"/>
      <c r="AE2585" s="4"/>
      <c r="AF2585" s="4"/>
    </row>
    <row r="2586" spans="1:32">
      <c r="A2586" s="55"/>
      <c r="B2586" s="132"/>
      <c r="C2586" s="11" t="s">
        <v>595</v>
      </c>
      <c r="D2586" s="11"/>
      <c r="E2586" s="11" t="s">
        <v>222</v>
      </c>
      <c r="F2586" s="131">
        <v>35</v>
      </c>
      <c r="G2586" s="11"/>
      <c r="H2586" s="131">
        <f t="shared" si="186"/>
        <v>0</v>
      </c>
      <c r="I2586" s="11"/>
      <c r="J2586" s="288">
        <v>23.48</v>
      </c>
      <c r="K2586" s="11"/>
      <c r="M2586" s="11">
        <v>1</v>
      </c>
      <c r="N2586" s="66"/>
      <c r="P2586" s="288">
        <f t="shared" si="189"/>
        <v>23.48</v>
      </c>
      <c r="Q2586" s="11"/>
      <c r="R2586" s="11"/>
      <c r="S2586" s="11"/>
      <c r="T2586" s="134">
        <f t="shared" si="190"/>
        <v>35</v>
      </c>
      <c r="U2586" s="11"/>
      <c r="V2586" s="11"/>
      <c r="W2586" s="11"/>
      <c r="Y2586" s="288">
        <v>23.48</v>
      </c>
      <c r="Z2586" s="11">
        <f t="shared" si="187"/>
        <v>35.85</v>
      </c>
      <c r="AB2586" s="11">
        <f t="shared" si="188"/>
        <v>24.26</v>
      </c>
      <c r="AC2586" s="11">
        <v>30.04</v>
      </c>
      <c r="AD2586" s="11"/>
      <c r="AE2586" s="4"/>
      <c r="AF2586" s="4"/>
    </row>
    <row r="2587" spans="1:32">
      <c r="A2587" s="55"/>
      <c r="B2587" s="132"/>
      <c r="C2587" s="11" t="s">
        <v>595</v>
      </c>
      <c r="D2587" s="11"/>
      <c r="E2587" s="11" t="s">
        <v>175</v>
      </c>
      <c r="F2587" s="131">
        <v>221</v>
      </c>
      <c r="G2587" s="11"/>
      <c r="H2587" s="131">
        <f t="shared" si="186"/>
        <v>1</v>
      </c>
      <c r="I2587" s="11"/>
      <c r="J2587" s="288">
        <v>154.96</v>
      </c>
      <c r="K2587" s="11"/>
      <c r="M2587" s="11">
        <v>4</v>
      </c>
      <c r="N2587" s="66"/>
      <c r="P2587" s="288">
        <f t="shared" si="189"/>
        <v>38.74</v>
      </c>
      <c r="Q2587" s="11"/>
      <c r="R2587" s="11"/>
      <c r="S2587" s="11"/>
      <c r="T2587" s="134">
        <f t="shared" si="190"/>
        <v>55.25</v>
      </c>
      <c r="U2587" s="11"/>
      <c r="V2587" s="11"/>
      <c r="W2587" s="11"/>
      <c r="Y2587" s="288">
        <v>154.96</v>
      </c>
      <c r="Z2587" s="11">
        <f t="shared" si="187"/>
        <v>236.59</v>
      </c>
      <c r="AB2587" s="11">
        <f t="shared" si="188"/>
        <v>160.08000000000001</v>
      </c>
      <c r="AC2587" s="11">
        <v>198.27</v>
      </c>
      <c r="AD2587" s="11"/>
      <c r="AE2587" s="4"/>
      <c r="AF2587" s="4"/>
    </row>
    <row r="2588" spans="1:32">
      <c r="A2588" s="55"/>
      <c r="B2588" s="132"/>
      <c r="C2588" s="11" t="s">
        <v>335</v>
      </c>
      <c r="D2588" s="11"/>
      <c r="E2588" s="11" t="s">
        <v>336</v>
      </c>
      <c r="F2588" s="131">
        <v>1206327</v>
      </c>
      <c r="G2588" s="11"/>
      <c r="H2588" s="131">
        <f t="shared" si="186"/>
        <v>4043</v>
      </c>
      <c r="I2588" s="11"/>
      <c r="J2588" s="288">
        <v>74087.469999999972</v>
      </c>
      <c r="K2588" s="11"/>
      <c r="M2588" s="11">
        <v>152</v>
      </c>
      <c r="N2588" s="66"/>
      <c r="P2588" s="288">
        <f t="shared" si="189"/>
        <v>487.41756578947349</v>
      </c>
      <c r="Q2588" s="11"/>
      <c r="R2588" s="11"/>
      <c r="S2588" s="11"/>
      <c r="T2588" s="134">
        <f t="shared" si="190"/>
        <v>7936.3618421052633</v>
      </c>
      <c r="U2588" s="11"/>
      <c r="V2588" s="11"/>
      <c r="W2588" s="11"/>
      <c r="Y2588" s="288">
        <v>74087.469999999972</v>
      </c>
      <c r="Z2588" s="11">
        <f t="shared" si="187"/>
        <v>113114.35</v>
      </c>
      <c r="AB2588" s="11">
        <f t="shared" si="188"/>
        <v>76536.14</v>
      </c>
      <c r="AC2588" s="11">
        <v>94795.73</v>
      </c>
      <c r="AD2588" s="11"/>
      <c r="AE2588" s="4"/>
      <c r="AF2588" s="4"/>
    </row>
    <row r="2589" spans="1:32">
      <c r="A2589" s="55"/>
      <c r="B2589" s="132"/>
      <c r="C2589" s="11" t="s">
        <v>337</v>
      </c>
      <c r="D2589" s="11"/>
      <c r="E2589" s="11" t="s">
        <v>175</v>
      </c>
      <c r="F2589" s="131">
        <v>375926</v>
      </c>
      <c r="G2589" s="11"/>
      <c r="H2589" s="131">
        <f t="shared" ref="H2589:H2652" si="191">ROUND($H$2880*F2589/$F$2880,0)</f>
        <v>1260</v>
      </c>
      <c r="I2589" s="11"/>
      <c r="J2589" s="288">
        <v>46386.969999999987</v>
      </c>
      <c r="K2589" s="11"/>
      <c r="M2589" s="11">
        <v>129</v>
      </c>
      <c r="N2589" s="66"/>
      <c r="P2589" s="288">
        <f t="shared" si="189"/>
        <v>359.58891472868208</v>
      </c>
      <c r="Q2589" s="11"/>
      <c r="R2589" s="11"/>
      <c r="S2589" s="11"/>
      <c r="T2589" s="134">
        <f t="shared" si="190"/>
        <v>2914.1550387596899</v>
      </c>
      <c r="U2589" s="11"/>
      <c r="V2589" s="11"/>
      <c r="W2589" s="11"/>
      <c r="Y2589" s="288">
        <v>46386.969999999987</v>
      </c>
      <c r="Z2589" s="11">
        <f t="shared" ref="Z2589:Z2652" si="192">ROUND($Z$2880*Y2589/$Y$2880,2)</f>
        <v>70822.12</v>
      </c>
      <c r="AB2589" s="11">
        <f t="shared" ref="AB2589:AB2652" si="193">ROUND($AB$2880*Y2589/$Y$2880,2)</f>
        <v>47920.11</v>
      </c>
      <c r="AC2589" s="11">
        <v>59352.639999999999</v>
      </c>
      <c r="AD2589" s="11"/>
      <c r="AE2589" s="4"/>
      <c r="AF2589" s="4"/>
    </row>
    <row r="2590" spans="1:32">
      <c r="A2590" s="55"/>
      <c r="B2590" s="132"/>
      <c r="C2590" s="11" t="s">
        <v>338</v>
      </c>
      <c r="D2590" s="11"/>
      <c r="E2590" s="11" t="s">
        <v>84</v>
      </c>
      <c r="F2590" s="131">
        <v>2279</v>
      </c>
      <c r="G2590" s="11"/>
      <c r="H2590" s="131">
        <f t="shared" si="191"/>
        <v>8</v>
      </c>
      <c r="I2590" s="11"/>
      <c r="J2590" s="288">
        <v>504.55999999999995</v>
      </c>
      <c r="K2590" s="11"/>
      <c r="M2590" s="11">
        <v>8</v>
      </c>
      <c r="N2590" s="66"/>
      <c r="P2590" s="288">
        <f t="shared" ref="P2590:P2653" si="194">J2590/M2590</f>
        <v>63.069999999999993</v>
      </c>
      <c r="Q2590" s="11"/>
      <c r="R2590" s="11"/>
      <c r="S2590" s="11"/>
      <c r="T2590" s="134">
        <f t="shared" ref="T2590:T2653" si="195">F2590/M2590</f>
        <v>284.875</v>
      </c>
      <c r="U2590" s="11"/>
      <c r="V2590" s="11"/>
      <c r="W2590" s="11"/>
      <c r="Y2590" s="288">
        <v>504.55999999999995</v>
      </c>
      <c r="Z2590" s="11">
        <f t="shared" si="192"/>
        <v>770.35</v>
      </c>
      <c r="AB2590" s="11">
        <f t="shared" si="193"/>
        <v>521.24</v>
      </c>
      <c r="AC2590" s="11">
        <v>645.59</v>
      </c>
      <c r="AD2590" s="11"/>
      <c r="AE2590" s="4"/>
      <c r="AF2590" s="4"/>
    </row>
    <row r="2591" spans="1:32">
      <c r="A2591" s="55"/>
      <c r="B2591" s="132"/>
      <c r="C2591" s="11" t="s">
        <v>339</v>
      </c>
      <c r="D2591" s="11"/>
      <c r="E2591" s="11" t="s">
        <v>84</v>
      </c>
      <c r="F2591" s="131">
        <v>60</v>
      </c>
      <c r="G2591" s="11"/>
      <c r="H2591" s="131">
        <f t="shared" si="191"/>
        <v>0</v>
      </c>
      <c r="I2591" s="11"/>
      <c r="J2591" s="288">
        <v>48.74</v>
      </c>
      <c r="K2591" s="11"/>
      <c r="M2591" s="11">
        <v>1</v>
      </c>
      <c r="N2591" s="66"/>
      <c r="P2591" s="288">
        <f t="shared" si="194"/>
        <v>48.74</v>
      </c>
      <c r="Q2591" s="11"/>
      <c r="R2591" s="11"/>
      <c r="S2591" s="11"/>
      <c r="T2591" s="134">
        <f t="shared" si="195"/>
        <v>60</v>
      </c>
      <c r="U2591" s="11"/>
      <c r="V2591" s="11"/>
      <c r="W2591" s="11"/>
      <c r="Y2591" s="288">
        <v>48.74</v>
      </c>
      <c r="Z2591" s="11">
        <f t="shared" si="192"/>
        <v>74.41</v>
      </c>
      <c r="AB2591" s="11">
        <f t="shared" si="193"/>
        <v>50.35</v>
      </c>
      <c r="AC2591" s="11">
        <v>62.36</v>
      </c>
      <c r="AD2591" s="11"/>
      <c r="AE2591" s="4"/>
      <c r="AF2591" s="4"/>
    </row>
    <row r="2592" spans="1:32">
      <c r="A2592" s="55"/>
      <c r="B2592" s="132"/>
      <c r="C2592" s="11" t="s">
        <v>340</v>
      </c>
      <c r="D2592" s="11"/>
      <c r="E2592" s="11" t="s">
        <v>64</v>
      </c>
      <c r="F2592" s="131">
        <v>146</v>
      </c>
      <c r="G2592" s="11"/>
      <c r="H2592" s="131">
        <f t="shared" si="191"/>
        <v>0</v>
      </c>
      <c r="I2592" s="11"/>
      <c r="J2592" s="288">
        <v>52.14</v>
      </c>
      <c r="K2592" s="11"/>
      <c r="M2592" s="11">
        <v>2</v>
      </c>
      <c r="N2592" s="66"/>
      <c r="P2592" s="288">
        <f t="shared" si="194"/>
        <v>26.07</v>
      </c>
      <c r="Q2592" s="11"/>
      <c r="R2592" s="11"/>
      <c r="S2592" s="11"/>
      <c r="T2592" s="134">
        <f t="shared" si="195"/>
        <v>73</v>
      </c>
      <c r="U2592" s="11"/>
      <c r="V2592" s="11"/>
      <c r="W2592" s="11"/>
      <c r="Y2592" s="288">
        <v>52.14</v>
      </c>
      <c r="Z2592" s="11">
        <f t="shared" si="192"/>
        <v>79.61</v>
      </c>
      <c r="AB2592" s="11">
        <f t="shared" si="193"/>
        <v>53.86</v>
      </c>
      <c r="AC2592" s="11">
        <v>66.709999999999994</v>
      </c>
      <c r="AD2592" s="11"/>
      <c r="AE2592" s="4"/>
      <c r="AF2592" s="4"/>
    </row>
    <row r="2593" spans="1:32">
      <c r="A2593" s="55"/>
      <c r="B2593" s="132"/>
      <c r="C2593" s="11" t="s">
        <v>341</v>
      </c>
      <c r="D2593" s="11"/>
      <c r="E2593" s="11" t="s">
        <v>342</v>
      </c>
      <c r="F2593" s="131">
        <v>118235</v>
      </c>
      <c r="G2593" s="11"/>
      <c r="H2593" s="131">
        <f t="shared" si="191"/>
        <v>396</v>
      </c>
      <c r="I2593" s="11"/>
      <c r="J2593" s="288">
        <v>20911.400000000005</v>
      </c>
      <c r="K2593" s="11"/>
      <c r="M2593" s="11">
        <v>99</v>
      </c>
      <c r="N2593" s="66"/>
      <c r="P2593" s="288">
        <f t="shared" si="194"/>
        <v>211.22626262626267</v>
      </c>
      <c r="Q2593" s="11"/>
      <c r="R2593" s="11"/>
      <c r="S2593" s="11"/>
      <c r="T2593" s="134">
        <f t="shared" si="195"/>
        <v>1194.2929292929293</v>
      </c>
      <c r="U2593" s="11"/>
      <c r="V2593" s="11"/>
      <c r="W2593" s="11"/>
      <c r="Y2593" s="288">
        <v>20911.400000000005</v>
      </c>
      <c r="Z2593" s="11">
        <f t="shared" si="192"/>
        <v>31926.85</v>
      </c>
      <c r="AB2593" s="11">
        <f t="shared" si="193"/>
        <v>21602.54</v>
      </c>
      <c r="AC2593" s="11">
        <v>26756.37</v>
      </c>
      <c r="AD2593" s="11"/>
      <c r="AE2593" s="4"/>
      <c r="AF2593" s="4"/>
    </row>
    <row r="2594" spans="1:32">
      <c r="A2594" s="55"/>
      <c r="B2594" s="132"/>
      <c r="C2594" s="11" t="s">
        <v>343</v>
      </c>
      <c r="D2594" s="11"/>
      <c r="E2594" s="11" t="s">
        <v>163</v>
      </c>
      <c r="F2594" s="131">
        <v>53176</v>
      </c>
      <c r="G2594" s="11"/>
      <c r="H2594" s="131">
        <f t="shared" si="191"/>
        <v>178</v>
      </c>
      <c r="I2594" s="11"/>
      <c r="J2594" s="288">
        <v>8867.130000000001</v>
      </c>
      <c r="K2594" s="11"/>
      <c r="M2594" s="11">
        <v>49</v>
      </c>
      <c r="N2594" s="66"/>
      <c r="P2594" s="288">
        <f t="shared" si="194"/>
        <v>180.96183673469389</v>
      </c>
      <c r="Q2594" s="11"/>
      <c r="R2594" s="11"/>
      <c r="S2594" s="11"/>
      <c r="T2594" s="134">
        <f t="shared" si="195"/>
        <v>1085.2244897959183</v>
      </c>
      <c r="U2594" s="11"/>
      <c r="V2594" s="11"/>
      <c r="W2594" s="11"/>
      <c r="Y2594" s="288">
        <v>8867.130000000001</v>
      </c>
      <c r="Z2594" s="11">
        <f t="shared" si="192"/>
        <v>13538.05</v>
      </c>
      <c r="AB2594" s="11">
        <f t="shared" si="193"/>
        <v>9160.2000000000007</v>
      </c>
      <c r="AC2594" s="11">
        <v>11345.59</v>
      </c>
      <c r="AD2594" s="11"/>
      <c r="AE2594" s="4"/>
      <c r="AF2594" s="4"/>
    </row>
    <row r="2595" spans="1:32">
      <c r="A2595" s="55"/>
      <c r="B2595" s="132"/>
      <c r="C2595" s="11" t="s">
        <v>344</v>
      </c>
      <c r="D2595" s="11"/>
      <c r="E2595" s="11" t="s">
        <v>191</v>
      </c>
      <c r="F2595" s="131">
        <v>690893</v>
      </c>
      <c r="G2595" s="11"/>
      <c r="H2595" s="131">
        <f t="shared" si="191"/>
        <v>2316</v>
      </c>
      <c r="I2595" s="11"/>
      <c r="J2595" s="288">
        <v>56561.939999999959</v>
      </c>
      <c r="K2595" s="11"/>
      <c r="M2595" s="11">
        <v>139</v>
      </c>
      <c r="N2595" s="66"/>
      <c r="P2595" s="288">
        <f t="shared" si="194"/>
        <v>406.92043165467595</v>
      </c>
      <c r="Q2595" s="11"/>
      <c r="R2595" s="11"/>
      <c r="S2595" s="11"/>
      <c r="T2595" s="134">
        <f t="shared" si="195"/>
        <v>4970.4532374100718</v>
      </c>
      <c r="U2595" s="11"/>
      <c r="V2595" s="11"/>
      <c r="W2595" s="11"/>
      <c r="Y2595" s="288">
        <v>56561.939999999959</v>
      </c>
      <c r="Z2595" s="11">
        <f t="shared" si="192"/>
        <v>86356.94</v>
      </c>
      <c r="AB2595" s="11">
        <f t="shared" si="193"/>
        <v>58431.37</v>
      </c>
      <c r="AC2595" s="11">
        <v>72371.62</v>
      </c>
      <c r="AD2595" s="11"/>
      <c r="AE2595" s="4"/>
      <c r="AF2595" s="4"/>
    </row>
    <row r="2596" spans="1:32">
      <c r="A2596" s="55"/>
      <c r="B2596" s="132"/>
      <c r="C2596" s="11" t="s">
        <v>345</v>
      </c>
      <c r="D2596" s="11"/>
      <c r="E2596" s="11" t="s">
        <v>110</v>
      </c>
      <c r="F2596" s="131">
        <v>43747</v>
      </c>
      <c r="G2596" s="11"/>
      <c r="H2596" s="131">
        <f t="shared" si="191"/>
        <v>147</v>
      </c>
      <c r="I2596" s="11"/>
      <c r="J2596" s="288">
        <v>4052.12</v>
      </c>
      <c r="K2596" s="11"/>
      <c r="M2596" s="11">
        <v>14</v>
      </c>
      <c r="N2596" s="66"/>
      <c r="P2596" s="288">
        <f t="shared" si="194"/>
        <v>289.43714285714287</v>
      </c>
      <c r="Q2596" s="11"/>
      <c r="R2596" s="11"/>
      <c r="S2596" s="11"/>
      <c r="T2596" s="134">
        <f t="shared" si="195"/>
        <v>3124.7857142857142</v>
      </c>
      <c r="U2596" s="11"/>
      <c r="V2596" s="11"/>
      <c r="W2596" s="11"/>
      <c r="Y2596" s="288">
        <v>4052.12</v>
      </c>
      <c r="Z2596" s="11">
        <f t="shared" si="192"/>
        <v>6186.65</v>
      </c>
      <c r="AB2596" s="11">
        <f t="shared" si="193"/>
        <v>4186.05</v>
      </c>
      <c r="AC2596" s="11">
        <v>5184.7299999999996</v>
      </c>
      <c r="AD2596" s="11"/>
      <c r="AE2596" s="4"/>
      <c r="AF2596" s="4"/>
    </row>
    <row r="2597" spans="1:32">
      <c r="A2597" s="55"/>
      <c r="B2597" s="132"/>
      <c r="C2597" s="11" t="s">
        <v>346</v>
      </c>
      <c r="D2597" s="11"/>
      <c r="E2597" s="11" t="s">
        <v>54</v>
      </c>
      <c r="F2597" s="131">
        <v>3319</v>
      </c>
      <c r="G2597" s="11"/>
      <c r="H2597" s="131">
        <f t="shared" si="191"/>
        <v>11</v>
      </c>
      <c r="I2597" s="11"/>
      <c r="J2597" s="288">
        <v>310.82</v>
      </c>
      <c r="K2597" s="11"/>
      <c r="M2597" s="11">
        <v>1</v>
      </c>
      <c r="N2597" s="66"/>
      <c r="P2597" s="288">
        <f t="shared" si="194"/>
        <v>310.82</v>
      </c>
      <c r="Q2597" s="11"/>
      <c r="R2597" s="11"/>
      <c r="S2597" s="11"/>
      <c r="T2597" s="134">
        <f t="shared" si="195"/>
        <v>3319</v>
      </c>
      <c r="U2597" s="11"/>
      <c r="V2597" s="11"/>
      <c r="W2597" s="11"/>
      <c r="Y2597" s="288">
        <v>310.82</v>
      </c>
      <c r="Z2597" s="11">
        <f t="shared" si="192"/>
        <v>474.55</v>
      </c>
      <c r="AB2597" s="11">
        <f t="shared" si="193"/>
        <v>321.08999999999997</v>
      </c>
      <c r="AC2597" s="11">
        <v>397.7</v>
      </c>
      <c r="AD2597" s="11"/>
      <c r="AE2597" s="4"/>
      <c r="AF2597" s="4"/>
    </row>
    <row r="2598" spans="1:32">
      <c r="A2598" s="55"/>
      <c r="B2598" s="132"/>
      <c r="C2598" s="11" t="s">
        <v>346</v>
      </c>
      <c r="D2598" s="11"/>
      <c r="E2598" s="11" t="s">
        <v>347</v>
      </c>
      <c r="F2598" s="131">
        <v>26580</v>
      </c>
      <c r="G2598" s="11"/>
      <c r="H2598" s="131">
        <f t="shared" si="191"/>
        <v>89</v>
      </c>
      <c r="I2598" s="11"/>
      <c r="J2598" s="288">
        <v>3953.76</v>
      </c>
      <c r="K2598" s="11"/>
      <c r="M2598" s="11">
        <v>13</v>
      </c>
      <c r="N2598" s="66"/>
      <c r="P2598" s="288">
        <f t="shared" si="194"/>
        <v>304.13538461538462</v>
      </c>
      <c r="Q2598" s="11"/>
      <c r="R2598" s="11"/>
      <c r="S2598" s="11"/>
      <c r="T2598" s="134">
        <f t="shared" si="195"/>
        <v>2044.6153846153845</v>
      </c>
      <c r="U2598" s="11"/>
      <c r="V2598" s="11"/>
      <c r="W2598" s="11"/>
      <c r="Y2598" s="288">
        <v>3953.76</v>
      </c>
      <c r="Z2598" s="11">
        <f t="shared" si="192"/>
        <v>6036.47</v>
      </c>
      <c r="AB2598" s="11">
        <f t="shared" si="193"/>
        <v>4084.44</v>
      </c>
      <c r="AC2598" s="11">
        <v>5058.88</v>
      </c>
      <c r="AD2598" s="11"/>
      <c r="AE2598" s="4"/>
      <c r="AF2598" s="4"/>
    </row>
    <row r="2599" spans="1:32">
      <c r="A2599" s="55"/>
      <c r="B2599" s="132"/>
      <c r="C2599" s="11" t="s">
        <v>348</v>
      </c>
      <c r="D2599" s="11"/>
      <c r="E2599" s="11" t="s">
        <v>100</v>
      </c>
      <c r="F2599" s="131">
        <v>2175</v>
      </c>
      <c r="G2599" s="11"/>
      <c r="H2599" s="131">
        <f t="shared" si="191"/>
        <v>7</v>
      </c>
      <c r="I2599" s="11"/>
      <c r="J2599" s="288">
        <v>441.8900000000001</v>
      </c>
      <c r="K2599" s="11"/>
      <c r="M2599" s="11">
        <v>6</v>
      </c>
      <c r="N2599" s="66"/>
      <c r="P2599" s="288">
        <f t="shared" si="194"/>
        <v>73.648333333333355</v>
      </c>
      <c r="Q2599" s="11"/>
      <c r="R2599" s="11"/>
      <c r="S2599" s="11"/>
      <c r="T2599" s="134">
        <f t="shared" si="195"/>
        <v>362.5</v>
      </c>
      <c r="U2599" s="11"/>
      <c r="V2599" s="11"/>
      <c r="W2599" s="11"/>
      <c r="Y2599" s="288">
        <v>441.8900000000001</v>
      </c>
      <c r="Z2599" s="11">
        <f t="shared" si="192"/>
        <v>674.66</v>
      </c>
      <c r="AB2599" s="11">
        <f t="shared" si="193"/>
        <v>456.49</v>
      </c>
      <c r="AC2599" s="11">
        <v>565.4</v>
      </c>
      <c r="AD2599" s="11"/>
      <c r="AE2599" s="4"/>
      <c r="AF2599" s="4"/>
    </row>
    <row r="2600" spans="1:32">
      <c r="A2600" s="55"/>
      <c r="B2600" s="132"/>
      <c r="C2600" s="11" t="s">
        <v>349</v>
      </c>
      <c r="D2600" s="11"/>
      <c r="E2600" s="11" t="s">
        <v>350</v>
      </c>
      <c r="F2600" s="131">
        <v>372</v>
      </c>
      <c r="G2600" s="11"/>
      <c r="H2600" s="131">
        <f t="shared" si="191"/>
        <v>1</v>
      </c>
      <c r="I2600" s="11"/>
      <c r="J2600" s="288">
        <v>25.34</v>
      </c>
      <c r="K2600" s="11"/>
      <c r="M2600" s="11">
        <v>1</v>
      </c>
      <c r="N2600" s="66"/>
      <c r="P2600" s="288">
        <f t="shared" si="194"/>
        <v>25.34</v>
      </c>
      <c r="Q2600" s="11"/>
      <c r="R2600" s="11"/>
      <c r="S2600" s="11"/>
      <c r="T2600" s="134">
        <f t="shared" si="195"/>
        <v>372</v>
      </c>
      <c r="U2600" s="11"/>
      <c r="V2600" s="11"/>
      <c r="W2600" s="11"/>
      <c r="Y2600" s="288">
        <v>25.34</v>
      </c>
      <c r="Z2600" s="11">
        <f t="shared" si="192"/>
        <v>38.69</v>
      </c>
      <c r="AB2600" s="11">
        <f t="shared" si="193"/>
        <v>26.18</v>
      </c>
      <c r="AC2600" s="11">
        <v>32.42</v>
      </c>
      <c r="AD2600" s="11"/>
      <c r="AE2600" s="4"/>
      <c r="AF2600" s="4"/>
    </row>
    <row r="2601" spans="1:32">
      <c r="A2601" s="55"/>
      <c r="B2601" s="132"/>
      <c r="C2601" s="11" t="s">
        <v>349</v>
      </c>
      <c r="D2601" s="11"/>
      <c r="E2601" s="11" t="s">
        <v>117</v>
      </c>
      <c r="F2601" s="131">
        <v>15</v>
      </c>
      <c r="G2601" s="11"/>
      <c r="H2601" s="131">
        <f t="shared" si="191"/>
        <v>0</v>
      </c>
      <c r="I2601" s="11"/>
      <c r="J2601" s="288">
        <v>14.67</v>
      </c>
      <c r="K2601" s="11"/>
      <c r="M2601" s="11">
        <v>1</v>
      </c>
      <c r="N2601" s="66"/>
      <c r="P2601" s="288">
        <f t="shared" si="194"/>
        <v>14.67</v>
      </c>
      <c r="Q2601" s="11"/>
      <c r="R2601" s="11"/>
      <c r="S2601" s="11"/>
      <c r="T2601" s="134">
        <f t="shared" si="195"/>
        <v>15</v>
      </c>
      <c r="U2601" s="11"/>
      <c r="V2601" s="11"/>
      <c r="W2601" s="11"/>
      <c r="Y2601" s="288">
        <v>14.67</v>
      </c>
      <c r="Z2601" s="11">
        <f t="shared" si="192"/>
        <v>22.4</v>
      </c>
      <c r="AB2601" s="11">
        <f t="shared" si="193"/>
        <v>15.15</v>
      </c>
      <c r="AC2601" s="11">
        <v>18.77</v>
      </c>
      <c r="AD2601" s="11"/>
      <c r="AE2601" s="4"/>
      <c r="AF2601" s="4"/>
    </row>
    <row r="2602" spans="1:32">
      <c r="A2602" s="55"/>
      <c r="B2602" s="132"/>
      <c r="C2602" s="11" t="s">
        <v>349</v>
      </c>
      <c r="D2602" s="11"/>
      <c r="E2602" s="11" t="s">
        <v>351</v>
      </c>
      <c r="F2602" s="131">
        <v>136351</v>
      </c>
      <c r="G2602" s="11"/>
      <c r="H2602" s="131">
        <f t="shared" si="191"/>
        <v>457</v>
      </c>
      <c r="I2602" s="11"/>
      <c r="J2602" s="288">
        <v>16949.719999999994</v>
      </c>
      <c r="K2602" s="11"/>
      <c r="M2602" s="11">
        <v>57</v>
      </c>
      <c r="N2602" s="66"/>
      <c r="P2602" s="288">
        <f t="shared" si="194"/>
        <v>297.36350877192973</v>
      </c>
      <c r="Q2602" s="11"/>
      <c r="R2602" s="11"/>
      <c r="S2602" s="11"/>
      <c r="T2602" s="134">
        <f t="shared" si="195"/>
        <v>2392.1228070175439</v>
      </c>
      <c r="U2602" s="11"/>
      <c r="V2602" s="11"/>
      <c r="W2602" s="11"/>
      <c r="Y2602" s="288">
        <v>16949.719999999994</v>
      </c>
      <c r="Z2602" s="11">
        <f t="shared" si="192"/>
        <v>25878.28</v>
      </c>
      <c r="AB2602" s="11">
        <f t="shared" si="193"/>
        <v>17509.93</v>
      </c>
      <c r="AC2602" s="11">
        <v>21687.35</v>
      </c>
      <c r="AD2602" s="11"/>
      <c r="AE2602" s="4"/>
      <c r="AF2602" s="4"/>
    </row>
    <row r="2603" spans="1:32">
      <c r="A2603" s="55"/>
      <c r="B2603" s="132"/>
      <c r="C2603" s="11" t="s">
        <v>352</v>
      </c>
      <c r="D2603" s="11"/>
      <c r="E2603" s="11" t="s">
        <v>121</v>
      </c>
      <c r="F2603" s="131">
        <v>2249</v>
      </c>
      <c r="G2603" s="11"/>
      <c r="H2603" s="131">
        <f t="shared" si="191"/>
        <v>8</v>
      </c>
      <c r="I2603" s="11"/>
      <c r="J2603" s="288">
        <v>357.02</v>
      </c>
      <c r="K2603" s="11"/>
      <c r="M2603" s="11">
        <v>1</v>
      </c>
      <c r="N2603" s="66"/>
      <c r="P2603" s="288">
        <f t="shared" si="194"/>
        <v>357.02</v>
      </c>
      <c r="Q2603" s="11"/>
      <c r="R2603" s="11"/>
      <c r="S2603" s="11"/>
      <c r="T2603" s="134">
        <f t="shared" si="195"/>
        <v>2249</v>
      </c>
      <c r="U2603" s="11"/>
      <c r="V2603" s="11"/>
      <c r="W2603" s="11"/>
      <c r="Y2603" s="288">
        <v>357.02</v>
      </c>
      <c r="Z2603" s="11">
        <f t="shared" si="192"/>
        <v>545.09</v>
      </c>
      <c r="AB2603" s="11">
        <f t="shared" si="193"/>
        <v>368.82</v>
      </c>
      <c r="AC2603" s="11">
        <v>456.81</v>
      </c>
      <c r="AD2603" s="11"/>
      <c r="AE2603" s="4"/>
      <c r="AF2603" s="4"/>
    </row>
    <row r="2604" spans="1:32">
      <c r="A2604" s="55"/>
      <c r="B2604" s="132"/>
      <c r="C2604" s="11" t="s">
        <v>352</v>
      </c>
      <c r="D2604" s="11"/>
      <c r="E2604" s="11" t="s">
        <v>191</v>
      </c>
      <c r="F2604" s="131">
        <v>1525662</v>
      </c>
      <c r="G2604" s="11"/>
      <c r="H2604" s="131">
        <f t="shared" si="191"/>
        <v>5114</v>
      </c>
      <c r="I2604" s="11"/>
      <c r="J2604" s="288">
        <v>200473.76999999987</v>
      </c>
      <c r="K2604" s="11"/>
      <c r="M2604" s="11">
        <v>744</v>
      </c>
      <c r="N2604" s="66"/>
      <c r="P2604" s="288">
        <f t="shared" si="194"/>
        <v>269.45399193548371</v>
      </c>
      <c r="Q2604" s="11"/>
      <c r="R2604" s="11"/>
      <c r="S2604" s="11"/>
      <c r="T2604" s="134">
        <f t="shared" si="195"/>
        <v>2050.6209677419356</v>
      </c>
      <c r="U2604" s="11"/>
      <c r="V2604" s="11"/>
      <c r="W2604" s="11"/>
      <c r="Y2604" s="288">
        <v>200473.76999999987</v>
      </c>
      <c r="Z2604" s="11">
        <f t="shared" si="192"/>
        <v>306076.86</v>
      </c>
      <c r="AB2604" s="11">
        <f t="shared" si="193"/>
        <v>207099.64</v>
      </c>
      <c r="AC2604" s="11">
        <v>256508.38</v>
      </c>
      <c r="AD2604" s="11"/>
      <c r="AE2604" s="4"/>
      <c r="AF2604" s="4"/>
    </row>
    <row r="2605" spans="1:32">
      <c r="A2605" s="55"/>
      <c r="B2605" s="132"/>
      <c r="C2605" s="11" t="s">
        <v>354</v>
      </c>
      <c r="D2605" s="11"/>
      <c r="E2605" s="11" t="s">
        <v>355</v>
      </c>
      <c r="F2605" s="131">
        <v>1170803</v>
      </c>
      <c r="G2605" s="11"/>
      <c r="H2605" s="131">
        <f t="shared" si="191"/>
        <v>3924</v>
      </c>
      <c r="I2605" s="11"/>
      <c r="J2605" s="288">
        <v>147429.32999999984</v>
      </c>
      <c r="K2605" s="11"/>
      <c r="M2605" s="11">
        <v>536</v>
      </c>
      <c r="N2605" s="66"/>
      <c r="P2605" s="288">
        <f t="shared" si="194"/>
        <v>275.05472014925346</v>
      </c>
      <c r="Q2605" s="11"/>
      <c r="R2605" s="11"/>
      <c r="S2605" s="11"/>
      <c r="T2605" s="134">
        <f t="shared" si="195"/>
        <v>2184.3339552238808</v>
      </c>
      <c r="U2605" s="11"/>
      <c r="V2605" s="11"/>
      <c r="W2605" s="11"/>
      <c r="Y2605" s="288">
        <v>147429.32999999984</v>
      </c>
      <c r="Z2605" s="11">
        <f t="shared" si="192"/>
        <v>225090.33</v>
      </c>
      <c r="AB2605" s="11">
        <f t="shared" si="193"/>
        <v>152302.03</v>
      </c>
      <c r="AC2605" s="11">
        <v>188637.44</v>
      </c>
      <c r="AD2605" s="11"/>
      <c r="AE2605" s="4"/>
      <c r="AF2605" s="4"/>
    </row>
    <row r="2606" spans="1:32">
      <c r="A2606" s="55"/>
      <c r="B2606" s="132"/>
      <c r="C2606" s="11" t="s">
        <v>358</v>
      </c>
      <c r="D2606" s="11"/>
      <c r="E2606" s="11" t="s">
        <v>323</v>
      </c>
      <c r="F2606" s="131">
        <v>348156</v>
      </c>
      <c r="G2606" s="11"/>
      <c r="H2606" s="131">
        <f t="shared" si="191"/>
        <v>1167</v>
      </c>
      <c r="I2606" s="11"/>
      <c r="J2606" s="288">
        <v>24057.45</v>
      </c>
      <c r="K2606" s="11"/>
      <c r="M2606" s="11">
        <v>52</v>
      </c>
      <c r="N2606" s="66"/>
      <c r="P2606" s="288">
        <f t="shared" si="194"/>
        <v>462.64326923076925</v>
      </c>
      <c r="Q2606" s="11"/>
      <c r="R2606" s="11"/>
      <c r="S2606" s="11"/>
      <c r="T2606" s="134">
        <f t="shared" si="195"/>
        <v>6695.3076923076924</v>
      </c>
      <c r="U2606" s="11"/>
      <c r="V2606" s="11"/>
      <c r="W2606" s="11"/>
      <c r="Y2606" s="288">
        <v>24057.45</v>
      </c>
      <c r="Z2606" s="11">
        <f t="shared" si="192"/>
        <v>36730.14</v>
      </c>
      <c r="AB2606" s="11">
        <f t="shared" si="193"/>
        <v>24852.57</v>
      </c>
      <c r="AC2606" s="11">
        <v>30781.77</v>
      </c>
      <c r="AD2606" s="11"/>
      <c r="AE2606" s="4"/>
      <c r="AF2606" s="4"/>
    </row>
    <row r="2607" spans="1:32">
      <c r="A2607" s="55"/>
      <c r="B2607" s="132"/>
      <c r="C2607" s="11" t="s">
        <v>359</v>
      </c>
      <c r="D2607" s="11"/>
      <c r="E2607" s="11" t="s">
        <v>81</v>
      </c>
      <c r="F2607" s="131">
        <v>136710</v>
      </c>
      <c r="G2607" s="11"/>
      <c r="H2607" s="131">
        <f t="shared" si="191"/>
        <v>458</v>
      </c>
      <c r="I2607" s="11"/>
      <c r="J2607" s="288">
        <v>24962.240000000002</v>
      </c>
      <c r="K2607" s="11"/>
      <c r="M2607" s="11">
        <v>2</v>
      </c>
      <c r="N2607" s="66"/>
      <c r="P2607" s="288">
        <f t="shared" si="194"/>
        <v>12481.12</v>
      </c>
      <c r="Q2607" s="11"/>
      <c r="R2607" s="11"/>
      <c r="S2607" s="11"/>
      <c r="T2607" s="134">
        <f t="shared" si="195"/>
        <v>68355</v>
      </c>
      <c r="U2607" s="11"/>
      <c r="V2607" s="11"/>
      <c r="W2607" s="11"/>
      <c r="Y2607" s="288">
        <v>24962.240000000002</v>
      </c>
      <c r="Z2607" s="11">
        <f t="shared" si="192"/>
        <v>38111.54</v>
      </c>
      <c r="AB2607" s="11">
        <f t="shared" si="193"/>
        <v>25787.27</v>
      </c>
      <c r="AC2607" s="11">
        <v>31939.46</v>
      </c>
      <c r="AD2607" s="11"/>
      <c r="AE2607" s="4"/>
      <c r="AF2607" s="4"/>
    </row>
    <row r="2608" spans="1:32">
      <c r="A2608" s="55"/>
      <c r="B2608" s="132"/>
      <c r="C2608" s="11" t="s">
        <v>360</v>
      </c>
      <c r="D2608" s="11"/>
      <c r="E2608" s="11" t="s">
        <v>95</v>
      </c>
      <c r="F2608" s="131">
        <v>106630</v>
      </c>
      <c r="G2608" s="11"/>
      <c r="H2608" s="131">
        <f t="shared" si="191"/>
        <v>357</v>
      </c>
      <c r="I2608" s="11"/>
      <c r="J2608" s="288">
        <v>18463.810000000005</v>
      </c>
      <c r="K2608" s="11"/>
      <c r="M2608" s="11">
        <v>127</v>
      </c>
      <c r="N2608" s="66"/>
      <c r="P2608" s="288">
        <f t="shared" si="194"/>
        <v>145.38433070866145</v>
      </c>
      <c r="Q2608" s="11"/>
      <c r="R2608" s="11"/>
      <c r="S2608" s="11"/>
      <c r="T2608" s="134">
        <f t="shared" si="195"/>
        <v>839.6062992125984</v>
      </c>
      <c r="U2608" s="11"/>
      <c r="V2608" s="11"/>
      <c r="W2608" s="11"/>
      <c r="Y2608" s="288">
        <v>18463.810000000005</v>
      </c>
      <c r="Z2608" s="11">
        <f t="shared" si="192"/>
        <v>28189.95</v>
      </c>
      <c r="AB2608" s="11">
        <f t="shared" si="193"/>
        <v>19074.060000000001</v>
      </c>
      <c r="AC2608" s="11">
        <v>23624.65</v>
      </c>
      <c r="AD2608" s="11"/>
      <c r="AE2608" s="4"/>
      <c r="AF2608" s="4"/>
    </row>
    <row r="2609" spans="1:32">
      <c r="A2609" s="55"/>
      <c r="B2609" s="132"/>
      <c r="C2609" s="11" t="s">
        <v>361</v>
      </c>
      <c r="D2609" s="11"/>
      <c r="E2609" s="11" t="s">
        <v>362</v>
      </c>
      <c r="F2609" s="131">
        <v>352622</v>
      </c>
      <c r="G2609" s="11"/>
      <c r="H2609" s="131">
        <f t="shared" si="191"/>
        <v>1182</v>
      </c>
      <c r="I2609" s="11"/>
      <c r="J2609" s="288">
        <v>37165.359999999993</v>
      </c>
      <c r="K2609" s="11"/>
      <c r="M2609" s="11">
        <v>92</v>
      </c>
      <c r="N2609" s="66"/>
      <c r="P2609" s="288">
        <f t="shared" si="194"/>
        <v>403.97130434782599</v>
      </c>
      <c r="Q2609" s="11"/>
      <c r="R2609" s="11"/>
      <c r="S2609" s="11"/>
      <c r="T2609" s="134">
        <f t="shared" si="195"/>
        <v>3832.8478260869565</v>
      </c>
      <c r="U2609" s="11"/>
      <c r="V2609" s="11"/>
      <c r="W2609" s="11"/>
      <c r="Y2609" s="288">
        <v>37165.359999999993</v>
      </c>
      <c r="Z2609" s="11">
        <f t="shared" si="192"/>
        <v>56742.87</v>
      </c>
      <c r="AB2609" s="11">
        <f t="shared" si="193"/>
        <v>38393.72</v>
      </c>
      <c r="AC2609" s="11">
        <v>47553.48</v>
      </c>
      <c r="AD2609" s="11"/>
      <c r="AE2609" s="4"/>
      <c r="AF2609" s="4"/>
    </row>
    <row r="2610" spans="1:32">
      <c r="A2610" s="55"/>
      <c r="B2610" s="132"/>
      <c r="C2610" s="11" t="s">
        <v>361</v>
      </c>
      <c r="D2610" s="11"/>
      <c r="E2610" s="11" t="s">
        <v>533</v>
      </c>
      <c r="F2610" s="131">
        <v>424</v>
      </c>
      <c r="G2610" s="11"/>
      <c r="H2610" s="131">
        <f t="shared" si="191"/>
        <v>1</v>
      </c>
      <c r="I2610" s="11"/>
      <c r="J2610" s="288">
        <v>77.180000000000007</v>
      </c>
      <c r="K2610" s="11"/>
      <c r="M2610" s="11">
        <v>1</v>
      </c>
      <c r="N2610" s="66"/>
      <c r="P2610" s="288">
        <f t="shared" si="194"/>
        <v>77.180000000000007</v>
      </c>
      <c r="Q2610" s="11"/>
      <c r="R2610" s="11"/>
      <c r="S2610" s="11"/>
      <c r="T2610" s="134">
        <f t="shared" si="195"/>
        <v>424</v>
      </c>
      <c r="U2610" s="11"/>
      <c r="V2610" s="11"/>
      <c r="W2610" s="11"/>
      <c r="Y2610" s="288">
        <v>77.180000000000007</v>
      </c>
      <c r="Z2610" s="11">
        <f t="shared" si="192"/>
        <v>117.84</v>
      </c>
      <c r="AB2610" s="11">
        <f t="shared" si="193"/>
        <v>79.73</v>
      </c>
      <c r="AC2610" s="11">
        <v>98.75</v>
      </c>
      <c r="AD2610" s="11"/>
      <c r="AE2610" s="4"/>
      <c r="AF2610" s="4"/>
    </row>
    <row r="2611" spans="1:32">
      <c r="A2611" s="55"/>
      <c r="B2611" s="132"/>
      <c r="C2611" s="11" t="s">
        <v>363</v>
      </c>
      <c r="D2611" s="11"/>
      <c r="E2611" s="11" t="s">
        <v>95</v>
      </c>
      <c r="F2611" s="131">
        <v>37116</v>
      </c>
      <c r="G2611" s="11"/>
      <c r="H2611" s="131">
        <f t="shared" si="191"/>
        <v>124</v>
      </c>
      <c r="I2611" s="11"/>
      <c r="J2611" s="288">
        <v>5345.6600000000017</v>
      </c>
      <c r="K2611" s="11"/>
      <c r="M2611" s="11">
        <v>52</v>
      </c>
      <c r="N2611" s="66"/>
      <c r="P2611" s="288">
        <f t="shared" si="194"/>
        <v>102.80115384615388</v>
      </c>
      <c r="Q2611" s="11"/>
      <c r="R2611" s="11"/>
      <c r="S2611" s="11"/>
      <c r="T2611" s="134">
        <f t="shared" si="195"/>
        <v>713.76923076923072</v>
      </c>
      <c r="U2611" s="11"/>
      <c r="V2611" s="11"/>
      <c r="W2611" s="11"/>
      <c r="Y2611" s="288">
        <v>5345.6600000000017</v>
      </c>
      <c r="Z2611" s="11">
        <f t="shared" si="192"/>
        <v>8161.58</v>
      </c>
      <c r="AB2611" s="11">
        <f t="shared" si="193"/>
        <v>5522.34</v>
      </c>
      <c r="AC2611" s="11">
        <v>6839.83</v>
      </c>
      <c r="AD2611" s="11"/>
      <c r="AE2611" s="4"/>
      <c r="AF2611" s="4"/>
    </row>
    <row r="2612" spans="1:32">
      <c r="A2612" s="55"/>
      <c r="B2612" s="132"/>
      <c r="C2612" s="11" t="s">
        <v>364</v>
      </c>
      <c r="D2612" s="11"/>
      <c r="E2612" s="11" t="s">
        <v>199</v>
      </c>
      <c r="F2612" s="131">
        <v>56889</v>
      </c>
      <c r="G2612" s="11"/>
      <c r="H2612" s="131">
        <f t="shared" si="191"/>
        <v>191</v>
      </c>
      <c r="I2612" s="11"/>
      <c r="J2612" s="288">
        <v>9470.0099999999984</v>
      </c>
      <c r="K2612" s="11"/>
      <c r="M2612" s="11">
        <v>27</v>
      </c>
      <c r="N2612" s="66"/>
      <c r="P2612" s="288">
        <f t="shared" si="194"/>
        <v>350.74111111111102</v>
      </c>
      <c r="Q2612" s="11"/>
      <c r="R2612" s="11"/>
      <c r="S2612" s="11"/>
      <c r="T2612" s="134">
        <f t="shared" si="195"/>
        <v>2107</v>
      </c>
      <c r="U2612" s="11"/>
      <c r="V2612" s="11"/>
      <c r="W2612" s="11"/>
      <c r="Y2612" s="288">
        <v>9470.0099999999984</v>
      </c>
      <c r="Z2612" s="11">
        <f t="shared" si="192"/>
        <v>14458.5</v>
      </c>
      <c r="AB2612" s="11">
        <f t="shared" si="193"/>
        <v>9783</v>
      </c>
      <c r="AC2612" s="11">
        <v>12116.98</v>
      </c>
      <c r="AD2612" s="11"/>
      <c r="AE2612" s="4"/>
      <c r="AF2612" s="4"/>
    </row>
    <row r="2613" spans="1:32">
      <c r="A2613" s="55"/>
      <c r="B2613" s="132"/>
      <c r="C2613" s="11" t="s">
        <v>365</v>
      </c>
      <c r="D2613" s="11"/>
      <c r="E2613" s="11" t="s">
        <v>83</v>
      </c>
      <c r="F2613" s="131">
        <v>3281</v>
      </c>
      <c r="G2613" s="11"/>
      <c r="H2613" s="131">
        <f t="shared" si="191"/>
        <v>11</v>
      </c>
      <c r="I2613" s="11"/>
      <c r="J2613" s="288">
        <v>257.51</v>
      </c>
      <c r="K2613" s="11"/>
      <c r="M2613" s="11">
        <v>1</v>
      </c>
      <c r="N2613" s="66"/>
      <c r="P2613" s="288">
        <f t="shared" si="194"/>
        <v>257.51</v>
      </c>
      <c r="Q2613" s="11"/>
      <c r="R2613" s="11"/>
      <c r="S2613" s="11"/>
      <c r="T2613" s="134">
        <f t="shared" si="195"/>
        <v>3281</v>
      </c>
      <c r="U2613" s="11"/>
      <c r="V2613" s="11"/>
      <c r="W2613" s="11"/>
      <c r="Y2613" s="288">
        <v>257.51</v>
      </c>
      <c r="Z2613" s="11">
        <f t="shared" si="192"/>
        <v>393.16</v>
      </c>
      <c r="AB2613" s="11">
        <f t="shared" si="193"/>
        <v>266.02</v>
      </c>
      <c r="AC2613" s="11">
        <v>329.49</v>
      </c>
      <c r="AD2613" s="11"/>
      <c r="AE2613" s="4"/>
      <c r="AF2613" s="4"/>
    </row>
    <row r="2614" spans="1:32">
      <c r="A2614" s="55"/>
      <c r="B2614" s="132"/>
      <c r="C2614" s="11" t="s">
        <v>365</v>
      </c>
      <c r="D2614" s="11"/>
      <c r="E2614" s="11" t="s">
        <v>188</v>
      </c>
      <c r="F2614" s="131">
        <v>435</v>
      </c>
      <c r="G2614" s="11"/>
      <c r="H2614" s="131">
        <f t="shared" si="191"/>
        <v>1</v>
      </c>
      <c r="I2614" s="11"/>
      <c r="J2614" s="288">
        <v>91.53</v>
      </c>
      <c r="K2614" s="11"/>
      <c r="M2614" s="11">
        <v>1</v>
      </c>
      <c r="N2614" s="66"/>
      <c r="P2614" s="288">
        <f t="shared" si="194"/>
        <v>91.53</v>
      </c>
      <c r="Q2614" s="11"/>
      <c r="R2614" s="11"/>
      <c r="S2614" s="11"/>
      <c r="T2614" s="134">
        <f t="shared" si="195"/>
        <v>435</v>
      </c>
      <c r="U2614" s="11"/>
      <c r="V2614" s="11"/>
      <c r="W2614" s="11"/>
      <c r="Y2614" s="288">
        <v>91.53</v>
      </c>
      <c r="Z2614" s="11">
        <f t="shared" si="192"/>
        <v>139.75</v>
      </c>
      <c r="AB2614" s="11">
        <f t="shared" si="193"/>
        <v>94.56</v>
      </c>
      <c r="AC2614" s="11">
        <v>117.11</v>
      </c>
      <c r="AD2614" s="11"/>
      <c r="AE2614" s="4"/>
      <c r="AF2614" s="4"/>
    </row>
    <row r="2615" spans="1:32">
      <c r="A2615" s="55"/>
      <c r="B2615" s="132"/>
      <c r="C2615" s="11" t="s">
        <v>365</v>
      </c>
      <c r="D2615" s="11"/>
      <c r="E2615" s="11" t="s">
        <v>289</v>
      </c>
      <c r="F2615" s="131">
        <v>247017</v>
      </c>
      <c r="G2615" s="11"/>
      <c r="H2615" s="131">
        <f t="shared" si="191"/>
        <v>828</v>
      </c>
      <c r="I2615" s="11"/>
      <c r="J2615" s="288">
        <v>39115.85000000002</v>
      </c>
      <c r="K2615" s="11"/>
      <c r="M2615" s="11">
        <v>143</v>
      </c>
      <c r="N2615" s="66"/>
      <c r="P2615" s="288">
        <f t="shared" si="194"/>
        <v>273.53741258741275</v>
      </c>
      <c r="Q2615" s="11"/>
      <c r="R2615" s="11"/>
      <c r="S2615" s="11"/>
      <c r="T2615" s="134">
        <f t="shared" si="195"/>
        <v>1727.3916083916083</v>
      </c>
      <c r="U2615" s="11"/>
      <c r="V2615" s="11"/>
      <c r="W2615" s="11"/>
      <c r="Y2615" s="288">
        <v>39115.85000000002</v>
      </c>
      <c r="Z2615" s="11">
        <f t="shared" si="192"/>
        <v>59720.81</v>
      </c>
      <c r="AB2615" s="11">
        <f t="shared" si="193"/>
        <v>40408.67</v>
      </c>
      <c r="AC2615" s="11">
        <v>50049.16</v>
      </c>
      <c r="AD2615" s="11"/>
      <c r="AE2615" s="4"/>
      <c r="AF2615" s="4"/>
    </row>
    <row r="2616" spans="1:32">
      <c r="A2616" s="55"/>
      <c r="B2616" s="132"/>
      <c r="C2616" s="11" t="s">
        <v>596</v>
      </c>
      <c r="D2616" s="11"/>
      <c r="E2616" s="11" t="s">
        <v>96</v>
      </c>
      <c r="F2616" s="131">
        <v>630</v>
      </c>
      <c r="G2616" s="11"/>
      <c r="H2616" s="131">
        <f t="shared" si="191"/>
        <v>2</v>
      </c>
      <c r="I2616" s="11"/>
      <c r="J2616" s="288">
        <v>84.570000000000007</v>
      </c>
      <c r="K2616" s="11"/>
      <c r="M2616" s="11">
        <v>3</v>
      </c>
      <c r="N2616" s="66"/>
      <c r="P2616" s="288">
        <f t="shared" si="194"/>
        <v>28.19</v>
      </c>
      <c r="Q2616" s="11"/>
      <c r="R2616" s="11"/>
      <c r="S2616" s="11"/>
      <c r="T2616" s="134">
        <f t="shared" si="195"/>
        <v>210</v>
      </c>
      <c r="U2616" s="11"/>
      <c r="V2616" s="11"/>
      <c r="W2616" s="11"/>
      <c r="Y2616" s="288">
        <v>84.570000000000007</v>
      </c>
      <c r="Z2616" s="11">
        <f t="shared" si="192"/>
        <v>129.12</v>
      </c>
      <c r="AB2616" s="11">
        <f t="shared" si="193"/>
        <v>87.37</v>
      </c>
      <c r="AC2616" s="11">
        <v>108.21</v>
      </c>
      <c r="AD2616" s="11"/>
      <c r="AE2616" s="4"/>
      <c r="AF2616" s="4"/>
    </row>
    <row r="2617" spans="1:32">
      <c r="A2617" s="55"/>
      <c r="B2617" s="132"/>
      <c r="C2617" s="11" t="s">
        <v>366</v>
      </c>
      <c r="D2617" s="11"/>
      <c r="E2617" s="11" t="s">
        <v>93</v>
      </c>
      <c r="F2617" s="131">
        <v>1864</v>
      </c>
      <c r="G2617" s="11"/>
      <c r="H2617" s="131">
        <f t="shared" si="191"/>
        <v>6</v>
      </c>
      <c r="I2617" s="11"/>
      <c r="J2617" s="288">
        <v>339.26000000000005</v>
      </c>
      <c r="K2617" s="11"/>
      <c r="M2617" s="11">
        <v>3</v>
      </c>
      <c r="N2617" s="66"/>
      <c r="P2617" s="288">
        <f t="shared" si="194"/>
        <v>113.08666666666669</v>
      </c>
      <c r="Q2617" s="11"/>
      <c r="R2617" s="11"/>
      <c r="S2617" s="11"/>
      <c r="T2617" s="134">
        <f t="shared" si="195"/>
        <v>621.33333333333337</v>
      </c>
      <c r="U2617" s="11"/>
      <c r="V2617" s="11"/>
      <c r="W2617" s="11"/>
      <c r="Y2617" s="288">
        <v>339.26000000000005</v>
      </c>
      <c r="Z2617" s="11">
        <f t="shared" si="192"/>
        <v>517.97</v>
      </c>
      <c r="AB2617" s="11">
        <f t="shared" si="193"/>
        <v>350.47</v>
      </c>
      <c r="AC2617" s="11">
        <v>434.09</v>
      </c>
      <c r="AD2617" s="11"/>
      <c r="AE2617" s="4"/>
      <c r="AF2617" s="4"/>
    </row>
    <row r="2618" spans="1:32">
      <c r="A2618" s="55"/>
      <c r="B2618" s="132"/>
      <c r="C2618" s="11" t="s">
        <v>366</v>
      </c>
      <c r="D2618" s="11"/>
      <c r="E2618" s="11" t="s">
        <v>96</v>
      </c>
      <c r="F2618" s="131">
        <v>6554077</v>
      </c>
      <c r="G2618" s="11"/>
      <c r="H2618" s="131">
        <f t="shared" si="191"/>
        <v>21968</v>
      </c>
      <c r="I2618" s="11"/>
      <c r="J2618" s="288">
        <v>687512.70000000112</v>
      </c>
      <c r="K2618" s="11"/>
      <c r="M2618" s="11">
        <v>1336</v>
      </c>
      <c r="N2618" s="66"/>
      <c r="P2618" s="288">
        <f t="shared" si="194"/>
        <v>514.60531437125837</v>
      </c>
      <c r="Q2618" s="11"/>
      <c r="R2618" s="11"/>
      <c r="S2618" s="11"/>
      <c r="T2618" s="134">
        <f t="shared" si="195"/>
        <v>4905.7462574850297</v>
      </c>
      <c r="U2618" s="11"/>
      <c r="V2618" s="11"/>
      <c r="W2618" s="11"/>
      <c r="Y2618" s="288">
        <v>687512.70000000112</v>
      </c>
      <c r="Z2618" s="11">
        <f t="shared" si="192"/>
        <v>1049672.1200000001</v>
      </c>
      <c r="AB2618" s="11">
        <f t="shared" si="193"/>
        <v>710235.73</v>
      </c>
      <c r="AC2618" s="11">
        <v>879680.02</v>
      </c>
      <c r="AD2618" s="11"/>
      <c r="AE2618" s="4"/>
      <c r="AF2618" s="4"/>
    </row>
    <row r="2619" spans="1:32">
      <c r="A2619" s="55"/>
      <c r="B2619" s="132"/>
      <c r="C2619" s="11" t="s">
        <v>367</v>
      </c>
      <c r="D2619" s="11"/>
      <c r="E2619" s="11" t="s">
        <v>153</v>
      </c>
      <c r="F2619" s="131">
        <v>443412</v>
      </c>
      <c r="G2619" s="11"/>
      <c r="H2619" s="131">
        <f t="shared" si="191"/>
        <v>1486</v>
      </c>
      <c r="I2619" s="11"/>
      <c r="J2619" s="288">
        <v>51183.960000000006</v>
      </c>
      <c r="K2619" s="11"/>
      <c r="M2619" s="11">
        <v>152</v>
      </c>
      <c r="N2619" s="66"/>
      <c r="P2619" s="288">
        <f t="shared" si="194"/>
        <v>336.73657894736846</v>
      </c>
      <c r="Q2619" s="11"/>
      <c r="R2619" s="11"/>
      <c r="S2619" s="11"/>
      <c r="T2619" s="134">
        <f t="shared" si="195"/>
        <v>2917.1842105263158</v>
      </c>
      <c r="U2619" s="11"/>
      <c r="V2619" s="11"/>
      <c r="W2619" s="11"/>
      <c r="Y2619" s="288">
        <v>51183.960000000006</v>
      </c>
      <c r="Z2619" s="11">
        <f t="shared" si="192"/>
        <v>78146.009999999995</v>
      </c>
      <c r="AB2619" s="11">
        <f t="shared" si="193"/>
        <v>52875.64</v>
      </c>
      <c r="AC2619" s="11">
        <v>65490.44</v>
      </c>
      <c r="AD2619" s="11"/>
      <c r="AE2619" s="4"/>
      <c r="AF2619" s="4"/>
    </row>
    <row r="2620" spans="1:32">
      <c r="A2620" s="55"/>
      <c r="B2620" s="132"/>
      <c r="C2620" s="11" t="s">
        <v>368</v>
      </c>
      <c r="D2620" s="11"/>
      <c r="E2620" s="11" t="s">
        <v>83</v>
      </c>
      <c r="F2620" s="131">
        <v>11313</v>
      </c>
      <c r="G2620" s="11"/>
      <c r="H2620" s="131">
        <f t="shared" si="191"/>
        <v>38</v>
      </c>
      <c r="I2620" s="11"/>
      <c r="J2620" s="288">
        <v>1893.65</v>
      </c>
      <c r="K2620" s="11"/>
      <c r="M2620" s="11">
        <v>2</v>
      </c>
      <c r="N2620" s="66"/>
      <c r="P2620" s="288">
        <f t="shared" si="194"/>
        <v>946.82500000000005</v>
      </c>
      <c r="Q2620" s="11"/>
      <c r="R2620" s="11"/>
      <c r="S2620" s="11"/>
      <c r="T2620" s="134">
        <f t="shared" si="195"/>
        <v>5656.5</v>
      </c>
      <c r="U2620" s="11"/>
      <c r="V2620" s="11"/>
      <c r="W2620" s="11"/>
      <c r="Y2620" s="288">
        <v>1893.65</v>
      </c>
      <c r="Z2620" s="11">
        <f t="shared" si="192"/>
        <v>2891.16</v>
      </c>
      <c r="AB2620" s="11">
        <f t="shared" si="193"/>
        <v>1956.24</v>
      </c>
      <c r="AC2620" s="11">
        <v>2422.9499999999998</v>
      </c>
      <c r="AD2620" s="11"/>
      <c r="AE2620" s="4"/>
      <c r="AF2620" s="4"/>
    </row>
    <row r="2621" spans="1:32">
      <c r="A2621" s="55"/>
      <c r="B2621" s="132"/>
      <c r="C2621" s="11" t="s">
        <v>368</v>
      </c>
      <c r="D2621" s="11"/>
      <c r="E2621" s="11" t="s">
        <v>369</v>
      </c>
      <c r="F2621" s="131">
        <v>1667307</v>
      </c>
      <c r="G2621" s="11"/>
      <c r="H2621" s="131">
        <f t="shared" si="191"/>
        <v>5588</v>
      </c>
      <c r="I2621" s="11"/>
      <c r="J2621" s="288">
        <v>189035.87000000008</v>
      </c>
      <c r="K2621" s="11"/>
      <c r="M2621" s="11">
        <v>546</v>
      </c>
      <c r="N2621" s="66"/>
      <c r="P2621" s="288">
        <f t="shared" si="194"/>
        <v>346.21954212454227</v>
      </c>
      <c r="Q2621" s="11"/>
      <c r="R2621" s="11"/>
      <c r="S2621" s="11"/>
      <c r="T2621" s="134">
        <f t="shared" si="195"/>
        <v>3053.6758241758243</v>
      </c>
      <c r="U2621" s="11"/>
      <c r="V2621" s="11"/>
      <c r="W2621" s="11"/>
      <c r="Y2621" s="288">
        <v>189035.87000000008</v>
      </c>
      <c r="Z2621" s="11">
        <f t="shared" si="192"/>
        <v>288613.84000000003</v>
      </c>
      <c r="AB2621" s="11">
        <f t="shared" si="193"/>
        <v>195283.71</v>
      </c>
      <c r="AC2621" s="11">
        <v>241873.46</v>
      </c>
      <c r="AD2621" s="11"/>
      <c r="AE2621" s="4"/>
      <c r="AF2621" s="4"/>
    </row>
    <row r="2622" spans="1:32">
      <c r="A2622" s="55"/>
      <c r="B2622" s="132"/>
      <c r="C2622" s="11" t="s">
        <v>368</v>
      </c>
      <c r="D2622" s="11"/>
      <c r="E2622" s="11" t="s">
        <v>370</v>
      </c>
      <c r="F2622" s="131">
        <v>1117</v>
      </c>
      <c r="G2622" s="11"/>
      <c r="H2622" s="131">
        <f t="shared" si="191"/>
        <v>4</v>
      </c>
      <c r="I2622" s="11"/>
      <c r="J2622" s="288">
        <v>176.35</v>
      </c>
      <c r="K2622" s="11"/>
      <c r="M2622" s="11">
        <v>7</v>
      </c>
      <c r="N2622" s="66"/>
      <c r="P2622" s="288">
        <f t="shared" si="194"/>
        <v>25.192857142857143</v>
      </c>
      <c r="Q2622" s="11"/>
      <c r="R2622" s="11"/>
      <c r="S2622" s="11"/>
      <c r="T2622" s="134">
        <f t="shared" si="195"/>
        <v>159.57142857142858</v>
      </c>
      <c r="U2622" s="11"/>
      <c r="V2622" s="11"/>
      <c r="W2622" s="11"/>
      <c r="Y2622" s="288">
        <v>176.35</v>
      </c>
      <c r="Z2622" s="11">
        <f t="shared" si="192"/>
        <v>269.25</v>
      </c>
      <c r="AB2622" s="11">
        <f t="shared" si="193"/>
        <v>182.18</v>
      </c>
      <c r="AC2622" s="11">
        <v>225.64</v>
      </c>
      <c r="AD2622" s="11"/>
      <c r="AE2622" s="4"/>
      <c r="AF2622" s="4"/>
    </row>
    <row r="2623" spans="1:32">
      <c r="A2623" s="55"/>
      <c r="B2623" s="132"/>
      <c r="C2623" s="11" t="s">
        <v>368</v>
      </c>
      <c r="D2623" s="11"/>
      <c r="E2623" s="11" t="s">
        <v>468</v>
      </c>
      <c r="F2623" s="131">
        <v>4472</v>
      </c>
      <c r="G2623" s="11"/>
      <c r="H2623" s="131">
        <f t="shared" si="191"/>
        <v>15</v>
      </c>
      <c r="I2623" s="11"/>
      <c r="J2623" s="288">
        <v>373.76</v>
      </c>
      <c r="K2623" s="11"/>
      <c r="M2623" s="11">
        <v>1</v>
      </c>
      <c r="N2623" s="66"/>
      <c r="P2623" s="288">
        <f t="shared" si="194"/>
        <v>373.76</v>
      </c>
      <c r="Q2623" s="11"/>
      <c r="R2623" s="11"/>
      <c r="S2623" s="11"/>
      <c r="T2623" s="134">
        <f t="shared" si="195"/>
        <v>4472</v>
      </c>
      <c r="U2623" s="11"/>
      <c r="V2623" s="11"/>
      <c r="W2623" s="11"/>
      <c r="Y2623" s="288">
        <v>373.76</v>
      </c>
      <c r="Z2623" s="11">
        <f t="shared" si="192"/>
        <v>570.64</v>
      </c>
      <c r="AB2623" s="11">
        <f t="shared" si="193"/>
        <v>386.11</v>
      </c>
      <c r="AC2623" s="11">
        <v>478.23</v>
      </c>
      <c r="AD2623" s="11"/>
      <c r="AE2623" s="4"/>
      <c r="AF2623" s="4"/>
    </row>
    <row r="2624" spans="1:32">
      <c r="A2624" s="55"/>
      <c r="B2624" s="132"/>
      <c r="C2624" s="11" t="s">
        <v>368</v>
      </c>
      <c r="D2624" s="11"/>
      <c r="E2624" s="11" t="s">
        <v>98</v>
      </c>
      <c r="F2624" s="131">
        <v>1420</v>
      </c>
      <c r="G2624" s="11"/>
      <c r="H2624" s="131">
        <f t="shared" si="191"/>
        <v>5</v>
      </c>
      <c r="I2624" s="11"/>
      <c r="J2624" s="288">
        <v>136.13</v>
      </c>
      <c r="K2624" s="11"/>
      <c r="M2624" s="11">
        <v>1</v>
      </c>
      <c r="N2624" s="66"/>
      <c r="P2624" s="288">
        <f t="shared" si="194"/>
        <v>136.13</v>
      </c>
      <c r="Q2624" s="11"/>
      <c r="R2624" s="11"/>
      <c r="S2624" s="11"/>
      <c r="T2624" s="134">
        <f t="shared" si="195"/>
        <v>1420</v>
      </c>
      <c r="U2624" s="11"/>
      <c r="V2624" s="11"/>
      <c r="W2624" s="11"/>
      <c r="Y2624" s="288">
        <v>136.13</v>
      </c>
      <c r="Z2624" s="11">
        <f t="shared" si="192"/>
        <v>207.84</v>
      </c>
      <c r="AB2624" s="11">
        <f t="shared" si="193"/>
        <v>140.63</v>
      </c>
      <c r="AC2624" s="11">
        <v>174.18</v>
      </c>
      <c r="AD2624" s="11"/>
      <c r="AE2624" s="4"/>
      <c r="AF2624" s="4"/>
    </row>
    <row r="2625" spans="1:32">
      <c r="A2625" s="55"/>
      <c r="B2625" s="132"/>
      <c r="C2625" s="11" t="s">
        <v>371</v>
      </c>
      <c r="D2625" s="11"/>
      <c r="E2625" s="11" t="s">
        <v>74</v>
      </c>
      <c r="F2625" s="131">
        <v>394</v>
      </c>
      <c r="G2625" s="11"/>
      <c r="H2625" s="131">
        <f t="shared" si="191"/>
        <v>1</v>
      </c>
      <c r="I2625" s="11"/>
      <c r="J2625" s="288">
        <v>73.84</v>
      </c>
      <c r="K2625" s="11"/>
      <c r="M2625" s="11">
        <v>1</v>
      </c>
      <c r="N2625" s="66"/>
      <c r="P2625" s="288">
        <f t="shared" si="194"/>
        <v>73.84</v>
      </c>
      <c r="Q2625" s="11"/>
      <c r="R2625" s="11"/>
      <c r="S2625" s="11"/>
      <c r="T2625" s="134">
        <f t="shared" si="195"/>
        <v>394</v>
      </c>
      <c r="U2625" s="11"/>
      <c r="V2625" s="11"/>
      <c r="W2625" s="11"/>
      <c r="Y2625" s="288">
        <v>73.84</v>
      </c>
      <c r="Z2625" s="11">
        <f t="shared" si="192"/>
        <v>112.74</v>
      </c>
      <c r="AB2625" s="11">
        <f t="shared" si="193"/>
        <v>76.28</v>
      </c>
      <c r="AC2625" s="11">
        <v>94.48</v>
      </c>
      <c r="AD2625" s="11"/>
      <c r="AE2625" s="4"/>
      <c r="AF2625" s="4"/>
    </row>
    <row r="2626" spans="1:32">
      <c r="A2626" s="55"/>
      <c r="B2626" s="132"/>
      <c r="C2626" s="11" t="s">
        <v>371</v>
      </c>
      <c r="D2626" s="11"/>
      <c r="E2626" s="11" t="s">
        <v>75</v>
      </c>
      <c r="F2626" s="131">
        <v>1129000</v>
      </c>
      <c r="G2626" s="11"/>
      <c r="H2626" s="131">
        <f t="shared" si="191"/>
        <v>3784</v>
      </c>
      <c r="I2626" s="11"/>
      <c r="J2626" s="288">
        <v>147565.57999999993</v>
      </c>
      <c r="K2626" s="11"/>
      <c r="M2626" s="11">
        <v>598</v>
      </c>
      <c r="N2626" s="66"/>
      <c r="P2626" s="288">
        <f t="shared" si="194"/>
        <v>246.76518394648818</v>
      </c>
      <c r="Q2626" s="11"/>
      <c r="R2626" s="11"/>
      <c r="S2626" s="11"/>
      <c r="T2626" s="134">
        <f t="shared" si="195"/>
        <v>1887.9598662207359</v>
      </c>
      <c r="U2626" s="11"/>
      <c r="V2626" s="11"/>
      <c r="W2626" s="11"/>
      <c r="Y2626" s="288">
        <v>147565.57999999993</v>
      </c>
      <c r="Z2626" s="11">
        <f t="shared" si="192"/>
        <v>225298.35</v>
      </c>
      <c r="AB2626" s="11">
        <f t="shared" si="193"/>
        <v>152442.78</v>
      </c>
      <c r="AC2626" s="11">
        <v>188811.77</v>
      </c>
      <c r="AD2626" s="11"/>
      <c r="AE2626" s="4"/>
      <c r="AF2626" s="4"/>
    </row>
    <row r="2627" spans="1:32">
      <c r="A2627" s="55"/>
      <c r="B2627" s="132"/>
      <c r="C2627" s="11" t="s">
        <v>373</v>
      </c>
      <c r="D2627" s="11"/>
      <c r="E2627" s="11" t="s">
        <v>96</v>
      </c>
      <c r="F2627" s="131">
        <v>765</v>
      </c>
      <c r="G2627" s="11"/>
      <c r="H2627" s="131">
        <f t="shared" si="191"/>
        <v>3</v>
      </c>
      <c r="I2627" s="11"/>
      <c r="J2627" s="288">
        <v>68.25</v>
      </c>
      <c r="K2627" s="11"/>
      <c r="M2627" s="11">
        <v>1</v>
      </c>
      <c r="N2627" s="66"/>
      <c r="P2627" s="288">
        <f t="shared" si="194"/>
        <v>68.25</v>
      </c>
      <c r="Q2627" s="11"/>
      <c r="R2627" s="11"/>
      <c r="S2627" s="11"/>
      <c r="T2627" s="134">
        <f t="shared" si="195"/>
        <v>765</v>
      </c>
      <c r="U2627" s="11"/>
      <c r="V2627" s="11"/>
      <c r="W2627" s="11"/>
      <c r="Y2627" s="288">
        <v>68.25</v>
      </c>
      <c r="Z2627" s="11">
        <f t="shared" si="192"/>
        <v>104.2</v>
      </c>
      <c r="AB2627" s="11">
        <f t="shared" si="193"/>
        <v>70.510000000000005</v>
      </c>
      <c r="AC2627" s="11">
        <v>87.33</v>
      </c>
      <c r="AD2627" s="11"/>
      <c r="AE2627" s="4"/>
      <c r="AF2627" s="4"/>
    </row>
    <row r="2628" spans="1:32">
      <c r="A2628" s="55"/>
      <c r="B2628" s="132"/>
      <c r="C2628" s="11" t="s">
        <v>373</v>
      </c>
      <c r="D2628" s="11"/>
      <c r="E2628" s="11" t="s">
        <v>175</v>
      </c>
      <c r="F2628" s="131">
        <v>114802</v>
      </c>
      <c r="G2628" s="11"/>
      <c r="H2628" s="131">
        <f t="shared" si="191"/>
        <v>385</v>
      </c>
      <c r="I2628" s="11"/>
      <c r="J2628" s="288">
        <v>37883.460000000006</v>
      </c>
      <c r="K2628" s="11"/>
      <c r="M2628" s="11">
        <v>172</v>
      </c>
      <c r="N2628" s="66"/>
      <c r="P2628" s="288">
        <f t="shared" si="194"/>
        <v>220.2526744186047</v>
      </c>
      <c r="Q2628" s="11"/>
      <c r="R2628" s="11"/>
      <c r="S2628" s="11"/>
      <c r="T2628" s="134">
        <f t="shared" si="195"/>
        <v>667.45348837209303</v>
      </c>
      <c r="U2628" s="11"/>
      <c r="V2628" s="11"/>
      <c r="W2628" s="11"/>
      <c r="Y2628" s="288">
        <v>37883.460000000006</v>
      </c>
      <c r="Z2628" s="11">
        <f t="shared" si="192"/>
        <v>57839.24</v>
      </c>
      <c r="AB2628" s="11">
        <f t="shared" si="193"/>
        <v>39135.550000000003</v>
      </c>
      <c r="AC2628" s="11">
        <v>48472.3</v>
      </c>
      <c r="AD2628" s="11"/>
      <c r="AE2628" s="4"/>
      <c r="AF2628" s="4"/>
    </row>
    <row r="2629" spans="1:32">
      <c r="A2629" s="55"/>
      <c r="B2629" s="132"/>
      <c r="C2629" s="11" t="s">
        <v>375</v>
      </c>
      <c r="D2629" s="11"/>
      <c r="E2629" s="11" t="s">
        <v>114</v>
      </c>
      <c r="F2629" s="131">
        <v>719644</v>
      </c>
      <c r="G2629" s="11"/>
      <c r="H2629" s="131">
        <f t="shared" si="191"/>
        <v>2412</v>
      </c>
      <c r="I2629" s="11"/>
      <c r="J2629" s="288">
        <v>78694.33000000006</v>
      </c>
      <c r="K2629" s="11"/>
      <c r="M2629" s="11">
        <v>390</v>
      </c>
      <c r="N2629" s="66"/>
      <c r="P2629" s="288">
        <f t="shared" si="194"/>
        <v>201.78033333333349</v>
      </c>
      <c r="Q2629" s="11"/>
      <c r="R2629" s="11"/>
      <c r="S2629" s="11"/>
      <c r="T2629" s="134">
        <f t="shared" si="195"/>
        <v>1845.2410256410255</v>
      </c>
      <c r="U2629" s="11"/>
      <c r="V2629" s="11"/>
      <c r="W2629" s="11"/>
      <c r="Y2629" s="288">
        <v>78694.33000000006</v>
      </c>
      <c r="Z2629" s="11">
        <f t="shared" si="192"/>
        <v>120147.95</v>
      </c>
      <c r="AB2629" s="11">
        <f t="shared" si="193"/>
        <v>81295.259999999995</v>
      </c>
      <c r="AC2629" s="11">
        <v>100690.26</v>
      </c>
      <c r="AD2629" s="11"/>
      <c r="AE2629" s="4"/>
      <c r="AF2629" s="4"/>
    </row>
    <row r="2630" spans="1:32">
      <c r="A2630" s="55"/>
      <c r="B2630" s="132"/>
      <c r="C2630" s="11" t="s">
        <v>377</v>
      </c>
      <c r="D2630" s="11"/>
      <c r="E2630" s="11" t="s">
        <v>100</v>
      </c>
      <c r="F2630" s="131">
        <v>19757</v>
      </c>
      <c r="G2630" s="11"/>
      <c r="H2630" s="131">
        <f t="shared" si="191"/>
        <v>66</v>
      </c>
      <c r="I2630" s="11"/>
      <c r="J2630" s="288">
        <v>3078.34</v>
      </c>
      <c r="K2630" s="11"/>
      <c r="M2630" s="11">
        <v>4</v>
      </c>
      <c r="N2630" s="66"/>
      <c r="P2630" s="288">
        <f t="shared" si="194"/>
        <v>769.58500000000004</v>
      </c>
      <c r="Q2630" s="11"/>
      <c r="R2630" s="11"/>
      <c r="S2630" s="11"/>
      <c r="T2630" s="134">
        <f t="shared" si="195"/>
        <v>4939.25</v>
      </c>
      <c r="U2630" s="11"/>
      <c r="V2630" s="11"/>
      <c r="W2630" s="11"/>
      <c r="Y2630" s="288">
        <v>3078.34</v>
      </c>
      <c r="Z2630" s="11">
        <f t="shared" si="192"/>
        <v>4699.91</v>
      </c>
      <c r="AB2630" s="11">
        <f t="shared" si="193"/>
        <v>3180.08</v>
      </c>
      <c r="AC2630" s="11">
        <v>3938.77</v>
      </c>
      <c r="AD2630" s="11"/>
      <c r="AE2630" s="4"/>
      <c r="AF2630" s="4"/>
    </row>
    <row r="2631" spans="1:32">
      <c r="A2631" s="55"/>
      <c r="B2631" s="132"/>
      <c r="C2631" s="11" t="s">
        <v>378</v>
      </c>
      <c r="D2631" s="11"/>
      <c r="E2631" s="11" t="s">
        <v>379</v>
      </c>
      <c r="F2631" s="131">
        <v>400925</v>
      </c>
      <c r="G2631" s="11"/>
      <c r="H2631" s="131">
        <f t="shared" si="191"/>
        <v>1344</v>
      </c>
      <c r="I2631" s="11"/>
      <c r="J2631" s="288">
        <v>24597.149999999998</v>
      </c>
      <c r="K2631" s="11"/>
      <c r="M2631" s="11">
        <v>30</v>
      </c>
      <c r="N2631" s="66"/>
      <c r="P2631" s="288">
        <f t="shared" si="194"/>
        <v>819.90499999999997</v>
      </c>
      <c r="Q2631" s="11"/>
      <c r="R2631" s="11"/>
      <c r="S2631" s="11"/>
      <c r="T2631" s="134">
        <f t="shared" si="195"/>
        <v>13364.166666666666</v>
      </c>
      <c r="U2631" s="11"/>
      <c r="V2631" s="11"/>
      <c r="W2631" s="11"/>
      <c r="Y2631" s="288">
        <v>24597.149999999998</v>
      </c>
      <c r="Z2631" s="11">
        <f t="shared" si="192"/>
        <v>37554.129999999997</v>
      </c>
      <c r="AB2631" s="11">
        <f t="shared" si="193"/>
        <v>25410.11</v>
      </c>
      <c r="AC2631" s="11">
        <v>31472.32</v>
      </c>
      <c r="AD2631" s="11"/>
      <c r="AE2631" s="4"/>
      <c r="AF2631" s="4"/>
    </row>
    <row r="2632" spans="1:32">
      <c r="A2632" s="55"/>
      <c r="B2632" s="132"/>
      <c r="C2632" s="11" t="s">
        <v>380</v>
      </c>
      <c r="D2632" s="11"/>
      <c r="E2632" s="11" t="s">
        <v>96</v>
      </c>
      <c r="F2632" s="131">
        <v>92</v>
      </c>
      <c r="G2632" s="11"/>
      <c r="H2632" s="131">
        <f t="shared" si="191"/>
        <v>0</v>
      </c>
      <c r="I2632" s="11"/>
      <c r="J2632" s="288">
        <v>25.89</v>
      </c>
      <c r="K2632" s="11"/>
      <c r="M2632" s="11">
        <v>1</v>
      </c>
      <c r="N2632" s="66"/>
      <c r="P2632" s="288">
        <f t="shared" si="194"/>
        <v>25.89</v>
      </c>
      <c r="Q2632" s="11"/>
      <c r="R2632" s="11"/>
      <c r="S2632" s="11"/>
      <c r="T2632" s="134">
        <f t="shared" si="195"/>
        <v>92</v>
      </c>
      <c r="U2632" s="11"/>
      <c r="V2632" s="11"/>
      <c r="W2632" s="11"/>
      <c r="Y2632" s="288">
        <v>25.89</v>
      </c>
      <c r="Z2632" s="11">
        <f t="shared" si="192"/>
        <v>39.53</v>
      </c>
      <c r="AB2632" s="11">
        <f t="shared" si="193"/>
        <v>26.75</v>
      </c>
      <c r="AC2632" s="11">
        <v>33.130000000000003</v>
      </c>
      <c r="AD2632" s="11"/>
      <c r="AE2632" s="4"/>
      <c r="AF2632" s="4"/>
    </row>
    <row r="2633" spans="1:32">
      <c r="A2633" s="55"/>
      <c r="B2633" s="132"/>
      <c r="C2633" s="11" t="s">
        <v>380</v>
      </c>
      <c r="D2633" s="11"/>
      <c r="E2633" s="11" t="s">
        <v>77</v>
      </c>
      <c r="F2633" s="131">
        <v>51530</v>
      </c>
      <c r="G2633" s="11"/>
      <c r="H2633" s="131">
        <f t="shared" si="191"/>
        <v>173</v>
      </c>
      <c r="I2633" s="11"/>
      <c r="J2633" s="288">
        <v>7665.8600000000006</v>
      </c>
      <c r="K2633" s="11"/>
      <c r="M2633" s="11">
        <v>42</v>
      </c>
      <c r="N2633" s="66"/>
      <c r="P2633" s="288">
        <f t="shared" si="194"/>
        <v>182.52047619047622</v>
      </c>
      <c r="Q2633" s="11"/>
      <c r="R2633" s="11"/>
      <c r="S2633" s="11"/>
      <c r="T2633" s="134">
        <f t="shared" si="195"/>
        <v>1226.9047619047619</v>
      </c>
      <c r="U2633" s="11"/>
      <c r="V2633" s="11"/>
      <c r="W2633" s="11"/>
      <c r="Y2633" s="288">
        <v>7665.8600000000006</v>
      </c>
      <c r="Z2633" s="11">
        <f t="shared" si="192"/>
        <v>11703.99</v>
      </c>
      <c r="AB2633" s="11">
        <f t="shared" si="193"/>
        <v>7919.22</v>
      </c>
      <c r="AC2633" s="11">
        <v>9808.5499999999993</v>
      </c>
      <c r="AD2633" s="11"/>
      <c r="AE2633" s="4"/>
      <c r="AF2633" s="4"/>
    </row>
    <row r="2634" spans="1:32">
      <c r="A2634" s="55"/>
      <c r="B2634" s="132"/>
      <c r="C2634" s="11" t="s">
        <v>381</v>
      </c>
      <c r="D2634" s="11"/>
      <c r="E2634" s="11" t="s">
        <v>175</v>
      </c>
      <c r="F2634" s="131">
        <v>230</v>
      </c>
      <c r="G2634" s="11"/>
      <c r="H2634" s="131">
        <f t="shared" si="191"/>
        <v>1</v>
      </c>
      <c r="I2634" s="11"/>
      <c r="J2634" s="288">
        <v>46.54</v>
      </c>
      <c r="K2634" s="11"/>
      <c r="M2634" s="11">
        <v>1</v>
      </c>
      <c r="N2634" s="66"/>
      <c r="P2634" s="288">
        <f t="shared" si="194"/>
        <v>46.54</v>
      </c>
      <c r="Q2634" s="11"/>
      <c r="R2634" s="11"/>
      <c r="S2634" s="11"/>
      <c r="T2634" s="134">
        <f t="shared" si="195"/>
        <v>230</v>
      </c>
      <c r="U2634" s="11"/>
      <c r="V2634" s="11"/>
      <c r="W2634" s="11"/>
      <c r="Y2634" s="288">
        <v>46.54</v>
      </c>
      <c r="Z2634" s="11">
        <f t="shared" si="192"/>
        <v>71.06</v>
      </c>
      <c r="AB2634" s="11">
        <f t="shared" si="193"/>
        <v>48.08</v>
      </c>
      <c r="AC2634" s="11">
        <v>59.55</v>
      </c>
      <c r="AD2634" s="11"/>
      <c r="AE2634" s="4"/>
      <c r="AF2634" s="4"/>
    </row>
    <row r="2635" spans="1:32">
      <c r="A2635" s="55"/>
      <c r="B2635" s="132"/>
      <c r="C2635" s="11" t="s">
        <v>381</v>
      </c>
      <c r="D2635" s="11"/>
      <c r="E2635" s="11" t="s">
        <v>199</v>
      </c>
      <c r="F2635" s="131">
        <v>521</v>
      </c>
      <c r="G2635" s="11"/>
      <c r="H2635" s="131">
        <f t="shared" si="191"/>
        <v>2</v>
      </c>
      <c r="I2635" s="11"/>
      <c r="J2635" s="288">
        <v>94.01</v>
      </c>
      <c r="K2635" s="11"/>
      <c r="M2635" s="11">
        <v>1</v>
      </c>
      <c r="N2635" s="66"/>
      <c r="P2635" s="288">
        <f t="shared" si="194"/>
        <v>94.01</v>
      </c>
      <c r="Q2635" s="11"/>
      <c r="R2635" s="11"/>
      <c r="S2635" s="11"/>
      <c r="T2635" s="134">
        <f t="shared" si="195"/>
        <v>521</v>
      </c>
      <c r="U2635" s="11"/>
      <c r="V2635" s="11"/>
      <c r="W2635" s="11"/>
      <c r="Y2635" s="288">
        <v>94.01</v>
      </c>
      <c r="Z2635" s="11">
        <f t="shared" si="192"/>
        <v>143.53</v>
      </c>
      <c r="AB2635" s="11">
        <f t="shared" si="193"/>
        <v>97.12</v>
      </c>
      <c r="AC2635" s="11">
        <v>120.29</v>
      </c>
      <c r="AD2635" s="11"/>
      <c r="AE2635" s="4"/>
      <c r="AF2635" s="4"/>
    </row>
    <row r="2636" spans="1:32">
      <c r="A2636" s="55"/>
      <c r="B2636" s="132"/>
      <c r="C2636" s="11" t="s">
        <v>381</v>
      </c>
      <c r="D2636" s="11"/>
      <c r="E2636" s="11" t="s">
        <v>110</v>
      </c>
      <c r="F2636" s="131">
        <v>5836353</v>
      </c>
      <c r="G2636" s="11"/>
      <c r="H2636" s="131">
        <f t="shared" si="191"/>
        <v>19562</v>
      </c>
      <c r="I2636" s="11"/>
      <c r="J2636" s="288">
        <v>631969.96999999951</v>
      </c>
      <c r="K2636" s="11"/>
      <c r="M2636" s="11">
        <v>1178</v>
      </c>
      <c r="N2636" s="66"/>
      <c r="P2636" s="288">
        <f t="shared" si="194"/>
        <v>536.47705432937141</v>
      </c>
      <c r="Q2636" s="11"/>
      <c r="R2636" s="11"/>
      <c r="S2636" s="11"/>
      <c r="T2636" s="134">
        <f t="shared" si="195"/>
        <v>4954.4592529711372</v>
      </c>
      <c r="U2636" s="11"/>
      <c r="V2636" s="11"/>
      <c r="W2636" s="11"/>
      <c r="Y2636" s="288">
        <v>631969.96999999951</v>
      </c>
      <c r="Z2636" s="11">
        <f t="shared" si="192"/>
        <v>964871.28</v>
      </c>
      <c r="AB2636" s="11">
        <f t="shared" si="193"/>
        <v>652857.26</v>
      </c>
      <c r="AC2636" s="11">
        <v>808612.49</v>
      </c>
      <c r="AD2636" s="11"/>
      <c r="AE2636" s="4"/>
      <c r="AF2636" s="4"/>
    </row>
    <row r="2637" spans="1:32">
      <c r="A2637" s="55"/>
      <c r="B2637" s="132"/>
      <c r="C2637" s="11" t="s">
        <v>382</v>
      </c>
      <c r="D2637" s="11"/>
      <c r="E2637" s="11" t="s">
        <v>88</v>
      </c>
      <c r="F2637" s="131">
        <v>98867</v>
      </c>
      <c r="G2637" s="11"/>
      <c r="H2637" s="131">
        <f t="shared" si="191"/>
        <v>331</v>
      </c>
      <c r="I2637" s="11"/>
      <c r="J2637" s="288">
        <v>17804.150000000001</v>
      </c>
      <c r="K2637" s="11"/>
      <c r="M2637" s="11">
        <v>61</v>
      </c>
      <c r="N2637" s="66"/>
      <c r="P2637" s="288">
        <f t="shared" si="194"/>
        <v>291.87131147540987</v>
      </c>
      <c r="Q2637" s="11"/>
      <c r="R2637" s="11"/>
      <c r="S2637" s="11"/>
      <c r="T2637" s="134">
        <f t="shared" si="195"/>
        <v>1620.7704918032787</v>
      </c>
      <c r="U2637" s="11"/>
      <c r="V2637" s="11"/>
      <c r="W2637" s="11"/>
      <c r="Y2637" s="288">
        <v>17804.150000000001</v>
      </c>
      <c r="Z2637" s="11">
        <f t="shared" si="192"/>
        <v>27182.799999999999</v>
      </c>
      <c r="AB2637" s="11">
        <f t="shared" si="193"/>
        <v>18392.599999999999</v>
      </c>
      <c r="AC2637" s="11">
        <v>22780.6</v>
      </c>
      <c r="AD2637" s="11"/>
      <c r="AE2637" s="4"/>
      <c r="AF2637" s="4"/>
    </row>
    <row r="2638" spans="1:32">
      <c r="A2638" s="55"/>
      <c r="B2638" s="132"/>
      <c r="C2638" s="11" t="s">
        <v>383</v>
      </c>
      <c r="D2638" s="11"/>
      <c r="E2638" s="11" t="s">
        <v>91</v>
      </c>
      <c r="F2638" s="131">
        <v>168085</v>
      </c>
      <c r="G2638" s="11"/>
      <c r="H2638" s="131">
        <f t="shared" si="191"/>
        <v>563</v>
      </c>
      <c r="I2638" s="11"/>
      <c r="J2638" s="288">
        <v>11862.750000000004</v>
      </c>
      <c r="K2638" s="11"/>
      <c r="M2638" s="11">
        <v>41</v>
      </c>
      <c r="N2638" s="66"/>
      <c r="P2638" s="288">
        <f t="shared" si="194"/>
        <v>289.33536585365863</v>
      </c>
      <c r="Q2638" s="11"/>
      <c r="R2638" s="11"/>
      <c r="S2638" s="11"/>
      <c r="T2638" s="134">
        <f t="shared" si="195"/>
        <v>4099.6341463414637</v>
      </c>
      <c r="U2638" s="11"/>
      <c r="V2638" s="11"/>
      <c r="W2638" s="11"/>
      <c r="Y2638" s="288">
        <v>11862.750000000004</v>
      </c>
      <c r="Z2638" s="11">
        <f t="shared" si="192"/>
        <v>18111.66</v>
      </c>
      <c r="AB2638" s="11">
        <f t="shared" si="193"/>
        <v>12254.83</v>
      </c>
      <c r="AC2638" s="11">
        <v>15178.52</v>
      </c>
      <c r="AD2638" s="11"/>
      <c r="AE2638" s="4"/>
      <c r="AF2638" s="4"/>
    </row>
    <row r="2639" spans="1:32">
      <c r="A2639" s="55"/>
      <c r="B2639" s="132"/>
      <c r="C2639" s="11" t="s">
        <v>383</v>
      </c>
      <c r="D2639" s="11"/>
      <c r="E2639" s="11" t="s">
        <v>68</v>
      </c>
      <c r="F2639" s="131">
        <v>3070915</v>
      </c>
      <c r="G2639" s="11"/>
      <c r="H2639" s="131">
        <f t="shared" si="191"/>
        <v>10293</v>
      </c>
      <c r="I2639" s="11"/>
      <c r="J2639" s="288">
        <v>276462.77999999997</v>
      </c>
      <c r="K2639" s="11"/>
      <c r="M2639" s="11">
        <v>329</v>
      </c>
      <c r="N2639" s="66"/>
      <c r="P2639" s="288">
        <f t="shared" si="194"/>
        <v>840.31240121580538</v>
      </c>
      <c r="Q2639" s="11"/>
      <c r="R2639" s="11"/>
      <c r="S2639" s="11"/>
      <c r="T2639" s="134">
        <f t="shared" si="195"/>
        <v>9334.088145896656</v>
      </c>
      <c r="U2639" s="11"/>
      <c r="V2639" s="11"/>
      <c r="W2639" s="11"/>
      <c r="Y2639" s="288">
        <v>276462.77999999997</v>
      </c>
      <c r="Z2639" s="11">
        <f t="shared" si="192"/>
        <v>422094.42</v>
      </c>
      <c r="AB2639" s="11">
        <f t="shared" si="193"/>
        <v>285600.17</v>
      </c>
      <c r="AC2639" s="11">
        <v>353737.15</v>
      </c>
      <c r="AD2639" s="11"/>
      <c r="AE2639" s="4"/>
      <c r="AF2639" s="4"/>
    </row>
    <row r="2640" spans="1:32">
      <c r="A2640" s="55"/>
      <c r="B2640" s="132"/>
      <c r="C2640" s="11" t="s">
        <v>384</v>
      </c>
      <c r="D2640" s="11"/>
      <c r="E2640" s="11" t="s">
        <v>374</v>
      </c>
      <c r="F2640" s="131">
        <v>420093</v>
      </c>
      <c r="G2640" s="11"/>
      <c r="H2640" s="131">
        <f t="shared" si="191"/>
        <v>1408</v>
      </c>
      <c r="I2640" s="11"/>
      <c r="J2640" s="288">
        <v>46874.259999999987</v>
      </c>
      <c r="K2640" s="11"/>
      <c r="M2640" s="11">
        <v>144</v>
      </c>
      <c r="N2640" s="66"/>
      <c r="P2640" s="288">
        <f t="shared" si="194"/>
        <v>325.51569444444436</v>
      </c>
      <c r="Q2640" s="11"/>
      <c r="R2640" s="11"/>
      <c r="S2640" s="11"/>
      <c r="T2640" s="134">
        <f t="shared" si="195"/>
        <v>2917.3125</v>
      </c>
      <c r="U2640" s="11"/>
      <c r="V2640" s="11"/>
      <c r="W2640" s="11"/>
      <c r="Y2640" s="288">
        <v>46874.259999999987</v>
      </c>
      <c r="Z2640" s="11">
        <f t="shared" si="192"/>
        <v>71566.100000000006</v>
      </c>
      <c r="AB2640" s="11">
        <f t="shared" si="193"/>
        <v>48423.5</v>
      </c>
      <c r="AC2640" s="11">
        <v>59976.13</v>
      </c>
      <c r="AD2640" s="11"/>
      <c r="AE2640" s="4"/>
      <c r="AF2640" s="4"/>
    </row>
    <row r="2641" spans="1:32">
      <c r="A2641" s="55"/>
      <c r="B2641" s="132"/>
      <c r="C2641" s="11" t="s">
        <v>384</v>
      </c>
      <c r="D2641" s="11"/>
      <c r="E2641" s="11" t="s">
        <v>79</v>
      </c>
      <c r="F2641" s="131">
        <v>8413</v>
      </c>
      <c r="G2641" s="11"/>
      <c r="H2641" s="131">
        <f t="shared" si="191"/>
        <v>28</v>
      </c>
      <c r="I2641" s="11"/>
      <c r="J2641" s="288">
        <v>1667.17</v>
      </c>
      <c r="K2641" s="11"/>
      <c r="M2641" s="11">
        <v>7</v>
      </c>
      <c r="N2641" s="66"/>
      <c r="P2641" s="288">
        <f t="shared" si="194"/>
        <v>238.16714285714286</v>
      </c>
      <c r="Q2641" s="11"/>
      <c r="R2641" s="11"/>
      <c r="S2641" s="11"/>
      <c r="T2641" s="134">
        <f t="shared" si="195"/>
        <v>1201.8571428571429</v>
      </c>
      <c r="U2641" s="11"/>
      <c r="V2641" s="11"/>
      <c r="W2641" s="11"/>
      <c r="Y2641" s="288">
        <v>1667.17</v>
      </c>
      <c r="Z2641" s="11">
        <f t="shared" si="192"/>
        <v>2545.38</v>
      </c>
      <c r="AB2641" s="11">
        <f t="shared" si="193"/>
        <v>1722.27</v>
      </c>
      <c r="AC2641" s="11">
        <v>2133.16</v>
      </c>
      <c r="AD2641" s="11"/>
      <c r="AE2641" s="4"/>
      <c r="AF2641" s="4"/>
    </row>
    <row r="2642" spans="1:32">
      <c r="A2642" s="55"/>
      <c r="B2642" s="132"/>
      <c r="C2642" s="11" t="s">
        <v>598</v>
      </c>
      <c r="D2642" s="11"/>
      <c r="E2642" s="11" t="s">
        <v>163</v>
      </c>
      <c r="F2642" s="131">
        <v>2870</v>
      </c>
      <c r="G2642" s="11"/>
      <c r="H2642" s="131">
        <f t="shared" si="191"/>
        <v>10</v>
      </c>
      <c r="I2642" s="11"/>
      <c r="J2642" s="288">
        <v>585.54999999999995</v>
      </c>
      <c r="K2642" s="11"/>
      <c r="M2642" s="11">
        <v>3</v>
      </c>
      <c r="N2642" s="66"/>
      <c r="P2642" s="288">
        <f t="shared" si="194"/>
        <v>195.18333333333331</v>
      </c>
      <c r="Q2642" s="11"/>
      <c r="R2642" s="11"/>
      <c r="S2642" s="11"/>
      <c r="T2642" s="134">
        <f t="shared" si="195"/>
        <v>956.66666666666663</v>
      </c>
      <c r="U2642" s="11"/>
      <c r="V2642" s="11"/>
      <c r="W2642" s="11"/>
      <c r="Y2642" s="288">
        <v>585.54999999999995</v>
      </c>
      <c r="Z2642" s="11">
        <f t="shared" si="192"/>
        <v>894</v>
      </c>
      <c r="AB2642" s="11">
        <f t="shared" si="193"/>
        <v>604.9</v>
      </c>
      <c r="AC2642" s="11">
        <v>749.22</v>
      </c>
      <c r="AD2642" s="11"/>
      <c r="AE2642" s="4"/>
      <c r="AF2642" s="4"/>
    </row>
    <row r="2643" spans="1:32">
      <c r="A2643" s="55"/>
      <c r="B2643" s="132"/>
      <c r="C2643" s="11" t="s">
        <v>385</v>
      </c>
      <c r="D2643" s="11"/>
      <c r="E2643" s="11" t="s">
        <v>287</v>
      </c>
      <c r="F2643" s="131">
        <v>281288</v>
      </c>
      <c r="G2643" s="11"/>
      <c r="H2643" s="131">
        <f t="shared" si="191"/>
        <v>943</v>
      </c>
      <c r="I2643" s="11"/>
      <c r="J2643" s="288">
        <v>48768.049999999996</v>
      </c>
      <c r="K2643" s="11"/>
      <c r="M2643" s="11">
        <v>4</v>
      </c>
      <c r="N2643" s="66"/>
      <c r="P2643" s="288">
        <f t="shared" si="194"/>
        <v>12192.012499999999</v>
      </c>
      <c r="Q2643" s="11"/>
      <c r="R2643" s="11"/>
      <c r="S2643" s="11"/>
      <c r="T2643" s="134">
        <f t="shared" si="195"/>
        <v>70322</v>
      </c>
      <c r="U2643" s="11"/>
      <c r="V2643" s="11"/>
      <c r="W2643" s="11"/>
      <c r="Y2643" s="288">
        <v>48768.049999999996</v>
      </c>
      <c r="Z2643" s="11">
        <f t="shared" si="192"/>
        <v>74457.48</v>
      </c>
      <c r="AB2643" s="11">
        <f t="shared" si="193"/>
        <v>50379.89</v>
      </c>
      <c r="AC2643" s="11">
        <v>62399.25</v>
      </c>
      <c r="AD2643" s="11"/>
      <c r="AE2643" s="4"/>
      <c r="AF2643" s="4"/>
    </row>
    <row r="2644" spans="1:32">
      <c r="A2644" s="55"/>
      <c r="B2644" s="132"/>
      <c r="C2644" s="11" t="s">
        <v>385</v>
      </c>
      <c r="D2644" s="11"/>
      <c r="E2644" s="11" t="s">
        <v>370</v>
      </c>
      <c r="F2644" s="131">
        <v>11330315</v>
      </c>
      <c r="G2644" s="11"/>
      <c r="H2644" s="131">
        <f t="shared" si="191"/>
        <v>37977</v>
      </c>
      <c r="I2644" s="11"/>
      <c r="J2644" s="288">
        <v>67349.270000000019</v>
      </c>
      <c r="K2644" s="11"/>
      <c r="M2644" s="11">
        <v>176</v>
      </c>
      <c r="N2644" s="66"/>
      <c r="P2644" s="288">
        <f t="shared" si="194"/>
        <v>382.66630681818191</v>
      </c>
      <c r="Q2644" s="11"/>
      <c r="R2644" s="11"/>
      <c r="S2644" s="11"/>
      <c r="T2644" s="134">
        <f t="shared" si="195"/>
        <v>64376.789772727272</v>
      </c>
      <c r="U2644" s="11"/>
      <c r="V2644" s="11"/>
      <c r="W2644" s="11"/>
      <c r="Y2644" s="288">
        <v>67349.270000000019</v>
      </c>
      <c r="Z2644" s="11">
        <f t="shared" si="192"/>
        <v>102826.68</v>
      </c>
      <c r="AB2644" s="11">
        <f t="shared" si="193"/>
        <v>69575.240000000005</v>
      </c>
      <c r="AC2644" s="11">
        <v>86174.13</v>
      </c>
      <c r="AD2644" s="11"/>
      <c r="AE2644" s="4"/>
      <c r="AF2644" s="4"/>
    </row>
    <row r="2645" spans="1:32">
      <c r="A2645" s="55"/>
      <c r="B2645" s="132"/>
      <c r="C2645" s="11" t="s">
        <v>386</v>
      </c>
      <c r="D2645" s="11"/>
      <c r="E2645" s="11" t="s">
        <v>91</v>
      </c>
      <c r="F2645" s="131">
        <v>384</v>
      </c>
      <c r="G2645" s="11"/>
      <c r="H2645" s="131">
        <f t="shared" si="191"/>
        <v>1</v>
      </c>
      <c r="I2645" s="11"/>
      <c r="J2645" s="288">
        <v>26.18</v>
      </c>
      <c r="K2645" s="11"/>
      <c r="M2645" s="11">
        <v>1</v>
      </c>
      <c r="N2645" s="66"/>
      <c r="P2645" s="288">
        <f t="shared" si="194"/>
        <v>26.18</v>
      </c>
      <c r="Q2645" s="11"/>
      <c r="R2645" s="11"/>
      <c r="S2645" s="11"/>
      <c r="T2645" s="134">
        <f t="shared" si="195"/>
        <v>384</v>
      </c>
      <c r="U2645" s="11"/>
      <c r="V2645" s="11"/>
      <c r="W2645" s="11"/>
      <c r="Y2645" s="288">
        <v>26.18</v>
      </c>
      <c r="Z2645" s="11">
        <f t="shared" si="192"/>
        <v>39.97</v>
      </c>
      <c r="AB2645" s="11">
        <f t="shared" si="193"/>
        <v>27.05</v>
      </c>
      <c r="AC2645" s="11">
        <v>33.5</v>
      </c>
      <c r="AD2645" s="11"/>
      <c r="AE2645" s="4"/>
      <c r="AF2645" s="4"/>
    </row>
    <row r="2646" spans="1:32">
      <c r="A2646" s="55"/>
      <c r="B2646" s="132"/>
      <c r="C2646" s="11" t="s">
        <v>386</v>
      </c>
      <c r="D2646" s="11"/>
      <c r="E2646" s="11" t="s">
        <v>163</v>
      </c>
      <c r="F2646" s="131">
        <v>18363526</v>
      </c>
      <c r="G2646" s="11"/>
      <c r="H2646" s="131">
        <f t="shared" si="191"/>
        <v>61551</v>
      </c>
      <c r="I2646" s="11"/>
      <c r="J2646" s="288">
        <v>1690494.1400000018</v>
      </c>
      <c r="K2646" s="11"/>
      <c r="M2646" s="11">
        <v>1800</v>
      </c>
      <c r="N2646" s="66"/>
      <c r="P2646" s="288">
        <f t="shared" si="194"/>
        <v>939.16341111111205</v>
      </c>
      <c r="Q2646" s="11"/>
      <c r="R2646" s="11"/>
      <c r="S2646" s="11"/>
      <c r="T2646" s="134">
        <f t="shared" si="195"/>
        <v>10201.958888888888</v>
      </c>
      <c r="U2646" s="11"/>
      <c r="V2646" s="11"/>
      <c r="W2646" s="11"/>
      <c r="Y2646" s="288">
        <v>1690494.1400000018</v>
      </c>
      <c r="Z2646" s="11">
        <f t="shared" si="192"/>
        <v>2580991.7000000002</v>
      </c>
      <c r="AB2646" s="11">
        <f t="shared" si="193"/>
        <v>1746366.79</v>
      </c>
      <c r="AC2646" s="11">
        <v>2163005.7400000002</v>
      </c>
      <c r="AD2646" s="11"/>
      <c r="AE2646" s="4"/>
      <c r="AF2646" s="4"/>
    </row>
    <row r="2647" spans="1:32">
      <c r="A2647" s="55"/>
      <c r="B2647" s="132"/>
      <c r="C2647" s="11" t="s">
        <v>388</v>
      </c>
      <c r="D2647" s="11"/>
      <c r="E2647" s="11" t="s">
        <v>389</v>
      </c>
      <c r="F2647" s="131">
        <v>64156</v>
      </c>
      <c r="G2647" s="11"/>
      <c r="H2647" s="131">
        <f t="shared" si="191"/>
        <v>215</v>
      </c>
      <c r="I2647" s="11"/>
      <c r="J2647" s="288">
        <v>10456.849999999997</v>
      </c>
      <c r="K2647" s="11"/>
      <c r="M2647" s="11">
        <v>65</v>
      </c>
      <c r="N2647" s="66"/>
      <c r="P2647" s="288">
        <f t="shared" si="194"/>
        <v>160.87461538461534</v>
      </c>
      <c r="Q2647" s="11"/>
      <c r="R2647" s="11"/>
      <c r="S2647" s="11"/>
      <c r="T2647" s="134">
        <f t="shared" si="195"/>
        <v>987.01538461538462</v>
      </c>
      <c r="U2647" s="11"/>
      <c r="V2647" s="11"/>
      <c r="W2647" s="11"/>
      <c r="Y2647" s="288">
        <v>10456.849999999997</v>
      </c>
      <c r="Z2647" s="11">
        <f t="shared" si="192"/>
        <v>15965.18</v>
      </c>
      <c r="AB2647" s="11">
        <f t="shared" si="193"/>
        <v>10802.46</v>
      </c>
      <c r="AC2647" s="11">
        <v>13379.65</v>
      </c>
      <c r="AD2647" s="11"/>
      <c r="AE2647" s="4"/>
      <c r="AF2647" s="4"/>
    </row>
    <row r="2648" spans="1:32">
      <c r="A2648" s="55"/>
      <c r="B2648" s="132"/>
      <c r="C2648" s="11" t="s">
        <v>391</v>
      </c>
      <c r="D2648" s="11"/>
      <c r="E2648" s="11" t="s">
        <v>144</v>
      </c>
      <c r="F2648" s="131">
        <v>104862</v>
      </c>
      <c r="G2648" s="11"/>
      <c r="H2648" s="131">
        <f t="shared" si="191"/>
        <v>351</v>
      </c>
      <c r="I2648" s="11"/>
      <c r="J2648" s="288">
        <v>21893.949999999997</v>
      </c>
      <c r="K2648" s="11"/>
      <c r="M2648" s="11">
        <v>106</v>
      </c>
      <c r="N2648" s="66"/>
      <c r="P2648" s="288">
        <f t="shared" si="194"/>
        <v>206.54669811320753</v>
      </c>
      <c r="Q2648" s="11"/>
      <c r="R2648" s="11"/>
      <c r="S2648" s="11"/>
      <c r="T2648" s="134">
        <f t="shared" si="195"/>
        <v>989.2641509433962</v>
      </c>
      <c r="U2648" s="11"/>
      <c r="V2648" s="11"/>
      <c r="W2648" s="11"/>
      <c r="Y2648" s="288">
        <v>21893.949999999997</v>
      </c>
      <c r="Z2648" s="11">
        <f t="shared" si="192"/>
        <v>33426.97</v>
      </c>
      <c r="AB2648" s="11">
        <f t="shared" si="193"/>
        <v>22617.57</v>
      </c>
      <c r="AC2648" s="11">
        <v>28013.55</v>
      </c>
      <c r="AD2648" s="11"/>
      <c r="AE2648" s="4"/>
      <c r="AF2648" s="4"/>
    </row>
    <row r="2649" spans="1:32">
      <c r="A2649" s="55"/>
      <c r="B2649" s="132"/>
      <c r="C2649" s="11" t="s">
        <v>392</v>
      </c>
      <c r="D2649" s="11"/>
      <c r="E2649" s="11" t="s">
        <v>393</v>
      </c>
      <c r="F2649" s="131">
        <v>39559</v>
      </c>
      <c r="G2649" s="11"/>
      <c r="H2649" s="131">
        <f t="shared" si="191"/>
        <v>133</v>
      </c>
      <c r="I2649" s="11"/>
      <c r="J2649" s="288">
        <v>6793.0499999999975</v>
      </c>
      <c r="K2649" s="11"/>
      <c r="M2649" s="11">
        <v>47</v>
      </c>
      <c r="N2649" s="66"/>
      <c r="P2649" s="288">
        <f t="shared" si="194"/>
        <v>144.5329787234042</v>
      </c>
      <c r="Q2649" s="11"/>
      <c r="R2649" s="11"/>
      <c r="S2649" s="11"/>
      <c r="T2649" s="134">
        <f t="shared" si="195"/>
        <v>841.68085106382978</v>
      </c>
      <c r="U2649" s="11"/>
      <c r="V2649" s="11"/>
      <c r="W2649" s="11"/>
      <c r="Y2649" s="288">
        <v>6793.0499999999975</v>
      </c>
      <c r="Z2649" s="11">
        <f t="shared" si="192"/>
        <v>10371.41</v>
      </c>
      <c r="AB2649" s="11">
        <f t="shared" si="193"/>
        <v>7017.57</v>
      </c>
      <c r="AC2649" s="11">
        <v>8691.7800000000007</v>
      </c>
      <c r="AD2649" s="11"/>
      <c r="AE2649" s="4"/>
      <c r="AF2649" s="4"/>
    </row>
    <row r="2650" spans="1:32">
      <c r="A2650" s="55"/>
      <c r="B2650" s="132"/>
      <c r="C2650" s="11" t="s">
        <v>579</v>
      </c>
      <c r="D2650" s="11"/>
      <c r="E2650" s="11" t="s">
        <v>282</v>
      </c>
      <c r="F2650" s="131"/>
      <c r="G2650" s="11"/>
      <c r="H2650" s="131">
        <f t="shared" si="191"/>
        <v>0</v>
      </c>
      <c r="I2650" s="11"/>
      <c r="J2650" s="288">
        <v>11.16</v>
      </c>
      <c r="K2650" s="11"/>
      <c r="M2650" s="11">
        <v>1</v>
      </c>
      <c r="N2650" s="66"/>
      <c r="P2650" s="288">
        <f t="shared" si="194"/>
        <v>11.16</v>
      </c>
      <c r="Q2650" s="11"/>
      <c r="R2650" s="11"/>
      <c r="S2650" s="11"/>
      <c r="T2650" s="134">
        <f t="shared" si="195"/>
        <v>0</v>
      </c>
      <c r="U2650" s="11"/>
      <c r="V2650" s="11"/>
      <c r="W2650" s="11"/>
      <c r="Y2650" s="288">
        <v>11.16</v>
      </c>
      <c r="Z2650" s="11">
        <f t="shared" si="192"/>
        <v>17.04</v>
      </c>
      <c r="AB2650" s="11">
        <f t="shared" si="193"/>
        <v>11.53</v>
      </c>
      <c r="AC2650" s="11">
        <v>14.28</v>
      </c>
      <c r="AD2650" s="11"/>
      <c r="AE2650" s="4"/>
      <c r="AF2650" s="4"/>
    </row>
    <row r="2651" spans="1:32">
      <c r="A2651" s="55"/>
      <c r="B2651" s="132"/>
      <c r="C2651" s="11" t="s">
        <v>394</v>
      </c>
      <c r="D2651" s="11"/>
      <c r="E2651" s="11" t="s">
        <v>84</v>
      </c>
      <c r="F2651" s="131">
        <v>572065</v>
      </c>
      <c r="G2651" s="11"/>
      <c r="H2651" s="131">
        <f t="shared" si="191"/>
        <v>1917</v>
      </c>
      <c r="I2651" s="11"/>
      <c r="J2651" s="288">
        <v>65933.109999999971</v>
      </c>
      <c r="K2651" s="11"/>
      <c r="M2651" s="11">
        <v>286</v>
      </c>
      <c r="N2651" s="66"/>
      <c r="P2651" s="288">
        <f t="shared" si="194"/>
        <v>230.53534965034956</v>
      </c>
      <c r="Q2651" s="11"/>
      <c r="R2651" s="11"/>
      <c r="S2651" s="11"/>
      <c r="T2651" s="134">
        <f t="shared" si="195"/>
        <v>2000.2272727272727</v>
      </c>
      <c r="U2651" s="11"/>
      <c r="V2651" s="11"/>
      <c r="W2651" s="11"/>
      <c r="Y2651" s="288">
        <v>65933.109999999971</v>
      </c>
      <c r="Z2651" s="11">
        <f t="shared" si="192"/>
        <v>100664.54</v>
      </c>
      <c r="AB2651" s="11">
        <f t="shared" si="193"/>
        <v>68112.27</v>
      </c>
      <c r="AC2651" s="11">
        <v>84362.14</v>
      </c>
      <c r="AD2651" s="11"/>
      <c r="AE2651" s="4"/>
      <c r="AF2651" s="4"/>
    </row>
    <row r="2652" spans="1:32">
      <c r="A2652" s="55"/>
      <c r="B2652" s="132"/>
      <c r="C2652" s="11" t="s">
        <v>395</v>
      </c>
      <c r="D2652" s="11"/>
      <c r="E2652" s="11" t="s">
        <v>54</v>
      </c>
      <c r="F2652" s="131">
        <v>63</v>
      </c>
      <c r="G2652" s="11"/>
      <c r="H2652" s="131">
        <f t="shared" si="191"/>
        <v>0</v>
      </c>
      <c r="I2652" s="11"/>
      <c r="J2652" s="288">
        <v>342.43999999999994</v>
      </c>
      <c r="K2652" s="11"/>
      <c r="M2652" s="11">
        <v>4</v>
      </c>
      <c r="N2652" s="66"/>
      <c r="P2652" s="288">
        <f t="shared" si="194"/>
        <v>85.609999999999985</v>
      </c>
      <c r="Q2652" s="11"/>
      <c r="R2652" s="11"/>
      <c r="S2652" s="11"/>
      <c r="T2652" s="134">
        <f t="shared" si="195"/>
        <v>15.75</v>
      </c>
      <c r="U2652" s="11"/>
      <c r="V2652" s="11"/>
      <c r="W2652" s="11"/>
      <c r="Y2652" s="288">
        <v>342.43999999999994</v>
      </c>
      <c r="Z2652" s="11">
        <f t="shared" si="192"/>
        <v>522.83000000000004</v>
      </c>
      <c r="AB2652" s="11">
        <f t="shared" si="193"/>
        <v>353.76</v>
      </c>
      <c r="AC2652" s="11">
        <v>438.16</v>
      </c>
      <c r="AD2652" s="11"/>
      <c r="AE2652" s="4"/>
      <c r="AF2652" s="4"/>
    </row>
    <row r="2653" spans="1:32">
      <c r="A2653" s="55"/>
      <c r="B2653" s="132"/>
      <c r="C2653" s="11" t="s">
        <v>395</v>
      </c>
      <c r="D2653" s="11"/>
      <c r="E2653" s="11" t="s">
        <v>56</v>
      </c>
      <c r="F2653" s="131">
        <v>94</v>
      </c>
      <c r="G2653" s="11"/>
      <c r="H2653" s="131">
        <f t="shared" ref="H2653:H2716" si="196">ROUND($H$2880*F2653/$F$2880,0)</f>
        <v>0</v>
      </c>
      <c r="I2653" s="11"/>
      <c r="J2653" s="288">
        <v>27.36</v>
      </c>
      <c r="K2653" s="11"/>
      <c r="M2653" s="11">
        <v>1</v>
      </c>
      <c r="N2653" s="66"/>
      <c r="P2653" s="288">
        <f t="shared" si="194"/>
        <v>27.36</v>
      </c>
      <c r="Q2653" s="11"/>
      <c r="R2653" s="11"/>
      <c r="S2653" s="11"/>
      <c r="T2653" s="134">
        <f t="shared" si="195"/>
        <v>94</v>
      </c>
      <c r="U2653" s="11"/>
      <c r="V2653" s="11"/>
      <c r="W2653" s="11"/>
      <c r="Y2653" s="288">
        <v>27.36</v>
      </c>
      <c r="Z2653" s="11">
        <f t="shared" ref="Z2653:Z2716" si="197">ROUND($Z$2880*Y2653/$Y$2880,2)</f>
        <v>41.77</v>
      </c>
      <c r="AB2653" s="11">
        <f t="shared" ref="AB2653:AB2716" si="198">ROUND($AB$2880*Y2653/$Y$2880,2)</f>
        <v>28.26</v>
      </c>
      <c r="AC2653" s="11">
        <v>35.01</v>
      </c>
      <c r="AD2653" s="11"/>
      <c r="AE2653" s="4"/>
      <c r="AF2653" s="4"/>
    </row>
    <row r="2654" spans="1:32">
      <c r="A2654" s="55"/>
      <c r="B2654" s="132"/>
      <c r="C2654" s="11" t="s">
        <v>600</v>
      </c>
      <c r="D2654" s="11"/>
      <c r="E2654" s="11" t="s">
        <v>601</v>
      </c>
      <c r="F2654" s="131">
        <v>8000</v>
      </c>
      <c r="G2654" s="11"/>
      <c r="H2654" s="131">
        <f t="shared" si="196"/>
        <v>27</v>
      </c>
      <c r="I2654" s="11"/>
      <c r="J2654" s="288">
        <v>1536.16</v>
      </c>
      <c r="K2654" s="11"/>
      <c r="M2654" s="11">
        <v>1</v>
      </c>
      <c r="N2654" s="66"/>
      <c r="P2654" s="288">
        <f t="shared" ref="P2654:P2717" si="199">J2654/M2654</f>
        <v>1536.16</v>
      </c>
      <c r="Q2654" s="11"/>
      <c r="R2654" s="11"/>
      <c r="S2654" s="11"/>
      <c r="T2654" s="134">
        <f t="shared" ref="T2654:T2717" si="200">F2654/M2654</f>
        <v>8000</v>
      </c>
      <c r="U2654" s="11"/>
      <c r="V2654" s="11"/>
      <c r="W2654" s="11"/>
      <c r="Y2654" s="288">
        <v>1536.16</v>
      </c>
      <c r="Z2654" s="11">
        <f t="shared" si="197"/>
        <v>2345.36</v>
      </c>
      <c r="AB2654" s="11">
        <f t="shared" si="198"/>
        <v>1586.93</v>
      </c>
      <c r="AC2654" s="11">
        <v>1965.53</v>
      </c>
      <c r="AD2654" s="11"/>
      <c r="AE2654" s="4"/>
      <c r="AF2654" s="4"/>
    </row>
    <row r="2655" spans="1:32">
      <c r="A2655" s="55"/>
      <c r="B2655" s="132"/>
      <c r="C2655" s="11" t="s">
        <v>396</v>
      </c>
      <c r="D2655" s="11"/>
      <c r="E2655" s="11" t="s">
        <v>336</v>
      </c>
      <c r="F2655" s="131">
        <v>149</v>
      </c>
      <c r="G2655" s="11"/>
      <c r="H2655" s="131">
        <f t="shared" si="196"/>
        <v>0</v>
      </c>
      <c r="I2655" s="11"/>
      <c r="J2655" s="288">
        <v>171.01</v>
      </c>
      <c r="K2655" s="11"/>
      <c r="M2655" s="11">
        <v>1</v>
      </c>
      <c r="N2655" s="66"/>
      <c r="P2655" s="288">
        <f t="shared" si="199"/>
        <v>171.01</v>
      </c>
      <c r="Q2655" s="11"/>
      <c r="R2655" s="11"/>
      <c r="S2655" s="11"/>
      <c r="T2655" s="134">
        <f t="shared" si="200"/>
        <v>149</v>
      </c>
      <c r="U2655" s="11"/>
      <c r="V2655" s="11"/>
      <c r="W2655" s="11"/>
      <c r="Y2655" s="288">
        <v>171.01</v>
      </c>
      <c r="Z2655" s="11">
        <f t="shared" si="197"/>
        <v>261.08999999999997</v>
      </c>
      <c r="AB2655" s="11">
        <f t="shared" si="198"/>
        <v>176.66</v>
      </c>
      <c r="AC2655" s="11">
        <v>218.81</v>
      </c>
      <c r="AD2655" s="11"/>
      <c r="AE2655" s="4"/>
      <c r="AF2655" s="4"/>
    </row>
    <row r="2656" spans="1:32">
      <c r="A2656" s="55"/>
      <c r="B2656" s="132"/>
      <c r="C2656" s="11" t="s">
        <v>396</v>
      </c>
      <c r="D2656" s="11"/>
      <c r="E2656" s="11" t="s">
        <v>397</v>
      </c>
      <c r="F2656" s="131">
        <v>406074</v>
      </c>
      <c r="G2656" s="11"/>
      <c r="H2656" s="131">
        <f t="shared" si="196"/>
        <v>1361</v>
      </c>
      <c r="I2656" s="11"/>
      <c r="J2656" s="288">
        <v>31687.650000000012</v>
      </c>
      <c r="K2656" s="11"/>
      <c r="M2656" s="11">
        <v>61</v>
      </c>
      <c r="N2656" s="66"/>
      <c r="P2656" s="288">
        <f t="shared" si="199"/>
        <v>519.46967213114772</v>
      </c>
      <c r="Q2656" s="11"/>
      <c r="R2656" s="11"/>
      <c r="S2656" s="11"/>
      <c r="T2656" s="134">
        <f t="shared" si="200"/>
        <v>6656.9508196721308</v>
      </c>
      <c r="U2656" s="11"/>
      <c r="V2656" s="11"/>
      <c r="W2656" s="11"/>
      <c r="Y2656" s="288">
        <v>31687.650000000012</v>
      </c>
      <c r="Z2656" s="11">
        <f t="shared" si="197"/>
        <v>48379.68</v>
      </c>
      <c r="AB2656" s="11">
        <f t="shared" si="198"/>
        <v>32734.959999999999</v>
      </c>
      <c r="AC2656" s="11">
        <v>40544.69</v>
      </c>
      <c r="AD2656" s="11"/>
      <c r="AE2656" s="4"/>
      <c r="AF2656" s="4"/>
    </row>
    <row r="2657" spans="1:32">
      <c r="A2657" s="55"/>
      <c r="B2657" s="132"/>
      <c r="C2657" s="11" t="s">
        <v>396</v>
      </c>
      <c r="D2657" s="11"/>
      <c r="E2657" s="11" t="s">
        <v>310</v>
      </c>
      <c r="F2657" s="131">
        <v>5594</v>
      </c>
      <c r="G2657" s="11"/>
      <c r="H2657" s="131">
        <f t="shared" si="196"/>
        <v>19</v>
      </c>
      <c r="I2657" s="11"/>
      <c r="J2657" s="288">
        <v>1246.6500000000001</v>
      </c>
      <c r="K2657" s="11"/>
      <c r="M2657" s="11">
        <v>1</v>
      </c>
      <c r="N2657" s="66"/>
      <c r="P2657" s="288">
        <f t="shared" si="199"/>
        <v>1246.6500000000001</v>
      </c>
      <c r="Q2657" s="11"/>
      <c r="R2657" s="11"/>
      <c r="S2657" s="11"/>
      <c r="T2657" s="134">
        <f t="shared" si="200"/>
        <v>5594</v>
      </c>
      <c r="U2657" s="11"/>
      <c r="V2657" s="11"/>
      <c r="W2657" s="11"/>
      <c r="Y2657" s="288">
        <v>1246.6500000000001</v>
      </c>
      <c r="Z2657" s="11">
        <f t="shared" si="197"/>
        <v>1903.34</v>
      </c>
      <c r="AB2657" s="11">
        <f t="shared" si="198"/>
        <v>1287.8499999999999</v>
      </c>
      <c r="AC2657" s="11">
        <v>1595.1</v>
      </c>
      <c r="AD2657" s="11"/>
      <c r="AE2657" s="4"/>
      <c r="AF2657" s="4"/>
    </row>
    <row r="2658" spans="1:32">
      <c r="A2658" s="55"/>
      <c r="B2658" s="132"/>
      <c r="C2658" s="11" t="s">
        <v>396</v>
      </c>
      <c r="D2658" s="11"/>
      <c r="E2658" s="11" t="s">
        <v>432</v>
      </c>
      <c r="F2658" s="131">
        <v>458</v>
      </c>
      <c r="G2658" s="11"/>
      <c r="H2658" s="131">
        <f t="shared" si="196"/>
        <v>2</v>
      </c>
      <c r="I2658" s="11"/>
      <c r="J2658" s="288">
        <v>85.31</v>
      </c>
      <c r="K2658" s="11"/>
      <c r="M2658" s="11">
        <v>1</v>
      </c>
      <c r="N2658" s="66"/>
      <c r="P2658" s="288">
        <f t="shared" si="199"/>
        <v>85.31</v>
      </c>
      <c r="Q2658" s="11"/>
      <c r="R2658" s="11"/>
      <c r="S2658" s="11"/>
      <c r="T2658" s="134">
        <f t="shared" si="200"/>
        <v>458</v>
      </c>
      <c r="U2658" s="11"/>
      <c r="V2658" s="11"/>
      <c r="W2658" s="11"/>
      <c r="Y2658" s="288">
        <v>85.31</v>
      </c>
      <c r="Z2658" s="11">
        <f t="shared" si="197"/>
        <v>130.25</v>
      </c>
      <c r="AB2658" s="11">
        <f t="shared" si="198"/>
        <v>88.13</v>
      </c>
      <c r="AC2658" s="11">
        <v>109.16</v>
      </c>
      <c r="AD2658" s="11"/>
      <c r="AE2658" s="4"/>
      <c r="AF2658" s="4"/>
    </row>
    <row r="2659" spans="1:32">
      <c r="A2659" s="55"/>
      <c r="B2659" s="132"/>
      <c r="C2659" s="11" t="s">
        <v>398</v>
      </c>
      <c r="D2659" s="11"/>
      <c r="E2659" s="11" t="s">
        <v>312</v>
      </c>
      <c r="F2659" s="131">
        <v>579</v>
      </c>
      <c r="G2659" s="11"/>
      <c r="H2659" s="131">
        <f t="shared" si="196"/>
        <v>2</v>
      </c>
      <c r="I2659" s="11"/>
      <c r="J2659" s="288">
        <v>133.35</v>
      </c>
      <c r="K2659" s="11"/>
      <c r="M2659" s="11">
        <v>2</v>
      </c>
      <c r="N2659" s="66"/>
      <c r="P2659" s="288">
        <f t="shared" si="199"/>
        <v>66.674999999999997</v>
      </c>
      <c r="Q2659" s="11"/>
      <c r="R2659" s="11"/>
      <c r="S2659" s="11"/>
      <c r="T2659" s="134">
        <f t="shared" si="200"/>
        <v>289.5</v>
      </c>
      <c r="U2659" s="11"/>
      <c r="V2659" s="11"/>
      <c r="W2659" s="11"/>
      <c r="Y2659" s="288">
        <v>133.35</v>
      </c>
      <c r="Z2659" s="11">
        <f t="shared" si="197"/>
        <v>203.59</v>
      </c>
      <c r="AB2659" s="11">
        <f t="shared" si="198"/>
        <v>137.76</v>
      </c>
      <c r="AC2659" s="11">
        <v>170.62</v>
      </c>
      <c r="AD2659" s="11"/>
      <c r="AE2659" s="4"/>
      <c r="AF2659" s="4"/>
    </row>
    <row r="2660" spans="1:32">
      <c r="A2660" s="55"/>
      <c r="B2660" s="132"/>
      <c r="C2660" s="11" t="s">
        <v>398</v>
      </c>
      <c r="D2660" s="11"/>
      <c r="E2660" s="11" t="s">
        <v>310</v>
      </c>
      <c r="F2660" s="131">
        <v>2362604</v>
      </c>
      <c r="G2660" s="11"/>
      <c r="H2660" s="131">
        <f t="shared" si="196"/>
        <v>7919</v>
      </c>
      <c r="I2660" s="11"/>
      <c r="J2660" s="288">
        <v>241405.61999999988</v>
      </c>
      <c r="K2660" s="11"/>
      <c r="M2660" s="11">
        <v>543</v>
      </c>
      <c r="N2660" s="66"/>
      <c r="P2660" s="288">
        <f t="shared" si="199"/>
        <v>444.57756906077327</v>
      </c>
      <c r="Q2660" s="11"/>
      <c r="R2660" s="11"/>
      <c r="S2660" s="11"/>
      <c r="T2660" s="134">
        <f t="shared" si="200"/>
        <v>4351.0202578268872</v>
      </c>
      <c r="U2660" s="11"/>
      <c r="V2660" s="11"/>
      <c r="W2660" s="11"/>
      <c r="Y2660" s="288">
        <v>241405.61999999988</v>
      </c>
      <c r="Z2660" s="11">
        <f t="shared" si="197"/>
        <v>368570.28</v>
      </c>
      <c r="AB2660" s="11">
        <f t="shared" si="198"/>
        <v>249384.34</v>
      </c>
      <c r="AC2660" s="11">
        <v>308881.13</v>
      </c>
      <c r="AD2660" s="11"/>
      <c r="AE2660" s="4"/>
      <c r="AF2660" s="4"/>
    </row>
    <row r="2661" spans="1:32">
      <c r="A2661" s="55"/>
      <c r="B2661" s="132"/>
      <c r="C2661" s="11" t="s">
        <v>602</v>
      </c>
      <c r="D2661" s="11"/>
      <c r="E2661" s="11" t="s">
        <v>244</v>
      </c>
      <c r="F2661" s="131">
        <v>543</v>
      </c>
      <c r="G2661" s="11"/>
      <c r="H2661" s="131">
        <f t="shared" si="196"/>
        <v>2</v>
      </c>
      <c r="I2661" s="11"/>
      <c r="J2661" s="288">
        <v>70.930000000000007</v>
      </c>
      <c r="K2661" s="11"/>
      <c r="M2661" s="11">
        <v>1</v>
      </c>
      <c r="N2661" s="66"/>
      <c r="P2661" s="288">
        <f t="shared" si="199"/>
        <v>70.930000000000007</v>
      </c>
      <c r="Q2661" s="11"/>
      <c r="R2661" s="11"/>
      <c r="S2661" s="11"/>
      <c r="T2661" s="134">
        <f t="shared" si="200"/>
        <v>543</v>
      </c>
      <c r="U2661" s="11"/>
      <c r="V2661" s="11"/>
      <c r="W2661" s="11"/>
      <c r="Y2661" s="288">
        <v>70.930000000000007</v>
      </c>
      <c r="Z2661" s="11">
        <f t="shared" si="197"/>
        <v>108.29</v>
      </c>
      <c r="AB2661" s="11">
        <f t="shared" si="198"/>
        <v>73.27</v>
      </c>
      <c r="AC2661" s="11">
        <v>90.76</v>
      </c>
      <c r="AD2661" s="11"/>
      <c r="AE2661" s="4"/>
      <c r="AF2661" s="4"/>
    </row>
    <row r="2662" spans="1:32">
      <c r="A2662" s="55"/>
      <c r="B2662" s="132"/>
      <c r="C2662" s="11" t="s">
        <v>399</v>
      </c>
      <c r="D2662" s="11"/>
      <c r="E2662" s="11" t="s">
        <v>323</v>
      </c>
      <c r="F2662" s="131">
        <v>680113</v>
      </c>
      <c r="G2662" s="11"/>
      <c r="H2662" s="131">
        <f t="shared" si="196"/>
        <v>2280</v>
      </c>
      <c r="I2662" s="11"/>
      <c r="J2662" s="288">
        <v>87352.350000000049</v>
      </c>
      <c r="K2662" s="11"/>
      <c r="M2662" s="11">
        <v>244</v>
      </c>
      <c r="N2662" s="66"/>
      <c r="P2662" s="288">
        <f t="shared" si="199"/>
        <v>358.00143442622971</v>
      </c>
      <c r="Q2662" s="11"/>
      <c r="R2662" s="11"/>
      <c r="S2662" s="11"/>
      <c r="T2662" s="134">
        <f t="shared" si="200"/>
        <v>2787.3483606557379</v>
      </c>
      <c r="U2662" s="11"/>
      <c r="V2662" s="11"/>
      <c r="W2662" s="11"/>
      <c r="Y2662" s="288">
        <v>87352.350000000049</v>
      </c>
      <c r="Z2662" s="11">
        <f t="shared" si="197"/>
        <v>133366.74</v>
      </c>
      <c r="AB2662" s="11">
        <f t="shared" si="198"/>
        <v>90239.44</v>
      </c>
      <c r="AC2662" s="11">
        <v>111768.29</v>
      </c>
      <c r="AD2662" s="11"/>
      <c r="AE2662" s="4"/>
      <c r="AF2662" s="4"/>
    </row>
    <row r="2663" spans="1:32">
      <c r="A2663" s="55"/>
      <c r="B2663" s="132"/>
      <c r="C2663" s="11" t="s">
        <v>400</v>
      </c>
      <c r="D2663" s="11"/>
      <c r="E2663" s="11" t="s">
        <v>70</v>
      </c>
      <c r="F2663" s="131">
        <v>39478</v>
      </c>
      <c r="G2663" s="11"/>
      <c r="H2663" s="131">
        <f t="shared" si="196"/>
        <v>132</v>
      </c>
      <c r="I2663" s="11"/>
      <c r="J2663" s="288">
        <v>7529.9099999999971</v>
      </c>
      <c r="K2663" s="11"/>
      <c r="M2663" s="11">
        <v>58</v>
      </c>
      <c r="N2663" s="66"/>
      <c r="P2663" s="288">
        <f t="shared" si="199"/>
        <v>129.82603448275856</v>
      </c>
      <c r="Q2663" s="11"/>
      <c r="R2663" s="11"/>
      <c r="S2663" s="11"/>
      <c r="T2663" s="134">
        <f t="shared" si="200"/>
        <v>680.65517241379314</v>
      </c>
      <c r="U2663" s="11"/>
      <c r="V2663" s="11"/>
      <c r="W2663" s="11"/>
      <c r="Y2663" s="288">
        <v>7529.9099999999971</v>
      </c>
      <c r="Z2663" s="11">
        <f t="shared" si="197"/>
        <v>11496.42</v>
      </c>
      <c r="AB2663" s="11">
        <f t="shared" si="198"/>
        <v>7778.78</v>
      </c>
      <c r="AC2663" s="11">
        <v>9634.6</v>
      </c>
      <c r="AD2663" s="11"/>
      <c r="AE2663" s="4"/>
      <c r="AF2663" s="4"/>
    </row>
    <row r="2664" spans="1:32">
      <c r="A2664" s="55"/>
      <c r="B2664" s="132"/>
      <c r="C2664" s="11" t="s">
        <v>402</v>
      </c>
      <c r="D2664" s="11"/>
      <c r="E2664" s="11" t="s">
        <v>222</v>
      </c>
      <c r="F2664" s="131">
        <v>258</v>
      </c>
      <c r="G2664" s="11"/>
      <c r="H2664" s="131">
        <f t="shared" si="196"/>
        <v>1</v>
      </c>
      <c r="I2664" s="11"/>
      <c r="J2664" s="288">
        <v>89.62</v>
      </c>
      <c r="K2664" s="11"/>
      <c r="M2664" s="11">
        <v>1</v>
      </c>
      <c r="N2664" s="66"/>
      <c r="P2664" s="288">
        <f t="shared" si="199"/>
        <v>89.62</v>
      </c>
      <c r="Q2664" s="11"/>
      <c r="R2664" s="11"/>
      <c r="S2664" s="11"/>
      <c r="T2664" s="134">
        <f t="shared" si="200"/>
        <v>258</v>
      </c>
      <c r="U2664" s="11"/>
      <c r="V2664" s="11"/>
      <c r="W2664" s="11"/>
      <c r="Y2664" s="288">
        <v>89.62</v>
      </c>
      <c r="Z2664" s="11">
        <f t="shared" si="197"/>
        <v>136.83000000000001</v>
      </c>
      <c r="AB2664" s="11">
        <f t="shared" si="198"/>
        <v>92.58</v>
      </c>
      <c r="AC2664" s="11">
        <v>114.67</v>
      </c>
      <c r="AD2664" s="11"/>
      <c r="AE2664" s="4"/>
      <c r="AF2664" s="4"/>
    </row>
    <row r="2665" spans="1:32">
      <c r="A2665" s="55"/>
      <c r="B2665" s="132"/>
      <c r="C2665" s="11" t="s">
        <v>402</v>
      </c>
      <c r="D2665" s="11"/>
      <c r="E2665" s="11" t="s">
        <v>77</v>
      </c>
      <c r="F2665" s="131"/>
      <c r="G2665" s="11"/>
      <c r="H2665" s="131">
        <f t="shared" si="196"/>
        <v>0</v>
      </c>
      <c r="I2665" s="11"/>
      <c r="J2665" s="288">
        <v>10.79</v>
      </c>
      <c r="K2665" s="11"/>
      <c r="M2665" s="11">
        <v>1</v>
      </c>
      <c r="N2665" s="66"/>
      <c r="P2665" s="288">
        <f t="shared" si="199"/>
        <v>10.79</v>
      </c>
      <c r="Q2665" s="11"/>
      <c r="R2665" s="11"/>
      <c r="S2665" s="11"/>
      <c r="T2665" s="134">
        <f t="shared" si="200"/>
        <v>0</v>
      </c>
      <c r="U2665" s="11"/>
      <c r="V2665" s="11"/>
      <c r="W2665" s="11"/>
      <c r="Y2665" s="288">
        <v>10.79</v>
      </c>
      <c r="Z2665" s="11">
        <f t="shared" si="197"/>
        <v>16.47</v>
      </c>
      <c r="AB2665" s="11">
        <f t="shared" si="198"/>
        <v>11.15</v>
      </c>
      <c r="AC2665" s="11">
        <v>13.81</v>
      </c>
      <c r="AD2665" s="11"/>
      <c r="AE2665" s="4"/>
      <c r="AF2665" s="4"/>
    </row>
    <row r="2666" spans="1:32">
      <c r="A2666" s="55"/>
      <c r="B2666" s="132"/>
      <c r="C2666" s="11" t="s">
        <v>402</v>
      </c>
      <c r="D2666" s="11"/>
      <c r="E2666" s="11" t="s">
        <v>100</v>
      </c>
      <c r="F2666" s="131">
        <v>765096</v>
      </c>
      <c r="G2666" s="11"/>
      <c r="H2666" s="131">
        <f t="shared" si="196"/>
        <v>2564</v>
      </c>
      <c r="I2666" s="11"/>
      <c r="J2666" s="288">
        <v>62523.160000000054</v>
      </c>
      <c r="K2666" s="11"/>
      <c r="M2666" s="11">
        <v>170</v>
      </c>
      <c r="N2666" s="66"/>
      <c r="P2666" s="288">
        <f t="shared" si="199"/>
        <v>367.78329411764736</v>
      </c>
      <c r="Q2666" s="11"/>
      <c r="R2666" s="11"/>
      <c r="S2666" s="11"/>
      <c r="T2666" s="134">
        <f t="shared" si="200"/>
        <v>4500.5647058823533</v>
      </c>
      <c r="U2666" s="11"/>
      <c r="V2666" s="11"/>
      <c r="W2666" s="11"/>
      <c r="Y2666" s="288">
        <v>62523.160000000054</v>
      </c>
      <c r="Z2666" s="11">
        <f t="shared" si="197"/>
        <v>95458.34</v>
      </c>
      <c r="AB2666" s="11">
        <f t="shared" si="198"/>
        <v>64589.62</v>
      </c>
      <c r="AC2666" s="11">
        <v>79999.070000000007</v>
      </c>
      <c r="AD2666" s="11"/>
      <c r="AE2666" s="4"/>
      <c r="AF2666" s="4"/>
    </row>
    <row r="2667" spans="1:32">
      <c r="A2667" s="55"/>
      <c r="B2667" s="132"/>
      <c r="C2667" s="11" t="s">
        <v>603</v>
      </c>
      <c r="D2667" s="11"/>
      <c r="E2667" s="11" t="s">
        <v>98</v>
      </c>
      <c r="F2667" s="131">
        <v>372</v>
      </c>
      <c r="G2667" s="11"/>
      <c r="H2667" s="131">
        <f t="shared" si="196"/>
        <v>1</v>
      </c>
      <c r="I2667" s="11"/>
      <c r="J2667" s="288">
        <v>39.46</v>
      </c>
      <c r="K2667" s="11"/>
      <c r="M2667" s="11">
        <v>1</v>
      </c>
      <c r="N2667" s="66"/>
      <c r="P2667" s="288">
        <f t="shared" si="199"/>
        <v>39.46</v>
      </c>
      <c r="Q2667" s="11"/>
      <c r="R2667" s="11"/>
      <c r="S2667" s="11"/>
      <c r="T2667" s="134">
        <f t="shared" si="200"/>
        <v>372</v>
      </c>
      <c r="U2667" s="11"/>
      <c r="V2667" s="11"/>
      <c r="W2667" s="11"/>
      <c r="Y2667" s="288">
        <v>39.46</v>
      </c>
      <c r="Z2667" s="11">
        <f t="shared" si="197"/>
        <v>60.25</v>
      </c>
      <c r="AB2667" s="11">
        <f t="shared" si="198"/>
        <v>40.76</v>
      </c>
      <c r="AC2667" s="11">
        <v>50.49</v>
      </c>
      <c r="AD2667" s="11"/>
      <c r="AE2667" s="4"/>
      <c r="AF2667" s="4"/>
    </row>
    <row r="2668" spans="1:32">
      <c r="A2668" s="55"/>
      <c r="B2668" s="132"/>
      <c r="C2668" s="11" t="s">
        <v>403</v>
      </c>
      <c r="D2668" s="11"/>
      <c r="E2668" s="11" t="s">
        <v>274</v>
      </c>
      <c r="F2668" s="131">
        <v>548717</v>
      </c>
      <c r="G2668" s="11"/>
      <c r="H2668" s="131">
        <f t="shared" si="196"/>
        <v>1839</v>
      </c>
      <c r="I2668" s="11"/>
      <c r="J2668" s="288">
        <v>88005.079999999973</v>
      </c>
      <c r="K2668" s="11"/>
      <c r="M2668" s="11">
        <v>269</v>
      </c>
      <c r="N2668" s="66"/>
      <c r="P2668" s="288">
        <f t="shared" si="199"/>
        <v>327.15643122676568</v>
      </c>
      <c r="Q2668" s="11"/>
      <c r="R2668" s="11"/>
      <c r="S2668" s="11"/>
      <c r="T2668" s="134">
        <f t="shared" si="200"/>
        <v>2039.8401486988848</v>
      </c>
      <c r="U2668" s="11"/>
      <c r="V2668" s="11"/>
      <c r="W2668" s="11"/>
      <c r="Y2668" s="288">
        <v>88005.079999999973</v>
      </c>
      <c r="Z2668" s="11">
        <f t="shared" si="197"/>
        <v>134363.31</v>
      </c>
      <c r="AB2668" s="11">
        <f t="shared" si="198"/>
        <v>90913.74</v>
      </c>
      <c r="AC2668" s="11">
        <v>112603.46</v>
      </c>
      <c r="AD2668" s="11"/>
      <c r="AE2668" s="4"/>
      <c r="AF2668" s="4"/>
    </row>
    <row r="2669" spans="1:32">
      <c r="A2669" s="55"/>
      <c r="B2669" s="132"/>
      <c r="C2669" s="11" t="s">
        <v>404</v>
      </c>
      <c r="D2669" s="11"/>
      <c r="E2669" s="11" t="s">
        <v>282</v>
      </c>
      <c r="F2669" s="131">
        <v>128153</v>
      </c>
      <c r="G2669" s="11"/>
      <c r="H2669" s="131">
        <f t="shared" si="196"/>
        <v>430</v>
      </c>
      <c r="I2669" s="11"/>
      <c r="J2669" s="288">
        <v>8719.3199999999979</v>
      </c>
      <c r="K2669" s="11"/>
      <c r="M2669" s="11">
        <v>44</v>
      </c>
      <c r="N2669" s="66"/>
      <c r="P2669" s="288">
        <f t="shared" si="199"/>
        <v>198.1663636363636</v>
      </c>
      <c r="Q2669" s="11"/>
      <c r="R2669" s="11"/>
      <c r="S2669" s="11"/>
      <c r="T2669" s="134">
        <f t="shared" si="200"/>
        <v>2912.568181818182</v>
      </c>
      <c r="U2669" s="11"/>
      <c r="V2669" s="11"/>
      <c r="W2669" s="11"/>
      <c r="Y2669" s="288">
        <v>8719.3199999999979</v>
      </c>
      <c r="Z2669" s="11">
        <f t="shared" si="197"/>
        <v>13312.38</v>
      </c>
      <c r="AB2669" s="11">
        <f t="shared" si="198"/>
        <v>9007.5</v>
      </c>
      <c r="AC2669" s="11">
        <v>11156.47</v>
      </c>
      <c r="AD2669" s="11"/>
      <c r="AE2669" s="4"/>
      <c r="AF2669" s="4"/>
    </row>
    <row r="2670" spans="1:32">
      <c r="A2670" s="55"/>
      <c r="B2670" s="132"/>
      <c r="C2670" s="11" t="s">
        <v>405</v>
      </c>
      <c r="D2670" s="11"/>
      <c r="E2670" s="11" t="s">
        <v>143</v>
      </c>
      <c r="F2670" s="131"/>
      <c r="G2670" s="11"/>
      <c r="H2670" s="131">
        <f t="shared" si="196"/>
        <v>0</v>
      </c>
      <c r="I2670" s="11"/>
      <c r="J2670" s="288">
        <v>11.16</v>
      </c>
      <c r="K2670" s="11"/>
      <c r="M2670" s="11">
        <v>1</v>
      </c>
      <c r="N2670" s="66"/>
      <c r="P2670" s="288">
        <f t="shared" si="199"/>
        <v>11.16</v>
      </c>
      <c r="Q2670" s="11"/>
      <c r="R2670" s="11"/>
      <c r="S2670" s="11"/>
      <c r="T2670" s="134">
        <f t="shared" si="200"/>
        <v>0</v>
      </c>
      <c r="U2670" s="11"/>
      <c r="V2670" s="11"/>
      <c r="W2670" s="11"/>
      <c r="Y2670" s="288">
        <v>11.16</v>
      </c>
      <c r="Z2670" s="11">
        <f t="shared" si="197"/>
        <v>17.04</v>
      </c>
      <c r="AB2670" s="11">
        <f t="shared" si="198"/>
        <v>11.53</v>
      </c>
      <c r="AC2670" s="11">
        <v>14.28</v>
      </c>
      <c r="AD2670" s="11"/>
      <c r="AE2670" s="4"/>
      <c r="AF2670" s="4"/>
    </row>
    <row r="2671" spans="1:32">
      <c r="A2671" s="55"/>
      <c r="B2671" s="132"/>
      <c r="C2671" s="11" t="s">
        <v>405</v>
      </c>
      <c r="D2671" s="11"/>
      <c r="E2671" s="11" t="s">
        <v>407</v>
      </c>
      <c r="F2671" s="131">
        <v>139071</v>
      </c>
      <c r="G2671" s="11"/>
      <c r="H2671" s="131">
        <f t="shared" si="196"/>
        <v>466</v>
      </c>
      <c r="I2671" s="11"/>
      <c r="J2671" s="288">
        <v>12588.209999999994</v>
      </c>
      <c r="K2671" s="11"/>
      <c r="M2671" s="11">
        <v>69</v>
      </c>
      <c r="N2671" s="66"/>
      <c r="P2671" s="288">
        <f t="shared" si="199"/>
        <v>182.43782608695642</v>
      </c>
      <c r="Q2671" s="11"/>
      <c r="R2671" s="11"/>
      <c r="S2671" s="11"/>
      <c r="T2671" s="134">
        <f t="shared" si="200"/>
        <v>2015.5217391304348</v>
      </c>
      <c r="U2671" s="11"/>
      <c r="V2671" s="11"/>
      <c r="W2671" s="11"/>
      <c r="Y2671" s="288">
        <v>12588.209999999994</v>
      </c>
      <c r="Z2671" s="11">
        <f t="shared" si="197"/>
        <v>19219.27</v>
      </c>
      <c r="AB2671" s="11">
        <f t="shared" si="198"/>
        <v>13004.26</v>
      </c>
      <c r="AC2671" s="11">
        <v>16106.75</v>
      </c>
      <c r="AD2671" s="11"/>
      <c r="AE2671" s="4"/>
      <c r="AF2671" s="4"/>
    </row>
    <row r="2672" spans="1:32">
      <c r="A2672" s="55"/>
      <c r="B2672" s="132"/>
      <c r="C2672" s="11" t="s">
        <v>408</v>
      </c>
      <c r="D2672" s="11"/>
      <c r="E2672" s="11" t="s">
        <v>409</v>
      </c>
      <c r="F2672" s="131">
        <v>858794</v>
      </c>
      <c r="G2672" s="11"/>
      <c r="H2672" s="131">
        <f t="shared" si="196"/>
        <v>2879</v>
      </c>
      <c r="I2672" s="11"/>
      <c r="J2672" s="288">
        <v>51352.349999999969</v>
      </c>
      <c r="K2672" s="11"/>
      <c r="M2672" s="11">
        <v>77</v>
      </c>
      <c r="N2672" s="66"/>
      <c r="P2672" s="288">
        <f t="shared" si="199"/>
        <v>666.91363636363599</v>
      </c>
      <c r="Q2672" s="11"/>
      <c r="R2672" s="11"/>
      <c r="S2672" s="11"/>
      <c r="T2672" s="134">
        <f t="shared" si="200"/>
        <v>11153.16883116883</v>
      </c>
      <c r="U2672" s="11"/>
      <c r="V2672" s="11"/>
      <c r="W2672" s="11"/>
      <c r="Y2672" s="288">
        <v>51352.349999999969</v>
      </c>
      <c r="Z2672" s="11">
        <f t="shared" si="197"/>
        <v>78403.100000000006</v>
      </c>
      <c r="AB2672" s="11">
        <f t="shared" si="198"/>
        <v>53049.599999999999</v>
      </c>
      <c r="AC2672" s="11">
        <v>65705.89</v>
      </c>
      <c r="AD2672" s="11"/>
      <c r="AE2672" s="4"/>
      <c r="AF2672" s="4"/>
    </row>
    <row r="2673" spans="1:32">
      <c r="A2673" s="55"/>
      <c r="B2673" s="132"/>
      <c r="C2673" s="11" t="s">
        <v>410</v>
      </c>
      <c r="D2673" s="11"/>
      <c r="E2673" s="11" t="s">
        <v>95</v>
      </c>
      <c r="F2673" s="131">
        <v>19909</v>
      </c>
      <c r="G2673" s="11"/>
      <c r="H2673" s="131">
        <f t="shared" si="196"/>
        <v>67</v>
      </c>
      <c r="I2673" s="11"/>
      <c r="J2673" s="288">
        <v>3094.6900000000005</v>
      </c>
      <c r="K2673" s="11"/>
      <c r="M2673" s="11">
        <v>36</v>
      </c>
      <c r="N2673" s="66"/>
      <c r="P2673" s="288">
        <f t="shared" si="199"/>
        <v>85.963611111111121</v>
      </c>
      <c r="Q2673" s="11"/>
      <c r="R2673" s="11"/>
      <c r="S2673" s="11"/>
      <c r="T2673" s="134">
        <f t="shared" si="200"/>
        <v>553.02777777777783</v>
      </c>
      <c r="U2673" s="11"/>
      <c r="V2673" s="11"/>
      <c r="W2673" s="11"/>
      <c r="Y2673" s="288">
        <v>3094.6900000000005</v>
      </c>
      <c r="Z2673" s="11">
        <f t="shared" si="197"/>
        <v>4724.87</v>
      </c>
      <c r="AB2673" s="11">
        <f t="shared" si="198"/>
        <v>3196.97</v>
      </c>
      <c r="AC2673" s="11">
        <v>3959.69</v>
      </c>
      <c r="AD2673" s="11"/>
      <c r="AE2673" s="4"/>
      <c r="AF2673" s="4"/>
    </row>
    <row r="2674" spans="1:32">
      <c r="A2674" s="55"/>
      <c r="B2674" s="132"/>
      <c r="C2674" s="11" t="s">
        <v>411</v>
      </c>
      <c r="D2674" s="11"/>
      <c r="E2674" s="11" t="s">
        <v>95</v>
      </c>
      <c r="F2674" s="131">
        <v>34192</v>
      </c>
      <c r="G2674" s="11"/>
      <c r="H2674" s="131">
        <f t="shared" si="196"/>
        <v>115</v>
      </c>
      <c r="I2674" s="11"/>
      <c r="J2674" s="288">
        <v>2932.5899999999992</v>
      </c>
      <c r="K2674" s="11"/>
      <c r="M2674" s="11">
        <v>20</v>
      </c>
      <c r="N2674" s="66"/>
      <c r="P2674" s="288">
        <f t="shared" si="199"/>
        <v>146.62949999999995</v>
      </c>
      <c r="Q2674" s="11"/>
      <c r="R2674" s="11"/>
      <c r="S2674" s="11"/>
      <c r="T2674" s="134">
        <f t="shared" si="200"/>
        <v>1709.6</v>
      </c>
      <c r="U2674" s="11"/>
      <c r="V2674" s="11"/>
      <c r="W2674" s="11"/>
      <c r="Y2674" s="288">
        <v>2932.5899999999992</v>
      </c>
      <c r="Z2674" s="11">
        <f t="shared" si="197"/>
        <v>4477.38</v>
      </c>
      <c r="AB2674" s="11">
        <f t="shared" si="198"/>
        <v>3029.52</v>
      </c>
      <c r="AC2674" s="11">
        <v>3752.28</v>
      </c>
      <c r="AD2674" s="11"/>
      <c r="AE2674" s="4"/>
      <c r="AF2674" s="4"/>
    </row>
    <row r="2675" spans="1:32">
      <c r="A2675" s="55"/>
      <c r="B2675" s="132"/>
      <c r="C2675" s="11" t="s">
        <v>412</v>
      </c>
      <c r="D2675" s="11"/>
      <c r="E2675" s="11" t="s">
        <v>55</v>
      </c>
      <c r="F2675" s="131">
        <v>1054326</v>
      </c>
      <c r="G2675" s="11"/>
      <c r="H2675" s="131">
        <f t="shared" si="196"/>
        <v>3534</v>
      </c>
      <c r="I2675" s="11"/>
      <c r="J2675" s="288">
        <v>121884.3799999999</v>
      </c>
      <c r="K2675" s="11"/>
      <c r="M2675" s="11">
        <v>201</v>
      </c>
      <c r="N2675" s="66"/>
      <c r="P2675" s="288">
        <f t="shared" si="199"/>
        <v>606.38995024875578</v>
      </c>
      <c r="Q2675" s="11"/>
      <c r="R2675" s="11"/>
      <c r="S2675" s="11"/>
      <c r="T2675" s="134">
        <f t="shared" si="200"/>
        <v>5245.4029850746265</v>
      </c>
      <c r="U2675" s="11"/>
      <c r="V2675" s="11"/>
      <c r="W2675" s="11"/>
      <c r="Y2675" s="288">
        <v>121884.3799999999</v>
      </c>
      <c r="Z2675" s="11">
        <f t="shared" si="197"/>
        <v>186089.12</v>
      </c>
      <c r="AB2675" s="11">
        <f t="shared" si="198"/>
        <v>125912.79</v>
      </c>
      <c r="AC2675" s="11">
        <v>155952.4</v>
      </c>
      <c r="AD2675" s="11"/>
      <c r="AE2675" s="4"/>
      <c r="AF2675" s="4"/>
    </row>
    <row r="2676" spans="1:32">
      <c r="A2676" s="55"/>
      <c r="B2676" s="132"/>
      <c r="C2676" s="11" t="s">
        <v>412</v>
      </c>
      <c r="D2676" s="11"/>
      <c r="E2676" s="11" t="s">
        <v>156</v>
      </c>
      <c r="F2676" s="131">
        <v>286</v>
      </c>
      <c r="G2676" s="11"/>
      <c r="H2676" s="131">
        <f t="shared" si="196"/>
        <v>1</v>
      </c>
      <c r="I2676" s="11"/>
      <c r="J2676" s="288">
        <v>45.28</v>
      </c>
      <c r="K2676" s="11"/>
      <c r="M2676" s="11">
        <v>1</v>
      </c>
      <c r="N2676" s="66"/>
      <c r="P2676" s="288">
        <f t="shared" si="199"/>
        <v>45.28</v>
      </c>
      <c r="Q2676" s="11"/>
      <c r="R2676" s="11"/>
      <c r="S2676" s="11"/>
      <c r="T2676" s="134">
        <f t="shared" si="200"/>
        <v>286</v>
      </c>
      <c r="U2676" s="11"/>
      <c r="V2676" s="11"/>
      <c r="W2676" s="11"/>
      <c r="Y2676" s="288">
        <v>45.28</v>
      </c>
      <c r="Z2676" s="11">
        <f t="shared" si="197"/>
        <v>69.13</v>
      </c>
      <c r="AB2676" s="11">
        <f t="shared" si="198"/>
        <v>46.78</v>
      </c>
      <c r="AC2676" s="11">
        <v>57.94</v>
      </c>
      <c r="AD2676" s="11"/>
      <c r="AE2676" s="4"/>
      <c r="AF2676" s="4"/>
    </row>
    <row r="2677" spans="1:32">
      <c r="A2677" s="55"/>
      <c r="B2677" s="132"/>
      <c r="C2677" s="11" t="s">
        <v>414</v>
      </c>
      <c r="D2677" s="11"/>
      <c r="E2677" s="11" t="s">
        <v>156</v>
      </c>
      <c r="F2677" s="131">
        <v>1229030</v>
      </c>
      <c r="G2677" s="11"/>
      <c r="H2677" s="131">
        <f t="shared" si="196"/>
        <v>4119</v>
      </c>
      <c r="I2677" s="11"/>
      <c r="J2677" s="288">
        <v>186040.23000000019</v>
      </c>
      <c r="K2677" s="11"/>
      <c r="M2677" s="11">
        <v>959</v>
      </c>
      <c r="N2677" s="66"/>
      <c r="P2677" s="288">
        <f t="shared" si="199"/>
        <v>193.99398331595432</v>
      </c>
      <c r="Q2677" s="11"/>
      <c r="R2677" s="11"/>
      <c r="S2677" s="11"/>
      <c r="T2677" s="134">
        <f t="shared" si="200"/>
        <v>1281.5745568300313</v>
      </c>
      <c r="U2677" s="11"/>
      <c r="V2677" s="11"/>
      <c r="W2677" s="11"/>
      <c r="Y2677" s="288">
        <v>186040.23000000019</v>
      </c>
      <c r="Z2677" s="11">
        <f t="shared" si="197"/>
        <v>284040.2</v>
      </c>
      <c r="AB2677" s="11">
        <f t="shared" si="198"/>
        <v>192189.06</v>
      </c>
      <c r="AC2677" s="11">
        <v>238040.51</v>
      </c>
      <c r="AD2677" s="11"/>
      <c r="AE2677" s="4"/>
      <c r="AF2677" s="4"/>
    </row>
    <row r="2678" spans="1:32">
      <c r="A2678" s="55"/>
      <c r="B2678" s="132"/>
      <c r="C2678" s="11" t="s">
        <v>416</v>
      </c>
      <c r="D2678" s="11"/>
      <c r="E2678" s="11" t="s">
        <v>356</v>
      </c>
      <c r="F2678" s="131">
        <v>2144693</v>
      </c>
      <c r="G2678" s="11"/>
      <c r="H2678" s="131">
        <f t="shared" si="196"/>
        <v>7189</v>
      </c>
      <c r="I2678" s="11"/>
      <c r="J2678" s="288">
        <v>273992.02999999997</v>
      </c>
      <c r="K2678" s="11"/>
      <c r="M2678" s="11">
        <v>786</v>
      </c>
      <c r="N2678" s="66"/>
      <c r="P2678" s="288">
        <f t="shared" si="199"/>
        <v>348.59036895674296</v>
      </c>
      <c r="Q2678" s="11"/>
      <c r="R2678" s="11"/>
      <c r="S2678" s="11"/>
      <c r="T2678" s="134">
        <f t="shared" si="200"/>
        <v>2728.617048346056</v>
      </c>
      <c r="U2678" s="11"/>
      <c r="V2678" s="11"/>
      <c r="W2678" s="11"/>
      <c r="Y2678" s="288">
        <v>273992.02999999997</v>
      </c>
      <c r="Z2678" s="11">
        <f t="shared" si="197"/>
        <v>418322.16</v>
      </c>
      <c r="AB2678" s="11">
        <f t="shared" si="198"/>
        <v>283047.76</v>
      </c>
      <c r="AC2678" s="11">
        <v>350575.8</v>
      </c>
      <c r="AD2678" s="11"/>
      <c r="AE2678" s="4"/>
      <c r="AF2678" s="4"/>
    </row>
    <row r="2679" spans="1:32">
      <c r="A2679" s="55"/>
      <c r="B2679" s="132"/>
      <c r="C2679" s="11" t="s">
        <v>417</v>
      </c>
      <c r="D2679" s="11"/>
      <c r="E2679" s="11" t="s">
        <v>81</v>
      </c>
      <c r="F2679" s="131">
        <v>208913</v>
      </c>
      <c r="G2679" s="11"/>
      <c r="H2679" s="131">
        <f t="shared" si="196"/>
        <v>700</v>
      </c>
      <c r="I2679" s="11"/>
      <c r="J2679" s="288">
        <v>9815.7899999999991</v>
      </c>
      <c r="K2679" s="11"/>
      <c r="M2679" s="11">
        <v>6</v>
      </c>
      <c r="N2679" s="66"/>
      <c r="P2679" s="288">
        <f t="shared" si="199"/>
        <v>1635.9649999999999</v>
      </c>
      <c r="Q2679" s="11"/>
      <c r="R2679" s="11"/>
      <c r="S2679" s="11"/>
      <c r="T2679" s="134">
        <f t="shared" si="200"/>
        <v>34818.833333333336</v>
      </c>
      <c r="U2679" s="11"/>
      <c r="V2679" s="11"/>
      <c r="W2679" s="11"/>
      <c r="Y2679" s="288">
        <v>9815.7899999999991</v>
      </c>
      <c r="Z2679" s="11">
        <f t="shared" si="197"/>
        <v>14986.43</v>
      </c>
      <c r="AB2679" s="11">
        <f t="shared" si="198"/>
        <v>10140.209999999999</v>
      </c>
      <c r="AC2679" s="11">
        <v>12559.41</v>
      </c>
      <c r="AD2679" s="11"/>
      <c r="AE2679" s="4"/>
      <c r="AF2679" s="4"/>
    </row>
    <row r="2680" spans="1:32">
      <c r="A2680" s="55"/>
      <c r="B2680" s="132"/>
      <c r="C2680" s="11" t="s">
        <v>418</v>
      </c>
      <c r="D2680" s="11"/>
      <c r="E2680" s="11" t="s">
        <v>153</v>
      </c>
      <c r="F2680" s="131">
        <v>2065</v>
      </c>
      <c r="G2680" s="11"/>
      <c r="H2680" s="131">
        <f t="shared" si="196"/>
        <v>7</v>
      </c>
      <c r="I2680" s="11"/>
      <c r="J2680" s="288">
        <v>1571.34</v>
      </c>
      <c r="K2680" s="11"/>
      <c r="M2680" s="11">
        <v>2</v>
      </c>
      <c r="N2680" s="66"/>
      <c r="P2680" s="288">
        <f t="shared" si="199"/>
        <v>785.67</v>
      </c>
      <c r="Q2680" s="11"/>
      <c r="R2680" s="11"/>
      <c r="S2680" s="11"/>
      <c r="T2680" s="134">
        <f t="shared" si="200"/>
        <v>1032.5</v>
      </c>
      <c r="U2680" s="11"/>
      <c r="V2680" s="11"/>
      <c r="W2680" s="11"/>
      <c r="Y2680" s="288">
        <v>1571.34</v>
      </c>
      <c r="Z2680" s="11">
        <f t="shared" si="197"/>
        <v>2399.0700000000002</v>
      </c>
      <c r="AB2680" s="11">
        <f t="shared" si="198"/>
        <v>1623.27</v>
      </c>
      <c r="AC2680" s="11">
        <v>2010.55</v>
      </c>
      <c r="AD2680" s="11"/>
      <c r="AE2680" s="4"/>
      <c r="AF2680" s="4"/>
    </row>
    <row r="2681" spans="1:32">
      <c r="A2681" s="55"/>
      <c r="B2681" s="132"/>
      <c r="C2681" s="11" t="s">
        <v>419</v>
      </c>
      <c r="D2681" s="11"/>
      <c r="E2681" s="11" t="s">
        <v>96</v>
      </c>
      <c r="F2681" s="131">
        <v>54357</v>
      </c>
      <c r="G2681" s="11"/>
      <c r="H2681" s="131">
        <f t="shared" si="196"/>
        <v>182</v>
      </c>
      <c r="I2681" s="11"/>
      <c r="J2681" s="288">
        <v>6875.29</v>
      </c>
      <c r="K2681" s="11"/>
      <c r="M2681" s="11">
        <v>19</v>
      </c>
      <c r="N2681" s="66"/>
      <c r="P2681" s="288">
        <f t="shared" si="199"/>
        <v>361.85736842105263</v>
      </c>
      <c r="Q2681" s="11"/>
      <c r="R2681" s="11"/>
      <c r="S2681" s="11"/>
      <c r="T2681" s="134">
        <f t="shared" si="200"/>
        <v>2860.8947368421054</v>
      </c>
      <c r="U2681" s="11"/>
      <c r="V2681" s="11"/>
      <c r="W2681" s="11"/>
      <c r="Y2681" s="288">
        <v>6875.29</v>
      </c>
      <c r="Z2681" s="11">
        <f t="shared" si="197"/>
        <v>10496.97</v>
      </c>
      <c r="AB2681" s="11">
        <f t="shared" si="198"/>
        <v>7102.53</v>
      </c>
      <c r="AC2681" s="11">
        <v>8797.01</v>
      </c>
      <c r="AD2681" s="11"/>
      <c r="AE2681" s="4"/>
      <c r="AF2681" s="4"/>
    </row>
    <row r="2682" spans="1:32">
      <c r="A2682" s="55"/>
      <c r="B2682" s="132"/>
      <c r="C2682" s="11" t="s">
        <v>420</v>
      </c>
      <c r="D2682" s="11"/>
      <c r="E2682" s="11" t="s">
        <v>376</v>
      </c>
      <c r="F2682" s="131">
        <v>3474058</v>
      </c>
      <c r="G2682" s="11"/>
      <c r="H2682" s="131">
        <f t="shared" si="196"/>
        <v>11644</v>
      </c>
      <c r="I2682" s="11"/>
      <c r="J2682" s="288">
        <v>447285.49999999924</v>
      </c>
      <c r="K2682" s="11"/>
      <c r="M2682" s="11">
        <v>1847</v>
      </c>
      <c r="N2682" s="66"/>
      <c r="P2682" s="288">
        <f t="shared" si="199"/>
        <v>242.16865186789346</v>
      </c>
      <c r="Q2682" s="11"/>
      <c r="R2682" s="11"/>
      <c r="S2682" s="11"/>
      <c r="T2682" s="134">
        <f t="shared" si="200"/>
        <v>1880.9193286410396</v>
      </c>
      <c r="U2682" s="11"/>
      <c r="V2682" s="11"/>
      <c r="W2682" s="11"/>
      <c r="Y2682" s="288">
        <v>447285.49999999924</v>
      </c>
      <c r="Z2682" s="11">
        <f t="shared" si="197"/>
        <v>682901.02</v>
      </c>
      <c r="AB2682" s="11">
        <f t="shared" si="198"/>
        <v>462068.77</v>
      </c>
      <c r="AC2682" s="11">
        <v>572306.68999999994</v>
      </c>
      <c r="AD2682" s="11"/>
      <c r="AE2682" s="4"/>
      <c r="AF2682" s="4"/>
    </row>
    <row r="2683" spans="1:32">
      <c r="A2683" s="55"/>
      <c r="B2683" s="132"/>
      <c r="C2683" s="11" t="s">
        <v>422</v>
      </c>
      <c r="D2683" s="11"/>
      <c r="E2683" s="11" t="s">
        <v>138</v>
      </c>
      <c r="F2683" s="131">
        <v>19</v>
      </c>
      <c r="G2683" s="11"/>
      <c r="H2683" s="131">
        <f t="shared" si="196"/>
        <v>0</v>
      </c>
      <c r="I2683" s="11"/>
      <c r="J2683" s="288">
        <v>17.54</v>
      </c>
      <c r="K2683" s="11"/>
      <c r="M2683" s="11">
        <v>1</v>
      </c>
      <c r="N2683" s="66"/>
      <c r="P2683" s="288">
        <f t="shared" si="199"/>
        <v>17.54</v>
      </c>
      <c r="Q2683" s="11"/>
      <c r="R2683" s="11"/>
      <c r="S2683" s="11"/>
      <c r="T2683" s="134">
        <f t="shared" si="200"/>
        <v>19</v>
      </c>
      <c r="U2683" s="11"/>
      <c r="V2683" s="11"/>
      <c r="W2683" s="11"/>
      <c r="Y2683" s="288">
        <v>17.54</v>
      </c>
      <c r="Z2683" s="11">
        <f t="shared" si="197"/>
        <v>26.78</v>
      </c>
      <c r="AB2683" s="11">
        <f t="shared" si="198"/>
        <v>18.12</v>
      </c>
      <c r="AC2683" s="11">
        <v>22.44</v>
      </c>
      <c r="AD2683" s="11"/>
      <c r="AE2683" s="4"/>
      <c r="AF2683" s="4"/>
    </row>
    <row r="2684" spans="1:32">
      <c r="A2684" s="55"/>
      <c r="B2684" s="132"/>
      <c r="C2684" s="11" t="s">
        <v>422</v>
      </c>
      <c r="D2684" s="11"/>
      <c r="E2684" s="11" t="s">
        <v>88</v>
      </c>
      <c r="F2684" s="131">
        <v>3658</v>
      </c>
      <c r="G2684" s="11"/>
      <c r="H2684" s="131">
        <f t="shared" si="196"/>
        <v>12</v>
      </c>
      <c r="I2684" s="11"/>
      <c r="J2684" s="288">
        <v>774.41</v>
      </c>
      <c r="K2684" s="11"/>
      <c r="M2684" s="11">
        <v>1</v>
      </c>
      <c r="N2684" s="66"/>
      <c r="P2684" s="288">
        <f t="shared" si="199"/>
        <v>774.41</v>
      </c>
      <c r="Q2684" s="11"/>
      <c r="R2684" s="11"/>
      <c r="S2684" s="11"/>
      <c r="T2684" s="134">
        <f t="shared" si="200"/>
        <v>3658</v>
      </c>
      <c r="U2684" s="11"/>
      <c r="V2684" s="11"/>
      <c r="W2684" s="11"/>
      <c r="Y2684" s="288">
        <v>774.41</v>
      </c>
      <c r="Z2684" s="11">
        <f t="shared" si="197"/>
        <v>1182.3399999999999</v>
      </c>
      <c r="AB2684" s="11">
        <f t="shared" si="198"/>
        <v>800.01</v>
      </c>
      <c r="AC2684" s="11">
        <v>990.87</v>
      </c>
      <c r="AD2684" s="11"/>
      <c r="AE2684" s="4"/>
      <c r="AF2684" s="4"/>
    </row>
    <row r="2685" spans="1:32">
      <c r="A2685" s="55"/>
      <c r="B2685" s="132"/>
      <c r="C2685" s="11" t="s">
        <v>422</v>
      </c>
      <c r="D2685" s="11"/>
      <c r="E2685" s="11" t="s">
        <v>212</v>
      </c>
      <c r="F2685" s="131">
        <v>738358</v>
      </c>
      <c r="G2685" s="11"/>
      <c r="H2685" s="131">
        <f t="shared" si="196"/>
        <v>2475</v>
      </c>
      <c r="I2685" s="11"/>
      <c r="J2685" s="288">
        <v>130775.31999999982</v>
      </c>
      <c r="K2685" s="11"/>
      <c r="M2685" s="11">
        <v>601</v>
      </c>
      <c r="N2685" s="66"/>
      <c r="P2685" s="288">
        <f t="shared" si="199"/>
        <v>217.59620632279504</v>
      </c>
      <c r="Q2685" s="11"/>
      <c r="R2685" s="11"/>
      <c r="S2685" s="11"/>
      <c r="T2685" s="134">
        <f t="shared" si="200"/>
        <v>1228.5490848585691</v>
      </c>
      <c r="U2685" s="11"/>
      <c r="V2685" s="11"/>
      <c r="W2685" s="11"/>
      <c r="Y2685" s="288">
        <v>130775.31999999982</v>
      </c>
      <c r="Z2685" s="11">
        <f t="shared" si="197"/>
        <v>199663.52</v>
      </c>
      <c r="AB2685" s="11">
        <f t="shared" si="198"/>
        <v>135097.57999999999</v>
      </c>
      <c r="AC2685" s="11">
        <v>167328.45000000001</v>
      </c>
      <c r="AD2685" s="11"/>
      <c r="AE2685" s="4"/>
      <c r="AF2685" s="4"/>
    </row>
    <row r="2686" spans="1:32">
      <c r="A2686" s="55"/>
      <c r="B2686" s="132"/>
      <c r="C2686" s="11" t="s">
        <v>423</v>
      </c>
      <c r="D2686" s="11"/>
      <c r="E2686" s="11" t="s">
        <v>279</v>
      </c>
      <c r="F2686" s="131">
        <v>151614</v>
      </c>
      <c r="G2686" s="11"/>
      <c r="H2686" s="131">
        <f t="shared" si="196"/>
        <v>508</v>
      </c>
      <c r="I2686" s="11"/>
      <c r="J2686" s="288">
        <v>24515.179999999997</v>
      </c>
      <c r="K2686" s="11"/>
      <c r="M2686" s="11">
        <v>88</v>
      </c>
      <c r="N2686" s="66"/>
      <c r="P2686" s="288">
        <f t="shared" si="199"/>
        <v>278.58159090909089</v>
      </c>
      <c r="Q2686" s="11"/>
      <c r="R2686" s="11"/>
      <c r="S2686" s="11"/>
      <c r="T2686" s="134">
        <f t="shared" si="200"/>
        <v>1722.8863636363637</v>
      </c>
      <c r="U2686" s="11"/>
      <c r="V2686" s="11"/>
      <c r="W2686" s="11"/>
      <c r="Y2686" s="288">
        <v>24515.179999999997</v>
      </c>
      <c r="Z2686" s="11">
        <f t="shared" si="197"/>
        <v>37428.980000000003</v>
      </c>
      <c r="AB2686" s="11">
        <f t="shared" si="198"/>
        <v>25325.43</v>
      </c>
      <c r="AC2686" s="11">
        <v>31367.439999999999</v>
      </c>
      <c r="AD2686" s="11"/>
      <c r="AE2686" s="4"/>
      <c r="AF2686" s="4"/>
    </row>
    <row r="2687" spans="1:32">
      <c r="A2687" s="55"/>
      <c r="B2687" s="132"/>
      <c r="C2687" s="11" t="s">
        <v>424</v>
      </c>
      <c r="D2687" s="11"/>
      <c r="E2687" s="11" t="s">
        <v>61</v>
      </c>
      <c r="F2687" s="131">
        <v>6788</v>
      </c>
      <c r="G2687" s="11"/>
      <c r="H2687" s="131">
        <f t="shared" si="196"/>
        <v>23</v>
      </c>
      <c r="I2687" s="11"/>
      <c r="J2687" s="288">
        <v>1195.7900000000002</v>
      </c>
      <c r="K2687" s="11"/>
      <c r="M2687" s="11">
        <v>9</v>
      </c>
      <c r="N2687" s="66"/>
      <c r="P2687" s="288">
        <f t="shared" si="199"/>
        <v>132.86555555555557</v>
      </c>
      <c r="Q2687" s="11"/>
      <c r="R2687" s="11"/>
      <c r="S2687" s="11"/>
      <c r="T2687" s="134">
        <f t="shared" si="200"/>
        <v>754.22222222222217</v>
      </c>
      <c r="U2687" s="11"/>
      <c r="V2687" s="11"/>
      <c r="W2687" s="11"/>
      <c r="Y2687" s="288">
        <v>1195.7900000000002</v>
      </c>
      <c r="Z2687" s="11">
        <f t="shared" si="197"/>
        <v>1825.69</v>
      </c>
      <c r="AB2687" s="11">
        <f t="shared" si="198"/>
        <v>1235.31</v>
      </c>
      <c r="AC2687" s="11">
        <v>1530.03</v>
      </c>
      <c r="AD2687" s="11"/>
      <c r="AE2687" s="4"/>
      <c r="AF2687" s="4"/>
    </row>
    <row r="2688" spans="1:32">
      <c r="A2688" s="55"/>
      <c r="B2688" s="132"/>
      <c r="C2688" s="11" t="s">
        <v>426</v>
      </c>
      <c r="D2688" s="11"/>
      <c r="E2688" s="11" t="s">
        <v>54</v>
      </c>
      <c r="F2688" s="131">
        <v>688</v>
      </c>
      <c r="G2688" s="11"/>
      <c r="H2688" s="131">
        <f t="shared" si="196"/>
        <v>2</v>
      </c>
      <c r="I2688" s="11"/>
      <c r="J2688" s="288">
        <v>134.12</v>
      </c>
      <c r="K2688" s="11"/>
      <c r="M2688" s="11">
        <v>1</v>
      </c>
      <c r="N2688" s="66"/>
      <c r="P2688" s="288">
        <f t="shared" si="199"/>
        <v>134.12</v>
      </c>
      <c r="Q2688" s="11"/>
      <c r="R2688" s="11"/>
      <c r="S2688" s="11"/>
      <c r="T2688" s="134">
        <f t="shared" si="200"/>
        <v>688</v>
      </c>
      <c r="U2688" s="11"/>
      <c r="V2688" s="11"/>
      <c r="W2688" s="11"/>
      <c r="Y2688" s="288">
        <v>134.12</v>
      </c>
      <c r="Z2688" s="11">
        <f t="shared" si="197"/>
        <v>204.77</v>
      </c>
      <c r="AB2688" s="11">
        <f t="shared" si="198"/>
        <v>138.55000000000001</v>
      </c>
      <c r="AC2688" s="11">
        <v>171.61</v>
      </c>
      <c r="AD2688" s="11"/>
      <c r="AE2688" s="4"/>
      <c r="AF2688" s="4"/>
    </row>
    <row r="2689" spans="1:32">
      <c r="A2689" s="55"/>
      <c r="B2689" s="132"/>
      <c r="C2689" s="11" t="s">
        <v>427</v>
      </c>
      <c r="D2689" s="11"/>
      <c r="E2689" s="11" t="s">
        <v>61</v>
      </c>
      <c r="F2689" s="131">
        <v>1204</v>
      </c>
      <c r="G2689" s="11"/>
      <c r="H2689" s="131">
        <f t="shared" si="196"/>
        <v>4</v>
      </c>
      <c r="I2689" s="11"/>
      <c r="J2689" s="288">
        <v>570.57999999999993</v>
      </c>
      <c r="K2689" s="11"/>
      <c r="M2689" s="11">
        <v>5</v>
      </c>
      <c r="N2689" s="66"/>
      <c r="P2689" s="288">
        <f t="shared" si="199"/>
        <v>114.11599999999999</v>
      </c>
      <c r="Q2689" s="11"/>
      <c r="R2689" s="11"/>
      <c r="S2689" s="11"/>
      <c r="T2689" s="134">
        <f t="shared" si="200"/>
        <v>240.8</v>
      </c>
      <c r="U2689" s="11"/>
      <c r="V2689" s="11"/>
      <c r="W2689" s="11"/>
      <c r="Y2689" s="288">
        <v>570.57999999999993</v>
      </c>
      <c r="Z2689" s="11">
        <f t="shared" si="197"/>
        <v>871.14</v>
      </c>
      <c r="AB2689" s="11">
        <f t="shared" si="198"/>
        <v>589.44000000000005</v>
      </c>
      <c r="AC2689" s="11">
        <v>730.06</v>
      </c>
      <c r="AD2689" s="11"/>
      <c r="AE2689" s="4"/>
      <c r="AF2689" s="4"/>
    </row>
    <row r="2690" spans="1:32">
      <c r="A2690" s="55"/>
      <c r="B2690" s="132"/>
      <c r="C2690" s="11" t="s">
        <v>428</v>
      </c>
      <c r="D2690" s="11"/>
      <c r="E2690" s="11" t="s">
        <v>114</v>
      </c>
      <c r="F2690" s="131">
        <v>151134</v>
      </c>
      <c r="G2690" s="11"/>
      <c r="H2690" s="131">
        <f t="shared" si="196"/>
        <v>507</v>
      </c>
      <c r="I2690" s="11"/>
      <c r="J2690" s="288">
        <v>18701.329999999994</v>
      </c>
      <c r="K2690" s="11"/>
      <c r="M2690" s="11">
        <v>112</v>
      </c>
      <c r="N2690" s="66"/>
      <c r="P2690" s="288">
        <f t="shared" si="199"/>
        <v>166.97616071428567</v>
      </c>
      <c r="Q2690" s="11"/>
      <c r="R2690" s="11"/>
      <c r="S2690" s="11"/>
      <c r="T2690" s="134">
        <f t="shared" si="200"/>
        <v>1349.4107142857142</v>
      </c>
      <c r="U2690" s="11"/>
      <c r="V2690" s="11"/>
      <c r="W2690" s="11"/>
      <c r="Y2690" s="288">
        <v>18701.329999999994</v>
      </c>
      <c r="Z2690" s="11">
        <f t="shared" si="197"/>
        <v>28552.58</v>
      </c>
      <c r="AB2690" s="11">
        <f t="shared" si="198"/>
        <v>19319.43</v>
      </c>
      <c r="AC2690" s="11">
        <v>23928.560000000001</v>
      </c>
      <c r="AD2690" s="11"/>
      <c r="AE2690" s="4"/>
      <c r="AF2690" s="4"/>
    </row>
    <row r="2691" spans="1:32">
      <c r="A2691" s="55"/>
      <c r="B2691" s="132"/>
      <c r="C2691" s="11" t="s">
        <v>428</v>
      </c>
      <c r="D2691" s="11"/>
      <c r="E2691" s="11" t="s">
        <v>212</v>
      </c>
      <c r="F2691" s="131">
        <v>11308</v>
      </c>
      <c r="G2691" s="11"/>
      <c r="H2691" s="131">
        <f t="shared" si="196"/>
        <v>38</v>
      </c>
      <c r="I2691" s="11"/>
      <c r="J2691" s="288">
        <v>729.28000000000009</v>
      </c>
      <c r="K2691" s="11"/>
      <c r="M2691" s="11">
        <v>2</v>
      </c>
      <c r="N2691" s="66"/>
      <c r="P2691" s="288">
        <f t="shared" si="199"/>
        <v>364.64000000000004</v>
      </c>
      <c r="Q2691" s="11"/>
      <c r="R2691" s="11"/>
      <c r="S2691" s="11"/>
      <c r="T2691" s="134">
        <f t="shared" si="200"/>
        <v>5654</v>
      </c>
      <c r="U2691" s="11"/>
      <c r="V2691" s="11"/>
      <c r="W2691" s="11"/>
      <c r="Y2691" s="288">
        <v>729.28000000000009</v>
      </c>
      <c r="Z2691" s="11">
        <f t="shared" si="197"/>
        <v>1113.44</v>
      </c>
      <c r="AB2691" s="11">
        <f t="shared" si="198"/>
        <v>753.38</v>
      </c>
      <c r="AC2691" s="11">
        <v>933.12</v>
      </c>
      <c r="AD2691" s="11"/>
      <c r="AE2691" s="4"/>
      <c r="AF2691" s="4"/>
    </row>
    <row r="2692" spans="1:32">
      <c r="A2692" s="55"/>
      <c r="B2692" s="132"/>
      <c r="C2692" s="11" t="s">
        <v>429</v>
      </c>
      <c r="D2692" s="11"/>
      <c r="E2692" s="11" t="s">
        <v>323</v>
      </c>
      <c r="F2692" s="131">
        <v>451836</v>
      </c>
      <c r="G2692" s="11"/>
      <c r="H2692" s="131">
        <f t="shared" si="196"/>
        <v>1514</v>
      </c>
      <c r="I2692" s="11"/>
      <c r="J2692" s="288">
        <v>50773.090000000026</v>
      </c>
      <c r="K2692" s="11"/>
      <c r="M2692" s="11">
        <v>189</v>
      </c>
      <c r="N2692" s="66"/>
      <c r="P2692" s="288">
        <f t="shared" si="199"/>
        <v>268.64068783068797</v>
      </c>
      <c r="Q2692" s="11"/>
      <c r="R2692" s="11"/>
      <c r="S2692" s="11"/>
      <c r="T2692" s="134">
        <f t="shared" si="200"/>
        <v>2390.6666666666665</v>
      </c>
      <c r="U2692" s="11"/>
      <c r="V2692" s="11"/>
      <c r="W2692" s="11"/>
      <c r="Y2692" s="288">
        <v>50773.090000000026</v>
      </c>
      <c r="Z2692" s="11">
        <f t="shared" si="197"/>
        <v>77518.710000000006</v>
      </c>
      <c r="AB2692" s="11">
        <f t="shared" si="198"/>
        <v>52451.199999999997</v>
      </c>
      <c r="AC2692" s="11">
        <v>64964.72</v>
      </c>
      <c r="AD2692" s="11"/>
      <c r="AE2692" s="4"/>
      <c r="AF2692" s="4"/>
    </row>
    <row r="2693" spans="1:32">
      <c r="A2693" s="55"/>
      <c r="B2693" s="132"/>
      <c r="C2693" s="11" t="s">
        <v>429</v>
      </c>
      <c r="D2693" s="11"/>
      <c r="E2693" s="11" t="s">
        <v>77</v>
      </c>
      <c r="F2693" s="131">
        <v>-3640</v>
      </c>
      <c r="G2693" s="11"/>
      <c r="H2693" s="131">
        <f t="shared" si="196"/>
        <v>-12</v>
      </c>
      <c r="I2693" s="11"/>
      <c r="J2693" s="288">
        <v>75.59</v>
      </c>
      <c r="K2693" s="11"/>
      <c r="M2693" s="11">
        <v>1</v>
      </c>
      <c r="N2693" s="66"/>
      <c r="P2693" s="288">
        <f t="shared" si="199"/>
        <v>75.59</v>
      </c>
      <c r="Q2693" s="11"/>
      <c r="R2693" s="11"/>
      <c r="S2693" s="11"/>
      <c r="T2693" s="134">
        <f t="shared" si="200"/>
        <v>-3640</v>
      </c>
      <c r="U2693" s="11"/>
      <c r="V2693" s="11"/>
      <c r="W2693" s="11"/>
      <c r="Y2693" s="288">
        <v>75.59</v>
      </c>
      <c r="Z2693" s="11">
        <f t="shared" si="197"/>
        <v>115.41</v>
      </c>
      <c r="AB2693" s="11">
        <f t="shared" si="198"/>
        <v>78.09</v>
      </c>
      <c r="AC2693" s="11">
        <v>96.72</v>
      </c>
      <c r="AD2693" s="11"/>
      <c r="AE2693" s="4"/>
      <c r="AF2693" s="4"/>
    </row>
    <row r="2694" spans="1:32">
      <c r="A2694" s="55"/>
      <c r="B2694" s="132"/>
      <c r="C2694" s="11" t="s">
        <v>430</v>
      </c>
      <c r="D2694" s="11"/>
      <c r="E2694" s="11" t="s">
        <v>61</v>
      </c>
      <c r="F2694" s="131">
        <v>5138</v>
      </c>
      <c r="G2694" s="11"/>
      <c r="H2694" s="131">
        <f t="shared" si="196"/>
        <v>17</v>
      </c>
      <c r="I2694" s="11"/>
      <c r="J2694" s="288">
        <v>705.83</v>
      </c>
      <c r="K2694" s="11"/>
      <c r="M2694" s="11">
        <v>12</v>
      </c>
      <c r="N2694" s="66"/>
      <c r="P2694" s="288">
        <f t="shared" si="199"/>
        <v>58.819166666666668</v>
      </c>
      <c r="Q2694" s="11"/>
      <c r="R2694" s="11"/>
      <c r="S2694" s="11"/>
      <c r="T2694" s="134">
        <f t="shared" si="200"/>
        <v>428.16666666666669</v>
      </c>
      <c r="U2694" s="11"/>
      <c r="V2694" s="11"/>
      <c r="W2694" s="11"/>
      <c r="Y2694" s="288">
        <v>705.83</v>
      </c>
      <c r="Z2694" s="11">
        <f t="shared" si="197"/>
        <v>1077.6400000000001</v>
      </c>
      <c r="AB2694" s="11">
        <f t="shared" si="198"/>
        <v>729.16</v>
      </c>
      <c r="AC2694" s="11">
        <v>903.12</v>
      </c>
      <c r="AD2694" s="11"/>
      <c r="AE2694" s="4"/>
      <c r="AF2694" s="4"/>
    </row>
    <row r="2695" spans="1:32">
      <c r="A2695" s="55"/>
      <c r="B2695" s="132"/>
      <c r="C2695" s="11" t="s">
        <v>431</v>
      </c>
      <c r="D2695" s="11"/>
      <c r="E2695" s="11" t="s">
        <v>432</v>
      </c>
      <c r="F2695" s="131">
        <v>3001397</v>
      </c>
      <c r="G2695" s="11"/>
      <c r="H2695" s="131">
        <f t="shared" si="196"/>
        <v>10060</v>
      </c>
      <c r="I2695" s="11"/>
      <c r="J2695" s="288">
        <v>244066.0000000002</v>
      </c>
      <c r="K2695" s="11"/>
      <c r="M2695" s="11">
        <v>376</v>
      </c>
      <c r="N2695" s="66"/>
      <c r="P2695" s="288">
        <f t="shared" si="199"/>
        <v>649.11170212766012</v>
      </c>
      <c r="Q2695" s="11"/>
      <c r="R2695" s="11"/>
      <c r="S2695" s="11"/>
      <c r="T2695" s="134">
        <f t="shared" si="200"/>
        <v>7982.4388297872338</v>
      </c>
      <c r="U2695" s="11"/>
      <c r="V2695" s="11"/>
      <c r="W2695" s="11"/>
      <c r="Y2695" s="288">
        <v>244066.0000000002</v>
      </c>
      <c r="Z2695" s="11">
        <f t="shared" si="197"/>
        <v>372632.06</v>
      </c>
      <c r="AB2695" s="11">
        <f t="shared" si="198"/>
        <v>252132.64</v>
      </c>
      <c r="AC2695" s="11">
        <v>312285.12</v>
      </c>
      <c r="AD2695" s="11"/>
      <c r="AE2695" s="4"/>
      <c r="AF2695" s="4"/>
    </row>
    <row r="2696" spans="1:32">
      <c r="A2696" s="55"/>
      <c r="B2696" s="132"/>
      <c r="C2696" s="11" t="s">
        <v>604</v>
      </c>
      <c r="D2696" s="11"/>
      <c r="E2696" s="11" t="s">
        <v>95</v>
      </c>
      <c r="F2696" s="131">
        <v>397</v>
      </c>
      <c r="G2696" s="11"/>
      <c r="H2696" s="131">
        <f t="shared" si="196"/>
        <v>1</v>
      </c>
      <c r="I2696" s="11"/>
      <c r="J2696" s="288">
        <v>70.92</v>
      </c>
      <c r="K2696" s="11"/>
      <c r="M2696" s="11">
        <v>1</v>
      </c>
      <c r="N2696" s="66"/>
      <c r="P2696" s="288">
        <f t="shared" si="199"/>
        <v>70.92</v>
      </c>
      <c r="Q2696" s="11"/>
      <c r="R2696" s="11"/>
      <c r="S2696" s="11"/>
      <c r="T2696" s="134">
        <f t="shared" si="200"/>
        <v>397</v>
      </c>
      <c r="U2696" s="11"/>
      <c r="V2696" s="11"/>
      <c r="W2696" s="11"/>
      <c r="Y2696" s="288">
        <v>70.92</v>
      </c>
      <c r="Z2696" s="11">
        <f t="shared" si="197"/>
        <v>108.28</v>
      </c>
      <c r="AB2696" s="11">
        <f t="shared" si="198"/>
        <v>73.260000000000005</v>
      </c>
      <c r="AC2696" s="11">
        <v>90.74</v>
      </c>
      <c r="AD2696" s="11"/>
      <c r="AE2696" s="4"/>
      <c r="AF2696" s="4"/>
    </row>
    <row r="2697" spans="1:32">
      <c r="A2697" s="55"/>
      <c r="B2697" s="132"/>
      <c r="C2697" s="11" t="s">
        <v>433</v>
      </c>
      <c r="D2697" s="11"/>
      <c r="E2697" s="11" t="s">
        <v>434</v>
      </c>
      <c r="F2697" s="131">
        <v>8512037</v>
      </c>
      <c r="G2697" s="11"/>
      <c r="H2697" s="131">
        <f t="shared" si="196"/>
        <v>28531</v>
      </c>
      <c r="I2697" s="11"/>
      <c r="J2697" s="288">
        <v>381777.99999999983</v>
      </c>
      <c r="K2697" s="11"/>
      <c r="M2697" s="11">
        <v>202</v>
      </c>
      <c r="N2697" s="66"/>
      <c r="P2697" s="288">
        <f t="shared" si="199"/>
        <v>1889.9900990099002</v>
      </c>
      <c r="Q2697" s="11"/>
      <c r="R2697" s="11"/>
      <c r="S2697" s="11"/>
      <c r="T2697" s="134">
        <f t="shared" si="200"/>
        <v>42138.797029702968</v>
      </c>
      <c r="U2697" s="11"/>
      <c r="V2697" s="11"/>
      <c r="W2697" s="11"/>
      <c r="Y2697" s="288">
        <v>381777.99999999983</v>
      </c>
      <c r="Z2697" s="11">
        <f t="shared" si="197"/>
        <v>582886.29</v>
      </c>
      <c r="AB2697" s="11">
        <f t="shared" si="198"/>
        <v>394396.17</v>
      </c>
      <c r="AC2697" s="11">
        <v>488489.13</v>
      </c>
      <c r="AD2697" s="11"/>
      <c r="AE2697" s="4"/>
      <c r="AF2697" s="4"/>
    </row>
    <row r="2698" spans="1:32">
      <c r="A2698" s="55"/>
      <c r="B2698" s="132"/>
      <c r="C2698" s="11" t="s">
        <v>435</v>
      </c>
      <c r="D2698" s="11"/>
      <c r="E2698" s="11" t="s">
        <v>59</v>
      </c>
      <c r="F2698" s="131">
        <v>752</v>
      </c>
      <c r="G2698" s="11"/>
      <c r="H2698" s="131">
        <f t="shared" si="196"/>
        <v>3</v>
      </c>
      <c r="I2698" s="11"/>
      <c r="J2698" s="288">
        <v>96.5</v>
      </c>
      <c r="K2698" s="11"/>
      <c r="M2698" s="11">
        <v>2</v>
      </c>
      <c r="N2698" s="66"/>
      <c r="P2698" s="288">
        <f t="shared" si="199"/>
        <v>48.25</v>
      </c>
      <c r="Q2698" s="11"/>
      <c r="R2698" s="11"/>
      <c r="S2698" s="11"/>
      <c r="T2698" s="134">
        <f t="shared" si="200"/>
        <v>376</v>
      </c>
      <c r="U2698" s="11"/>
      <c r="V2698" s="11"/>
      <c r="W2698" s="11"/>
      <c r="Y2698" s="288">
        <v>96.5</v>
      </c>
      <c r="Z2698" s="11">
        <f t="shared" si="197"/>
        <v>147.33000000000001</v>
      </c>
      <c r="AB2698" s="11">
        <f t="shared" si="198"/>
        <v>99.69</v>
      </c>
      <c r="AC2698" s="11">
        <v>123.47</v>
      </c>
      <c r="AD2698" s="11"/>
      <c r="AE2698" s="4"/>
      <c r="AF2698" s="4"/>
    </row>
    <row r="2699" spans="1:32">
      <c r="A2699" s="55"/>
      <c r="B2699" s="132"/>
      <c r="C2699" s="11" t="s">
        <v>436</v>
      </c>
      <c r="D2699" s="11"/>
      <c r="E2699" s="11" t="s">
        <v>165</v>
      </c>
      <c r="F2699" s="131">
        <v>1698093</v>
      </c>
      <c r="G2699" s="11"/>
      <c r="H2699" s="131">
        <f t="shared" si="196"/>
        <v>5692</v>
      </c>
      <c r="I2699" s="11"/>
      <c r="J2699" s="288">
        <v>217199.79999999987</v>
      </c>
      <c r="K2699" s="11"/>
      <c r="M2699" s="11">
        <v>426</v>
      </c>
      <c r="N2699" s="66"/>
      <c r="P2699" s="288">
        <f t="shared" si="199"/>
        <v>509.85868544600908</v>
      </c>
      <c r="Q2699" s="11"/>
      <c r="R2699" s="11"/>
      <c r="S2699" s="11"/>
      <c r="T2699" s="134">
        <f t="shared" si="200"/>
        <v>3986.1338028169016</v>
      </c>
      <c r="U2699" s="11"/>
      <c r="V2699" s="11"/>
      <c r="W2699" s="11"/>
      <c r="Y2699" s="288">
        <v>217199.79999999987</v>
      </c>
      <c r="Z2699" s="11">
        <f t="shared" si="197"/>
        <v>331613.62</v>
      </c>
      <c r="AB2699" s="11">
        <f t="shared" si="198"/>
        <v>224378.49</v>
      </c>
      <c r="AC2699" s="11">
        <v>277909.52</v>
      </c>
      <c r="AD2699" s="11"/>
      <c r="AE2699" s="4"/>
      <c r="AF2699" s="4"/>
    </row>
    <row r="2700" spans="1:32">
      <c r="A2700" s="55"/>
      <c r="B2700" s="132"/>
      <c r="C2700" s="11" t="s">
        <v>437</v>
      </c>
      <c r="D2700" s="11"/>
      <c r="E2700" s="11" t="s">
        <v>438</v>
      </c>
      <c r="F2700" s="131">
        <v>3051192</v>
      </c>
      <c r="G2700" s="11"/>
      <c r="H2700" s="131">
        <f t="shared" si="196"/>
        <v>10227</v>
      </c>
      <c r="I2700" s="11"/>
      <c r="J2700" s="288">
        <v>298881.1500000002</v>
      </c>
      <c r="K2700" s="11"/>
      <c r="M2700" s="11">
        <v>670</v>
      </c>
      <c r="N2700" s="66"/>
      <c r="P2700" s="288">
        <f t="shared" si="199"/>
        <v>446.09126865671669</v>
      </c>
      <c r="Q2700" s="11"/>
      <c r="R2700" s="11"/>
      <c r="S2700" s="11"/>
      <c r="T2700" s="134">
        <f t="shared" si="200"/>
        <v>4554.0179104477611</v>
      </c>
      <c r="U2700" s="11"/>
      <c r="V2700" s="11"/>
      <c r="W2700" s="11"/>
      <c r="Y2700" s="288">
        <v>298881.1500000002</v>
      </c>
      <c r="Z2700" s="11">
        <f t="shared" si="197"/>
        <v>456322.06</v>
      </c>
      <c r="AB2700" s="11">
        <f t="shared" si="198"/>
        <v>308759.49</v>
      </c>
      <c r="AC2700" s="11">
        <v>382421.7</v>
      </c>
      <c r="AD2700" s="11"/>
      <c r="AE2700" s="4"/>
      <c r="AF2700" s="4"/>
    </row>
    <row r="2701" spans="1:32">
      <c r="A2701" s="55"/>
      <c r="B2701" s="132"/>
      <c r="C2701" s="11" t="s">
        <v>437</v>
      </c>
      <c r="D2701" s="11"/>
      <c r="E2701" s="11" t="s">
        <v>153</v>
      </c>
      <c r="F2701" s="131">
        <v>286</v>
      </c>
      <c r="G2701" s="11"/>
      <c r="H2701" s="131">
        <f t="shared" si="196"/>
        <v>1</v>
      </c>
      <c r="I2701" s="11"/>
      <c r="J2701" s="288">
        <v>72.22</v>
      </c>
      <c r="K2701" s="11"/>
      <c r="M2701" s="11">
        <v>1</v>
      </c>
      <c r="N2701" s="66"/>
      <c r="P2701" s="288">
        <f t="shared" si="199"/>
        <v>72.22</v>
      </c>
      <c r="Q2701" s="11"/>
      <c r="R2701" s="11"/>
      <c r="S2701" s="11"/>
      <c r="T2701" s="134">
        <f t="shared" si="200"/>
        <v>286</v>
      </c>
      <c r="U2701" s="11"/>
      <c r="V2701" s="11"/>
      <c r="W2701" s="11"/>
      <c r="Y2701" s="288">
        <v>72.22</v>
      </c>
      <c r="Z2701" s="11">
        <f t="shared" si="197"/>
        <v>110.26</v>
      </c>
      <c r="AB2701" s="11">
        <f t="shared" si="198"/>
        <v>74.61</v>
      </c>
      <c r="AC2701" s="11">
        <v>92.41</v>
      </c>
      <c r="AD2701" s="11"/>
      <c r="AE2701" s="4"/>
      <c r="AF2701" s="4"/>
    </row>
    <row r="2702" spans="1:32">
      <c r="A2702" s="55"/>
      <c r="B2702" s="132"/>
      <c r="C2702" s="11" t="s">
        <v>439</v>
      </c>
      <c r="D2702" s="11"/>
      <c r="E2702" s="11" t="s">
        <v>70</v>
      </c>
      <c r="F2702" s="131">
        <v>3402</v>
      </c>
      <c r="G2702" s="11"/>
      <c r="H2702" s="131">
        <f t="shared" si="196"/>
        <v>11</v>
      </c>
      <c r="I2702" s="11"/>
      <c r="J2702" s="288">
        <v>654.38000000000011</v>
      </c>
      <c r="K2702" s="11"/>
      <c r="M2702" s="11">
        <v>4</v>
      </c>
      <c r="N2702" s="66"/>
      <c r="P2702" s="288">
        <f t="shared" si="199"/>
        <v>163.59500000000003</v>
      </c>
      <c r="Q2702" s="11"/>
      <c r="R2702" s="11"/>
      <c r="S2702" s="11"/>
      <c r="T2702" s="134">
        <f t="shared" si="200"/>
        <v>850.5</v>
      </c>
      <c r="U2702" s="11"/>
      <c r="V2702" s="11"/>
      <c r="W2702" s="11"/>
      <c r="Y2702" s="288">
        <v>654.38000000000011</v>
      </c>
      <c r="Z2702" s="11">
        <f t="shared" si="197"/>
        <v>999.09</v>
      </c>
      <c r="AB2702" s="11">
        <f t="shared" si="198"/>
        <v>676.01</v>
      </c>
      <c r="AC2702" s="11">
        <v>837.29</v>
      </c>
      <c r="AD2702" s="11"/>
      <c r="AE2702" s="4"/>
      <c r="AF2702" s="4"/>
    </row>
    <row r="2703" spans="1:32">
      <c r="A2703" s="55"/>
      <c r="B2703" s="132"/>
      <c r="C2703" s="11" t="s">
        <v>440</v>
      </c>
      <c r="D2703" s="11"/>
      <c r="E2703" s="11" t="s">
        <v>153</v>
      </c>
      <c r="F2703" s="131">
        <v>974</v>
      </c>
      <c r="G2703" s="11"/>
      <c r="H2703" s="131">
        <f t="shared" si="196"/>
        <v>3</v>
      </c>
      <c r="I2703" s="11"/>
      <c r="J2703" s="288">
        <v>368.09999999999997</v>
      </c>
      <c r="K2703" s="11"/>
      <c r="M2703" s="11">
        <v>7</v>
      </c>
      <c r="N2703" s="66"/>
      <c r="P2703" s="288">
        <f t="shared" si="199"/>
        <v>52.585714285714282</v>
      </c>
      <c r="Q2703" s="11"/>
      <c r="R2703" s="11"/>
      <c r="S2703" s="11"/>
      <c r="T2703" s="134">
        <f t="shared" si="200"/>
        <v>139.14285714285714</v>
      </c>
      <c r="U2703" s="11"/>
      <c r="V2703" s="11"/>
      <c r="W2703" s="11"/>
      <c r="Y2703" s="288">
        <v>368.09999999999997</v>
      </c>
      <c r="Z2703" s="11">
        <f t="shared" si="197"/>
        <v>562</v>
      </c>
      <c r="AB2703" s="11">
        <f t="shared" si="198"/>
        <v>380.27</v>
      </c>
      <c r="AC2703" s="11">
        <v>470.99</v>
      </c>
      <c r="AD2703" s="11"/>
      <c r="AE2703" s="4"/>
      <c r="AF2703" s="4"/>
    </row>
    <row r="2704" spans="1:32">
      <c r="A2704" s="55"/>
      <c r="B2704" s="132"/>
      <c r="C2704" s="11" t="s">
        <v>441</v>
      </c>
      <c r="D2704" s="11"/>
      <c r="E2704" s="11" t="s">
        <v>117</v>
      </c>
      <c r="F2704" s="131">
        <v>185921</v>
      </c>
      <c r="G2704" s="11"/>
      <c r="H2704" s="131">
        <f t="shared" si="196"/>
        <v>623</v>
      </c>
      <c r="I2704" s="11"/>
      <c r="J2704" s="288">
        <v>27921.389999999992</v>
      </c>
      <c r="K2704" s="11"/>
      <c r="M2704" s="11">
        <v>81</v>
      </c>
      <c r="N2704" s="66"/>
      <c r="P2704" s="288">
        <f t="shared" si="199"/>
        <v>344.70851851851842</v>
      </c>
      <c r="Q2704" s="11"/>
      <c r="R2704" s="11"/>
      <c r="S2704" s="11"/>
      <c r="T2704" s="134">
        <f t="shared" si="200"/>
        <v>2295.320987654321</v>
      </c>
      <c r="U2704" s="11"/>
      <c r="V2704" s="11"/>
      <c r="W2704" s="11"/>
      <c r="Y2704" s="288">
        <v>27921.389999999992</v>
      </c>
      <c r="Z2704" s="11">
        <f t="shared" si="197"/>
        <v>42629.47</v>
      </c>
      <c r="AB2704" s="11">
        <f t="shared" si="198"/>
        <v>28844.22</v>
      </c>
      <c r="AC2704" s="11">
        <v>35725.72</v>
      </c>
      <c r="AD2704" s="11"/>
      <c r="AE2704" s="4"/>
      <c r="AF2704" s="4"/>
    </row>
    <row r="2705" spans="1:32">
      <c r="A2705" s="55"/>
      <c r="B2705" s="132"/>
      <c r="C2705" s="11" t="s">
        <v>444</v>
      </c>
      <c r="D2705" s="11"/>
      <c r="E2705" s="11" t="s">
        <v>434</v>
      </c>
      <c r="F2705" s="131">
        <v>1600</v>
      </c>
      <c r="G2705" s="11"/>
      <c r="H2705" s="131">
        <f t="shared" si="196"/>
        <v>5</v>
      </c>
      <c r="I2705" s="11"/>
      <c r="J2705" s="288">
        <v>332.55</v>
      </c>
      <c r="K2705" s="11"/>
      <c r="M2705" s="11">
        <v>1</v>
      </c>
      <c r="N2705" s="66"/>
      <c r="P2705" s="288">
        <f t="shared" si="199"/>
        <v>332.55</v>
      </c>
      <c r="Q2705" s="11"/>
      <c r="R2705" s="11"/>
      <c r="S2705" s="11"/>
      <c r="T2705" s="134">
        <f t="shared" si="200"/>
        <v>1600</v>
      </c>
      <c r="U2705" s="11"/>
      <c r="V2705" s="11"/>
      <c r="W2705" s="11"/>
      <c r="Y2705" s="288">
        <v>332.55</v>
      </c>
      <c r="Z2705" s="11">
        <f t="shared" si="197"/>
        <v>507.73</v>
      </c>
      <c r="AB2705" s="11">
        <f t="shared" si="198"/>
        <v>343.54</v>
      </c>
      <c r="AC2705" s="11">
        <v>425.5</v>
      </c>
      <c r="AD2705" s="11"/>
      <c r="AE2705" s="4"/>
      <c r="AF2705" s="4"/>
    </row>
    <row r="2706" spans="1:32">
      <c r="A2706" s="55"/>
      <c r="B2706" s="132"/>
      <c r="C2706" s="11" t="s">
        <v>444</v>
      </c>
      <c r="D2706" s="11"/>
      <c r="E2706" s="11" t="s">
        <v>445</v>
      </c>
      <c r="F2706" s="131">
        <v>33689</v>
      </c>
      <c r="G2706" s="11"/>
      <c r="H2706" s="131">
        <f t="shared" si="196"/>
        <v>113</v>
      </c>
      <c r="I2706" s="11"/>
      <c r="J2706" s="288">
        <v>5569.8199999999988</v>
      </c>
      <c r="K2706" s="11"/>
      <c r="M2706" s="11">
        <v>42</v>
      </c>
      <c r="N2706" s="66"/>
      <c r="P2706" s="288">
        <f t="shared" si="199"/>
        <v>132.61476190476188</v>
      </c>
      <c r="Q2706" s="11"/>
      <c r="R2706" s="11"/>
      <c r="S2706" s="11"/>
      <c r="T2706" s="134">
        <f t="shared" si="200"/>
        <v>802.11904761904759</v>
      </c>
      <c r="U2706" s="11"/>
      <c r="V2706" s="11"/>
      <c r="W2706" s="11"/>
      <c r="Y2706" s="288">
        <v>5569.8199999999988</v>
      </c>
      <c r="Z2706" s="11">
        <f t="shared" si="197"/>
        <v>8503.82</v>
      </c>
      <c r="AB2706" s="11">
        <f t="shared" si="198"/>
        <v>5753.91</v>
      </c>
      <c r="AC2706" s="11">
        <v>7126.65</v>
      </c>
      <c r="AD2706" s="11"/>
      <c r="AE2706" s="4"/>
      <c r="AF2706" s="4"/>
    </row>
    <row r="2707" spans="1:32">
      <c r="A2707" s="55"/>
      <c r="B2707" s="132"/>
      <c r="C2707" s="11" t="s">
        <v>446</v>
      </c>
      <c r="D2707" s="11"/>
      <c r="E2707" s="11" t="s">
        <v>59</v>
      </c>
      <c r="F2707" s="131">
        <v>402</v>
      </c>
      <c r="G2707" s="11"/>
      <c r="H2707" s="131">
        <f t="shared" si="196"/>
        <v>1</v>
      </c>
      <c r="I2707" s="11"/>
      <c r="J2707" s="288">
        <v>100.51</v>
      </c>
      <c r="K2707" s="11"/>
      <c r="M2707" s="11">
        <v>1</v>
      </c>
      <c r="N2707" s="66"/>
      <c r="P2707" s="288">
        <f t="shared" si="199"/>
        <v>100.51</v>
      </c>
      <c r="Q2707" s="11"/>
      <c r="R2707" s="11"/>
      <c r="S2707" s="11"/>
      <c r="T2707" s="134">
        <f t="shared" si="200"/>
        <v>402</v>
      </c>
      <c r="U2707" s="11"/>
      <c r="V2707" s="11"/>
      <c r="W2707" s="11"/>
      <c r="Y2707" s="288">
        <v>100.51</v>
      </c>
      <c r="Z2707" s="11">
        <f t="shared" si="197"/>
        <v>153.46</v>
      </c>
      <c r="AB2707" s="11">
        <f t="shared" si="198"/>
        <v>103.83</v>
      </c>
      <c r="AC2707" s="11">
        <v>128.6</v>
      </c>
      <c r="AD2707" s="11"/>
      <c r="AE2707" s="4"/>
      <c r="AF2707" s="4"/>
    </row>
    <row r="2708" spans="1:32">
      <c r="A2708" s="55"/>
      <c r="B2708" s="132"/>
      <c r="C2708" s="11" t="s">
        <v>446</v>
      </c>
      <c r="D2708" s="11"/>
      <c r="E2708" s="11" t="s">
        <v>191</v>
      </c>
      <c r="F2708" s="131">
        <v>792510</v>
      </c>
      <c r="G2708" s="11"/>
      <c r="H2708" s="131">
        <f t="shared" si="196"/>
        <v>2656</v>
      </c>
      <c r="I2708" s="11"/>
      <c r="J2708" s="288">
        <v>99453.960000000065</v>
      </c>
      <c r="K2708" s="11"/>
      <c r="M2708" s="11">
        <v>321</v>
      </c>
      <c r="N2708" s="66"/>
      <c r="P2708" s="288">
        <f t="shared" si="199"/>
        <v>309.82542056074789</v>
      </c>
      <c r="Q2708" s="11"/>
      <c r="R2708" s="11"/>
      <c r="S2708" s="11"/>
      <c r="T2708" s="134">
        <f t="shared" si="200"/>
        <v>2468.8785046728972</v>
      </c>
      <c r="U2708" s="11"/>
      <c r="V2708" s="11"/>
      <c r="W2708" s="11"/>
      <c r="Y2708" s="288">
        <v>99453.960000000065</v>
      </c>
      <c r="Z2708" s="11">
        <f t="shared" si="197"/>
        <v>151843.09</v>
      </c>
      <c r="AB2708" s="11">
        <f t="shared" si="198"/>
        <v>102741.02</v>
      </c>
      <c r="AC2708" s="11">
        <v>127252.43</v>
      </c>
      <c r="AD2708" s="11"/>
      <c r="AE2708" s="4"/>
      <c r="AF2708" s="4"/>
    </row>
    <row r="2709" spans="1:32">
      <c r="A2709" s="55"/>
      <c r="B2709" s="132"/>
      <c r="C2709" s="11" t="s">
        <v>577</v>
      </c>
      <c r="D2709" s="11"/>
      <c r="E2709" s="11" t="s">
        <v>191</v>
      </c>
      <c r="F2709" s="131">
        <v>99728</v>
      </c>
      <c r="G2709" s="11"/>
      <c r="H2709" s="131">
        <f t="shared" si="196"/>
        <v>334</v>
      </c>
      <c r="I2709" s="11"/>
      <c r="J2709" s="288">
        <v>9169.3799999999992</v>
      </c>
      <c r="K2709" s="11"/>
      <c r="M2709" s="11">
        <v>22</v>
      </c>
      <c r="N2709" s="66"/>
      <c r="P2709" s="288">
        <f t="shared" si="199"/>
        <v>416.78999999999996</v>
      </c>
      <c r="Q2709" s="11"/>
      <c r="R2709" s="11"/>
      <c r="S2709" s="11"/>
      <c r="T2709" s="134">
        <f t="shared" si="200"/>
        <v>4533.090909090909</v>
      </c>
      <c r="U2709" s="11"/>
      <c r="V2709" s="11"/>
      <c r="W2709" s="11"/>
      <c r="Y2709" s="288">
        <v>9169.3799999999992</v>
      </c>
      <c r="Z2709" s="11">
        <f t="shared" si="197"/>
        <v>13999.51</v>
      </c>
      <c r="AB2709" s="11">
        <f t="shared" si="198"/>
        <v>9472.44</v>
      </c>
      <c r="AC2709" s="11">
        <v>11732.32</v>
      </c>
      <c r="AD2709" s="11"/>
      <c r="AE2709" s="4"/>
      <c r="AF2709" s="4"/>
    </row>
    <row r="2710" spans="1:32">
      <c r="A2710" s="55"/>
      <c r="B2710" s="132"/>
      <c r="C2710" s="11" t="s">
        <v>447</v>
      </c>
      <c r="D2710" s="11"/>
      <c r="E2710" s="11" t="s">
        <v>54</v>
      </c>
      <c r="F2710" s="131">
        <v>177249</v>
      </c>
      <c r="G2710" s="11"/>
      <c r="H2710" s="131">
        <f t="shared" si="196"/>
        <v>594</v>
      </c>
      <c r="I2710" s="11"/>
      <c r="J2710" s="288">
        <v>21983.299999999996</v>
      </c>
      <c r="K2710" s="11"/>
      <c r="M2710" s="11">
        <v>27</v>
      </c>
      <c r="N2710" s="66"/>
      <c r="P2710" s="288">
        <f t="shared" si="199"/>
        <v>814.19629629629617</v>
      </c>
      <c r="Q2710" s="11"/>
      <c r="R2710" s="11"/>
      <c r="S2710" s="11"/>
      <c r="T2710" s="134">
        <f t="shared" si="200"/>
        <v>6564.7777777777774</v>
      </c>
      <c r="U2710" s="11"/>
      <c r="V2710" s="11"/>
      <c r="W2710" s="11"/>
      <c r="Y2710" s="288">
        <v>21983.299999999996</v>
      </c>
      <c r="Z2710" s="11">
        <f t="shared" si="197"/>
        <v>33563.39</v>
      </c>
      <c r="AB2710" s="11">
        <f t="shared" si="198"/>
        <v>22709.87</v>
      </c>
      <c r="AC2710" s="11">
        <v>28127.87</v>
      </c>
      <c r="AD2710" s="11"/>
      <c r="AE2710" s="4"/>
      <c r="AF2710" s="4"/>
    </row>
    <row r="2711" spans="1:32">
      <c r="A2711" s="55"/>
      <c r="B2711" s="132"/>
      <c r="C2711" s="11" t="s">
        <v>448</v>
      </c>
      <c r="D2711" s="11"/>
      <c r="E2711" s="11" t="s">
        <v>167</v>
      </c>
      <c r="F2711" s="131">
        <v>2480</v>
      </c>
      <c r="G2711" s="11"/>
      <c r="H2711" s="131">
        <f t="shared" si="196"/>
        <v>8</v>
      </c>
      <c r="I2711" s="11"/>
      <c r="J2711" s="288">
        <v>692.04000000000008</v>
      </c>
      <c r="K2711" s="11"/>
      <c r="M2711" s="11">
        <v>7</v>
      </c>
      <c r="N2711" s="66"/>
      <c r="P2711" s="288">
        <f t="shared" si="199"/>
        <v>98.862857142857152</v>
      </c>
      <c r="Q2711" s="11"/>
      <c r="R2711" s="11"/>
      <c r="S2711" s="11"/>
      <c r="T2711" s="134">
        <f t="shared" si="200"/>
        <v>354.28571428571428</v>
      </c>
      <c r="U2711" s="11"/>
      <c r="V2711" s="11"/>
      <c r="W2711" s="11"/>
      <c r="Y2711" s="288">
        <v>692.04000000000008</v>
      </c>
      <c r="Z2711" s="11">
        <f t="shared" si="197"/>
        <v>1056.58</v>
      </c>
      <c r="AB2711" s="11">
        <f t="shared" si="198"/>
        <v>714.91</v>
      </c>
      <c r="AC2711" s="11">
        <v>885.47</v>
      </c>
      <c r="AD2711" s="11"/>
      <c r="AE2711" s="4"/>
      <c r="AF2711" s="4"/>
    </row>
    <row r="2712" spans="1:32">
      <c r="A2712" s="55"/>
      <c r="B2712" s="132"/>
      <c r="C2712" s="11" t="s">
        <v>448</v>
      </c>
      <c r="D2712" s="11"/>
      <c r="E2712" s="11" t="s">
        <v>189</v>
      </c>
      <c r="F2712" s="131">
        <v>2340</v>
      </c>
      <c r="G2712" s="11"/>
      <c r="H2712" s="131">
        <f t="shared" si="196"/>
        <v>8</v>
      </c>
      <c r="I2712" s="11"/>
      <c r="J2712" s="288">
        <v>214.59</v>
      </c>
      <c r="K2712" s="11"/>
      <c r="M2712" s="11">
        <v>1</v>
      </c>
      <c r="N2712" s="66"/>
      <c r="P2712" s="288">
        <f t="shared" si="199"/>
        <v>214.59</v>
      </c>
      <c r="Q2712" s="11"/>
      <c r="R2712" s="11"/>
      <c r="S2712" s="11"/>
      <c r="T2712" s="134">
        <f t="shared" si="200"/>
        <v>2340</v>
      </c>
      <c r="U2712" s="11"/>
      <c r="V2712" s="11"/>
      <c r="W2712" s="11"/>
      <c r="Y2712" s="288">
        <v>214.59</v>
      </c>
      <c r="Z2712" s="11">
        <f t="shared" si="197"/>
        <v>327.63</v>
      </c>
      <c r="AB2712" s="11">
        <f t="shared" si="198"/>
        <v>221.68</v>
      </c>
      <c r="AC2712" s="11">
        <v>274.57</v>
      </c>
      <c r="AD2712" s="11"/>
      <c r="AE2712" s="4"/>
      <c r="AF2712" s="4"/>
    </row>
    <row r="2713" spans="1:32">
      <c r="A2713" s="55"/>
      <c r="B2713" s="132"/>
      <c r="C2713" s="11" t="s">
        <v>449</v>
      </c>
      <c r="D2713" s="11"/>
      <c r="E2713" s="11" t="s">
        <v>450</v>
      </c>
      <c r="F2713" s="131">
        <v>1261000</v>
      </c>
      <c r="G2713" s="11"/>
      <c r="H2713" s="131">
        <f t="shared" si="196"/>
        <v>4227</v>
      </c>
      <c r="I2713" s="11"/>
      <c r="J2713" s="288">
        <v>159174.89999999991</v>
      </c>
      <c r="K2713" s="11"/>
      <c r="M2713" s="11">
        <v>478</v>
      </c>
      <c r="N2713" s="66"/>
      <c r="P2713" s="288">
        <f t="shared" si="199"/>
        <v>333.00188284518811</v>
      </c>
      <c r="Q2713" s="11"/>
      <c r="R2713" s="11"/>
      <c r="S2713" s="11"/>
      <c r="T2713" s="134">
        <f t="shared" si="200"/>
        <v>2638.0753138075315</v>
      </c>
      <c r="U2713" s="11"/>
      <c r="V2713" s="11"/>
      <c r="W2713" s="11"/>
      <c r="Y2713" s="288">
        <v>159174.89999999991</v>
      </c>
      <c r="Z2713" s="11">
        <f t="shared" si="197"/>
        <v>243023.08</v>
      </c>
      <c r="AB2713" s="11">
        <f t="shared" si="198"/>
        <v>164435.79999999999</v>
      </c>
      <c r="AC2713" s="11">
        <v>203666.03</v>
      </c>
      <c r="AD2713" s="11"/>
      <c r="AE2713" s="4"/>
      <c r="AF2713" s="4"/>
    </row>
    <row r="2714" spans="1:32">
      <c r="A2714" s="55"/>
      <c r="B2714" s="132"/>
      <c r="C2714" s="11" t="s">
        <v>451</v>
      </c>
      <c r="D2714" s="11"/>
      <c r="E2714" s="11" t="s">
        <v>135</v>
      </c>
      <c r="F2714" s="131">
        <v>1023</v>
      </c>
      <c r="G2714" s="11"/>
      <c r="H2714" s="131">
        <f t="shared" si="196"/>
        <v>3</v>
      </c>
      <c r="I2714" s="11"/>
      <c r="J2714" s="288">
        <v>484.77</v>
      </c>
      <c r="K2714" s="11"/>
      <c r="M2714" s="11">
        <v>7</v>
      </c>
      <c r="N2714" s="66"/>
      <c r="P2714" s="288">
        <f t="shared" si="199"/>
        <v>69.252857142857138</v>
      </c>
      <c r="Q2714" s="11"/>
      <c r="R2714" s="11"/>
      <c r="S2714" s="11"/>
      <c r="T2714" s="134">
        <f t="shared" si="200"/>
        <v>146.14285714285714</v>
      </c>
      <c r="U2714" s="11"/>
      <c r="V2714" s="11"/>
      <c r="W2714" s="11"/>
      <c r="Y2714" s="288">
        <v>484.77</v>
      </c>
      <c r="Z2714" s="11">
        <f t="shared" si="197"/>
        <v>740.13</v>
      </c>
      <c r="AB2714" s="11">
        <f t="shared" si="198"/>
        <v>500.79</v>
      </c>
      <c r="AC2714" s="11">
        <v>620.27</v>
      </c>
      <c r="AD2714" s="11"/>
      <c r="AE2714" s="4"/>
      <c r="AF2714" s="4"/>
    </row>
    <row r="2715" spans="1:32">
      <c r="A2715" s="55"/>
      <c r="B2715" s="132"/>
      <c r="C2715" s="11" t="s">
        <v>451</v>
      </c>
      <c r="D2715" s="11"/>
      <c r="E2715" s="11" t="s">
        <v>61</v>
      </c>
      <c r="F2715" s="131">
        <v>548277</v>
      </c>
      <c r="G2715" s="11"/>
      <c r="H2715" s="131">
        <f t="shared" si="196"/>
        <v>1838</v>
      </c>
      <c r="I2715" s="11"/>
      <c r="J2715" s="288">
        <v>32474.139999999992</v>
      </c>
      <c r="K2715" s="11"/>
      <c r="M2715" s="11">
        <v>38</v>
      </c>
      <c r="N2715" s="66"/>
      <c r="P2715" s="288">
        <f t="shared" si="199"/>
        <v>854.58263157894714</v>
      </c>
      <c r="Q2715" s="11"/>
      <c r="R2715" s="11"/>
      <c r="S2715" s="11"/>
      <c r="T2715" s="134">
        <f t="shared" si="200"/>
        <v>14428.342105263158</v>
      </c>
      <c r="U2715" s="11"/>
      <c r="V2715" s="11"/>
      <c r="W2715" s="11"/>
      <c r="Y2715" s="288">
        <v>32474.139999999992</v>
      </c>
      <c r="Z2715" s="11">
        <f t="shared" si="197"/>
        <v>49580.47</v>
      </c>
      <c r="AB2715" s="11">
        <f t="shared" si="198"/>
        <v>33547.449999999997</v>
      </c>
      <c r="AC2715" s="11">
        <v>41551.019999999997</v>
      </c>
      <c r="AD2715" s="11"/>
      <c r="AE2715" s="4"/>
      <c r="AF2715" s="4"/>
    </row>
    <row r="2716" spans="1:32">
      <c r="A2716" s="55"/>
      <c r="B2716" s="132"/>
      <c r="C2716" s="11" t="s">
        <v>451</v>
      </c>
      <c r="D2716" s="11"/>
      <c r="E2716" s="11" t="s">
        <v>409</v>
      </c>
      <c r="F2716" s="131">
        <v>26</v>
      </c>
      <c r="G2716" s="11"/>
      <c r="H2716" s="131">
        <f t="shared" si="196"/>
        <v>0</v>
      </c>
      <c r="I2716" s="11"/>
      <c r="J2716" s="288">
        <v>16.8</v>
      </c>
      <c r="K2716" s="11"/>
      <c r="M2716" s="11">
        <v>1</v>
      </c>
      <c r="N2716" s="66"/>
      <c r="P2716" s="288">
        <f t="shared" si="199"/>
        <v>16.8</v>
      </c>
      <c r="Q2716" s="11"/>
      <c r="R2716" s="11"/>
      <c r="S2716" s="11"/>
      <c r="T2716" s="134">
        <f t="shared" si="200"/>
        <v>26</v>
      </c>
      <c r="U2716" s="11"/>
      <c r="V2716" s="11"/>
      <c r="W2716" s="11"/>
      <c r="Y2716" s="288">
        <v>16.8</v>
      </c>
      <c r="Z2716" s="11">
        <f t="shared" si="197"/>
        <v>25.65</v>
      </c>
      <c r="AB2716" s="11">
        <f t="shared" si="198"/>
        <v>17.36</v>
      </c>
      <c r="AC2716" s="11">
        <v>21.5</v>
      </c>
      <c r="AD2716" s="11"/>
      <c r="AE2716" s="4"/>
      <c r="AF2716" s="4"/>
    </row>
    <row r="2717" spans="1:32">
      <c r="A2717" s="55"/>
      <c r="B2717" s="132"/>
      <c r="C2717" s="11" t="s">
        <v>452</v>
      </c>
      <c r="D2717" s="11"/>
      <c r="E2717" s="11" t="s">
        <v>189</v>
      </c>
      <c r="F2717" s="131">
        <v>10454</v>
      </c>
      <c r="G2717" s="11"/>
      <c r="H2717" s="131">
        <f t="shared" ref="H2717:H2780" si="201">ROUND($H$2880*F2717/$F$2880,0)</f>
        <v>35</v>
      </c>
      <c r="I2717" s="11"/>
      <c r="J2717" s="288">
        <v>653.82999999999993</v>
      </c>
      <c r="K2717" s="11"/>
      <c r="M2717" s="11">
        <v>3</v>
      </c>
      <c r="N2717" s="66"/>
      <c r="P2717" s="288">
        <f t="shared" si="199"/>
        <v>217.9433333333333</v>
      </c>
      <c r="Q2717" s="11"/>
      <c r="R2717" s="11"/>
      <c r="S2717" s="11"/>
      <c r="T2717" s="134">
        <f t="shared" si="200"/>
        <v>3484.6666666666665</v>
      </c>
      <c r="U2717" s="11"/>
      <c r="V2717" s="11"/>
      <c r="W2717" s="11"/>
      <c r="Y2717" s="288">
        <v>653.82999999999993</v>
      </c>
      <c r="Z2717" s="11">
        <f t="shared" ref="Z2717:Z2780" si="202">ROUND($Z$2880*Y2717/$Y$2880,2)</f>
        <v>998.25</v>
      </c>
      <c r="AB2717" s="11">
        <f t="shared" ref="AB2717:AB2780" si="203">ROUND($AB$2880*Y2717/$Y$2880,2)</f>
        <v>675.44</v>
      </c>
      <c r="AC2717" s="11">
        <v>836.58</v>
      </c>
      <c r="AD2717" s="11"/>
      <c r="AE2717" s="4"/>
      <c r="AF2717" s="4"/>
    </row>
    <row r="2718" spans="1:32">
      <c r="A2718" s="55"/>
      <c r="B2718" s="132"/>
      <c r="C2718" s="11" t="s">
        <v>453</v>
      </c>
      <c r="D2718" s="11"/>
      <c r="E2718" s="11" t="s">
        <v>114</v>
      </c>
      <c r="F2718" s="131">
        <v>1200</v>
      </c>
      <c r="G2718" s="11"/>
      <c r="H2718" s="131">
        <f t="shared" si="201"/>
        <v>4</v>
      </c>
      <c r="I2718" s="11"/>
      <c r="J2718" s="288">
        <v>280.27999999999997</v>
      </c>
      <c r="K2718" s="11"/>
      <c r="M2718" s="11">
        <v>1</v>
      </c>
      <c r="N2718" s="66"/>
      <c r="P2718" s="288">
        <f t="shared" ref="P2718:P2781" si="204">J2718/M2718</f>
        <v>280.27999999999997</v>
      </c>
      <c r="Q2718" s="11"/>
      <c r="R2718" s="11"/>
      <c r="S2718" s="11"/>
      <c r="T2718" s="134">
        <f t="shared" ref="T2718:T2781" si="205">F2718/M2718</f>
        <v>1200</v>
      </c>
      <c r="U2718" s="11"/>
      <c r="V2718" s="11"/>
      <c r="W2718" s="11"/>
      <c r="Y2718" s="288">
        <v>280.27999999999997</v>
      </c>
      <c r="Z2718" s="11">
        <f t="shared" si="202"/>
        <v>427.92</v>
      </c>
      <c r="AB2718" s="11">
        <f t="shared" si="203"/>
        <v>289.54000000000002</v>
      </c>
      <c r="AC2718" s="11">
        <v>358.62</v>
      </c>
      <c r="AD2718" s="11"/>
      <c r="AE2718" s="4"/>
      <c r="AF2718" s="4"/>
    </row>
    <row r="2719" spans="1:32">
      <c r="A2719" s="55"/>
      <c r="B2719" s="132"/>
      <c r="C2719" s="11" t="s">
        <v>453</v>
      </c>
      <c r="D2719" s="11"/>
      <c r="E2719" s="11" t="s">
        <v>91</v>
      </c>
      <c r="F2719" s="131">
        <v>4024844</v>
      </c>
      <c r="G2719" s="11"/>
      <c r="H2719" s="131">
        <f t="shared" si="201"/>
        <v>13491</v>
      </c>
      <c r="I2719" s="11"/>
      <c r="J2719" s="288">
        <v>482213.93999999913</v>
      </c>
      <c r="K2719" s="11"/>
      <c r="M2719" s="11">
        <v>1161</v>
      </c>
      <c r="N2719" s="66"/>
      <c r="P2719" s="288">
        <f t="shared" si="204"/>
        <v>415.3436175710587</v>
      </c>
      <c r="Q2719" s="11"/>
      <c r="R2719" s="11"/>
      <c r="S2719" s="11"/>
      <c r="T2719" s="134">
        <f t="shared" si="205"/>
        <v>3466.7045650301466</v>
      </c>
      <c r="U2719" s="11"/>
      <c r="V2719" s="11"/>
      <c r="W2719" s="11"/>
      <c r="Y2719" s="288">
        <v>482213.93999999913</v>
      </c>
      <c r="Z2719" s="11">
        <f t="shared" si="202"/>
        <v>736228.63</v>
      </c>
      <c r="AB2719" s="11">
        <f t="shared" si="203"/>
        <v>498151.63</v>
      </c>
      <c r="AC2719" s="11">
        <v>616998.01</v>
      </c>
      <c r="AD2719" s="11"/>
      <c r="AE2719" s="4"/>
      <c r="AF2719" s="4"/>
    </row>
    <row r="2720" spans="1:32">
      <c r="A2720" s="55"/>
      <c r="B2720" s="132"/>
      <c r="C2720" s="11" t="s">
        <v>454</v>
      </c>
      <c r="D2720" s="11"/>
      <c r="E2720" s="11" t="s">
        <v>61</v>
      </c>
      <c r="F2720" s="131">
        <v>117976</v>
      </c>
      <c r="G2720" s="11"/>
      <c r="H2720" s="131">
        <f t="shared" si="201"/>
        <v>395</v>
      </c>
      <c r="I2720" s="11"/>
      <c r="J2720" s="288">
        <v>17894.420000000006</v>
      </c>
      <c r="K2720" s="11"/>
      <c r="M2720" s="11">
        <v>29</v>
      </c>
      <c r="N2720" s="66"/>
      <c r="P2720" s="288">
        <f t="shared" si="204"/>
        <v>617.04896551724153</v>
      </c>
      <c r="Q2720" s="11"/>
      <c r="R2720" s="11"/>
      <c r="S2720" s="11"/>
      <c r="T2720" s="134">
        <f t="shared" si="205"/>
        <v>4068.1379310344828</v>
      </c>
      <c r="U2720" s="11"/>
      <c r="V2720" s="11"/>
      <c r="W2720" s="11"/>
      <c r="Y2720" s="288">
        <v>17894.420000000006</v>
      </c>
      <c r="Z2720" s="11">
        <f t="shared" si="202"/>
        <v>27320.62</v>
      </c>
      <c r="AB2720" s="11">
        <f t="shared" si="203"/>
        <v>18485.849999999999</v>
      </c>
      <c r="AC2720" s="11">
        <v>22896.11</v>
      </c>
      <c r="AD2720" s="11"/>
      <c r="AE2720" s="4"/>
      <c r="AF2720" s="4"/>
    </row>
    <row r="2721" spans="1:32">
      <c r="A2721" s="55"/>
      <c r="B2721" s="132"/>
      <c r="C2721" s="11" t="s">
        <v>455</v>
      </c>
      <c r="D2721" s="11"/>
      <c r="E2721" s="11" t="s">
        <v>54</v>
      </c>
      <c r="F2721" s="131">
        <v>871</v>
      </c>
      <c r="G2721" s="11"/>
      <c r="H2721" s="131">
        <f t="shared" si="201"/>
        <v>3</v>
      </c>
      <c r="I2721" s="11"/>
      <c r="J2721" s="288">
        <v>104.55</v>
      </c>
      <c r="K2721" s="11"/>
      <c r="M2721" s="11">
        <v>1</v>
      </c>
      <c r="N2721" s="66"/>
      <c r="P2721" s="288">
        <f t="shared" si="204"/>
        <v>104.55</v>
      </c>
      <c r="Q2721" s="11"/>
      <c r="R2721" s="11"/>
      <c r="S2721" s="11"/>
      <c r="T2721" s="134">
        <f t="shared" si="205"/>
        <v>871</v>
      </c>
      <c r="U2721" s="11"/>
      <c r="V2721" s="11"/>
      <c r="W2721" s="11"/>
      <c r="Y2721" s="288">
        <v>104.55</v>
      </c>
      <c r="Z2721" s="11">
        <f t="shared" si="202"/>
        <v>159.62</v>
      </c>
      <c r="AB2721" s="11">
        <f t="shared" si="203"/>
        <v>108.01</v>
      </c>
      <c r="AC2721" s="11">
        <v>133.77000000000001</v>
      </c>
      <c r="AD2721" s="11"/>
      <c r="AE2721" s="4"/>
      <c r="AF2721" s="4"/>
    </row>
    <row r="2722" spans="1:32">
      <c r="A2722" s="55"/>
      <c r="B2722" s="132"/>
      <c r="C2722" s="11" t="s">
        <v>455</v>
      </c>
      <c r="D2722" s="11"/>
      <c r="E2722" s="11" t="s">
        <v>56</v>
      </c>
      <c r="F2722" s="131">
        <v>47732</v>
      </c>
      <c r="G2722" s="11"/>
      <c r="H2722" s="131">
        <f t="shared" si="201"/>
        <v>160</v>
      </c>
      <c r="I2722" s="11"/>
      <c r="J2722" s="288">
        <v>7934.54</v>
      </c>
      <c r="K2722" s="11"/>
      <c r="M2722" s="11">
        <v>3</v>
      </c>
      <c r="N2722" s="66"/>
      <c r="P2722" s="288">
        <f t="shared" si="204"/>
        <v>2644.8466666666668</v>
      </c>
      <c r="Q2722" s="11"/>
      <c r="R2722" s="11"/>
      <c r="S2722" s="11"/>
      <c r="T2722" s="134">
        <f t="shared" si="205"/>
        <v>15910.666666666666</v>
      </c>
      <c r="U2722" s="11"/>
      <c r="V2722" s="11"/>
      <c r="W2722" s="11"/>
      <c r="Y2722" s="288">
        <v>7934.54</v>
      </c>
      <c r="Z2722" s="11">
        <f t="shared" si="202"/>
        <v>12114.2</v>
      </c>
      <c r="AB2722" s="11">
        <f t="shared" si="203"/>
        <v>8196.7900000000009</v>
      </c>
      <c r="AC2722" s="11">
        <v>10152.33</v>
      </c>
      <c r="AD2722" s="11"/>
      <c r="AE2722" s="4"/>
      <c r="AF2722" s="4"/>
    </row>
    <row r="2723" spans="1:32">
      <c r="A2723" s="55"/>
      <c r="B2723" s="132"/>
      <c r="C2723" s="11" t="s">
        <v>455</v>
      </c>
      <c r="D2723" s="11"/>
      <c r="E2723" s="11" t="s">
        <v>199</v>
      </c>
      <c r="F2723" s="131">
        <v>4720</v>
      </c>
      <c r="G2723" s="11"/>
      <c r="H2723" s="131">
        <f t="shared" si="201"/>
        <v>16</v>
      </c>
      <c r="I2723" s="11"/>
      <c r="J2723" s="288">
        <v>1321.48</v>
      </c>
      <c r="K2723" s="11"/>
      <c r="M2723" s="11">
        <v>1</v>
      </c>
      <c r="N2723" s="66"/>
      <c r="P2723" s="288">
        <f t="shared" si="204"/>
        <v>1321.48</v>
      </c>
      <c r="Q2723" s="11"/>
      <c r="R2723" s="11"/>
      <c r="S2723" s="11"/>
      <c r="T2723" s="134">
        <f t="shared" si="205"/>
        <v>4720</v>
      </c>
      <c r="U2723" s="11"/>
      <c r="V2723" s="11"/>
      <c r="W2723" s="11"/>
      <c r="Y2723" s="288">
        <v>1321.48</v>
      </c>
      <c r="Z2723" s="11">
        <f t="shared" si="202"/>
        <v>2017.59</v>
      </c>
      <c r="AB2723" s="11">
        <f t="shared" si="203"/>
        <v>1365.16</v>
      </c>
      <c r="AC2723" s="11">
        <v>1690.85</v>
      </c>
      <c r="AD2723" s="11"/>
      <c r="AE2723" s="4"/>
      <c r="AF2723" s="4"/>
    </row>
    <row r="2724" spans="1:32">
      <c r="A2724" s="55"/>
      <c r="B2724" s="132"/>
      <c r="C2724" s="11" t="s">
        <v>455</v>
      </c>
      <c r="D2724" s="11"/>
      <c r="E2724" s="11" t="s">
        <v>212</v>
      </c>
      <c r="F2724" s="131">
        <v>131</v>
      </c>
      <c r="G2724" s="11"/>
      <c r="H2724" s="131">
        <f t="shared" si="201"/>
        <v>0</v>
      </c>
      <c r="I2724" s="11"/>
      <c r="J2724" s="288">
        <v>33.08</v>
      </c>
      <c r="K2724" s="11"/>
      <c r="M2724" s="11">
        <v>1</v>
      </c>
      <c r="N2724" s="66"/>
      <c r="P2724" s="288">
        <f t="shared" si="204"/>
        <v>33.08</v>
      </c>
      <c r="Q2724" s="11"/>
      <c r="R2724" s="11"/>
      <c r="S2724" s="11"/>
      <c r="T2724" s="134">
        <f t="shared" si="205"/>
        <v>131</v>
      </c>
      <c r="U2724" s="11"/>
      <c r="V2724" s="11"/>
      <c r="W2724" s="11"/>
      <c r="Y2724" s="288">
        <v>33.08</v>
      </c>
      <c r="Z2724" s="11">
        <f t="shared" si="202"/>
        <v>50.51</v>
      </c>
      <c r="AB2724" s="11">
        <f t="shared" si="203"/>
        <v>34.17</v>
      </c>
      <c r="AC2724" s="11">
        <v>42.33</v>
      </c>
      <c r="AD2724" s="11"/>
      <c r="AE2724" s="4"/>
      <c r="AF2724" s="4"/>
    </row>
    <row r="2725" spans="1:32">
      <c r="A2725" s="55"/>
      <c r="B2725" s="132"/>
      <c r="C2725" s="11" t="s">
        <v>455</v>
      </c>
      <c r="D2725" s="11"/>
      <c r="E2725" s="11" t="s">
        <v>68</v>
      </c>
      <c r="F2725" s="131">
        <v>1839</v>
      </c>
      <c r="G2725" s="11"/>
      <c r="H2725" s="131">
        <f t="shared" si="201"/>
        <v>6</v>
      </c>
      <c r="I2725" s="11"/>
      <c r="J2725" s="288">
        <v>338.01</v>
      </c>
      <c r="K2725" s="11"/>
      <c r="M2725" s="11">
        <v>1</v>
      </c>
      <c r="N2725" s="66"/>
      <c r="P2725" s="288">
        <f t="shared" si="204"/>
        <v>338.01</v>
      </c>
      <c r="Q2725" s="11"/>
      <c r="R2725" s="11"/>
      <c r="S2725" s="11"/>
      <c r="T2725" s="134">
        <f t="shared" si="205"/>
        <v>1839</v>
      </c>
      <c r="U2725" s="11"/>
      <c r="V2725" s="11"/>
      <c r="W2725" s="11"/>
      <c r="Y2725" s="288">
        <v>338.01</v>
      </c>
      <c r="Z2725" s="11">
        <f t="shared" si="202"/>
        <v>516.05999999999995</v>
      </c>
      <c r="AB2725" s="11">
        <f t="shared" si="203"/>
        <v>349.18</v>
      </c>
      <c r="AC2725" s="11">
        <v>432.49</v>
      </c>
      <c r="AD2725" s="11"/>
      <c r="AE2725" s="4"/>
      <c r="AF2725" s="4"/>
    </row>
    <row r="2726" spans="1:32">
      <c r="A2726" s="55"/>
      <c r="B2726" s="132"/>
      <c r="C2726" s="11" t="s">
        <v>455</v>
      </c>
      <c r="D2726" s="11"/>
      <c r="E2726" s="11" t="s">
        <v>280</v>
      </c>
      <c r="F2726" s="131">
        <v>8860858</v>
      </c>
      <c r="G2726" s="11"/>
      <c r="H2726" s="131">
        <f t="shared" si="201"/>
        <v>29700</v>
      </c>
      <c r="I2726" s="11"/>
      <c r="J2726" s="288">
        <v>375343.67999999993</v>
      </c>
      <c r="K2726" s="11"/>
      <c r="M2726" s="11">
        <v>238</v>
      </c>
      <c r="N2726" s="66"/>
      <c r="P2726" s="288">
        <f t="shared" si="204"/>
        <v>1577.0742857142855</v>
      </c>
      <c r="Q2726" s="11"/>
      <c r="R2726" s="11"/>
      <c r="S2726" s="11"/>
      <c r="T2726" s="134">
        <f t="shared" si="205"/>
        <v>37230.495798319331</v>
      </c>
      <c r="U2726" s="11"/>
      <c r="V2726" s="11"/>
      <c r="W2726" s="11"/>
      <c r="Y2726" s="288">
        <v>375343.67999999993</v>
      </c>
      <c r="Z2726" s="11">
        <f t="shared" si="202"/>
        <v>573062.56999999995</v>
      </c>
      <c r="AB2726" s="11">
        <f t="shared" si="203"/>
        <v>387749.19</v>
      </c>
      <c r="AC2726" s="11">
        <v>480256.34</v>
      </c>
      <c r="AD2726" s="11"/>
      <c r="AE2726" s="4"/>
      <c r="AF2726" s="4"/>
    </row>
    <row r="2727" spans="1:32">
      <c r="A2727" s="55"/>
      <c r="B2727" s="132"/>
      <c r="C2727" s="11" t="s">
        <v>456</v>
      </c>
      <c r="D2727" s="11"/>
      <c r="E2727" s="11" t="s">
        <v>274</v>
      </c>
      <c r="F2727" s="131">
        <v>36669</v>
      </c>
      <c r="G2727" s="11"/>
      <c r="H2727" s="131">
        <f t="shared" si="201"/>
        <v>123</v>
      </c>
      <c r="I2727" s="11"/>
      <c r="J2727" s="288">
        <v>5834.079999999999</v>
      </c>
      <c r="K2727" s="11"/>
      <c r="M2727" s="11">
        <v>29</v>
      </c>
      <c r="N2727" s="66"/>
      <c r="P2727" s="288">
        <f t="shared" si="204"/>
        <v>201.17517241379306</v>
      </c>
      <c r="Q2727" s="11"/>
      <c r="R2727" s="11"/>
      <c r="S2727" s="11"/>
      <c r="T2727" s="134">
        <f t="shared" si="205"/>
        <v>1264.4482758620691</v>
      </c>
      <c r="U2727" s="11"/>
      <c r="V2727" s="11"/>
      <c r="W2727" s="11"/>
      <c r="Y2727" s="288">
        <v>5834.079999999999</v>
      </c>
      <c r="Z2727" s="11">
        <f t="shared" si="202"/>
        <v>8907.2800000000007</v>
      </c>
      <c r="AB2727" s="11">
        <f t="shared" si="203"/>
        <v>6026.9</v>
      </c>
      <c r="AC2727" s="11">
        <v>7464.77</v>
      </c>
      <c r="AD2727" s="11"/>
      <c r="AE2727" s="4"/>
      <c r="AF2727" s="4"/>
    </row>
    <row r="2728" spans="1:32">
      <c r="A2728" s="55"/>
      <c r="B2728" s="132"/>
      <c r="C2728" s="11" t="s">
        <v>457</v>
      </c>
      <c r="D2728" s="11"/>
      <c r="E2728" s="11" t="s">
        <v>458</v>
      </c>
      <c r="F2728" s="131">
        <v>465958</v>
      </c>
      <c r="G2728" s="11"/>
      <c r="H2728" s="131">
        <f t="shared" si="201"/>
        <v>1562</v>
      </c>
      <c r="I2728" s="11"/>
      <c r="J2728" s="288">
        <v>37879.590000000011</v>
      </c>
      <c r="K2728" s="11"/>
      <c r="M2728" s="11">
        <v>51</v>
      </c>
      <c r="N2728" s="66"/>
      <c r="P2728" s="288">
        <f t="shared" si="204"/>
        <v>742.73705882352965</v>
      </c>
      <c r="Q2728" s="11"/>
      <c r="R2728" s="11"/>
      <c r="S2728" s="11"/>
      <c r="T2728" s="134">
        <f t="shared" si="205"/>
        <v>9136.4313725490192</v>
      </c>
      <c r="U2728" s="11"/>
      <c r="V2728" s="11"/>
      <c r="W2728" s="11"/>
      <c r="Y2728" s="288">
        <v>37879.590000000011</v>
      </c>
      <c r="Z2728" s="11">
        <f t="shared" si="202"/>
        <v>57833.33</v>
      </c>
      <c r="AB2728" s="11">
        <f t="shared" si="203"/>
        <v>39131.550000000003</v>
      </c>
      <c r="AC2728" s="11">
        <v>48467.35</v>
      </c>
      <c r="AD2728" s="11"/>
      <c r="AE2728" s="4"/>
      <c r="AF2728" s="4"/>
    </row>
    <row r="2729" spans="1:32">
      <c r="A2729" s="55"/>
      <c r="B2729" s="132"/>
      <c r="C2729" s="11" t="s">
        <v>457</v>
      </c>
      <c r="D2729" s="11"/>
      <c r="E2729" s="11" t="s">
        <v>124</v>
      </c>
      <c r="F2729" s="131">
        <v>432</v>
      </c>
      <c r="G2729" s="11"/>
      <c r="H2729" s="131">
        <f t="shared" si="201"/>
        <v>1</v>
      </c>
      <c r="I2729" s="11"/>
      <c r="J2729" s="288">
        <v>117.82</v>
      </c>
      <c r="K2729" s="11"/>
      <c r="M2729" s="11">
        <v>1</v>
      </c>
      <c r="N2729" s="66"/>
      <c r="P2729" s="288">
        <f t="shared" si="204"/>
        <v>117.82</v>
      </c>
      <c r="Q2729" s="11"/>
      <c r="R2729" s="11"/>
      <c r="S2729" s="11"/>
      <c r="T2729" s="134">
        <f t="shared" si="205"/>
        <v>432</v>
      </c>
      <c r="U2729" s="11"/>
      <c r="V2729" s="11"/>
      <c r="W2729" s="11"/>
      <c r="Y2729" s="288">
        <v>117.82</v>
      </c>
      <c r="Z2729" s="11">
        <f t="shared" si="202"/>
        <v>179.88</v>
      </c>
      <c r="AB2729" s="11">
        <f t="shared" si="203"/>
        <v>121.71</v>
      </c>
      <c r="AC2729" s="11">
        <v>150.75</v>
      </c>
      <c r="AD2729" s="11"/>
      <c r="AE2729" s="4"/>
      <c r="AF2729" s="4"/>
    </row>
    <row r="2730" spans="1:32">
      <c r="A2730" s="55"/>
      <c r="B2730" s="132"/>
      <c r="C2730" s="11" t="s">
        <v>459</v>
      </c>
      <c r="D2730" s="11"/>
      <c r="E2730" s="11" t="s">
        <v>124</v>
      </c>
      <c r="F2730" s="131">
        <v>577862</v>
      </c>
      <c r="G2730" s="11"/>
      <c r="H2730" s="131">
        <f t="shared" si="201"/>
        <v>1937</v>
      </c>
      <c r="I2730" s="11"/>
      <c r="J2730" s="288">
        <v>75344.780000000057</v>
      </c>
      <c r="K2730" s="11"/>
      <c r="M2730" s="11">
        <v>140</v>
      </c>
      <c r="N2730" s="66"/>
      <c r="P2730" s="288">
        <f t="shared" si="204"/>
        <v>538.17700000000036</v>
      </c>
      <c r="Q2730" s="11"/>
      <c r="R2730" s="11"/>
      <c r="S2730" s="11"/>
      <c r="T2730" s="134">
        <f t="shared" si="205"/>
        <v>4127.5857142857139</v>
      </c>
      <c r="U2730" s="11"/>
      <c r="V2730" s="11"/>
      <c r="W2730" s="11"/>
      <c r="Y2730" s="288">
        <v>75344.780000000057</v>
      </c>
      <c r="Z2730" s="11">
        <f t="shared" si="202"/>
        <v>115033.97</v>
      </c>
      <c r="AB2730" s="11">
        <f t="shared" si="203"/>
        <v>77835.009999999995</v>
      </c>
      <c r="AC2730" s="11">
        <v>96404.47</v>
      </c>
      <c r="AD2730" s="11"/>
      <c r="AE2730" s="4"/>
      <c r="AF2730" s="4"/>
    </row>
    <row r="2731" spans="1:32">
      <c r="A2731" s="55"/>
      <c r="B2731" s="132"/>
      <c r="C2731" s="11" t="s">
        <v>460</v>
      </c>
      <c r="D2731" s="11"/>
      <c r="E2731" s="11" t="s">
        <v>64</v>
      </c>
      <c r="F2731" s="131">
        <v>590</v>
      </c>
      <c r="G2731" s="11"/>
      <c r="H2731" s="131">
        <f t="shared" si="201"/>
        <v>2</v>
      </c>
      <c r="I2731" s="11"/>
      <c r="J2731" s="288">
        <v>180.89</v>
      </c>
      <c r="K2731" s="11"/>
      <c r="M2731" s="11">
        <v>1</v>
      </c>
      <c r="N2731" s="66"/>
      <c r="P2731" s="288">
        <f t="shared" si="204"/>
        <v>180.89</v>
      </c>
      <c r="Q2731" s="11"/>
      <c r="R2731" s="11"/>
      <c r="S2731" s="11"/>
      <c r="T2731" s="134">
        <f t="shared" si="205"/>
        <v>590</v>
      </c>
      <c r="U2731" s="11"/>
      <c r="V2731" s="11"/>
      <c r="W2731" s="11"/>
      <c r="Y2731" s="288">
        <v>180.89</v>
      </c>
      <c r="Z2731" s="11">
        <f t="shared" si="202"/>
        <v>276.18</v>
      </c>
      <c r="AB2731" s="11">
        <f t="shared" si="203"/>
        <v>186.87</v>
      </c>
      <c r="AC2731" s="11">
        <v>231.45</v>
      </c>
      <c r="AD2731" s="11"/>
      <c r="AE2731" s="4"/>
      <c r="AF2731" s="4"/>
    </row>
    <row r="2732" spans="1:32">
      <c r="A2732" s="55"/>
      <c r="B2732" s="132"/>
      <c r="C2732" s="11" t="s">
        <v>460</v>
      </c>
      <c r="D2732" s="11"/>
      <c r="E2732" s="11" t="s">
        <v>184</v>
      </c>
      <c r="F2732" s="131">
        <v>166323</v>
      </c>
      <c r="G2732" s="11"/>
      <c r="H2732" s="131">
        <f t="shared" si="201"/>
        <v>557</v>
      </c>
      <c r="I2732" s="11"/>
      <c r="J2732" s="288">
        <v>28034.94</v>
      </c>
      <c r="K2732" s="11"/>
      <c r="M2732" s="11">
        <v>114</v>
      </c>
      <c r="N2732" s="66"/>
      <c r="P2732" s="288">
        <f t="shared" si="204"/>
        <v>245.92052631578946</v>
      </c>
      <c r="Q2732" s="11"/>
      <c r="R2732" s="11"/>
      <c r="S2732" s="11"/>
      <c r="T2732" s="134">
        <f t="shared" si="205"/>
        <v>1458.9736842105262</v>
      </c>
      <c r="U2732" s="11"/>
      <c r="V2732" s="11"/>
      <c r="W2732" s="11"/>
      <c r="Y2732" s="288">
        <v>28034.94</v>
      </c>
      <c r="Z2732" s="11">
        <f t="shared" si="202"/>
        <v>42802.84</v>
      </c>
      <c r="AB2732" s="11">
        <f t="shared" si="203"/>
        <v>28961.52</v>
      </c>
      <c r="AC2732" s="11">
        <v>35871.01</v>
      </c>
      <c r="AD2732" s="11"/>
      <c r="AE2732" s="4"/>
      <c r="AF2732" s="4"/>
    </row>
    <row r="2733" spans="1:32">
      <c r="A2733" s="55"/>
      <c r="B2733" s="132"/>
      <c r="C2733" s="11" t="s">
        <v>461</v>
      </c>
      <c r="D2733" s="11"/>
      <c r="E2733" s="11" t="s">
        <v>63</v>
      </c>
      <c r="F2733" s="131">
        <v>65</v>
      </c>
      <c r="G2733" s="11"/>
      <c r="H2733" s="131">
        <f t="shared" si="201"/>
        <v>0</v>
      </c>
      <c r="I2733" s="11"/>
      <c r="J2733" s="288">
        <v>24.07</v>
      </c>
      <c r="K2733" s="11"/>
      <c r="M2733" s="11">
        <v>1</v>
      </c>
      <c r="N2733" s="66"/>
      <c r="P2733" s="288">
        <f t="shared" si="204"/>
        <v>24.07</v>
      </c>
      <c r="Q2733" s="11"/>
      <c r="R2733" s="11"/>
      <c r="S2733" s="11"/>
      <c r="T2733" s="134">
        <f t="shared" si="205"/>
        <v>65</v>
      </c>
      <c r="U2733" s="11"/>
      <c r="V2733" s="11"/>
      <c r="W2733" s="11"/>
      <c r="Y2733" s="288">
        <v>24.07</v>
      </c>
      <c r="Z2733" s="11">
        <f t="shared" si="202"/>
        <v>36.75</v>
      </c>
      <c r="AB2733" s="11">
        <f t="shared" si="203"/>
        <v>24.87</v>
      </c>
      <c r="AC2733" s="11">
        <v>30.8</v>
      </c>
      <c r="AD2733" s="11"/>
      <c r="AE2733" s="4"/>
      <c r="AF2733" s="4"/>
    </row>
    <row r="2734" spans="1:32">
      <c r="A2734" s="55"/>
      <c r="B2734" s="132"/>
      <c r="C2734" s="11" t="s">
        <v>461</v>
      </c>
      <c r="D2734" s="11"/>
      <c r="E2734" s="11" t="s">
        <v>438</v>
      </c>
      <c r="F2734" s="131">
        <v>311</v>
      </c>
      <c r="G2734" s="11"/>
      <c r="H2734" s="131">
        <f t="shared" si="201"/>
        <v>1</v>
      </c>
      <c r="I2734" s="11"/>
      <c r="J2734" s="288">
        <v>84.27</v>
      </c>
      <c r="K2734" s="11"/>
      <c r="M2734" s="11">
        <v>1</v>
      </c>
      <c r="N2734" s="66"/>
      <c r="P2734" s="288">
        <f t="shared" si="204"/>
        <v>84.27</v>
      </c>
      <c r="Q2734" s="11"/>
      <c r="R2734" s="11"/>
      <c r="S2734" s="11"/>
      <c r="T2734" s="134">
        <f t="shared" si="205"/>
        <v>311</v>
      </c>
      <c r="U2734" s="11"/>
      <c r="V2734" s="11"/>
      <c r="W2734" s="11"/>
      <c r="Y2734" s="288">
        <v>84.27</v>
      </c>
      <c r="Z2734" s="11">
        <f t="shared" si="202"/>
        <v>128.66</v>
      </c>
      <c r="AB2734" s="11">
        <f t="shared" si="203"/>
        <v>87.06</v>
      </c>
      <c r="AC2734" s="11">
        <v>107.82</v>
      </c>
      <c r="AD2734" s="11"/>
      <c r="AE2734" s="4"/>
      <c r="AF2734" s="4"/>
    </row>
    <row r="2735" spans="1:32">
      <c r="A2735" s="55"/>
      <c r="B2735" s="132"/>
      <c r="C2735" s="11" t="s">
        <v>461</v>
      </c>
      <c r="D2735" s="11"/>
      <c r="E2735" s="11" t="s">
        <v>462</v>
      </c>
      <c r="F2735" s="131">
        <v>189930</v>
      </c>
      <c r="G2735" s="11"/>
      <c r="H2735" s="131">
        <f t="shared" si="201"/>
        <v>637</v>
      </c>
      <c r="I2735" s="11"/>
      <c r="J2735" s="288">
        <v>27893.350000000006</v>
      </c>
      <c r="K2735" s="11"/>
      <c r="M2735" s="11">
        <v>161</v>
      </c>
      <c r="N2735" s="66"/>
      <c r="P2735" s="288">
        <f t="shared" si="204"/>
        <v>173.25062111801245</v>
      </c>
      <c r="Q2735" s="11"/>
      <c r="R2735" s="11"/>
      <c r="S2735" s="11"/>
      <c r="T2735" s="134">
        <f t="shared" si="205"/>
        <v>1179.6894409937888</v>
      </c>
      <c r="U2735" s="11"/>
      <c r="V2735" s="11"/>
      <c r="W2735" s="11"/>
      <c r="Y2735" s="288">
        <v>27893.350000000006</v>
      </c>
      <c r="Z2735" s="11">
        <f t="shared" si="202"/>
        <v>42586.66</v>
      </c>
      <c r="AB2735" s="11">
        <f t="shared" si="203"/>
        <v>28815.26</v>
      </c>
      <c r="AC2735" s="11">
        <v>35689.85</v>
      </c>
      <c r="AD2735" s="11"/>
      <c r="AE2735" s="4"/>
      <c r="AF2735" s="4"/>
    </row>
    <row r="2736" spans="1:32">
      <c r="A2736" s="55"/>
      <c r="B2736" s="132"/>
      <c r="C2736" s="11" t="s">
        <v>461</v>
      </c>
      <c r="D2736" s="11"/>
      <c r="E2736" s="11" t="s">
        <v>153</v>
      </c>
      <c r="F2736" s="131">
        <v>1779</v>
      </c>
      <c r="G2736" s="11"/>
      <c r="H2736" s="131">
        <f t="shared" si="201"/>
        <v>6</v>
      </c>
      <c r="I2736" s="11"/>
      <c r="J2736" s="288">
        <v>153.25</v>
      </c>
      <c r="K2736" s="11"/>
      <c r="M2736" s="11">
        <v>1</v>
      </c>
      <c r="N2736" s="66"/>
      <c r="P2736" s="288">
        <f t="shared" si="204"/>
        <v>153.25</v>
      </c>
      <c r="Q2736" s="11"/>
      <c r="R2736" s="11"/>
      <c r="S2736" s="11"/>
      <c r="T2736" s="134">
        <f t="shared" si="205"/>
        <v>1779</v>
      </c>
      <c r="U2736" s="11"/>
      <c r="V2736" s="11"/>
      <c r="W2736" s="11"/>
      <c r="Y2736" s="288">
        <v>153.25</v>
      </c>
      <c r="Z2736" s="11">
        <f t="shared" si="202"/>
        <v>233.98</v>
      </c>
      <c r="AB2736" s="11">
        <f t="shared" si="203"/>
        <v>158.32</v>
      </c>
      <c r="AC2736" s="11">
        <v>196.09</v>
      </c>
      <c r="AD2736" s="11"/>
      <c r="AE2736" s="4"/>
      <c r="AF2736" s="4"/>
    </row>
    <row r="2737" spans="1:32">
      <c r="A2737" s="55"/>
      <c r="B2737" s="132"/>
      <c r="C2737" s="11" t="s">
        <v>461</v>
      </c>
      <c r="D2737" s="11"/>
      <c r="E2737" s="11" t="s">
        <v>135</v>
      </c>
      <c r="F2737" s="131">
        <v>98</v>
      </c>
      <c r="G2737" s="11"/>
      <c r="H2737" s="131">
        <f t="shared" si="201"/>
        <v>0</v>
      </c>
      <c r="I2737" s="11"/>
      <c r="J2737" s="288">
        <v>27.95</v>
      </c>
      <c r="K2737" s="11"/>
      <c r="M2737" s="11">
        <v>1</v>
      </c>
      <c r="N2737" s="66"/>
      <c r="P2737" s="288">
        <f t="shared" si="204"/>
        <v>27.95</v>
      </c>
      <c r="Q2737" s="11"/>
      <c r="R2737" s="11"/>
      <c r="S2737" s="11"/>
      <c r="T2737" s="134">
        <f t="shared" si="205"/>
        <v>98</v>
      </c>
      <c r="U2737" s="11"/>
      <c r="V2737" s="11"/>
      <c r="W2737" s="11"/>
      <c r="Y2737" s="288">
        <v>27.95</v>
      </c>
      <c r="Z2737" s="11">
        <f t="shared" si="202"/>
        <v>42.67</v>
      </c>
      <c r="AB2737" s="11">
        <f t="shared" si="203"/>
        <v>28.87</v>
      </c>
      <c r="AC2737" s="11">
        <v>35.76</v>
      </c>
      <c r="AD2737" s="11"/>
      <c r="AE2737" s="4"/>
      <c r="AF2737" s="4"/>
    </row>
    <row r="2738" spans="1:32">
      <c r="A2738" s="55"/>
      <c r="B2738" s="132"/>
      <c r="C2738" s="11" t="s">
        <v>463</v>
      </c>
      <c r="D2738" s="11"/>
      <c r="E2738" s="11" t="s">
        <v>135</v>
      </c>
      <c r="F2738" s="131">
        <v>39386</v>
      </c>
      <c r="G2738" s="11"/>
      <c r="H2738" s="131">
        <f t="shared" si="201"/>
        <v>132</v>
      </c>
      <c r="I2738" s="11"/>
      <c r="J2738" s="288">
        <v>5645.16</v>
      </c>
      <c r="K2738" s="11"/>
      <c r="M2738" s="11">
        <v>6</v>
      </c>
      <c r="N2738" s="66"/>
      <c r="P2738" s="288">
        <f t="shared" si="204"/>
        <v>940.86</v>
      </c>
      <c r="Q2738" s="11"/>
      <c r="R2738" s="11"/>
      <c r="S2738" s="11"/>
      <c r="T2738" s="134">
        <f t="shared" si="205"/>
        <v>6564.333333333333</v>
      </c>
      <c r="U2738" s="11"/>
      <c r="V2738" s="11"/>
      <c r="W2738" s="11"/>
      <c r="Y2738" s="288">
        <v>5645.16</v>
      </c>
      <c r="Z2738" s="11">
        <f t="shared" si="202"/>
        <v>8618.85</v>
      </c>
      <c r="AB2738" s="11">
        <f t="shared" si="203"/>
        <v>5831.74</v>
      </c>
      <c r="AC2738" s="11">
        <v>7223.04</v>
      </c>
      <c r="AD2738" s="11"/>
      <c r="AE2738" s="4"/>
      <c r="AF2738" s="4"/>
    </row>
    <row r="2739" spans="1:32">
      <c r="A2739" s="55"/>
      <c r="B2739" s="132"/>
      <c r="C2739" s="11" t="s">
        <v>464</v>
      </c>
      <c r="D2739" s="11"/>
      <c r="E2739" s="11" t="s">
        <v>88</v>
      </c>
      <c r="F2739" s="131"/>
      <c r="G2739" s="11"/>
      <c r="H2739" s="131">
        <f t="shared" si="201"/>
        <v>0</v>
      </c>
      <c r="I2739" s="11"/>
      <c r="J2739" s="288">
        <v>11.16</v>
      </c>
      <c r="K2739" s="11"/>
      <c r="M2739" s="11">
        <v>1</v>
      </c>
      <c r="N2739" s="66"/>
      <c r="P2739" s="288">
        <f t="shared" si="204"/>
        <v>11.16</v>
      </c>
      <c r="Q2739" s="11"/>
      <c r="R2739" s="11"/>
      <c r="S2739" s="11"/>
      <c r="T2739" s="134">
        <f t="shared" si="205"/>
        <v>0</v>
      </c>
      <c r="U2739" s="11"/>
      <c r="V2739" s="11"/>
      <c r="W2739" s="11"/>
      <c r="Y2739" s="288">
        <v>11.16</v>
      </c>
      <c r="Z2739" s="11">
        <f t="shared" si="202"/>
        <v>17.04</v>
      </c>
      <c r="AB2739" s="11">
        <f t="shared" si="203"/>
        <v>11.53</v>
      </c>
      <c r="AC2739" s="11">
        <v>14.28</v>
      </c>
      <c r="AD2739" s="11"/>
      <c r="AE2739" s="4"/>
      <c r="AF2739" s="4"/>
    </row>
    <row r="2740" spans="1:32">
      <c r="A2740" s="55"/>
      <c r="B2740" s="132"/>
      <c r="C2740" s="11" t="s">
        <v>465</v>
      </c>
      <c r="D2740" s="11"/>
      <c r="E2740" s="11" t="s">
        <v>432</v>
      </c>
      <c r="F2740" s="131">
        <v>35019</v>
      </c>
      <c r="G2740" s="11"/>
      <c r="H2740" s="131">
        <f t="shared" si="201"/>
        <v>117</v>
      </c>
      <c r="I2740" s="11"/>
      <c r="J2740" s="288">
        <v>8289.5500000000011</v>
      </c>
      <c r="K2740" s="11"/>
      <c r="M2740" s="11">
        <v>29</v>
      </c>
      <c r="N2740" s="66"/>
      <c r="P2740" s="288">
        <f t="shared" si="204"/>
        <v>285.84655172413795</v>
      </c>
      <c r="Q2740" s="11"/>
      <c r="R2740" s="11"/>
      <c r="S2740" s="11"/>
      <c r="T2740" s="134">
        <f t="shared" si="205"/>
        <v>1207.5517241379309</v>
      </c>
      <c r="U2740" s="11"/>
      <c r="V2740" s="11"/>
      <c r="W2740" s="11"/>
      <c r="Y2740" s="288">
        <v>8289.5500000000011</v>
      </c>
      <c r="Z2740" s="11">
        <f t="shared" si="202"/>
        <v>12656.22</v>
      </c>
      <c r="AB2740" s="11">
        <f t="shared" si="203"/>
        <v>8563.5300000000007</v>
      </c>
      <c r="AC2740" s="11">
        <v>10606.57</v>
      </c>
      <c r="AD2740" s="11"/>
      <c r="AE2740" s="4"/>
      <c r="AF2740" s="4"/>
    </row>
    <row r="2741" spans="1:32">
      <c r="A2741" s="55"/>
      <c r="B2741" s="132"/>
      <c r="C2741" s="11" t="s">
        <v>466</v>
      </c>
      <c r="D2741" s="11"/>
      <c r="E2741" s="11" t="s">
        <v>145</v>
      </c>
      <c r="F2741" s="131">
        <v>92570</v>
      </c>
      <c r="G2741" s="11"/>
      <c r="H2741" s="131">
        <f t="shared" si="201"/>
        <v>310</v>
      </c>
      <c r="I2741" s="11"/>
      <c r="J2741" s="288">
        <v>24342.13</v>
      </c>
      <c r="K2741" s="11"/>
      <c r="M2741" s="11">
        <v>99</v>
      </c>
      <c r="N2741" s="66"/>
      <c r="P2741" s="288">
        <f t="shared" si="204"/>
        <v>245.88010101010101</v>
      </c>
      <c r="Q2741" s="11"/>
      <c r="R2741" s="11"/>
      <c r="S2741" s="11"/>
      <c r="T2741" s="134">
        <f t="shared" si="205"/>
        <v>935.05050505050508</v>
      </c>
      <c r="U2741" s="11"/>
      <c r="V2741" s="11"/>
      <c r="W2741" s="11"/>
      <c r="Y2741" s="288">
        <v>24342.13</v>
      </c>
      <c r="Z2741" s="11">
        <f t="shared" si="202"/>
        <v>37164.78</v>
      </c>
      <c r="AB2741" s="11">
        <f t="shared" si="203"/>
        <v>25146.66</v>
      </c>
      <c r="AC2741" s="11">
        <v>31146.02</v>
      </c>
      <c r="AD2741" s="11"/>
      <c r="AE2741" s="4"/>
      <c r="AF2741" s="4"/>
    </row>
    <row r="2742" spans="1:32">
      <c r="A2742" s="55"/>
      <c r="B2742" s="132"/>
      <c r="C2742" s="11" t="s">
        <v>466</v>
      </c>
      <c r="D2742" s="11"/>
      <c r="E2742" s="11" t="s">
        <v>146</v>
      </c>
      <c r="F2742" s="131">
        <v>213</v>
      </c>
      <c r="G2742" s="11"/>
      <c r="H2742" s="131">
        <f t="shared" si="201"/>
        <v>1</v>
      </c>
      <c r="I2742" s="11"/>
      <c r="J2742" s="288">
        <v>27.79</v>
      </c>
      <c r="K2742" s="11"/>
      <c r="M2742" s="11">
        <v>1</v>
      </c>
      <c r="N2742" s="66"/>
      <c r="P2742" s="288">
        <f t="shared" si="204"/>
        <v>27.79</v>
      </c>
      <c r="Q2742" s="11"/>
      <c r="R2742" s="11"/>
      <c r="S2742" s="11"/>
      <c r="T2742" s="134">
        <f t="shared" si="205"/>
        <v>213</v>
      </c>
      <c r="U2742" s="11"/>
      <c r="V2742" s="11"/>
      <c r="W2742" s="11"/>
      <c r="Y2742" s="288">
        <v>27.79</v>
      </c>
      <c r="Z2742" s="11">
        <f t="shared" si="202"/>
        <v>42.43</v>
      </c>
      <c r="AB2742" s="11">
        <f t="shared" si="203"/>
        <v>28.71</v>
      </c>
      <c r="AC2742" s="11">
        <v>35.56</v>
      </c>
      <c r="AD2742" s="11"/>
      <c r="AE2742" s="4"/>
      <c r="AF2742" s="4"/>
    </row>
    <row r="2743" spans="1:32">
      <c r="A2743" s="55"/>
      <c r="B2743" s="132"/>
      <c r="C2743" s="11" t="s">
        <v>467</v>
      </c>
      <c r="D2743" s="11"/>
      <c r="E2743" s="11" t="s">
        <v>468</v>
      </c>
      <c r="F2743" s="131">
        <v>264894</v>
      </c>
      <c r="G2743" s="11"/>
      <c r="H2743" s="131">
        <f t="shared" si="201"/>
        <v>888</v>
      </c>
      <c r="I2743" s="11"/>
      <c r="J2743" s="288">
        <v>35524.799999999996</v>
      </c>
      <c r="K2743" s="11"/>
      <c r="M2743" s="11">
        <v>45</v>
      </c>
      <c r="N2743" s="66"/>
      <c r="P2743" s="288">
        <f t="shared" si="204"/>
        <v>789.43999999999994</v>
      </c>
      <c r="Q2743" s="11"/>
      <c r="R2743" s="11"/>
      <c r="S2743" s="11"/>
      <c r="T2743" s="134">
        <f t="shared" si="205"/>
        <v>5886.5333333333338</v>
      </c>
      <c r="U2743" s="11"/>
      <c r="V2743" s="11"/>
      <c r="W2743" s="11"/>
      <c r="Y2743" s="288">
        <v>35524.799999999996</v>
      </c>
      <c r="Z2743" s="11">
        <f t="shared" si="202"/>
        <v>54238.11</v>
      </c>
      <c r="AB2743" s="11">
        <f t="shared" si="203"/>
        <v>36698.93</v>
      </c>
      <c r="AC2743" s="11">
        <v>45454.37</v>
      </c>
      <c r="AD2743" s="11"/>
      <c r="AE2743" s="4"/>
      <c r="AF2743" s="4"/>
    </row>
    <row r="2744" spans="1:32">
      <c r="A2744" s="55"/>
      <c r="B2744" s="132"/>
      <c r="C2744" s="11" t="s">
        <v>469</v>
      </c>
      <c r="D2744" s="11"/>
      <c r="E2744" s="11" t="s">
        <v>234</v>
      </c>
      <c r="F2744" s="131">
        <v>2288369</v>
      </c>
      <c r="G2744" s="11"/>
      <c r="H2744" s="131">
        <f t="shared" si="201"/>
        <v>7670</v>
      </c>
      <c r="I2744" s="11"/>
      <c r="J2744" s="288">
        <v>221239.69999999995</v>
      </c>
      <c r="K2744" s="11"/>
      <c r="M2744" s="11">
        <v>502</v>
      </c>
      <c r="N2744" s="66"/>
      <c r="P2744" s="288">
        <f t="shared" si="204"/>
        <v>440.71653386454176</v>
      </c>
      <c r="Q2744" s="11"/>
      <c r="R2744" s="11"/>
      <c r="S2744" s="11"/>
      <c r="T2744" s="134">
        <f t="shared" si="205"/>
        <v>4558.5039840637446</v>
      </c>
      <c r="U2744" s="11"/>
      <c r="V2744" s="11"/>
      <c r="W2744" s="11"/>
      <c r="Y2744" s="288">
        <v>221239.69999999995</v>
      </c>
      <c r="Z2744" s="11">
        <f t="shared" si="202"/>
        <v>337781.61</v>
      </c>
      <c r="AB2744" s="11">
        <f t="shared" si="203"/>
        <v>228551.91</v>
      </c>
      <c r="AC2744" s="11">
        <v>283078.62</v>
      </c>
      <c r="AD2744" s="11"/>
      <c r="AE2744" s="4"/>
      <c r="AF2744" s="4"/>
    </row>
    <row r="2745" spans="1:32">
      <c r="A2745" s="55"/>
      <c r="B2745" s="132"/>
      <c r="C2745" s="11" t="s">
        <v>469</v>
      </c>
      <c r="D2745" s="11"/>
      <c r="E2745" s="11" t="s">
        <v>511</v>
      </c>
      <c r="F2745" s="131">
        <v>2338</v>
      </c>
      <c r="G2745" s="11"/>
      <c r="H2745" s="131">
        <f t="shared" si="201"/>
        <v>8</v>
      </c>
      <c r="I2745" s="11"/>
      <c r="J2745" s="288">
        <v>291.28000000000003</v>
      </c>
      <c r="K2745" s="11"/>
      <c r="M2745" s="11">
        <v>2</v>
      </c>
      <c r="N2745" s="66"/>
      <c r="P2745" s="288">
        <f t="shared" si="204"/>
        <v>145.64000000000001</v>
      </c>
      <c r="Q2745" s="11"/>
      <c r="R2745" s="11"/>
      <c r="S2745" s="11"/>
      <c r="T2745" s="134">
        <f t="shared" si="205"/>
        <v>1169</v>
      </c>
      <c r="U2745" s="11"/>
      <c r="V2745" s="11"/>
      <c r="W2745" s="11"/>
      <c r="Y2745" s="288">
        <v>291.28000000000003</v>
      </c>
      <c r="Z2745" s="11">
        <f t="shared" si="202"/>
        <v>444.72</v>
      </c>
      <c r="AB2745" s="11">
        <f t="shared" si="203"/>
        <v>300.91000000000003</v>
      </c>
      <c r="AC2745" s="11">
        <v>372.7</v>
      </c>
      <c r="AD2745" s="11"/>
      <c r="AE2745" s="4"/>
      <c r="AF2745" s="4"/>
    </row>
    <row r="2746" spans="1:32">
      <c r="A2746" s="55"/>
      <c r="B2746" s="132"/>
      <c r="C2746" s="11" t="s">
        <v>470</v>
      </c>
      <c r="D2746" s="11"/>
      <c r="E2746" s="11" t="s">
        <v>471</v>
      </c>
      <c r="F2746" s="131">
        <v>3334</v>
      </c>
      <c r="G2746" s="11"/>
      <c r="H2746" s="131">
        <f t="shared" si="201"/>
        <v>11</v>
      </c>
      <c r="I2746" s="11"/>
      <c r="J2746" s="288">
        <v>515.18000000000006</v>
      </c>
      <c r="K2746" s="11"/>
      <c r="M2746" s="11">
        <v>7</v>
      </c>
      <c r="N2746" s="66"/>
      <c r="P2746" s="288">
        <f t="shared" si="204"/>
        <v>73.59714285714287</v>
      </c>
      <c r="Q2746" s="11"/>
      <c r="R2746" s="11"/>
      <c r="S2746" s="11"/>
      <c r="T2746" s="134">
        <f t="shared" si="205"/>
        <v>476.28571428571428</v>
      </c>
      <c r="U2746" s="11"/>
      <c r="V2746" s="11"/>
      <c r="W2746" s="11"/>
      <c r="Y2746" s="288">
        <v>515.18000000000006</v>
      </c>
      <c r="Z2746" s="11">
        <f t="shared" si="202"/>
        <v>786.56</v>
      </c>
      <c r="AB2746" s="11">
        <f t="shared" si="203"/>
        <v>532.21</v>
      </c>
      <c r="AC2746" s="11">
        <v>659.18</v>
      </c>
      <c r="AD2746" s="11"/>
      <c r="AE2746" s="4"/>
      <c r="AF2746" s="4"/>
    </row>
    <row r="2747" spans="1:32">
      <c r="A2747" s="55"/>
      <c r="B2747" s="132"/>
      <c r="C2747" s="11" t="s">
        <v>472</v>
      </c>
      <c r="D2747" s="11"/>
      <c r="E2747" s="11" t="s">
        <v>70</v>
      </c>
      <c r="F2747" s="131">
        <v>381070</v>
      </c>
      <c r="G2747" s="11"/>
      <c r="H2747" s="131">
        <f t="shared" si="201"/>
        <v>1277</v>
      </c>
      <c r="I2747" s="11"/>
      <c r="J2747" s="288">
        <v>24566.899999999994</v>
      </c>
      <c r="K2747" s="11"/>
      <c r="M2747" s="11">
        <v>26</v>
      </c>
      <c r="N2747" s="66"/>
      <c r="P2747" s="288">
        <f t="shared" si="204"/>
        <v>944.88076923076903</v>
      </c>
      <c r="Q2747" s="11"/>
      <c r="R2747" s="11"/>
      <c r="S2747" s="11"/>
      <c r="T2747" s="134">
        <f t="shared" si="205"/>
        <v>14656.538461538461</v>
      </c>
      <c r="U2747" s="11"/>
      <c r="V2747" s="11"/>
      <c r="W2747" s="11"/>
      <c r="Y2747" s="288">
        <v>24566.899999999994</v>
      </c>
      <c r="Z2747" s="11">
        <f t="shared" si="202"/>
        <v>37507.949999999997</v>
      </c>
      <c r="AB2747" s="11">
        <f t="shared" si="203"/>
        <v>25378.86</v>
      </c>
      <c r="AC2747" s="11">
        <v>31433.62</v>
      </c>
      <c r="AD2747" s="11"/>
      <c r="AE2747" s="4"/>
      <c r="AF2747" s="4"/>
    </row>
    <row r="2748" spans="1:32">
      <c r="A2748" s="55"/>
      <c r="B2748" s="132"/>
      <c r="C2748" s="11" t="s">
        <v>473</v>
      </c>
      <c r="D2748" s="11"/>
      <c r="E2748" s="11" t="s">
        <v>110</v>
      </c>
      <c r="F2748" s="131">
        <v>23</v>
      </c>
      <c r="G2748" s="11"/>
      <c r="H2748" s="131">
        <f t="shared" si="201"/>
        <v>0</v>
      </c>
      <c r="I2748" s="11"/>
      <c r="J2748" s="288">
        <v>13.54</v>
      </c>
      <c r="K2748" s="11"/>
      <c r="M2748" s="11">
        <v>1</v>
      </c>
      <c r="N2748" s="66"/>
      <c r="P2748" s="288">
        <f t="shared" si="204"/>
        <v>13.54</v>
      </c>
      <c r="Q2748" s="11"/>
      <c r="R2748" s="11"/>
      <c r="S2748" s="11"/>
      <c r="T2748" s="134">
        <f t="shared" si="205"/>
        <v>23</v>
      </c>
      <c r="U2748" s="11"/>
      <c r="V2748" s="11"/>
      <c r="W2748" s="11"/>
      <c r="Y2748" s="288">
        <v>13.54</v>
      </c>
      <c r="Z2748" s="11">
        <f t="shared" si="202"/>
        <v>20.67</v>
      </c>
      <c r="AB2748" s="11">
        <f t="shared" si="203"/>
        <v>13.99</v>
      </c>
      <c r="AC2748" s="11">
        <v>17.32</v>
      </c>
      <c r="AD2748" s="11"/>
      <c r="AE2748" s="4"/>
      <c r="AF2748" s="4"/>
    </row>
    <row r="2749" spans="1:32">
      <c r="A2749" s="55"/>
      <c r="B2749" s="132"/>
      <c r="C2749" s="11" t="s">
        <v>473</v>
      </c>
      <c r="D2749" s="11"/>
      <c r="E2749" s="11" t="s">
        <v>207</v>
      </c>
      <c r="F2749" s="131">
        <v>1153501</v>
      </c>
      <c r="G2749" s="11"/>
      <c r="H2749" s="131">
        <f t="shared" si="201"/>
        <v>3866</v>
      </c>
      <c r="I2749" s="11"/>
      <c r="J2749" s="288">
        <v>91809.160000000047</v>
      </c>
      <c r="K2749" s="11"/>
      <c r="M2749" s="11">
        <v>177</v>
      </c>
      <c r="N2749" s="66"/>
      <c r="P2749" s="288">
        <f t="shared" si="204"/>
        <v>518.69581920903977</v>
      </c>
      <c r="Q2749" s="11"/>
      <c r="R2749" s="11"/>
      <c r="S2749" s="11"/>
      <c r="T2749" s="134">
        <f t="shared" si="205"/>
        <v>6516.9548022598874</v>
      </c>
      <c r="U2749" s="11"/>
      <c r="V2749" s="11"/>
      <c r="W2749" s="11"/>
      <c r="Y2749" s="288">
        <v>91809.160000000047</v>
      </c>
      <c r="Z2749" s="11">
        <f t="shared" si="202"/>
        <v>140171.25</v>
      </c>
      <c r="AB2749" s="11">
        <f t="shared" si="203"/>
        <v>94843.55</v>
      </c>
      <c r="AC2749" s="11">
        <v>117470.82</v>
      </c>
      <c r="AD2749" s="11"/>
      <c r="AE2749" s="4"/>
      <c r="AF2749" s="4"/>
    </row>
    <row r="2750" spans="1:32">
      <c r="A2750" s="55"/>
      <c r="B2750" s="132"/>
      <c r="C2750" s="11" t="s">
        <v>474</v>
      </c>
      <c r="D2750" s="11"/>
      <c r="E2750" s="11" t="s">
        <v>153</v>
      </c>
      <c r="F2750" s="131">
        <v>3641890</v>
      </c>
      <c r="G2750" s="11"/>
      <c r="H2750" s="131">
        <f t="shared" si="201"/>
        <v>12207</v>
      </c>
      <c r="I2750" s="11"/>
      <c r="J2750" s="288">
        <v>278699.53000000009</v>
      </c>
      <c r="K2750" s="11"/>
      <c r="M2750" s="11">
        <v>638</v>
      </c>
      <c r="N2750" s="66"/>
      <c r="P2750" s="288">
        <f t="shared" si="204"/>
        <v>436.83311912225719</v>
      </c>
      <c r="Q2750" s="11"/>
      <c r="R2750" s="11"/>
      <c r="S2750" s="11"/>
      <c r="T2750" s="134">
        <f t="shared" si="205"/>
        <v>5708.2915360501565</v>
      </c>
      <c r="U2750" s="11"/>
      <c r="V2750" s="11"/>
      <c r="W2750" s="11"/>
      <c r="Y2750" s="288">
        <v>278699.53000000009</v>
      </c>
      <c r="Z2750" s="11">
        <f t="shared" si="202"/>
        <v>425509.42</v>
      </c>
      <c r="AB2750" s="11">
        <f t="shared" si="203"/>
        <v>287910.84999999998</v>
      </c>
      <c r="AC2750" s="11">
        <v>356599.1</v>
      </c>
      <c r="AD2750" s="11"/>
      <c r="AE2750" s="4"/>
      <c r="AF2750" s="4"/>
    </row>
    <row r="2751" spans="1:32">
      <c r="A2751" s="55"/>
      <c r="B2751" s="132"/>
      <c r="C2751" s="11" t="s">
        <v>475</v>
      </c>
      <c r="D2751" s="11"/>
      <c r="E2751" s="11" t="s">
        <v>88</v>
      </c>
      <c r="F2751" s="131">
        <v>251</v>
      </c>
      <c r="G2751" s="11"/>
      <c r="H2751" s="131">
        <f t="shared" si="201"/>
        <v>1</v>
      </c>
      <c r="I2751" s="11"/>
      <c r="J2751" s="288">
        <v>85.460000000000008</v>
      </c>
      <c r="K2751" s="11"/>
      <c r="M2751" s="11">
        <v>3</v>
      </c>
      <c r="N2751" s="66"/>
      <c r="P2751" s="288">
        <f t="shared" si="204"/>
        <v>28.486666666666668</v>
      </c>
      <c r="Q2751" s="11"/>
      <c r="R2751" s="11"/>
      <c r="S2751" s="11"/>
      <c r="T2751" s="134">
        <f t="shared" si="205"/>
        <v>83.666666666666671</v>
      </c>
      <c r="U2751" s="11"/>
      <c r="V2751" s="11"/>
      <c r="W2751" s="11"/>
      <c r="Y2751" s="288">
        <v>85.460000000000008</v>
      </c>
      <c r="Z2751" s="11">
        <f t="shared" si="202"/>
        <v>130.47999999999999</v>
      </c>
      <c r="AB2751" s="11">
        <f t="shared" si="203"/>
        <v>88.28</v>
      </c>
      <c r="AC2751" s="11">
        <v>109.35</v>
      </c>
      <c r="AD2751" s="11"/>
      <c r="AE2751" s="4"/>
      <c r="AF2751" s="4"/>
    </row>
    <row r="2752" spans="1:32">
      <c r="A2752" s="55"/>
      <c r="B2752" s="132"/>
      <c r="C2752" s="11" t="s">
        <v>476</v>
      </c>
      <c r="D2752" s="11"/>
      <c r="E2752" s="11" t="s">
        <v>68</v>
      </c>
      <c r="F2752" s="131">
        <v>11671</v>
      </c>
      <c r="G2752" s="11"/>
      <c r="H2752" s="131">
        <f t="shared" si="201"/>
        <v>39</v>
      </c>
      <c r="I2752" s="11"/>
      <c r="J2752" s="288">
        <v>1545.7200000000003</v>
      </c>
      <c r="K2752" s="11"/>
      <c r="M2752" s="11">
        <v>11</v>
      </c>
      <c r="N2752" s="66"/>
      <c r="P2752" s="288">
        <f t="shared" si="204"/>
        <v>140.52000000000001</v>
      </c>
      <c r="Q2752" s="11"/>
      <c r="R2752" s="11"/>
      <c r="S2752" s="11"/>
      <c r="T2752" s="134">
        <f t="shared" si="205"/>
        <v>1061</v>
      </c>
      <c r="U2752" s="11"/>
      <c r="V2752" s="11"/>
      <c r="W2752" s="11"/>
      <c r="Y2752" s="288">
        <v>1545.7200000000003</v>
      </c>
      <c r="Z2752" s="11">
        <f t="shared" si="202"/>
        <v>2359.96</v>
      </c>
      <c r="AB2752" s="11">
        <f t="shared" si="203"/>
        <v>1596.81</v>
      </c>
      <c r="AC2752" s="11">
        <v>1977.77</v>
      </c>
      <c r="AD2752" s="11"/>
      <c r="AE2752" s="4"/>
      <c r="AF2752" s="4"/>
    </row>
    <row r="2753" spans="1:32">
      <c r="A2753" s="55"/>
      <c r="B2753" s="132"/>
      <c r="C2753" s="11" t="s">
        <v>476</v>
      </c>
      <c r="D2753" s="11"/>
      <c r="E2753" s="11" t="s">
        <v>477</v>
      </c>
      <c r="F2753" s="131">
        <v>10195</v>
      </c>
      <c r="G2753" s="11"/>
      <c r="H2753" s="131">
        <f t="shared" si="201"/>
        <v>34</v>
      </c>
      <c r="I2753" s="11"/>
      <c r="J2753" s="288">
        <v>1944.4599999999998</v>
      </c>
      <c r="K2753" s="11"/>
      <c r="M2753" s="11">
        <v>9</v>
      </c>
      <c r="N2753" s="66"/>
      <c r="P2753" s="288">
        <f t="shared" si="204"/>
        <v>216.05111111111108</v>
      </c>
      <c r="Q2753" s="11"/>
      <c r="R2753" s="11"/>
      <c r="S2753" s="11"/>
      <c r="T2753" s="134">
        <f t="shared" si="205"/>
        <v>1132.7777777777778</v>
      </c>
      <c r="U2753" s="11"/>
      <c r="V2753" s="11"/>
      <c r="W2753" s="11"/>
      <c r="Y2753" s="288">
        <v>1944.4599999999998</v>
      </c>
      <c r="Z2753" s="11">
        <f t="shared" si="202"/>
        <v>2968.74</v>
      </c>
      <c r="AB2753" s="11">
        <f t="shared" si="203"/>
        <v>2008.73</v>
      </c>
      <c r="AC2753" s="11">
        <v>2487.96</v>
      </c>
      <c r="AD2753" s="11"/>
      <c r="AE2753" s="4"/>
      <c r="AF2753" s="4"/>
    </row>
    <row r="2754" spans="1:32">
      <c r="A2754" s="55"/>
      <c r="B2754" s="132"/>
      <c r="C2754" s="11" t="s">
        <v>476</v>
      </c>
      <c r="D2754" s="11"/>
      <c r="E2754" s="11" t="s">
        <v>110</v>
      </c>
      <c r="F2754" s="131">
        <v>3362</v>
      </c>
      <c r="G2754" s="11"/>
      <c r="H2754" s="131">
        <f t="shared" si="201"/>
        <v>11</v>
      </c>
      <c r="I2754" s="11"/>
      <c r="J2754" s="288">
        <v>744.53</v>
      </c>
      <c r="K2754" s="11"/>
      <c r="M2754" s="11">
        <v>9</v>
      </c>
      <c r="N2754" s="66"/>
      <c r="P2754" s="288">
        <f t="shared" si="204"/>
        <v>82.725555555555559</v>
      </c>
      <c r="Q2754" s="11"/>
      <c r="R2754" s="11"/>
      <c r="S2754" s="11"/>
      <c r="T2754" s="134">
        <f t="shared" si="205"/>
        <v>373.55555555555554</v>
      </c>
      <c r="U2754" s="11"/>
      <c r="V2754" s="11"/>
      <c r="W2754" s="11"/>
      <c r="Y2754" s="288">
        <v>744.53</v>
      </c>
      <c r="Z2754" s="11">
        <f t="shared" si="202"/>
        <v>1136.72</v>
      </c>
      <c r="AB2754" s="11">
        <f t="shared" si="203"/>
        <v>769.14</v>
      </c>
      <c r="AC2754" s="11">
        <v>952.63</v>
      </c>
      <c r="AD2754" s="11"/>
      <c r="AE2754" s="4"/>
      <c r="AF2754" s="4"/>
    </row>
    <row r="2755" spans="1:32">
      <c r="A2755" s="55"/>
      <c r="B2755" s="132"/>
      <c r="C2755" s="11" t="s">
        <v>479</v>
      </c>
      <c r="D2755" s="11"/>
      <c r="E2755" s="11" t="s">
        <v>138</v>
      </c>
      <c r="F2755" s="131">
        <v>5911</v>
      </c>
      <c r="G2755" s="11"/>
      <c r="H2755" s="131">
        <f t="shared" si="201"/>
        <v>20</v>
      </c>
      <c r="I2755" s="11"/>
      <c r="J2755" s="288">
        <v>1137.32</v>
      </c>
      <c r="K2755" s="11"/>
      <c r="M2755" s="11">
        <v>3</v>
      </c>
      <c r="N2755" s="66"/>
      <c r="P2755" s="288">
        <f t="shared" si="204"/>
        <v>379.10666666666663</v>
      </c>
      <c r="Q2755" s="11"/>
      <c r="R2755" s="11"/>
      <c r="S2755" s="11"/>
      <c r="T2755" s="134">
        <f t="shared" si="205"/>
        <v>1970.3333333333333</v>
      </c>
      <c r="U2755" s="11"/>
      <c r="V2755" s="11"/>
      <c r="W2755" s="11"/>
      <c r="Y2755" s="288">
        <v>1137.32</v>
      </c>
      <c r="Z2755" s="11">
        <f t="shared" si="202"/>
        <v>1736.42</v>
      </c>
      <c r="AB2755" s="11">
        <f t="shared" si="203"/>
        <v>1174.9100000000001</v>
      </c>
      <c r="AC2755" s="11">
        <v>1455.21</v>
      </c>
      <c r="AD2755" s="11"/>
      <c r="AE2755" s="4"/>
      <c r="AF2755" s="4"/>
    </row>
    <row r="2756" spans="1:32">
      <c r="A2756" s="55"/>
      <c r="B2756" s="132"/>
      <c r="C2756" s="11" t="s">
        <v>479</v>
      </c>
      <c r="D2756" s="11"/>
      <c r="E2756" s="11" t="s">
        <v>114</v>
      </c>
      <c r="F2756" s="131">
        <v>-22005</v>
      </c>
      <c r="G2756" s="11"/>
      <c r="H2756" s="131">
        <f t="shared" si="201"/>
        <v>-74</v>
      </c>
      <c r="I2756" s="11"/>
      <c r="J2756" s="288">
        <v>-2909.29</v>
      </c>
      <c r="K2756" s="11"/>
      <c r="M2756" s="11">
        <v>4</v>
      </c>
      <c r="N2756" s="66"/>
      <c r="P2756" s="288">
        <f t="shared" si="204"/>
        <v>-727.32249999999999</v>
      </c>
      <c r="Q2756" s="11"/>
      <c r="R2756" s="11"/>
      <c r="S2756" s="11"/>
      <c r="T2756" s="134">
        <f t="shared" si="205"/>
        <v>-5501.25</v>
      </c>
      <c r="U2756" s="11"/>
      <c r="V2756" s="11"/>
      <c r="W2756" s="11"/>
      <c r="Y2756" s="288">
        <v>-2909.29</v>
      </c>
      <c r="Z2756" s="11">
        <f t="shared" si="202"/>
        <v>-4441.8100000000004</v>
      </c>
      <c r="AB2756" s="11">
        <f t="shared" si="203"/>
        <v>-3005.45</v>
      </c>
      <c r="AC2756" s="11">
        <v>-3722.47</v>
      </c>
      <c r="AD2756" s="11"/>
      <c r="AE2756" s="4"/>
      <c r="AF2756" s="4"/>
    </row>
    <row r="2757" spans="1:32">
      <c r="A2757" s="55"/>
      <c r="B2757" s="132"/>
      <c r="C2757" s="11" t="s">
        <v>479</v>
      </c>
      <c r="D2757" s="11"/>
      <c r="E2757" s="11" t="s">
        <v>442</v>
      </c>
      <c r="F2757" s="131">
        <v>821873</v>
      </c>
      <c r="G2757" s="11"/>
      <c r="H2757" s="131">
        <f t="shared" si="201"/>
        <v>2755</v>
      </c>
      <c r="I2757" s="11"/>
      <c r="J2757" s="288">
        <v>119198.43000000009</v>
      </c>
      <c r="K2757" s="11"/>
      <c r="M2757" s="11">
        <v>560</v>
      </c>
      <c r="N2757" s="66"/>
      <c r="P2757" s="288">
        <f t="shared" si="204"/>
        <v>212.85433928571445</v>
      </c>
      <c r="Q2757" s="11"/>
      <c r="R2757" s="11"/>
      <c r="S2757" s="11"/>
      <c r="T2757" s="134">
        <f t="shared" si="205"/>
        <v>1467.6303571428571</v>
      </c>
      <c r="U2757" s="11"/>
      <c r="V2757" s="11"/>
      <c r="W2757" s="11"/>
      <c r="Y2757" s="288">
        <v>119198.43000000009</v>
      </c>
      <c r="Z2757" s="11">
        <f t="shared" si="202"/>
        <v>181988.3</v>
      </c>
      <c r="AB2757" s="11">
        <f t="shared" si="203"/>
        <v>123138.07</v>
      </c>
      <c r="AC2757" s="11">
        <v>152515.69</v>
      </c>
      <c r="AD2757" s="11"/>
      <c r="AE2757" s="4"/>
      <c r="AF2757" s="4"/>
    </row>
    <row r="2758" spans="1:32">
      <c r="A2758" s="55"/>
      <c r="B2758" s="132"/>
      <c r="C2758" s="11" t="s">
        <v>480</v>
      </c>
      <c r="D2758" s="11"/>
      <c r="E2758" s="11" t="s">
        <v>135</v>
      </c>
      <c r="F2758" s="131">
        <v>584745</v>
      </c>
      <c r="G2758" s="11"/>
      <c r="H2758" s="131">
        <f t="shared" si="201"/>
        <v>1960</v>
      </c>
      <c r="I2758" s="11"/>
      <c r="J2758" s="288">
        <v>42338</v>
      </c>
      <c r="K2758" s="11"/>
      <c r="M2758" s="11">
        <v>56</v>
      </c>
      <c r="N2758" s="66"/>
      <c r="P2758" s="288">
        <f t="shared" si="204"/>
        <v>756.03571428571433</v>
      </c>
      <c r="Q2758" s="11"/>
      <c r="R2758" s="11"/>
      <c r="S2758" s="11"/>
      <c r="T2758" s="134">
        <f t="shared" si="205"/>
        <v>10441.875</v>
      </c>
      <c r="U2758" s="11"/>
      <c r="V2758" s="11"/>
      <c r="W2758" s="11"/>
      <c r="Y2758" s="288">
        <v>42338</v>
      </c>
      <c r="Z2758" s="11">
        <f t="shared" si="202"/>
        <v>64640.29</v>
      </c>
      <c r="AB2758" s="11">
        <f t="shared" si="203"/>
        <v>43737.32</v>
      </c>
      <c r="AC2758" s="11">
        <v>54171.93</v>
      </c>
      <c r="AD2758" s="11"/>
      <c r="AE2758" s="4"/>
      <c r="AF2758" s="4"/>
    </row>
    <row r="2759" spans="1:32">
      <c r="A2759" s="55"/>
      <c r="B2759" s="132"/>
      <c r="C2759" s="11" t="s">
        <v>481</v>
      </c>
      <c r="D2759" s="11"/>
      <c r="E2759" s="11" t="s">
        <v>54</v>
      </c>
      <c r="F2759" s="131">
        <v>283463</v>
      </c>
      <c r="G2759" s="11"/>
      <c r="H2759" s="131">
        <f t="shared" si="201"/>
        <v>950</v>
      </c>
      <c r="I2759" s="11"/>
      <c r="J2759" s="288">
        <v>23300.900000000005</v>
      </c>
      <c r="K2759" s="11"/>
      <c r="M2759" s="11">
        <v>40</v>
      </c>
      <c r="N2759" s="66"/>
      <c r="P2759" s="288">
        <f t="shared" si="204"/>
        <v>582.52250000000015</v>
      </c>
      <c r="Q2759" s="11"/>
      <c r="R2759" s="11"/>
      <c r="S2759" s="11"/>
      <c r="T2759" s="134">
        <f t="shared" si="205"/>
        <v>7086.5749999999998</v>
      </c>
      <c r="U2759" s="11"/>
      <c r="V2759" s="11"/>
      <c r="W2759" s="11"/>
      <c r="Y2759" s="288">
        <v>23300.900000000005</v>
      </c>
      <c r="Z2759" s="11">
        <f t="shared" si="202"/>
        <v>35575.06</v>
      </c>
      <c r="AB2759" s="11">
        <f t="shared" si="203"/>
        <v>24071.02</v>
      </c>
      <c r="AC2759" s="11">
        <v>29813.759999999998</v>
      </c>
      <c r="AD2759" s="11"/>
      <c r="AE2759" s="4"/>
      <c r="AF2759" s="4"/>
    </row>
    <row r="2760" spans="1:32">
      <c r="A2760" s="55"/>
      <c r="B2760" s="132"/>
      <c r="C2760" s="11" t="s">
        <v>481</v>
      </c>
      <c r="D2760" s="11"/>
      <c r="E2760" s="11" t="s">
        <v>362</v>
      </c>
      <c r="F2760" s="131">
        <v>680</v>
      </c>
      <c r="G2760" s="11"/>
      <c r="H2760" s="131">
        <f t="shared" si="201"/>
        <v>2</v>
      </c>
      <c r="I2760" s="11"/>
      <c r="J2760" s="288">
        <v>127.05000000000001</v>
      </c>
      <c r="K2760" s="11"/>
      <c r="M2760" s="11">
        <v>4</v>
      </c>
      <c r="N2760" s="66"/>
      <c r="P2760" s="288">
        <f t="shared" si="204"/>
        <v>31.762500000000003</v>
      </c>
      <c r="Q2760" s="11"/>
      <c r="R2760" s="11"/>
      <c r="S2760" s="11"/>
      <c r="T2760" s="134">
        <f t="shared" si="205"/>
        <v>170</v>
      </c>
      <c r="U2760" s="11"/>
      <c r="V2760" s="11"/>
      <c r="W2760" s="11"/>
      <c r="Y2760" s="288">
        <v>127.05000000000001</v>
      </c>
      <c r="Z2760" s="11">
        <f t="shared" si="202"/>
        <v>193.98</v>
      </c>
      <c r="AB2760" s="11">
        <f t="shared" si="203"/>
        <v>131.25</v>
      </c>
      <c r="AC2760" s="11">
        <v>162.56</v>
      </c>
      <c r="AD2760" s="11"/>
      <c r="AE2760" s="4"/>
      <c r="AF2760" s="4"/>
    </row>
    <row r="2761" spans="1:32">
      <c r="A2761" s="55"/>
      <c r="B2761" s="132"/>
      <c r="C2761" s="11" t="s">
        <v>482</v>
      </c>
      <c r="D2761" s="11"/>
      <c r="E2761" s="11" t="s">
        <v>212</v>
      </c>
      <c r="F2761" s="131">
        <v>448450</v>
      </c>
      <c r="G2761" s="11"/>
      <c r="H2761" s="131">
        <f t="shared" si="201"/>
        <v>1503</v>
      </c>
      <c r="I2761" s="11"/>
      <c r="J2761" s="288">
        <v>47453.340000000033</v>
      </c>
      <c r="K2761" s="11"/>
      <c r="M2761" s="11">
        <v>210</v>
      </c>
      <c r="N2761" s="66"/>
      <c r="P2761" s="288">
        <f t="shared" si="204"/>
        <v>225.96828571428588</v>
      </c>
      <c r="Q2761" s="11"/>
      <c r="R2761" s="11"/>
      <c r="S2761" s="11"/>
      <c r="T2761" s="134">
        <f t="shared" si="205"/>
        <v>2135.4761904761904</v>
      </c>
      <c r="U2761" s="11"/>
      <c r="V2761" s="11"/>
      <c r="W2761" s="11"/>
      <c r="Y2761" s="288">
        <v>47453.340000000033</v>
      </c>
      <c r="Z2761" s="11">
        <f t="shared" si="202"/>
        <v>72450.22</v>
      </c>
      <c r="AB2761" s="11">
        <f t="shared" si="203"/>
        <v>49021.72</v>
      </c>
      <c r="AC2761" s="11">
        <v>60717.07</v>
      </c>
      <c r="AD2761" s="11"/>
      <c r="AE2761" s="4"/>
      <c r="AF2761" s="4"/>
    </row>
    <row r="2762" spans="1:32">
      <c r="A2762" s="55"/>
      <c r="B2762" s="132"/>
      <c r="C2762" s="11" t="s">
        <v>482</v>
      </c>
      <c r="D2762" s="11"/>
      <c r="E2762" s="11" t="s">
        <v>213</v>
      </c>
      <c r="F2762" s="131"/>
      <c r="G2762" s="11"/>
      <c r="H2762" s="131">
        <f t="shared" si="201"/>
        <v>0</v>
      </c>
      <c r="I2762" s="11"/>
      <c r="J2762" s="288">
        <v>37.93</v>
      </c>
      <c r="K2762" s="11"/>
      <c r="M2762" s="11">
        <v>1</v>
      </c>
      <c r="N2762" s="66"/>
      <c r="P2762" s="288">
        <f t="shared" si="204"/>
        <v>37.93</v>
      </c>
      <c r="Q2762" s="11"/>
      <c r="R2762" s="11"/>
      <c r="S2762" s="11"/>
      <c r="T2762" s="134">
        <f t="shared" si="205"/>
        <v>0</v>
      </c>
      <c r="U2762" s="11"/>
      <c r="V2762" s="11"/>
      <c r="W2762" s="11"/>
      <c r="Y2762" s="288">
        <v>37.93</v>
      </c>
      <c r="Z2762" s="11">
        <f t="shared" si="202"/>
        <v>57.91</v>
      </c>
      <c r="AB2762" s="11">
        <f t="shared" si="203"/>
        <v>39.18</v>
      </c>
      <c r="AC2762" s="11">
        <v>48.53</v>
      </c>
      <c r="AD2762" s="11"/>
      <c r="AE2762" s="4"/>
      <c r="AF2762" s="4"/>
    </row>
    <row r="2763" spans="1:32">
      <c r="A2763" s="55"/>
      <c r="B2763" s="132"/>
      <c r="C2763" s="11" t="s">
        <v>482</v>
      </c>
      <c r="D2763" s="11"/>
      <c r="E2763" s="11" t="s">
        <v>117</v>
      </c>
      <c r="F2763" s="131">
        <v>1837</v>
      </c>
      <c r="G2763" s="11"/>
      <c r="H2763" s="131">
        <f t="shared" si="201"/>
        <v>6</v>
      </c>
      <c r="I2763" s="11"/>
      <c r="J2763" s="288">
        <v>348.22</v>
      </c>
      <c r="K2763" s="11"/>
      <c r="M2763" s="11">
        <v>2</v>
      </c>
      <c r="N2763" s="66"/>
      <c r="P2763" s="288">
        <f t="shared" si="204"/>
        <v>174.11</v>
      </c>
      <c r="Q2763" s="11"/>
      <c r="R2763" s="11"/>
      <c r="S2763" s="11"/>
      <c r="T2763" s="134">
        <f t="shared" si="205"/>
        <v>918.5</v>
      </c>
      <c r="U2763" s="11"/>
      <c r="V2763" s="11"/>
      <c r="W2763" s="11"/>
      <c r="Y2763" s="288">
        <v>348.22</v>
      </c>
      <c r="Z2763" s="11">
        <f t="shared" si="202"/>
        <v>531.65</v>
      </c>
      <c r="AB2763" s="11">
        <f t="shared" si="203"/>
        <v>359.73</v>
      </c>
      <c r="AC2763" s="11">
        <v>445.55</v>
      </c>
      <c r="AD2763" s="11"/>
      <c r="AE2763" s="4"/>
      <c r="AF2763" s="4"/>
    </row>
    <row r="2764" spans="1:32">
      <c r="A2764" s="55"/>
      <c r="B2764" s="132"/>
      <c r="C2764" s="11" t="s">
        <v>483</v>
      </c>
      <c r="D2764" s="11"/>
      <c r="E2764" s="11" t="s">
        <v>369</v>
      </c>
      <c r="F2764" s="131">
        <v>1542</v>
      </c>
      <c r="G2764" s="11"/>
      <c r="H2764" s="131">
        <f t="shared" si="201"/>
        <v>5</v>
      </c>
      <c r="I2764" s="11"/>
      <c r="J2764" s="288">
        <v>274.83999999999997</v>
      </c>
      <c r="K2764" s="11"/>
      <c r="M2764" s="11">
        <v>1</v>
      </c>
      <c r="N2764" s="66"/>
      <c r="P2764" s="288">
        <f t="shared" si="204"/>
        <v>274.83999999999997</v>
      </c>
      <c r="Q2764" s="11"/>
      <c r="R2764" s="11"/>
      <c r="S2764" s="11"/>
      <c r="T2764" s="134">
        <f t="shared" si="205"/>
        <v>1542</v>
      </c>
      <c r="U2764" s="11"/>
      <c r="V2764" s="11"/>
      <c r="W2764" s="11"/>
      <c r="Y2764" s="288">
        <v>274.83999999999997</v>
      </c>
      <c r="Z2764" s="11">
        <f t="shared" si="202"/>
        <v>419.62</v>
      </c>
      <c r="AB2764" s="11">
        <f t="shared" si="203"/>
        <v>283.92</v>
      </c>
      <c r="AC2764" s="11">
        <v>351.66</v>
      </c>
      <c r="AD2764" s="11"/>
      <c r="AE2764" s="4"/>
      <c r="AF2764" s="4"/>
    </row>
    <row r="2765" spans="1:32">
      <c r="A2765" s="55"/>
      <c r="B2765" s="132"/>
      <c r="C2765" s="11" t="s">
        <v>483</v>
      </c>
      <c r="D2765" s="11"/>
      <c r="E2765" s="11" t="s">
        <v>98</v>
      </c>
      <c r="F2765" s="131">
        <v>2768903</v>
      </c>
      <c r="G2765" s="11"/>
      <c r="H2765" s="131">
        <f t="shared" si="201"/>
        <v>9281</v>
      </c>
      <c r="I2765" s="11"/>
      <c r="J2765" s="288">
        <v>331507.84000000008</v>
      </c>
      <c r="K2765" s="11"/>
      <c r="M2765" s="11">
        <v>612</v>
      </c>
      <c r="N2765" s="66"/>
      <c r="P2765" s="288">
        <f t="shared" si="204"/>
        <v>541.67947712418311</v>
      </c>
      <c r="Q2765" s="11"/>
      <c r="R2765" s="11"/>
      <c r="S2765" s="11"/>
      <c r="T2765" s="134">
        <f t="shared" si="205"/>
        <v>4524.3513071895422</v>
      </c>
      <c r="U2765" s="11"/>
      <c r="V2765" s="11"/>
      <c r="W2765" s="11"/>
      <c r="Y2765" s="288">
        <v>331507.84000000008</v>
      </c>
      <c r="Z2765" s="11">
        <f t="shared" si="202"/>
        <v>506135.43</v>
      </c>
      <c r="AB2765" s="11">
        <f t="shared" si="203"/>
        <v>342464.53</v>
      </c>
      <c r="AC2765" s="11">
        <v>424167.91</v>
      </c>
      <c r="AD2765" s="11"/>
      <c r="AE2765" s="4"/>
      <c r="AF2765" s="4"/>
    </row>
    <row r="2766" spans="1:32">
      <c r="A2766" s="55"/>
      <c r="B2766" s="132"/>
      <c r="C2766" s="11" t="s">
        <v>483</v>
      </c>
      <c r="D2766" s="11"/>
      <c r="E2766" s="11" t="s">
        <v>81</v>
      </c>
      <c r="F2766" s="131">
        <v>578</v>
      </c>
      <c r="G2766" s="11"/>
      <c r="H2766" s="131">
        <f t="shared" si="201"/>
        <v>2</v>
      </c>
      <c r="I2766" s="11"/>
      <c r="J2766" s="288">
        <v>123.67</v>
      </c>
      <c r="K2766" s="11"/>
      <c r="M2766" s="11">
        <v>1</v>
      </c>
      <c r="N2766" s="66"/>
      <c r="P2766" s="288">
        <f t="shared" si="204"/>
        <v>123.67</v>
      </c>
      <c r="Q2766" s="11"/>
      <c r="R2766" s="11"/>
      <c r="S2766" s="11"/>
      <c r="T2766" s="134">
        <f t="shared" si="205"/>
        <v>578</v>
      </c>
      <c r="U2766" s="11"/>
      <c r="V2766" s="11"/>
      <c r="W2766" s="11"/>
      <c r="Y2766" s="288">
        <v>123.67</v>
      </c>
      <c r="Z2766" s="11">
        <f t="shared" si="202"/>
        <v>188.82</v>
      </c>
      <c r="AB2766" s="11">
        <f t="shared" si="203"/>
        <v>127.76</v>
      </c>
      <c r="AC2766" s="11">
        <v>158.24</v>
      </c>
      <c r="AD2766" s="11"/>
      <c r="AE2766" s="4"/>
      <c r="AF2766" s="4"/>
    </row>
    <row r="2767" spans="1:32">
      <c r="A2767" s="55"/>
      <c r="B2767" s="132"/>
      <c r="C2767" s="11" t="s">
        <v>485</v>
      </c>
      <c r="D2767" s="11"/>
      <c r="E2767" s="11" t="s">
        <v>180</v>
      </c>
      <c r="F2767" s="131">
        <v>2</v>
      </c>
      <c r="G2767" s="11"/>
      <c r="H2767" s="131">
        <f t="shared" si="201"/>
        <v>0</v>
      </c>
      <c r="I2767" s="11"/>
      <c r="J2767" s="288">
        <v>11.17</v>
      </c>
      <c r="K2767" s="11"/>
      <c r="M2767" s="11">
        <v>1</v>
      </c>
      <c r="N2767" s="66"/>
      <c r="P2767" s="288">
        <f t="shared" si="204"/>
        <v>11.17</v>
      </c>
      <c r="Q2767" s="11"/>
      <c r="R2767" s="11"/>
      <c r="S2767" s="11"/>
      <c r="T2767" s="134">
        <f t="shared" si="205"/>
        <v>2</v>
      </c>
      <c r="U2767" s="11"/>
      <c r="V2767" s="11"/>
      <c r="W2767" s="11"/>
      <c r="Y2767" s="288">
        <v>11.17</v>
      </c>
      <c r="Z2767" s="11">
        <f t="shared" si="202"/>
        <v>17.05</v>
      </c>
      <c r="AB2767" s="11">
        <f t="shared" si="203"/>
        <v>11.54</v>
      </c>
      <c r="AC2767" s="11">
        <v>14.29</v>
      </c>
      <c r="AD2767" s="11"/>
      <c r="AE2767" s="4"/>
      <c r="AF2767" s="4"/>
    </row>
    <row r="2768" spans="1:32">
      <c r="A2768" s="55"/>
      <c r="B2768" s="132"/>
      <c r="C2768" s="11" t="s">
        <v>485</v>
      </c>
      <c r="D2768" s="11"/>
      <c r="E2768" s="11" t="s">
        <v>79</v>
      </c>
      <c r="F2768" s="131">
        <v>20796</v>
      </c>
      <c r="G2768" s="11"/>
      <c r="H2768" s="131">
        <f t="shared" si="201"/>
        <v>70</v>
      </c>
      <c r="I2768" s="11"/>
      <c r="J2768" s="288">
        <v>2364.31</v>
      </c>
      <c r="K2768" s="11"/>
      <c r="M2768" s="11">
        <v>18</v>
      </c>
      <c r="N2768" s="66"/>
      <c r="P2768" s="288">
        <f t="shared" si="204"/>
        <v>131.35055555555556</v>
      </c>
      <c r="Q2768" s="11"/>
      <c r="R2768" s="11"/>
      <c r="S2768" s="11"/>
      <c r="T2768" s="134">
        <f t="shared" si="205"/>
        <v>1155.3333333333333</v>
      </c>
      <c r="U2768" s="11"/>
      <c r="V2768" s="11"/>
      <c r="W2768" s="11"/>
      <c r="Y2768" s="288">
        <v>2364.31</v>
      </c>
      <c r="Z2768" s="11">
        <f t="shared" si="202"/>
        <v>3609.75</v>
      </c>
      <c r="AB2768" s="11">
        <f t="shared" si="203"/>
        <v>2442.4499999999998</v>
      </c>
      <c r="AC2768" s="11">
        <v>3025.16</v>
      </c>
      <c r="AD2768" s="11"/>
      <c r="AE2768" s="4"/>
      <c r="AF2768" s="4"/>
    </row>
    <row r="2769" spans="1:32">
      <c r="A2769" s="55"/>
      <c r="B2769" s="132"/>
      <c r="C2769" s="11" t="s">
        <v>486</v>
      </c>
      <c r="D2769" s="11"/>
      <c r="E2769" s="11" t="s">
        <v>445</v>
      </c>
      <c r="F2769" s="131">
        <v>72855</v>
      </c>
      <c r="G2769" s="11"/>
      <c r="H2769" s="131">
        <f t="shared" si="201"/>
        <v>244</v>
      </c>
      <c r="I2769" s="11"/>
      <c r="J2769" s="288">
        <v>11820.87</v>
      </c>
      <c r="K2769" s="11"/>
      <c r="M2769" s="11">
        <v>55</v>
      </c>
      <c r="N2769" s="66"/>
      <c r="P2769" s="288">
        <f t="shared" si="204"/>
        <v>214.9249090909091</v>
      </c>
      <c r="Q2769" s="11"/>
      <c r="R2769" s="11"/>
      <c r="S2769" s="11"/>
      <c r="T2769" s="134">
        <f t="shared" si="205"/>
        <v>1324.6363636363637</v>
      </c>
      <c r="U2769" s="11"/>
      <c r="V2769" s="11"/>
      <c r="W2769" s="11"/>
      <c r="Y2769" s="288">
        <v>11820.87</v>
      </c>
      <c r="Z2769" s="11">
        <f t="shared" si="202"/>
        <v>18047.72</v>
      </c>
      <c r="AB2769" s="11">
        <f t="shared" si="203"/>
        <v>12211.56</v>
      </c>
      <c r="AC2769" s="11">
        <v>15124.93</v>
      </c>
      <c r="AD2769" s="11"/>
      <c r="AE2769" s="4"/>
      <c r="AF2769" s="4"/>
    </row>
    <row r="2770" spans="1:32">
      <c r="A2770" s="55"/>
      <c r="B2770" s="132"/>
      <c r="C2770" s="11" t="s">
        <v>487</v>
      </c>
      <c r="D2770" s="11"/>
      <c r="E2770" s="11" t="s">
        <v>156</v>
      </c>
      <c r="F2770" s="131">
        <v>571</v>
      </c>
      <c r="G2770" s="11"/>
      <c r="H2770" s="131">
        <f t="shared" si="201"/>
        <v>2</v>
      </c>
      <c r="I2770" s="11"/>
      <c r="J2770" s="288">
        <v>206.18</v>
      </c>
      <c r="K2770" s="11"/>
      <c r="M2770" s="11">
        <v>5</v>
      </c>
      <c r="N2770" s="66"/>
      <c r="P2770" s="288">
        <f t="shared" si="204"/>
        <v>41.236000000000004</v>
      </c>
      <c r="Q2770" s="11"/>
      <c r="R2770" s="11"/>
      <c r="S2770" s="11"/>
      <c r="T2770" s="134">
        <f t="shared" si="205"/>
        <v>114.2</v>
      </c>
      <c r="U2770" s="11"/>
      <c r="V2770" s="11"/>
      <c r="W2770" s="11"/>
      <c r="Y2770" s="288">
        <v>206.18</v>
      </c>
      <c r="Z2770" s="11">
        <f t="shared" si="202"/>
        <v>314.79000000000002</v>
      </c>
      <c r="AB2770" s="11">
        <f t="shared" si="203"/>
        <v>212.99</v>
      </c>
      <c r="AC2770" s="11">
        <v>263.81</v>
      </c>
      <c r="AD2770" s="11"/>
      <c r="AE2770" s="4"/>
      <c r="AF2770" s="4"/>
    </row>
    <row r="2771" spans="1:32">
      <c r="A2771" s="55"/>
      <c r="B2771" s="132"/>
      <c r="C2771" s="11" t="s">
        <v>488</v>
      </c>
      <c r="D2771" s="11"/>
      <c r="E2771" s="11" t="s">
        <v>489</v>
      </c>
      <c r="F2771" s="131">
        <v>57248</v>
      </c>
      <c r="G2771" s="11"/>
      <c r="H2771" s="131">
        <f t="shared" si="201"/>
        <v>192</v>
      </c>
      <c r="I2771" s="11"/>
      <c r="J2771" s="288">
        <v>9965.5700000000015</v>
      </c>
      <c r="K2771" s="11"/>
      <c r="M2771" s="11">
        <v>38</v>
      </c>
      <c r="N2771" s="66"/>
      <c r="P2771" s="288">
        <f t="shared" si="204"/>
        <v>262.25184210526322</v>
      </c>
      <c r="Q2771" s="11"/>
      <c r="R2771" s="11"/>
      <c r="S2771" s="11"/>
      <c r="T2771" s="134">
        <f t="shared" si="205"/>
        <v>1506.5263157894738</v>
      </c>
      <c r="U2771" s="11"/>
      <c r="V2771" s="11"/>
      <c r="W2771" s="11"/>
      <c r="Y2771" s="288">
        <v>9965.5700000000015</v>
      </c>
      <c r="Z2771" s="11">
        <f t="shared" si="202"/>
        <v>15215.11</v>
      </c>
      <c r="AB2771" s="11">
        <f t="shared" si="203"/>
        <v>10294.94</v>
      </c>
      <c r="AC2771" s="11">
        <v>12751.06</v>
      </c>
      <c r="AD2771" s="11"/>
      <c r="AE2771" s="4"/>
      <c r="AF2771" s="4"/>
    </row>
    <row r="2772" spans="1:32">
      <c r="A2772" s="55"/>
      <c r="B2772" s="132"/>
      <c r="C2772" s="11" t="s">
        <v>490</v>
      </c>
      <c r="D2772" s="11"/>
      <c r="E2772" s="11" t="s">
        <v>95</v>
      </c>
      <c r="F2772" s="131">
        <v>597206</v>
      </c>
      <c r="G2772" s="11"/>
      <c r="H2772" s="131">
        <f t="shared" si="201"/>
        <v>2002</v>
      </c>
      <c r="I2772" s="11"/>
      <c r="J2772" s="288">
        <v>90761.519999999975</v>
      </c>
      <c r="K2772" s="11"/>
      <c r="M2772" s="11">
        <v>300</v>
      </c>
      <c r="N2772" s="66"/>
      <c r="P2772" s="288">
        <f t="shared" si="204"/>
        <v>302.53839999999991</v>
      </c>
      <c r="Q2772" s="11"/>
      <c r="R2772" s="11"/>
      <c r="S2772" s="11"/>
      <c r="T2772" s="134">
        <f t="shared" si="205"/>
        <v>1990.6866666666667</v>
      </c>
      <c r="U2772" s="11"/>
      <c r="V2772" s="11"/>
      <c r="W2772" s="11"/>
      <c r="Y2772" s="288">
        <v>90761.519999999975</v>
      </c>
      <c r="Z2772" s="11">
        <f t="shared" si="202"/>
        <v>138571.75</v>
      </c>
      <c r="AB2772" s="11">
        <f t="shared" si="203"/>
        <v>93761.29</v>
      </c>
      <c r="AC2772" s="11">
        <v>116130.36</v>
      </c>
      <c r="AD2772" s="11"/>
      <c r="AE2772" s="4"/>
      <c r="AF2772" s="4"/>
    </row>
    <row r="2773" spans="1:32">
      <c r="A2773" s="55"/>
      <c r="B2773" s="132"/>
      <c r="C2773" s="11" t="s">
        <v>490</v>
      </c>
      <c r="D2773" s="11"/>
      <c r="E2773" s="11" t="s">
        <v>96</v>
      </c>
      <c r="F2773" s="131">
        <v>47</v>
      </c>
      <c r="G2773" s="11"/>
      <c r="H2773" s="131">
        <f t="shared" si="201"/>
        <v>0</v>
      </c>
      <c r="I2773" s="11"/>
      <c r="J2773" s="288">
        <v>18.48</v>
      </c>
      <c r="K2773" s="11"/>
      <c r="M2773" s="11">
        <v>1</v>
      </c>
      <c r="N2773" s="66"/>
      <c r="P2773" s="288">
        <f t="shared" si="204"/>
        <v>18.48</v>
      </c>
      <c r="Q2773" s="11"/>
      <c r="R2773" s="11"/>
      <c r="S2773" s="11"/>
      <c r="T2773" s="134">
        <f t="shared" si="205"/>
        <v>47</v>
      </c>
      <c r="U2773" s="11"/>
      <c r="V2773" s="11"/>
      <c r="W2773" s="11"/>
      <c r="Y2773" s="288">
        <v>18.48</v>
      </c>
      <c r="Z2773" s="11">
        <f t="shared" si="202"/>
        <v>28.21</v>
      </c>
      <c r="AB2773" s="11">
        <f t="shared" si="203"/>
        <v>19.09</v>
      </c>
      <c r="AC2773" s="11">
        <v>23.65</v>
      </c>
      <c r="AD2773" s="11"/>
      <c r="AE2773" s="4"/>
      <c r="AF2773" s="4"/>
    </row>
    <row r="2774" spans="1:32">
      <c r="A2774" s="55"/>
      <c r="B2774" s="132"/>
      <c r="C2774" s="11" t="s">
        <v>491</v>
      </c>
      <c r="D2774" s="11"/>
      <c r="E2774" s="11" t="s">
        <v>61</v>
      </c>
      <c r="F2774" s="131">
        <v>1257</v>
      </c>
      <c r="G2774" s="11"/>
      <c r="H2774" s="131">
        <f t="shared" si="201"/>
        <v>4</v>
      </c>
      <c r="I2774" s="11"/>
      <c r="J2774" s="288">
        <v>332.34</v>
      </c>
      <c r="K2774" s="11"/>
      <c r="M2774" s="11">
        <v>8</v>
      </c>
      <c r="N2774" s="66"/>
      <c r="P2774" s="288">
        <f t="shared" si="204"/>
        <v>41.542499999999997</v>
      </c>
      <c r="Q2774" s="11"/>
      <c r="R2774" s="11"/>
      <c r="S2774" s="11"/>
      <c r="T2774" s="134">
        <f t="shared" si="205"/>
        <v>157.125</v>
      </c>
      <c r="U2774" s="11"/>
      <c r="V2774" s="11"/>
      <c r="W2774" s="11"/>
      <c r="Y2774" s="288">
        <v>332.34</v>
      </c>
      <c r="Z2774" s="11">
        <f t="shared" si="202"/>
        <v>507.41</v>
      </c>
      <c r="AB2774" s="11">
        <f t="shared" si="203"/>
        <v>343.32</v>
      </c>
      <c r="AC2774" s="11">
        <v>425.23</v>
      </c>
      <c r="AD2774" s="11"/>
      <c r="AE2774" s="4"/>
      <c r="AF2774" s="4"/>
    </row>
    <row r="2775" spans="1:32">
      <c r="A2775" s="55"/>
      <c r="B2775" s="132"/>
      <c r="C2775" s="11" t="s">
        <v>492</v>
      </c>
      <c r="D2775" s="11"/>
      <c r="E2775" s="11" t="s">
        <v>64</v>
      </c>
      <c r="F2775" s="131">
        <v>3137470</v>
      </c>
      <c r="G2775" s="11"/>
      <c r="H2775" s="131">
        <f t="shared" si="201"/>
        <v>10516</v>
      </c>
      <c r="I2775" s="11"/>
      <c r="J2775" s="288">
        <v>341103.85000000027</v>
      </c>
      <c r="K2775" s="11"/>
      <c r="M2775" s="11">
        <v>699</v>
      </c>
      <c r="N2775" s="66"/>
      <c r="P2775" s="288">
        <f t="shared" si="204"/>
        <v>487.98834048640953</v>
      </c>
      <c r="Q2775" s="11"/>
      <c r="R2775" s="11"/>
      <c r="S2775" s="11"/>
      <c r="T2775" s="134">
        <f t="shared" si="205"/>
        <v>4488.5121602288982</v>
      </c>
      <c r="U2775" s="11"/>
      <c r="V2775" s="11"/>
      <c r="W2775" s="11"/>
      <c r="Y2775" s="288">
        <v>341103.85000000027</v>
      </c>
      <c r="Z2775" s="11">
        <f t="shared" si="202"/>
        <v>520786.31</v>
      </c>
      <c r="AB2775" s="11">
        <f t="shared" si="203"/>
        <v>352377.7</v>
      </c>
      <c r="AC2775" s="11">
        <v>436446.11</v>
      </c>
      <c r="AD2775" s="11"/>
      <c r="AE2775" s="4"/>
      <c r="AF2775" s="4"/>
    </row>
    <row r="2776" spans="1:32">
      <c r="A2776" s="55"/>
      <c r="B2776" s="132"/>
      <c r="C2776" s="11" t="s">
        <v>492</v>
      </c>
      <c r="D2776" s="11"/>
      <c r="E2776" s="11" t="s">
        <v>79</v>
      </c>
      <c r="F2776" s="131">
        <v>71</v>
      </c>
      <c r="G2776" s="11"/>
      <c r="H2776" s="131">
        <f t="shared" si="201"/>
        <v>0</v>
      </c>
      <c r="I2776" s="11"/>
      <c r="J2776" s="288">
        <v>20.02</v>
      </c>
      <c r="K2776" s="11"/>
      <c r="M2776" s="11">
        <v>1</v>
      </c>
      <c r="N2776" s="66"/>
      <c r="P2776" s="288">
        <f t="shared" si="204"/>
        <v>20.02</v>
      </c>
      <c r="Q2776" s="11"/>
      <c r="R2776" s="11"/>
      <c r="S2776" s="11"/>
      <c r="T2776" s="134">
        <f t="shared" si="205"/>
        <v>71</v>
      </c>
      <c r="U2776" s="11"/>
      <c r="V2776" s="11"/>
      <c r="W2776" s="11"/>
      <c r="Y2776" s="288">
        <v>20.02</v>
      </c>
      <c r="Z2776" s="11">
        <f t="shared" si="202"/>
        <v>30.57</v>
      </c>
      <c r="AB2776" s="11">
        <f t="shared" si="203"/>
        <v>20.68</v>
      </c>
      <c r="AC2776" s="11">
        <v>25.62</v>
      </c>
      <c r="AD2776" s="11"/>
      <c r="AE2776" s="4"/>
      <c r="AF2776" s="4"/>
    </row>
    <row r="2777" spans="1:32">
      <c r="A2777" s="55"/>
      <c r="B2777" s="132"/>
      <c r="C2777" s="11" t="s">
        <v>494</v>
      </c>
      <c r="D2777" s="11"/>
      <c r="E2777" s="11" t="s">
        <v>54</v>
      </c>
      <c r="F2777" s="131">
        <v>222010</v>
      </c>
      <c r="G2777" s="11"/>
      <c r="H2777" s="131">
        <f t="shared" si="201"/>
        <v>744</v>
      </c>
      <c r="I2777" s="11"/>
      <c r="J2777" s="288">
        <v>22834.440000000013</v>
      </c>
      <c r="K2777" s="11"/>
      <c r="M2777" s="11">
        <v>106</v>
      </c>
      <c r="N2777" s="66"/>
      <c r="P2777" s="288">
        <f t="shared" si="204"/>
        <v>215.41924528301899</v>
      </c>
      <c r="Q2777" s="11"/>
      <c r="R2777" s="11"/>
      <c r="S2777" s="11"/>
      <c r="T2777" s="134">
        <f t="shared" si="205"/>
        <v>2094.433962264151</v>
      </c>
      <c r="U2777" s="11"/>
      <c r="V2777" s="11"/>
      <c r="W2777" s="11"/>
      <c r="Y2777" s="288">
        <v>22834.440000000013</v>
      </c>
      <c r="Z2777" s="11">
        <f t="shared" si="202"/>
        <v>34862.879999999997</v>
      </c>
      <c r="AB2777" s="11">
        <f t="shared" si="203"/>
        <v>23589.14</v>
      </c>
      <c r="AC2777" s="11">
        <v>29216.92</v>
      </c>
      <c r="AD2777" s="11"/>
      <c r="AE2777" s="4"/>
      <c r="AF2777" s="4"/>
    </row>
    <row r="2778" spans="1:32">
      <c r="A2778" s="55"/>
      <c r="B2778" s="132"/>
      <c r="C2778" s="11" t="s">
        <v>494</v>
      </c>
      <c r="D2778" s="11"/>
      <c r="E2778" s="11" t="s">
        <v>56</v>
      </c>
      <c r="F2778" s="131">
        <v>474046</v>
      </c>
      <c r="G2778" s="11"/>
      <c r="H2778" s="131">
        <f t="shared" si="201"/>
        <v>1589</v>
      </c>
      <c r="I2778" s="11"/>
      <c r="J2778" s="288">
        <v>56520.14</v>
      </c>
      <c r="K2778" s="11"/>
      <c r="M2778" s="11">
        <v>190</v>
      </c>
      <c r="N2778" s="66"/>
      <c r="P2778" s="288">
        <f t="shared" si="204"/>
        <v>297.47442105263156</v>
      </c>
      <c r="Q2778" s="11"/>
      <c r="R2778" s="11"/>
      <c r="S2778" s="11"/>
      <c r="T2778" s="134">
        <f t="shared" si="205"/>
        <v>2494.9789473684209</v>
      </c>
      <c r="U2778" s="11"/>
      <c r="V2778" s="11"/>
      <c r="W2778" s="11"/>
      <c r="Y2778" s="288">
        <v>56520.14</v>
      </c>
      <c r="Z2778" s="11">
        <f t="shared" si="202"/>
        <v>86293.119999999995</v>
      </c>
      <c r="AB2778" s="11">
        <f t="shared" si="203"/>
        <v>58388.19</v>
      </c>
      <c r="AC2778" s="11">
        <v>72318.14</v>
      </c>
      <c r="AD2778" s="11"/>
      <c r="AE2778" s="4"/>
      <c r="AF2778" s="4"/>
    </row>
    <row r="2779" spans="1:32">
      <c r="A2779" s="55"/>
      <c r="B2779" s="132"/>
      <c r="C2779" s="11" t="s">
        <v>495</v>
      </c>
      <c r="D2779" s="11"/>
      <c r="E2779" s="11" t="s">
        <v>319</v>
      </c>
      <c r="F2779" s="131">
        <v>79617</v>
      </c>
      <c r="G2779" s="11"/>
      <c r="H2779" s="131">
        <f t="shared" si="201"/>
        <v>267</v>
      </c>
      <c r="I2779" s="11"/>
      <c r="J2779" s="288">
        <v>13739.049999999996</v>
      </c>
      <c r="K2779" s="11"/>
      <c r="M2779" s="11">
        <v>56</v>
      </c>
      <c r="N2779" s="66"/>
      <c r="P2779" s="288">
        <f t="shared" si="204"/>
        <v>245.34017857142848</v>
      </c>
      <c r="Q2779" s="11"/>
      <c r="R2779" s="11"/>
      <c r="S2779" s="11"/>
      <c r="T2779" s="134">
        <f t="shared" si="205"/>
        <v>1421.7321428571429</v>
      </c>
      <c r="U2779" s="11"/>
      <c r="V2779" s="11"/>
      <c r="W2779" s="11"/>
      <c r="Y2779" s="288">
        <v>13739.049999999996</v>
      </c>
      <c r="Z2779" s="11">
        <f t="shared" si="202"/>
        <v>20976.34</v>
      </c>
      <c r="AB2779" s="11">
        <f t="shared" si="203"/>
        <v>14193.14</v>
      </c>
      <c r="AC2779" s="11">
        <v>17579.259999999998</v>
      </c>
      <c r="AD2779" s="11"/>
      <c r="AE2779" s="4"/>
      <c r="AF2779" s="4"/>
    </row>
    <row r="2780" spans="1:32">
      <c r="A2780" s="55"/>
      <c r="B2780" s="132"/>
      <c r="C2780" s="11" t="s">
        <v>496</v>
      </c>
      <c r="D2780" s="11"/>
      <c r="E2780" s="11" t="s">
        <v>356</v>
      </c>
      <c r="F2780" s="131">
        <v>894</v>
      </c>
      <c r="G2780" s="11"/>
      <c r="H2780" s="131">
        <f t="shared" si="201"/>
        <v>3</v>
      </c>
      <c r="I2780" s="11"/>
      <c r="J2780" s="288">
        <v>149.79</v>
      </c>
      <c r="K2780" s="11"/>
      <c r="M2780" s="11">
        <v>1</v>
      </c>
      <c r="N2780" s="66"/>
      <c r="P2780" s="288">
        <f t="shared" si="204"/>
        <v>149.79</v>
      </c>
      <c r="Q2780" s="11"/>
      <c r="R2780" s="11"/>
      <c r="S2780" s="11"/>
      <c r="T2780" s="134">
        <f t="shared" si="205"/>
        <v>894</v>
      </c>
      <c r="U2780" s="11"/>
      <c r="V2780" s="11"/>
      <c r="W2780" s="11"/>
      <c r="Y2780" s="288">
        <v>149.79</v>
      </c>
      <c r="Z2780" s="11">
        <f t="shared" si="202"/>
        <v>228.69</v>
      </c>
      <c r="AB2780" s="11">
        <f t="shared" si="203"/>
        <v>154.74</v>
      </c>
      <c r="AC2780" s="11">
        <v>191.66</v>
      </c>
      <c r="AD2780" s="11"/>
      <c r="AE2780" s="4"/>
      <c r="AF2780" s="4"/>
    </row>
    <row r="2781" spans="1:32">
      <c r="A2781" s="55"/>
      <c r="B2781" s="132"/>
      <c r="C2781" s="11" t="s">
        <v>496</v>
      </c>
      <c r="D2781" s="11"/>
      <c r="E2781" s="11" t="s">
        <v>357</v>
      </c>
      <c r="F2781" s="131">
        <v>3936788</v>
      </c>
      <c r="G2781" s="11"/>
      <c r="H2781" s="131">
        <f t="shared" ref="H2781:H2844" si="206">ROUND($H$2880*F2781/$F$2880,0)</f>
        <v>13195</v>
      </c>
      <c r="I2781" s="11"/>
      <c r="J2781" s="288">
        <v>382929.99999999959</v>
      </c>
      <c r="K2781" s="11"/>
      <c r="M2781" s="11">
        <v>951</v>
      </c>
      <c r="N2781" s="66"/>
      <c r="P2781" s="288">
        <f t="shared" si="204"/>
        <v>402.66035751840127</v>
      </c>
      <c r="Q2781" s="11"/>
      <c r="R2781" s="11"/>
      <c r="S2781" s="11"/>
      <c r="T2781" s="134">
        <f t="shared" si="205"/>
        <v>4139.6298633017877</v>
      </c>
      <c r="U2781" s="11"/>
      <c r="V2781" s="11"/>
      <c r="W2781" s="11"/>
      <c r="Y2781" s="288">
        <v>382929.99999999959</v>
      </c>
      <c r="Z2781" s="11">
        <f t="shared" ref="Z2781:Z2844" si="207">ROUND($Z$2880*Y2781/$Y$2880,2)</f>
        <v>584645.12</v>
      </c>
      <c r="AB2781" s="11">
        <f t="shared" ref="AB2781:AB2844" si="208">ROUND($AB$2880*Y2781/$Y$2880,2)</f>
        <v>395586.25</v>
      </c>
      <c r="AC2781" s="11">
        <v>489963.12</v>
      </c>
      <c r="AD2781" s="11"/>
      <c r="AE2781" s="4"/>
      <c r="AF2781" s="4"/>
    </row>
    <row r="2782" spans="1:32">
      <c r="A2782" s="55"/>
      <c r="B2782" s="132"/>
      <c r="C2782" s="11" t="s">
        <v>497</v>
      </c>
      <c r="D2782" s="11"/>
      <c r="E2782" s="11" t="s">
        <v>79</v>
      </c>
      <c r="F2782" s="131">
        <v>5335</v>
      </c>
      <c r="G2782" s="11"/>
      <c r="H2782" s="131">
        <f t="shared" si="206"/>
        <v>18</v>
      </c>
      <c r="I2782" s="11"/>
      <c r="J2782" s="288">
        <v>1499.07</v>
      </c>
      <c r="K2782" s="11"/>
      <c r="M2782" s="11">
        <v>15</v>
      </c>
      <c r="N2782" s="66"/>
      <c r="P2782" s="288">
        <f t="shared" ref="P2782:P2845" si="209">J2782/M2782</f>
        <v>99.938000000000002</v>
      </c>
      <c r="Q2782" s="11"/>
      <c r="R2782" s="11"/>
      <c r="S2782" s="11"/>
      <c r="T2782" s="134">
        <f t="shared" ref="T2782:T2845" si="210">F2782/M2782</f>
        <v>355.66666666666669</v>
      </c>
      <c r="U2782" s="11"/>
      <c r="V2782" s="11"/>
      <c r="W2782" s="11"/>
      <c r="Y2782" s="288">
        <v>1499.07</v>
      </c>
      <c r="Z2782" s="11">
        <f t="shared" si="207"/>
        <v>2288.73</v>
      </c>
      <c r="AB2782" s="11">
        <f t="shared" si="208"/>
        <v>1548.62</v>
      </c>
      <c r="AC2782" s="11">
        <v>1918.08</v>
      </c>
      <c r="AD2782" s="11"/>
      <c r="AE2782" s="4"/>
      <c r="AF2782" s="4"/>
    </row>
    <row r="2783" spans="1:32">
      <c r="A2783" s="55"/>
      <c r="B2783" s="132"/>
      <c r="C2783" s="11" t="s">
        <v>498</v>
      </c>
      <c r="D2783" s="11"/>
      <c r="E2783" s="11" t="s">
        <v>499</v>
      </c>
      <c r="F2783" s="131">
        <v>89202</v>
      </c>
      <c r="G2783" s="11"/>
      <c r="H2783" s="131">
        <f t="shared" si="206"/>
        <v>299</v>
      </c>
      <c r="I2783" s="11"/>
      <c r="J2783" s="288">
        <v>9902.0599999999959</v>
      </c>
      <c r="K2783" s="11"/>
      <c r="M2783" s="11">
        <v>46</v>
      </c>
      <c r="N2783" s="66"/>
      <c r="P2783" s="288">
        <f t="shared" si="209"/>
        <v>215.2621739130434</v>
      </c>
      <c r="Q2783" s="11"/>
      <c r="R2783" s="11"/>
      <c r="S2783" s="11"/>
      <c r="T2783" s="134">
        <f t="shared" si="210"/>
        <v>1939.1739130434783</v>
      </c>
      <c r="U2783" s="11"/>
      <c r="V2783" s="11"/>
      <c r="W2783" s="11"/>
      <c r="Y2783" s="288">
        <v>9902.0599999999959</v>
      </c>
      <c r="Z2783" s="11">
        <f t="shared" si="207"/>
        <v>15118.14</v>
      </c>
      <c r="AB2783" s="11">
        <f t="shared" si="208"/>
        <v>10229.33</v>
      </c>
      <c r="AC2783" s="11">
        <v>12669.79</v>
      </c>
      <c r="AD2783" s="11"/>
      <c r="AE2783" s="4"/>
      <c r="AF2783" s="4"/>
    </row>
    <row r="2784" spans="1:32">
      <c r="A2784" s="55"/>
      <c r="B2784" s="132"/>
      <c r="C2784" s="11" t="s">
        <v>500</v>
      </c>
      <c r="D2784" s="11"/>
      <c r="E2784" s="11" t="s">
        <v>199</v>
      </c>
      <c r="F2784" s="131">
        <v>45292</v>
      </c>
      <c r="G2784" s="11"/>
      <c r="H2784" s="131">
        <f t="shared" si="206"/>
        <v>152</v>
      </c>
      <c r="I2784" s="11"/>
      <c r="J2784" s="288">
        <v>9497.67</v>
      </c>
      <c r="K2784" s="11"/>
      <c r="M2784" s="11">
        <v>52</v>
      </c>
      <c r="N2784" s="66"/>
      <c r="P2784" s="288">
        <f t="shared" si="209"/>
        <v>182.64750000000001</v>
      </c>
      <c r="Q2784" s="11"/>
      <c r="R2784" s="11"/>
      <c r="S2784" s="11"/>
      <c r="T2784" s="134">
        <f t="shared" si="210"/>
        <v>871</v>
      </c>
      <c r="U2784" s="11"/>
      <c r="V2784" s="11"/>
      <c r="W2784" s="11"/>
      <c r="Y2784" s="288">
        <v>9497.67</v>
      </c>
      <c r="Z2784" s="11">
        <f t="shared" si="207"/>
        <v>14500.73</v>
      </c>
      <c r="AB2784" s="11">
        <f t="shared" si="208"/>
        <v>9811.58</v>
      </c>
      <c r="AC2784" s="11">
        <v>12152.37</v>
      </c>
      <c r="AD2784" s="11"/>
      <c r="AE2784" s="4"/>
      <c r="AF2784" s="4"/>
    </row>
    <row r="2785" spans="1:32">
      <c r="A2785" s="55"/>
      <c r="B2785" s="132"/>
      <c r="C2785" s="11" t="s">
        <v>501</v>
      </c>
      <c r="D2785" s="11"/>
      <c r="E2785" s="11" t="s">
        <v>310</v>
      </c>
      <c r="F2785" s="131">
        <v>36388</v>
      </c>
      <c r="G2785" s="11"/>
      <c r="H2785" s="131">
        <f t="shared" si="206"/>
        <v>122</v>
      </c>
      <c r="I2785" s="11"/>
      <c r="J2785" s="288">
        <v>5253.7999999999993</v>
      </c>
      <c r="K2785" s="11"/>
      <c r="M2785" s="11">
        <v>2</v>
      </c>
      <c r="N2785" s="66"/>
      <c r="P2785" s="288">
        <f t="shared" si="209"/>
        <v>2626.8999999999996</v>
      </c>
      <c r="Q2785" s="11"/>
      <c r="R2785" s="11"/>
      <c r="S2785" s="11"/>
      <c r="T2785" s="134">
        <f t="shared" si="210"/>
        <v>18194</v>
      </c>
      <c r="U2785" s="11"/>
      <c r="V2785" s="11"/>
      <c r="W2785" s="11"/>
      <c r="Y2785" s="288">
        <v>5253.7999999999993</v>
      </c>
      <c r="Z2785" s="11">
        <f t="shared" si="207"/>
        <v>8021.33</v>
      </c>
      <c r="AB2785" s="11">
        <f t="shared" si="208"/>
        <v>5427.44</v>
      </c>
      <c r="AC2785" s="11">
        <v>6722.29</v>
      </c>
      <c r="AD2785" s="11"/>
      <c r="AE2785" s="4"/>
      <c r="AF2785" s="4"/>
    </row>
    <row r="2786" spans="1:32">
      <c r="A2786" s="55"/>
      <c r="B2786" s="132"/>
      <c r="C2786" s="11" t="s">
        <v>503</v>
      </c>
      <c r="D2786" s="11"/>
      <c r="E2786" s="11" t="s">
        <v>138</v>
      </c>
      <c r="F2786" s="131">
        <v>672</v>
      </c>
      <c r="G2786" s="11"/>
      <c r="H2786" s="131">
        <f t="shared" si="206"/>
        <v>2</v>
      </c>
      <c r="I2786" s="11"/>
      <c r="J2786" s="288">
        <v>111.26</v>
      </c>
      <c r="K2786" s="11"/>
      <c r="M2786" s="11">
        <v>1</v>
      </c>
      <c r="N2786" s="66"/>
      <c r="P2786" s="288">
        <f t="shared" si="209"/>
        <v>111.26</v>
      </c>
      <c r="Q2786" s="11"/>
      <c r="R2786" s="11"/>
      <c r="S2786" s="11"/>
      <c r="T2786" s="134">
        <f t="shared" si="210"/>
        <v>672</v>
      </c>
      <c r="U2786" s="11"/>
      <c r="V2786" s="11"/>
      <c r="W2786" s="11"/>
      <c r="Y2786" s="288">
        <v>111.26</v>
      </c>
      <c r="Z2786" s="11">
        <f t="shared" si="207"/>
        <v>169.87</v>
      </c>
      <c r="AB2786" s="11">
        <f t="shared" si="208"/>
        <v>114.94</v>
      </c>
      <c r="AC2786" s="11">
        <v>142.36000000000001</v>
      </c>
      <c r="AD2786" s="11"/>
      <c r="AE2786" s="4"/>
      <c r="AF2786" s="4"/>
    </row>
    <row r="2787" spans="1:32">
      <c r="A2787" s="55"/>
      <c r="B2787" s="132"/>
      <c r="C2787" s="11" t="s">
        <v>503</v>
      </c>
      <c r="D2787" s="11"/>
      <c r="E2787" s="11" t="s">
        <v>213</v>
      </c>
      <c r="F2787" s="131">
        <v>22380</v>
      </c>
      <c r="G2787" s="11"/>
      <c r="H2787" s="131">
        <f t="shared" si="206"/>
        <v>75</v>
      </c>
      <c r="I2787" s="11"/>
      <c r="J2787" s="288">
        <v>4171.5099999999984</v>
      </c>
      <c r="K2787" s="11"/>
      <c r="M2787" s="11">
        <v>43</v>
      </c>
      <c r="N2787" s="66"/>
      <c r="P2787" s="288">
        <f t="shared" si="209"/>
        <v>97.011860465116243</v>
      </c>
      <c r="Q2787" s="11"/>
      <c r="R2787" s="11"/>
      <c r="S2787" s="11"/>
      <c r="T2787" s="134">
        <f t="shared" si="210"/>
        <v>520.46511627906978</v>
      </c>
      <c r="U2787" s="11"/>
      <c r="V2787" s="11"/>
      <c r="W2787" s="11"/>
      <c r="Y2787" s="288">
        <v>4171.5099999999984</v>
      </c>
      <c r="Z2787" s="11">
        <f t="shared" si="207"/>
        <v>6368.93</v>
      </c>
      <c r="AB2787" s="11">
        <f t="shared" si="208"/>
        <v>4309.38</v>
      </c>
      <c r="AC2787" s="11">
        <v>5337.49</v>
      </c>
      <c r="AD2787" s="11"/>
      <c r="AE2787" s="4"/>
      <c r="AF2787" s="4"/>
    </row>
    <row r="2788" spans="1:32">
      <c r="A2788" s="55"/>
      <c r="B2788" s="132"/>
      <c r="C2788" s="11" t="s">
        <v>504</v>
      </c>
      <c r="D2788" s="11"/>
      <c r="E2788" s="11" t="s">
        <v>79</v>
      </c>
      <c r="F2788" s="131">
        <v>7769</v>
      </c>
      <c r="G2788" s="11"/>
      <c r="H2788" s="131">
        <f t="shared" si="206"/>
        <v>26</v>
      </c>
      <c r="I2788" s="11"/>
      <c r="J2788" s="288">
        <v>1363.24</v>
      </c>
      <c r="K2788" s="11"/>
      <c r="M2788" s="11">
        <v>14</v>
      </c>
      <c r="N2788" s="66"/>
      <c r="P2788" s="288">
        <f t="shared" si="209"/>
        <v>97.374285714285719</v>
      </c>
      <c r="Q2788" s="11"/>
      <c r="R2788" s="11"/>
      <c r="S2788" s="11"/>
      <c r="T2788" s="134">
        <f t="shared" si="210"/>
        <v>554.92857142857144</v>
      </c>
      <c r="U2788" s="11"/>
      <c r="V2788" s="11"/>
      <c r="W2788" s="11"/>
      <c r="Y2788" s="288">
        <v>1363.24</v>
      </c>
      <c r="Z2788" s="11">
        <f t="shared" si="207"/>
        <v>2081.35</v>
      </c>
      <c r="AB2788" s="11">
        <f t="shared" si="208"/>
        <v>1408.3</v>
      </c>
      <c r="AC2788" s="11">
        <v>1744.28</v>
      </c>
      <c r="AD2788" s="11"/>
      <c r="AE2788" s="4"/>
      <c r="AF2788" s="4"/>
    </row>
    <row r="2789" spans="1:32">
      <c r="A2789" s="55"/>
      <c r="B2789" s="132"/>
      <c r="C2789" s="11" t="s">
        <v>505</v>
      </c>
      <c r="D2789" s="11"/>
      <c r="E2789" s="11" t="s">
        <v>95</v>
      </c>
      <c r="F2789" s="131">
        <v>7127</v>
      </c>
      <c r="G2789" s="11"/>
      <c r="H2789" s="131">
        <f t="shared" si="206"/>
        <v>24</v>
      </c>
      <c r="I2789" s="11"/>
      <c r="J2789" s="288">
        <v>795.92</v>
      </c>
      <c r="K2789" s="11"/>
      <c r="M2789" s="11">
        <v>7</v>
      </c>
      <c r="N2789" s="66"/>
      <c r="P2789" s="288">
        <f t="shared" si="209"/>
        <v>113.70285714285714</v>
      </c>
      <c r="Q2789" s="11"/>
      <c r="R2789" s="11"/>
      <c r="S2789" s="11"/>
      <c r="T2789" s="134">
        <f t="shared" si="210"/>
        <v>1018.1428571428571</v>
      </c>
      <c r="U2789" s="11"/>
      <c r="V2789" s="11"/>
      <c r="W2789" s="11"/>
      <c r="Y2789" s="288">
        <v>795.92</v>
      </c>
      <c r="Z2789" s="11">
        <f t="shared" si="207"/>
        <v>1215.18</v>
      </c>
      <c r="AB2789" s="11">
        <f t="shared" si="208"/>
        <v>822.23</v>
      </c>
      <c r="AC2789" s="11">
        <v>1018.39</v>
      </c>
      <c r="AD2789" s="11"/>
      <c r="AE2789" s="4"/>
      <c r="AF2789" s="4"/>
    </row>
    <row r="2790" spans="1:32">
      <c r="A2790" s="55"/>
      <c r="B2790" s="132"/>
      <c r="C2790" s="11" t="s">
        <v>507</v>
      </c>
      <c r="D2790" s="11"/>
      <c r="E2790" s="11" t="s">
        <v>77</v>
      </c>
      <c r="F2790" s="131">
        <v>575366</v>
      </c>
      <c r="G2790" s="11"/>
      <c r="H2790" s="131">
        <f t="shared" si="206"/>
        <v>1929</v>
      </c>
      <c r="I2790" s="11"/>
      <c r="J2790" s="288">
        <v>37299.470000000008</v>
      </c>
      <c r="K2790" s="11"/>
      <c r="M2790" s="11">
        <v>21</v>
      </c>
      <c r="N2790" s="66"/>
      <c r="P2790" s="288">
        <f t="shared" si="209"/>
        <v>1776.1652380952385</v>
      </c>
      <c r="Q2790" s="11"/>
      <c r="R2790" s="11"/>
      <c r="S2790" s="11"/>
      <c r="T2790" s="134">
        <f t="shared" si="210"/>
        <v>27398.380952380954</v>
      </c>
      <c r="U2790" s="11"/>
      <c r="V2790" s="11"/>
      <c r="W2790" s="11"/>
      <c r="Y2790" s="288">
        <v>37299.470000000008</v>
      </c>
      <c r="Z2790" s="11">
        <f t="shared" si="207"/>
        <v>56947.62</v>
      </c>
      <c r="AB2790" s="11">
        <f t="shared" si="208"/>
        <v>38532.26</v>
      </c>
      <c r="AC2790" s="11">
        <v>47725.08</v>
      </c>
      <c r="AD2790" s="11"/>
      <c r="AE2790" s="4"/>
      <c r="AF2790" s="4"/>
    </row>
    <row r="2791" spans="1:32">
      <c r="A2791" s="55"/>
      <c r="B2791" s="132"/>
      <c r="C2791" s="11" t="s">
        <v>508</v>
      </c>
      <c r="D2791" s="11"/>
      <c r="E2791" s="11" t="s">
        <v>117</v>
      </c>
      <c r="F2791" s="131">
        <v>-114</v>
      </c>
      <c r="G2791" s="11"/>
      <c r="H2791" s="131">
        <f t="shared" si="206"/>
        <v>0</v>
      </c>
      <c r="I2791" s="11"/>
      <c r="J2791" s="288">
        <v>182.89</v>
      </c>
      <c r="K2791" s="11"/>
      <c r="M2791" s="11">
        <v>10</v>
      </c>
      <c r="N2791" s="66"/>
      <c r="P2791" s="288">
        <f t="shared" si="209"/>
        <v>18.288999999999998</v>
      </c>
      <c r="Q2791" s="11"/>
      <c r="R2791" s="11"/>
      <c r="S2791" s="11"/>
      <c r="T2791" s="134">
        <f t="shared" si="210"/>
        <v>-11.4</v>
      </c>
      <c r="U2791" s="11"/>
      <c r="V2791" s="11"/>
      <c r="W2791" s="11"/>
      <c r="Y2791" s="288">
        <v>182.89</v>
      </c>
      <c r="Z2791" s="11">
        <f t="shared" si="207"/>
        <v>279.23</v>
      </c>
      <c r="AB2791" s="11">
        <f t="shared" si="208"/>
        <v>188.93</v>
      </c>
      <c r="AC2791" s="11">
        <v>234.01</v>
      </c>
      <c r="AD2791" s="11"/>
      <c r="AE2791" s="4"/>
      <c r="AF2791" s="4"/>
    </row>
    <row r="2792" spans="1:32">
      <c r="A2792" s="55"/>
      <c r="B2792" s="132"/>
      <c r="C2792" s="11" t="s">
        <v>509</v>
      </c>
      <c r="D2792" s="11"/>
      <c r="E2792" s="11" t="s">
        <v>355</v>
      </c>
      <c r="F2792" s="131">
        <v>8514</v>
      </c>
      <c r="G2792" s="11"/>
      <c r="H2792" s="131">
        <f t="shared" si="206"/>
        <v>29</v>
      </c>
      <c r="I2792" s="11"/>
      <c r="J2792" s="288">
        <v>920.91</v>
      </c>
      <c r="K2792" s="11"/>
      <c r="M2792" s="11">
        <v>2</v>
      </c>
      <c r="N2792" s="66"/>
      <c r="P2792" s="288">
        <f t="shared" si="209"/>
        <v>460.45499999999998</v>
      </c>
      <c r="Q2792" s="11"/>
      <c r="R2792" s="11"/>
      <c r="S2792" s="11"/>
      <c r="T2792" s="134">
        <f t="shared" si="210"/>
        <v>4257</v>
      </c>
      <c r="U2792" s="11"/>
      <c r="V2792" s="11"/>
      <c r="W2792" s="11"/>
      <c r="Y2792" s="288">
        <v>920.91</v>
      </c>
      <c r="Z2792" s="11">
        <f t="shared" si="207"/>
        <v>1406.02</v>
      </c>
      <c r="AB2792" s="11">
        <f t="shared" si="208"/>
        <v>951.35</v>
      </c>
      <c r="AC2792" s="11">
        <v>1178.31</v>
      </c>
      <c r="AD2792" s="11"/>
      <c r="AE2792" s="4"/>
      <c r="AF2792" s="4"/>
    </row>
    <row r="2793" spans="1:32">
      <c r="A2793" s="55"/>
      <c r="B2793" s="132"/>
      <c r="C2793" s="11" t="s">
        <v>509</v>
      </c>
      <c r="D2793" s="11"/>
      <c r="E2793" s="11" t="s">
        <v>68</v>
      </c>
      <c r="F2793" s="131">
        <v>93117</v>
      </c>
      <c r="G2793" s="11"/>
      <c r="H2793" s="131">
        <f t="shared" si="206"/>
        <v>312</v>
      </c>
      <c r="I2793" s="11"/>
      <c r="J2793" s="288">
        <v>11052.960000000003</v>
      </c>
      <c r="K2793" s="11"/>
      <c r="M2793" s="11">
        <v>44</v>
      </c>
      <c r="N2793" s="66"/>
      <c r="P2793" s="288">
        <f t="shared" si="209"/>
        <v>251.20363636363643</v>
      </c>
      <c r="Q2793" s="11"/>
      <c r="R2793" s="11"/>
      <c r="S2793" s="11"/>
      <c r="T2793" s="134">
        <f t="shared" si="210"/>
        <v>2116.2954545454545</v>
      </c>
      <c r="U2793" s="11"/>
      <c r="V2793" s="11"/>
      <c r="W2793" s="11"/>
      <c r="Y2793" s="288">
        <v>11052.960000000003</v>
      </c>
      <c r="Z2793" s="11">
        <f t="shared" si="207"/>
        <v>16875.3</v>
      </c>
      <c r="AB2793" s="11">
        <f t="shared" si="208"/>
        <v>11418.27</v>
      </c>
      <c r="AC2793" s="11">
        <v>14142.38</v>
      </c>
      <c r="AD2793" s="11"/>
      <c r="AE2793" s="4"/>
      <c r="AF2793" s="4"/>
    </row>
    <row r="2794" spans="1:32">
      <c r="A2794" s="55"/>
      <c r="B2794" s="132"/>
      <c r="C2794" s="11" t="s">
        <v>510</v>
      </c>
      <c r="D2794" s="11"/>
      <c r="E2794" s="11" t="s">
        <v>511</v>
      </c>
      <c r="F2794" s="131">
        <v>627834</v>
      </c>
      <c r="G2794" s="11"/>
      <c r="H2794" s="131">
        <f t="shared" si="206"/>
        <v>2104</v>
      </c>
      <c r="I2794" s="11"/>
      <c r="J2794" s="288">
        <v>100438.25000000006</v>
      </c>
      <c r="K2794" s="11"/>
      <c r="M2794" s="11">
        <v>419</v>
      </c>
      <c r="N2794" s="66"/>
      <c r="P2794" s="288">
        <f t="shared" si="209"/>
        <v>239.70942720763736</v>
      </c>
      <c r="Q2794" s="11"/>
      <c r="R2794" s="11"/>
      <c r="S2794" s="11"/>
      <c r="T2794" s="134">
        <f t="shared" si="210"/>
        <v>1498.4105011933175</v>
      </c>
      <c r="U2794" s="11"/>
      <c r="V2794" s="11"/>
      <c r="W2794" s="11"/>
      <c r="Y2794" s="288">
        <v>100438.25000000006</v>
      </c>
      <c r="Z2794" s="11">
        <f t="shared" si="207"/>
        <v>153345.87</v>
      </c>
      <c r="AB2794" s="11">
        <f t="shared" si="208"/>
        <v>103757.84</v>
      </c>
      <c r="AC2794" s="11">
        <v>128511.84</v>
      </c>
      <c r="AD2794" s="11"/>
      <c r="AE2794" s="4"/>
      <c r="AF2794" s="4"/>
    </row>
    <row r="2795" spans="1:32">
      <c r="A2795" s="55"/>
      <c r="B2795" s="132"/>
      <c r="C2795" s="11" t="s">
        <v>512</v>
      </c>
      <c r="D2795" s="11"/>
      <c r="E2795" s="11" t="s">
        <v>135</v>
      </c>
      <c r="F2795" s="131">
        <v>44798</v>
      </c>
      <c r="G2795" s="11"/>
      <c r="H2795" s="131">
        <f t="shared" si="206"/>
        <v>150</v>
      </c>
      <c r="I2795" s="11"/>
      <c r="J2795" s="288">
        <v>7835.1199999999972</v>
      </c>
      <c r="K2795" s="11"/>
      <c r="M2795" s="11">
        <v>64</v>
      </c>
      <c r="N2795" s="66"/>
      <c r="P2795" s="288">
        <f t="shared" si="209"/>
        <v>122.42374999999996</v>
      </c>
      <c r="Q2795" s="11"/>
      <c r="R2795" s="11"/>
      <c r="S2795" s="11"/>
      <c r="T2795" s="134">
        <f t="shared" si="210"/>
        <v>699.96875</v>
      </c>
      <c r="U2795" s="11"/>
      <c r="V2795" s="11"/>
      <c r="W2795" s="11"/>
      <c r="Y2795" s="288">
        <v>7835.1199999999972</v>
      </c>
      <c r="Z2795" s="11">
        <f t="shared" si="207"/>
        <v>11962.41</v>
      </c>
      <c r="AB2795" s="11">
        <f t="shared" si="208"/>
        <v>8094.08</v>
      </c>
      <c r="AC2795" s="11">
        <v>10025.120000000001</v>
      </c>
      <c r="AD2795" s="11"/>
      <c r="AE2795" s="4"/>
      <c r="AF2795" s="4"/>
    </row>
    <row r="2796" spans="1:32">
      <c r="A2796" s="55"/>
      <c r="B2796" s="132"/>
      <c r="C2796" s="11" t="s">
        <v>513</v>
      </c>
      <c r="D2796" s="11"/>
      <c r="E2796" s="11" t="s">
        <v>484</v>
      </c>
      <c r="F2796" s="131">
        <v>2271657</v>
      </c>
      <c r="G2796" s="11"/>
      <c r="H2796" s="131">
        <f t="shared" si="206"/>
        <v>7614</v>
      </c>
      <c r="I2796" s="11"/>
      <c r="J2796" s="288">
        <v>172688.28999999995</v>
      </c>
      <c r="K2796" s="11"/>
      <c r="M2796" s="11">
        <v>264</v>
      </c>
      <c r="N2796" s="66"/>
      <c r="P2796" s="288">
        <f t="shared" si="209"/>
        <v>654.12231060606041</v>
      </c>
      <c r="Q2796" s="11"/>
      <c r="R2796" s="11"/>
      <c r="S2796" s="11"/>
      <c r="T2796" s="134">
        <f t="shared" si="210"/>
        <v>8604.761363636364</v>
      </c>
      <c r="U2796" s="11"/>
      <c r="V2796" s="11"/>
      <c r="W2796" s="11"/>
      <c r="Y2796" s="288">
        <v>172688.28999999995</v>
      </c>
      <c r="Z2796" s="11">
        <f t="shared" si="207"/>
        <v>263654.89</v>
      </c>
      <c r="AB2796" s="11">
        <f t="shared" si="208"/>
        <v>178395.82</v>
      </c>
      <c r="AC2796" s="11">
        <v>220956.56</v>
      </c>
      <c r="AD2796" s="11"/>
      <c r="AE2796" s="4"/>
      <c r="AF2796" s="4"/>
    </row>
    <row r="2797" spans="1:32">
      <c r="A2797" s="55"/>
      <c r="B2797" s="132"/>
      <c r="C2797" s="11" t="s">
        <v>514</v>
      </c>
      <c r="D2797" s="11"/>
      <c r="E2797" s="11" t="s">
        <v>605</v>
      </c>
      <c r="F2797" s="131">
        <v>391</v>
      </c>
      <c r="G2797" s="11"/>
      <c r="H2797" s="131">
        <f t="shared" si="206"/>
        <v>1</v>
      </c>
      <c r="I2797" s="11"/>
      <c r="J2797" s="288">
        <v>123.66</v>
      </c>
      <c r="K2797" s="11"/>
      <c r="M2797" s="11">
        <v>1</v>
      </c>
      <c r="N2797" s="66"/>
      <c r="P2797" s="288">
        <f t="shared" si="209"/>
        <v>123.66</v>
      </c>
      <c r="Q2797" s="11"/>
      <c r="R2797" s="11"/>
      <c r="S2797" s="11"/>
      <c r="T2797" s="134">
        <f t="shared" si="210"/>
        <v>391</v>
      </c>
      <c r="U2797" s="11"/>
      <c r="V2797" s="11"/>
      <c r="W2797" s="11"/>
      <c r="Y2797" s="288">
        <v>123.66</v>
      </c>
      <c r="Z2797" s="11">
        <f t="shared" si="207"/>
        <v>188.8</v>
      </c>
      <c r="AB2797" s="11">
        <f t="shared" si="208"/>
        <v>127.75</v>
      </c>
      <c r="AC2797" s="11">
        <v>158.22</v>
      </c>
      <c r="AD2797" s="11"/>
      <c r="AE2797" s="4"/>
      <c r="AF2797" s="4"/>
    </row>
    <row r="2798" spans="1:32">
      <c r="A2798" s="55"/>
      <c r="B2798" s="132"/>
      <c r="C2798" s="11" t="s">
        <v>514</v>
      </c>
      <c r="D2798" s="11"/>
      <c r="E2798" s="11" t="s">
        <v>442</v>
      </c>
      <c r="F2798" s="131">
        <v>984</v>
      </c>
      <c r="G2798" s="11"/>
      <c r="H2798" s="131">
        <f t="shared" si="206"/>
        <v>3</v>
      </c>
      <c r="I2798" s="11"/>
      <c r="J2798" s="288">
        <v>198.67000000000002</v>
      </c>
      <c r="K2798" s="11"/>
      <c r="M2798" s="11">
        <v>3</v>
      </c>
      <c r="N2798" s="66"/>
      <c r="P2798" s="288">
        <f t="shared" si="209"/>
        <v>66.223333333333343</v>
      </c>
      <c r="Q2798" s="11"/>
      <c r="R2798" s="11"/>
      <c r="S2798" s="11"/>
      <c r="T2798" s="134">
        <f t="shared" si="210"/>
        <v>328</v>
      </c>
      <c r="U2798" s="11"/>
      <c r="V2798" s="11"/>
      <c r="W2798" s="11"/>
      <c r="Y2798" s="288">
        <v>198.67000000000002</v>
      </c>
      <c r="Z2798" s="11">
        <f t="shared" si="207"/>
        <v>303.32</v>
      </c>
      <c r="AB2798" s="11">
        <f t="shared" si="208"/>
        <v>205.24</v>
      </c>
      <c r="AC2798" s="11">
        <v>254.2</v>
      </c>
      <c r="AD2798" s="11"/>
      <c r="AE2798" s="4"/>
      <c r="AF2798" s="4"/>
    </row>
    <row r="2799" spans="1:32">
      <c r="A2799" s="55"/>
      <c r="B2799" s="132"/>
      <c r="C2799" s="11" t="s">
        <v>514</v>
      </c>
      <c r="D2799" s="11"/>
      <c r="E2799" s="11" t="s">
        <v>515</v>
      </c>
      <c r="F2799" s="131">
        <v>60413</v>
      </c>
      <c r="G2799" s="11"/>
      <c r="H2799" s="131">
        <f t="shared" si="206"/>
        <v>202</v>
      </c>
      <c r="I2799" s="11"/>
      <c r="J2799" s="288">
        <v>9806.8100000000013</v>
      </c>
      <c r="K2799" s="11"/>
      <c r="M2799" s="11">
        <v>44</v>
      </c>
      <c r="N2799" s="66"/>
      <c r="P2799" s="288">
        <f t="shared" si="209"/>
        <v>222.88204545454548</v>
      </c>
      <c r="Q2799" s="11"/>
      <c r="R2799" s="11"/>
      <c r="S2799" s="11"/>
      <c r="T2799" s="134">
        <f t="shared" si="210"/>
        <v>1373.0227272727273</v>
      </c>
      <c r="U2799" s="11"/>
      <c r="V2799" s="11"/>
      <c r="W2799" s="11"/>
      <c r="Y2799" s="288">
        <v>9806.8100000000013</v>
      </c>
      <c r="Z2799" s="11">
        <f t="shared" si="207"/>
        <v>14972.72</v>
      </c>
      <c r="AB2799" s="11">
        <f t="shared" si="208"/>
        <v>10130.94</v>
      </c>
      <c r="AC2799" s="11">
        <v>12547.92</v>
      </c>
      <c r="AD2799" s="11"/>
      <c r="AE2799" s="4"/>
      <c r="AF2799" s="4"/>
    </row>
    <row r="2800" spans="1:32">
      <c r="A2800" s="55"/>
      <c r="B2800" s="132"/>
      <c r="C2800" s="11" t="s">
        <v>516</v>
      </c>
      <c r="D2800" s="11"/>
      <c r="E2800" s="11" t="s">
        <v>95</v>
      </c>
      <c r="F2800" s="131">
        <v>317655</v>
      </c>
      <c r="G2800" s="11"/>
      <c r="H2800" s="131">
        <f t="shared" si="206"/>
        <v>1065</v>
      </c>
      <c r="I2800" s="11"/>
      <c r="J2800" s="288">
        <v>40439.310000000012</v>
      </c>
      <c r="K2800" s="11"/>
      <c r="M2800" s="11">
        <v>175</v>
      </c>
      <c r="N2800" s="66"/>
      <c r="P2800" s="288">
        <f t="shared" si="209"/>
        <v>231.0817714285715</v>
      </c>
      <c r="Q2800" s="11"/>
      <c r="R2800" s="11"/>
      <c r="S2800" s="11"/>
      <c r="T2800" s="134">
        <f t="shared" si="210"/>
        <v>1815.1714285714286</v>
      </c>
      <c r="U2800" s="11"/>
      <c r="V2800" s="11"/>
      <c r="W2800" s="11"/>
      <c r="Y2800" s="288">
        <v>40439.310000000012</v>
      </c>
      <c r="Z2800" s="11">
        <f t="shared" si="207"/>
        <v>61741.43</v>
      </c>
      <c r="AB2800" s="11">
        <f t="shared" si="208"/>
        <v>41775.870000000003</v>
      </c>
      <c r="AC2800" s="11">
        <v>51742.54</v>
      </c>
      <c r="AD2800" s="11"/>
      <c r="AE2800" s="4"/>
      <c r="AF2800" s="4"/>
    </row>
    <row r="2801" spans="1:32">
      <c r="A2801" s="55"/>
      <c r="B2801" s="132"/>
      <c r="C2801" s="11" t="s">
        <v>517</v>
      </c>
      <c r="D2801" s="11"/>
      <c r="E2801" s="11" t="s">
        <v>88</v>
      </c>
      <c r="F2801" s="131">
        <v>470650</v>
      </c>
      <c r="G2801" s="11"/>
      <c r="H2801" s="131">
        <f t="shared" si="206"/>
        <v>1578</v>
      </c>
      <c r="I2801" s="11"/>
      <c r="J2801" s="288">
        <v>54287.61</v>
      </c>
      <c r="K2801" s="11"/>
      <c r="M2801" s="11">
        <v>122</v>
      </c>
      <c r="N2801" s="66"/>
      <c r="P2801" s="288">
        <f t="shared" si="209"/>
        <v>444.98040983606558</v>
      </c>
      <c r="Q2801" s="11"/>
      <c r="R2801" s="11"/>
      <c r="S2801" s="11"/>
      <c r="T2801" s="134">
        <f t="shared" si="210"/>
        <v>3857.7868852459014</v>
      </c>
      <c r="U2801" s="11"/>
      <c r="V2801" s="11"/>
      <c r="W2801" s="11"/>
      <c r="Y2801" s="288">
        <v>54287.61</v>
      </c>
      <c r="Z2801" s="11">
        <f t="shared" si="207"/>
        <v>82884.56</v>
      </c>
      <c r="AB2801" s="11">
        <f t="shared" si="208"/>
        <v>56081.87</v>
      </c>
      <c r="AC2801" s="11">
        <v>69461.59</v>
      </c>
      <c r="AD2801" s="11"/>
      <c r="AE2801" s="4"/>
      <c r="AF2801" s="4"/>
    </row>
    <row r="2802" spans="1:32">
      <c r="A2802" s="55"/>
      <c r="B2802" s="132"/>
      <c r="C2802" s="11" t="s">
        <v>518</v>
      </c>
      <c r="D2802" s="11"/>
      <c r="E2802" s="11" t="s">
        <v>81</v>
      </c>
      <c r="F2802" s="131">
        <v>15203825</v>
      </c>
      <c r="G2802" s="11"/>
      <c r="H2802" s="131">
        <f t="shared" si="206"/>
        <v>50960</v>
      </c>
      <c r="I2802" s="11"/>
      <c r="J2802" s="288">
        <v>1506327.850000001</v>
      </c>
      <c r="K2802" s="11"/>
      <c r="M2802" s="11">
        <v>974</v>
      </c>
      <c r="N2802" s="66"/>
      <c r="P2802" s="288">
        <f t="shared" si="209"/>
        <v>1546.5378336755657</v>
      </c>
      <c r="Q2802" s="11"/>
      <c r="R2802" s="11"/>
      <c r="S2802" s="11"/>
      <c r="T2802" s="134">
        <f t="shared" si="210"/>
        <v>15609.67659137577</v>
      </c>
      <c r="U2802" s="11"/>
      <c r="V2802" s="11"/>
      <c r="W2802" s="11"/>
      <c r="Y2802" s="288">
        <v>1506327.850000001</v>
      </c>
      <c r="Z2802" s="11">
        <f t="shared" si="207"/>
        <v>2299812.58</v>
      </c>
      <c r="AB2802" s="11">
        <f t="shared" si="208"/>
        <v>1556113.6</v>
      </c>
      <c r="AC2802" s="11">
        <v>1927362.96</v>
      </c>
      <c r="AD2802" s="11"/>
      <c r="AE2802" s="4"/>
      <c r="AF2802" s="4"/>
    </row>
    <row r="2803" spans="1:32">
      <c r="A2803" s="55"/>
      <c r="B2803" s="132"/>
      <c r="C2803" s="11" t="s">
        <v>518</v>
      </c>
      <c r="D2803" s="11"/>
      <c r="E2803" s="11" t="s">
        <v>445</v>
      </c>
      <c r="F2803" s="131">
        <v>10286</v>
      </c>
      <c r="G2803" s="11"/>
      <c r="H2803" s="131">
        <f t="shared" si="206"/>
        <v>34</v>
      </c>
      <c r="I2803" s="11"/>
      <c r="J2803" s="288">
        <v>872.88</v>
      </c>
      <c r="K2803" s="11"/>
      <c r="M2803" s="11">
        <v>1</v>
      </c>
      <c r="N2803" s="66"/>
      <c r="P2803" s="288">
        <f t="shared" si="209"/>
        <v>872.88</v>
      </c>
      <c r="Q2803" s="11"/>
      <c r="R2803" s="11"/>
      <c r="S2803" s="11"/>
      <c r="T2803" s="134">
        <f t="shared" si="210"/>
        <v>10286</v>
      </c>
      <c r="U2803" s="11"/>
      <c r="V2803" s="11"/>
      <c r="W2803" s="11"/>
      <c r="Y2803" s="288">
        <v>872.88</v>
      </c>
      <c r="Z2803" s="11">
        <f t="shared" si="207"/>
        <v>1332.68</v>
      </c>
      <c r="AB2803" s="11">
        <f t="shared" si="208"/>
        <v>901.73</v>
      </c>
      <c r="AC2803" s="11">
        <v>1116.8599999999999</v>
      </c>
      <c r="AD2803" s="11"/>
      <c r="AE2803" s="4"/>
      <c r="AF2803" s="4"/>
    </row>
    <row r="2804" spans="1:32">
      <c r="A2804" s="55"/>
      <c r="B2804" s="132"/>
      <c r="C2804" s="11" t="s">
        <v>519</v>
      </c>
      <c r="D2804" s="11"/>
      <c r="E2804" s="11" t="s">
        <v>70</v>
      </c>
      <c r="F2804" s="131">
        <v>48025</v>
      </c>
      <c r="G2804" s="11"/>
      <c r="H2804" s="131">
        <f t="shared" si="206"/>
        <v>161</v>
      </c>
      <c r="I2804" s="11"/>
      <c r="J2804" s="288">
        <v>7891.4400000000014</v>
      </c>
      <c r="K2804" s="11"/>
      <c r="M2804" s="11">
        <v>46</v>
      </c>
      <c r="N2804" s="66"/>
      <c r="P2804" s="288">
        <f t="shared" si="209"/>
        <v>171.55304347826089</v>
      </c>
      <c r="Q2804" s="11"/>
      <c r="R2804" s="11"/>
      <c r="S2804" s="11"/>
      <c r="T2804" s="134">
        <f t="shared" si="210"/>
        <v>1044.0217391304348</v>
      </c>
      <c r="U2804" s="11"/>
      <c r="V2804" s="11"/>
      <c r="W2804" s="11"/>
      <c r="Y2804" s="288">
        <v>7891.4400000000014</v>
      </c>
      <c r="Z2804" s="11">
        <f t="shared" si="207"/>
        <v>12048.4</v>
      </c>
      <c r="AB2804" s="11">
        <f t="shared" si="208"/>
        <v>8152.26</v>
      </c>
      <c r="AC2804" s="11">
        <v>10097.18</v>
      </c>
      <c r="AD2804" s="11"/>
      <c r="AE2804" s="4"/>
      <c r="AF2804" s="4"/>
    </row>
    <row r="2805" spans="1:32">
      <c r="A2805" s="55"/>
      <c r="B2805" s="132"/>
      <c r="C2805" s="11" t="s">
        <v>520</v>
      </c>
      <c r="D2805" s="11"/>
      <c r="E2805" s="11" t="s">
        <v>79</v>
      </c>
      <c r="F2805" s="131">
        <v>818398</v>
      </c>
      <c r="G2805" s="11"/>
      <c r="H2805" s="131">
        <f t="shared" si="206"/>
        <v>2743</v>
      </c>
      <c r="I2805" s="11"/>
      <c r="J2805" s="288">
        <v>89176.13000000015</v>
      </c>
      <c r="K2805" s="11"/>
      <c r="M2805" s="11">
        <v>317</v>
      </c>
      <c r="N2805" s="66"/>
      <c r="P2805" s="288">
        <f t="shared" si="209"/>
        <v>281.31271293375443</v>
      </c>
      <c r="Q2805" s="11"/>
      <c r="R2805" s="11"/>
      <c r="S2805" s="11"/>
      <c r="T2805" s="134">
        <f t="shared" si="210"/>
        <v>2581.697160883281</v>
      </c>
      <c r="U2805" s="11"/>
      <c r="V2805" s="11"/>
      <c r="W2805" s="11"/>
      <c r="Y2805" s="288">
        <v>89176.13000000015</v>
      </c>
      <c r="Z2805" s="11">
        <f t="shared" si="207"/>
        <v>136151.23000000001</v>
      </c>
      <c r="AB2805" s="11">
        <f t="shared" si="208"/>
        <v>92123.5</v>
      </c>
      <c r="AC2805" s="11">
        <v>114101.83</v>
      </c>
      <c r="AD2805" s="11"/>
      <c r="AE2805" s="4"/>
      <c r="AF2805" s="4"/>
    </row>
    <row r="2806" spans="1:32">
      <c r="A2806" s="55"/>
      <c r="B2806" s="132"/>
      <c r="C2806" s="11" t="s">
        <v>521</v>
      </c>
      <c r="D2806" s="11"/>
      <c r="E2806" s="11" t="s">
        <v>72</v>
      </c>
      <c r="F2806" s="131">
        <v>140</v>
      </c>
      <c r="G2806" s="11"/>
      <c r="H2806" s="131">
        <f t="shared" si="206"/>
        <v>0</v>
      </c>
      <c r="I2806" s="11"/>
      <c r="J2806" s="288">
        <v>520.41</v>
      </c>
      <c r="K2806" s="11"/>
      <c r="M2806" s="11">
        <v>1</v>
      </c>
      <c r="N2806" s="66"/>
      <c r="P2806" s="288">
        <f t="shared" si="209"/>
        <v>520.41</v>
      </c>
      <c r="Q2806" s="11"/>
      <c r="R2806" s="11"/>
      <c r="S2806" s="11"/>
      <c r="T2806" s="134">
        <f t="shared" si="210"/>
        <v>140</v>
      </c>
      <c r="U2806" s="11"/>
      <c r="V2806" s="11"/>
      <c r="W2806" s="11"/>
      <c r="Y2806" s="288">
        <v>520.41</v>
      </c>
      <c r="Z2806" s="11">
        <f t="shared" si="207"/>
        <v>794.55</v>
      </c>
      <c r="AB2806" s="11">
        <f t="shared" si="208"/>
        <v>537.61</v>
      </c>
      <c r="AC2806" s="11">
        <v>665.87</v>
      </c>
      <c r="AD2806" s="11"/>
      <c r="AE2806" s="4"/>
      <c r="AF2806" s="4"/>
    </row>
    <row r="2807" spans="1:32">
      <c r="A2807" s="55"/>
      <c r="B2807" s="132"/>
      <c r="C2807" s="11" t="s">
        <v>521</v>
      </c>
      <c r="D2807" s="11"/>
      <c r="E2807" s="11" t="s">
        <v>59</v>
      </c>
      <c r="F2807" s="131">
        <v>325668</v>
      </c>
      <c r="G2807" s="11"/>
      <c r="H2807" s="131">
        <f t="shared" si="206"/>
        <v>1092</v>
      </c>
      <c r="I2807" s="11"/>
      <c r="J2807" s="288">
        <v>35310.739999999991</v>
      </c>
      <c r="K2807" s="11"/>
      <c r="M2807" s="11">
        <v>106</v>
      </c>
      <c r="N2807" s="66"/>
      <c r="P2807" s="288">
        <f t="shared" si="209"/>
        <v>333.12018867924519</v>
      </c>
      <c r="Q2807" s="11"/>
      <c r="R2807" s="11"/>
      <c r="S2807" s="11"/>
      <c r="T2807" s="134">
        <f t="shared" si="210"/>
        <v>3072.3396226415093</v>
      </c>
      <c r="U2807" s="11"/>
      <c r="V2807" s="11"/>
      <c r="W2807" s="11"/>
      <c r="Y2807" s="288">
        <v>35310.739999999991</v>
      </c>
      <c r="Z2807" s="11">
        <f t="shared" si="207"/>
        <v>53911.29</v>
      </c>
      <c r="AB2807" s="11">
        <f t="shared" si="208"/>
        <v>36477.800000000003</v>
      </c>
      <c r="AC2807" s="11">
        <v>45180.480000000003</v>
      </c>
      <c r="AD2807" s="11"/>
      <c r="AE2807" s="4"/>
      <c r="AF2807" s="4"/>
    </row>
    <row r="2808" spans="1:32">
      <c r="A2808" s="55"/>
      <c r="B2808" s="132"/>
      <c r="C2808" s="11" t="s">
        <v>521</v>
      </c>
      <c r="D2808" s="11"/>
      <c r="E2808" s="11" t="s">
        <v>70</v>
      </c>
      <c r="F2808" s="131">
        <v>113</v>
      </c>
      <c r="G2808" s="11"/>
      <c r="H2808" s="131">
        <f t="shared" si="206"/>
        <v>0</v>
      </c>
      <c r="I2808" s="11"/>
      <c r="J2808" s="288">
        <v>73.959999999999994</v>
      </c>
      <c r="K2808" s="11"/>
      <c r="M2808" s="11">
        <v>2</v>
      </c>
      <c r="N2808" s="66"/>
      <c r="P2808" s="288">
        <f t="shared" si="209"/>
        <v>36.979999999999997</v>
      </c>
      <c r="Q2808" s="11"/>
      <c r="R2808" s="11"/>
      <c r="S2808" s="11"/>
      <c r="T2808" s="134">
        <f t="shared" si="210"/>
        <v>56.5</v>
      </c>
      <c r="U2808" s="11"/>
      <c r="V2808" s="11"/>
      <c r="W2808" s="11"/>
      <c r="Y2808" s="288">
        <v>73.959999999999994</v>
      </c>
      <c r="Z2808" s="11">
        <f t="shared" si="207"/>
        <v>112.92</v>
      </c>
      <c r="AB2808" s="11">
        <f t="shared" si="208"/>
        <v>76.400000000000006</v>
      </c>
      <c r="AC2808" s="11">
        <v>94.63</v>
      </c>
      <c r="AD2808" s="11"/>
      <c r="AE2808" s="4"/>
      <c r="AF2808" s="4"/>
    </row>
    <row r="2809" spans="1:32">
      <c r="A2809" s="55"/>
      <c r="B2809" s="132"/>
      <c r="C2809" s="11" t="s">
        <v>523</v>
      </c>
      <c r="D2809" s="11"/>
      <c r="E2809" s="11" t="s">
        <v>55</v>
      </c>
      <c r="F2809" s="131">
        <v>3152</v>
      </c>
      <c r="G2809" s="11"/>
      <c r="H2809" s="131">
        <f t="shared" si="206"/>
        <v>11</v>
      </c>
      <c r="I2809" s="11"/>
      <c r="J2809" s="288">
        <v>506.52</v>
      </c>
      <c r="K2809" s="11"/>
      <c r="M2809" s="11">
        <v>12</v>
      </c>
      <c r="N2809" s="66"/>
      <c r="P2809" s="288">
        <f t="shared" si="209"/>
        <v>42.21</v>
      </c>
      <c r="Q2809" s="11"/>
      <c r="R2809" s="11"/>
      <c r="S2809" s="11"/>
      <c r="T2809" s="134">
        <f t="shared" si="210"/>
        <v>262.66666666666669</v>
      </c>
      <c r="U2809" s="11"/>
      <c r="V2809" s="11"/>
      <c r="W2809" s="11"/>
      <c r="Y2809" s="288">
        <v>506.52</v>
      </c>
      <c r="Z2809" s="11">
        <f t="shared" si="207"/>
        <v>773.34</v>
      </c>
      <c r="AB2809" s="11">
        <f t="shared" si="208"/>
        <v>523.26</v>
      </c>
      <c r="AC2809" s="11">
        <v>648.1</v>
      </c>
      <c r="AD2809" s="11"/>
      <c r="AE2809" s="4"/>
      <c r="AF2809" s="4"/>
    </row>
    <row r="2810" spans="1:32">
      <c r="A2810" s="55"/>
      <c r="B2810" s="132"/>
      <c r="C2810" s="11" t="s">
        <v>524</v>
      </c>
      <c r="D2810" s="11"/>
      <c r="E2810" s="11" t="s">
        <v>606</v>
      </c>
      <c r="F2810" s="131">
        <v>96</v>
      </c>
      <c r="G2810" s="11"/>
      <c r="H2810" s="131">
        <f t="shared" si="206"/>
        <v>0</v>
      </c>
      <c r="I2810" s="11"/>
      <c r="J2810" s="288">
        <v>25.84</v>
      </c>
      <c r="K2810" s="11"/>
      <c r="M2810" s="11">
        <v>1</v>
      </c>
      <c r="N2810" s="66"/>
      <c r="P2810" s="288">
        <f t="shared" si="209"/>
        <v>25.84</v>
      </c>
      <c r="Q2810" s="11"/>
      <c r="R2810" s="11"/>
      <c r="S2810" s="11"/>
      <c r="T2810" s="134">
        <f t="shared" si="210"/>
        <v>96</v>
      </c>
      <c r="U2810" s="11"/>
      <c r="V2810" s="11"/>
      <c r="W2810" s="11"/>
      <c r="Y2810" s="288">
        <v>25.84</v>
      </c>
      <c r="Z2810" s="11">
        <f t="shared" si="207"/>
        <v>39.450000000000003</v>
      </c>
      <c r="AB2810" s="11">
        <f t="shared" si="208"/>
        <v>26.69</v>
      </c>
      <c r="AC2810" s="11">
        <v>33.06</v>
      </c>
      <c r="AD2810" s="11"/>
      <c r="AE2810" s="4"/>
      <c r="AF2810" s="4"/>
    </row>
    <row r="2811" spans="1:32">
      <c r="A2811" s="55"/>
      <c r="B2811" s="132"/>
      <c r="C2811" s="11" t="s">
        <v>525</v>
      </c>
      <c r="D2811" s="11"/>
      <c r="E2811" s="11" t="s">
        <v>526</v>
      </c>
      <c r="F2811" s="131">
        <v>308288</v>
      </c>
      <c r="G2811" s="11"/>
      <c r="H2811" s="131">
        <f t="shared" si="206"/>
        <v>1033</v>
      </c>
      <c r="I2811" s="11"/>
      <c r="J2811" s="288">
        <v>59798.270000000033</v>
      </c>
      <c r="K2811" s="11"/>
      <c r="M2811" s="11">
        <v>81</v>
      </c>
      <c r="N2811" s="66"/>
      <c r="P2811" s="288">
        <f t="shared" si="209"/>
        <v>738.25024691358067</v>
      </c>
      <c r="Q2811" s="11"/>
      <c r="R2811" s="11"/>
      <c r="S2811" s="11"/>
      <c r="T2811" s="134">
        <f t="shared" si="210"/>
        <v>3806.0246913580245</v>
      </c>
      <c r="U2811" s="11"/>
      <c r="V2811" s="11"/>
      <c r="W2811" s="11"/>
      <c r="Y2811" s="288">
        <v>59798.270000000033</v>
      </c>
      <c r="Z2811" s="11">
        <f t="shared" si="207"/>
        <v>91298.06</v>
      </c>
      <c r="AB2811" s="11">
        <f t="shared" si="208"/>
        <v>61774.67</v>
      </c>
      <c r="AC2811" s="11">
        <v>76512.539999999994</v>
      </c>
      <c r="AD2811" s="11"/>
      <c r="AE2811" s="4"/>
      <c r="AF2811" s="4"/>
    </row>
    <row r="2812" spans="1:32">
      <c r="A2812" s="55"/>
      <c r="B2812" s="132"/>
      <c r="C2812" s="11" t="s">
        <v>525</v>
      </c>
      <c r="D2812" s="11"/>
      <c r="E2812" s="11" t="s">
        <v>158</v>
      </c>
      <c r="F2812" s="131">
        <v>192</v>
      </c>
      <c r="G2812" s="11"/>
      <c r="H2812" s="131">
        <f t="shared" si="206"/>
        <v>1</v>
      </c>
      <c r="I2812" s="11"/>
      <c r="J2812" s="288">
        <v>60.47</v>
      </c>
      <c r="K2812" s="11"/>
      <c r="M2812" s="11">
        <v>1</v>
      </c>
      <c r="N2812" s="66"/>
      <c r="P2812" s="288">
        <f t="shared" si="209"/>
        <v>60.47</v>
      </c>
      <c r="Q2812" s="11"/>
      <c r="R2812" s="11"/>
      <c r="S2812" s="11"/>
      <c r="T2812" s="134">
        <f t="shared" si="210"/>
        <v>192</v>
      </c>
      <c r="U2812" s="11"/>
      <c r="V2812" s="11"/>
      <c r="W2812" s="11"/>
      <c r="Y2812" s="288">
        <v>60.47</v>
      </c>
      <c r="Z2812" s="11">
        <f t="shared" si="207"/>
        <v>92.32</v>
      </c>
      <c r="AB2812" s="11">
        <f t="shared" si="208"/>
        <v>62.47</v>
      </c>
      <c r="AC2812" s="11">
        <v>77.37</v>
      </c>
      <c r="AD2812" s="11"/>
      <c r="AE2812" s="4"/>
      <c r="AF2812" s="4"/>
    </row>
    <row r="2813" spans="1:32">
      <c r="A2813" s="55"/>
      <c r="B2813" s="132"/>
      <c r="C2813" s="11" t="s">
        <v>525</v>
      </c>
      <c r="D2813" s="11"/>
      <c r="E2813" s="11" t="s">
        <v>117</v>
      </c>
      <c r="F2813" s="131">
        <v>6168</v>
      </c>
      <c r="G2813" s="11"/>
      <c r="H2813" s="131">
        <f t="shared" si="206"/>
        <v>21</v>
      </c>
      <c r="I2813" s="11"/>
      <c r="J2813" s="288">
        <v>1111.58</v>
      </c>
      <c r="K2813" s="11"/>
      <c r="M2813" s="11">
        <v>5</v>
      </c>
      <c r="N2813" s="66"/>
      <c r="P2813" s="288">
        <f t="shared" si="209"/>
        <v>222.31599999999997</v>
      </c>
      <c r="Q2813" s="11"/>
      <c r="R2813" s="11"/>
      <c r="S2813" s="11"/>
      <c r="T2813" s="134">
        <f t="shared" si="210"/>
        <v>1233.5999999999999</v>
      </c>
      <c r="U2813" s="11"/>
      <c r="V2813" s="11"/>
      <c r="W2813" s="11"/>
      <c r="Y2813" s="288">
        <v>1111.58</v>
      </c>
      <c r="Z2813" s="11">
        <f t="shared" si="207"/>
        <v>1697.12</v>
      </c>
      <c r="AB2813" s="11">
        <f t="shared" si="208"/>
        <v>1148.32</v>
      </c>
      <c r="AC2813" s="11">
        <v>1422.28</v>
      </c>
      <c r="AD2813" s="11"/>
      <c r="AE2813" s="4"/>
      <c r="AF2813" s="4"/>
    </row>
    <row r="2814" spans="1:32">
      <c r="A2814" s="55"/>
      <c r="B2814" s="132"/>
      <c r="C2814" s="11" t="s">
        <v>527</v>
      </c>
      <c r="D2814" s="11"/>
      <c r="E2814" s="11" t="s">
        <v>323</v>
      </c>
      <c r="F2814" s="131">
        <v>1700474</v>
      </c>
      <c r="G2814" s="11"/>
      <c r="H2814" s="131">
        <f t="shared" si="206"/>
        <v>5700</v>
      </c>
      <c r="I2814" s="11"/>
      <c r="J2814" s="288">
        <v>191333.08000000051</v>
      </c>
      <c r="K2814" s="11"/>
      <c r="M2814" s="11">
        <v>534</v>
      </c>
      <c r="N2814" s="66"/>
      <c r="P2814" s="288">
        <f t="shared" si="209"/>
        <v>358.30164794007584</v>
      </c>
      <c r="Q2814" s="11"/>
      <c r="R2814" s="11"/>
      <c r="S2814" s="11"/>
      <c r="T2814" s="134">
        <f t="shared" si="210"/>
        <v>3184.4082397003745</v>
      </c>
      <c r="U2814" s="11"/>
      <c r="V2814" s="11"/>
      <c r="W2814" s="11"/>
      <c r="Y2814" s="288">
        <v>191333.08000000051</v>
      </c>
      <c r="Z2814" s="11">
        <f t="shared" si="207"/>
        <v>292121.15000000002</v>
      </c>
      <c r="AB2814" s="11">
        <f t="shared" si="208"/>
        <v>197656.84</v>
      </c>
      <c r="AC2814" s="11">
        <v>244812.77</v>
      </c>
      <c r="AD2814" s="11"/>
      <c r="AE2814" s="4"/>
      <c r="AF2814" s="4"/>
    </row>
    <row r="2815" spans="1:32">
      <c r="A2815" s="55"/>
      <c r="B2815" s="132"/>
      <c r="C2815" s="11" t="s">
        <v>528</v>
      </c>
      <c r="D2815" s="11"/>
      <c r="E2815" s="11" t="s">
        <v>121</v>
      </c>
      <c r="F2815" s="131">
        <v>8850943</v>
      </c>
      <c r="G2815" s="11"/>
      <c r="H2815" s="131">
        <f t="shared" si="206"/>
        <v>29667</v>
      </c>
      <c r="I2815" s="11"/>
      <c r="J2815" s="288">
        <v>861002.3400000009</v>
      </c>
      <c r="K2815" s="11"/>
      <c r="M2815" s="11">
        <v>1507</v>
      </c>
      <c r="N2815" s="66"/>
      <c r="P2815" s="288">
        <f t="shared" si="209"/>
        <v>571.33532846715389</v>
      </c>
      <c r="Q2815" s="11"/>
      <c r="R2815" s="11"/>
      <c r="S2815" s="11"/>
      <c r="T2815" s="134">
        <f t="shared" si="210"/>
        <v>5873.2203052422028</v>
      </c>
      <c r="U2815" s="11"/>
      <c r="V2815" s="11"/>
      <c r="W2815" s="11"/>
      <c r="Y2815" s="288">
        <v>861002.3400000009</v>
      </c>
      <c r="Z2815" s="11">
        <f t="shared" si="207"/>
        <v>1314550.49</v>
      </c>
      <c r="AB2815" s="11">
        <f t="shared" si="208"/>
        <v>889459.39</v>
      </c>
      <c r="AC2815" s="11">
        <v>1101661.9099999999</v>
      </c>
      <c r="AD2815" s="11"/>
      <c r="AE2815" s="4"/>
      <c r="AF2815" s="4"/>
    </row>
    <row r="2816" spans="1:32">
      <c r="A2816" s="55"/>
      <c r="B2816" s="132"/>
      <c r="C2816" s="11" t="s">
        <v>528</v>
      </c>
      <c r="D2816" s="11"/>
      <c r="E2816" s="11" t="s">
        <v>301</v>
      </c>
      <c r="F2816" s="131">
        <v>372</v>
      </c>
      <c r="G2816" s="11"/>
      <c r="H2816" s="131">
        <f t="shared" si="206"/>
        <v>1</v>
      </c>
      <c r="I2816" s="11"/>
      <c r="J2816" s="288">
        <v>25.35</v>
      </c>
      <c r="K2816" s="11"/>
      <c r="M2816" s="11">
        <v>1</v>
      </c>
      <c r="N2816" s="66"/>
      <c r="P2816" s="288">
        <f t="shared" si="209"/>
        <v>25.35</v>
      </c>
      <c r="Q2816" s="11"/>
      <c r="R2816" s="11"/>
      <c r="S2816" s="11"/>
      <c r="T2816" s="134">
        <f t="shared" si="210"/>
        <v>372</v>
      </c>
      <c r="U2816" s="11"/>
      <c r="V2816" s="11"/>
      <c r="W2816" s="11"/>
      <c r="Y2816" s="288">
        <v>25.35</v>
      </c>
      <c r="Z2816" s="11">
        <f t="shared" si="207"/>
        <v>38.700000000000003</v>
      </c>
      <c r="AB2816" s="11">
        <f t="shared" si="208"/>
        <v>26.19</v>
      </c>
      <c r="AC2816" s="11">
        <v>32.44</v>
      </c>
      <c r="AD2816" s="11"/>
      <c r="AE2816" s="4"/>
      <c r="AF2816" s="4"/>
    </row>
    <row r="2817" spans="1:32">
      <c r="A2817" s="55"/>
      <c r="B2817" s="132"/>
      <c r="C2817" s="11" t="s">
        <v>528</v>
      </c>
      <c r="D2817" s="11"/>
      <c r="E2817" s="11" t="s">
        <v>98</v>
      </c>
      <c r="F2817" s="131">
        <v>326189</v>
      </c>
      <c r="G2817" s="11"/>
      <c r="H2817" s="131">
        <f t="shared" si="206"/>
        <v>1093</v>
      </c>
      <c r="I2817" s="11"/>
      <c r="J2817" s="288">
        <v>23507.789999999997</v>
      </c>
      <c r="K2817" s="11"/>
      <c r="M2817" s="11">
        <v>11</v>
      </c>
      <c r="N2817" s="66"/>
      <c r="P2817" s="288">
        <f t="shared" si="209"/>
        <v>2137.0718181818179</v>
      </c>
      <c r="Q2817" s="11"/>
      <c r="R2817" s="11"/>
      <c r="S2817" s="11"/>
      <c r="T2817" s="134">
        <f t="shared" si="210"/>
        <v>29653.545454545456</v>
      </c>
      <c r="U2817" s="11"/>
      <c r="V2817" s="11"/>
      <c r="W2817" s="11"/>
      <c r="Y2817" s="288">
        <v>23507.789999999997</v>
      </c>
      <c r="Z2817" s="11">
        <f t="shared" si="207"/>
        <v>35890.93</v>
      </c>
      <c r="AB2817" s="11">
        <f t="shared" si="208"/>
        <v>24284.75</v>
      </c>
      <c r="AC2817" s="11">
        <v>30078.47</v>
      </c>
      <c r="AD2817" s="11"/>
      <c r="AE2817" s="4"/>
      <c r="AF2817" s="4"/>
    </row>
    <row r="2818" spans="1:32">
      <c r="A2818" s="55"/>
      <c r="B2818" s="132"/>
      <c r="C2818" s="11" t="s">
        <v>528</v>
      </c>
      <c r="D2818" s="11"/>
      <c r="E2818" s="11" t="s">
        <v>607</v>
      </c>
      <c r="F2818" s="131">
        <v>360</v>
      </c>
      <c r="G2818" s="11"/>
      <c r="H2818" s="131">
        <f t="shared" si="206"/>
        <v>1</v>
      </c>
      <c r="I2818" s="11"/>
      <c r="J2818" s="288">
        <v>38.19</v>
      </c>
      <c r="K2818" s="11"/>
      <c r="M2818" s="11">
        <v>1</v>
      </c>
      <c r="N2818" s="66"/>
      <c r="P2818" s="288">
        <f t="shared" si="209"/>
        <v>38.19</v>
      </c>
      <c r="Q2818" s="11"/>
      <c r="R2818" s="11"/>
      <c r="S2818" s="11"/>
      <c r="T2818" s="134">
        <f t="shared" si="210"/>
        <v>360</v>
      </c>
      <c r="U2818" s="11"/>
      <c r="V2818" s="11"/>
      <c r="W2818" s="11"/>
      <c r="Y2818" s="288">
        <v>38.19</v>
      </c>
      <c r="Z2818" s="11">
        <f t="shared" si="207"/>
        <v>58.31</v>
      </c>
      <c r="AB2818" s="11">
        <f t="shared" si="208"/>
        <v>39.450000000000003</v>
      </c>
      <c r="AC2818" s="11">
        <v>48.86</v>
      </c>
      <c r="AD2818" s="11"/>
      <c r="AE2818" s="4"/>
      <c r="AF2818" s="4"/>
    </row>
    <row r="2819" spans="1:32">
      <c r="A2819" s="55"/>
      <c r="B2819" s="132"/>
      <c r="C2819" s="11" t="s">
        <v>529</v>
      </c>
      <c r="D2819" s="11"/>
      <c r="E2819" s="11" t="s">
        <v>135</v>
      </c>
      <c r="F2819" s="131">
        <v>1764381</v>
      </c>
      <c r="G2819" s="11"/>
      <c r="H2819" s="131">
        <f t="shared" si="206"/>
        <v>5914</v>
      </c>
      <c r="I2819" s="11"/>
      <c r="J2819" s="288">
        <v>123046.45999999998</v>
      </c>
      <c r="K2819" s="11"/>
      <c r="M2819" s="11">
        <v>152</v>
      </c>
      <c r="N2819" s="66"/>
      <c r="P2819" s="288">
        <f t="shared" si="209"/>
        <v>809.51618421052615</v>
      </c>
      <c r="Q2819" s="11"/>
      <c r="R2819" s="11"/>
      <c r="S2819" s="11"/>
      <c r="T2819" s="134">
        <f t="shared" si="210"/>
        <v>11607.769736842105</v>
      </c>
      <c r="U2819" s="11"/>
      <c r="V2819" s="11"/>
      <c r="W2819" s="11"/>
      <c r="Y2819" s="288">
        <v>123046.45999999998</v>
      </c>
      <c r="Z2819" s="11">
        <f t="shared" si="207"/>
        <v>187863.35</v>
      </c>
      <c r="AB2819" s="11">
        <f t="shared" si="208"/>
        <v>127113.28</v>
      </c>
      <c r="AC2819" s="11">
        <v>157439.29</v>
      </c>
      <c r="AD2819" s="11"/>
      <c r="AE2819" s="4"/>
      <c r="AF2819" s="4"/>
    </row>
    <row r="2820" spans="1:32">
      <c r="A2820" s="55"/>
      <c r="B2820" s="132"/>
      <c r="C2820" s="11" t="s">
        <v>529</v>
      </c>
      <c r="D2820" s="11"/>
      <c r="E2820" s="11" t="s">
        <v>61</v>
      </c>
      <c r="F2820" s="131">
        <v>992</v>
      </c>
      <c r="G2820" s="11"/>
      <c r="H2820" s="131">
        <f t="shared" si="206"/>
        <v>3</v>
      </c>
      <c r="I2820" s="11"/>
      <c r="J2820" s="288">
        <v>509.61</v>
      </c>
      <c r="K2820" s="11"/>
      <c r="M2820" s="11">
        <v>1</v>
      </c>
      <c r="N2820" s="66"/>
      <c r="P2820" s="288">
        <f t="shared" si="209"/>
        <v>509.61</v>
      </c>
      <c r="Q2820" s="11"/>
      <c r="R2820" s="11"/>
      <c r="S2820" s="11"/>
      <c r="T2820" s="134">
        <f t="shared" si="210"/>
        <v>992</v>
      </c>
      <c r="U2820" s="11"/>
      <c r="V2820" s="11"/>
      <c r="W2820" s="11"/>
      <c r="Y2820" s="288">
        <v>509.61</v>
      </c>
      <c r="Z2820" s="11">
        <f t="shared" si="207"/>
        <v>778.06</v>
      </c>
      <c r="AB2820" s="11">
        <f t="shared" si="208"/>
        <v>526.45000000000005</v>
      </c>
      <c r="AC2820" s="11">
        <v>652.04999999999995</v>
      </c>
      <c r="AD2820" s="11"/>
      <c r="AE2820" s="4"/>
      <c r="AF2820" s="4"/>
    </row>
    <row r="2821" spans="1:32">
      <c r="A2821" s="55"/>
      <c r="B2821" s="132"/>
      <c r="C2821" s="11" t="s">
        <v>530</v>
      </c>
      <c r="D2821" s="11"/>
      <c r="E2821" s="11" t="s">
        <v>61</v>
      </c>
      <c r="F2821" s="131">
        <v>1716</v>
      </c>
      <c r="G2821" s="11"/>
      <c r="H2821" s="131">
        <f t="shared" si="206"/>
        <v>6</v>
      </c>
      <c r="I2821" s="11"/>
      <c r="J2821" s="288">
        <v>471.29</v>
      </c>
      <c r="K2821" s="11"/>
      <c r="M2821" s="11">
        <v>2</v>
      </c>
      <c r="N2821" s="66"/>
      <c r="P2821" s="288">
        <f t="shared" si="209"/>
        <v>235.64500000000001</v>
      </c>
      <c r="Q2821" s="11"/>
      <c r="R2821" s="11"/>
      <c r="S2821" s="11"/>
      <c r="T2821" s="134">
        <f t="shared" si="210"/>
        <v>858</v>
      </c>
      <c r="U2821" s="11"/>
      <c r="V2821" s="11"/>
      <c r="W2821" s="11"/>
      <c r="Y2821" s="288">
        <v>471.29</v>
      </c>
      <c r="Z2821" s="11">
        <f t="shared" si="207"/>
        <v>719.55</v>
      </c>
      <c r="AB2821" s="11">
        <f t="shared" si="208"/>
        <v>486.87</v>
      </c>
      <c r="AC2821" s="11">
        <v>603.02</v>
      </c>
      <c r="AD2821" s="11"/>
      <c r="AE2821" s="4"/>
      <c r="AF2821" s="4"/>
    </row>
    <row r="2822" spans="1:32">
      <c r="A2822" s="55"/>
      <c r="B2822" s="132"/>
      <c r="C2822" s="11" t="s">
        <v>532</v>
      </c>
      <c r="D2822" s="11"/>
      <c r="E2822" s="11" t="s">
        <v>533</v>
      </c>
      <c r="F2822" s="131">
        <v>1876325</v>
      </c>
      <c r="G2822" s="11"/>
      <c r="H2822" s="131">
        <f t="shared" si="206"/>
        <v>6289</v>
      </c>
      <c r="I2822" s="11"/>
      <c r="J2822" s="288">
        <v>211048.90000000029</v>
      </c>
      <c r="K2822" s="11"/>
      <c r="M2822" s="11">
        <v>651</v>
      </c>
      <c r="N2822" s="66"/>
      <c r="P2822" s="288">
        <f t="shared" si="209"/>
        <v>324.1918586789559</v>
      </c>
      <c r="Q2822" s="11"/>
      <c r="R2822" s="11"/>
      <c r="S2822" s="11"/>
      <c r="T2822" s="134">
        <f t="shared" si="210"/>
        <v>2882.2196620583718</v>
      </c>
      <c r="U2822" s="11"/>
      <c r="V2822" s="11"/>
      <c r="W2822" s="11"/>
      <c r="Y2822" s="288">
        <v>211048.90000000029</v>
      </c>
      <c r="Z2822" s="11">
        <f t="shared" si="207"/>
        <v>322222.63</v>
      </c>
      <c r="AB2822" s="11">
        <f t="shared" si="208"/>
        <v>218024.29</v>
      </c>
      <c r="AC2822" s="11">
        <v>270039.38</v>
      </c>
      <c r="AD2822" s="11"/>
      <c r="AE2822" s="4"/>
      <c r="AF2822" s="4"/>
    </row>
    <row r="2823" spans="1:32">
      <c r="A2823" s="55"/>
      <c r="B2823" s="132"/>
      <c r="C2823" s="11" t="s">
        <v>535</v>
      </c>
      <c r="D2823" s="11"/>
      <c r="E2823" s="11" t="s">
        <v>158</v>
      </c>
      <c r="F2823" s="131">
        <v>414985</v>
      </c>
      <c r="G2823" s="11"/>
      <c r="H2823" s="131">
        <f t="shared" si="206"/>
        <v>1391</v>
      </c>
      <c r="I2823" s="11"/>
      <c r="J2823" s="288">
        <v>57179.710000000014</v>
      </c>
      <c r="K2823" s="11"/>
      <c r="M2823" s="11">
        <v>255</v>
      </c>
      <c r="N2823" s="66"/>
      <c r="P2823" s="288">
        <f t="shared" si="209"/>
        <v>224.23415686274515</v>
      </c>
      <c r="Q2823" s="11"/>
      <c r="R2823" s="11"/>
      <c r="S2823" s="11"/>
      <c r="T2823" s="134">
        <f t="shared" si="210"/>
        <v>1627.3921568627452</v>
      </c>
      <c r="U2823" s="11"/>
      <c r="V2823" s="11"/>
      <c r="W2823" s="11"/>
      <c r="Y2823" s="288">
        <v>57179.710000000014</v>
      </c>
      <c r="Z2823" s="11">
        <f t="shared" si="207"/>
        <v>87300.13</v>
      </c>
      <c r="AB2823" s="11">
        <f t="shared" si="208"/>
        <v>59069.56</v>
      </c>
      <c r="AC2823" s="11">
        <v>73162.06</v>
      </c>
      <c r="AD2823" s="11"/>
      <c r="AE2823" s="4"/>
      <c r="AF2823" s="4"/>
    </row>
    <row r="2824" spans="1:32">
      <c r="A2824" s="55"/>
      <c r="B2824" s="132"/>
      <c r="C2824" s="11" t="s">
        <v>536</v>
      </c>
      <c r="D2824" s="11"/>
      <c r="E2824" s="11" t="s">
        <v>79</v>
      </c>
      <c r="F2824" s="131">
        <v>90</v>
      </c>
      <c r="G2824" s="11"/>
      <c r="H2824" s="131">
        <f t="shared" si="206"/>
        <v>0</v>
      </c>
      <c r="I2824" s="11"/>
      <c r="J2824" s="288">
        <v>47.43</v>
      </c>
      <c r="K2824" s="11"/>
      <c r="M2824" s="11">
        <v>3</v>
      </c>
      <c r="N2824" s="66"/>
      <c r="P2824" s="288">
        <f t="shared" si="209"/>
        <v>15.81</v>
      </c>
      <c r="Q2824" s="11"/>
      <c r="R2824" s="11"/>
      <c r="S2824" s="11"/>
      <c r="T2824" s="134">
        <f t="shared" si="210"/>
        <v>30</v>
      </c>
      <c r="U2824" s="11"/>
      <c r="V2824" s="11"/>
      <c r="W2824" s="11"/>
      <c r="Y2824" s="288">
        <v>47.43</v>
      </c>
      <c r="Z2824" s="11">
        <f t="shared" si="207"/>
        <v>72.41</v>
      </c>
      <c r="AB2824" s="11">
        <f t="shared" si="208"/>
        <v>49</v>
      </c>
      <c r="AC2824" s="11">
        <v>60.69</v>
      </c>
      <c r="AD2824" s="11"/>
      <c r="AE2824" s="4"/>
      <c r="AF2824" s="4"/>
    </row>
    <row r="2825" spans="1:32">
      <c r="A2825" s="55"/>
      <c r="B2825" s="132"/>
      <c r="C2825" s="11" t="s">
        <v>537</v>
      </c>
      <c r="D2825" s="11"/>
      <c r="E2825" s="11" t="s">
        <v>146</v>
      </c>
      <c r="F2825" s="131">
        <v>484084</v>
      </c>
      <c r="G2825" s="11"/>
      <c r="H2825" s="131">
        <f t="shared" si="206"/>
        <v>1623</v>
      </c>
      <c r="I2825" s="11"/>
      <c r="J2825" s="288">
        <v>77557.460000000079</v>
      </c>
      <c r="K2825" s="11"/>
      <c r="M2825" s="11">
        <v>100</v>
      </c>
      <c r="N2825" s="66"/>
      <c r="P2825" s="288">
        <f t="shared" si="209"/>
        <v>775.57460000000083</v>
      </c>
      <c r="Q2825" s="11"/>
      <c r="R2825" s="11"/>
      <c r="S2825" s="11"/>
      <c r="T2825" s="134">
        <f t="shared" si="210"/>
        <v>4840.84</v>
      </c>
      <c r="U2825" s="11"/>
      <c r="V2825" s="11"/>
      <c r="W2825" s="11"/>
      <c r="Y2825" s="288">
        <v>77557.460000000079</v>
      </c>
      <c r="Z2825" s="11">
        <f t="shared" si="207"/>
        <v>118412.22</v>
      </c>
      <c r="AB2825" s="11">
        <f t="shared" si="208"/>
        <v>80120.820000000007</v>
      </c>
      <c r="AC2825" s="11">
        <v>99235.62</v>
      </c>
      <c r="AD2825" s="11"/>
      <c r="AE2825" s="4"/>
      <c r="AF2825" s="4"/>
    </row>
    <row r="2826" spans="1:32">
      <c r="A2826" s="55"/>
      <c r="B2826" s="132"/>
      <c r="C2826" s="11" t="s">
        <v>537</v>
      </c>
      <c r="D2826" s="11"/>
      <c r="E2826" s="11" t="s">
        <v>89</v>
      </c>
      <c r="F2826" s="131">
        <v>174</v>
      </c>
      <c r="G2826" s="11"/>
      <c r="H2826" s="131">
        <f t="shared" si="206"/>
        <v>1</v>
      </c>
      <c r="I2826" s="11"/>
      <c r="J2826" s="288">
        <v>261.24</v>
      </c>
      <c r="K2826" s="11"/>
      <c r="M2826" s="11">
        <v>3</v>
      </c>
      <c r="N2826" s="66"/>
      <c r="P2826" s="288">
        <f t="shared" si="209"/>
        <v>87.08</v>
      </c>
      <c r="Q2826" s="11"/>
      <c r="R2826" s="11"/>
      <c r="S2826" s="11"/>
      <c r="T2826" s="134">
        <f t="shared" si="210"/>
        <v>58</v>
      </c>
      <c r="U2826" s="11"/>
      <c r="V2826" s="11"/>
      <c r="W2826" s="11"/>
      <c r="Y2826" s="288">
        <v>261.24</v>
      </c>
      <c r="Z2826" s="11">
        <f t="shared" si="207"/>
        <v>398.85</v>
      </c>
      <c r="AB2826" s="11">
        <f t="shared" si="208"/>
        <v>269.87</v>
      </c>
      <c r="AC2826" s="11">
        <v>334.26</v>
      </c>
      <c r="AD2826" s="11"/>
      <c r="AE2826" s="4"/>
      <c r="AF2826" s="4"/>
    </row>
    <row r="2827" spans="1:32">
      <c r="A2827" s="55"/>
      <c r="B2827" s="132"/>
      <c r="C2827" s="11" t="s">
        <v>537</v>
      </c>
      <c r="D2827" s="11"/>
      <c r="E2827" s="11" t="s">
        <v>608</v>
      </c>
      <c r="F2827" s="131">
        <v>238</v>
      </c>
      <c r="G2827" s="11"/>
      <c r="H2827" s="131">
        <f t="shared" si="206"/>
        <v>1</v>
      </c>
      <c r="I2827" s="11"/>
      <c r="J2827" s="288">
        <v>148.25</v>
      </c>
      <c r="K2827" s="11"/>
      <c r="M2827" s="11">
        <v>1</v>
      </c>
      <c r="N2827" s="66"/>
      <c r="P2827" s="288">
        <f t="shared" si="209"/>
        <v>148.25</v>
      </c>
      <c r="Q2827" s="11"/>
      <c r="R2827" s="11"/>
      <c r="S2827" s="11"/>
      <c r="T2827" s="134">
        <f t="shared" si="210"/>
        <v>238</v>
      </c>
      <c r="U2827" s="11"/>
      <c r="V2827" s="11"/>
      <c r="W2827" s="11"/>
      <c r="Y2827" s="288">
        <v>148.25</v>
      </c>
      <c r="Z2827" s="11">
        <f t="shared" si="207"/>
        <v>226.34</v>
      </c>
      <c r="AB2827" s="11">
        <f t="shared" si="208"/>
        <v>153.15</v>
      </c>
      <c r="AC2827" s="11">
        <v>189.69</v>
      </c>
      <c r="AD2827" s="11"/>
      <c r="AE2827" s="4"/>
      <c r="AF2827" s="4"/>
    </row>
    <row r="2828" spans="1:32">
      <c r="A2828" s="55"/>
      <c r="B2828" s="132"/>
      <c r="C2828" s="11" t="s">
        <v>538</v>
      </c>
      <c r="D2828" s="11"/>
      <c r="E2828" s="11" t="s">
        <v>539</v>
      </c>
      <c r="F2828" s="131">
        <v>44534</v>
      </c>
      <c r="G2828" s="11"/>
      <c r="H2828" s="131">
        <f t="shared" si="206"/>
        <v>149</v>
      </c>
      <c r="I2828" s="11"/>
      <c r="J2828" s="288">
        <v>7509.1799999999985</v>
      </c>
      <c r="K2828" s="11"/>
      <c r="M2828" s="11">
        <v>11</v>
      </c>
      <c r="N2828" s="66"/>
      <c r="P2828" s="288">
        <f t="shared" si="209"/>
        <v>682.65272727272713</v>
      </c>
      <c r="Q2828" s="11"/>
      <c r="R2828" s="11"/>
      <c r="S2828" s="11"/>
      <c r="T2828" s="134">
        <f t="shared" si="210"/>
        <v>4048.5454545454545</v>
      </c>
      <c r="U2828" s="11"/>
      <c r="V2828" s="11"/>
      <c r="W2828" s="11"/>
      <c r="Y2828" s="288">
        <v>7509.1799999999985</v>
      </c>
      <c r="Z2828" s="11">
        <f t="shared" si="207"/>
        <v>11464.77</v>
      </c>
      <c r="AB2828" s="11">
        <f t="shared" si="208"/>
        <v>7757.37</v>
      </c>
      <c r="AC2828" s="11">
        <v>9608.08</v>
      </c>
      <c r="AD2828" s="11"/>
      <c r="AE2828" s="4"/>
      <c r="AF2828" s="4"/>
    </row>
    <row r="2829" spans="1:32">
      <c r="A2829" s="55"/>
      <c r="B2829" s="132"/>
      <c r="C2829" s="11" t="s">
        <v>538</v>
      </c>
      <c r="D2829" s="11"/>
      <c r="E2829" s="11" t="s">
        <v>336</v>
      </c>
      <c r="F2829" s="131">
        <v>5565621</v>
      </c>
      <c r="G2829" s="11"/>
      <c r="H2829" s="131">
        <f t="shared" si="206"/>
        <v>18655</v>
      </c>
      <c r="I2829" s="11"/>
      <c r="J2829" s="288">
        <v>425159.83999999968</v>
      </c>
      <c r="K2829" s="11"/>
      <c r="M2829" s="11">
        <v>337</v>
      </c>
      <c r="N2829" s="66"/>
      <c r="P2829" s="288">
        <f t="shared" si="209"/>
        <v>1261.6018991097912</v>
      </c>
      <c r="Q2829" s="11"/>
      <c r="R2829" s="11"/>
      <c r="S2829" s="11"/>
      <c r="T2829" s="134">
        <f t="shared" si="210"/>
        <v>16515.19584569733</v>
      </c>
      <c r="U2829" s="11"/>
      <c r="V2829" s="11"/>
      <c r="W2829" s="11"/>
      <c r="Y2829" s="288">
        <v>425159.83999999968</v>
      </c>
      <c r="Z2829" s="11">
        <f t="shared" si="207"/>
        <v>649120.27</v>
      </c>
      <c r="AB2829" s="11">
        <f t="shared" si="208"/>
        <v>439211.83</v>
      </c>
      <c r="AC2829" s="11">
        <v>543996.67000000004</v>
      </c>
      <c r="AD2829" s="11"/>
      <c r="AE2829" s="4"/>
      <c r="AF2829" s="4"/>
    </row>
    <row r="2830" spans="1:32">
      <c r="A2830" s="55"/>
      <c r="B2830" s="132"/>
      <c r="C2830" s="11" t="s">
        <v>538</v>
      </c>
      <c r="D2830" s="11"/>
      <c r="E2830" s="11" t="s">
        <v>175</v>
      </c>
      <c r="F2830" s="131">
        <v>606</v>
      </c>
      <c r="G2830" s="11"/>
      <c r="H2830" s="131">
        <f t="shared" si="206"/>
        <v>2</v>
      </c>
      <c r="I2830" s="11"/>
      <c r="J2830" s="288">
        <v>85.47</v>
      </c>
      <c r="K2830" s="11"/>
      <c r="M2830" s="11">
        <v>2</v>
      </c>
      <c r="N2830" s="66"/>
      <c r="P2830" s="288">
        <f t="shared" si="209"/>
        <v>42.734999999999999</v>
      </c>
      <c r="Q2830" s="11"/>
      <c r="R2830" s="11"/>
      <c r="S2830" s="11"/>
      <c r="T2830" s="134">
        <f t="shared" si="210"/>
        <v>303</v>
      </c>
      <c r="U2830" s="11"/>
      <c r="V2830" s="11"/>
      <c r="W2830" s="11"/>
      <c r="Y2830" s="288">
        <v>85.47</v>
      </c>
      <c r="Z2830" s="11">
        <f t="shared" si="207"/>
        <v>130.49</v>
      </c>
      <c r="AB2830" s="11">
        <f t="shared" si="208"/>
        <v>88.29</v>
      </c>
      <c r="AC2830" s="11">
        <v>109.36</v>
      </c>
      <c r="AD2830" s="11"/>
      <c r="AE2830" s="4"/>
      <c r="AF2830" s="4"/>
    </row>
    <row r="2831" spans="1:32">
      <c r="A2831" s="55"/>
      <c r="B2831" s="132"/>
      <c r="C2831" s="11" t="s">
        <v>538</v>
      </c>
      <c r="D2831" s="11"/>
      <c r="E2831" s="11" t="s">
        <v>484</v>
      </c>
      <c r="F2831" s="131">
        <v>481</v>
      </c>
      <c r="G2831" s="11"/>
      <c r="H2831" s="131">
        <f t="shared" si="206"/>
        <v>2</v>
      </c>
      <c r="I2831" s="11"/>
      <c r="J2831" s="288">
        <v>77.73</v>
      </c>
      <c r="K2831" s="11"/>
      <c r="M2831" s="11">
        <v>1</v>
      </c>
      <c r="N2831" s="66"/>
      <c r="P2831" s="288">
        <f t="shared" si="209"/>
        <v>77.73</v>
      </c>
      <c r="Q2831" s="11"/>
      <c r="R2831" s="11"/>
      <c r="S2831" s="11"/>
      <c r="T2831" s="134">
        <f t="shared" si="210"/>
        <v>481</v>
      </c>
      <c r="U2831" s="11"/>
      <c r="V2831" s="11"/>
      <c r="W2831" s="11"/>
      <c r="Y2831" s="288">
        <v>77.73</v>
      </c>
      <c r="Z2831" s="11">
        <f t="shared" si="207"/>
        <v>118.68</v>
      </c>
      <c r="AB2831" s="11">
        <f t="shared" si="208"/>
        <v>80.3</v>
      </c>
      <c r="AC2831" s="11">
        <v>99.46</v>
      </c>
      <c r="AD2831" s="11"/>
      <c r="AE2831" s="4"/>
      <c r="AF2831" s="4"/>
    </row>
    <row r="2832" spans="1:32">
      <c r="A2832" s="55"/>
      <c r="B2832" s="132"/>
      <c r="C2832" s="11" t="s">
        <v>538</v>
      </c>
      <c r="D2832" s="11"/>
      <c r="E2832" s="11" t="s">
        <v>66</v>
      </c>
      <c r="F2832" s="131">
        <v>1666</v>
      </c>
      <c r="G2832" s="11"/>
      <c r="H2832" s="131">
        <f t="shared" si="206"/>
        <v>6</v>
      </c>
      <c r="I2832" s="11"/>
      <c r="J2832" s="288">
        <v>297.72000000000003</v>
      </c>
      <c r="K2832" s="11"/>
      <c r="M2832" s="11">
        <v>1</v>
      </c>
      <c r="N2832" s="66"/>
      <c r="P2832" s="288">
        <f t="shared" si="209"/>
        <v>297.72000000000003</v>
      </c>
      <c r="Q2832" s="11"/>
      <c r="R2832" s="11"/>
      <c r="S2832" s="11"/>
      <c r="T2832" s="134">
        <f t="shared" si="210"/>
        <v>1666</v>
      </c>
      <c r="U2832" s="11"/>
      <c r="V2832" s="11"/>
      <c r="W2832" s="11"/>
      <c r="Y2832" s="288">
        <v>297.72000000000003</v>
      </c>
      <c r="Z2832" s="11">
        <f t="shared" si="207"/>
        <v>454.55</v>
      </c>
      <c r="AB2832" s="11">
        <f t="shared" si="208"/>
        <v>307.56</v>
      </c>
      <c r="AC2832" s="11">
        <v>380.94</v>
      </c>
      <c r="AD2832" s="11"/>
      <c r="AE2832" s="4"/>
      <c r="AF2832" s="4"/>
    </row>
    <row r="2833" spans="1:32">
      <c r="A2833" s="55"/>
      <c r="B2833" s="132"/>
      <c r="C2833" s="11" t="s">
        <v>541</v>
      </c>
      <c r="D2833" s="11"/>
      <c r="E2833" s="11" t="s">
        <v>199</v>
      </c>
      <c r="F2833" s="131">
        <v>13800</v>
      </c>
      <c r="G2833" s="11"/>
      <c r="H2833" s="131">
        <f t="shared" si="206"/>
        <v>46</v>
      </c>
      <c r="I2833" s="11"/>
      <c r="J2833" s="288">
        <v>2174.7199999999998</v>
      </c>
      <c r="K2833" s="11"/>
      <c r="M2833" s="11">
        <v>8</v>
      </c>
      <c r="N2833" s="66"/>
      <c r="P2833" s="288">
        <f t="shared" si="209"/>
        <v>271.83999999999997</v>
      </c>
      <c r="Q2833" s="11"/>
      <c r="R2833" s="11"/>
      <c r="S2833" s="11"/>
      <c r="T2833" s="134">
        <f t="shared" si="210"/>
        <v>1725</v>
      </c>
      <c r="U2833" s="11"/>
      <c r="V2833" s="11"/>
      <c r="W2833" s="11"/>
      <c r="Y2833" s="288">
        <v>2174.7199999999998</v>
      </c>
      <c r="Z2833" s="11">
        <f t="shared" si="207"/>
        <v>3320.29</v>
      </c>
      <c r="AB2833" s="11">
        <f t="shared" si="208"/>
        <v>2246.6</v>
      </c>
      <c r="AC2833" s="11">
        <v>2782.58</v>
      </c>
      <c r="AD2833" s="11"/>
      <c r="AE2833" s="4"/>
      <c r="AF2833" s="4"/>
    </row>
    <row r="2834" spans="1:32">
      <c r="A2834" s="55"/>
      <c r="B2834" s="132"/>
      <c r="C2834" s="11" t="s">
        <v>542</v>
      </c>
      <c r="D2834" s="11"/>
      <c r="E2834" s="11" t="s">
        <v>93</v>
      </c>
      <c r="F2834" s="131">
        <v>64626</v>
      </c>
      <c r="G2834" s="11"/>
      <c r="H2834" s="131">
        <f t="shared" si="206"/>
        <v>217</v>
      </c>
      <c r="I2834" s="11"/>
      <c r="J2834" s="288">
        <v>9526.8799999999974</v>
      </c>
      <c r="K2834" s="11"/>
      <c r="M2834" s="11">
        <v>48</v>
      </c>
      <c r="N2834" s="66"/>
      <c r="P2834" s="288">
        <f t="shared" si="209"/>
        <v>198.4766666666666</v>
      </c>
      <c r="Q2834" s="11"/>
      <c r="R2834" s="11"/>
      <c r="S2834" s="11"/>
      <c r="T2834" s="134">
        <f t="shared" si="210"/>
        <v>1346.375</v>
      </c>
      <c r="U2834" s="11"/>
      <c r="V2834" s="11"/>
      <c r="W2834" s="11"/>
      <c r="Y2834" s="288">
        <v>9526.8799999999974</v>
      </c>
      <c r="Z2834" s="11">
        <f t="shared" si="207"/>
        <v>14545.33</v>
      </c>
      <c r="AB2834" s="11">
        <f t="shared" si="208"/>
        <v>9841.75</v>
      </c>
      <c r="AC2834" s="11">
        <v>12189.75</v>
      </c>
      <c r="AD2834" s="11"/>
      <c r="AE2834" s="4"/>
      <c r="AF2834" s="4"/>
    </row>
    <row r="2835" spans="1:32">
      <c r="A2835" s="55"/>
      <c r="B2835" s="132"/>
      <c r="C2835" s="11" t="s">
        <v>543</v>
      </c>
      <c r="D2835" s="11"/>
      <c r="E2835" s="11" t="s">
        <v>98</v>
      </c>
      <c r="F2835" s="131">
        <v>94977</v>
      </c>
      <c r="G2835" s="11"/>
      <c r="H2835" s="131">
        <f t="shared" si="206"/>
        <v>318</v>
      </c>
      <c r="I2835" s="11"/>
      <c r="J2835" s="288">
        <v>17397.97</v>
      </c>
      <c r="K2835" s="11"/>
      <c r="M2835" s="11">
        <v>24</v>
      </c>
      <c r="N2835" s="66"/>
      <c r="P2835" s="288">
        <f t="shared" si="209"/>
        <v>724.91541666666672</v>
      </c>
      <c r="Q2835" s="11"/>
      <c r="R2835" s="11"/>
      <c r="S2835" s="11"/>
      <c r="T2835" s="134">
        <f t="shared" si="210"/>
        <v>3957.375</v>
      </c>
      <c r="U2835" s="11"/>
      <c r="V2835" s="11"/>
      <c r="W2835" s="11"/>
      <c r="Y2835" s="288">
        <v>17397.97</v>
      </c>
      <c r="Z2835" s="11">
        <f t="shared" si="207"/>
        <v>26562.66</v>
      </c>
      <c r="AB2835" s="11">
        <f t="shared" si="208"/>
        <v>17972.990000000002</v>
      </c>
      <c r="AC2835" s="11">
        <v>22260.89</v>
      </c>
      <c r="AD2835" s="11"/>
      <c r="AE2835" s="4"/>
      <c r="AF2835" s="4"/>
    </row>
    <row r="2836" spans="1:32">
      <c r="A2836" s="55"/>
      <c r="B2836" s="132"/>
      <c r="C2836" s="11" t="s">
        <v>544</v>
      </c>
      <c r="D2836" s="11"/>
      <c r="E2836" s="11" t="s">
        <v>182</v>
      </c>
      <c r="F2836" s="131">
        <v>311969</v>
      </c>
      <c r="G2836" s="11"/>
      <c r="H2836" s="131">
        <f t="shared" si="206"/>
        <v>1046</v>
      </c>
      <c r="I2836" s="11"/>
      <c r="J2836" s="288">
        <v>29593.139999999996</v>
      </c>
      <c r="K2836" s="11"/>
      <c r="M2836" s="11">
        <v>132</v>
      </c>
      <c r="N2836" s="66"/>
      <c r="P2836" s="288">
        <f t="shared" si="209"/>
        <v>224.19045454545451</v>
      </c>
      <c r="Q2836" s="11"/>
      <c r="R2836" s="11"/>
      <c r="S2836" s="11"/>
      <c r="T2836" s="134">
        <f t="shared" si="210"/>
        <v>2363.401515151515</v>
      </c>
      <c r="U2836" s="11"/>
      <c r="V2836" s="11"/>
      <c r="W2836" s="11"/>
      <c r="Y2836" s="288">
        <v>29593.139999999996</v>
      </c>
      <c r="Z2836" s="11">
        <f t="shared" si="207"/>
        <v>45181.85</v>
      </c>
      <c r="AB2836" s="11">
        <f t="shared" si="208"/>
        <v>30571.23</v>
      </c>
      <c r="AC2836" s="11">
        <v>37864.75</v>
      </c>
      <c r="AD2836" s="11"/>
      <c r="AE2836" s="4"/>
      <c r="AF2836" s="4"/>
    </row>
    <row r="2837" spans="1:32">
      <c r="A2837" s="55"/>
      <c r="B2837" s="132"/>
      <c r="C2837" s="11" t="s">
        <v>544</v>
      </c>
      <c r="D2837" s="11"/>
      <c r="E2837" s="11" t="s">
        <v>564</v>
      </c>
      <c r="F2837" s="131">
        <v>80</v>
      </c>
      <c r="G2837" s="11"/>
      <c r="H2837" s="131">
        <f t="shared" si="206"/>
        <v>0</v>
      </c>
      <c r="I2837" s="11"/>
      <c r="J2837" s="288">
        <v>29.54</v>
      </c>
      <c r="K2837" s="11"/>
      <c r="M2837" s="11">
        <v>1</v>
      </c>
      <c r="N2837" s="66"/>
      <c r="P2837" s="288">
        <f t="shared" si="209"/>
        <v>29.54</v>
      </c>
      <c r="Q2837" s="11"/>
      <c r="R2837" s="11"/>
      <c r="S2837" s="11"/>
      <c r="T2837" s="134">
        <f t="shared" si="210"/>
        <v>80</v>
      </c>
      <c r="U2837" s="11"/>
      <c r="V2837" s="11"/>
      <c r="W2837" s="11"/>
      <c r="Y2837" s="288">
        <v>29.54</v>
      </c>
      <c r="Z2837" s="11">
        <f t="shared" si="207"/>
        <v>45.1</v>
      </c>
      <c r="AB2837" s="11">
        <f t="shared" si="208"/>
        <v>30.52</v>
      </c>
      <c r="AC2837" s="11">
        <v>37.799999999999997</v>
      </c>
      <c r="AD2837" s="11"/>
      <c r="AE2837" s="4"/>
      <c r="AF2837" s="4"/>
    </row>
    <row r="2838" spans="1:32">
      <c r="A2838" s="55"/>
      <c r="B2838" s="132"/>
      <c r="C2838" s="11" t="s">
        <v>545</v>
      </c>
      <c r="D2838" s="11"/>
      <c r="E2838" s="11" t="s">
        <v>98</v>
      </c>
      <c r="F2838" s="131">
        <v>2001</v>
      </c>
      <c r="G2838" s="11"/>
      <c r="H2838" s="131">
        <f t="shared" si="206"/>
        <v>7</v>
      </c>
      <c r="I2838" s="11"/>
      <c r="J2838" s="288">
        <v>201.76</v>
      </c>
      <c r="K2838" s="11"/>
      <c r="M2838" s="11">
        <v>1</v>
      </c>
      <c r="N2838" s="66"/>
      <c r="P2838" s="288">
        <f t="shared" si="209"/>
        <v>201.76</v>
      </c>
      <c r="Q2838" s="11"/>
      <c r="R2838" s="11"/>
      <c r="S2838" s="11"/>
      <c r="T2838" s="134">
        <f t="shared" si="210"/>
        <v>2001</v>
      </c>
      <c r="U2838" s="11"/>
      <c r="V2838" s="11"/>
      <c r="W2838" s="11"/>
      <c r="Y2838" s="288">
        <v>201.76</v>
      </c>
      <c r="Z2838" s="11">
        <f t="shared" si="207"/>
        <v>308.04000000000002</v>
      </c>
      <c r="AB2838" s="11">
        <f t="shared" si="208"/>
        <v>208.43</v>
      </c>
      <c r="AC2838" s="11">
        <v>258.14999999999998</v>
      </c>
      <c r="AD2838" s="11"/>
      <c r="AE2838" s="4"/>
      <c r="AF2838" s="4"/>
    </row>
    <row r="2839" spans="1:32">
      <c r="A2839" s="55"/>
      <c r="B2839" s="132"/>
      <c r="C2839" s="11" t="s">
        <v>546</v>
      </c>
      <c r="D2839" s="11"/>
      <c r="E2839" s="11" t="s">
        <v>70</v>
      </c>
      <c r="F2839" s="131">
        <v>70928</v>
      </c>
      <c r="G2839" s="11"/>
      <c r="H2839" s="131">
        <f t="shared" si="206"/>
        <v>238</v>
      </c>
      <c r="I2839" s="11"/>
      <c r="J2839" s="288">
        <v>5950.84</v>
      </c>
      <c r="K2839" s="11"/>
      <c r="M2839" s="11">
        <v>6</v>
      </c>
      <c r="N2839" s="66"/>
      <c r="P2839" s="288">
        <f t="shared" si="209"/>
        <v>991.80666666666673</v>
      </c>
      <c r="Q2839" s="11"/>
      <c r="R2839" s="11"/>
      <c r="S2839" s="11"/>
      <c r="T2839" s="134">
        <f t="shared" si="210"/>
        <v>11821.333333333334</v>
      </c>
      <c r="U2839" s="11"/>
      <c r="V2839" s="11"/>
      <c r="W2839" s="11"/>
      <c r="Y2839" s="288">
        <v>5950.84</v>
      </c>
      <c r="Z2839" s="11">
        <f t="shared" si="207"/>
        <v>9085.5499999999993</v>
      </c>
      <c r="AB2839" s="11">
        <f t="shared" si="208"/>
        <v>6147.52</v>
      </c>
      <c r="AC2839" s="11">
        <v>7614.16</v>
      </c>
      <c r="AD2839" s="11"/>
      <c r="AE2839" s="4"/>
      <c r="AF2839" s="4"/>
    </row>
    <row r="2840" spans="1:32">
      <c r="A2840" s="55"/>
      <c r="B2840" s="132"/>
      <c r="C2840" s="11" t="s">
        <v>546</v>
      </c>
      <c r="D2840" s="11"/>
      <c r="E2840" s="11" t="s">
        <v>199</v>
      </c>
      <c r="F2840" s="131">
        <v>2324</v>
      </c>
      <c r="G2840" s="11"/>
      <c r="H2840" s="131">
        <f t="shared" si="206"/>
        <v>8</v>
      </c>
      <c r="I2840" s="11"/>
      <c r="J2840" s="288">
        <v>507.5499999999999</v>
      </c>
      <c r="K2840" s="11"/>
      <c r="M2840" s="11">
        <v>9</v>
      </c>
      <c r="N2840" s="66"/>
      <c r="P2840" s="288">
        <f t="shared" si="209"/>
        <v>56.394444444444431</v>
      </c>
      <c r="Q2840" s="11"/>
      <c r="R2840" s="11"/>
      <c r="S2840" s="11"/>
      <c r="T2840" s="134">
        <f t="shared" si="210"/>
        <v>258.22222222222223</v>
      </c>
      <c r="U2840" s="11"/>
      <c r="V2840" s="11"/>
      <c r="W2840" s="11"/>
      <c r="Y2840" s="288">
        <v>507.5499999999999</v>
      </c>
      <c r="Z2840" s="11">
        <f t="shared" si="207"/>
        <v>774.91</v>
      </c>
      <c r="AB2840" s="11">
        <f t="shared" si="208"/>
        <v>524.33000000000004</v>
      </c>
      <c r="AC2840" s="11">
        <v>649.41999999999996</v>
      </c>
      <c r="AD2840" s="11"/>
      <c r="AE2840" s="4"/>
      <c r="AF2840" s="4"/>
    </row>
    <row r="2841" spans="1:32">
      <c r="A2841" s="55"/>
      <c r="B2841" s="132"/>
      <c r="C2841" s="11" t="s">
        <v>547</v>
      </c>
      <c r="D2841" s="11"/>
      <c r="E2841" s="11" t="s">
        <v>215</v>
      </c>
      <c r="F2841" s="131">
        <v>369873</v>
      </c>
      <c r="G2841" s="11"/>
      <c r="H2841" s="131">
        <f t="shared" si="206"/>
        <v>1240</v>
      </c>
      <c r="I2841" s="11"/>
      <c r="J2841" s="288">
        <v>47849.879999999976</v>
      </c>
      <c r="K2841" s="11"/>
      <c r="M2841" s="11">
        <v>157</v>
      </c>
      <c r="N2841" s="66"/>
      <c r="P2841" s="288">
        <f t="shared" si="209"/>
        <v>304.77630573248393</v>
      </c>
      <c r="Q2841" s="11"/>
      <c r="R2841" s="11"/>
      <c r="S2841" s="11"/>
      <c r="T2841" s="134">
        <f t="shared" si="210"/>
        <v>2355.8789808917199</v>
      </c>
      <c r="U2841" s="11"/>
      <c r="V2841" s="11"/>
      <c r="W2841" s="11"/>
      <c r="Y2841" s="288">
        <v>47849.879999999976</v>
      </c>
      <c r="Z2841" s="11">
        <f t="shared" si="207"/>
        <v>73055.649999999994</v>
      </c>
      <c r="AB2841" s="11">
        <f t="shared" si="208"/>
        <v>49431.37</v>
      </c>
      <c r="AC2841" s="11">
        <v>61224.44</v>
      </c>
      <c r="AD2841" s="11"/>
      <c r="AE2841" s="4"/>
      <c r="AF2841" s="4"/>
    </row>
    <row r="2842" spans="1:32">
      <c r="A2842" s="55"/>
      <c r="B2842" s="132"/>
      <c r="C2842" s="11" t="s">
        <v>548</v>
      </c>
      <c r="D2842" s="11"/>
      <c r="E2842" s="11" t="s">
        <v>72</v>
      </c>
      <c r="F2842" s="131">
        <v>7396</v>
      </c>
      <c r="G2842" s="11"/>
      <c r="H2842" s="131">
        <f t="shared" si="206"/>
        <v>25</v>
      </c>
      <c r="I2842" s="11"/>
      <c r="J2842" s="288">
        <v>1192.01</v>
      </c>
      <c r="K2842" s="11"/>
      <c r="M2842" s="11">
        <v>16</v>
      </c>
      <c r="N2842" s="66"/>
      <c r="P2842" s="288">
        <f t="shared" si="209"/>
        <v>74.500624999999999</v>
      </c>
      <c r="Q2842" s="11"/>
      <c r="R2842" s="11"/>
      <c r="S2842" s="11"/>
      <c r="T2842" s="134">
        <f t="shared" si="210"/>
        <v>462.25</v>
      </c>
      <c r="U2842" s="11"/>
      <c r="V2842" s="11"/>
      <c r="W2842" s="11"/>
      <c r="Y2842" s="288">
        <v>1192.01</v>
      </c>
      <c r="Z2842" s="11">
        <f t="shared" si="207"/>
        <v>1819.92</v>
      </c>
      <c r="AB2842" s="11">
        <f t="shared" si="208"/>
        <v>1231.4100000000001</v>
      </c>
      <c r="AC2842" s="11">
        <v>1525.19</v>
      </c>
      <c r="AD2842" s="11"/>
      <c r="AE2842" s="4"/>
      <c r="AF2842" s="4"/>
    </row>
    <row r="2843" spans="1:32">
      <c r="A2843" s="55"/>
      <c r="B2843" s="132"/>
      <c r="C2843" s="11" t="s">
        <v>549</v>
      </c>
      <c r="D2843" s="11"/>
      <c r="E2843" s="11" t="s">
        <v>91</v>
      </c>
      <c r="F2843" s="131">
        <v>272211</v>
      </c>
      <c r="G2843" s="11"/>
      <c r="H2843" s="131">
        <f t="shared" si="206"/>
        <v>912</v>
      </c>
      <c r="I2843" s="11"/>
      <c r="J2843" s="288">
        <v>28695.050000000003</v>
      </c>
      <c r="K2843" s="11"/>
      <c r="M2843" s="11">
        <v>88</v>
      </c>
      <c r="N2843" s="66"/>
      <c r="P2843" s="288">
        <f t="shared" si="209"/>
        <v>326.08011363636365</v>
      </c>
      <c r="Q2843" s="11"/>
      <c r="R2843" s="11"/>
      <c r="S2843" s="11"/>
      <c r="T2843" s="134">
        <f t="shared" si="210"/>
        <v>3093.306818181818</v>
      </c>
      <c r="U2843" s="11"/>
      <c r="V2843" s="11"/>
      <c r="W2843" s="11"/>
      <c r="Y2843" s="288">
        <v>28695.050000000003</v>
      </c>
      <c r="Z2843" s="11">
        <f t="shared" si="207"/>
        <v>43810.67</v>
      </c>
      <c r="AB2843" s="11">
        <f t="shared" si="208"/>
        <v>29643.45</v>
      </c>
      <c r="AC2843" s="11">
        <v>36715.629999999997</v>
      </c>
      <c r="AD2843" s="11"/>
      <c r="AE2843" s="4"/>
      <c r="AF2843" s="4"/>
    </row>
    <row r="2844" spans="1:32">
      <c r="A2844" s="55"/>
      <c r="B2844" s="132"/>
      <c r="C2844" s="11" t="s">
        <v>549</v>
      </c>
      <c r="D2844" s="11"/>
      <c r="E2844" s="11" t="s">
        <v>68</v>
      </c>
      <c r="F2844" s="131">
        <v>5</v>
      </c>
      <c r="G2844" s="11"/>
      <c r="H2844" s="131">
        <f t="shared" si="206"/>
        <v>0</v>
      </c>
      <c r="I2844" s="11"/>
      <c r="J2844" s="288">
        <v>22.7</v>
      </c>
      <c r="K2844" s="11"/>
      <c r="M2844" s="11">
        <v>2</v>
      </c>
      <c r="N2844" s="66"/>
      <c r="P2844" s="288">
        <f t="shared" si="209"/>
        <v>11.35</v>
      </c>
      <c r="Q2844" s="11"/>
      <c r="R2844" s="11"/>
      <c r="S2844" s="11"/>
      <c r="T2844" s="134">
        <f t="shared" si="210"/>
        <v>2.5</v>
      </c>
      <c r="U2844" s="11"/>
      <c r="V2844" s="11"/>
      <c r="W2844" s="11"/>
      <c r="Y2844" s="288">
        <v>22.7</v>
      </c>
      <c r="Z2844" s="11">
        <f t="shared" si="207"/>
        <v>34.659999999999997</v>
      </c>
      <c r="AB2844" s="11">
        <f t="shared" si="208"/>
        <v>23.45</v>
      </c>
      <c r="AC2844" s="11">
        <v>29.04</v>
      </c>
      <c r="AD2844" s="11"/>
      <c r="AE2844" s="4"/>
      <c r="AF2844" s="4"/>
    </row>
    <row r="2845" spans="1:32">
      <c r="A2845" s="55"/>
      <c r="B2845" s="132"/>
      <c r="C2845" s="11" t="s">
        <v>550</v>
      </c>
      <c r="D2845" s="11"/>
      <c r="E2845" s="11" t="s">
        <v>59</v>
      </c>
      <c r="F2845" s="131">
        <v>772</v>
      </c>
      <c r="G2845" s="11"/>
      <c r="H2845" s="131">
        <f t="shared" ref="H2845:H2871" si="211">ROUND($H$2880*F2845/$F$2880,0)</f>
        <v>3</v>
      </c>
      <c r="I2845" s="11"/>
      <c r="J2845" s="288">
        <v>90.84</v>
      </c>
      <c r="K2845" s="11"/>
      <c r="M2845" s="11">
        <v>3</v>
      </c>
      <c r="N2845" s="66"/>
      <c r="P2845" s="288">
        <f t="shared" si="209"/>
        <v>30.28</v>
      </c>
      <c r="Q2845" s="11"/>
      <c r="R2845" s="11"/>
      <c r="S2845" s="11"/>
      <c r="T2845" s="134">
        <f t="shared" si="210"/>
        <v>257.33333333333331</v>
      </c>
      <c r="U2845" s="11"/>
      <c r="V2845" s="11"/>
      <c r="W2845" s="11"/>
      <c r="Y2845" s="288">
        <v>90.84</v>
      </c>
      <c r="Z2845" s="11">
        <f t="shared" ref="Z2845:Z2871" si="212">ROUND($Z$2880*Y2845/$Y$2880,2)</f>
        <v>138.69</v>
      </c>
      <c r="AB2845" s="11">
        <f t="shared" ref="AB2845:AB2871" si="213">ROUND($AB$2880*Y2845/$Y$2880,2)</f>
        <v>93.84</v>
      </c>
      <c r="AC2845" s="11">
        <v>116.23</v>
      </c>
      <c r="AD2845" s="11"/>
      <c r="AE2845" s="4"/>
      <c r="AF2845" s="4"/>
    </row>
    <row r="2846" spans="1:32">
      <c r="A2846" s="55"/>
      <c r="B2846" s="132"/>
      <c r="C2846" s="11" t="s">
        <v>550</v>
      </c>
      <c r="D2846" s="11"/>
      <c r="E2846" s="11" t="s">
        <v>64</v>
      </c>
      <c r="F2846" s="131">
        <v>754</v>
      </c>
      <c r="G2846" s="11"/>
      <c r="H2846" s="131">
        <f t="shared" si="211"/>
        <v>3</v>
      </c>
      <c r="I2846" s="11"/>
      <c r="J2846" s="288">
        <v>147.62</v>
      </c>
      <c r="K2846" s="11"/>
      <c r="M2846" s="11">
        <v>1</v>
      </c>
      <c r="N2846" s="66"/>
      <c r="P2846" s="288">
        <f t="shared" ref="P2846:P2874" si="214">J2846/M2846</f>
        <v>147.62</v>
      </c>
      <c r="Q2846" s="11"/>
      <c r="R2846" s="11"/>
      <c r="S2846" s="11"/>
      <c r="T2846" s="134">
        <f t="shared" ref="T2846:T2874" si="215">F2846/M2846</f>
        <v>754</v>
      </c>
      <c r="U2846" s="11"/>
      <c r="V2846" s="11"/>
      <c r="W2846" s="11"/>
      <c r="Y2846" s="288">
        <v>147.62</v>
      </c>
      <c r="Z2846" s="11">
        <f t="shared" si="212"/>
        <v>225.38</v>
      </c>
      <c r="AB2846" s="11">
        <f t="shared" si="213"/>
        <v>152.5</v>
      </c>
      <c r="AC2846" s="11">
        <v>188.88</v>
      </c>
      <c r="AD2846" s="11"/>
      <c r="AE2846" s="4"/>
      <c r="AF2846" s="4"/>
    </row>
    <row r="2847" spans="1:32">
      <c r="A2847" s="55"/>
      <c r="B2847" s="132"/>
      <c r="C2847" s="11" t="s">
        <v>550</v>
      </c>
      <c r="D2847" s="11"/>
      <c r="E2847" s="11" t="s">
        <v>66</v>
      </c>
      <c r="F2847" s="131">
        <v>1609976</v>
      </c>
      <c r="G2847" s="11"/>
      <c r="H2847" s="131">
        <f t="shared" si="211"/>
        <v>5396</v>
      </c>
      <c r="I2847" s="11"/>
      <c r="J2847" s="288">
        <v>221481.1299999998</v>
      </c>
      <c r="K2847" s="11"/>
      <c r="M2847" s="11">
        <v>617</v>
      </c>
      <c r="N2847" s="66"/>
      <c r="P2847" s="288">
        <f t="shared" si="214"/>
        <v>358.96455429497536</v>
      </c>
      <c r="Q2847" s="11"/>
      <c r="R2847" s="11"/>
      <c r="S2847" s="11"/>
      <c r="T2847" s="134">
        <f t="shared" si="215"/>
        <v>2609.3614262560777</v>
      </c>
      <c r="U2847" s="11"/>
      <c r="V2847" s="11"/>
      <c r="W2847" s="11"/>
      <c r="Y2847" s="288">
        <v>221481.1299999998</v>
      </c>
      <c r="Z2847" s="11">
        <f t="shared" si="212"/>
        <v>338150.22</v>
      </c>
      <c r="AB2847" s="11">
        <f t="shared" si="213"/>
        <v>228801.32</v>
      </c>
      <c r="AC2847" s="11">
        <v>283387.53000000003</v>
      </c>
      <c r="AD2847" s="11"/>
      <c r="AE2847" s="4"/>
      <c r="AF2847" s="4"/>
    </row>
    <row r="2848" spans="1:32">
      <c r="A2848" s="55"/>
      <c r="B2848" s="132"/>
      <c r="C2848" s="11" t="s">
        <v>551</v>
      </c>
      <c r="D2848" s="11"/>
      <c r="E2848" s="11" t="s">
        <v>55</v>
      </c>
      <c r="F2848" s="131">
        <v>193699</v>
      </c>
      <c r="G2848" s="11"/>
      <c r="H2848" s="131">
        <f t="shared" si="211"/>
        <v>649</v>
      </c>
      <c r="I2848" s="11"/>
      <c r="J2848" s="288">
        <v>33088.86</v>
      </c>
      <c r="K2848" s="11"/>
      <c r="M2848" s="11">
        <v>184</v>
      </c>
      <c r="N2848" s="66"/>
      <c r="P2848" s="288">
        <f t="shared" si="214"/>
        <v>179.83076086956521</v>
      </c>
      <c r="Q2848" s="11"/>
      <c r="R2848" s="11"/>
      <c r="S2848" s="11"/>
      <c r="T2848" s="134">
        <f t="shared" si="215"/>
        <v>1052.7119565217392</v>
      </c>
      <c r="U2848" s="11"/>
      <c r="V2848" s="11"/>
      <c r="W2848" s="11"/>
      <c r="Y2848" s="288">
        <v>33088.86</v>
      </c>
      <c r="Z2848" s="11">
        <f t="shared" si="212"/>
        <v>50519</v>
      </c>
      <c r="AB2848" s="11">
        <f t="shared" si="213"/>
        <v>34182.480000000003</v>
      </c>
      <c r="AC2848" s="11">
        <v>42337.56</v>
      </c>
      <c r="AD2848" s="11"/>
      <c r="AE2848" s="4"/>
      <c r="AF2848" s="4"/>
    </row>
    <row r="2849" spans="1:32">
      <c r="A2849" s="55"/>
      <c r="B2849" s="132"/>
      <c r="C2849" s="11" t="s">
        <v>552</v>
      </c>
      <c r="D2849" s="11"/>
      <c r="E2849" s="11" t="s">
        <v>77</v>
      </c>
      <c r="F2849" s="131">
        <v>216240</v>
      </c>
      <c r="G2849" s="11"/>
      <c r="H2849" s="131">
        <f t="shared" si="211"/>
        <v>725</v>
      </c>
      <c r="I2849" s="11"/>
      <c r="J2849" s="288">
        <v>36774.879999999997</v>
      </c>
      <c r="K2849" s="11"/>
      <c r="M2849" s="11">
        <v>255</v>
      </c>
      <c r="N2849" s="66"/>
      <c r="P2849" s="288">
        <f t="shared" si="214"/>
        <v>144.21521568627449</v>
      </c>
      <c r="Q2849" s="11"/>
      <c r="R2849" s="11"/>
      <c r="S2849" s="11"/>
      <c r="T2849" s="134">
        <f t="shared" si="215"/>
        <v>848</v>
      </c>
      <c r="U2849" s="11"/>
      <c r="V2849" s="11"/>
      <c r="W2849" s="11"/>
      <c r="Y2849" s="288">
        <v>36774.879999999997</v>
      </c>
      <c r="Z2849" s="11">
        <f t="shared" si="212"/>
        <v>56146.7</v>
      </c>
      <c r="AB2849" s="11">
        <f t="shared" si="213"/>
        <v>37990.33</v>
      </c>
      <c r="AC2849" s="11">
        <v>47053.86</v>
      </c>
      <c r="AD2849" s="11"/>
      <c r="AE2849" s="4"/>
      <c r="AF2849" s="4"/>
    </row>
    <row r="2850" spans="1:32">
      <c r="A2850" s="55"/>
      <c r="B2850" s="132"/>
      <c r="C2850" s="11" t="s">
        <v>554</v>
      </c>
      <c r="D2850" s="11"/>
      <c r="E2850" s="11" t="s">
        <v>323</v>
      </c>
      <c r="F2850" s="131">
        <v>62327</v>
      </c>
      <c r="G2850" s="11"/>
      <c r="H2850" s="131">
        <f t="shared" si="211"/>
        <v>209</v>
      </c>
      <c r="I2850" s="11"/>
      <c r="J2850" s="288">
        <v>6904.5</v>
      </c>
      <c r="K2850" s="11"/>
      <c r="M2850" s="11">
        <v>34</v>
      </c>
      <c r="N2850" s="66"/>
      <c r="P2850" s="288">
        <f t="shared" si="214"/>
        <v>203.0735294117647</v>
      </c>
      <c r="Q2850" s="11"/>
      <c r="R2850" s="11"/>
      <c r="S2850" s="11"/>
      <c r="T2850" s="134">
        <f t="shared" si="215"/>
        <v>1833.1470588235295</v>
      </c>
      <c r="U2850" s="11"/>
      <c r="V2850" s="11"/>
      <c r="W2850" s="11"/>
      <c r="Y2850" s="288">
        <v>6904.5</v>
      </c>
      <c r="Z2850" s="11">
        <f t="shared" si="212"/>
        <v>10541.57</v>
      </c>
      <c r="AB2850" s="11">
        <f t="shared" si="213"/>
        <v>7132.7</v>
      </c>
      <c r="AC2850" s="11">
        <v>8834.3799999999992</v>
      </c>
      <c r="AD2850" s="11"/>
      <c r="AE2850" s="4"/>
      <c r="AF2850" s="4"/>
    </row>
    <row r="2851" spans="1:32">
      <c r="A2851" s="55"/>
      <c r="B2851" s="132"/>
      <c r="C2851" s="11" t="s">
        <v>555</v>
      </c>
      <c r="D2851" s="11"/>
      <c r="E2851" s="11" t="s">
        <v>156</v>
      </c>
      <c r="F2851" s="131">
        <v>31958</v>
      </c>
      <c r="G2851" s="11"/>
      <c r="H2851" s="131">
        <f t="shared" si="211"/>
        <v>107</v>
      </c>
      <c r="I2851" s="11"/>
      <c r="J2851" s="288">
        <v>6666.4599999999991</v>
      </c>
      <c r="K2851" s="11"/>
      <c r="M2851" s="11">
        <v>44</v>
      </c>
      <c r="N2851" s="66"/>
      <c r="P2851" s="288">
        <f t="shared" si="214"/>
        <v>151.51045454545454</v>
      </c>
      <c r="Q2851" s="11"/>
      <c r="R2851" s="11"/>
      <c r="S2851" s="11"/>
      <c r="T2851" s="134">
        <f t="shared" si="215"/>
        <v>726.31818181818187</v>
      </c>
      <c r="U2851" s="11"/>
      <c r="V2851" s="11"/>
      <c r="W2851" s="11"/>
      <c r="Y2851" s="288">
        <v>6666.4599999999991</v>
      </c>
      <c r="Z2851" s="11">
        <f t="shared" si="212"/>
        <v>10178.14</v>
      </c>
      <c r="AB2851" s="11">
        <f t="shared" si="213"/>
        <v>6886.79</v>
      </c>
      <c r="AC2851" s="11">
        <v>8529.81</v>
      </c>
      <c r="AD2851" s="11"/>
      <c r="AE2851" s="4"/>
      <c r="AF2851" s="4"/>
    </row>
    <row r="2852" spans="1:32">
      <c r="A2852" s="55"/>
      <c r="B2852" s="132"/>
      <c r="C2852" s="11" t="s">
        <v>556</v>
      </c>
      <c r="D2852" s="11"/>
      <c r="E2852" s="11" t="s">
        <v>110</v>
      </c>
      <c r="F2852" s="131">
        <v>92778</v>
      </c>
      <c r="G2852" s="11"/>
      <c r="H2852" s="131">
        <f t="shared" si="211"/>
        <v>311</v>
      </c>
      <c r="I2852" s="11"/>
      <c r="J2852" s="288">
        <v>16944.47</v>
      </c>
      <c r="K2852" s="11"/>
      <c r="M2852" s="11">
        <v>105</v>
      </c>
      <c r="N2852" s="66"/>
      <c r="P2852" s="288">
        <f t="shared" si="214"/>
        <v>161.37590476190476</v>
      </c>
      <c r="Q2852" s="11"/>
      <c r="R2852" s="11"/>
      <c r="S2852" s="11"/>
      <c r="T2852" s="134">
        <f t="shared" si="215"/>
        <v>883.6</v>
      </c>
      <c r="U2852" s="11"/>
      <c r="V2852" s="11"/>
      <c r="W2852" s="11"/>
      <c r="Y2852" s="288">
        <v>16944.47</v>
      </c>
      <c r="Z2852" s="11">
        <f t="shared" si="212"/>
        <v>25870.27</v>
      </c>
      <c r="AB2852" s="11">
        <f t="shared" si="213"/>
        <v>17504.5</v>
      </c>
      <c r="AC2852" s="11">
        <v>21680.63</v>
      </c>
      <c r="AD2852" s="11"/>
      <c r="AE2852" s="4"/>
      <c r="AF2852" s="4"/>
    </row>
    <row r="2853" spans="1:32">
      <c r="A2853" s="55"/>
      <c r="B2853" s="132"/>
      <c r="C2853" s="11" t="s">
        <v>557</v>
      </c>
      <c r="D2853" s="11"/>
      <c r="E2853" s="11" t="s">
        <v>88</v>
      </c>
      <c r="F2853" s="131">
        <v>3</v>
      </c>
      <c r="G2853" s="11"/>
      <c r="H2853" s="131">
        <f t="shared" si="211"/>
        <v>0</v>
      </c>
      <c r="I2853" s="11"/>
      <c r="J2853" s="288">
        <v>12.99</v>
      </c>
      <c r="K2853" s="11"/>
      <c r="M2853" s="11">
        <v>1</v>
      </c>
      <c r="N2853" s="66"/>
      <c r="P2853" s="288">
        <f t="shared" si="214"/>
        <v>12.99</v>
      </c>
      <c r="Q2853" s="11"/>
      <c r="R2853" s="11"/>
      <c r="S2853" s="11"/>
      <c r="T2853" s="134">
        <f t="shared" si="215"/>
        <v>3</v>
      </c>
      <c r="U2853" s="11"/>
      <c r="V2853" s="11"/>
      <c r="W2853" s="11"/>
      <c r="Y2853" s="288">
        <v>12.99</v>
      </c>
      <c r="Z2853" s="11">
        <f t="shared" si="212"/>
        <v>19.829999999999998</v>
      </c>
      <c r="AB2853" s="11">
        <f t="shared" si="213"/>
        <v>13.42</v>
      </c>
      <c r="AC2853" s="11">
        <v>16.62</v>
      </c>
      <c r="AD2853" s="11"/>
      <c r="AE2853" s="4"/>
      <c r="AF2853" s="4"/>
    </row>
    <row r="2854" spans="1:32">
      <c r="A2854" s="55"/>
      <c r="B2854" s="132"/>
      <c r="C2854" s="11" t="s">
        <v>557</v>
      </c>
      <c r="D2854" s="11"/>
      <c r="E2854" s="11" t="s">
        <v>558</v>
      </c>
      <c r="F2854" s="131">
        <v>46158</v>
      </c>
      <c r="G2854" s="11"/>
      <c r="H2854" s="131">
        <f t="shared" si="211"/>
        <v>155</v>
      </c>
      <c r="I2854" s="11"/>
      <c r="J2854" s="288">
        <v>7073.63</v>
      </c>
      <c r="K2854" s="11"/>
      <c r="M2854" s="11">
        <v>31</v>
      </c>
      <c r="N2854" s="66"/>
      <c r="P2854" s="288">
        <f t="shared" si="214"/>
        <v>228.18161290322581</v>
      </c>
      <c r="Q2854" s="11"/>
      <c r="R2854" s="11"/>
      <c r="S2854" s="11"/>
      <c r="T2854" s="134">
        <f t="shared" si="215"/>
        <v>1488.9677419354839</v>
      </c>
      <c r="U2854" s="11"/>
      <c r="V2854" s="11"/>
      <c r="W2854" s="11"/>
      <c r="Y2854" s="288">
        <v>7073.63</v>
      </c>
      <c r="Z2854" s="11">
        <f t="shared" si="212"/>
        <v>10799.79</v>
      </c>
      <c r="AB2854" s="11">
        <f t="shared" si="213"/>
        <v>7307.42</v>
      </c>
      <c r="AC2854" s="11">
        <v>9050.7900000000009</v>
      </c>
      <c r="AD2854" s="11"/>
      <c r="AE2854" s="4"/>
      <c r="AF2854" s="4"/>
    </row>
    <row r="2855" spans="1:32">
      <c r="A2855" s="55"/>
      <c r="B2855" s="132"/>
      <c r="C2855" s="11" t="s">
        <v>559</v>
      </c>
      <c r="D2855" s="11"/>
      <c r="E2855" s="11" t="s">
        <v>156</v>
      </c>
      <c r="F2855" s="131">
        <v>2938212</v>
      </c>
      <c r="G2855" s="11"/>
      <c r="H2855" s="131">
        <f t="shared" si="211"/>
        <v>9848</v>
      </c>
      <c r="I2855" s="11"/>
      <c r="J2855" s="288">
        <v>412918.62999999878</v>
      </c>
      <c r="K2855" s="11"/>
      <c r="M2855" s="11">
        <v>1611</v>
      </c>
      <c r="N2855" s="66"/>
      <c r="P2855" s="288">
        <f t="shared" si="214"/>
        <v>256.31199875853434</v>
      </c>
      <c r="Q2855" s="11"/>
      <c r="R2855" s="11"/>
      <c r="S2855" s="11"/>
      <c r="T2855" s="134">
        <f t="shared" si="215"/>
        <v>1823.8435754189943</v>
      </c>
      <c r="U2855" s="11"/>
      <c r="V2855" s="11"/>
      <c r="W2855" s="11"/>
      <c r="Y2855" s="288">
        <v>412918.62999999878</v>
      </c>
      <c r="Z2855" s="11">
        <f t="shared" si="212"/>
        <v>630430.79</v>
      </c>
      <c r="AB2855" s="11">
        <f t="shared" si="213"/>
        <v>426566.03</v>
      </c>
      <c r="AC2855" s="11">
        <v>528333.9</v>
      </c>
      <c r="AD2855" s="11"/>
      <c r="AE2855" s="4"/>
      <c r="AF2855" s="4"/>
    </row>
    <row r="2856" spans="1:32">
      <c r="A2856" s="55"/>
      <c r="B2856" s="132"/>
      <c r="C2856" s="11" t="s">
        <v>560</v>
      </c>
      <c r="D2856" s="11"/>
      <c r="E2856" s="11" t="s">
        <v>156</v>
      </c>
      <c r="F2856" s="131">
        <v>969299</v>
      </c>
      <c r="G2856" s="11"/>
      <c r="H2856" s="131">
        <f t="shared" si="211"/>
        <v>3249</v>
      </c>
      <c r="I2856" s="11"/>
      <c r="J2856" s="288">
        <v>146470.29999999984</v>
      </c>
      <c r="K2856" s="11"/>
      <c r="M2856" s="11">
        <v>564</v>
      </c>
      <c r="N2856" s="66"/>
      <c r="P2856" s="288">
        <f t="shared" si="214"/>
        <v>259.699113475177</v>
      </c>
      <c r="Q2856" s="11"/>
      <c r="R2856" s="11"/>
      <c r="S2856" s="11"/>
      <c r="T2856" s="134">
        <f t="shared" si="215"/>
        <v>1718.6152482269504</v>
      </c>
      <c r="U2856" s="11"/>
      <c r="V2856" s="11"/>
      <c r="W2856" s="11"/>
      <c r="Y2856" s="288">
        <v>146470.29999999984</v>
      </c>
      <c r="Z2856" s="11">
        <f t="shared" si="212"/>
        <v>223626.11</v>
      </c>
      <c r="AB2856" s="11">
        <f t="shared" si="213"/>
        <v>151311.29999999999</v>
      </c>
      <c r="AC2856" s="11">
        <v>187410.35</v>
      </c>
      <c r="AD2856" s="11"/>
      <c r="AE2856" s="4"/>
      <c r="AF2856" s="4"/>
    </row>
    <row r="2857" spans="1:32">
      <c r="A2857" s="55"/>
      <c r="B2857" s="132"/>
      <c r="C2857" s="11" t="s">
        <v>561</v>
      </c>
      <c r="D2857" s="11"/>
      <c r="E2857" s="11" t="s">
        <v>59</v>
      </c>
      <c r="F2857" s="131">
        <v>29077</v>
      </c>
      <c r="G2857" s="11"/>
      <c r="H2857" s="131">
        <f t="shared" si="211"/>
        <v>97</v>
      </c>
      <c r="I2857" s="11"/>
      <c r="J2857" s="288">
        <v>10162.41</v>
      </c>
      <c r="K2857" s="11"/>
      <c r="M2857" s="11">
        <v>12</v>
      </c>
      <c r="N2857" s="66"/>
      <c r="P2857" s="288">
        <f t="shared" si="214"/>
        <v>846.86749999999995</v>
      </c>
      <c r="Q2857" s="11"/>
      <c r="R2857" s="11"/>
      <c r="S2857" s="11"/>
      <c r="T2857" s="134">
        <f t="shared" si="215"/>
        <v>2423.0833333333335</v>
      </c>
      <c r="U2857" s="11"/>
      <c r="V2857" s="11"/>
      <c r="W2857" s="11"/>
      <c r="Y2857" s="288">
        <v>10162.41</v>
      </c>
      <c r="Z2857" s="11">
        <f t="shared" si="212"/>
        <v>15515.64</v>
      </c>
      <c r="AB2857" s="11">
        <f t="shared" si="213"/>
        <v>10498.29</v>
      </c>
      <c r="AC2857" s="11">
        <v>13002.91</v>
      </c>
      <c r="AD2857" s="11"/>
      <c r="AE2857" s="4"/>
      <c r="AF2857" s="4"/>
    </row>
    <row r="2858" spans="1:32">
      <c r="A2858" s="55"/>
      <c r="B2858" s="132"/>
      <c r="C2858" s="11" t="s">
        <v>561</v>
      </c>
      <c r="D2858" s="11"/>
      <c r="E2858" s="11" t="s">
        <v>98</v>
      </c>
      <c r="F2858" s="131">
        <v>53</v>
      </c>
      <c r="G2858" s="11"/>
      <c r="H2858" s="131">
        <f t="shared" si="211"/>
        <v>0</v>
      </c>
      <c r="I2858" s="11"/>
      <c r="J2858" s="288">
        <v>29.16</v>
      </c>
      <c r="K2858" s="11"/>
      <c r="M2858" s="11">
        <v>1</v>
      </c>
      <c r="N2858" s="66"/>
      <c r="P2858" s="288">
        <f t="shared" si="214"/>
        <v>29.16</v>
      </c>
      <c r="Q2858" s="11"/>
      <c r="R2858" s="11"/>
      <c r="S2858" s="11"/>
      <c r="T2858" s="134">
        <f t="shared" si="215"/>
        <v>53</v>
      </c>
      <c r="U2858" s="11"/>
      <c r="V2858" s="11"/>
      <c r="W2858" s="11"/>
      <c r="Y2858" s="288">
        <v>29.16</v>
      </c>
      <c r="Z2858" s="11">
        <f t="shared" si="212"/>
        <v>44.52</v>
      </c>
      <c r="AB2858" s="11">
        <f t="shared" si="213"/>
        <v>30.12</v>
      </c>
      <c r="AC2858" s="11">
        <v>37.31</v>
      </c>
      <c r="AD2858" s="11"/>
      <c r="AE2858" s="4"/>
      <c r="AF2858" s="4"/>
    </row>
    <row r="2859" spans="1:32">
      <c r="A2859" s="55"/>
      <c r="B2859" s="132"/>
      <c r="C2859" s="11" t="s">
        <v>561</v>
      </c>
      <c r="D2859" s="11"/>
      <c r="E2859" s="11" t="s">
        <v>167</v>
      </c>
      <c r="F2859" s="131">
        <v>4988762</v>
      </c>
      <c r="G2859" s="11"/>
      <c r="H2859" s="131">
        <f t="shared" si="211"/>
        <v>16721</v>
      </c>
      <c r="I2859" s="11"/>
      <c r="J2859" s="288">
        <v>585904.42000000097</v>
      </c>
      <c r="K2859" s="11"/>
      <c r="M2859" s="11">
        <v>1414</v>
      </c>
      <c r="N2859" s="66"/>
      <c r="P2859" s="288">
        <f t="shared" si="214"/>
        <v>414.359561527582</v>
      </c>
      <c r="Q2859" s="11"/>
      <c r="R2859" s="11"/>
      <c r="S2859" s="11"/>
      <c r="T2859" s="134">
        <f t="shared" si="215"/>
        <v>3528.1202263083451</v>
      </c>
      <c r="U2859" s="11"/>
      <c r="V2859" s="11"/>
      <c r="W2859" s="11"/>
      <c r="Y2859" s="288">
        <v>585904.42000000097</v>
      </c>
      <c r="Z2859" s="11">
        <f t="shared" si="212"/>
        <v>894539.89</v>
      </c>
      <c r="AB2859" s="11">
        <f t="shared" si="213"/>
        <v>605269.18999999994</v>
      </c>
      <c r="AC2859" s="11">
        <v>749671.11</v>
      </c>
      <c r="AD2859" s="11"/>
      <c r="AE2859" s="4"/>
      <c r="AF2859" s="4"/>
    </row>
    <row r="2860" spans="1:32">
      <c r="A2860" s="55"/>
      <c r="B2860" s="132"/>
      <c r="C2860" s="11" t="s">
        <v>562</v>
      </c>
      <c r="D2860" s="11"/>
      <c r="E2860" s="11" t="s">
        <v>274</v>
      </c>
      <c r="F2860" s="131">
        <v>8503</v>
      </c>
      <c r="G2860" s="11"/>
      <c r="H2860" s="131">
        <f t="shared" si="211"/>
        <v>29</v>
      </c>
      <c r="I2860" s="11"/>
      <c r="J2860" s="288">
        <v>2108.4400000000005</v>
      </c>
      <c r="K2860" s="11"/>
      <c r="M2860" s="11">
        <v>43</v>
      </c>
      <c r="N2860" s="66"/>
      <c r="P2860" s="288">
        <f t="shared" si="214"/>
        <v>49.033488372093032</v>
      </c>
      <c r="Q2860" s="11"/>
      <c r="R2860" s="11"/>
      <c r="S2860" s="11"/>
      <c r="T2860" s="134">
        <f t="shared" si="215"/>
        <v>197.74418604651163</v>
      </c>
      <c r="U2860" s="11"/>
      <c r="V2860" s="11"/>
      <c r="W2860" s="11"/>
      <c r="Y2860" s="288">
        <v>2108.4400000000005</v>
      </c>
      <c r="Z2860" s="11">
        <f t="shared" si="212"/>
        <v>3219.1</v>
      </c>
      <c r="AB2860" s="11">
        <f t="shared" si="213"/>
        <v>2178.13</v>
      </c>
      <c r="AC2860" s="11">
        <v>2697.77</v>
      </c>
      <c r="AD2860" s="11"/>
      <c r="AE2860" s="4"/>
      <c r="AF2860" s="4"/>
    </row>
    <row r="2861" spans="1:32">
      <c r="A2861" s="55"/>
      <c r="B2861" s="132"/>
      <c r="C2861" s="11" t="s">
        <v>563</v>
      </c>
      <c r="D2861" s="11"/>
      <c r="E2861" s="11" t="s">
        <v>59</v>
      </c>
      <c r="F2861" s="131">
        <v>401</v>
      </c>
      <c r="G2861" s="11"/>
      <c r="H2861" s="131">
        <f t="shared" si="211"/>
        <v>1</v>
      </c>
      <c r="I2861" s="11"/>
      <c r="J2861" s="288">
        <v>38.74</v>
      </c>
      <c r="K2861" s="11"/>
      <c r="M2861" s="11">
        <v>2</v>
      </c>
      <c r="N2861" s="66"/>
      <c r="P2861" s="288">
        <f t="shared" si="214"/>
        <v>19.37</v>
      </c>
      <c r="Q2861" s="11"/>
      <c r="R2861" s="11"/>
      <c r="S2861" s="11"/>
      <c r="T2861" s="134">
        <f t="shared" si="215"/>
        <v>200.5</v>
      </c>
      <c r="U2861" s="11"/>
      <c r="V2861" s="11"/>
      <c r="W2861" s="11"/>
      <c r="Y2861" s="288">
        <v>38.74</v>
      </c>
      <c r="Z2861" s="11">
        <f t="shared" si="212"/>
        <v>59.15</v>
      </c>
      <c r="AB2861" s="11">
        <f t="shared" si="213"/>
        <v>40.020000000000003</v>
      </c>
      <c r="AC2861" s="11">
        <v>49.57</v>
      </c>
      <c r="AD2861" s="11"/>
      <c r="AE2861" s="4"/>
      <c r="AF2861" s="4"/>
    </row>
    <row r="2862" spans="1:32">
      <c r="A2862" s="55"/>
      <c r="B2862" s="132"/>
      <c r="C2862" s="11" t="s">
        <v>563</v>
      </c>
      <c r="D2862" s="11"/>
      <c r="E2862" s="11" t="s">
        <v>70</v>
      </c>
      <c r="F2862" s="131">
        <v>494</v>
      </c>
      <c r="G2862" s="11"/>
      <c r="H2862" s="131">
        <f t="shared" si="211"/>
        <v>2</v>
      </c>
      <c r="I2862" s="11"/>
      <c r="J2862" s="288">
        <v>108.59</v>
      </c>
      <c r="K2862" s="11"/>
      <c r="M2862" s="11">
        <v>1</v>
      </c>
      <c r="N2862" s="66"/>
      <c r="P2862" s="288">
        <f t="shared" si="214"/>
        <v>108.59</v>
      </c>
      <c r="Q2862" s="11"/>
      <c r="R2862" s="11"/>
      <c r="S2862" s="11"/>
      <c r="T2862" s="134">
        <f t="shared" si="215"/>
        <v>494</v>
      </c>
      <c r="U2862" s="11"/>
      <c r="V2862" s="11"/>
      <c r="W2862" s="11"/>
      <c r="Y2862" s="288">
        <v>108.59</v>
      </c>
      <c r="Z2862" s="11">
        <f t="shared" si="212"/>
        <v>165.79</v>
      </c>
      <c r="AB2862" s="11">
        <f t="shared" si="213"/>
        <v>112.18</v>
      </c>
      <c r="AC2862" s="11">
        <v>138.94</v>
      </c>
      <c r="AD2862" s="11"/>
      <c r="AE2862" s="4"/>
      <c r="AF2862" s="4"/>
    </row>
    <row r="2863" spans="1:32">
      <c r="A2863" s="55"/>
      <c r="B2863" s="132"/>
      <c r="C2863" s="11" t="s">
        <v>563</v>
      </c>
      <c r="D2863" s="11"/>
      <c r="E2863" s="11" t="s">
        <v>64</v>
      </c>
      <c r="F2863" s="131">
        <v>16400</v>
      </c>
      <c r="G2863" s="11"/>
      <c r="H2863" s="131">
        <f t="shared" si="211"/>
        <v>55</v>
      </c>
      <c r="I2863" s="11"/>
      <c r="J2863" s="288">
        <v>2897.67</v>
      </c>
      <c r="K2863" s="11"/>
      <c r="M2863" s="11">
        <v>1</v>
      </c>
      <c r="N2863" s="66"/>
      <c r="P2863" s="288">
        <f t="shared" si="214"/>
        <v>2897.67</v>
      </c>
      <c r="Q2863" s="11"/>
      <c r="R2863" s="11"/>
      <c r="S2863" s="11"/>
      <c r="T2863" s="134">
        <f t="shared" si="215"/>
        <v>16400</v>
      </c>
      <c r="U2863" s="11"/>
      <c r="V2863" s="11"/>
      <c r="W2863" s="11"/>
      <c r="Y2863" s="288">
        <v>2897.67</v>
      </c>
      <c r="Z2863" s="11">
        <f t="shared" si="212"/>
        <v>4424.07</v>
      </c>
      <c r="AB2863" s="11">
        <f t="shared" si="213"/>
        <v>2993.44</v>
      </c>
      <c r="AC2863" s="11">
        <v>3707.6</v>
      </c>
      <c r="AD2863" s="11"/>
      <c r="AE2863" s="4"/>
      <c r="AF2863" s="4"/>
    </row>
    <row r="2864" spans="1:32">
      <c r="A2864" s="55"/>
      <c r="B2864" s="132"/>
      <c r="C2864" s="11" t="s">
        <v>563</v>
      </c>
      <c r="D2864" s="11"/>
      <c r="E2864" s="11" t="s">
        <v>564</v>
      </c>
      <c r="F2864" s="131">
        <v>879895</v>
      </c>
      <c r="G2864" s="11"/>
      <c r="H2864" s="131">
        <f t="shared" si="211"/>
        <v>2949</v>
      </c>
      <c r="I2864" s="11"/>
      <c r="J2864" s="288">
        <v>84439.309999999925</v>
      </c>
      <c r="K2864" s="11"/>
      <c r="M2864" s="11">
        <v>83</v>
      </c>
      <c r="N2864" s="66"/>
      <c r="P2864" s="288">
        <f t="shared" si="214"/>
        <v>1017.3410843373485</v>
      </c>
      <c r="Q2864" s="11"/>
      <c r="R2864" s="11"/>
      <c r="S2864" s="11"/>
      <c r="T2864" s="134">
        <f t="shared" si="215"/>
        <v>10601.144578313253</v>
      </c>
      <c r="U2864" s="11"/>
      <c r="V2864" s="11"/>
      <c r="W2864" s="11"/>
      <c r="Y2864" s="288">
        <v>84439.309999999925</v>
      </c>
      <c r="Z2864" s="11">
        <f t="shared" si="212"/>
        <v>128919.2</v>
      </c>
      <c r="AB2864" s="11">
        <f t="shared" si="213"/>
        <v>87230.12</v>
      </c>
      <c r="AC2864" s="11">
        <v>108041.02</v>
      </c>
      <c r="AD2864" s="11"/>
      <c r="AE2864" s="4"/>
      <c r="AF2864" s="4"/>
    </row>
    <row r="2865" spans="1:32">
      <c r="A2865" s="55"/>
      <c r="B2865" s="132"/>
      <c r="C2865" s="11" t="s">
        <v>565</v>
      </c>
      <c r="D2865" s="11"/>
      <c r="E2865" s="11" t="s">
        <v>117</v>
      </c>
      <c r="F2865" s="131">
        <v>1130103</v>
      </c>
      <c r="G2865" s="11"/>
      <c r="H2865" s="131">
        <f t="shared" si="211"/>
        <v>3788</v>
      </c>
      <c r="I2865" s="11"/>
      <c r="J2865" s="288">
        <v>111609.00999999982</v>
      </c>
      <c r="K2865" s="11"/>
      <c r="M2865" s="11">
        <v>320</v>
      </c>
      <c r="N2865" s="66"/>
      <c r="P2865" s="288">
        <f t="shared" si="214"/>
        <v>348.77815624999943</v>
      </c>
      <c r="Q2865" s="11"/>
      <c r="R2865" s="11"/>
      <c r="S2865" s="11"/>
      <c r="T2865" s="134">
        <f t="shared" si="215"/>
        <v>3531.5718750000001</v>
      </c>
      <c r="U2865" s="11"/>
      <c r="V2865" s="11"/>
      <c r="W2865" s="11"/>
      <c r="Y2865" s="288">
        <v>111609.00999999982</v>
      </c>
      <c r="Z2865" s="11">
        <f t="shared" si="212"/>
        <v>170401.02</v>
      </c>
      <c r="AB2865" s="11">
        <f t="shared" si="213"/>
        <v>115297.81</v>
      </c>
      <c r="AC2865" s="11">
        <v>142804.95000000001</v>
      </c>
      <c r="AD2865" s="11"/>
      <c r="AE2865" s="4"/>
      <c r="AF2865" s="4"/>
    </row>
    <row r="2866" spans="1:32">
      <c r="A2866" s="55"/>
      <c r="B2866" s="132"/>
      <c r="C2866" s="11" t="s">
        <v>609</v>
      </c>
      <c r="D2866" s="11"/>
      <c r="E2866" s="11" t="s">
        <v>180</v>
      </c>
      <c r="F2866" s="131">
        <v>400</v>
      </c>
      <c r="G2866" s="11"/>
      <c r="H2866" s="131">
        <f t="shared" si="211"/>
        <v>1</v>
      </c>
      <c r="I2866" s="11"/>
      <c r="J2866" s="288">
        <v>204.13</v>
      </c>
      <c r="K2866" s="11"/>
      <c r="M2866" s="11">
        <v>4</v>
      </c>
      <c r="N2866" s="66"/>
      <c r="P2866" s="288">
        <f t="shared" si="214"/>
        <v>51.032499999999999</v>
      </c>
      <c r="Q2866" s="11"/>
      <c r="R2866" s="11"/>
      <c r="S2866" s="11"/>
      <c r="T2866" s="134">
        <f t="shared" si="215"/>
        <v>100</v>
      </c>
      <c r="U2866" s="11"/>
      <c r="V2866" s="11"/>
      <c r="W2866" s="11"/>
      <c r="Y2866" s="288">
        <v>204.13</v>
      </c>
      <c r="Z2866" s="11">
        <f t="shared" si="212"/>
        <v>311.66000000000003</v>
      </c>
      <c r="AB2866" s="11">
        <f t="shared" si="213"/>
        <v>210.88</v>
      </c>
      <c r="AC2866" s="11">
        <v>261.19</v>
      </c>
      <c r="AD2866" s="11"/>
      <c r="AE2866" s="4"/>
      <c r="AF2866" s="4"/>
    </row>
    <row r="2867" spans="1:32">
      <c r="A2867" s="55"/>
      <c r="B2867" s="132"/>
      <c r="C2867" s="11" t="s">
        <v>610</v>
      </c>
      <c r="D2867" s="11"/>
      <c r="E2867" s="11" t="s">
        <v>135</v>
      </c>
      <c r="F2867" s="131">
        <v>1437</v>
      </c>
      <c r="G2867" s="11"/>
      <c r="H2867" s="131">
        <f t="shared" si="211"/>
        <v>5</v>
      </c>
      <c r="I2867" s="11"/>
      <c r="J2867" s="288">
        <v>218.94</v>
      </c>
      <c r="K2867" s="11"/>
      <c r="M2867" s="11">
        <v>1</v>
      </c>
      <c r="N2867" s="66"/>
      <c r="P2867" s="288">
        <f t="shared" si="214"/>
        <v>218.94</v>
      </c>
      <c r="Q2867" s="11"/>
      <c r="R2867" s="11"/>
      <c r="S2867" s="11"/>
      <c r="T2867" s="134">
        <f t="shared" si="215"/>
        <v>1437</v>
      </c>
      <c r="U2867" s="11"/>
      <c r="V2867" s="11"/>
      <c r="W2867" s="11"/>
      <c r="Y2867" s="288">
        <v>218.94</v>
      </c>
      <c r="Z2867" s="11">
        <f t="shared" si="212"/>
        <v>334.27</v>
      </c>
      <c r="AB2867" s="11">
        <f t="shared" si="213"/>
        <v>226.18</v>
      </c>
      <c r="AC2867" s="11">
        <v>280.14</v>
      </c>
      <c r="AD2867" s="11"/>
      <c r="AE2867" s="4"/>
      <c r="AF2867" s="4"/>
    </row>
    <row r="2868" spans="1:32">
      <c r="A2868" s="55"/>
      <c r="B2868" s="132"/>
      <c r="C2868" s="11" t="s">
        <v>569</v>
      </c>
      <c r="D2868" s="11"/>
      <c r="E2868" s="11" t="s">
        <v>564</v>
      </c>
      <c r="F2868" s="131">
        <v>37</v>
      </c>
      <c r="G2868" s="11"/>
      <c r="H2868" s="131">
        <f t="shared" si="211"/>
        <v>0</v>
      </c>
      <c r="I2868" s="11"/>
      <c r="J2868" s="288">
        <v>22.19</v>
      </c>
      <c r="K2868" s="11"/>
      <c r="M2868" s="11">
        <v>1</v>
      </c>
      <c r="N2868" s="66"/>
      <c r="P2868" s="288">
        <f t="shared" si="214"/>
        <v>22.19</v>
      </c>
      <c r="Q2868" s="11"/>
      <c r="R2868" s="11"/>
      <c r="S2868" s="11"/>
      <c r="T2868" s="134">
        <f t="shared" si="215"/>
        <v>37</v>
      </c>
      <c r="U2868" s="11"/>
      <c r="V2868" s="11"/>
      <c r="W2868" s="11"/>
      <c r="Y2868" s="288">
        <v>22.19</v>
      </c>
      <c r="Z2868" s="11">
        <f t="shared" si="212"/>
        <v>33.880000000000003</v>
      </c>
      <c r="AB2868" s="11">
        <f t="shared" si="213"/>
        <v>22.92</v>
      </c>
      <c r="AC2868" s="11">
        <v>28.39</v>
      </c>
      <c r="AD2868" s="11"/>
      <c r="AE2868" s="4"/>
      <c r="AF2868" s="4"/>
    </row>
    <row r="2869" spans="1:32">
      <c r="A2869" s="55"/>
      <c r="B2869" s="132"/>
      <c r="C2869" s="11" t="s">
        <v>569</v>
      </c>
      <c r="D2869" s="11"/>
      <c r="E2869" s="11" t="s">
        <v>217</v>
      </c>
      <c r="F2869" s="131">
        <v>183</v>
      </c>
      <c r="G2869" s="11"/>
      <c r="H2869" s="131">
        <f t="shared" si="211"/>
        <v>1</v>
      </c>
      <c r="I2869" s="11"/>
      <c r="J2869" s="288">
        <v>89.65</v>
      </c>
      <c r="K2869" s="11"/>
      <c r="M2869" s="11">
        <v>1</v>
      </c>
      <c r="N2869" s="66"/>
      <c r="P2869" s="288">
        <f t="shared" si="214"/>
        <v>89.65</v>
      </c>
      <c r="Q2869" s="11"/>
      <c r="R2869" s="11"/>
      <c r="S2869" s="11"/>
      <c r="T2869" s="134">
        <f t="shared" si="215"/>
        <v>183</v>
      </c>
      <c r="U2869" s="11"/>
      <c r="V2869" s="11"/>
      <c r="W2869" s="11"/>
      <c r="Y2869" s="288">
        <v>89.65</v>
      </c>
      <c r="Z2869" s="11">
        <f t="shared" si="212"/>
        <v>136.87</v>
      </c>
      <c r="AB2869" s="11">
        <f t="shared" si="213"/>
        <v>92.61</v>
      </c>
      <c r="AC2869" s="11">
        <v>114.71</v>
      </c>
      <c r="AD2869" s="11"/>
      <c r="AE2869" s="4"/>
      <c r="AF2869" s="4"/>
    </row>
    <row r="2870" spans="1:32">
      <c r="A2870" s="55"/>
      <c r="B2870" s="132"/>
      <c r="C2870" s="11" t="s">
        <v>569</v>
      </c>
      <c r="D2870" s="11"/>
      <c r="E2870" s="11" t="s">
        <v>445</v>
      </c>
      <c r="F2870" s="131">
        <v>993990</v>
      </c>
      <c r="G2870" s="11"/>
      <c r="H2870" s="131">
        <f t="shared" si="211"/>
        <v>3332</v>
      </c>
      <c r="I2870" s="11"/>
      <c r="J2870" s="288">
        <v>125088.62999999989</v>
      </c>
      <c r="K2870" s="11"/>
      <c r="M2870" s="11">
        <v>515</v>
      </c>
      <c r="N2870" s="66"/>
      <c r="P2870" s="288">
        <f t="shared" si="214"/>
        <v>242.89054368932017</v>
      </c>
      <c r="Q2870" s="11"/>
      <c r="R2870" s="11"/>
      <c r="S2870" s="11"/>
      <c r="T2870" s="134">
        <f t="shared" si="215"/>
        <v>1930.0776699029127</v>
      </c>
      <c r="U2870" s="11"/>
      <c r="V2870" s="11"/>
      <c r="W2870" s="11"/>
      <c r="Y2870" s="288">
        <v>125088.62999999989</v>
      </c>
      <c r="Z2870" s="11">
        <f t="shared" si="212"/>
        <v>190981.27</v>
      </c>
      <c r="AB2870" s="11">
        <f t="shared" si="213"/>
        <v>129222.94</v>
      </c>
      <c r="AC2870" s="11">
        <v>160052.26999999999</v>
      </c>
      <c r="AD2870" s="11"/>
      <c r="AE2870" s="4"/>
      <c r="AF2870" s="4"/>
    </row>
    <row r="2871" spans="1:32">
      <c r="A2871" s="55"/>
      <c r="B2871" s="132"/>
      <c r="C2871" s="11" t="s">
        <v>570</v>
      </c>
      <c r="D2871" s="11"/>
      <c r="E2871" s="11" t="s">
        <v>81</v>
      </c>
      <c r="F2871" s="131">
        <v>20880</v>
      </c>
      <c r="G2871" s="11"/>
      <c r="H2871" s="131">
        <f t="shared" si="211"/>
        <v>70</v>
      </c>
      <c r="I2871" s="11"/>
      <c r="J2871" s="288">
        <v>3804.33</v>
      </c>
      <c r="K2871" s="11"/>
      <c r="M2871" s="11">
        <v>6</v>
      </c>
      <c r="N2871" s="66"/>
      <c r="P2871" s="288">
        <f t="shared" si="214"/>
        <v>634.05499999999995</v>
      </c>
      <c r="Q2871" s="11"/>
      <c r="R2871" s="11"/>
      <c r="S2871" s="11"/>
      <c r="T2871" s="134">
        <f t="shared" si="215"/>
        <v>3480</v>
      </c>
      <c r="U2871" s="11"/>
      <c r="V2871" s="11"/>
      <c r="W2871" s="11"/>
      <c r="Y2871" s="288">
        <v>3804.33</v>
      </c>
      <c r="Z2871" s="11">
        <f t="shared" si="212"/>
        <v>5808.33</v>
      </c>
      <c r="AB2871" s="11">
        <f t="shared" si="213"/>
        <v>3930.07</v>
      </c>
      <c r="AC2871" s="11">
        <v>4867.68</v>
      </c>
      <c r="AD2871" s="11"/>
      <c r="AE2871" s="4"/>
      <c r="AF2871" s="4"/>
    </row>
    <row r="2872" spans="1:32">
      <c r="A2872" s="55"/>
      <c r="B2872" s="132"/>
      <c r="C2872" s="11" t="s">
        <v>571</v>
      </c>
      <c r="D2872" s="11"/>
      <c r="E2872" s="11" t="s">
        <v>445</v>
      </c>
      <c r="F2872" s="131">
        <v>21443</v>
      </c>
      <c r="G2872" s="11"/>
      <c r="H2872" s="131">
        <f>ROUND($H$2880*F2872/$F$2880,0)</f>
        <v>72</v>
      </c>
      <c r="I2872" s="11"/>
      <c r="J2872" s="288">
        <v>3667.2599999999993</v>
      </c>
      <c r="K2872" s="11"/>
      <c r="M2872" s="11">
        <v>20</v>
      </c>
      <c r="N2872" s="66"/>
      <c r="P2872" s="288">
        <f t="shared" si="214"/>
        <v>183.36299999999997</v>
      </c>
      <c r="Q2872" s="11"/>
      <c r="R2872" s="11"/>
      <c r="S2872" s="11"/>
      <c r="T2872" s="134">
        <f t="shared" si="215"/>
        <v>1072.1500000000001</v>
      </c>
      <c r="U2872" s="11"/>
      <c r="V2872" s="11"/>
      <c r="W2872" s="11"/>
      <c r="Y2872" s="288">
        <v>3667.2599999999993</v>
      </c>
      <c r="Z2872" s="11">
        <f>ROUND($Z$2880*Y2872/$Y$2880,2)</f>
        <v>5599.05</v>
      </c>
      <c r="AB2872" s="11">
        <f>ROUND($AB$2880*Y2872/$Y$2880,2)</f>
        <v>3788.47</v>
      </c>
      <c r="AC2872" s="11">
        <v>4692.3</v>
      </c>
      <c r="AD2872" s="11"/>
      <c r="AE2872" s="4"/>
      <c r="AF2872" s="4"/>
    </row>
    <row r="2873" spans="1:32">
      <c r="A2873" s="55"/>
      <c r="B2873" s="132"/>
      <c r="C2873" s="11"/>
      <c r="D2873" s="11"/>
      <c r="E2873" s="11"/>
      <c r="F2873" s="131"/>
      <c r="G2873" s="11"/>
      <c r="H2873" s="131"/>
      <c r="I2873" s="11"/>
      <c r="J2873" s="288"/>
      <c r="K2873" s="11"/>
      <c r="M2873" s="11"/>
      <c r="N2873" s="66"/>
      <c r="P2873" s="288" t="e">
        <f t="shared" si="214"/>
        <v>#DIV/0!</v>
      </c>
      <c r="Q2873" s="11"/>
      <c r="R2873" s="11"/>
      <c r="S2873" s="11"/>
      <c r="T2873" s="134" t="e">
        <f t="shared" si="215"/>
        <v>#DIV/0!</v>
      </c>
      <c r="U2873" s="11"/>
      <c r="V2873" s="11"/>
      <c r="W2873" s="11"/>
      <c r="Y2873" s="288"/>
      <c r="Z2873" s="11"/>
      <c r="AB2873" s="11"/>
      <c r="AC2873" s="11"/>
      <c r="AD2873" s="11"/>
      <c r="AE2873" s="4"/>
      <c r="AF2873" s="4"/>
    </row>
    <row r="2874" spans="1:32">
      <c r="A2874" s="55"/>
      <c r="B2874" s="132"/>
      <c r="C2874" s="11"/>
      <c r="D2874" s="11"/>
      <c r="E2874" s="11"/>
      <c r="F2874" s="131"/>
      <c r="G2874" s="11"/>
      <c r="H2874" s="131"/>
      <c r="I2874" s="11"/>
      <c r="J2874" s="288"/>
      <c r="K2874" s="11"/>
      <c r="M2874" s="11"/>
      <c r="N2874" s="66"/>
      <c r="P2874" s="288" t="e">
        <f t="shared" si="214"/>
        <v>#DIV/0!</v>
      </c>
      <c r="Q2874" s="11"/>
      <c r="R2874" s="11"/>
      <c r="S2874" s="11"/>
      <c r="T2874" s="134" t="e">
        <f t="shared" si="215"/>
        <v>#DIV/0!</v>
      </c>
      <c r="U2874" s="11"/>
      <c r="V2874" s="11"/>
      <c r="W2874" s="11"/>
      <c r="Y2874" s="288"/>
      <c r="Z2874" s="11"/>
      <c r="AB2874" s="11"/>
      <c r="AC2874" s="11"/>
      <c r="AD2874" s="11"/>
      <c r="AE2874" s="4"/>
      <c r="AF2874" s="4"/>
    </row>
    <row r="2875" spans="1:32">
      <c r="A2875" s="55"/>
      <c r="B2875" s="132"/>
      <c r="C2875" s="11"/>
      <c r="D2875" s="11"/>
      <c r="E2875" s="11"/>
      <c r="F2875" s="131"/>
      <c r="G2875" s="11"/>
      <c r="H2875" s="131"/>
      <c r="I2875" s="11"/>
      <c r="J2875" s="288"/>
      <c r="K2875" s="11"/>
      <c r="M2875" s="11"/>
      <c r="N2875" s="66"/>
      <c r="P2875" s="288" t="e">
        <f t="shared" si="169"/>
        <v>#DIV/0!</v>
      </c>
      <c r="Q2875" s="11"/>
      <c r="R2875" s="11"/>
      <c r="S2875" s="11"/>
      <c r="T2875" s="134" t="e">
        <f t="shared" si="170"/>
        <v>#DIV/0!</v>
      </c>
      <c r="U2875" s="11"/>
      <c r="V2875" s="11"/>
      <c r="W2875" s="11"/>
      <c r="Y2875" s="288"/>
      <c r="Z2875" s="11"/>
      <c r="AB2875" s="11"/>
      <c r="AC2875" s="11"/>
      <c r="AD2875" s="11"/>
      <c r="AE2875" s="4"/>
      <c r="AF2875" s="4"/>
    </row>
    <row r="2876" spans="1:32">
      <c r="A2876" s="55"/>
      <c r="B2876" s="132"/>
      <c r="C2876" s="11"/>
      <c r="D2876" s="11"/>
      <c r="E2876" s="11"/>
      <c r="F2876" s="131"/>
      <c r="G2876" s="11"/>
      <c r="H2876" s="131"/>
      <c r="I2876" s="11"/>
      <c r="J2876" s="288"/>
      <c r="K2876" s="11"/>
      <c r="M2876" s="11"/>
      <c r="N2876" s="66"/>
      <c r="P2876" s="288" t="e">
        <f t="shared" si="169"/>
        <v>#DIV/0!</v>
      </c>
      <c r="Q2876" s="11"/>
      <c r="R2876" s="11"/>
      <c r="S2876" s="11"/>
      <c r="T2876" s="134" t="e">
        <f t="shared" si="170"/>
        <v>#DIV/0!</v>
      </c>
      <c r="U2876" s="11"/>
      <c r="V2876" s="11"/>
      <c r="W2876" s="11"/>
      <c r="Y2876" s="288"/>
      <c r="Z2876" s="11"/>
      <c r="AB2876" s="11"/>
      <c r="AC2876" s="11"/>
      <c r="AD2876" s="11"/>
      <c r="AE2876" s="4"/>
      <c r="AF2876" s="4"/>
    </row>
    <row r="2877" spans="1:32">
      <c r="A2877" s="55"/>
      <c r="B2877" s="132"/>
      <c r="C2877" s="11"/>
      <c r="D2877" s="11"/>
      <c r="E2877" s="11"/>
      <c r="F2877" s="131"/>
      <c r="G2877" s="11"/>
      <c r="H2877" s="131"/>
      <c r="I2877" s="11"/>
      <c r="J2877" s="288"/>
      <c r="K2877" s="11"/>
      <c r="M2877" s="11"/>
      <c r="N2877" s="66"/>
      <c r="P2877" s="288" t="e">
        <f t="shared" si="169"/>
        <v>#DIV/0!</v>
      </c>
      <c r="Q2877" s="11"/>
      <c r="R2877" s="11"/>
      <c r="S2877" s="11"/>
      <c r="T2877" s="134" t="e">
        <f t="shared" si="170"/>
        <v>#DIV/0!</v>
      </c>
      <c r="U2877" s="11"/>
      <c r="V2877" s="11"/>
      <c r="W2877" s="11"/>
      <c r="Y2877" s="288"/>
      <c r="Z2877" s="11"/>
      <c r="AB2877" s="11"/>
      <c r="AC2877" s="11"/>
      <c r="AD2877" s="11"/>
      <c r="AE2877" s="4"/>
      <c r="AF2877" s="4"/>
    </row>
    <row r="2878" spans="1:32">
      <c r="A2878" s="55"/>
      <c r="B2878" s="132"/>
      <c r="C2878" s="11"/>
      <c r="D2878" s="11"/>
      <c r="E2878" s="11"/>
      <c r="F2878" s="131"/>
      <c r="G2878" s="11"/>
      <c r="H2878" s="11"/>
      <c r="I2878" s="11"/>
      <c r="J2878" s="288"/>
      <c r="K2878" s="11"/>
      <c r="M2878" s="131"/>
      <c r="N2878" s="66"/>
      <c r="P2878" s="288" t="e">
        <f t="shared" si="169"/>
        <v>#DIV/0!</v>
      </c>
      <c r="Q2878" s="11"/>
      <c r="R2878" s="11"/>
      <c r="S2878" s="11"/>
      <c r="T2878" s="134" t="e">
        <f t="shared" si="170"/>
        <v>#DIV/0!</v>
      </c>
      <c r="U2878" s="11"/>
      <c r="V2878" s="11"/>
      <c r="W2878" s="11"/>
      <c r="Y2878" s="288"/>
      <c r="Z2878" s="11"/>
      <c r="AB2878" s="11"/>
      <c r="AC2878" s="11"/>
      <c r="AD2878" s="11"/>
      <c r="AE2878" s="4"/>
      <c r="AF2878" s="4"/>
    </row>
    <row r="2879" spans="1:32" ht="13.8" thickBot="1">
      <c r="A2879" s="55"/>
      <c r="B2879" s="132"/>
      <c r="C2879" s="11"/>
      <c r="D2879" s="11"/>
      <c r="E2879" s="11"/>
      <c r="F2879" s="131"/>
      <c r="G2879" s="11"/>
      <c r="H2879" s="131"/>
      <c r="I2879" s="11"/>
      <c r="J2879" s="288"/>
      <c r="K2879" s="11"/>
      <c r="M2879" s="131"/>
      <c r="N2879" s="66"/>
      <c r="P2879" s="288" t="e">
        <f t="shared" si="169"/>
        <v>#DIV/0!</v>
      </c>
      <c r="Q2879" s="11"/>
      <c r="R2879" s="11"/>
      <c r="S2879" s="11"/>
      <c r="T2879" s="134" t="e">
        <f t="shared" si="170"/>
        <v>#DIV/0!</v>
      </c>
      <c r="U2879" s="11"/>
      <c r="V2879" s="11"/>
      <c r="W2879" s="11"/>
      <c r="Y2879" s="288"/>
      <c r="Z2879" s="11"/>
      <c r="AB2879" s="86"/>
      <c r="AC2879" s="11"/>
      <c r="AD2879" s="11"/>
      <c r="AE2879" s="4"/>
      <c r="AF2879" s="4"/>
    </row>
    <row r="2880" spans="1:32" ht="13.8" thickBot="1">
      <c r="A2880" s="55"/>
      <c r="B2880" s="87" t="s">
        <v>572</v>
      </c>
      <c r="C2880" s="94"/>
      <c r="D2880" s="94"/>
      <c r="E2880" s="94"/>
      <c r="F2880" s="133">
        <f>SUM(F2332:F2879)</f>
        <v>355033362</v>
      </c>
      <c r="G2880" s="89"/>
      <c r="H2880" s="133">
        <v>1190004</v>
      </c>
      <c r="I2880" s="89"/>
      <c r="J2880" s="290">
        <f>SUM(J2332:J2879)</f>
        <v>32749312.060000017</v>
      </c>
      <c r="K2880" s="90"/>
      <c r="M2880" s="133">
        <f>SUM(M2332:M2879)</f>
        <v>65268</v>
      </c>
      <c r="N2880" s="90"/>
      <c r="P2880" s="289">
        <f t="shared" si="169"/>
        <v>501.76674725746182</v>
      </c>
      <c r="Q2880" s="93" t="s">
        <v>573</v>
      </c>
      <c r="R2880" s="93" t="s">
        <v>573</v>
      </c>
      <c r="S2880" s="93" t="s">
        <v>573</v>
      </c>
      <c r="T2880" s="135">
        <f t="shared" si="170"/>
        <v>5439.6237359808792</v>
      </c>
      <c r="U2880" s="93" t="s">
        <v>573</v>
      </c>
      <c r="V2880" s="93" t="s">
        <v>573</v>
      </c>
      <c r="W2880" s="95" t="s">
        <v>573</v>
      </c>
      <c r="Y2880" s="310">
        <f>SUM(Y2333:Y2872)</f>
        <v>32749312.060000017</v>
      </c>
      <c r="Z2880" s="389">
        <v>50000589</v>
      </c>
      <c r="AB2880" s="391">
        <v>33831712</v>
      </c>
      <c r="AC2880" s="310">
        <f>SUM(AC2333:AC2872)</f>
        <v>41903102.990000002</v>
      </c>
      <c r="AD2880" s="90"/>
      <c r="AE2880" s="4"/>
      <c r="AF2880" s="4"/>
    </row>
    <row r="2881" spans="1:37" s="4" customFormat="1">
      <c r="A2881" s="55"/>
      <c r="J2881" s="303"/>
      <c r="M2881" s="50"/>
      <c r="P2881" s="298"/>
      <c r="T2881" s="291"/>
      <c r="Y2881" s="298"/>
      <c r="AB2881" s="58"/>
      <c r="AC2881" s="5"/>
      <c r="AD2881" s="5"/>
      <c r="AH2881" s="70"/>
      <c r="AI2881" s="70"/>
      <c r="AJ2881" s="70"/>
      <c r="AK2881" s="70"/>
    </row>
    <row r="2882" spans="1:37" ht="66">
      <c r="A2882" s="55" t="s">
        <v>578</v>
      </c>
      <c r="B2882" s="56" t="s">
        <v>580</v>
      </c>
      <c r="C2882" s="56" t="s">
        <v>35</v>
      </c>
      <c r="D2882" s="56" t="s">
        <v>36</v>
      </c>
      <c r="E2882" s="56" t="s">
        <v>37</v>
      </c>
      <c r="F2882" s="57" t="s">
        <v>38</v>
      </c>
      <c r="G2882" s="57" t="s">
        <v>38</v>
      </c>
      <c r="H2882" s="57" t="s">
        <v>39</v>
      </c>
      <c r="I2882" s="57" t="s">
        <v>39</v>
      </c>
      <c r="J2882" s="302" t="s">
        <v>40</v>
      </c>
      <c r="K2882" s="57" t="s">
        <v>41</v>
      </c>
      <c r="L2882" s="84"/>
      <c r="M2882" s="57" t="s">
        <v>42</v>
      </c>
      <c r="N2882" s="68" t="s">
        <v>42</v>
      </c>
      <c r="O2882" s="69"/>
      <c r="P2882" s="302" t="s">
        <v>43</v>
      </c>
      <c r="Q2882" s="57" t="s">
        <v>43</v>
      </c>
      <c r="R2882" s="57" t="s">
        <v>44</v>
      </c>
      <c r="S2882" s="57" t="s">
        <v>44</v>
      </c>
      <c r="T2882" s="294" t="s">
        <v>45</v>
      </c>
      <c r="U2882" s="57" t="s">
        <v>45</v>
      </c>
      <c r="V2882" s="57" t="s">
        <v>46</v>
      </c>
      <c r="W2882" s="57" t="s">
        <v>46</v>
      </c>
      <c r="X2882" s="69"/>
      <c r="Y2882" s="302" t="s">
        <v>47</v>
      </c>
      <c r="Z2882" s="57" t="s">
        <v>48</v>
      </c>
      <c r="AB2882" s="57" t="s">
        <v>49</v>
      </c>
      <c r="AC2882" s="57" t="s">
        <v>50</v>
      </c>
      <c r="AD2882" s="57" t="s">
        <v>51</v>
      </c>
      <c r="AE2882" s="4"/>
      <c r="AF2882" s="4"/>
    </row>
    <row r="2883" spans="1:37">
      <c r="A2883" s="55"/>
      <c r="B2883" s="132"/>
      <c r="C2883" s="11" t="s">
        <v>52</v>
      </c>
      <c r="D2883" s="11"/>
      <c r="E2883" s="11" t="s">
        <v>52</v>
      </c>
      <c r="F2883" s="131"/>
      <c r="G2883" s="11"/>
      <c r="H2883" s="131"/>
      <c r="I2883" s="11"/>
      <c r="J2883" s="288"/>
      <c r="K2883" s="11"/>
      <c r="M2883" s="131"/>
      <c r="N2883" s="66"/>
      <c r="P2883" s="288" t="e">
        <f t="shared" ref="P2883:P3408" si="216">J2883/M2883</f>
        <v>#DIV/0!</v>
      </c>
      <c r="Q2883" s="11"/>
      <c r="R2883" s="11"/>
      <c r="S2883" s="11"/>
      <c r="T2883" s="134" t="e">
        <f t="shared" ref="T2883:T3408" si="217">F2883/M2883</f>
        <v>#DIV/0!</v>
      </c>
      <c r="U2883" s="11"/>
      <c r="V2883" s="11"/>
      <c r="W2883" s="11"/>
      <c r="Y2883" s="288"/>
      <c r="Z2883" s="388"/>
      <c r="AB2883" s="390"/>
      <c r="AC2883" s="11"/>
      <c r="AD2883" s="11"/>
      <c r="AE2883" s="4"/>
      <c r="AF2883" s="4"/>
    </row>
    <row r="2884" spans="1:37">
      <c r="A2884" s="55"/>
      <c r="B2884" s="132"/>
      <c r="C2884" s="11" t="s">
        <v>53</v>
      </c>
      <c r="D2884" s="11"/>
      <c r="E2884" s="11" t="s">
        <v>54</v>
      </c>
      <c r="F2884" s="131">
        <v>2218631</v>
      </c>
      <c r="G2884" s="11"/>
      <c r="H2884" s="131">
        <f t="shared" ref="H2884:H2947" si="218">ROUND($H$3408*F2884/$F$3408,0)</f>
        <v>7193</v>
      </c>
      <c r="I2884" s="11"/>
      <c r="J2884" s="288">
        <v>234045.66999999972</v>
      </c>
      <c r="K2884" s="11"/>
      <c r="M2884" s="11">
        <v>638</v>
      </c>
      <c r="N2884" s="66"/>
      <c r="P2884" s="288">
        <f t="shared" si="216"/>
        <v>366.84274294670803</v>
      </c>
      <c r="Q2884" s="11"/>
      <c r="R2884" s="11"/>
      <c r="S2884" s="11"/>
      <c r="T2884" s="134">
        <f t="shared" si="217"/>
        <v>3477.4780564263324</v>
      </c>
      <c r="U2884" s="11"/>
      <c r="V2884" s="11"/>
      <c r="W2884" s="11"/>
      <c r="Y2884" s="288">
        <v>234045.66999999972</v>
      </c>
      <c r="Z2884" s="11">
        <f t="shared" ref="Z2884:Z2947" si="219">ROUND($Z$3408*Y2884/$Y$3408,2)</f>
        <v>330827.53999999998</v>
      </c>
      <c r="AB2884" s="11">
        <f t="shared" ref="AB2884:AB2947" si="220">ROUND($AB$3408*Y2884/$Y$3408,2)</f>
        <v>263952.90999999997</v>
      </c>
      <c r="AC2884" s="11">
        <v>327614.71999999997</v>
      </c>
      <c r="AD2884" s="11"/>
      <c r="AE2884" s="4"/>
      <c r="AF2884" s="4"/>
    </row>
    <row r="2885" spans="1:37">
      <c r="A2885" s="55"/>
      <c r="B2885" s="132"/>
      <c r="C2885" s="11" t="s">
        <v>53</v>
      </c>
      <c r="D2885" s="11"/>
      <c r="E2885" s="11" t="s">
        <v>56</v>
      </c>
      <c r="F2885" s="131">
        <v>394627</v>
      </c>
      <c r="G2885" s="11"/>
      <c r="H2885" s="131">
        <f t="shared" si="218"/>
        <v>1279</v>
      </c>
      <c r="I2885" s="11"/>
      <c r="J2885" s="288">
        <v>22956.680000000004</v>
      </c>
      <c r="K2885" s="11"/>
      <c r="M2885" s="11">
        <v>36</v>
      </c>
      <c r="N2885" s="66"/>
      <c r="P2885" s="288">
        <f t="shared" ref="P2885:P2948" si="221">J2885/M2885</f>
        <v>637.68555555555565</v>
      </c>
      <c r="Q2885" s="11"/>
      <c r="R2885" s="11"/>
      <c r="S2885" s="11"/>
      <c r="T2885" s="134">
        <f t="shared" ref="T2885:T2948" si="222">F2885/M2885</f>
        <v>10961.861111111111</v>
      </c>
      <c r="U2885" s="11"/>
      <c r="V2885" s="11"/>
      <c r="W2885" s="11"/>
      <c r="Y2885" s="288">
        <v>22956.680000000004</v>
      </c>
      <c r="Z2885" s="11">
        <f t="shared" si="219"/>
        <v>32449.66</v>
      </c>
      <c r="AB2885" s="11">
        <f t="shared" si="220"/>
        <v>25890.17</v>
      </c>
      <c r="AC2885" s="11">
        <v>32134.52</v>
      </c>
      <c r="AD2885" s="11"/>
      <c r="AE2885" s="4"/>
      <c r="AF2885" s="4"/>
    </row>
    <row r="2886" spans="1:37">
      <c r="A2886" s="55"/>
      <c r="B2886" s="132"/>
      <c r="C2886" s="11" t="s">
        <v>57</v>
      </c>
      <c r="D2886" s="11"/>
      <c r="E2886" s="11" t="s">
        <v>54</v>
      </c>
      <c r="F2886" s="131">
        <v>1094374</v>
      </c>
      <c r="G2886" s="11"/>
      <c r="H2886" s="131">
        <f t="shared" si="218"/>
        <v>3548</v>
      </c>
      <c r="I2886" s="11"/>
      <c r="J2886" s="288">
        <v>104115.67000000001</v>
      </c>
      <c r="K2886" s="11"/>
      <c r="M2886" s="11">
        <v>317</v>
      </c>
      <c r="N2886" s="66"/>
      <c r="P2886" s="288">
        <f t="shared" si="221"/>
        <v>328.44059936908519</v>
      </c>
      <c r="Q2886" s="11"/>
      <c r="R2886" s="11"/>
      <c r="S2886" s="11"/>
      <c r="T2886" s="134">
        <f t="shared" si="222"/>
        <v>3452.2839116719242</v>
      </c>
      <c r="U2886" s="11"/>
      <c r="V2886" s="11"/>
      <c r="W2886" s="11"/>
      <c r="Y2886" s="288">
        <v>104115.67000000001</v>
      </c>
      <c r="Z2886" s="11">
        <f t="shared" si="219"/>
        <v>147169.26999999999</v>
      </c>
      <c r="AB2886" s="11">
        <f t="shared" si="220"/>
        <v>117419.96</v>
      </c>
      <c r="AC2886" s="11">
        <v>145740.04</v>
      </c>
      <c r="AD2886" s="11"/>
      <c r="AE2886" s="4"/>
      <c r="AF2886" s="4"/>
    </row>
    <row r="2887" spans="1:37">
      <c r="A2887" s="55"/>
      <c r="B2887" s="132"/>
      <c r="C2887" s="11" t="s">
        <v>57</v>
      </c>
      <c r="D2887" s="11"/>
      <c r="E2887" s="11" t="s">
        <v>138</v>
      </c>
      <c r="F2887" s="131"/>
      <c r="G2887" s="11"/>
      <c r="H2887" s="131">
        <f t="shared" si="218"/>
        <v>0</v>
      </c>
      <c r="I2887" s="11"/>
      <c r="J2887" s="288">
        <v>10.99</v>
      </c>
      <c r="K2887" s="11"/>
      <c r="M2887" s="11">
        <v>1</v>
      </c>
      <c r="N2887" s="66"/>
      <c r="P2887" s="288">
        <f t="shared" si="221"/>
        <v>10.99</v>
      </c>
      <c r="Q2887" s="11"/>
      <c r="R2887" s="11"/>
      <c r="S2887" s="11"/>
      <c r="T2887" s="134">
        <f t="shared" si="222"/>
        <v>0</v>
      </c>
      <c r="U2887" s="11"/>
      <c r="V2887" s="11"/>
      <c r="W2887" s="11"/>
      <c r="Y2887" s="288">
        <v>10.99</v>
      </c>
      <c r="Z2887" s="11">
        <f t="shared" si="219"/>
        <v>15.53</v>
      </c>
      <c r="AB2887" s="11">
        <f t="shared" si="220"/>
        <v>12.39</v>
      </c>
      <c r="AC2887" s="11">
        <v>15.38</v>
      </c>
      <c r="AD2887" s="11"/>
      <c r="AE2887" s="4"/>
      <c r="AF2887" s="4"/>
    </row>
    <row r="2888" spans="1:37">
      <c r="A2888" s="55"/>
      <c r="B2888" s="132"/>
      <c r="C2888" s="11" t="s">
        <v>57</v>
      </c>
      <c r="D2888" s="11"/>
      <c r="E2888" s="11" t="s">
        <v>56</v>
      </c>
      <c r="F2888" s="131">
        <v>1429</v>
      </c>
      <c r="G2888" s="11"/>
      <c r="H2888" s="131">
        <f t="shared" si="218"/>
        <v>5</v>
      </c>
      <c r="I2888" s="11"/>
      <c r="J2888" s="288">
        <v>293.34000000000003</v>
      </c>
      <c r="K2888" s="11"/>
      <c r="M2888" s="11">
        <v>3</v>
      </c>
      <c r="N2888" s="66"/>
      <c r="P2888" s="288">
        <f t="shared" si="221"/>
        <v>97.780000000000015</v>
      </c>
      <c r="Q2888" s="11"/>
      <c r="R2888" s="11"/>
      <c r="S2888" s="11"/>
      <c r="T2888" s="134">
        <f t="shared" si="222"/>
        <v>476.33333333333331</v>
      </c>
      <c r="U2888" s="11"/>
      <c r="V2888" s="11"/>
      <c r="W2888" s="11"/>
      <c r="Y2888" s="288">
        <v>293.34000000000003</v>
      </c>
      <c r="Z2888" s="11">
        <f t="shared" si="219"/>
        <v>414.64</v>
      </c>
      <c r="AB2888" s="11">
        <f t="shared" si="220"/>
        <v>330.82</v>
      </c>
      <c r="AC2888" s="11">
        <v>410.61</v>
      </c>
      <c r="AD2888" s="11"/>
      <c r="AE2888" s="4"/>
      <c r="AF2888" s="4"/>
    </row>
    <row r="2889" spans="1:37">
      <c r="A2889" s="55"/>
      <c r="B2889" s="132"/>
      <c r="C2889" s="11" t="s">
        <v>57</v>
      </c>
      <c r="D2889" s="11"/>
      <c r="E2889" s="11" t="s">
        <v>74</v>
      </c>
      <c r="F2889" s="131">
        <v>1998</v>
      </c>
      <c r="G2889" s="11"/>
      <c r="H2889" s="131">
        <f t="shared" si="218"/>
        <v>6</v>
      </c>
      <c r="I2889" s="11"/>
      <c r="J2889" s="288">
        <v>301.37</v>
      </c>
      <c r="K2889" s="11"/>
      <c r="M2889" s="11">
        <v>1</v>
      </c>
      <c r="N2889" s="66"/>
      <c r="P2889" s="288">
        <f t="shared" si="221"/>
        <v>301.37</v>
      </c>
      <c r="Q2889" s="11"/>
      <c r="R2889" s="11"/>
      <c r="S2889" s="11"/>
      <c r="T2889" s="134">
        <f t="shared" si="222"/>
        <v>1998</v>
      </c>
      <c r="U2889" s="11"/>
      <c r="V2889" s="11"/>
      <c r="W2889" s="11"/>
      <c r="Y2889" s="288">
        <v>301.37</v>
      </c>
      <c r="Z2889" s="11">
        <f t="shared" si="219"/>
        <v>425.99</v>
      </c>
      <c r="AB2889" s="11">
        <f t="shared" si="220"/>
        <v>339.88</v>
      </c>
      <c r="AC2889" s="11">
        <v>421.85</v>
      </c>
      <c r="AD2889" s="11"/>
      <c r="AE2889" s="4"/>
      <c r="AF2889" s="4"/>
    </row>
    <row r="2890" spans="1:37">
      <c r="A2890" s="55"/>
      <c r="B2890" s="132"/>
      <c r="C2890" s="11" t="s">
        <v>58</v>
      </c>
      <c r="D2890" s="11"/>
      <c r="E2890" s="11" t="s">
        <v>59</v>
      </c>
      <c r="F2890" s="131">
        <v>142328</v>
      </c>
      <c r="G2890" s="11"/>
      <c r="H2890" s="131">
        <f t="shared" si="218"/>
        <v>461</v>
      </c>
      <c r="I2890" s="11"/>
      <c r="J2890" s="288">
        <v>18505.670000000006</v>
      </c>
      <c r="K2890" s="11"/>
      <c r="M2890" s="11">
        <v>68</v>
      </c>
      <c r="N2890" s="66"/>
      <c r="P2890" s="288">
        <f t="shared" si="221"/>
        <v>272.14220588235304</v>
      </c>
      <c r="Q2890" s="11"/>
      <c r="R2890" s="11"/>
      <c r="S2890" s="11"/>
      <c r="T2890" s="134">
        <f t="shared" si="222"/>
        <v>2093.0588235294117</v>
      </c>
      <c r="U2890" s="11"/>
      <c r="V2890" s="11"/>
      <c r="W2890" s="11"/>
      <c r="Y2890" s="288">
        <v>18505.670000000006</v>
      </c>
      <c r="Z2890" s="11">
        <f t="shared" si="219"/>
        <v>26158.080000000002</v>
      </c>
      <c r="AB2890" s="11">
        <f t="shared" si="220"/>
        <v>20870.39</v>
      </c>
      <c r="AC2890" s="11">
        <v>25904.05</v>
      </c>
      <c r="AD2890" s="11"/>
      <c r="AE2890" s="4"/>
      <c r="AF2890" s="4"/>
    </row>
    <row r="2891" spans="1:37">
      <c r="A2891" s="55"/>
      <c r="B2891" s="132"/>
      <c r="C2891" s="11" t="s">
        <v>60</v>
      </c>
      <c r="D2891" s="11"/>
      <c r="E2891" s="11" t="s">
        <v>61</v>
      </c>
      <c r="F2891" s="131">
        <v>3523</v>
      </c>
      <c r="G2891" s="11"/>
      <c r="H2891" s="131">
        <f t="shared" si="218"/>
        <v>11</v>
      </c>
      <c r="I2891" s="11"/>
      <c r="J2891" s="288">
        <v>812.16000000000008</v>
      </c>
      <c r="K2891" s="11"/>
      <c r="M2891" s="11">
        <v>6</v>
      </c>
      <c r="N2891" s="66"/>
      <c r="P2891" s="288">
        <f t="shared" si="221"/>
        <v>135.36000000000001</v>
      </c>
      <c r="Q2891" s="11"/>
      <c r="R2891" s="11"/>
      <c r="S2891" s="11"/>
      <c r="T2891" s="134">
        <f t="shared" si="222"/>
        <v>587.16666666666663</v>
      </c>
      <c r="U2891" s="11"/>
      <c r="V2891" s="11"/>
      <c r="W2891" s="11"/>
      <c r="Y2891" s="288">
        <v>812.16000000000008</v>
      </c>
      <c r="Z2891" s="11">
        <f t="shared" si="219"/>
        <v>1148</v>
      </c>
      <c r="AB2891" s="11">
        <f t="shared" si="220"/>
        <v>915.94</v>
      </c>
      <c r="AC2891" s="11">
        <v>1136.8499999999999</v>
      </c>
      <c r="AD2891" s="11"/>
      <c r="AE2891" s="4"/>
      <c r="AF2891" s="4"/>
    </row>
    <row r="2892" spans="1:37">
      <c r="A2892" s="55"/>
      <c r="B2892" s="132"/>
      <c r="C2892" s="11" t="s">
        <v>62</v>
      </c>
      <c r="D2892" s="11"/>
      <c r="E2892" s="11" t="s">
        <v>63</v>
      </c>
      <c r="F2892" s="131">
        <v>205702</v>
      </c>
      <c r="G2892" s="11"/>
      <c r="H2892" s="131">
        <f t="shared" si="218"/>
        <v>667</v>
      </c>
      <c r="I2892" s="11"/>
      <c r="J2892" s="288">
        <v>29381.189999999988</v>
      </c>
      <c r="K2892" s="11"/>
      <c r="M2892" s="11">
        <v>172</v>
      </c>
      <c r="N2892" s="66"/>
      <c r="P2892" s="288">
        <f t="shared" si="221"/>
        <v>170.82087209302318</v>
      </c>
      <c r="Q2892" s="11"/>
      <c r="R2892" s="11"/>
      <c r="S2892" s="11"/>
      <c r="T2892" s="134">
        <f t="shared" si="222"/>
        <v>1195.9418604651162</v>
      </c>
      <c r="U2892" s="11"/>
      <c r="V2892" s="11"/>
      <c r="W2892" s="11"/>
      <c r="Y2892" s="288">
        <v>29381.189999999988</v>
      </c>
      <c r="Z2892" s="11">
        <f t="shared" si="219"/>
        <v>41530.81</v>
      </c>
      <c r="AB2892" s="11">
        <f t="shared" si="220"/>
        <v>33135.629999999997</v>
      </c>
      <c r="AC2892" s="11">
        <v>41127.49</v>
      </c>
      <c r="AD2892" s="11"/>
      <c r="AE2892" s="4"/>
      <c r="AF2892" s="4"/>
    </row>
    <row r="2893" spans="1:37">
      <c r="A2893" s="55"/>
      <c r="B2893" s="132"/>
      <c r="C2893" s="11" t="s">
        <v>67</v>
      </c>
      <c r="D2893" s="11"/>
      <c r="E2893" s="11" t="s">
        <v>357</v>
      </c>
      <c r="F2893" s="131">
        <v>827</v>
      </c>
      <c r="G2893" s="11"/>
      <c r="H2893" s="131">
        <f t="shared" si="218"/>
        <v>3</v>
      </c>
      <c r="I2893" s="11"/>
      <c r="J2893" s="288">
        <v>121.94</v>
      </c>
      <c r="K2893" s="11"/>
      <c r="M2893" s="11">
        <v>2</v>
      </c>
      <c r="N2893" s="66"/>
      <c r="P2893" s="288">
        <f t="shared" si="221"/>
        <v>60.97</v>
      </c>
      <c r="Q2893" s="11"/>
      <c r="R2893" s="11"/>
      <c r="S2893" s="11"/>
      <c r="T2893" s="134">
        <f t="shared" si="222"/>
        <v>413.5</v>
      </c>
      <c r="U2893" s="11"/>
      <c r="V2893" s="11"/>
      <c r="W2893" s="11"/>
      <c r="Y2893" s="288">
        <v>121.94</v>
      </c>
      <c r="Z2893" s="11">
        <f t="shared" si="219"/>
        <v>172.36</v>
      </c>
      <c r="AB2893" s="11">
        <f t="shared" si="220"/>
        <v>137.52000000000001</v>
      </c>
      <c r="AC2893" s="11">
        <v>170.69</v>
      </c>
      <c r="AD2893" s="11"/>
      <c r="AE2893" s="4"/>
      <c r="AF2893" s="4"/>
    </row>
    <row r="2894" spans="1:37">
      <c r="A2894" s="55"/>
      <c r="B2894" s="132"/>
      <c r="C2894" s="11" t="s">
        <v>69</v>
      </c>
      <c r="D2894" s="11"/>
      <c r="E2894" s="11" t="s">
        <v>70</v>
      </c>
      <c r="F2894" s="131">
        <v>212358</v>
      </c>
      <c r="G2894" s="11"/>
      <c r="H2894" s="131">
        <f t="shared" si="218"/>
        <v>689</v>
      </c>
      <c r="I2894" s="11"/>
      <c r="J2894" s="288">
        <v>26369.680000000004</v>
      </c>
      <c r="K2894" s="11"/>
      <c r="M2894" s="11">
        <v>33</v>
      </c>
      <c r="N2894" s="66"/>
      <c r="P2894" s="288">
        <f t="shared" si="221"/>
        <v>799.08121212121227</v>
      </c>
      <c r="Q2894" s="11"/>
      <c r="R2894" s="11"/>
      <c r="S2894" s="11"/>
      <c r="T2894" s="134">
        <f t="shared" si="222"/>
        <v>6435.090909090909</v>
      </c>
      <c r="U2894" s="11"/>
      <c r="V2894" s="11"/>
      <c r="W2894" s="11"/>
      <c r="Y2894" s="288">
        <v>26369.680000000004</v>
      </c>
      <c r="Z2894" s="11">
        <f t="shared" si="219"/>
        <v>37273.99</v>
      </c>
      <c r="AB2894" s="11">
        <f t="shared" si="220"/>
        <v>29739.3</v>
      </c>
      <c r="AC2894" s="11">
        <v>36912.01</v>
      </c>
      <c r="AD2894" s="11"/>
      <c r="AE2894" s="4"/>
      <c r="AF2894" s="4"/>
    </row>
    <row r="2895" spans="1:37">
      <c r="A2895" s="55"/>
      <c r="B2895" s="132"/>
      <c r="C2895" s="11" t="s">
        <v>71</v>
      </c>
      <c r="D2895" s="11"/>
      <c r="E2895" s="11" t="s">
        <v>72</v>
      </c>
      <c r="F2895" s="131">
        <v>1091676</v>
      </c>
      <c r="G2895" s="11"/>
      <c r="H2895" s="131">
        <f t="shared" si="218"/>
        <v>3539</v>
      </c>
      <c r="I2895" s="11"/>
      <c r="J2895" s="288">
        <v>121176.51999999997</v>
      </c>
      <c r="K2895" s="11"/>
      <c r="M2895" s="11">
        <v>394</v>
      </c>
      <c r="N2895" s="66"/>
      <c r="P2895" s="288">
        <f t="shared" si="221"/>
        <v>307.55461928934005</v>
      </c>
      <c r="Q2895" s="11"/>
      <c r="R2895" s="11"/>
      <c r="S2895" s="11"/>
      <c r="T2895" s="134">
        <f t="shared" si="222"/>
        <v>2770.7512690355329</v>
      </c>
      <c r="U2895" s="11"/>
      <c r="V2895" s="11"/>
      <c r="W2895" s="11"/>
      <c r="Y2895" s="288">
        <v>121176.51999999997</v>
      </c>
      <c r="Z2895" s="11">
        <f t="shared" si="219"/>
        <v>171285.07</v>
      </c>
      <c r="AB2895" s="11">
        <f t="shared" si="220"/>
        <v>136660.91</v>
      </c>
      <c r="AC2895" s="11">
        <v>169621.65</v>
      </c>
      <c r="AD2895" s="11"/>
      <c r="AE2895" s="4"/>
      <c r="AF2895" s="4"/>
    </row>
    <row r="2896" spans="1:37">
      <c r="A2896" s="55"/>
      <c r="B2896" s="132"/>
      <c r="C2896" s="11" t="s">
        <v>73</v>
      </c>
      <c r="D2896" s="11"/>
      <c r="E2896" s="11" t="s">
        <v>74</v>
      </c>
      <c r="F2896" s="131">
        <v>61440277</v>
      </c>
      <c r="G2896" s="11"/>
      <c r="H2896" s="131">
        <f t="shared" si="218"/>
        <v>199205</v>
      </c>
      <c r="I2896" s="11"/>
      <c r="J2896" s="288">
        <v>3860699.9199999864</v>
      </c>
      <c r="K2896" s="11"/>
      <c r="M2896" s="11">
        <v>2917</v>
      </c>
      <c r="N2896" s="66"/>
      <c r="P2896" s="288">
        <f t="shared" si="221"/>
        <v>1323.5172848817231</v>
      </c>
      <c r="Q2896" s="11"/>
      <c r="R2896" s="11"/>
      <c r="S2896" s="11"/>
      <c r="T2896" s="134">
        <f t="shared" si="222"/>
        <v>21062.830647925952</v>
      </c>
      <c r="U2896" s="11"/>
      <c r="V2896" s="11"/>
      <c r="W2896" s="11"/>
      <c r="Y2896" s="288">
        <v>3860699.9199999864</v>
      </c>
      <c r="Z2896" s="11">
        <f t="shared" si="219"/>
        <v>5457165.0300000003</v>
      </c>
      <c r="AB2896" s="11">
        <f t="shared" si="220"/>
        <v>4354034.7699999996</v>
      </c>
      <c r="AC2896" s="11">
        <v>5404168.0300000003</v>
      </c>
      <c r="AD2896" s="11"/>
      <c r="AE2896" s="4"/>
      <c r="AF2896" s="4"/>
    </row>
    <row r="2897" spans="1:32">
      <c r="A2897" s="55"/>
      <c r="B2897" s="132"/>
      <c r="C2897" s="11" t="s">
        <v>73</v>
      </c>
      <c r="D2897" s="11"/>
      <c r="E2897" s="11" t="s">
        <v>75</v>
      </c>
      <c r="F2897" s="131">
        <v>3551</v>
      </c>
      <c r="G2897" s="11"/>
      <c r="H2897" s="131">
        <f t="shared" si="218"/>
        <v>12</v>
      </c>
      <c r="I2897" s="11"/>
      <c r="J2897" s="288">
        <v>547.95000000000005</v>
      </c>
      <c r="K2897" s="11"/>
      <c r="M2897" s="11">
        <v>2</v>
      </c>
      <c r="N2897" s="66"/>
      <c r="P2897" s="288">
        <f t="shared" si="221"/>
        <v>273.97500000000002</v>
      </c>
      <c r="Q2897" s="11"/>
      <c r="R2897" s="11"/>
      <c r="S2897" s="11"/>
      <c r="T2897" s="134">
        <f t="shared" si="222"/>
        <v>1775.5</v>
      </c>
      <c r="U2897" s="11"/>
      <c r="V2897" s="11"/>
      <c r="W2897" s="11"/>
      <c r="Y2897" s="288">
        <v>547.95000000000005</v>
      </c>
      <c r="Z2897" s="11">
        <f t="shared" si="219"/>
        <v>774.54</v>
      </c>
      <c r="AB2897" s="11">
        <f t="shared" si="220"/>
        <v>617.97</v>
      </c>
      <c r="AC2897" s="11">
        <v>767.01</v>
      </c>
      <c r="AD2897" s="11"/>
      <c r="AE2897" s="4"/>
      <c r="AF2897" s="4"/>
    </row>
    <row r="2898" spans="1:32">
      <c r="A2898" s="55"/>
      <c r="B2898" s="132"/>
      <c r="C2898" s="11" t="s">
        <v>73</v>
      </c>
      <c r="D2898" s="11"/>
      <c r="E2898" s="11" t="s">
        <v>581</v>
      </c>
      <c r="F2898" s="131">
        <v>283</v>
      </c>
      <c r="G2898" s="11"/>
      <c r="H2898" s="131">
        <f t="shared" si="218"/>
        <v>1</v>
      </c>
      <c r="I2898" s="11"/>
      <c r="J2898" s="288">
        <v>61.31</v>
      </c>
      <c r="K2898" s="11"/>
      <c r="M2898" s="11">
        <v>1</v>
      </c>
      <c r="N2898" s="66"/>
      <c r="P2898" s="288">
        <f t="shared" si="221"/>
        <v>61.31</v>
      </c>
      <c r="Q2898" s="11"/>
      <c r="R2898" s="11"/>
      <c r="S2898" s="11"/>
      <c r="T2898" s="134">
        <f t="shared" si="222"/>
        <v>283</v>
      </c>
      <c r="U2898" s="11"/>
      <c r="V2898" s="11"/>
      <c r="W2898" s="11"/>
      <c r="Y2898" s="288">
        <v>61.31</v>
      </c>
      <c r="Z2898" s="11">
        <f t="shared" si="219"/>
        <v>86.66</v>
      </c>
      <c r="AB2898" s="11">
        <f t="shared" si="220"/>
        <v>69.14</v>
      </c>
      <c r="AC2898" s="11">
        <v>85.82</v>
      </c>
      <c r="AD2898" s="11"/>
      <c r="AE2898" s="4"/>
      <c r="AF2898" s="4"/>
    </row>
    <row r="2899" spans="1:32">
      <c r="A2899" s="55"/>
      <c r="B2899" s="132"/>
      <c r="C2899" s="11" t="s">
        <v>76</v>
      </c>
      <c r="D2899" s="11"/>
      <c r="E2899" s="11" t="s">
        <v>323</v>
      </c>
      <c r="F2899" s="131">
        <v>52732</v>
      </c>
      <c r="G2899" s="11"/>
      <c r="H2899" s="131">
        <f t="shared" si="218"/>
        <v>171</v>
      </c>
      <c r="I2899" s="11"/>
      <c r="J2899" s="288">
        <v>24757.789999999997</v>
      </c>
      <c r="K2899" s="11"/>
      <c r="M2899" s="11">
        <v>15</v>
      </c>
      <c r="N2899" s="66"/>
      <c r="P2899" s="288">
        <f t="shared" si="221"/>
        <v>1650.5193333333332</v>
      </c>
      <c r="Q2899" s="11"/>
      <c r="R2899" s="11"/>
      <c r="S2899" s="11"/>
      <c r="T2899" s="134">
        <f t="shared" si="222"/>
        <v>3515.4666666666667</v>
      </c>
      <c r="U2899" s="11"/>
      <c r="V2899" s="11"/>
      <c r="W2899" s="11"/>
      <c r="Y2899" s="288">
        <v>24757.789999999997</v>
      </c>
      <c r="Z2899" s="11">
        <f t="shared" si="219"/>
        <v>34995.56</v>
      </c>
      <c r="AB2899" s="11">
        <f t="shared" si="220"/>
        <v>27921.43</v>
      </c>
      <c r="AC2899" s="11">
        <v>34655.699999999997</v>
      </c>
      <c r="AD2899" s="11"/>
      <c r="AE2899" s="4"/>
      <c r="AF2899" s="4"/>
    </row>
    <row r="2900" spans="1:32">
      <c r="A2900" s="55"/>
      <c r="B2900" s="132"/>
      <c r="C2900" s="11" t="s">
        <v>78</v>
      </c>
      <c r="D2900" s="11"/>
      <c r="E2900" s="11" t="s">
        <v>79</v>
      </c>
      <c r="F2900" s="131">
        <v>11743</v>
      </c>
      <c r="G2900" s="11"/>
      <c r="H2900" s="131">
        <f t="shared" si="218"/>
        <v>38</v>
      </c>
      <c r="I2900" s="11"/>
      <c r="J2900" s="288">
        <v>902.2</v>
      </c>
      <c r="K2900" s="11"/>
      <c r="M2900" s="11">
        <v>8</v>
      </c>
      <c r="N2900" s="66"/>
      <c r="P2900" s="288">
        <f t="shared" si="221"/>
        <v>112.77500000000001</v>
      </c>
      <c r="Q2900" s="11"/>
      <c r="R2900" s="11"/>
      <c r="S2900" s="11"/>
      <c r="T2900" s="134">
        <f t="shared" si="222"/>
        <v>1467.875</v>
      </c>
      <c r="U2900" s="11"/>
      <c r="V2900" s="11"/>
      <c r="W2900" s="11"/>
      <c r="Y2900" s="288">
        <v>902.2</v>
      </c>
      <c r="Z2900" s="11">
        <f t="shared" si="219"/>
        <v>1275.28</v>
      </c>
      <c r="AB2900" s="11">
        <f t="shared" si="220"/>
        <v>1017.49</v>
      </c>
      <c r="AC2900" s="11">
        <v>1262.8900000000001</v>
      </c>
      <c r="AD2900" s="11"/>
      <c r="AE2900" s="4"/>
      <c r="AF2900" s="4"/>
    </row>
    <row r="2901" spans="1:32">
      <c r="A2901" s="55"/>
      <c r="B2901" s="132"/>
      <c r="C2901" s="11" t="s">
        <v>80</v>
      </c>
      <c r="D2901" s="11"/>
      <c r="E2901" s="11" t="s">
        <v>81</v>
      </c>
      <c r="F2901" s="131">
        <v>129378</v>
      </c>
      <c r="G2901" s="11"/>
      <c r="H2901" s="131">
        <f t="shared" si="218"/>
        <v>419</v>
      </c>
      <c r="I2901" s="11"/>
      <c r="J2901" s="288">
        <v>6696.6499999999987</v>
      </c>
      <c r="K2901" s="11"/>
      <c r="M2901" s="11">
        <v>12</v>
      </c>
      <c r="N2901" s="66"/>
      <c r="P2901" s="288">
        <f t="shared" si="221"/>
        <v>558.05416666666656</v>
      </c>
      <c r="Q2901" s="11"/>
      <c r="R2901" s="11"/>
      <c r="S2901" s="11"/>
      <c r="T2901" s="134">
        <f t="shared" si="222"/>
        <v>10781.5</v>
      </c>
      <c r="U2901" s="11"/>
      <c r="V2901" s="11"/>
      <c r="W2901" s="11"/>
      <c r="Y2901" s="288">
        <v>6696.6499999999987</v>
      </c>
      <c r="Z2901" s="11">
        <f t="shared" si="219"/>
        <v>9465.83</v>
      </c>
      <c r="AB2901" s="11">
        <f t="shared" si="220"/>
        <v>7552.37</v>
      </c>
      <c r="AC2901" s="11">
        <v>9373.9</v>
      </c>
      <c r="AD2901" s="11"/>
      <c r="AE2901" s="4"/>
      <c r="AF2901" s="4"/>
    </row>
    <row r="2902" spans="1:32">
      <c r="A2902" s="55"/>
      <c r="B2902" s="132"/>
      <c r="C2902" s="11" t="s">
        <v>82</v>
      </c>
      <c r="D2902" s="11"/>
      <c r="E2902" s="11" t="s">
        <v>83</v>
      </c>
      <c r="F2902" s="131">
        <v>77896</v>
      </c>
      <c r="G2902" s="11"/>
      <c r="H2902" s="131">
        <f t="shared" si="218"/>
        <v>253</v>
      </c>
      <c r="I2902" s="11"/>
      <c r="J2902" s="288">
        <v>8044.4299999999985</v>
      </c>
      <c r="K2902" s="11"/>
      <c r="M2902" s="11">
        <v>34</v>
      </c>
      <c r="N2902" s="66"/>
      <c r="P2902" s="288">
        <f t="shared" si="221"/>
        <v>236.60088235294114</v>
      </c>
      <c r="Q2902" s="11"/>
      <c r="R2902" s="11"/>
      <c r="S2902" s="11"/>
      <c r="T2902" s="134">
        <f t="shared" si="222"/>
        <v>2291.0588235294117</v>
      </c>
      <c r="U2902" s="11"/>
      <c r="V2902" s="11"/>
      <c r="W2902" s="11"/>
      <c r="Y2902" s="288">
        <v>8044.4299999999985</v>
      </c>
      <c r="Z2902" s="11">
        <f t="shared" si="219"/>
        <v>11370.94</v>
      </c>
      <c r="AB2902" s="11">
        <f t="shared" si="220"/>
        <v>9072.3799999999992</v>
      </c>
      <c r="AC2902" s="11">
        <v>11260.51</v>
      </c>
      <c r="AD2902" s="11"/>
      <c r="AE2902" s="4"/>
      <c r="AF2902" s="4"/>
    </row>
    <row r="2903" spans="1:32">
      <c r="A2903" s="55"/>
      <c r="B2903" s="132"/>
      <c r="C2903" s="11" t="s">
        <v>82</v>
      </c>
      <c r="D2903" s="11"/>
      <c r="E2903" s="11" t="s">
        <v>84</v>
      </c>
      <c r="F2903" s="131">
        <v>360</v>
      </c>
      <c r="G2903" s="11"/>
      <c r="H2903" s="131">
        <f t="shared" si="218"/>
        <v>1</v>
      </c>
      <c r="I2903" s="11"/>
      <c r="J2903" s="288">
        <v>45.83</v>
      </c>
      <c r="K2903" s="11"/>
      <c r="M2903" s="11">
        <v>1</v>
      </c>
      <c r="N2903" s="66"/>
      <c r="P2903" s="288">
        <f t="shared" si="221"/>
        <v>45.83</v>
      </c>
      <c r="Q2903" s="11"/>
      <c r="R2903" s="11"/>
      <c r="S2903" s="11"/>
      <c r="T2903" s="134">
        <f t="shared" si="222"/>
        <v>360</v>
      </c>
      <c r="U2903" s="11"/>
      <c r="V2903" s="11"/>
      <c r="W2903" s="11"/>
      <c r="Y2903" s="288">
        <v>45.83</v>
      </c>
      <c r="Z2903" s="11">
        <f t="shared" si="219"/>
        <v>64.78</v>
      </c>
      <c r="AB2903" s="11">
        <f t="shared" si="220"/>
        <v>51.69</v>
      </c>
      <c r="AC2903" s="11">
        <v>64.150000000000006</v>
      </c>
      <c r="AD2903" s="11"/>
      <c r="AE2903" s="4"/>
      <c r="AF2903" s="4"/>
    </row>
    <row r="2904" spans="1:32">
      <c r="A2904" s="55"/>
      <c r="B2904" s="132"/>
      <c r="C2904" s="11" t="s">
        <v>85</v>
      </c>
      <c r="D2904" s="11"/>
      <c r="E2904" s="11" t="s">
        <v>87</v>
      </c>
      <c r="F2904" s="131">
        <v>854977</v>
      </c>
      <c r="G2904" s="11"/>
      <c r="H2904" s="131">
        <f t="shared" si="218"/>
        <v>2772</v>
      </c>
      <c r="I2904" s="11"/>
      <c r="J2904" s="288">
        <v>92752.660000000033</v>
      </c>
      <c r="K2904" s="11"/>
      <c r="M2904" s="11">
        <v>483</v>
      </c>
      <c r="N2904" s="66"/>
      <c r="P2904" s="288">
        <f t="shared" si="221"/>
        <v>192.03449275362325</v>
      </c>
      <c r="Q2904" s="11"/>
      <c r="R2904" s="11"/>
      <c r="S2904" s="11"/>
      <c r="T2904" s="134">
        <f t="shared" si="222"/>
        <v>1770.1387163561076</v>
      </c>
      <c r="U2904" s="11"/>
      <c r="V2904" s="11"/>
      <c r="W2904" s="11"/>
      <c r="Y2904" s="288">
        <v>92752.660000000033</v>
      </c>
      <c r="Z2904" s="11">
        <f t="shared" si="219"/>
        <v>131107.46</v>
      </c>
      <c r="AB2904" s="11">
        <f t="shared" si="220"/>
        <v>104604.95</v>
      </c>
      <c r="AC2904" s="11">
        <v>129834.22</v>
      </c>
      <c r="AD2904" s="11"/>
      <c r="AE2904" s="4"/>
      <c r="AF2904" s="4"/>
    </row>
    <row r="2905" spans="1:32">
      <c r="A2905" s="55"/>
      <c r="B2905" s="132"/>
      <c r="C2905" s="11" t="s">
        <v>90</v>
      </c>
      <c r="D2905" s="11"/>
      <c r="E2905" s="11" t="s">
        <v>91</v>
      </c>
      <c r="F2905" s="131">
        <v>101111</v>
      </c>
      <c r="G2905" s="11"/>
      <c r="H2905" s="131">
        <f t="shared" si="218"/>
        <v>328</v>
      </c>
      <c r="I2905" s="11"/>
      <c r="J2905" s="288">
        <v>15394.620000000006</v>
      </c>
      <c r="K2905" s="11"/>
      <c r="M2905" s="11">
        <v>42</v>
      </c>
      <c r="N2905" s="66"/>
      <c r="P2905" s="288">
        <f t="shared" si="221"/>
        <v>366.53857142857157</v>
      </c>
      <c r="Q2905" s="11"/>
      <c r="R2905" s="11"/>
      <c r="S2905" s="11"/>
      <c r="T2905" s="134">
        <f t="shared" si="222"/>
        <v>2407.4047619047619</v>
      </c>
      <c r="U2905" s="11"/>
      <c r="V2905" s="11"/>
      <c r="W2905" s="11"/>
      <c r="Y2905" s="288">
        <v>15394.620000000006</v>
      </c>
      <c r="Z2905" s="11">
        <f t="shared" si="219"/>
        <v>21760.560000000001</v>
      </c>
      <c r="AB2905" s="11">
        <f t="shared" si="220"/>
        <v>17361.8</v>
      </c>
      <c r="AC2905" s="11">
        <v>21549.23</v>
      </c>
      <c r="AD2905" s="11"/>
      <c r="AE2905" s="4"/>
      <c r="AF2905" s="4"/>
    </row>
    <row r="2906" spans="1:32">
      <c r="A2906" s="55"/>
      <c r="B2906" s="132"/>
      <c r="C2906" s="11" t="s">
        <v>90</v>
      </c>
      <c r="D2906" s="11"/>
      <c r="E2906" s="11" t="s">
        <v>68</v>
      </c>
      <c r="F2906" s="131">
        <v>1181394</v>
      </c>
      <c r="G2906" s="11"/>
      <c r="H2906" s="131">
        <f t="shared" si="218"/>
        <v>3830</v>
      </c>
      <c r="I2906" s="11"/>
      <c r="J2906" s="288">
        <v>123665.28999999994</v>
      </c>
      <c r="K2906" s="11"/>
      <c r="M2906" s="11">
        <v>340</v>
      </c>
      <c r="N2906" s="66"/>
      <c r="P2906" s="288">
        <f t="shared" si="221"/>
        <v>363.72144117647042</v>
      </c>
      <c r="Q2906" s="11"/>
      <c r="R2906" s="11"/>
      <c r="S2906" s="11"/>
      <c r="T2906" s="134">
        <f t="shared" si="222"/>
        <v>3474.6882352941175</v>
      </c>
      <c r="U2906" s="11"/>
      <c r="V2906" s="11"/>
      <c r="W2906" s="11"/>
      <c r="Y2906" s="288">
        <v>123665.28999999994</v>
      </c>
      <c r="Z2906" s="11">
        <f t="shared" si="219"/>
        <v>174802.99</v>
      </c>
      <c r="AB2906" s="11">
        <f t="shared" si="220"/>
        <v>139467.71</v>
      </c>
      <c r="AC2906" s="11">
        <v>173105.4</v>
      </c>
      <c r="AD2906" s="11"/>
      <c r="AE2906" s="4"/>
      <c r="AF2906" s="4"/>
    </row>
    <row r="2907" spans="1:32">
      <c r="A2907" s="55"/>
      <c r="B2907" s="132"/>
      <c r="C2907" s="11" t="s">
        <v>92</v>
      </c>
      <c r="D2907" s="11"/>
      <c r="E2907" s="11" t="s">
        <v>93</v>
      </c>
      <c r="F2907" s="131">
        <v>193574</v>
      </c>
      <c r="G2907" s="11"/>
      <c r="H2907" s="131">
        <f t="shared" si="218"/>
        <v>628</v>
      </c>
      <c r="I2907" s="11"/>
      <c r="J2907" s="288">
        <v>25571.070000000003</v>
      </c>
      <c r="K2907" s="11"/>
      <c r="M2907" s="11">
        <v>146</v>
      </c>
      <c r="N2907" s="66"/>
      <c r="P2907" s="288">
        <f t="shared" si="221"/>
        <v>175.14431506849317</v>
      </c>
      <c r="Q2907" s="11"/>
      <c r="R2907" s="11"/>
      <c r="S2907" s="11"/>
      <c r="T2907" s="134">
        <f t="shared" si="222"/>
        <v>1325.8493150684931</v>
      </c>
      <c r="U2907" s="11"/>
      <c r="V2907" s="11"/>
      <c r="W2907" s="11"/>
      <c r="Y2907" s="288">
        <v>25571.070000000003</v>
      </c>
      <c r="Z2907" s="11">
        <f t="shared" si="219"/>
        <v>36145.14</v>
      </c>
      <c r="AB2907" s="11">
        <f t="shared" si="220"/>
        <v>28838.639999999999</v>
      </c>
      <c r="AC2907" s="11">
        <v>35794.120000000003</v>
      </c>
      <c r="AD2907" s="11"/>
      <c r="AE2907" s="4"/>
      <c r="AF2907" s="4"/>
    </row>
    <row r="2908" spans="1:32">
      <c r="A2908" s="55"/>
      <c r="B2908" s="132"/>
      <c r="C2908" s="11" t="s">
        <v>92</v>
      </c>
      <c r="D2908" s="11"/>
      <c r="E2908" s="11" t="s">
        <v>94</v>
      </c>
      <c r="F2908" s="131">
        <v>224290</v>
      </c>
      <c r="G2908" s="11"/>
      <c r="H2908" s="131">
        <f t="shared" si="218"/>
        <v>727</v>
      </c>
      <c r="I2908" s="11"/>
      <c r="J2908" s="288">
        <v>27345.790000000005</v>
      </c>
      <c r="K2908" s="11"/>
      <c r="M2908" s="11">
        <v>139</v>
      </c>
      <c r="N2908" s="66"/>
      <c r="P2908" s="288">
        <f t="shared" si="221"/>
        <v>196.73230215827343</v>
      </c>
      <c r="Q2908" s="11"/>
      <c r="R2908" s="11"/>
      <c r="S2908" s="11"/>
      <c r="T2908" s="134">
        <f t="shared" si="222"/>
        <v>1613.5971223021584</v>
      </c>
      <c r="U2908" s="11"/>
      <c r="V2908" s="11"/>
      <c r="W2908" s="11"/>
      <c r="Y2908" s="288">
        <v>27345.790000000005</v>
      </c>
      <c r="Z2908" s="11">
        <f t="shared" si="219"/>
        <v>38653.74</v>
      </c>
      <c r="AB2908" s="11">
        <f t="shared" si="220"/>
        <v>30840.14</v>
      </c>
      <c r="AC2908" s="11">
        <v>38278.36</v>
      </c>
      <c r="AD2908" s="11"/>
      <c r="AE2908" s="4"/>
      <c r="AF2908" s="4"/>
    </row>
    <row r="2909" spans="1:32">
      <c r="A2909" s="55"/>
      <c r="B2909" s="132"/>
      <c r="C2909" s="11" t="s">
        <v>92</v>
      </c>
      <c r="D2909" s="11"/>
      <c r="E2909" s="11" t="s">
        <v>95</v>
      </c>
      <c r="F2909" s="131">
        <v>8835</v>
      </c>
      <c r="G2909" s="11"/>
      <c r="H2909" s="131">
        <f t="shared" si="218"/>
        <v>29</v>
      </c>
      <c r="I2909" s="11"/>
      <c r="J2909" s="288">
        <v>648.75</v>
      </c>
      <c r="K2909" s="11"/>
      <c r="M2909" s="11">
        <v>4</v>
      </c>
      <c r="N2909" s="66"/>
      <c r="P2909" s="288">
        <f t="shared" si="221"/>
        <v>162.1875</v>
      </c>
      <c r="Q2909" s="11"/>
      <c r="R2909" s="11"/>
      <c r="S2909" s="11"/>
      <c r="T2909" s="134">
        <f t="shared" si="222"/>
        <v>2208.75</v>
      </c>
      <c r="U2909" s="11"/>
      <c r="V2909" s="11"/>
      <c r="W2909" s="11"/>
      <c r="Y2909" s="288">
        <v>648.75</v>
      </c>
      <c r="Z2909" s="11">
        <f t="shared" si="219"/>
        <v>917.02</v>
      </c>
      <c r="AB2909" s="11">
        <f t="shared" si="220"/>
        <v>731.65</v>
      </c>
      <c r="AC2909" s="11">
        <v>908.11</v>
      </c>
      <c r="AD2909" s="11"/>
      <c r="AE2909" s="4"/>
      <c r="AF2909" s="4"/>
    </row>
    <row r="2910" spans="1:32">
      <c r="A2910" s="55"/>
      <c r="B2910" s="132"/>
      <c r="C2910" s="11" t="s">
        <v>92</v>
      </c>
      <c r="D2910" s="11"/>
      <c r="E2910" s="11" t="s">
        <v>96</v>
      </c>
      <c r="F2910" s="131">
        <v>3173</v>
      </c>
      <c r="G2910" s="11"/>
      <c r="H2910" s="131">
        <f t="shared" si="218"/>
        <v>10</v>
      </c>
      <c r="I2910" s="11"/>
      <c r="J2910" s="288">
        <v>470.07</v>
      </c>
      <c r="K2910" s="11"/>
      <c r="M2910" s="11">
        <v>1</v>
      </c>
      <c r="N2910" s="66"/>
      <c r="P2910" s="288">
        <f t="shared" si="221"/>
        <v>470.07</v>
      </c>
      <c r="Q2910" s="11"/>
      <c r="R2910" s="11"/>
      <c r="S2910" s="11"/>
      <c r="T2910" s="134">
        <f t="shared" si="222"/>
        <v>3173</v>
      </c>
      <c r="U2910" s="11"/>
      <c r="V2910" s="11"/>
      <c r="W2910" s="11"/>
      <c r="Y2910" s="288">
        <v>470.07</v>
      </c>
      <c r="Z2910" s="11">
        <f t="shared" si="219"/>
        <v>664.45</v>
      </c>
      <c r="AB2910" s="11">
        <f t="shared" si="220"/>
        <v>530.14</v>
      </c>
      <c r="AC2910" s="11">
        <v>658</v>
      </c>
      <c r="AD2910" s="11"/>
      <c r="AE2910" s="4"/>
      <c r="AF2910" s="4"/>
    </row>
    <row r="2911" spans="1:32">
      <c r="A2911" s="55"/>
      <c r="B2911" s="132"/>
      <c r="C2911" s="11" t="s">
        <v>97</v>
      </c>
      <c r="D2911" s="11"/>
      <c r="E2911" s="11" t="s">
        <v>98</v>
      </c>
      <c r="F2911" s="131">
        <v>53954</v>
      </c>
      <c r="G2911" s="11"/>
      <c r="H2911" s="131">
        <f t="shared" si="218"/>
        <v>175</v>
      </c>
      <c r="I2911" s="11"/>
      <c r="J2911" s="288">
        <v>7600.7200000000021</v>
      </c>
      <c r="K2911" s="11"/>
      <c r="M2911" s="11">
        <v>70</v>
      </c>
      <c r="N2911" s="66"/>
      <c r="P2911" s="288">
        <f t="shared" si="221"/>
        <v>108.58171428571431</v>
      </c>
      <c r="Q2911" s="11"/>
      <c r="R2911" s="11"/>
      <c r="S2911" s="11"/>
      <c r="T2911" s="134">
        <f t="shared" si="222"/>
        <v>770.7714285714286</v>
      </c>
      <c r="U2911" s="11"/>
      <c r="V2911" s="11"/>
      <c r="W2911" s="11"/>
      <c r="Y2911" s="288">
        <v>7600.7200000000021</v>
      </c>
      <c r="Z2911" s="11">
        <f t="shared" si="219"/>
        <v>10743.75</v>
      </c>
      <c r="AB2911" s="11">
        <f t="shared" si="220"/>
        <v>8571.9699999999993</v>
      </c>
      <c r="AC2911" s="11">
        <v>10639.41</v>
      </c>
      <c r="AD2911" s="11"/>
      <c r="AE2911" s="4"/>
      <c r="AF2911" s="4"/>
    </row>
    <row r="2912" spans="1:32">
      <c r="A2912" s="55"/>
      <c r="B2912" s="132"/>
      <c r="C2912" s="11" t="s">
        <v>101</v>
      </c>
      <c r="D2912" s="11"/>
      <c r="E2912" s="11" t="s">
        <v>70</v>
      </c>
      <c r="F2912" s="131">
        <v>421</v>
      </c>
      <c r="G2912" s="11"/>
      <c r="H2912" s="131">
        <f t="shared" si="218"/>
        <v>1</v>
      </c>
      <c r="I2912" s="11"/>
      <c r="J2912" s="288">
        <v>88.77</v>
      </c>
      <c r="K2912" s="11"/>
      <c r="M2912" s="11">
        <v>2</v>
      </c>
      <c r="N2912" s="66"/>
      <c r="P2912" s="288">
        <f t="shared" si="221"/>
        <v>44.384999999999998</v>
      </c>
      <c r="Q2912" s="11"/>
      <c r="R2912" s="11"/>
      <c r="S2912" s="11"/>
      <c r="T2912" s="134">
        <f t="shared" si="222"/>
        <v>210.5</v>
      </c>
      <c r="U2912" s="11"/>
      <c r="V2912" s="11"/>
      <c r="W2912" s="11"/>
      <c r="Y2912" s="288">
        <v>88.77</v>
      </c>
      <c r="Z2912" s="11">
        <f t="shared" si="219"/>
        <v>125.48</v>
      </c>
      <c r="AB2912" s="11">
        <f t="shared" si="220"/>
        <v>100.11</v>
      </c>
      <c r="AC2912" s="11">
        <v>124.26</v>
      </c>
      <c r="AD2912" s="11"/>
      <c r="AE2912" s="4"/>
      <c r="AF2912" s="4"/>
    </row>
    <row r="2913" spans="1:32">
      <c r="A2913" s="55"/>
      <c r="B2913" s="132"/>
      <c r="C2913" s="11" t="s">
        <v>582</v>
      </c>
      <c r="D2913" s="11"/>
      <c r="E2913" s="11" t="s">
        <v>70</v>
      </c>
      <c r="F2913" s="131">
        <v>40920</v>
      </c>
      <c r="G2913" s="11"/>
      <c r="H2913" s="131">
        <f t="shared" si="218"/>
        <v>133</v>
      </c>
      <c r="I2913" s="11"/>
      <c r="J2913" s="288">
        <v>2695.7</v>
      </c>
      <c r="K2913" s="11"/>
      <c r="M2913" s="11">
        <v>13</v>
      </c>
      <c r="N2913" s="66"/>
      <c r="P2913" s="288">
        <f t="shared" si="221"/>
        <v>207.36153846153846</v>
      </c>
      <c r="Q2913" s="11"/>
      <c r="R2913" s="11"/>
      <c r="S2913" s="11"/>
      <c r="T2913" s="134">
        <f t="shared" si="222"/>
        <v>3147.6923076923076</v>
      </c>
      <c r="U2913" s="11"/>
      <c r="V2913" s="11"/>
      <c r="W2913" s="11"/>
      <c r="Y2913" s="288">
        <v>2695.7</v>
      </c>
      <c r="Z2913" s="11">
        <f t="shared" si="219"/>
        <v>3810.42</v>
      </c>
      <c r="AB2913" s="11">
        <f t="shared" si="220"/>
        <v>3040.17</v>
      </c>
      <c r="AC2913" s="11">
        <v>3773.41</v>
      </c>
      <c r="AD2913" s="11"/>
      <c r="AE2913" s="4"/>
      <c r="AF2913" s="4"/>
    </row>
    <row r="2914" spans="1:32">
      <c r="A2914" s="55"/>
      <c r="B2914" s="132"/>
      <c r="C2914" s="11" t="s">
        <v>102</v>
      </c>
      <c r="D2914" s="11"/>
      <c r="E2914" s="11" t="s">
        <v>96</v>
      </c>
      <c r="F2914" s="131"/>
      <c r="G2914" s="11"/>
      <c r="H2914" s="131">
        <f t="shared" si="218"/>
        <v>0</v>
      </c>
      <c r="I2914" s="11"/>
      <c r="J2914" s="288">
        <v>9.65</v>
      </c>
      <c r="K2914" s="11"/>
      <c r="M2914" s="11">
        <v>1</v>
      </c>
      <c r="N2914" s="66"/>
      <c r="P2914" s="288">
        <f t="shared" si="221"/>
        <v>9.65</v>
      </c>
      <c r="Q2914" s="11"/>
      <c r="R2914" s="11"/>
      <c r="S2914" s="11"/>
      <c r="T2914" s="134">
        <f t="shared" si="222"/>
        <v>0</v>
      </c>
      <c r="U2914" s="11"/>
      <c r="V2914" s="11"/>
      <c r="W2914" s="11"/>
      <c r="Y2914" s="288">
        <v>9.65</v>
      </c>
      <c r="Z2914" s="11">
        <f t="shared" si="219"/>
        <v>13.64</v>
      </c>
      <c r="AB2914" s="11">
        <f t="shared" si="220"/>
        <v>10.88</v>
      </c>
      <c r="AC2914" s="11">
        <v>13.51</v>
      </c>
      <c r="AD2914" s="11"/>
      <c r="AE2914" s="4"/>
      <c r="AF2914" s="4"/>
    </row>
    <row r="2915" spans="1:32">
      <c r="A2915" s="55"/>
      <c r="B2915" s="132"/>
      <c r="C2915" s="11" t="s">
        <v>102</v>
      </c>
      <c r="D2915" s="11"/>
      <c r="E2915" s="11" t="s">
        <v>135</v>
      </c>
      <c r="F2915" s="131">
        <v>6</v>
      </c>
      <c r="G2915" s="11"/>
      <c r="H2915" s="131">
        <f t="shared" si="218"/>
        <v>0</v>
      </c>
      <c r="I2915" s="11"/>
      <c r="J2915" s="288">
        <v>10.26</v>
      </c>
      <c r="K2915" s="11"/>
      <c r="M2915" s="11">
        <v>1</v>
      </c>
      <c r="N2915" s="66"/>
      <c r="P2915" s="288">
        <f t="shared" si="221"/>
        <v>10.26</v>
      </c>
      <c r="Q2915" s="11"/>
      <c r="R2915" s="11"/>
      <c r="S2915" s="11"/>
      <c r="T2915" s="134">
        <f t="shared" si="222"/>
        <v>6</v>
      </c>
      <c r="U2915" s="11"/>
      <c r="V2915" s="11"/>
      <c r="W2915" s="11"/>
      <c r="Y2915" s="288">
        <v>10.26</v>
      </c>
      <c r="Z2915" s="11">
        <f t="shared" si="219"/>
        <v>14.5</v>
      </c>
      <c r="AB2915" s="11">
        <f t="shared" si="220"/>
        <v>11.57</v>
      </c>
      <c r="AC2915" s="11">
        <v>14.36</v>
      </c>
      <c r="AD2915" s="11"/>
      <c r="AE2915" s="4"/>
      <c r="AF2915" s="4"/>
    </row>
    <row r="2916" spans="1:32">
      <c r="A2916" s="55"/>
      <c r="B2916" s="132"/>
      <c r="C2916" s="11" t="s">
        <v>103</v>
      </c>
      <c r="D2916" s="11"/>
      <c r="E2916" s="11" t="s">
        <v>95</v>
      </c>
      <c r="F2916" s="131">
        <v>835061</v>
      </c>
      <c r="G2916" s="11"/>
      <c r="H2916" s="131">
        <f t="shared" si="218"/>
        <v>2707</v>
      </c>
      <c r="I2916" s="11"/>
      <c r="J2916" s="288">
        <v>88657.169999999955</v>
      </c>
      <c r="K2916" s="11"/>
      <c r="M2916" s="11">
        <v>468</v>
      </c>
      <c r="N2916" s="66"/>
      <c r="P2916" s="288">
        <f t="shared" si="221"/>
        <v>189.43839743589734</v>
      </c>
      <c r="Q2916" s="11"/>
      <c r="R2916" s="11"/>
      <c r="S2916" s="11"/>
      <c r="T2916" s="134">
        <f t="shared" si="222"/>
        <v>1784.318376068376</v>
      </c>
      <c r="U2916" s="11"/>
      <c r="V2916" s="11"/>
      <c r="W2916" s="11"/>
      <c r="Y2916" s="288">
        <v>88657.169999999955</v>
      </c>
      <c r="Z2916" s="11">
        <f t="shared" si="219"/>
        <v>125318.42</v>
      </c>
      <c r="AB2916" s="11">
        <f t="shared" si="220"/>
        <v>99986.12</v>
      </c>
      <c r="AC2916" s="11">
        <v>124101.39</v>
      </c>
      <c r="AD2916" s="11"/>
      <c r="AE2916" s="4"/>
      <c r="AF2916" s="4"/>
    </row>
    <row r="2917" spans="1:32">
      <c r="A2917" s="55"/>
      <c r="B2917" s="132"/>
      <c r="C2917" s="11" t="s">
        <v>104</v>
      </c>
      <c r="D2917" s="11"/>
      <c r="E2917" s="11" t="s">
        <v>95</v>
      </c>
      <c r="F2917" s="131">
        <v>3878</v>
      </c>
      <c r="G2917" s="11"/>
      <c r="H2917" s="131">
        <f t="shared" si="218"/>
        <v>13</v>
      </c>
      <c r="I2917" s="11"/>
      <c r="J2917" s="288">
        <v>408.53</v>
      </c>
      <c r="K2917" s="11"/>
      <c r="M2917" s="11">
        <v>5</v>
      </c>
      <c r="N2917" s="66"/>
      <c r="P2917" s="288">
        <f t="shared" si="221"/>
        <v>81.705999999999989</v>
      </c>
      <c r="Q2917" s="11"/>
      <c r="R2917" s="11"/>
      <c r="S2917" s="11"/>
      <c r="T2917" s="134">
        <f t="shared" si="222"/>
        <v>775.6</v>
      </c>
      <c r="U2917" s="11"/>
      <c r="V2917" s="11"/>
      <c r="W2917" s="11"/>
      <c r="Y2917" s="288">
        <v>408.53</v>
      </c>
      <c r="Z2917" s="11">
        <f t="shared" si="219"/>
        <v>577.46</v>
      </c>
      <c r="AB2917" s="11">
        <f t="shared" si="220"/>
        <v>460.73</v>
      </c>
      <c r="AC2917" s="11">
        <v>571.86</v>
      </c>
      <c r="AD2917" s="11"/>
      <c r="AE2917" s="4"/>
      <c r="AF2917" s="4"/>
    </row>
    <row r="2918" spans="1:32">
      <c r="A2918" s="55"/>
      <c r="B2918" s="132"/>
      <c r="C2918" s="11" t="s">
        <v>105</v>
      </c>
      <c r="D2918" s="11"/>
      <c r="E2918" s="11" t="s">
        <v>95</v>
      </c>
      <c r="F2918" s="131">
        <v>16704</v>
      </c>
      <c r="G2918" s="11"/>
      <c r="H2918" s="131">
        <f t="shared" si="218"/>
        <v>54</v>
      </c>
      <c r="I2918" s="11"/>
      <c r="J2918" s="288">
        <v>1781.3400000000004</v>
      </c>
      <c r="K2918" s="11"/>
      <c r="M2918" s="11">
        <v>11</v>
      </c>
      <c r="N2918" s="66"/>
      <c r="P2918" s="288">
        <f t="shared" si="221"/>
        <v>161.94000000000003</v>
      </c>
      <c r="Q2918" s="11"/>
      <c r="R2918" s="11"/>
      <c r="S2918" s="11"/>
      <c r="T2918" s="134">
        <f t="shared" si="222"/>
        <v>1518.5454545454545</v>
      </c>
      <c r="U2918" s="11"/>
      <c r="V2918" s="11"/>
      <c r="W2918" s="11"/>
      <c r="Y2918" s="288">
        <v>1781.3400000000004</v>
      </c>
      <c r="Z2918" s="11">
        <f t="shared" si="219"/>
        <v>2517.9499999999998</v>
      </c>
      <c r="AB2918" s="11">
        <f t="shared" si="220"/>
        <v>2008.97</v>
      </c>
      <c r="AC2918" s="11">
        <v>2493.5</v>
      </c>
      <c r="AD2918" s="11"/>
      <c r="AE2918" s="4"/>
      <c r="AF2918" s="4"/>
    </row>
    <row r="2919" spans="1:32">
      <c r="A2919" s="55"/>
      <c r="B2919" s="132"/>
      <c r="C2919" s="11" t="s">
        <v>106</v>
      </c>
      <c r="D2919" s="11"/>
      <c r="E2919" s="11" t="s">
        <v>95</v>
      </c>
      <c r="F2919" s="131">
        <v>11311</v>
      </c>
      <c r="G2919" s="11"/>
      <c r="H2919" s="131">
        <f t="shared" si="218"/>
        <v>37</v>
      </c>
      <c r="I2919" s="11"/>
      <c r="J2919" s="288">
        <v>798.21</v>
      </c>
      <c r="K2919" s="11"/>
      <c r="M2919" s="11">
        <v>7</v>
      </c>
      <c r="N2919" s="66"/>
      <c r="P2919" s="288">
        <f t="shared" si="221"/>
        <v>114.03</v>
      </c>
      <c r="Q2919" s="11"/>
      <c r="R2919" s="11"/>
      <c r="S2919" s="11"/>
      <c r="T2919" s="134">
        <f t="shared" si="222"/>
        <v>1615.8571428571429</v>
      </c>
      <c r="U2919" s="11"/>
      <c r="V2919" s="11"/>
      <c r="W2919" s="11"/>
      <c r="Y2919" s="288">
        <v>798.21</v>
      </c>
      <c r="Z2919" s="11">
        <f t="shared" si="219"/>
        <v>1128.28</v>
      </c>
      <c r="AB2919" s="11">
        <f t="shared" si="220"/>
        <v>900.21</v>
      </c>
      <c r="AC2919" s="11">
        <v>1117.33</v>
      </c>
      <c r="AD2919" s="11"/>
      <c r="AE2919" s="4"/>
      <c r="AF2919" s="4"/>
    </row>
    <row r="2920" spans="1:32">
      <c r="A2920" s="55"/>
      <c r="B2920" s="132"/>
      <c r="C2920" s="11" t="s">
        <v>107</v>
      </c>
      <c r="D2920" s="11"/>
      <c r="E2920" s="11" t="s">
        <v>95</v>
      </c>
      <c r="F2920" s="131">
        <v>34521</v>
      </c>
      <c r="G2920" s="11"/>
      <c r="H2920" s="131">
        <f t="shared" si="218"/>
        <v>112</v>
      </c>
      <c r="I2920" s="11"/>
      <c r="J2920" s="288">
        <v>5648.4699999999993</v>
      </c>
      <c r="K2920" s="11"/>
      <c r="M2920" s="11">
        <v>10</v>
      </c>
      <c r="N2920" s="66"/>
      <c r="P2920" s="288">
        <f t="shared" si="221"/>
        <v>564.84699999999998</v>
      </c>
      <c r="Q2920" s="11"/>
      <c r="R2920" s="11"/>
      <c r="S2920" s="11"/>
      <c r="T2920" s="134">
        <f t="shared" si="222"/>
        <v>3452.1</v>
      </c>
      <c r="U2920" s="11"/>
      <c r="V2920" s="11"/>
      <c r="W2920" s="11"/>
      <c r="Y2920" s="288">
        <v>5648.4699999999993</v>
      </c>
      <c r="Z2920" s="11">
        <f t="shared" si="219"/>
        <v>7984.21</v>
      </c>
      <c r="AB2920" s="11">
        <f t="shared" si="220"/>
        <v>6370.25</v>
      </c>
      <c r="AC2920" s="11">
        <v>7906.67</v>
      </c>
      <c r="AD2920" s="11"/>
      <c r="AE2920" s="4"/>
      <c r="AF2920" s="4"/>
    </row>
    <row r="2921" spans="1:32">
      <c r="A2921" s="55"/>
      <c r="B2921" s="132"/>
      <c r="C2921" s="11" t="s">
        <v>108</v>
      </c>
      <c r="D2921" s="11"/>
      <c r="E2921" s="11" t="s">
        <v>96</v>
      </c>
      <c r="F2921" s="131">
        <v>89825</v>
      </c>
      <c r="G2921" s="11"/>
      <c r="H2921" s="131">
        <f t="shared" si="218"/>
        <v>291</v>
      </c>
      <c r="I2921" s="11"/>
      <c r="J2921" s="288">
        <v>10008.550000000001</v>
      </c>
      <c r="K2921" s="11"/>
      <c r="M2921" s="11">
        <v>61</v>
      </c>
      <c r="N2921" s="66"/>
      <c r="P2921" s="288">
        <f t="shared" si="221"/>
        <v>164.07459016393443</v>
      </c>
      <c r="Q2921" s="11"/>
      <c r="R2921" s="11"/>
      <c r="S2921" s="11"/>
      <c r="T2921" s="134">
        <f t="shared" si="222"/>
        <v>1472.5409836065573</v>
      </c>
      <c r="U2921" s="11"/>
      <c r="V2921" s="11"/>
      <c r="W2921" s="11"/>
      <c r="Y2921" s="288">
        <v>10008.550000000001</v>
      </c>
      <c r="Z2921" s="11">
        <f t="shared" si="219"/>
        <v>14147.26</v>
      </c>
      <c r="AB2921" s="11">
        <f t="shared" si="220"/>
        <v>11287.48</v>
      </c>
      <c r="AC2921" s="11">
        <v>14009.87</v>
      </c>
      <c r="AD2921" s="11"/>
      <c r="AE2921" s="4"/>
      <c r="AF2921" s="4"/>
    </row>
    <row r="2922" spans="1:32">
      <c r="A2922" s="55"/>
      <c r="B2922" s="132"/>
      <c r="C2922" s="11" t="s">
        <v>109</v>
      </c>
      <c r="D2922" s="11"/>
      <c r="E2922" s="11" t="s">
        <v>110</v>
      </c>
      <c r="F2922" s="131">
        <v>282</v>
      </c>
      <c r="G2922" s="11"/>
      <c r="H2922" s="131">
        <f t="shared" si="218"/>
        <v>1</v>
      </c>
      <c r="I2922" s="11"/>
      <c r="J2922" s="288">
        <v>74.62</v>
      </c>
      <c r="K2922" s="11"/>
      <c r="M2922" s="11">
        <v>1</v>
      </c>
      <c r="N2922" s="66"/>
      <c r="P2922" s="288">
        <f t="shared" si="221"/>
        <v>74.62</v>
      </c>
      <c r="Q2922" s="11"/>
      <c r="R2922" s="11"/>
      <c r="S2922" s="11"/>
      <c r="T2922" s="134">
        <f t="shared" si="222"/>
        <v>282</v>
      </c>
      <c r="U2922" s="11"/>
      <c r="V2922" s="11"/>
      <c r="W2922" s="11"/>
      <c r="Y2922" s="288">
        <v>74.62</v>
      </c>
      <c r="Z2922" s="11">
        <f t="shared" si="219"/>
        <v>105.48</v>
      </c>
      <c r="AB2922" s="11">
        <f t="shared" si="220"/>
        <v>84.16</v>
      </c>
      <c r="AC2922" s="11">
        <v>104.45</v>
      </c>
      <c r="AD2922" s="11"/>
      <c r="AE2922" s="4"/>
      <c r="AF2922" s="4"/>
    </row>
    <row r="2923" spans="1:32">
      <c r="A2923" s="55"/>
      <c r="B2923" s="132"/>
      <c r="C2923" s="11" t="s">
        <v>111</v>
      </c>
      <c r="D2923" s="11"/>
      <c r="E2923" s="11" t="s">
        <v>133</v>
      </c>
      <c r="F2923" s="131">
        <v>3478</v>
      </c>
      <c r="G2923" s="11"/>
      <c r="H2923" s="131">
        <f t="shared" si="218"/>
        <v>11</v>
      </c>
      <c r="I2923" s="11"/>
      <c r="J2923" s="288">
        <v>258.17</v>
      </c>
      <c r="K2923" s="11"/>
      <c r="M2923" s="11">
        <v>1</v>
      </c>
      <c r="N2923" s="66"/>
      <c r="P2923" s="288">
        <f t="shared" si="221"/>
        <v>258.17</v>
      </c>
      <c r="Q2923" s="11"/>
      <c r="R2923" s="11"/>
      <c r="S2923" s="11"/>
      <c r="T2923" s="134">
        <f t="shared" si="222"/>
        <v>3478</v>
      </c>
      <c r="U2923" s="11"/>
      <c r="V2923" s="11"/>
      <c r="W2923" s="11"/>
      <c r="Y2923" s="288">
        <v>258.17</v>
      </c>
      <c r="Z2923" s="11">
        <f t="shared" si="219"/>
        <v>364.93</v>
      </c>
      <c r="AB2923" s="11">
        <f t="shared" si="220"/>
        <v>291.16000000000003</v>
      </c>
      <c r="AC2923" s="11">
        <v>361.38</v>
      </c>
      <c r="AD2923" s="11"/>
      <c r="AE2923" s="4"/>
      <c r="AF2923" s="4"/>
    </row>
    <row r="2924" spans="1:32">
      <c r="A2924" s="55"/>
      <c r="B2924" s="132"/>
      <c r="C2924" s="11" t="s">
        <v>111</v>
      </c>
      <c r="D2924" s="11"/>
      <c r="E2924" s="11" t="s">
        <v>81</v>
      </c>
      <c r="F2924" s="131">
        <v>255008</v>
      </c>
      <c r="G2924" s="11"/>
      <c r="H2924" s="131">
        <f t="shared" si="218"/>
        <v>827</v>
      </c>
      <c r="I2924" s="11"/>
      <c r="J2924" s="288">
        <v>12714.73</v>
      </c>
      <c r="K2924" s="11"/>
      <c r="M2924" s="11">
        <v>15</v>
      </c>
      <c r="N2924" s="66"/>
      <c r="P2924" s="288">
        <f t="shared" si="221"/>
        <v>847.6486666666666</v>
      </c>
      <c r="Q2924" s="11"/>
      <c r="R2924" s="11"/>
      <c r="S2924" s="11"/>
      <c r="T2924" s="134">
        <f t="shared" si="222"/>
        <v>17000.533333333333</v>
      </c>
      <c r="U2924" s="11"/>
      <c r="V2924" s="11"/>
      <c r="W2924" s="11"/>
      <c r="Y2924" s="288">
        <v>12714.73</v>
      </c>
      <c r="Z2924" s="11">
        <f t="shared" si="219"/>
        <v>17972.490000000002</v>
      </c>
      <c r="AB2924" s="11">
        <f t="shared" si="220"/>
        <v>14339.47</v>
      </c>
      <c r="AC2924" s="11">
        <v>17797.95</v>
      </c>
      <c r="AD2924" s="11"/>
      <c r="AE2924" s="4"/>
      <c r="AF2924" s="4"/>
    </row>
    <row r="2925" spans="1:32">
      <c r="A2925" s="55"/>
      <c r="B2925" s="132"/>
      <c r="C2925" s="11" t="s">
        <v>113</v>
      </c>
      <c r="D2925" s="11"/>
      <c r="E2925" s="11" t="s">
        <v>114</v>
      </c>
      <c r="F2925" s="131">
        <v>42653</v>
      </c>
      <c r="G2925" s="11"/>
      <c r="H2925" s="131">
        <f t="shared" si="218"/>
        <v>138</v>
      </c>
      <c r="I2925" s="11"/>
      <c r="J2925" s="288">
        <v>6159.9699999999984</v>
      </c>
      <c r="K2925" s="11"/>
      <c r="M2925" s="11">
        <v>23</v>
      </c>
      <c r="N2925" s="66"/>
      <c r="P2925" s="288">
        <f t="shared" si="221"/>
        <v>267.82478260869556</v>
      </c>
      <c r="Q2925" s="11"/>
      <c r="R2925" s="11"/>
      <c r="S2925" s="11"/>
      <c r="T2925" s="134">
        <f t="shared" si="222"/>
        <v>1854.4782608695652</v>
      </c>
      <c r="U2925" s="11"/>
      <c r="V2925" s="11"/>
      <c r="W2925" s="11"/>
      <c r="Y2925" s="288">
        <v>6159.9699999999984</v>
      </c>
      <c r="Z2925" s="11">
        <f t="shared" si="219"/>
        <v>8707.2199999999993</v>
      </c>
      <c r="AB2925" s="11">
        <f t="shared" si="220"/>
        <v>6947.11</v>
      </c>
      <c r="AC2925" s="11">
        <v>8622.66</v>
      </c>
      <c r="AD2925" s="11"/>
      <c r="AE2925" s="4"/>
      <c r="AF2925" s="4"/>
    </row>
    <row r="2926" spans="1:32">
      <c r="A2926" s="55"/>
      <c r="B2926" s="132"/>
      <c r="C2926" s="11" t="s">
        <v>115</v>
      </c>
      <c r="D2926" s="11"/>
      <c r="E2926" s="11" t="s">
        <v>110</v>
      </c>
      <c r="F2926" s="131">
        <v>38096</v>
      </c>
      <c r="G2926" s="11"/>
      <c r="H2926" s="131">
        <f t="shared" si="218"/>
        <v>124</v>
      </c>
      <c r="I2926" s="11"/>
      <c r="J2926" s="288">
        <v>5391.1200000000008</v>
      </c>
      <c r="K2926" s="11"/>
      <c r="M2926" s="11">
        <v>30</v>
      </c>
      <c r="N2926" s="66"/>
      <c r="P2926" s="288">
        <f t="shared" si="221"/>
        <v>179.70400000000004</v>
      </c>
      <c r="Q2926" s="11"/>
      <c r="R2926" s="11"/>
      <c r="S2926" s="11"/>
      <c r="T2926" s="134">
        <f t="shared" si="222"/>
        <v>1269.8666666666666</v>
      </c>
      <c r="U2926" s="11"/>
      <c r="V2926" s="11"/>
      <c r="W2926" s="11"/>
      <c r="Y2926" s="288">
        <v>5391.1200000000008</v>
      </c>
      <c r="Z2926" s="11">
        <f t="shared" si="219"/>
        <v>7620.44</v>
      </c>
      <c r="AB2926" s="11">
        <f t="shared" si="220"/>
        <v>6080.02</v>
      </c>
      <c r="AC2926" s="11">
        <v>7546.43</v>
      </c>
      <c r="AD2926" s="11"/>
      <c r="AE2926" s="4"/>
      <c r="AF2926" s="4"/>
    </row>
    <row r="2927" spans="1:32">
      <c r="A2927" s="55"/>
      <c r="B2927" s="132"/>
      <c r="C2927" s="11" t="s">
        <v>116</v>
      </c>
      <c r="D2927" s="11"/>
      <c r="E2927" s="11" t="s">
        <v>117</v>
      </c>
      <c r="F2927" s="131">
        <v>26478</v>
      </c>
      <c r="G2927" s="11"/>
      <c r="H2927" s="131">
        <f t="shared" si="218"/>
        <v>86</v>
      </c>
      <c r="I2927" s="11"/>
      <c r="J2927" s="288">
        <v>4394.67</v>
      </c>
      <c r="K2927" s="11"/>
      <c r="M2927" s="11">
        <v>61</v>
      </c>
      <c r="N2927" s="66"/>
      <c r="P2927" s="288">
        <f t="shared" si="221"/>
        <v>72.043770491803286</v>
      </c>
      <c r="Q2927" s="11"/>
      <c r="R2927" s="11"/>
      <c r="S2927" s="11"/>
      <c r="T2927" s="134">
        <f t="shared" si="222"/>
        <v>434.06557377049182</v>
      </c>
      <c r="U2927" s="11"/>
      <c r="V2927" s="11"/>
      <c r="W2927" s="11"/>
      <c r="Y2927" s="288">
        <v>4394.67</v>
      </c>
      <c r="Z2927" s="11">
        <f t="shared" si="219"/>
        <v>6211.94</v>
      </c>
      <c r="AB2927" s="11">
        <f t="shared" si="220"/>
        <v>4956.24</v>
      </c>
      <c r="AC2927" s="11">
        <v>6151.61</v>
      </c>
      <c r="AD2927" s="11"/>
      <c r="AE2927" s="4"/>
      <c r="AF2927" s="4"/>
    </row>
    <row r="2928" spans="1:32">
      <c r="A2928" s="55"/>
      <c r="B2928" s="132"/>
      <c r="C2928" s="11" t="s">
        <v>118</v>
      </c>
      <c r="D2928" s="11"/>
      <c r="E2928" s="11" t="s">
        <v>59</v>
      </c>
      <c r="F2928" s="131">
        <v>8834081</v>
      </c>
      <c r="G2928" s="11"/>
      <c r="H2928" s="131">
        <f t="shared" si="218"/>
        <v>28642</v>
      </c>
      <c r="I2928" s="11"/>
      <c r="J2928" s="288">
        <v>462056.32000000088</v>
      </c>
      <c r="K2928" s="11"/>
      <c r="M2928" s="11">
        <v>956</v>
      </c>
      <c r="N2928" s="66"/>
      <c r="P2928" s="288">
        <f t="shared" si="221"/>
        <v>483.32251046025198</v>
      </c>
      <c r="Q2928" s="11"/>
      <c r="R2928" s="11"/>
      <c r="S2928" s="11"/>
      <c r="T2928" s="134">
        <f t="shared" si="222"/>
        <v>9240.6705020920508</v>
      </c>
      <c r="U2928" s="11"/>
      <c r="V2928" s="11"/>
      <c r="W2928" s="11"/>
      <c r="Y2928" s="288">
        <v>462056.32000000088</v>
      </c>
      <c r="Z2928" s="11">
        <f t="shared" si="219"/>
        <v>653124.47</v>
      </c>
      <c r="AB2928" s="11">
        <f t="shared" si="220"/>
        <v>521099.63</v>
      </c>
      <c r="AC2928" s="11">
        <v>646781.68000000005</v>
      </c>
      <c r="AD2928" s="11"/>
      <c r="AE2928" s="4"/>
      <c r="AF2928" s="4"/>
    </row>
    <row r="2929" spans="1:32">
      <c r="A2929" s="55"/>
      <c r="B2929" s="132"/>
      <c r="C2929" s="11" t="s">
        <v>118</v>
      </c>
      <c r="D2929" s="11"/>
      <c r="E2929" s="11" t="s">
        <v>66</v>
      </c>
      <c r="F2929" s="131">
        <v>80415</v>
      </c>
      <c r="G2929" s="11"/>
      <c r="H2929" s="131">
        <f t="shared" si="218"/>
        <v>261</v>
      </c>
      <c r="I2929" s="11"/>
      <c r="J2929" s="288">
        <v>7960.7699999999995</v>
      </c>
      <c r="K2929" s="11"/>
      <c r="M2929" s="11">
        <v>15</v>
      </c>
      <c r="N2929" s="66"/>
      <c r="P2929" s="288">
        <f t="shared" si="221"/>
        <v>530.71799999999996</v>
      </c>
      <c r="Q2929" s="11"/>
      <c r="R2929" s="11"/>
      <c r="S2929" s="11"/>
      <c r="T2929" s="134">
        <f t="shared" si="222"/>
        <v>5361</v>
      </c>
      <c r="U2929" s="11"/>
      <c r="V2929" s="11"/>
      <c r="W2929" s="11"/>
      <c r="Y2929" s="288">
        <v>7960.7699999999995</v>
      </c>
      <c r="Z2929" s="11">
        <f t="shared" si="219"/>
        <v>11252.68</v>
      </c>
      <c r="AB2929" s="11">
        <f t="shared" si="220"/>
        <v>8978.0300000000007</v>
      </c>
      <c r="AC2929" s="11">
        <v>11143.4</v>
      </c>
      <c r="AD2929" s="11"/>
      <c r="AE2929" s="4"/>
      <c r="AF2929" s="4"/>
    </row>
    <row r="2930" spans="1:32">
      <c r="A2930" s="55"/>
      <c r="B2930" s="132"/>
      <c r="C2930" s="11" t="s">
        <v>118</v>
      </c>
      <c r="D2930" s="11"/>
      <c r="E2930" s="11" t="s">
        <v>583</v>
      </c>
      <c r="F2930" s="131">
        <v>60</v>
      </c>
      <c r="G2930" s="11"/>
      <c r="H2930" s="131">
        <f t="shared" si="218"/>
        <v>0</v>
      </c>
      <c r="I2930" s="11"/>
      <c r="J2930" s="288">
        <v>24.85</v>
      </c>
      <c r="K2930" s="11"/>
      <c r="M2930" s="11">
        <v>1</v>
      </c>
      <c r="N2930" s="66"/>
      <c r="P2930" s="288">
        <f t="shared" si="221"/>
        <v>24.85</v>
      </c>
      <c r="Q2930" s="11"/>
      <c r="R2930" s="11"/>
      <c r="S2930" s="11"/>
      <c r="T2930" s="134">
        <f t="shared" si="222"/>
        <v>60</v>
      </c>
      <c r="U2930" s="11"/>
      <c r="V2930" s="11"/>
      <c r="W2930" s="11"/>
      <c r="Y2930" s="288">
        <v>24.85</v>
      </c>
      <c r="Z2930" s="11">
        <f t="shared" si="219"/>
        <v>35.130000000000003</v>
      </c>
      <c r="AB2930" s="11">
        <f t="shared" si="220"/>
        <v>28.03</v>
      </c>
      <c r="AC2930" s="11">
        <v>34.78</v>
      </c>
      <c r="AD2930" s="11"/>
      <c r="AE2930" s="4"/>
      <c r="AF2930" s="4"/>
    </row>
    <row r="2931" spans="1:32">
      <c r="A2931" s="55"/>
      <c r="B2931" s="132"/>
      <c r="C2931" s="11" t="s">
        <v>118</v>
      </c>
      <c r="D2931" s="11"/>
      <c r="E2931" s="11" t="s">
        <v>143</v>
      </c>
      <c r="F2931" s="131">
        <v>7260</v>
      </c>
      <c r="G2931" s="11"/>
      <c r="H2931" s="131">
        <f t="shared" si="218"/>
        <v>24</v>
      </c>
      <c r="I2931" s="11"/>
      <c r="J2931" s="288">
        <v>1028.07</v>
      </c>
      <c r="K2931" s="11"/>
      <c r="M2931" s="11">
        <v>1</v>
      </c>
      <c r="N2931" s="66"/>
      <c r="P2931" s="288">
        <f t="shared" si="221"/>
        <v>1028.07</v>
      </c>
      <c r="Q2931" s="11"/>
      <c r="R2931" s="11"/>
      <c r="S2931" s="11"/>
      <c r="T2931" s="134">
        <f t="shared" si="222"/>
        <v>7260</v>
      </c>
      <c r="U2931" s="11"/>
      <c r="V2931" s="11"/>
      <c r="W2931" s="11"/>
      <c r="Y2931" s="288">
        <v>1028.07</v>
      </c>
      <c r="Z2931" s="11">
        <f t="shared" si="219"/>
        <v>1453.19</v>
      </c>
      <c r="AB2931" s="11">
        <f t="shared" si="220"/>
        <v>1159.44</v>
      </c>
      <c r="AC2931" s="11">
        <v>1439.08</v>
      </c>
      <c r="AD2931" s="11"/>
      <c r="AE2931" s="4"/>
      <c r="AF2931" s="4"/>
    </row>
    <row r="2932" spans="1:32">
      <c r="A2932" s="55"/>
      <c r="B2932" s="132"/>
      <c r="C2932" s="11" t="s">
        <v>584</v>
      </c>
      <c r="D2932" s="11"/>
      <c r="E2932" s="11" t="s">
        <v>66</v>
      </c>
      <c r="F2932" s="131">
        <v>30701</v>
      </c>
      <c r="G2932" s="11"/>
      <c r="H2932" s="131">
        <f t="shared" si="218"/>
        <v>100</v>
      </c>
      <c r="I2932" s="11"/>
      <c r="J2932" s="288">
        <v>3709.04</v>
      </c>
      <c r="K2932" s="11"/>
      <c r="M2932" s="11">
        <v>3</v>
      </c>
      <c r="N2932" s="66"/>
      <c r="P2932" s="288">
        <f t="shared" si="221"/>
        <v>1236.3466666666666</v>
      </c>
      <c r="Q2932" s="11"/>
      <c r="R2932" s="11"/>
      <c r="S2932" s="11"/>
      <c r="T2932" s="134">
        <f t="shared" si="222"/>
        <v>10233.666666666666</v>
      </c>
      <c r="U2932" s="11"/>
      <c r="V2932" s="11"/>
      <c r="W2932" s="11"/>
      <c r="Y2932" s="288">
        <v>3709.04</v>
      </c>
      <c r="Z2932" s="11">
        <f t="shared" si="219"/>
        <v>5242.79</v>
      </c>
      <c r="AB2932" s="11">
        <f t="shared" si="220"/>
        <v>4183</v>
      </c>
      <c r="AC2932" s="11">
        <v>5191.88</v>
      </c>
      <c r="AD2932" s="11"/>
      <c r="AE2932" s="4"/>
      <c r="AF2932" s="4"/>
    </row>
    <row r="2933" spans="1:32">
      <c r="A2933" s="55"/>
      <c r="B2933" s="132"/>
      <c r="C2933" s="11" t="s">
        <v>119</v>
      </c>
      <c r="D2933" s="11"/>
      <c r="E2933" s="11" t="s">
        <v>98</v>
      </c>
      <c r="F2933" s="131">
        <v>807</v>
      </c>
      <c r="G2933" s="11"/>
      <c r="H2933" s="131">
        <f t="shared" si="218"/>
        <v>3</v>
      </c>
      <c r="I2933" s="11"/>
      <c r="J2933" s="288">
        <v>47.56</v>
      </c>
      <c r="K2933" s="11"/>
      <c r="M2933" s="11">
        <v>2</v>
      </c>
      <c r="N2933" s="66"/>
      <c r="P2933" s="288">
        <f t="shared" si="221"/>
        <v>23.78</v>
      </c>
      <c r="Q2933" s="11"/>
      <c r="R2933" s="11"/>
      <c r="S2933" s="11"/>
      <c r="T2933" s="134">
        <f t="shared" si="222"/>
        <v>403.5</v>
      </c>
      <c r="U2933" s="11"/>
      <c r="V2933" s="11"/>
      <c r="W2933" s="11"/>
      <c r="Y2933" s="288">
        <v>47.56</v>
      </c>
      <c r="Z2933" s="11">
        <f t="shared" si="219"/>
        <v>67.23</v>
      </c>
      <c r="AB2933" s="11">
        <f t="shared" si="220"/>
        <v>53.64</v>
      </c>
      <c r="AC2933" s="11">
        <v>66.569999999999993</v>
      </c>
      <c r="AD2933" s="11"/>
      <c r="AE2933" s="4"/>
      <c r="AF2933" s="4"/>
    </row>
    <row r="2934" spans="1:32">
      <c r="A2934" s="55"/>
      <c r="B2934" s="132"/>
      <c r="C2934" s="11" t="s">
        <v>120</v>
      </c>
      <c r="D2934" s="11"/>
      <c r="E2934" s="11" t="s">
        <v>98</v>
      </c>
      <c r="F2934" s="131">
        <v>1050</v>
      </c>
      <c r="G2934" s="11"/>
      <c r="H2934" s="131">
        <f t="shared" si="218"/>
        <v>3</v>
      </c>
      <c r="I2934" s="11"/>
      <c r="J2934" s="288">
        <v>211.8</v>
      </c>
      <c r="K2934" s="11"/>
      <c r="M2934" s="11">
        <v>1</v>
      </c>
      <c r="N2934" s="66"/>
      <c r="P2934" s="288">
        <f t="shared" si="221"/>
        <v>211.8</v>
      </c>
      <c r="Q2934" s="11"/>
      <c r="R2934" s="11"/>
      <c r="S2934" s="11"/>
      <c r="T2934" s="134">
        <f t="shared" si="222"/>
        <v>1050</v>
      </c>
      <c r="U2934" s="11"/>
      <c r="V2934" s="11"/>
      <c r="W2934" s="11"/>
      <c r="Y2934" s="288">
        <v>211.8</v>
      </c>
      <c r="Z2934" s="11">
        <f t="shared" si="219"/>
        <v>299.38</v>
      </c>
      <c r="AB2934" s="11">
        <f t="shared" si="220"/>
        <v>238.86</v>
      </c>
      <c r="AC2934" s="11">
        <v>296.48</v>
      </c>
      <c r="AD2934" s="11"/>
      <c r="AE2934" s="4"/>
      <c r="AF2934" s="4"/>
    </row>
    <row r="2935" spans="1:32">
      <c r="A2935" s="55"/>
      <c r="B2935" s="132"/>
      <c r="C2935" s="11" t="s">
        <v>122</v>
      </c>
      <c r="D2935" s="11"/>
      <c r="E2935" s="11" t="s">
        <v>123</v>
      </c>
      <c r="F2935" s="131">
        <v>307791</v>
      </c>
      <c r="G2935" s="11"/>
      <c r="H2935" s="131">
        <f t="shared" si="218"/>
        <v>998</v>
      </c>
      <c r="I2935" s="11"/>
      <c r="J2935" s="288">
        <v>11240.839999999998</v>
      </c>
      <c r="K2935" s="11"/>
      <c r="M2935" s="11">
        <v>3</v>
      </c>
      <c r="N2935" s="66"/>
      <c r="P2935" s="288">
        <f t="shared" si="221"/>
        <v>3746.9466666666663</v>
      </c>
      <c r="Q2935" s="11"/>
      <c r="R2935" s="11"/>
      <c r="S2935" s="11"/>
      <c r="T2935" s="134">
        <f t="shared" si="222"/>
        <v>102597</v>
      </c>
      <c r="U2935" s="11"/>
      <c r="V2935" s="11"/>
      <c r="W2935" s="11"/>
      <c r="Y2935" s="288">
        <v>11240.839999999998</v>
      </c>
      <c r="Z2935" s="11">
        <f t="shared" si="219"/>
        <v>15889.12</v>
      </c>
      <c r="AB2935" s="11">
        <f t="shared" si="220"/>
        <v>12677.24</v>
      </c>
      <c r="AC2935" s="11">
        <v>15734.81</v>
      </c>
      <c r="AD2935" s="11"/>
      <c r="AE2935" s="4"/>
      <c r="AF2935" s="4"/>
    </row>
    <row r="2936" spans="1:32">
      <c r="A2936" s="55"/>
      <c r="B2936" s="132"/>
      <c r="C2936" s="11" t="s">
        <v>122</v>
      </c>
      <c r="D2936" s="11"/>
      <c r="E2936" s="11" t="s">
        <v>124</v>
      </c>
      <c r="F2936" s="131">
        <v>35082</v>
      </c>
      <c r="G2936" s="11"/>
      <c r="H2936" s="131">
        <f t="shared" si="218"/>
        <v>114</v>
      </c>
      <c r="I2936" s="11"/>
      <c r="J2936" s="288">
        <v>3113.2000000000003</v>
      </c>
      <c r="K2936" s="11"/>
      <c r="M2936" s="11">
        <v>10</v>
      </c>
      <c r="N2936" s="66"/>
      <c r="P2936" s="288">
        <f t="shared" si="221"/>
        <v>311.32000000000005</v>
      </c>
      <c r="Q2936" s="11"/>
      <c r="R2936" s="11"/>
      <c r="S2936" s="11"/>
      <c r="T2936" s="134">
        <f t="shared" si="222"/>
        <v>3508.2</v>
      </c>
      <c r="U2936" s="11"/>
      <c r="V2936" s="11"/>
      <c r="W2936" s="11"/>
      <c r="Y2936" s="288">
        <v>3113.2000000000003</v>
      </c>
      <c r="Z2936" s="11">
        <f t="shared" si="219"/>
        <v>4400.5600000000004</v>
      </c>
      <c r="AB2936" s="11">
        <f t="shared" si="220"/>
        <v>3511.02</v>
      </c>
      <c r="AC2936" s="11">
        <v>4357.83</v>
      </c>
      <c r="AD2936" s="11"/>
      <c r="AE2936" s="4"/>
      <c r="AF2936" s="4"/>
    </row>
    <row r="2937" spans="1:32">
      <c r="A2937" s="55"/>
      <c r="B2937" s="132"/>
      <c r="C2937" s="11" t="s">
        <v>125</v>
      </c>
      <c r="D2937" s="11"/>
      <c r="E2937" s="11" t="s">
        <v>121</v>
      </c>
      <c r="F2937" s="131">
        <v>2923816</v>
      </c>
      <c r="G2937" s="11"/>
      <c r="H2937" s="131">
        <f t="shared" si="218"/>
        <v>9480</v>
      </c>
      <c r="I2937" s="11"/>
      <c r="J2937" s="288">
        <v>160177.69000000012</v>
      </c>
      <c r="K2937" s="11"/>
      <c r="M2937" s="11">
        <v>132</v>
      </c>
      <c r="N2937" s="66"/>
      <c r="P2937" s="288">
        <f t="shared" si="221"/>
        <v>1213.4673484848495</v>
      </c>
      <c r="Q2937" s="11"/>
      <c r="R2937" s="11"/>
      <c r="S2937" s="11"/>
      <c r="T2937" s="134">
        <f t="shared" si="222"/>
        <v>22150.121212121212</v>
      </c>
      <c r="U2937" s="11"/>
      <c r="V2937" s="11"/>
      <c r="W2937" s="11"/>
      <c r="Y2937" s="288">
        <v>160177.69000000012</v>
      </c>
      <c r="Z2937" s="11">
        <f t="shared" si="219"/>
        <v>226413.89</v>
      </c>
      <c r="AB2937" s="11">
        <f t="shared" si="220"/>
        <v>180645.8</v>
      </c>
      <c r="AC2937" s="11">
        <v>224215.08</v>
      </c>
      <c r="AD2937" s="11"/>
      <c r="AE2937" s="4"/>
      <c r="AF2937" s="4"/>
    </row>
    <row r="2938" spans="1:32">
      <c r="A2938" s="55"/>
      <c r="B2938" s="132"/>
      <c r="C2938" s="11" t="s">
        <v>126</v>
      </c>
      <c r="D2938" s="11"/>
      <c r="E2938" s="11" t="s">
        <v>70</v>
      </c>
      <c r="F2938" s="131">
        <v>1105260</v>
      </c>
      <c r="G2938" s="11"/>
      <c r="H2938" s="131">
        <f t="shared" si="218"/>
        <v>3584</v>
      </c>
      <c r="I2938" s="11"/>
      <c r="J2938" s="288">
        <v>62346.419999999991</v>
      </c>
      <c r="K2938" s="11"/>
      <c r="M2938" s="11">
        <v>96</v>
      </c>
      <c r="N2938" s="66"/>
      <c r="P2938" s="288">
        <f t="shared" si="221"/>
        <v>649.44187499999987</v>
      </c>
      <c r="Q2938" s="11"/>
      <c r="R2938" s="11"/>
      <c r="S2938" s="11"/>
      <c r="T2938" s="134">
        <f t="shared" si="222"/>
        <v>11513.125</v>
      </c>
      <c r="U2938" s="11"/>
      <c r="V2938" s="11"/>
      <c r="W2938" s="11"/>
      <c r="Y2938" s="288">
        <v>62346.419999999991</v>
      </c>
      <c r="Z2938" s="11">
        <f t="shared" si="219"/>
        <v>88127.73</v>
      </c>
      <c r="AB2938" s="11">
        <f t="shared" si="220"/>
        <v>70313.279999999999</v>
      </c>
      <c r="AC2938" s="11">
        <v>87271.88</v>
      </c>
      <c r="AD2938" s="11"/>
      <c r="AE2938" s="4"/>
      <c r="AF2938" s="4"/>
    </row>
    <row r="2939" spans="1:32">
      <c r="A2939" s="55"/>
      <c r="B2939" s="132"/>
      <c r="C2939" s="11" t="s">
        <v>127</v>
      </c>
      <c r="D2939" s="11"/>
      <c r="E2939" s="11" t="s">
        <v>79</v>
      </c>
      <c r="F2939" s="131">
        <v>93</v>
      </c>
      <c r="G2939" s="11"/>
      <c r="H2939" s="131">
        <f t="shared" si="218"/>
        <v>0</v>
      </c>
      <c r="I2939" s="11"/>
      <c r="J2939" s="288">
        <v>23.45</v>
      </c>
      <c r="K2939" s="11"/>
      <c r="M2939" s="11">
        <v>1</v>
      </c>
      <c r="N2939" s="66"/>
      <c r="P2939" s="288">
        <f t="shared" si="221"/>
        <v>23.45</v>
      </c>
      <c r="Q2939" s="11"/>
      <c r="R2939" s="11"/>
      <c r="S2939" s="11"/>
      <c r="T2939" s="134">
        <f t="shared" si="222"/>
        <v>93</v>
      </c>
      <c r="U2939" s="11"/>
      <c r="V2939" s="11"/>
      <c r="W2939" s="11"/>
      <c r="Y2939" s="288">
        <v>23.45</v>
      </c>
      <c r="Z2939" s="11">
        <f t="shared" si="219"/>
        <v>33.15</v>
      </c>
      <c r="AB2939" s="11">
        <f t="shared" si="220"/>
        <v>26.45</v>
      </c>
      <c r="AC2939" s="11">
        <v>32.83</v>
      </c>
      <c r="AD2939" s="11"/>
      <c r="AE2939" s="4"/>
      <c r="AF2939" s="4"/>
    </row>
    <row r="2940" spans="1:32">
      <c r="A2940" s="55"/>
      <c r="B2940" s="132"/>
      <c r="C2940" s="11" t="s">
        <v>128</v>
      </c>
      <c r="D2940" s="11"/>
      <c r="E2940" s="11" t="s">
        <v>70</v>
      </c>
      <c r="F2940" s="131">
        <v>29690</v>
      </c>
      <c r="G2940" s="11"/>
      <c r="H2940" s="131">
        <f t="shared" si="218"/>
        <v>96</v>
      </c>
      <c r="I2940" s="11"/>
      <c r="J2940" s="288">
        <v>3382.39</v>
      </c>
      <c r="K2940" s="11"/>
      <c r="M2940" s="11">
        <v>19</v>
      </c>
      <c r="N2940" s="66"/>
      <c r="P2940" s="288">
        <f t="shared" si="221"/>
        <v>178.02052631578945</v>
      </c>
      <c r="Q2940" s="11"/>
      <c r="R2940" s="11"/>
      <c r="S2940" s="11"/>
      <c r="T2940" s="134">
        <f t="shared" si="222"/>
        <v>1562.6315789473683</v>
      </c>
      <c r="U2940" s="11"/>
      <c r="V2940" s="11"/>
      <c r="W2940" s="11"/>
      <c r="Y2940" s="288">
        <v>3382.39</v>
      </c>
      <c r="Z2940" s="11">
        <f t="shared" si="219"/>
        <v>4781.07</v>
      </c>
      <c r="AB2940" s="11">
        <f t="shared" si="220"/>
        <v>3814.6</v>
      </c>
      <c r="AC2940" s="11">
        <v>4734.63</v>
      </c>
      <c r="AD2940" s="11"/>
      <c r="AE2940" s="4"/>
      <c r="AF2940" s="4"/>
    </row>
    <row r="2941" spans="1:32">
      <c r="A2941" s="55"/>
      <c r="B2941" s="132"/>
      <c r="C2941" s="11" t="s">
        <v>131</v>
      </c>
      <c r="D2941" s="11"/>
      <c r="E2941" s="11" t="s">
        <v>95</v>
      </c>
      <c r="F2941" s="131">
        <v>238739</v>
      </c>
      <c r="G2941" s="11"/>
      <c r="H2941" s="131">
        <f t="shared" si="218"/>
        <v>774</v>
      </c>
      <c r="I2941" s="11"/>
      <c r="J2941" s="288">
        <v>40272.780000000013</v>
      </c>
      <c r="K2941" s="11"/>
      <c r="M2941" s="11">
        <v>104</v>
      </c>
      <c r="N2941" s="66"/>
      <c r="P2941" s="288">
        <f t="shared" si="221"/>
        <v>387.23826923076933</v>
      </c>
      <c r="Q2941" s="11"/>
      <c r="R2941" s="11"/>
      <c r="S2941" s="11"/>
      <c r="T2941" s="134">
        <f t="shared" si="222"/>
        <v>2295.5673076923076</v>
      </c>
      <c r="U2941" s="11"/>
      <c r="V2941" s="11"/>
      <c r="W2941" s="11"/>
      <c r="Y2941" s="288">
        <v>40272.780000000013</v>
      </c>
      <c r="Z2941" s="11">
        <f t="shared" si="219"/>
        <v>56926.26</v>
      </c>
      <c r="AB2941" s="11">
        <f t="shared" si="220"/>
        <v>45418.99</v>
      </c>
      <c r="AC2941" s="11">
        <v>56373.42</v>
      </c>
      <c r="AD2941" s="11"/>
      <c r="AE2941" s="4"/>
      <c r="AF2941" s="4"/>
    </row>
    <row r="2942" spans="1:32">
      <c r="A2942" s="55"/>
      <c r="B2942" s="132"/>
      <c r="C2942" s="11" t="s">
        <v>132</v>
      </c>
      <c r="D2942" s="11"/>
      <c r="E2942" s="11" t="s">
        <v>133</v>
      </c>
      <c r="F2942" s="131">
        <v>9982566</v>
      </c>
      <c r="G2942" s="11"/>
      <c r="H2942" s="131">
        <f t="shared" si="218"/>
        <v>32366</v>
      </c>
      <c r="I2942" s="11"/>
      <c r="J2942" s="288">
        <v>656797.98000000056</v>
      </c>
      <c r="K2942" s="11"/>
      <c r="M2942" s="11">
        <v>359</v>
      </c>
      <c r="N2942" s="66"/>
      <c r="P2942" s="288">
        <f t="shared" si="221"/>
        <v>1829.5208356545977</v>
      </c>
      <c r="Q2942" s="11"/>
      <c r="R2942" s="11"/>
      <c r="S2942" s="11"/>
      <c r="T2942" s="134">
        <f t="shared" si="222"/>
        <v>27806.590529247911</v>
      </c>
      <c r="U2942" s="11"/>
      <c r="V2942" s="11"/>
      <c r="W2942" s="11"/>
      <c r="Y2942" s="288">
        <v>656797.98000000056</v>
      </c>
      <c r="Z2942" s="11">
        <f t="shared" si="219"/>
        <v>928395.12</v>
      </c>
      <c r="AB2942" s="11">
        <f t="shared" si="220"/>
        <v>740726.11</v>
      </c>
      <c r="AC2942" s="11">
        <v>919379.06</v>
      </c>
      <c r="AD2942" s="11"/>
      <c r="AE2942" s="4"/>
      <c r="AF2942" s="4"/>
    </row>
    <row r="2943" spans="1:32">
      <c r="A2943" s="55"/>
      <c r="B2943" s="132"/>
      <c r="C2943" s="11" t="s">
        <v>132</v>
      </c>
      <c r="D2943" s="11"/>
      <c r="E2943" s="11" t="s">
        <v>81</v>
      </c>
      <c r="F2943" s="131">
        <v>384</v>
      </c>
      <c r="G2943" s="11"/>
      <c r="H2943" s="131">
        <f t="shared" si="218"/>
        <v>1</v>
      </c>
      <c r="I2943" s="11"/>
      <c r="J2943" s="288">
        <v>22.95</v>
      </c>
      <c r="K2943" s="11"/>
      <c r="M2943" s="11">
        <v>1</v>
      </c>
      <c r="N2943" s="66"/>
      <c r="P2943" s="288">
        <f t="shared" si="221"/>
        <v>22.95</v>
      </c>
      <c r="Q2943" s="11"/>
      <c r="R2943" s="11"/>
      <c r="S2943" s="11"/>
      <c r="T2943" s="134">
        <f t="shared" si="222"/>
        <v>384</v>
      </c>
      <c r="U2943" s="11"/>
      <c r="V2943" s="11"/>
      <c r="W2943" s="11"/>
      <c r="Y2943" s="288">
        <v>22.95</v>
      </c>
      <c r="Z2943" s="11">
        <f t="shared" si="219"/>
        <v>32.44</v>
      </c>
      <c r="AB2943" s="11">
        <f t="shared" si="220"/>
        <v>25.88</v>
      </c>
      <c r="AC2943" s="11">
        <v>32.130000000000003</v>
      </c>
      <c r="AD2943" s="11"/>
      <c r="AE2943" s="4"/>
      <c r="AF2943" s="4"/>
    </row>
    <row r="2944" spans="1:32">
      <c r="A2944" s="55"/>
      <c r="B2944" s="132"/>
      <c r="C2944" s="11" t="s">
        <v>134</v>
      </c>
      <c r="D2944" s="11"/>
      <c r="E2944" s="11" t="s">
        <v>135</v>
      </c>
      <c r="F2944" s="131">
        <v>20401254</v>
      </c>
      <c r="G2944" s="11"/>
      <c r="H2944" s="131">
        <f t="shared" si="218"/>
        <v>66146</v>
      </c>
      <c r="I2944" s="11"/>
      <c r="J2944" s="288">
        <v>1158674.8200000038</v>
      </c>
      <c r="K2944" s="11"/>
      <c r="M2944" s="11">
        <v>1927</v>
      </c>
      <c r="N2944" s="66"/>
      <c r="P2944" s="288">
        <f t="shared" si="221"/>
        <v>601.28428645563247</v>
      </c>
      <c r="Q2944" s="11"/>
      <c r="R2944" s="11"/>
      <c r="S2944" s="11"/>
      <c r="T2944" s="134">
        <f t="shared" si="222"/>
        <v>10587.054488842761</v>
      </c>
      <c r="U2944" s="11"/>
      <c r="V2944" s="11"/>
      <c r="W2944" s="11"/>
      <c r="Y2944" s="288">
        <v>1158674.8200000038</v>
      </c>
      <c r="Z2944" s="11">
        <f t="shared" si="219"/>
        <v>1637806.57</v>
      </c>
      <c r="AB2944" s="11">
        <f t="shared" si="220"/>
        <v>1306734.67</v>
      </c>
      <c r="AC2944" s="11">
        <v>1621901.09</v>
      </c>
      <c r="AD2944" s="11"/>
      <c r="AE2944" s="4"/>
      <c r="AF2944" s="4"/>
    </row>
    <row r="2945" spans="1:32">
      <c r="A2945" s="55"/>
      <c r="B2945" s="132"/>
      <c r="C2945" s="11" t="s">
        <v>136</v>
      </c>
      <c r="D2945" s="11"/>
      <c r="E2945" s="11" t="s">
        <v>138</v>
      </c>
      <c r="F2945" s="131">
        <v>1255739</v>
      </c>
      <c r="G2945" s="11"/>
      <c r="H2945" s="131">
        <f t="shared" si="218"/>
        <v>4071</v>
      </c>
      <c r="I2945" s="11"/>
      <c r="J2945" s="288">
        <v>126531.42999999989</v>
      </c>
      <c r="K2945" s="11"/>
      <c r="M2945" s="11">
        <v>569</v>
      </c>
      <c r="N2945" s="66"/>
      <c r="P2945" s="288">
        <f t="shared" si="221"/>
        <v>222.37509666080825</v>
      </c>
      <c r="Q2945" s="11"/>
      <c r="R2945" s="11"/>
      <c r="S2945" s="11"/>
      <c r="T2945" s="134">
        <f t="shared" si="222"/>
        <v>2206.9226713532512</v>
      </c>
      <c r="U2945" s="11"/>
      <c r="V2945" s="11"/>
      <c r="W2945" s="11"/>
      <c r="Y2945" s="288">
        <v>126531.42999999989</v>
      </c>
      <c r="Z2945" s="11">
        <f t="shared" si="219"/>
        <v>178854.33</v>
      </c>
      <c r="AB2945" s="11">
        <f t="shared" si="220"/>
        <v>142700.09</v>
      </c>
      <c r="AC2945" s="11">
        <v>177117.39</v>
      </c>
      <c r="AD2945" s="11"/>
      <c r="AE2945" s="4"/>
      <c r="AF2945" s="4"/>
    </row>
    <row r="2946" spans="1:32">
      <c r="A2946" s="55"/>
      <c r="B2946" s="132"/>
      <c r="C2946" s="11" t="s">
        <v>139</v>
      </c>
      <c r="D2946" s="11"/>
      <c r="E2946" s="11" t="s">
        <v>95</v>
      </c>
      <c r="F2946" s="131">
        <v>8981</v>
      </c>
      <c r="G2946" s="11"/>
      <c r="H2946" s="131">
        <f t="shared" si="218"/>
        <v>29</v>
      </c>
      <c r="I2946" s="11"/>
      <c r="J2946" s="288">
        <v>756.34</v>
      </c>
      <c r="K2946" s="11"/>
      <c r="M2946" s="11">
        <v>2</v>
      </c>
      <c r="N2946" s="66"/>
      <c r="P2946" s="288">
        <f t="shared" si="221"/>
        <v>378.17</v>
      </c>
      <c r="Q2946" s="11"/>
      <c r="R2946" s="11"/>
      <c r="S2946" s="11"/>
      <c r="T2946" s="134">
        <f t="shared" si="222"/>
        <v>4490.5</v>
      </c>
      <c r="U2946" s="11"/>
      <c r="V2946" s="11"/>
      <c r="W2946" s="11"/>
      <c r="Y2946" s="288">
        <v>756.34</v>
      </c>
      <c r="Z2946" s="11">
        <f t="shared" si="219"/>
        <v>1069.0999999999999</v>
      </c>
      <c r="AB2946" s="11">
        <f t="shared" si="220"/>
        <v>852.99</v>
      </c>
      <c r="AC2946" s="11">
        <v>1058.72</v>
      </c>
      <c r="AD2946" s="11"/>
      <c r="AE2946" s="4"/>
      <c r="AF2946" s="4"/>
    </row>
    <row r="2947" spans="1:32">
      <c r="A2947" s="55"/>
      <c r="B2947" s="132"/>
      <c r="C2947" s="11" t="s">
        <v>140</v>
      </c>
      <c r="D2947" s="11"/>
      <c r="E2947" s="11" t="s">
        <v>93</v>
      </c>
      <c r="F2947" s="131">
        <v>15306</v>
      </c>
      <c r="G2947" s="11"/>
      <c r="H2947" s="131">
        <f t="shared" si="218"/>
        <v>50</v>
      </c>
      <c r="I2947" s="11"/>
      <c r="J2947" s="288">
        <v>2891.2</v>
      </c>
      <c r="K2947" s="11"/>
      <c r="M2947" s="11">
        <v>20</v>
      </c>
      <c r="N2947" s="66"/>
      <c r="P2947" s="288">
        <f t="shared" si="221"/>
        <v>144.56</v>
      </c>
      <c r="Q2947" s="11"/>
      <c r="R2947" s="11"/>
      <c r="S2947" s="11"/>
      <c r="T2947" s="134">
        <f t="shared" si="222"/>
        <v>765.3</v>
      </c>
      <c r="U2947" s="11"/>
      <c r="V2947" s="11"/>
      <c r="W2947" s="11"/>
      <c r="Y2947" s="288">
        <v>2891.2</v>
      </c>
      <c r="Z2947" s="11">
        <f t="shared" si="219"/>
        <v>4086.76</v>
      </c>
      <c r="AB2947" s="11">
        <f t="shared" si="220"/>
        <v>3260.65</v>
      </c>
      <c r="AC2947" s="11">
        <v>4047.07</v>
      </c>
      <c r="AD2947" s="11"/>
      <c r="AE2947" s="4"/>
      <c r="AF2947" s="4"/>
    </row>
    <row r="2948" spans="1:32">
      <c r="A2948" s="55"/>
      <c r="B2948" s="132"/>
      <c r="C2948" s="11" t="s">
        <v>141</v>
      </c>
      <c r="D2948" s="11"/>
      <c r="E2948" s="11" t="s">
        <v>135</v>
      </c>
      <c r="F2948" s="131">
        <v>11121</v>
      </c>
      <c r="G2948" s="11"/>
      <c r="H2948" s="131">
        <f t="shared" ref="H2948:H3011" si="223">ROUND($H$3408*F2948/$F$3408,0)</f>
        <v>36</v>
      </c>
      <c r="I2948" s="11"/>
      <c r="J2948" s="288">
        <v>1921.0200000000002</v>
      </c>
      <c r="K2948" s="11"/>
      <c r="M2948" s="11">
        <v>18</v>
      </c>
      <c r="N2948" s="66"/>
      <c r="P2948" s="288">
        <f t="shared" si="221"/>
        <v>106.72333333333334</v>
      </c>
      <c r="Q2948" s="11"/>
      <c r="R2948" s="11"/>
      <c r="S2948" s="11"/>
      <c r="T2948" s="134">
        <f t="shared" si="222"/>
        <v>617.83333333333337</v>
      </c>
      <c r="U2948" s="11"/>
      <c r="V2948" s="11"/>
      <c r="W2948" s="11"/>
      <c r="Y2948" s="288">
        <v>1921.0200000000002</v>
      </c>
      <c r="Z2948" s="11">
        <f t="shared" ref="Z2948:Z3011" si="224">ROUND($Z$3408*Y2948/$Y$3408,2)</f>
        <v>2715.39</v>
      </c>
      <c r="AB2948" s="11">
        <f t="shared" ref="AB2948:AB3011" si="225">ROUND($AB$3408*Y2948/$Y$3408,2)</f>
        <v>2166.5</v>
      </c>
      <c r="AC2948" s="11">
        <v>2689.02</v>
      </c>
      <c r="AD2948" s="11"/>
      <c r="AE2948" s="4"/>
      <c r="AF2948" s="4"/>
    </row>
    <row r="2949" spans="1:32">
      <c r="A2949" s="55"/>
      <c r="B2949" s="132"/>
      <c r="C2949" s="11" t="s">
        <v>142</v>
      </c>
      <c r="D2949" s="11"/>
      <c r="E2949" s="11" t="s">
        <v>143</v>
      </c>
      <c r="F2949" s="131">
        <v>2167587</v>
      </c>
      <c r="G2949" s="11"/>
      <c r="H2949" s="131">
        <f t="shared" si="223"/>
        <v>7028</v>
      </c>
      <c r="I2949" s="11"/>
      <c r="J2949" s="288">
        <v>142366.26999999984</v>
      </c>
      <c r="K2949" s="11"/>
      <c r="M2949" s="11">
        <v>315</v>
      </c>
      <c r="N2949" s="66"/>
      <c r="P2949" s="288">
        <f t="shared" ref="P2949:P3012" si="226">J2949/M2949</f>
        <v>451.95641269841218</v>
      </c>
      <c r="Q2949" s="11"/>
      <c r="R2949" s="11"/>
      <c r="S2949" s="11"/>
      <c r="T2949" s="134">
        <f t="shared" ref="T2949:T3012" si="227">F2949/M2949</f>
        <v>6881.2285714285717</v>
      </c>
      <c r="U2949" s="11"/>
      <c r="V2949" s="11"/>
      <c r="W2949" s="11"/>
      <c r="Y2949" s="288">
        <v>142366.26999999984</v>
      </c>
      <c r="Z2949" s="11">
        <f t="shared" si="224"/>
        <v>201237.15</v>
      </c>
      <c r="AB2949" s="11">
        <f t="shared" si="225"/>
        <v>160558.37</v>
      </c>
      <c r="AC2949" s="11">
        <v>199282.84</v>
      </c>
      <c r="AD2949" s="11"/>
      <c r="AE2949" s="4"/>
      <c r="AF2949" s="4"/>
    </row>
    <row r="2950" spans="1:32">
      <c r="A2950" s="55"/>
      <c r="B2950" s="132"/>
      <c r="C2950" s="11" t="s">
        <v>142</v>
      </c>
      <c r="D2950" s="11"/>
      <c r="E2950" s="11" t="s">
        <v>342</v>
      </c>
      <c r="F2950" s="131"/>
      <c r="G2950" s="11"/>
      <c r="H2950" s="131">
        <f t="shared" si="223"/>
        <v>0</v>
      </c>
      <c r="I2950" s="11"/>
      <c r="J2950" s="288">
        <v>9.73</v>
      </c>
      <c r="K2950" s="11"/>
      <c r="M2950" s="11">
        <v>1</v>
      </c>
      <c r="N2950" s="66"/>
      <c r="P2950" s="288">
        <f t="shared" si="226"/>
        <v>9.73</v>
      </c>
      <c r="Q2950" s="11"/>
      <c r="R2950" s="11"/>
      <c r="S2950" s="11"/>
      <c r="T2950" s="134">
        <f t="shared" si="227"/>
        <v>0</v>
      </c>
      <c r="U2950" s="11"/>
      <c r="V2950" s="11"/>
      <c r="W2950" s="11"/>
      <c r="Y2950" s="288">
        <v>9.73</v>
      </c>
      <c r="Z2950" s="11">
        <f t="shared" si="224"/>
        <v>13.75</v>
      </c>
      <c r="AB2950" s="11">
        <f t="shared" si="225"/>
        <v>10.97</v>
      </c>
      <c r="AC2950" s="11">
        <v>13.62</v>
      </c>
      <c r="AD2950" s="11"/>
      <c r="AE2950" s="4"/>
      <c r="AF2950" s="4"/>
    </row>
    <row r="2951" spans="1:32">
      <c r="A2951" s="55"/>
      <c r="B2951" s="132"/>
      <c r="C2951" s="11" t="s">
        <v>142</v>
      </c>
      <c r="D2951" s="11"/>
      <c r="E2951" s="11" t="s">
        <v>146</v>
      </c>
      <c r="F2951" s="131"/>
      <c r="G2951" s="11"/>
      <c r="H2951" s="131">
        <f t="shared" si="223"/>
        <v>0</v>
      </c>
      <c r="I2951" s="11"/>
      <c r="J2951" s="288">
        <v>45.73</v>
      </c>
      <c r="K2951" s="11"/>
      <c r="M2951" s="11">
        <v>1</v>
      </c>
      <c r="N2951" s="66"/>
      <c r="P2951" s="288">
        <f t="shared" si="226"/>
        <v>45.73</v>
      </c>
      <c r="Q2951" s="11"/>
      <c r="R2951" s="11"/>
      <c r="S2951" s="11"/>
      <c r="T2951" s="134">
        <f t="shared" si="227"/>
        <v>0</v>
      </c>
      <c r="U2951" s="11"/>
      <c r="V2951" s="11"/>
      <c r="W2951" s="11"/>
      <c r="Y2951" s="288">
        <v>45.73</v>
      </c>
      <c r="Z2951" s="11">
        <f t="shared" si="224"/>
        <v>64.64</v>
      </c>
      <c r="AB2951" s="11">
        <f t="shared" si="225"/>
        <v>51.57</v>
      </c>
      <c r="AC2951" s="11">
        <v>64.010000000000005</v>
      </c>
      <c r="AD2951" s="11"/>
      <c r="AE2951" s="4"/>
      <c r="AF2951" s="4"/>
    </row>
    <row r="2952" spans="1:32">
      <c r="A2952" s="55"/>
      <c r="B2952" s="132"/>
      <c r="C2952" s="11" t="s">
        <v>147</v>
      </c>
      <c r="D2952" s="11"/>
      <c r="E2952" s="11" t="s">
        <v>143</v>
      </c>
      <c r="F2952" s="131">
        <v>532062</v>
      </c>
      <c r="G2952" s="11"/>
      <c r="H2952" s="131">
        <f t="shared" si="223"/>
        <v>1725</v>
      </c>
      <c r="I2952" s="11"/>
      <c r="J2952" s="288">
        <v>36272.760000000009</v>
      </c>
      <c r="K2952" s="11"/>
      <c r="M2952" s="11">
        <v>27</v>
      </c>
      <c r="N2952" s="66"/>
      <c r="P2952" s="288">
        <f t="shared" si="226"/>
        <v>1343.435555555556</v>
      </c>
      <c r="Q2952" s="11"/>
      <c r="R2952" s="11"/>
      <c r="S2952" s="11"/>
      <c r="T2952" s="134">
        <f t="shared" si="227"/>
        <v>19706</v>
      </c>
      <c r="U2952" s="11"/>
      <c r="V2952" s="11"/>
      <c r="W2952" s="11"/>
      <c r="Y2952" s="288">
        <v>36272.760000000009</v>
      </c>
      <c r="Z2952" s="11">
        <f t="shared" si="224"/>
        <v>51272.160000000003</v>
      </c>
      <c r="AB2952" s="11">
        <f t="shared" si="225"/>
        <v>40907.83</v>
      </c>
      <c r="AC2952" s="11">
        <v>50774.239999999998</v>
      </c>
      <c r="AD2952" s="11"/>
      <c r="AE2952" s="4"/>
      <c r="AF2952" s="4"/>
    </row>
    <row r="2953" spans="1:32">
      <c r="A2953" s="55"/>
      <c r="B2953" s="132"/>
      <c r="C2953" s="11" t="s">
        <v>147</v>
      </c>
      <c r="D2953" s="11"/>
      <c r="E2953" s="11" t="s">
        <v>146</v>
      </c>
      <c r="F2953" s="131">
        <v>9059</v>
      </c>
      <c r="G2953" s="11"/>
      <c r="H2953" s="131">
        <f t="shared" si="223"/>
        <v>29</v>
      </c>
      <c r="I2953" s="11"/>
      <c r="J2953" s="288">
        <v>1412</v>
      </c>
      <c r="K2953" s="11"/>
      <c r="M2953" s="11">
        <v>2</v>
      </c>
      <c r="N2953" s="66"/>
      <c r="P2953" s="288">
        <f t="shared" si="226"/>
        <v>706</v>
      </c>
      <c r="Q2953" s="11"/>
      <c r="R2953" s="11"/>
      <c r="S2953" s="11"/>
      <c r="T2953" s="134">
        <f t="shared" si="227"/>
        <v>4529.5</v>
      </c>
      <c r="U2953" s="11"/>
      <c r="V2953" s="11"/>
      <c r="W2953" s="11"/>
      <c r="Y2953" s="288">
        <v>1412</v>
      </c>
      <c r="Z2953" s="11">
        <f t="shared" si="224"/>
        <v>1995.89</v>
      </c>
      <c r="AB2953" s="11">
        <f t="shared" si="225"/>
        <v>1592.43</v>
      </c>
      <c r="AC2953" s="11">
        <v>1976.5</v>
      </c>
      <c r="AD2953" s="11"/>
      <c r="AE2953" s="4"/>
      <c r="AF2953" s="4"/>
    </row>
    <row r="2954" spans="1:32">
      <c r="A2954" s="55"/>
      <c r="B2954" s="132"/>
      <c r="C2954" s="11" t="s">
        <v>147</v>
      </c>
      <c r="D2954" s="11"/>
      <c r="E2954" s="11" t="s">
        <v>585</v>
      </c>
      <c r="F2954" s="131">
        <v>2644</v>
      </c>
      <c r="G2954" s="11"/>
      <c r="H2954" s="131">
        <f t="shared" si="223"/>
        <v>9</v>
      </c>
      <c r="I2954" s="11"/>
      <c r="J2954" s="288">
        <v>191.64</v>
      </c>
      <c r="K2954" s="11"/>
      <c r="M2954" s="11">
        <v>1</v>
      </c>
      <c r="N2954" s="66"/>
      <c r="P2954" s="288">
        <f t="shared" si="226"/>
        <v>191.64</v>
      </c>
      <c r="Q2954" s="11"/>
      <c r="R2954" s="11"/>
      <c r="S2954" s="11"/>
      <c r="T2954" s="134">
        <f t="shared" si="227"/>
        <v>2644</v>
      </c>
      <c r="U2954" s="11"/>
      <c r="V2954" s="11"/>
      <c r="W2954" s="11"/>
      <c r="Y2954" s="288">
        <v>191.64</v>
      </c>
      <c r="Z2954" s="11">
        <f t="shared" si="224"/>
        <v>270.89</v>
      </c>
      <c r="AB2954" s="11">
        <f t="shared" si="225"/>
        <v>216.13</v>
      </c>
      <c r="AC2954" s="11">
        <v>268.26</v>
      </c>
      <c r="AD2954" s="11"/>
      <c r="AE2954" s="4"/>
      <c r="AF2954" s="4"/>
    </row>
    <row r="2955" spans="1:32">
      <c r="A2955" s="55"/>
      <c r="B2955" s="132"/>
      <c r="C2955" s="11" t="s">
        <v>148</v>
      </c>
      <c r="D2955" s="11"/>
      <c r="E2955" s="11" t="s">
        <v>98</v>
      </c>
      <c r="F2955" s="131">
        <v>12537</v>
      </c>
      <c r="G2955" s="11"/>
      <c r="H2955" s="131">
        <f t="shared" si="223"/>
        <v>41</v>
      </c>
      <c r="I2955" s="11"/>
      <c r="J2955" s="288">
        <v>1930.2400000000002</v>
      </c>
      <c r="K2955" s="11"/>
      <c r="M2955" s="11">
        <v>7</v>
      </c>
      <c r="N2955" s="66"/>
      <c r="P2955" s="288">
        <f t="shared" si="226"/>
        <v>275.74857142857144</v>
      </c>
      <c r="Q2955" s="11"/>
      <c r="R2955" s="11"/>
      <c r="S2955" s="11"/>
      <c r="T2955" s="134">
        <f t="shared" si="227"/>
        <v>1791</v>
      </c>
      <c r="U2955" s="11"/>
      <c r="V2955" s="11"/>
      <c r="W2955" s="11"/>
      <c r="Y2955" s="288">
        <v>1930.2400000000002</v>
      </c>
      <c r="Z2955" s="11">
        <f t="shared" si="224"/>
        <v>2728.43</v>
      </c>
      <c r="AB2955" s="11">
        <f t="shared" si="225"/>
        <v>2176.89</v>
      </c>
      <c r="AC2955" s="11">
        <v>2701.93</v>
      </c>
      <c r="AD2955" s="11"/>
      <c r="AE2955" s="4"/>
      <c r="AF2955" s="4"/>
    </row>
    <row r="2956" spans="1:32">
      <c r="A2956" s="55"/>
      <c r="B2956" s="132"/>
      <c r="C2956" s="11" t="s">
        <v>149</v>
      </c>
      <c r="D2956" s="11"/>
      <c r="E2956" s="11" t="s">
        <v>88</v>
      </c>
      <c r="F2956" s="131">
        <v>263900</v>
      </c>
      <c r="G2956" s="11"/>
      <c r="H2956" s="131">
        <f t="shared" si="223"/>
        <v>856</v>
      </c>
      <c r="I2956" s="11"/>
      <c r="J2956" s="288">
        <v>29289.889999999996</v>
      </c>
      <c r="K2956" s="11"/>
      <c r="M2956" s="11">
        <v>172</v>
      </c>
      <c r="N2956" s="66"/>
      <c r="P2956" s="288">
        <f t="shared" si="226"/>
        <v>170.29005813953486</v>
      </c>
      <c r="Q2956" s="11"/>
      <c r="R2956" s="11"/>
      <c r="S2956" s="11"/>
      <c r="T2956" s="134">
        <f t="shared" si="227"/>
        <v>1534.3023255813953</v>
      </c>
      <c r="U2956" s="11"/>
      <c r="V2956" s="11"/>
      <c r="W2956" s="11"/>
      <c r="Y2956" s="288">
        <v>29289.889999999996</v>
      </c>
      <c r="Z2956" s="11">
        <f t="shared" si="224"/>
        <v>41401.760000000002</v>
      </c>
      <c r="AB2956" s="11">
        <f t="shared" si="225"/>
        <v>33032.660000000003</v>
      </c>
      <c r="AC2956" s="11">
        <v>40999.69</v>
      </c>
      <c r="AD2956" s="11"/>
      <c r="AE2956" s="4"/>
      <c r="AF2956" s="4"/>
    </row>
    <row r="2957" spans="1:32">
      <c r="A2957" s="55"/>
      <c r="B2957" s="132"/>
      <c r="C2957" s="11" t="s">
        <v>152</v>
      </c>
      <c r="D2957" s="11"/>
      <c r="E2957" s="11" t="s">
        <v>63</v>
      </c>
      <c r="F2957" s="131">
        <v>108</v>
      </c>
      <c r="G2957" s="11"/>
      <c r="H2957" s="131">
        <f t="shared" si="223"/>
        <v>0</v>
      </c>
      <c r="I2957" s="11"/>
      <c r="J2957" s="288">
        <v>25.56</v>
      </c>
      <c r="K2957" s="11"/>
      <c r="M2957" s="11">
        <v>1</v>
      </c>
      <c r="N2957" s="66"/>
      <c r="P2957" s="288">
        <f t="shared" si="226"/>
        <v>25.56</v>
      </c>
      <c r="Q2957" s="11"/>
      <c r="R2957" s="11"/>
      <c r="S2957" s="11"/>
      <c r="T2957" s="134">
        <f t="shared" si="227"/>
        <v>108</v>
      </c>
      <c r="U2957" s="11"/>
      <c r="V2957" s="11"/>
      <c r="W2957" s="11"/>
      <c r="Y2957" s="288">
        <v>25.56</v>
      </c>
      <c r="Z2957" s="11">
        <f t="shared" si="224"/>
        <v>36.130000000000003</v>
      </c>
      <c r="AB2957" s="11">
        <f t="shared" si="225"/>
        <v>28.83</v>
      </c>
      <c r="AC2957" s="11">
        <v>35.78</v>
      </c>
      <c r="AD2957" s="11"/>
      <c r="AE2957" s="4"/>
      <c r="AF2957" s="4"/>
    </row>
    <row r="2958" spans="1:32">
      <c r="A2958" s="55"/>
      <c r="B2958" s="132"/>
      <c r="C2958" s="11" t="s">
        <v>152</v>
      </c>
      <c r="D2958" s="11"/>
      <c r="E2958" s="11" t="s">
        <v>153</v>
      </c>
      <c r="F2958" s="131">
        <v>-88008</v>
      </c>
      <c r="G2958" s="11"/>
      <c r="H2958" s="131">
        <f t="shared" si="223"/>
        <v>-285</v>
      </c>
      <c r="I2958" s="11"/>
      <c r="J2958" s="288">
        <v>-4238.8899999999985</v>
      </c>
      <c r="K2958" s="11"/>
      <c r="M2958" s="11">
        <v>21</v>
      </c>
      <c r="N2958" s="66"/>
      <c r="P2958" s="288">
        <f t="shared" si="226"/>
        <v>-201.85190476190468</v>
      </c>
      <c r="Q2958" s="11"/>
      <c r="R2958" s="11"/>
      <c r="S2958" s="11"/>
      <c r="T2958" s="134">
        <f t="shared" si="227"/>
        <v>-4190.8571428571431</v>
      </c>
      <c r="U2958" s="11"/>
      <c r="V2958" s="11"/>
      <c r="W2958" s="11"/>
      <c r="Y2958" s="288">
        <v>-4238.8899999999985</v>
      </c>
      <c r="Z2958" s="11">
        <f t="shared" si="224"/>
        <v>-5991.74</v>
      </c>
      <c r="AB2958" s="11">
        <f t="shared" si="225"/>
        <v>-4780.55</v>
      </c>
      <c r="AC2958" s="11">
        <v>-5933.55</v>
      </c>
      <c r="AD2958" s="11"/>
      <c r="AE2958" s="4"/>
      <c r="AF2958" s="4"/>
    </row>
    <row r="2959" spans="1:32">
      <c r="A2959" s="55"/>
      <c r="B2959" s="132"/>
      <c r="C2959" s="11" t="s">
        <v>154</v>
      </c>
      <c r="D2959" s="11"/>
      <c r="E2959" s="11" t="s">
        <v>55</v>
      </c>
      <c r="F2959" s="131">
        <v>2802990</v>
      </c>
      <c r="G2959" s="11"/>
      <c r="H2959" s="131">
        <f t="shared" si="223"/>
        <v>9088</v>
      </c>
      <c r="I2959" s="11"/>
      <c r="J2959" s="288">
        <v>156886.6</v>
      </c>
      <c r="K2959" s="11"/>
      <c r="M2959" s="11">
        <v>918</v>
      </c>
      <c r="N2959" s="66"/>
      <c r="P2959" s="288">
        <f t="shared" si="226"/>
        <v>170.90043572984749</v>
      </c>
      <c r="Q2959" s="11"/>
      <c r="R2959" s="11"/>
      <c r="S2959" s="11"/>
      <c r="T2959" s="134">
        <f t="shared" si="227"/>
        <v>3053.3660130718954</v>
      </c>
      <c r="U2959" s="11"/>
      <c r="V2959" s="11"/>
      <c r="W2959" s="11"/>
      <c r="Y2959" s="288">
        <v>156886.6</v>
      </c>
      <c r="Z2959" s="11">
        <f t="shared" si="224"/>
        <v>221761.88</v>
      </c>
      <c r="AB2959" s="11">
        <f t="shared" si="225"/>
        <v>176934.16</v>
      </c>
      <c r="AC2959" s="11">
        <v>219608.25</v>
      </c>
      <c r="AD2959" s="11"/>
      <c r="AE2959" s="4"/>
      <c r="AF2959" s="4"/>
    </row>
    <row r="2960" spans="1:32">
      <c r="A2960" s="55"/>
      <c r="B2960" s="132"/>
      <c r="C2960" s="11" t="s">
        <v>157</v>
      </c>
      <c r="D2960" s="11"/>
      <c r="E2960" s="11" t="s">
        <v>55</v>
      </c>
      <c r="F2960" s="131">
        <v>2009</v>
      </c>
      <c r="G2960" s="11"/>
      <c r="H2960" s="131">
        <f t="shared" si="223"/>
        <v>7</v>
      </c>
      <c r="I2960" s="11"/>
      <c r="J2960" s="288">
        <v>179.35</v>
      </c>
      <c r="K2960" s="11"/>
      <c r="M2960" s="11">
        <v>3</v>
      </c>
      <c r="N2960" s="66"/>
      <c r="P2960" s="288">
        <f t="shared" si="226"/>
        <v>59.783333333333331</v>
      </c>
      <c r="Q2960" s="11"/>
      <c r="R2960" s="11"/>
      <c r="S2960" s="11"/>
      <c r="T2960" s="134">
        <f t="shared" si="227"/>
        <v>669.66666666666663</v>
      </c>
      <c r="U2960" s="11"/>
      <c r="V2960" s="11"/>
      <c r="W2960" s="11"/>
      <c r="Y2960" s="288">
        <v>179.35</v>
      </c>
      <c r="Z2960" s="11">
        <f t="shared" si="224"/>
        <v>253.51</v>
      </c>
      <c r="AB2960" s="11">
        <f t="shared" si="225"/>
        <v>202.27</v>
      </c>
      <c r="AC2960" s="11">
        <v>251.05</v>
      </c>
      <c r="AD2960" s="11"/>
      <c r="AE2960" s="4"/>
      <c r="AF2960" s="4"/>
    </row>
    <row r="2961" spans="1:32">
      <c r="A2961" s="55"/>
      <c r="B2961" s="132"/>
      <c r="C2961" s="11" t="s">
        <v>159</v>
      </c>
      <c r="D2961" s="11"/>
      <c r="E2961" s="11" t="s">
        <v>54</v>
      </c>
      <c r="F2961" s="131">
        <v>50</v>
      </c>
      <c r="G2961" s="11"/>
      <c r="H2961" s="131">
        <f t="shared" si="223"/>
        <v>0</v>
      </c>
      <c r="I2961" s="11"/>
      <c r="J2961" s="288">
        <v>39.21</v>
      </c>
      <c r="K2961" s="11"/>
      <c r="M2961" s="11">
        <v>1</v>
      </c>
      <c r="N2961" s="66"/>
      <c r="P2961" s="288">
        <f t="shared" si="226"/>
        <v>39.21</v>
      </c>
      <c r="Q2961" s="11"/>
      <c r="R2961" s="11"/>
      <c r="S2961" s="11"/>
      <c r="T2961" s="134">
        <f t="shared" si="227"/>
        <v>50</v>
      </c>
      <c r="U2961" s="11"/>
      <c r="V2961" s="11"/>
      <c r="W2961" s="11"/>
      <c r="Y2961" s="288">
        <v>39.21</v>
      </c>
      <c r="Z2961" s="11">
        <f t="shared" si="224"/>
        <v>55.42</v>
      </c>
      <c r="AB2961" s="11">
        <f t="shared" si="225"/>
        <v>44.22</v>
      </c>
      <c r="AC2961" s="11">
        <v>54.89</v>
      </c>
      <c r="AD2961" s="11"/>
      <c r="AE2961" s="4"/>
      <c r="AF2961" s="4"/>
    </row>
    <row r="2962" spans="1:32">
      <c r="A2962" s="55"/>
      <c r="B2962" s="132"/>
      <c r="C2962" s="11" t="s">
        <v>159</v>
      </c>
      <c r="D2962" s="11"/>
      <c r="E2962" s="11" t="s">
        <v>87</v>
      </c>
      <c r="F2962" s="131">
        <v>1311</v>
      </c>
      <c r="G2962" s="11"/>
      <c r="H2962" s="131">
        <f t="shared" si="223"/>
        <v>4</v>
      </c>
      <c r="I2962" s="11"/>
      <c r="J2962" s="288">
        <v>144.87</v>
      </c>
      <c r="K2962" s="11"/>
      <c r="M2962" s="11">
        <v>5</v>
      </c>
      <c r="N2962" s="66"/>
      <c r="P2962" s="288">
        <f t="shared" si="226"/>
        <v>28.974</v>
      </c>
      <c r="Q2962" s="11"/>
      <c r="R2962" s="11"/>
      <c r="S2962" s="11"/>
      <c r="T2962" s="134">
        <f t="shared" si="227"/>
        <v>262.2</v>
      </c>
      <c r="U2962" s="11"/>
      <c r="V2962" s="11"/>
      <c r="W2962" s="11"/>
      <c r="Y2962" s="288">
        <v>144.87</v>
      </c>
      <c r="Z2962" s="11">
        <f t="shared" si="224"/>
        <v>204.78</v>
      </c>
      <c r="AB2962" s="11">
        <f t="shared" si="225"/>
        <v>163.38</v>
      </c>
      <c r="AC2962" s="11">
        <v>202.79</v>
      </c>
      <c r="AD2962" s="11"/>
      <c r="AE2962" s="4"/>
      <c r="AF2962" s="4"/>
    </row>
    <row r="2963" spans="1:32">
      <c r="A2963" s="55"/>
      <c r="B2963" s="132"/>
      <c r="C2963" s="11" t="s">
        <v>159</v>
      </c>
      <c r="D2963" s="11"/>
      <c r="E2963" s="11" t="s">
        <v>88</v>
      </c>
      <c r="F2963" s="131">
        <v>4300912</v>
      </c>
      <c r="G2963" s="11"/>
      <c r="H2963" s="131">
        <f t="shared" si="223"/>
        <v>13945</v>
      </c>
      <c r="I2963" s="11"/>
      <c r="J2963" s="288">
        <v>356591.89000000089</v>
      </c>
      <c r="K2963" s="11"/>
      <c r="M2963" s="11">
        <v>866</v>
      </c>
      <c r="N2963" s="66"/>
      <c r="P2963" s="288">
        <f t="shared" si="226"/>
        <v>411.76892609699871</v>
      </c>
      <c r="Q2963" s="11"/>
      <c r="R2963" s="11"/>
      <c r="S2963" s="11"/>
      <c r="T2963" s="134">
        <f t="shared" si="227"/>
        <v>4966.411085450346</v>
      </c>
      <c r="U2963" s="11"/>
      <c r="V2963" s="11"/>
      <c r="W2963" s="11"/>
      <c r="Y2963" s="288">
        <v>356591.89000000089</v>
      </c>
      <c r="Z2963" s="11">
        <f t="shared" si="224"/>
        <v>504048.7</v>
      </c>
      <c r="AB2963" s="11">
        <f t="shared" si="225"/>
        <v>402158.55</v>
      </c>
      <c r="AC2963" s="11">
        <v>499153.66</v>
      </c>
      <c r="AD2963" s="11"/>
      <c r="AE2963" s="4"/>
      <c r="AF2963" s="4"/>
    </row>
    <row r="2964" spans="1:32">
      <c r="A2964" s="55"/>
      <c r="B2964" s="132"/>
      <c r="C2964" s="11" t="s">
        <v>160</v>
      </c>
      <c r="D2964" s="11"/>
      <c r="E2964" s="11" t="s">
        <v>155</v>
      </c>
      <c r="F2964" s="131">
        <v>108969</v>
      </c>
      <c r="G2964" s="11"/>
      <c r="H2964" s="131">
        <f t="shared" si="223"/>
        <v>353</v>
      </c>
      <c r="I2964" s="11"/>
      <c r="J2964" s="288">
        <v>11242.65</v>
      </c>
      <c r="K2964" s="11"/>
      <c r="M2964" s="11">
        <v>58</v>
      </c>
      <c r="N2964" s="66"/>
      <c r="P2964" s="288">
        <f t="shared" si="226"/>
        <v>193.83879310344827</v>
      </c>
      <c r="Q2964" s="11"/>
      <c r="R2964" s="11"/>
      <c r="S2964" s="11"/>
      <c r="T2964" s="134">
        <f t="shared" si="227"/>
        <v>1878.7758620689656</v>
      </c>
      <c r="U2964" s="11"/>
      <c r="V2964" s="11"/>
      <c r="W2964" s="11"/>
      <c r="Y2964" s="288">
        <v>11242.65</v>
      </c>
      <c r="Z2964" s="11">
        <f t="shared" si="224"/>
        <v>15891.68</v>
      </c>
      <c r="AB2964" s="11">
        <f t="shared" si="225"/>
        <v>12679.28</v>
      </c>
      <c r="AC2964" s="11">
        <v>15737.35</v>
      </c>
      <c r="AD2964" s="11"/>
      <c r="AE2964" s="4"/>
      <c r="AF2964" s="4"/>
    </row>
    <row r="2965" spans="1:32">
      <c r="A2965" s="55"/>
      <c r="B2965" s="132"/>
      <c r="C2965" s="11" t="s">
        <v>161</v>
      </c>
      <c r="D2965" s="11"/>
      <c r="E2965" s="11" t="s">
        <v>91</v>
      </c>
      <c r="F2965" s="131">
        <v>212449</v>
      </c>
      <c r="G2965" s="11"/>
      <c r="H2965" s="131">
        <f t="shared" si="223"/>
        <v>689</v>
      </c>
      <c r="I2965" s="11"/>
      <c r="J2965" s="288">
        <v>28084.550000000007</v>
      </c>
      <c r="K2965" s="11"/>
      <c r="M2965" s="11">
        <v>105</v>
      </c>
      <c r="N2965" s="66"/>
      <c r="P2965" s="288">
        <f t="shared" si="226"/>
        <v>267.47190476190485</v>
      </c>
      <c r="Q2965" s="11"/>
      <c r="R2965" s="11"/>
      <c r="S2965" s="11"/>
      <c r="T2965" s="134">
        <f t="shared" si="227"/>
        <v>2023.3238095238096</v>
      </c>
      <c r="U2965" s="11"/>
      <c r="V2965" s="11"/>
      <c r="W2965" s="11"/>
      <c r="Y2965" s="288">
        <v>28084.550000000007</v>
      </c>
      <c r="Z2965" s="11">
        <f t="shared" si="224"/>
        <v>39697.99</v>
      </c>
      <c r="AB2965" s="11">
        <f t="shared" si="225"/>
        <v>31673.3</v>
      </c>
      <c r="AC2965" s="11">
        <v>39312.46</v>
      </c>
      <c r="AD2965" s="11"/>
      <c r="AE2965" s="4"/>
      <c r="AF2965" s="4"/>
    </row>
    <row r="2966" spans="1:32">
      <c r="A2966" s="55"/>
      <c r="B2966" s="132"/>
      <c r="C2966" s="11" t="s">
        <v>161</v>
      </c>
      <c r="D2966" s="11"/>
      <c r="E2966" s="11" t="s">
        <v>68</v>
      </c>
      <c r="F2966" s="131">
        <v>1128813</v>
      </c>
      <c r="G2966" s="11"/>
      <c r="H2966" s="131">
        <f t="shared" si="223"/>
        <v>3660</v>
      </c>
      <c r="I2966" s="11"/>
      <c r="J2966" s="288">
        <v>69006.499999999956</v>
      </c>
      <c r="K2966" s="11"/>
      <c r="M2966" s="11">
        <v>160</v>
      </c>
      <c r="N2966" s="66"/>
      <c r="P2966" s="288">
        <f t="shared" si="226"/>
        <v>431.29062499999975</v>
      </c>
      <c r="Q2966" s="11"/>
      <c r="R2966" s="11"/>
      <c r="S2966" s="11"/>
      <c r="T2966" s="134">
        <f t="shared" si="227"/>
        <v>7055.0812500000002</v>
      </c>
      <c r="U2966" s="11"/>
      <c r="V2966" s="11"/>
      <c r="W2966" s="11"/>
      <c r="Y2966" s="288">
        <v>69006.499999999956</v>
      </c>
      <c r="Z2966" s="11">
        <f t="shared" si="224"/>
        <v>97541.86</v>
      </c>
      <c r="AB2966" s="11">
        <f t="shared" si="225"/>
        <v>77824.41</v>
      </c>
      <c r="AC2966" s="11">
        <v>96594.59</v>
      </c>
      <c r="AD2966" s="11"/>
      <c r="AE2966" s="4"/>
      <c r="AF2966" s="4"/>
    </row>
    <row r="2967" spans="1:32">
      <c r="A2967" s="55"/>
      <c r="B2967" s="132"/>
      <c r="C2967" s="11" t="s">
        <v>586</v>
      </c>
      <c r="D2967" s="11"/>
      <c r="E2967" s="11" t="s">
        <v>135</v>
      </c>
      <c r="F2967" s="131">
        <v>34261</v>
      </c>
      <c r="G2967" s="11"/>
      <c r="H2967" s="131">
        <f t="shared" si="223"/>
        <v>111</v>
      </c>
      <c r="I2967" s="11"/>
      <c r="J2967" s="288">
        <v>4745.4500000000007</v>
      </c>
      <c r="K2967" s="11"/>
      <c r="M2967" s="11">
        <v>19</v>
      </c>
      <c r="N2967" s="66"/>
      <c r="P2967" s="288">
        <f t="shared" si="226"/>
        <v>249.76052631578952</v>
      </c>
      <c r="Q2967" s="11"/>
      <c r="R2967" s="11"/>
      <c r="S2967" s="11"/>
      <c r="T2967" s="134">
        <f t="shared" si="227"/>
        <v>1803.2105263157894</v>
      </c>
      <c r="U2967" s="11"/>
      <c r="V2967" s="11"/>
      <c r="W2967" s="11"/>
      <c r="Y2967" s="288">
        <v>4745.4500000000007</v>
      </c>
      <c r="Z2967" s="11">
        <f t="shared" si="224"/>
        <v>6707.77</v>
      </c>
      <c r="AB2967" s="11">
        <f t="shared" si="225"/>
        <v>5351.84</v>
      </c>
      <c r="AC2967" s="11">
        <v>6642.63</v>
      </c>
      <c r="AD2967" s="11"/>
      <c r="AE2967" s="4"/>
      <c r="AF2967" s="4"/>
    </row>
    <row r="2968" spans="1:32">
      <c r="A2968" s="55"/>
      <c r="B2968" s="132"/>
      <c r="C2968" s="11" t="s">
        <v>162</v>
      </c>
      <c r="D2968" s="11"/>
      <c r="E2968" s="11" t="s">
        <v>163</v>
      </c>
      <c r="F2968" s="131">
        <v>26866</v>
      </c>
      <c r="G2968" s="11"/>
      <c r="H2968" s="131">
        <f t="shared" si="223"/>
        <v>87</v>
      </c>
      <c r="I2968" s="11"/>
      <c r="J2968" s="288">
        <v>4110.7700000000004</v>
      </c>
      <c r="K2968" s="11"/>
      <c r="M2968" s="11">
        <v>35</v>
      </c>
      <c r="N2968" s="66"/>
      <c r="P2968" s="288">
        <f t="shared" si="226"/>
        <v>117.45057142857144</v>
      </c>
      <c r="Q2968" s="11"/>
      <c r="R2968" s="11"/>
      <c r="S2968" s="11"/>
      <c r="T2968" s="134">
        <f t="shared" si="227"/>
        <v>767.6</v>
      </c>
      <c r="U2968" s="11"/>
      <c r="V2968" s="11"/>
      <c r="W2968" s="11"/>
      <c r="Y2968" s="288">
        <v>4110.7700000000004</v>
      </c>
      <c r="Z2968" s="11">
        <f t="shared" si="224"/>
        <v>5810.64</v>
      </c>
      <c r="AB2968" s="11">
        <f t="shared" si="225"/>
        <v>4636.0600000000004</v>
      </c>
      <c r="AC2968" s="11">
        <v>5754.21</v>
      </c>
      <c r="AD2968" s="11"/>
      <c r="AE2968" s="4"/>
      <c r="AF2968" s="4"/>
    </row>
    <row r="2969" spans="1:32">
      <c r="A2969" s="55"/>
      <c r="B2969" s="132"/>
      <c r="C2969" s="11" t="s">
        <v>164</v>
      </c>
      <c r="D2969" s="11"/>
      <c r="E2969" s="11" t="s">
        <v>165</v>
      </c>
      <c r="F2969" s="131">
        <v>2347352</v>
      </c>
      <c r="G2969" s="11"/>
      <c r="H2969" s="131">
        <f t="shared" si="223"/>
        <v>7611</v>
      </c>
      <c r="I2969" s="11"/>
      <c r="J2969" s="288">
        <v>184250.02</v>
      </c>
      <c r="K2969" s="11"/>
      <c r="M2969" s="11">
        <v>384</v>
      </c>
      <c r="N2969" s="66"/>
      <c r="P2969" s="288">
        <f t="shared" si="226"/>
        <v>479.81776041666666</v>
      </c>
      <c r="Q2969" s="11"/>
      <c r="R2969" s="11"/>
      <c r="S2969" s="11"/>
      <c r="T2969" s="134">
        <f t="shared" si="227"/>
        <v>6112.895833333333</v>
      </c>
      <c r="U2969" s="11"/>
      <c r="V2969" s="11"/>
      <c r="W2969" s="11"/>
      <c r="Y2969" s="288">
        <v>184250.02</v>
      </c>
      <c r="Z2969" s="11">
        <f t="shared" si="224"/>
        <v>260440.54</v>
      </c>
      <c r="AB2969" s="11">
        <f t="shared" si="225"/>
        <v>207794.18</v>
      </c>
      <c r="AC2969" s="11">
        <v>257911.28</v>
      </c>
      <c r="AD2969" s="11"/>
      <c r="AE2969" s="4"/>
      <c r="AF2969" s="4"/>
    </row>
    <row r="2970" spans="1:32">
      <c r="A2970" s="55"/>
      <c r="B2970" s="132"/>
      <c r="C2970" s="11" t="s">
        <v>166</v>
      </c>
      <c r="D2970" s="11"/>
      <c r="E2970" s="11" t="s">
        <v>167</v>
      </c>
      <c r="F2970" s="131">
        <v>175695</v>
      </c>
      <c r="G2970" s="11"/>
      <c r="H2970" s="131">
        <f t="shared" si="223"/>
        <v>570</v>
      </c>
      <c r="I2970" s="11"/>
      <c r="J2970" s="288">
        <v>20184.099999999999</v>
      </c>
      <c r="K2970" s="11"/>
      <c r="M2970" s="11">
        <v>94</v>
      </c>
      <c r="N2970" s="66"/>
      <c r="P2970" s="288">
        <f t="shared" si="226"/>
        <v>214.72446808510637</v>
      </c>
      <c r="Q2970" s="11"/>
      <c r="R2970" s="11"/>
      <c r="S2970" s="11"/>
      <c r="T2970" s="134">
        <f t="shared" si="227"/>
        <v>1869.0957446808511</v>
      </c>
      <c r="U2970" s="11"/>
      <c r="V2970" s="11"/>
      <c r="W2970" s="11"/>
      <c r="Y2970" s="288">
        <v>20184.099999999999</v>
      </c>
      <c r="Z2970" s="11">
        <f t="shared" si="224"/>
        <v>28530.57</v>
      </c>
      <c r="AB2970" s="11">
        <f t="shared" si="225"/>
        <v>22763.3</v>
      </c>
      <c r="AC2970" s="11">
        <v>28253.5</v>
      </c>
      <c r="AD2970" s="11"/>
      <c r="AE2970" s="4"/>
      <c r="AF2970" s="4"/>
    </row>
    <row r="2971" spans="1:32">
      <c r="A2971" s="55"/>
      <c r="B2971" s="132"/>
      <c r="C2971" s="11" t="s">
        <v>168</v>
      </c>
      <c r="D2971" s="11"/>
      <c r="E2971" s="11" t="s">
        <v>96</v>
      </c>
      <c r="F2971" s="131">
        <v>4079</v>
      </c>
      <c r="G2971" s="11"/>
      <c r="H2971" s="131">
        <f t="shared" si="223"/>
        <v>13</v>
      </c>
      <c r="I2971" s="11"/>
      <c r="J2971" s="288">
        <v>399.7</v>
      </c>
      <c r="K2971" s="11"/>
      <c r="M2971" s="11">
        <v>4</v>
      </c>
      <c r="N2971" s="66"/>
      <c r="P2971" s="288">
        <f t="shared" si="226"/>
        <v>99.924999999999997</v>
      </c>
      <c r="Q2971" s="11"/>
      <c r="R2971" s="11"/>
      <c r="S2971" s="11"/>
      <c r="T2971" s="134">
        <f t="shared" si="227"/>
        <v>1019.75</v>
      </c>
      <c r="U2971" s="11"/>
      <c r="V2971" s="11"/>
      <c r="W2971" s="11"/>
      <c r="Y2971" s="288">
        <v>399.7</v>
      </c>
      <c r="Z2971" s="11">
        <f t="shared" si="224"/>
        <v>564.98</v>
      </c>
      <c r="AB2971" s="11">
        <f t="shared" si="225"/>
        <v>450.78</v>
      </c>
      <c r="AC2971" s="11">
        <v>559.5</v>
      </c>
      <c r="AD2971" s="11"/>
      <c r="AE2971" s="4"/>
      <c r="AF2971" s="4"/>
    </row>
    <row r="2972" spans="1:32">
      <c r="A2972" s="55"/>
      <c r="B2972" s="132"/>
      <c r="C2972" s="11" t="s">
        <v>169</v>
      </c>
      <c r="D2972" s="11"/>
      <c r="E2972" s="11" t="s">
        <v>59</v>
      </c>
      <c r="F2972" s="131">
        <v>394</v>
      </c>
      <c r="G2972" s="11"/>
      <c r="H2972" s="131">
        <f t="shared" si="223"/>
        <v>1</v>
      </c>
      <c r="I2972" s="11"/>
      <c r="J2972" s="288">
        <v>64.73</v>
      </c>
      <c r="K2972" s="11"/>
      <c r="M2972" s="11">
        <v>1</v>
      </c>
      <c r="N2972" s="66"/>
      <c r="P2972" s="288">
        <f t="shared" si="226"/>
        <v>64.73</v>
      </c>
      <c r="Q2972" s="11"/>
      <c r="R2972" s="11"/>
      <c r="S2972" s="11"/>
      <c r="T2972" s="134">
        <f t="shared" si="227"/>
        <v>394</v>
      </c>
      <c r="U2972" s="11"/>
      <c r="V2972" s="11"/>
      <c r="W2972" s="11"/>
      <c r="Y2972" s="288">
        <v>64.73</v>
      </c>
      <c r="Z2972" s="11">
        <f t="shared" si="224"/>
        <v>91.5</v>
      </c>
      <c r="AB2972" s="11">
        <f t="shared" si="225"/>
        <v>73</v>
      </c>
      <c r="AC2972" s="11">
        <v>90.61</v>
      </c>
      <c r="AD2972" s="11"/>
      <c r="AE2972" s="4"/>
      <c r="AF2972" s="4"/>
    </row>
    <row r="2973" spans="1:32">
      <c r="A2973" s="55"/>
      <c r="B2973" s="132"/>
      <c r="C2973" s="11" t="s">
        <v>169</v>
      </c>
      <c r="D2973" s="11"/>
      <c r="E2973" s="11" t="s">
        <v>170</v>
      </c>
      <c r="F2973" s="131">
        <v>232091</v>
      </c>
      <c r="G2973" s="11"/>
      <c r="H2973" s="131">
        <f t="shared" si="223"/>
        <v>752</v>
      </c>
      <c r="I2973" s="11"/>
      <c r="J2973" s="288">
        <v>35177.000000000015</v>
      </c>
      <c r="K2973" s="11"/>
      <c r="M2973" s="11">
        <v>148</v>
      </c>
      <c r="N2973" s="66"/>
      <c r="P2973" s="288">
        <f t="shared" si="226"/>
        <v>237.68243243243253</v>
      </c>
      <c r="Q2973" s="11"/>
      <c r="R2973" s="11"/>
      <c r="S2973" s="11"/>
      <c r="T2973" s="134">
        <f t="shared" si="227"/>
        <v>1568.1824324324325</v>
      </c>
      <c r="U2973" s="11"/>
      <c r="V2973" s="11"/>
      <c r="W2973" s="11"/>
      <c r="Y2973" s="288">
        <v>35177.000000000015</v>
      </c>
      <c r="Z2973" s="11">
        <f t="shared" si="224"/>
        <v>49723.29</v>
      </c>
      <c r="AB2973" s="11">
        <f t="shared" si="225"/>
        <v>39672.050000000003</v>
      </c>
      <c r="AC2973" s="11">
        <v>49240.4</v>
      </c>
      <c r="AD2973" s="11"/>
      <c r="AE2973" s="4"/>
      <c r="AF2973" s="4"/>
    </row>
    <row r="2974" spans="1:32">
      <c r="A2974" s="55"/>
      <c r="B2974" s="132"/>
      <c r="C2974" s="11" t="s">
        <v>169</v>
      </c>
      <c r="D2974" s="11"/>
      <c r="E2974" s="11" t="s">
        <v>64</v>
      </c>
      <c r="F2974" s="131">
        <v>8125</v>
      </c>
      <c r="G2974" s="11"/>
      <c r="H2974" s="131">
        <f t="shared" si="223"/>
        <v>26</v>
      </c>
      <c r="I2974" s="11"/>
      <c r="J2974" s="288">
        <v>718.18</v>
      </c>
      <c r="K2974" s="11"/>
      <c r="M2974" s="11">
        <v>2</v>
      </c>
      <c r="N2974" s="66"/>
      <c r="P2974" s="288">
        <f t="shared" si="226"/>
        <v>359.09</v>
      </c>
      <c r="Q2974" s="11"/>
      <c r="R2974" s="11"/>
      <c r="S2974" s="11"/>
      <c r="T2974" s="134">
        <f t="shared" si="227"/>
        <v>4062.5</v>
      </c>
      <c r="U2974" s="11"/>
      <c r="V2974" s="11"/>
      <c r="W2974" s="11"/>
      <c r="Y2974" s="288">
        <v>718.18</v>
      </c>
      <c r="Z2974" s="11">
        <f t="shared" si="224"/>
        <v>1015.16</v>
      </c>
      <c r="AB2974" s="11">
        <f t="shared" si="225"/>
        <v>809.95</v>
      </c>
      <c r="AC2974" s="11">
        <v>1005.3</v>
      </c>
      <c r="AD2974" s="11"/>
      <c r="AE2974" s="4"/>
      <c r="AF2974" s="4"/>
    </row>
    <row r="2975" spans="1:32">
      <c r="A2975" s="55"/>
      <c r="B2975" s="132"/>
      <c r="C2975" s="11" t="s">
        <v>171</v>
      </c>
      <c r="D2975" s="11"/>
      <c r="E2975" s="11" t="s">
        <v>77</v>
      </c>
      <c r="F2975" s="131">
        <v>517116</v>
      </c>
      <c r="G2975" s="11"/>
      <c r="H2975" s="131">
        <f t="shared" si="223"/>
        <v>1677</v>
      </c>
      <c r="I2975" s="11"/>
      <c r="J2975" s="288">
        <v>20767.169999999995</v>
      </c>
      <c r="K2975" s="11"/>
      <c r="M2975" s="11">
        <v>35</v>
      </c>
      <c r="N2975" s="66"/>
      <c r="P2975" s="288">
        <f t="shared" si="226"/>
        <v>593.34771428571412</v>
      </c>
      <c r="Q2975" s="11"/>
      <c r="R2975" s="11"/>
      <c r="S2975" s="11"/>
      <c r="T2975" s="134">
        <f t="shared" si="227"/>
        <v>14774.742857142857</v>
      </c>
      <c r="U2975" s="11"/>
      <c r="V2975" s="11"/>
      <c r="W2975" s="11"/>
      <c r="Y2975" s="288">
        <v>20767.169999999995</v>
      </c>
      <c r="Z2975" s="11">
        <f t="shared" si="224"/>
        <v>29354.75</v>
      </c>
      <c r="AB2975" s="11">
        <f t="shared" si="225"/>
        <v>23420.880000000001</v>
      </c>
      <c r="AC2975" s="11">
        <v>29069.67</v>
      </c>
      <c r="AD2975" s="11"/>
      <c r="AE2975" s="4"/>
      <c r="AF2975" s="4"/>
    </row>
    <row r="2976" spans="1:32">
      <c r="A2976" s="55"/>
      <c r="B2976" s="132"/>
      <c r="C2976" s="11" t="s">
        <v>172</v>
      </c>
      <c r="D2976" s="11"/>
      <c r="E2976" s="11" t="s">
        <v>173</v>
      </c>
      <c r="F2976" s="131">
        <v>351860</v>
      </c>
      <c r="G2976" s="11"/>
      <c r="H2976" s="131">
        <f t="shared" si="223"/>
        <v>1141</v>
      </c>
      <c r="I2976" s="11"/>
      <c r="J2976" s="288">
        <v>45188.820000000014</v>
      </c>
      <c r="K2976" s="11"/>
      <c r="M2976" s="11">
        <v>192</v>
      </c>
      <c r="N2976" s="66"/>
      <c r="P2976" s="288">
        <f t="shared" si="226"/>
        <v>235.35843750000006</v>
      </c>
      <c r="Q2976" s="11"/>
      <c r="R2976" s="11"/>
      <c r="S2976" s="11"/>
      <c r="T2976" s="134">
        <f t="shared" si="227"/>
        <v>1832.6041666666667</v>
      </c>
      <c r="U2976" s="11"/>
      <c r="V2976" s="11"/>
      <c r="W2976" s="11"/>
      <c r="Y2976" s="288">
        <v>45188.820000000014</v>
      </c>
      <c r="Z2976" s="11">
        <f t="shared" si="224"/>
        <v>63875.17</v>
      </c>
      <c r="AB2976" s="11">
        <f t="shared" si="225"/>
        <v>50963.22</v>
      </c>
      <c r="AC2976" s="11">
        <v>63254.85</v>
      </c>
      <c r="AD2976" s="11"/>
      <c r="AE2976" s="4"/>
      <c r="AF2976" s="4"/>
    </row>
    <row r="2977" spans="1:32">
      <c r="A2977" s="55"/>
      <c r="B2977" s="132"/>
      <c r="C2977" s="11" t="s">
        <v>176</v>
      </c>
      <c r="D2977" s="11"/>
      <c r="E2977" s="11" t="s">
        <v>163</v>
      </c>
      <c r="F2977" s="131">
        <v>803</v>
      </c>
      <c r="G2977" s="11"/>
      <c r="H2977" s="131">
        <f t="shared" si="223"/>
        <v>3</v>
      </c>
      <c r="I2977" s="11"/>
      <c r="J2977" s="288">
        <v>142.26</v>
      </c>
      <c r="K2977" s="11"/>
      <c r="M2977" s="11">
        <v>1</v>
      </c>
      <c r="N2977" s="66"/>
      <c r="P2977" s="288">
        <f t="shared" si="226"/>
        <v>142.26</v>
      </c>
      <c r="Q2977" s="11"/>
      <c r="R2977" s="11"/>
      <c r="S2977" s="11"/>
      <c r="T2977" s="134">
        <f t="shared" si="227"/>
        <v>803</v>
      </c>
      <c r="U2977" s="11"/>
      <c r="V2977" s="11"/>
      <c r="W2977" s="11"/>
      <c r="Y2977" s="288">
        <v>142.26</v>
      </c>
      <c r="Z2977" s="11">
        <f t="shared" si="224"/>
        <v>201.09</v>
      </c>
      <c r="AB2977" s="11">
        <f t="shared" si="225"/>
        <v>160.44</v>
      </c>
      <c r="AC2977" s="11">
        <v>199.13</v>
      </c>
      <c r="AD2977" s="11"/>
      <c r="AE2977" s="4"/>
      <c r="AF2977" s="4"/>
    </row>
    <row r="2978" spans="1:32">
      <c r="A2978" s="55"/>
      <c r="B2978" s="132"/>
      <c r="C2978" s="11" t="s">
        <v>177</v>
      </c>
      <c r="D2978" s="11"/>
      <c r="E2978" s="11" t="s">
        <v>61</v>
      </c>
      <c r="F2978" s="131">
        <v>111337</v>
      </c>
      <c r="G2978" s="11"/>
      <c r="H2978" s="131">
        <f t="shared" si="223"/>
        <v>361</v>
      </c>
      <c r="I2978" s="11"/>
      <c r="J2978" s="288">
        <v>24208.370000000006</v>
      </c>
      <c r="K2978" s="11"/>
      <c r="M2978" s="11">
        <v>60</v>
      </c>
      <c r="N2978" s="66"/>
      <c r="P2978" s="288">
        <f t="shared" si="226"/>
        <v>403.47283333333343</v>
      </c>
      <c r="Q2978" s="11"/>
      <c r="R2978" s="11"/>
      <c r="S2978" s="11"/>
      <c r="T2978" s="134">
        <f t="shared" si="227"/>
        <v>1855.6166666666666</v>
      </c>
      <c r="U2978" s="11"/>
      <c r="V2978" s="11"/>
      <c r="W2978" s="11"/>
      <c r="Y2978" s="288">
        <v>24208.370000000006</v>
      </c>
      <c r="Z2978" s="11">
        <f t="shared" si="224"/>
        <v>34218.94</v>
      </c>
      <c r="AB2978" s="11">
        <f t="shared" si="225"/>
        <v>27301.81</v>
      </c>
      <c r="AC2978" s="11">
        <v>33886.629999999997</v>
      </c>
      <c r="AD2978" s="11"/>
      <c r="AE2978" s="4"/>
      <c r="AF2978" s="4"/>
    </row>
    <row r="2979" spans="1:32">
      <c r="A2979" s="55"/>
      <c r="B2979" s="132"/>
      <c r="C2979" s="11" t="s">
        <v>178</v>
      </c>
      <c r="D2979" s="11"/>
      <c r="E2979" s="11" t="s">
        <v>98</v>
      </c>
      <c r="F2979" s="131">
        <v>5</v>
      </c>
      <c r="G2979" s="11"/>
      <c r="H2979" s="131">
        <f t="shared" si="223"/>
        <v>0</v>
      </c>
      <c r="I2979" s="11"/>
      <c r="J2979" s="288">
        <v>18.740000000000002</v>
      </c>
      <c r="K2979" s="11"/>
      <c r="M2979" s="11">
        <v>2</v>
      </c>
      <c r="N2979" s="66"/>
      <c r="P2979" s="288">
        <f t="shared" si="226"/>
        <v>9.370000000000001</v>
      </c>
      <c r="Q2979" s="11"/>
      <c r="R2979" s="11"/>
      <c r="S2979" s="11"/>
      <c r="T2979" s="134">
        <f t="shared" si="227"/>
        <v>2.5</v>
      </c>
      <c r="U2979" s="11"/>
      <c r="V2979" s="11"/>
      <c r="W2979" s="11"/>
      <c r="Y2979" s="288">
        <v>18.740000000000002</v>
      </c>
      <c r="Z2979" s="11">
        <f t="shared" si="224"/>
        <v>26.49</v>
      </c>
      <c r="AB2979" s="11">
        <f t="shared" si="225"/>
        <v>21.13</v>
      </c>
      <c r="AC2979" s="11">
        <v>26.23</v>
      </c>
      <c r="AD2979" s="11"/>
      <c r="AE2979" s="4"/>
      <c r="AF2979" s="4"/>
    </row>
    <row r="2980" spans="1:32">
      <c r="A2980" s="55"/>
      <c r="B2980" s="132"/>
      <c r="C2980" s="11" t="s">
        <v>179</v>
      </c>
      <c r="D2980" s="11"/>
      <c r="E2980" s="11" t="s">
        <v>180</v>
      </c>
      <c r="F2980" s="131">
        <v>131826</v>
      </c>
      <c r="G2980" s="11"/>
      <c r="H2980" s="131">
        <f t="shared" si="223"/>
        <v>427</v>
      </c>
      <c r="I2980" s="11"/>
      <c r="J2980" s="288">
        <v>19940.800000000007</v>
      </c>
      <c r="K2980" s="11"/>
      <c r="M2980" s="11">
        <v>126</v>
      </c>
      <c r="N2980" s="66"/>
      <c r="P2980" s="288">
        <f t="shared" si="226"/>
        <v>158.26031746031751</v>
      </c>
      <c r="Q2980" s="11"/>
      <c r="R2980" s="11"/>
      <c r="S2980" s="11"/>
      <c r="T2980" s="134">
        <f t="shared" si="227"/>
        <v>1046.2380952380952</v>
      </c>
      <c r="U2980" s="11"/>
      <c r="V2980" s="11"/>
      <c r="W2980" s="11"/>
      <c r="Y2980" s="288">
        <v>19940.800000000007</v>
      </c>
      <c r="Z2980" s="11">
        <f t="shared" si="224"/>
        <v>28186.66</v>
      </c>
      <c r="AB2980" s="11">
        <f t="shared" si="225"/>
        <v>22488.91</v>
      </c>
      <c r="AC2980" s="11">
        <v>27912.93</v>
      </c>
      <c r="AD2980" s="11"/>
      <c r="AE2980" s="4"/>
      <c r="AF2980" s="4"/>
    </row>
    <row r="2981" spans="1:32">
      <c r="A2981" s="55"/>
      <c r="B2981" s="132"/>
      <c r="C2981" s="11" t="s">
        <v>181</v>
      </c>
      <c r="D2981" s="11"/>
      <c r="E2981" s="11" t="s">
        <v>182</v>
      </c>
      <c r="F2981" s="131">
        <v>110161</v>
      </c>
      <c r="G2981" s="11"/>
      <c r="H2981" s="131">
        <f t="shared" si="223"/>
        <v>357</v>
      </c>
      <c r="I2981" s="11"/>
      <c r="J2981" s="288">
        <v>15261.120000000003</v>
      </c>
      <c r="K2981" s="11"/>
      <c r="M2981" s="11">
        <v>72</v>
      </c>
      <c r="N2981" s="66"/>
      <c r="P2981" s="288">
        <f t="shared" si="226"/>
        <v>211.96000000000004</v>
      </c>
      <c r="Q2981" s="11"/>
      <c r="R2981" s="11"/>
      <c r="S2981" s="11"/>
      <c r="T2981" s="134">
        <f t="shared" si="227"/>
        <v>1530.0138888888889</v>
      </c>
      <c r="U2981" s="11"/>
      <c r="V2981" s="11"/>
      <c r="W2981" s="11"/>
      <c r="Y2981" s="288">
        <v>15261.120000000003</v>
      </c>
      <c r="Z2981" s="11">
        <f t="shared" si="224"/>
        <v>21571.85</v>
      </c>
      <c r="AB2981" s="11">
        <f t="shared" si="225"/>
        <v>17211.240000000002</v>
      </c>
      <c r="AC2981" s="11">
        <v>21362.36</v>
      </c>
      <c r="AD2981" s="11"/>
      <c r="AE2981" s="4"/>
      <c r="AF2981" s="4"/>
    </row>
    <row r="2982" spans="1:32">
      <c r="A2982" s="55"/>
      <c r="B2982" s="132"/>
      <c r="C2982" s="11" t="s">
        <v>183</v>
      </c>
      <c r="D2982" s="11"/>
      <c r="E2982" s="11" t="s">
        <v>184</v>
      </c>
      <c r="F2982" s="131">
        <v>7180</v>
      </c>
      <c r="G2982" s="11"/>
      <c r="H2982" s="131">
        <f t="shared" si="223"/>
        <v>23</v>
      </c>
      <c r="I2982" s="11"/>
      <c r="J2982" s="288">
        <v>679.92</v>
      </c>
      <c r="K2982" s="11"/>
      <c r="M2982" s="11">
        <v>6</v>
      </c>
      <c r="N2982" s="66"/>
      <c r="P2982" s="288">
        <f t="shared" si="226"/>
        <v>113.32</v>
      </c>
      <c r="Q2982" s="11"/>
      <c r="R2982" s="11"/>
      <c r="S2982" s="11"/>
      <c r="T2982" s="134">
        <f t="shared" si="227"/>
        <v>1196.6666666666667</v>
      </c>
      <c r="U2982" s="11"/>
      <c r="V2982" s="11"/>
      <c r="W2982" s="11"/>
      <c r="Y2982" s="288">
        <v>679.92</v>
      </c>
      <c r="Z2982" s="11">
        <f t="shared" si="224"/>
        <v>961.08</v>
      </c>
      <c r="AB2982" s="11">
        <f t="shared" si="225"/>
        <v>766.8</v>
      </c>
      <c r="AC2982" s="11">
        <v>951.75</v>
      </c>
      <c r="AD2982" s="11"/>
      <c r="AE2982" s="4"/>
      <c r="AF2982" s="4"/>
    </row>
    <row r="2983" spans="1:32">
      <c r="A2983" s="55"/>
      <c r="B2983" s="132"/>
      <c r="C2983" s="11" t="s">
        <v>185</v>
      </c>
      <c r="D2983" s="11"/>
      <c r="E2983" s="11" t="s">
        <v>186</v>
      </c>
      <c r="F2983" s="131">
        <v>431560</v>
      </c>
      <c r="G2983" s="11"/>
      <c r="H2983" s="131">
        <f t="shared" si="223"/>
        <v>1399</v>
      </c>
      <c r="I2983" s="11"/>
      <c r="J2983" s="288">
        <v>46529.189999999995</v>
      </c>
      <c r="K2983" s="11"/>
      <c r="M2983" s="11">
        <v>165</v>
      </c>
      <c r="N2983" s="66"/>
      <c r="P2983" s="288">
        <f t="shared" si="226"/>
        <v>281.99509090909089</v>
      </c>
      <c r="Q2983" s="11"/>
      <c r="R2983" s="11"/>
      <c r="S2983" s="11"/>
      <c r="T2983" s="134">
        <f t="shared" si="227"/>
        <v>2615.5151515151515</v>
      </c>
      <c r="U2983" s="11"/>
      <c r="V2983" s="11"/>
      <c r="W2983" s="11"/>
      <c r="Y2983" s="288">
        <v>46529.189999999995</v>
      </c>
      <c r="Z2983" s="11">
        <f t="shared" si="224"/>
        <v>65769.8</v>
      </c>
      <c r="AB2983" s="11">
        <f t="shared" si="225"/>
        <v>52474.87</v>
      </c>
      <c r="AC2983" s="11">
        <v>65131.08</v>
      </c>
      <c r="AD2983" s="11"/>
      <c r="AE2983" s="4"/>
      <c r="AF2983" s="4"/>
    </row>
    <row r="2984" spans="1:32">
      <c r="A2984" s="55"/>
      <c r="B2984" s="132"/>
      <c r="C2984" s="11" t="s">
        <v>187</v>
      </c>
      <c r="D2984" s="11"/>
      <c r="E2984" s="11" t="s">
        <v>188</v>
      </c>
      <c r="F2984" s="131">
        <v>2010767</v>
      </c>
      <c r="G2984" s="11"/>
      <c r="H2984" s="131">
        <f t="shared" si="223"/>
        <v>6519</v>
      </c>
      <c r="I2984" s="11"/>
      <c r="J2984" s="288">
        <v>190840.12999999986</v>
      </c>
      <c r="K2984" s="11"/>
      <c r="M2984" s="11">
        <v>364</v>
      </c>
      <c r="N2984" s="66"/>
      <c r="P2984" s="288">
        <f t="shared" si="226"/>
        <v>524.28607142857106</v>
      </c>
      <c r="Q2984" s="11"/>
      <c r="R2984" s="11"/>
      <c r="S2984" s="11"/>
      <c r="T2984" s="134">
        <f t="shared" si="227"/>
        <v>5524.0851648351645</v>
      </c>
      <c r="U2984" s="11"/>
      <c r="V2984" s="11"/>
      <c r="W2984" s="11"/>
      <c r="Y2984" s="288">
        <v>190840.12999999986</v>
      </c>
      <c r="Z2984" s="11">
        <f t="shared" si="224"/>
        <v>269755.77</v>
      </c>
      <c r="AB2984" s="11">
        <f t="shared" si="225"/>
        <v>215226.4</v>
      </c>
      <c r="AC2984" s="11">
        <v>267136.05</v>
      </c>
      <c r="AD2984" s="11"/>
      <c r="AE2984" s="4"/>
      <c r="AF2984" s="4"/>
    </row>
    <row r="2985" spans="1:32">
      <c r="A2985" s="55"/>
      <c r="B2985" s="132"/>
      <c r="C2985" s="11" t="s">
        <v>190</v>
      </c>
      <c r="D2985" s="11"/>
      <c r="E2985" s="11" t="s">
        <v>72</v>
      </c>
      <c r="F2985" s="131">
        <v>2148</v>
      </c>
      <c r="G2985" s="11"/>
      <c r="H2985" s="131">
        <f t="shared" si="223"/>
        <v>7</v>
      </c>
      <c r="I2985" s="11"/>
      <c r="J2985" s="288">
        <v>338.83</v>
      </c>
      <c r="K2985" s="11"/>
      <c r="M2985" s="11">
        <v>1</v>
      </c>
      <c r="N2985" s="66"/>
      <c r="P2985" s="288">
        <f t="shared" si="226"/>
        <v>338.83</v>
      </c>
      <c r="Q2985" s="11"/>
      <c r="R2985" s="11"/>
      <c r="S2985" s="11"/>
      <c r="T2985" s="134">
        <f t="shared" si="227"/>
        <v>2148</v>
      </c>
      <c r="U2985" s="11"/>
      <c r="V2985" s="11"/>
      <c r="W2985" s="11"/>
      <c r="Y2985" s="288">
        <v>338.83</v>
      </c>
      <c r="Z2985" s="11">
        <f t="shared" si="224"/>
        <v>478.94</v>
      </c>
      <c r="AB2985" s="11">
        <f t="shared" si="225"/>
        <v>382.13</v>
      </c>
      <c r="AC2985" s="11">
        <v>474.29</v>
      </c>
      <c r="AD2985" s="11"/>
      <c r="AE2985" s="4"/>
      <c r="AF2985" s="4"/>
    </row>
    <row r="2986" spans="1:32">
      <c r="A2986" s="55"/>
      <c r="B2986" s="132"/>
      <c r="C2986" s="11" t="s">
        <v>190</v>
      </c>
      <c r="D2986" s="11"/>
      <c r="E2986" s="11" t="s">
        <v>191</v>
      </c>
      <c r="F2986" s="131">
        <v>1431856</v>
      </c>
      <c r="G2986" s="11"/>
      <c r="H2986" s="131">
        <f t="shared" si="223"/>
        <v>4642</v>
      </c>
      <c r="I2986" s="11"/>
      <c r="J2986" s="288">
        <v>138259.89000000004</v>
      </c>
      <c r="K2986" s="11"/>
      <c r="M2986" s="11">
        <v>475</v>
      </c>
      <c r="N2986" s="66"/>
      <c r="P2986" s="288">
        <f t="shared" si="226"/>
        <v>291.07345263157902</v>
      </c>
      <c r="Q2986" s="11"/>
      <c r="R2986" s="11"/>
      <c r="S2986" s="11"/>
      <c r="T2986" s="134">
        <f t="shared" si="227"/>
        <v>3014.4336842105263</v>
      </c>
      <c r="U2986" s="11"/>
      <c r="V2986" s="11"/>
      <c r="W2986" s="11"/>
      <c r="Y2986" s="288">
        <v>138259.89000000004</v>
      </c>
      <c r="Z2986" s="11">
        <f t="shared" si="224"/>
        <v>195432.71</v>
      </c>
      <c r="AB2986" s="11">
        <f t="shared" si="225"/>
        <v>155927.26</v>
      </c>
      <c r="AC2986" s="11">
        <v>193534.77</v>
      </c>
      <c r="AD2986" s="11"/>
      <c r="AE2986" s="4"/>
      <c r="AF2986" s="4"/>
    </row>
    <row r="2987" spans="1:32">
      <c r="A2987" s="55"/>
      <c r="B2987" s="132"/>
      <c r="C2987" s="11" t="s">
        <v>190</v>
      </c>
      <c r="D2987" s="11"/>
      <c r="E2987" s="11" t="s">
        <v>54</v>
      </c>
      <c r="F2987" s="131">
        <v>41</v>
      </c>
      <c r="G2987" s="11"/>
      <c r="H2987" s="131">
        <f t="shared" si="223"/>
        <v>0</v>
      </c>
      <c r="I2987" s="11"/>
      <c r="J2987" s="288">
        <v>27.73</v>
      </c>
      <c r="K2987" s="11"/>
      <c r="M2987" s="11">
        <v>2</v>
      </c>
      <c r="N2987" s="66"/>
      <c r="P2987" s="288">
        <f t="shared" si="226"/>
        <v>13.865</v>
      </c>
      <c r="Q2987" s="11"/>
      <c r="R2987" s="11"/>
      <c r="S2987" s="11"/>
      <c r="T2987" s="134">
        <f t="shared" si="227"/>
        <v>20.5</v>
      </c>
      <c r="U2987" s="11"/>
      <c r="V2987" s="11"/>
      <c r="W2987" s="11"/>
      <c r="Y2987" s="288">
        <v>27.73</v>
      </c>
      <c r="Z2987" s="11">
        <f t="shared" si="224"/>
        <v>39.200000000000003</v>
      </c>
      <c r="AB2987" s="11">
        <f t="shared" si="225"/>
        <v>31.27</v>
      </c>
      <c r="AC2987" s="11">
        <v>38.82</v>
      </c>
      <c r="AD2987" s="11"/>
      <c r="AE2987" s="4"/>
      <c r="AF2987" s="4"/>
    </row>
    <row r="2988" spans="1:32">
      <c r="A2988" s="55"/>
      <c r="B2988" s="132"/>
      <c r="C2988" s="11" t="s">
        <v>192</v>
      </c>
      <c r="D2988" s="11"/>
      <c r="E2988" s="11" t="s">
        <v>88</v>
      </c>
      <c r="F2988" s="131">
        <v>437934</v>
      </c>
      <c r="G2988" s="11"/>
      <c r="H2988" s="131">
        <f t="shared" si="223"/>
        <v>1420</v>
      </c>
      <c r="I2988" s="11"/>
      <c r="J2988" s="288">
        <v>57847.580000000009</v>
      </c>
      <c r="K2988" s="11"/>
      <c r="M2988" s="11">
        <v>178</v>
      </c>
      <c r="N2988" s="66"/>
      <c r="P2988" s="288">
        <f t="shared" si="226"/>
        <v>324.9864044943821</v>
      </c>
      <c r="Q2988" s="11"/>
      <c r="R2988" s="11"/>
      <c r="S2988" s="11"/>
      <c r="T2988" s="134">
        <f t="shared" si="227"/>
        <v>2460.303370786517</v>
      </c>
      <c r="U2988" s="11"/>
      <c r="V2988" s="11"/>
      <c r="W2988" s="11"/>
      <c r="Y2988" s="288">
        <v>57847.580000000009</v>
      </c>
      <c r="Z2988" s="11">
        <f t="shared" si="224"/>
        <v>81768.539999999994</v>
      </c>
      <c r="AB2988" s="11">
        <f t="shared" si="225"/>
        <v>65239.56</v>
      </c>
      <c r="AC2988" s="11">
        <v>80974.45</v>
      </c>
      <c r="AD2988" s="11"/>
      <c r="AE2988" s="4"/>
      <c r="AF2988" s="4"/>
    </row>
    <row r="2989" spans="1:32">
      <c r="A2989" s="55"/>
      <c r="B2989" s="132"/>
      <c r="C2989" s="11" t="s">
        <v>194</v>
      </c>
      <c r="D2989" s="11"/>
      <c r="E2989" s="11" t="s">
        <v>135</v>
      </c>
      <c r="F2989" s="131">
        <v>1701</v>
      </c>
      <c r="G2989" s="11"/>
      <c r="H2989" s="131">
        <f t="shared" si="223"/>
        <v>6</v>
      </c>
      <c r="I2989" s="11"/>
      <c r="J2989" s="288">
        <v>316.52999999999997</v>
      </c>
      <c r="K2989" s="11"/>
      <c r="M2989" s="11">
        <v>4</v>
      </c>
      <c r="N2989" s="66"/>
      <c r="P2989" s="288">
        <f t="shared" si="226"/>
        <v>79.132499999999993</v>
      </c>
      <c r="Q2989" s="11"/>
      <c r="R2989" s="11"/>
      <c r="S2989" s="11"/>
      <c r="T2989" s="134">
        <f t="shared" si="227"/>
        <v>425.25</v>
      </c>
      <c r="U2989" s="11"/>
      <c r="V2989" s="11"/>
      <c r="W2989" s="11"/>
      <c r="Y2989" s="288">
        <v>316.52999999999997</v>
      </c>
      <c r="Z2989" s="11">
        <f t="shared" si="224"/>
        <v>447.42</v>
      </c>
      <c r="AB2989" s="11">
        <f t="shared" si="225"/>
        <v>356.98</v>
      </c>
      <c r="AC2989" s="11">
        <v>443.08</v>
      </c>
      <c r="AD2989" s="11"/>
      <c r="AE2989" s="4"/>
      <c r="AF2989" s="4"/>
    </row>
    <row r="2990" spans="1:32">
      <c r="A2990" s="55"/>
      <c r="B2990" s="132"/>
      <c r="C2990" s="11" t="s">
        <v>195</v>
      </c>
      <c r="D2990" s="11"/>
      <c r="E2990" s="11" t="s">
        <v>55</v>
      </c>
      <c r="F2990" s="131">
        <v>1132956</v>
      </c>
      <c r="G2990" s="11"/>
      <c r="H2990" s="131">
        <f t="shared" si="223"/>
        <v>3673</v>
      </c>
      <c r="I2990" s="11"/>
      <c r="J2990" s="288">
        <v>117796.16999999998</v>
      </c>
      <c r="K2990" s="11"/>
      <c r="M2990" s="11">
        <v>364</v>
      </c>
      <c r="N2990" s="66"/>
      <c r="P2990" s="288">
        <f t="shared" si="226"/>
        <v>323.61585164835162</v>
      </c>
      <c r="Q2990" s="11"/>
      <c r="R2990" s="11"/>
      <c r="S2990" s="11"/>
      <c r="T2990" s="134">
        <f t="shared" si="227"/>
        <v>3112.5164835164837</v>
      </c>
      <c r="U2990" s="11"/>
      <c r="V2990" s="11"/>
      <c r="W2990" s="11"/>
      <c r="Y2990" s="288">
        <v>117796.16999999998</v>
      </c>
      <c r="Z2990" s="11">
        <f t="shared" si="224"/>
        <v>166506.89000000001</v>
      </c>
      <c r="AB2990" s="11">
        <f t="shared" si="225"/>
        <v>132848.60999999999</v>
      </c>
      <c r="AC2990" s="11">
        <v>164889.87</v>
      </c>
      <c r="AD2990" s="11"/>
      <c r="AE2990" s="4"/>
      <c r="AF2990" s="4"/>
    </row>
    <row r="2991" spans="1:32">
      <c r="A2991" s="55"/>
      <c r="B2991" s="132"/>
      <c r="C2991" s="11" t="s">
        <v>196</v>
      </c>
      <c r="D2991" s="11"/>
      <c r="E2991" s="11" t="s">
        <v>167</v>
      </c>
      <c r="F2991" s="131">
        <v>95396</v>
      </c>
      <c r="G2991" s="11"/>
      <c r="H2991" s="131">
        <f t="shared" si="223"/>
        <v>309</v>
      </c>
      <c r="I2991" s="11"/>
      <c r="J2991" s="288">
        <v>12003.82</v>
      </c>
      <c r="K2991" s="11"/>
      <c r="M2991" s="11">
        <v>39</v>
      </c>
      <c r="N2991" s="66"/>
      <c r="P2991" s="288">
        <f t="shared" si="226"/>
        <v>307.7902564102564</v>
      </c>
      <c r="Q2991" s="11"/>
      <c r="R2991" s="11"/>
      <c r="S2991" s="11"/>
      <c r="T2991" s="134">
        <f t="shared" si="227"/>
        <v>2446.0512820512822</v>
      </c>
      <c r="U2991" s="11"/>
      <c r="V2991" s="11"/>
      <c r="W2991" s="11"/>
      <c r="Y2991" s="288">
        <v>12003.82</v>
      </c>
      <c r="Z2991" s="11">
        <f t="shared" si="224"/>
        <v>16967.599999999999</v>
      </c>
      <c r="AB2991" s="11">
        <f t="shared" si="225"/>
        <v>13537.71</v>
      </c>
      <c r="AC2991" s="11">
        <v>16802.82</v>
      </c>
      <c r="AD2991" s="11"/>
      <c r="AE2991" s="4"/>
      <c r="AF2991" s="4"/>
    </row>
    <row r="2992" spans="1:32">
      <c r="A2992" s="55"/>
      <c r="B2992" s="132"/>
      <c r="C2992" s="11" t="s">
        <v>197</v>
      </c>
      <c r="D2992" s="11"/>
      <c r="E2992" s="11" t="s">
        <v>56</v>
      </c>
      <c r="F2992" s="131">
        <v>337</v>
      </c>
      <c r="G2992" s="11"/>
      <c r="H2992" s="131">
        <f t="shared" si="223"/>
        <v>1</v>
      </c>
      <c r="I2992" s="11"/>
      <c r="J2992" s="288">
        <v>62.67</v>
      </c>
      <c r="K2992" s="11"/>
      <c r="M2992" s="11">
        <v>1</v>
      </c>
      <c r="N2992" s="66"/>
      <c r="P2992" s="288">
        <f t="shared" si="226"/>
        <v>62.67</v>
      </c>
      <c r="Q2992" s="11"/>
      <c r="R2992" s="11"/>
      <c r="S2992" s="11"/>
      <c r="T2992" s="134">
        <f t="shared" si="227"/>
        <v>337</v>
      </c>
      <c r="U2992" s="11"/>
      <c r="V2992" s="11"/>
      <c r="W2992" s="11"/>
      <c r="Y2992" s="288">
        <v>62.67</v>
      </c>
      <c r="Z2992" s="11">
        <f t="shared" si="224"/>
        <v>88.59</v>
      </c>
      <c r="AB2992" s="11">
        <f t="shared" si="225"/>
        <v>70.680000000000007</v>
      </c>
      <c r="AC2992" s="11">
        <v>87.72</v>
      </c>
      <c r="AD2992" s="11"/>
      <c r="AE2992" s="4"/>
      <c r="AF2992" s="4"/>
    </row>
    <row r="2993" spans="1:32">
      <c r="A2993" s="55"/>
      <c r="B2993" s="132"/>
      <c r="C2993" s="11" t="s">
        <v>197</v>
      </c>
      <c r="D2993" s="11"/>
      <c r="E2993" s="11" t="s">
        <v>198</v>
      </c>
      <c r="F2993" s="131">
        <v>167566</v>
      </c>
      <c r="G2993" s="11"/>
      <c r="H2993" s="131">
        <f t="shared" si="223"/>
        <v>543</v>
      </c>
      <c r="I2993" s="11"/>
      <c r="J2993" s="288">
        <v>27038.33</v>
      </c>
      <c r="K2993" s="11"/>
      <c r="M2993" s="11">
        <v>95</v>
      </c>
      <c r="N2993" s="66"/>
      <c r="P2993" s="288">
        <f t="shared" si="226"/>
        <v>284.61400000000003</v>
      </c>
      <c r="Q2993" s="11"/>
      <c r="R2993" s="11"/>
      <c r="S2993" s="11"/>
      <c r="T2993" s="134">
        <f t="shared" si="227"/>
        <v>1763.8526315789475</v>
      </c>
      <c r="U2993" s="11"/>
      <c r="V2993" s="11"/>
      <c r="W2993" s="11"/>
      <c r="Y2993" s="288">
        <v>27038.33</v>
      </c>
      <c r="Z2993" s="11">
        <f t="shared" si="224"/>
        <v>38219.14</v>
      </c>
      <c r="AB2993" s="11">
        <f t="shared" si="225"/>
        <v>30493.39</v>
      </c>
      <c r="AC2993" s="11">
        <v>37847.980000000003</v>
      </c>
      <c r="AD2993" s="11"/>
      <c r="AE2993" s="4"/>
      <c r="AF2993" s="4"/>
    </row>
    <row r="2994" spans="1:32">
      <c r="A2994" s="55"/>
      <c r="B2994" s="132"/>
      <c r="C2994" s="11" t="s">
        <v>200</v>
      </c>
      <c r="D2994" s="11"/>
      <c r="E2994" s="11" t="s">
        <v>54</v>
      </c>
      <c r="F2994" s="131">
        <v>10125</v>
      </c>
      <c r="G2994" s="11"/>
      <c r="H2994" s="131">
        <f t="shared" si="223"/>
        <v>33</v>
      </c>
      <c r="I2994" s="11"/>
      <c r="J2994" s="288">
        <v>879.79</v>
      </c>
      <c r="K2994" s="11"/>
      <c r="M2994" s="11">
        <v>3</v>
      </c>
      <c r="N2994" s="66"/>
      <c r="P2994" s="288">
        <f t="shared" si="226"/>
        <v>293.26333333333332</v>
      </c>
      <c r="Q2994" s="11"/>
      <c r="R2994" s="11"/>
      <c r="S2994" s="11"/>
      <c r="T2994" s="134">
        <f t="shared" si="227"/>
        <v>3375</v>
      </c>
      <c r="U2994" s="11"/>
      <c r="V2994" s="11"/>
      <c r="W2994" s="11"/>
      <c r="Y2994" s="288">
        <v>879.79</v>
      </c>
      <c r="Z2994" s="11">
        <f t="shared" si="224"/>
        <v>1243.5999999999999</v>
      </c>
      <c r="AB2994" s="11">
        <f t="shared" si="225"/>
        <v>992.21</v>
      </c>
      <c r="AC2994" s="11">
        <v>1231.52</v>
      </c>
      <c r="AD2994" s="11"/>
      <c r="AE2994" s="4"/>
      <c r="AF2994" s="4"/>
    </row>
    <row r="2995" spans="1:32">
      <c r="A2995" s="55"/>
      <c r="B2995" s="132"/>
      <c r="C2995" s="11" t="s">
        <v>201</v>
      </c>
      <c r="D2995" s="11"/>
      <c r="E2995" s="11" t="s">
        <v>117</v>
      </c>
      <c r="F2995" s="131">
        <v>93494</v>
      </c>
      <c r="G2995" s="11"/>
      <c r="H2995" s="131">
        <f t="shared" si="223"/>
        <v>303</v>
      </c>
      <c r="I2995" s="11"/>
      <c r="J2995" s="288">
        <v>8314.9599999999955</v>
      </c>
      <c r="K2995" s="11"/>
      <c r="M2995" s="11">
        <v>52</v>
      </c>
      <c r="N2995" s="66"/>
      <c r="P2995" s="288">
        <f t="shared" si="226"/>
        <v>159.90307692307684</v>
      </c>
      <c r="Q2995" s="11"/>
      <c r="R2995" s="11"/>
      <c r="S2995" s="11"/>
      <c r="T2995" s="134">
        <f t="shared" si="227"/>
        <v>1797.9615384615386</v>
      </c>
      <c r="U2995" s="11"/>
      <c r="V2995" s="11"/>
      <c r="W2995" s="11"/>
      <c r="Y2995" s="288">
        <v>8314.9599999999955</v>
      </c>
      <c r="Z2995" s="11">
        <f t="shared" si="224"/>
        <v>11753.34</v>
      </c>
      <c r="AB2995" s="11">
        <f t="shared" si="225"/>
        <v>9377.48</v>
      </c>
      <c r="AC2995" s="11">
        <v>11639.2</v>
      </c>
      <c r="AD2995" s="11"/>
      <c r="AE2995" s="4"/>
      <c r="AF2995" s="4"/>
    </row>
    <row r="2996" spans="1:32">
      <c r="A2996" s="55"/>
      <c r="B2996" s="132"/>
      <c r="C2996" s="11" t="s">
        <v>587</v>
      </c>
      <c r="D2996" s="11"/>
      <c r="E2996" s="11" t="s">
        <v>163</v>
      </c>
      <c r="F2996" s="131">
        <v>12228</v>
      </c>
      <c r="G2996" s="11"/>
      <c r="H2996" s="131">
        <f t="shared" si="223"/>
        <v>40</v>
      </c>
      <c r="I2996" s="11"/>
      <c r="J2996" s="288">
        <v>1179.8100000000002</v>
      </c>
      <c r="K2996" s="11"/>
      <c r="M2996" s="11">
        <v>6</v>
      </c>
      <c r="N2996" s="66"/>
      <c r="P2996" s="288">
        <f t="shared" si="226"/>
        <v>196.63500000000002</v>
      </c>
      <c r="Q2996" s="11"/>
      <c r="R2996" s="11"/>
      <c r="S2996" s="11"/>
      <c r="T2996" s="134">
        <f t="shared" si="227"/>
        <v>2038</v>
      </c>
      <c r="U2996" s="11"/>
      <c r="V2996" s="11"/>
      <c r="W2996" s="11"/>
      <c r="Y2996" s="288">
        <v>1179.8100000000002</v>
      </c>
      <c r="Z2996" s="11">
        <f t="shared" si="224"/>
        <v>1667.68</v>
      </c>
      <c r="AB2996" s="11">
        <f t="shared" si="225"/>
        <v>1330.57</v>
      </c>
      <c r="AC2996" s="11">
        <v>1651.49</v>
      </c>
      <c r="AD2996" s="11"/>
      <c r="AE2996" s="4"/>
      <c r="AF2996" s="4"/>
    </row>
    <row r="2997" spans="1:32">
      <c r="A2997" s="55"/>
      <c r="B2997" s="132"/>
      <c r="C2997" s="11" t="s">
        <v>202</v>
      </c>
      <c r="D2997" s="11"/>
      <c r="E2997" s="11" t="s">
        <v>70</v>
      </c>
      <c r="F2997" s="131">
        <v>2929</v>
      </c>
      <c r="G2997" s="11"/>
      <c r="H2997" s="131">
        <f t="shared" si="223"/>
        <v>9</v>
      </c>
      <c r="I2997" s="11"/>
      <c r="J2997" s="288">
        <v>341.68999999999994</v>
      </c>
      <c r="K2997" s="11"/>
      <c r="M2997" s="11">
        <v>8</v>
      </c>
      <c r="N2997" s="66"/>
      <c r="P2997" s="288">
        <f t="shared" si="226"/>
        <v>42.711249999999993</v>
      </c>
      <c r="Q2997" s="11"/>
      <c r="R2997" s="11"/>
      <c r="S2997" s="11"/>
      <c r="T2997" s="134">
        <f t="shared" si="227"/>
        <v>366.125</v>
      </c>
      <c r="U2997" s="11"/>
      <c r="V2997" s="11"/>
      <c r="W2997" s="11"/>
      <c r="Y2997" s="288">
        <v>341.68999999999994</v>
      </c>
      <c r="Z2997" s="11">
        <f t="shared" si="224"/>
        <v>482.98</v>
      </c>
      <c r="AB2997" s="11">
        <f t="shared" si="225"/>
        <v>385.35</v>
      </c>
      <c r="AC2997" s="11">
        <v>478.29</v>
      </c>
      <c r="AD2997" s="11"/>
      <c r="AE2997" s="4"/>
      <c r="AF2997" s="4"/>
    </row>
    <row r="2998" spans="1:32">
      <c r="A2998" s="55"/>
      <c r="B2998" s="132"/>
      <c r="C2998" s="11" t="s">
        <v>203</v>
      </c>
      <c r="D2998" s="11"/>
      <c r="E2998" s="11" t="s">
        <v>61</v>
      </c>
      <c r="F2998" s="131">
        <v>14290</v>
      </c>
      <c r="G2998" s="11"/>
      <c r="H2998" s="131">
        <f t="shared" si="223"/>
        <v>46</v>
      </c>
      <c r="I2998" s="11"/>
      <c r="J2998" s="288">
        <v>1771.4900000000002</v>
      </c>
      <c r="K2998" s="11"/>
      <c r="M2998" s="11">
        <v>19</v>
      </c>
      <c r="N2998" s="66"/>
      <c r="P2998" s="288">
        <f t="shared" si="226"/>
        <v>93.236315789473693</v>
      </c>
      <c r="Q2998" s="11"/>
      <c r="R2998" s="11"/>
      <c r="S2998" s="11"/>
      <c r="T2998" s="134">
        <f t="shared" si="227"/>
        <v>752.10526315789468</v>
      </c>
      <c r="U2998" s="11"/>
      <c r="V2998" s="11"/>
      <c r="W2998" s="11"/>
      <c r="Y2998" s="288">
        <v>1771.4900000000002</v>
      </c>
      <c r="Z2998" s="11">
        <f t="shared" si="224"/>
        <v>2504.0300000000002</v>
      </c>
      <c r="AB2998" s="11">
        <f t="shared" si="225"/>
        <v>1997.86</v>
      </c>
      <c r="AC2998" s="11">
        <v>2479.71</v>
      </c>
      <c r="AD2998" s="11"/>
      <c r="AE2998" s="4"/>
      <c r="AF2998" s="4"/>
    </row>
    <row r="2999" spans="1:32">
      <c r="A2999" s="55"/>
      <c r="B2999" s="132"/>
      <c r="C2999" s="11" t="s">
        <v>204</v>
      </c>
      <c r="D2999" s="11"/>
      <c r="E2999" s="11" t="s">
        <v>137</v>
      </c>
      <c r="F2999" s="131">
        <v>169463</v>
      </c>
      <c r="G2999" s="11"/>
      <c r="H2999" s="131">
        <f t="shared" si="223"/>
        <v>549</v>
      </c>
      <c r="I2999" s="11"/>
      <c r="J2999" s="288">
        <v>11000.330000000004</v>
      </c>
      <c r="K2999" s="11"/>
      <c r="M2999" s="11">
        <v>32</v>
      </c>
      <c r="N2999" s="66"/>
      <c r="P2999" s="288">
        <f t="shared" si="226"/>
        <v>343.76031250000011</v>
      </c>
      <c r="Q2999" s="11"/>
      <c r="R2999" s="11"/>
      <c r="S2999" s="11"/>
      <c r="T2999" s="134">
        <f t="shared" si="227"/>
        <v>5295.71875</v>
      </c>
      <c r="U2999" s="11"/>
      <c r="V2999" s="11"/>
      <c r="W2999" s="11"/>
      <c r="Y2999" s="288">
        <v>11000.330000000004</v>
      </c>
      <c r="Z2999" s="11">
        <f t="shared" si="224"/>
        <v>15549.15</v>
      </c>
      <c r="AB2999" s="11">
        <f t="shared" si="225"/>
        <v>12405.99</v>
      </c>
      <c r="AC2999" s="11">
        <v>15398.15</v>
      </c>
      <c r="AD2999" s="11"/>
      <c r="AE2999" s="4"/>
      <c r="AF2999" s="4"/>
    </row>
    <row r="3000" spans="1:32">
      <c r="A3000" s="55"/>
      <c r="B3000" s="132"/>
      <c r="C3000" s="11" t="s">
        <v>205</v>
      </c>
      <c r="D3000" s="11"/>
      <c r="E3000" s="11" t="s">
        <v>135</v>
      </c>
      <c r="F3000" s="131">
        <v>326</v>
      </c>
      <c r="G3000" s="11"/>
      <c r="H3000" s="131">
        <f t="shared" si="223"/>
        <v>1</v>
      </c>
      <c r="I3000" s="11"/>
      <c r="J3000" s="288">
        <v>40.01</v>
      </c>
      <c r="K3000" s="11"/>
      <c r="M3000" s="11">
        <v>3</v>
      </c>
      <c r="N3000" s="66"/>
      <c r="P3000" s="288">
        <f t="shared" si="226"/>
        <v>13.336666666666666</v>
      </c>
      <c r="Q3000" s="11"/>
      <c r="R3000" s="11"/>
      <c r="S3000" s="11"/>
      <c r="T3000" s="134">
        <f t="shared" si="227"/>
        <v>108.66666666666667</v>
      </c>
      <c r="U3000" s="11"/>
      <c r="V3000" s="11"/>
      <c r="W3000" s="11"/>
      <c r="Y3000" s="288">
        <v>40.01</v>
      </c>
      <c r="Z3000" s="11">
        <f t="shared" si="224"/>
        <v>56.55</v>
      </c>
      <c r="AB3000" s="11">
        <f t="shared" si="225"/>
        <v>45.12</v>
      </c>
      <c r="AC3000" s="11">
        <v>56.01</v>
      </c>
      <c r="AD3000" s="11"/>
      <c r="AE3000" s="4"/>
      <c r="AF3000" s="4"/>
    </row>
    <row r="3001" spans="1:32">
      <c r="A3001" s="55"/>
      <c r="B3001" s="132"/>
      <c r="C3001" s="11" t="s">
        <v>205</v>
      </c>
      <c r="D3001" s="11"/>
      <c r="E3001" s="11" t="s">
        <v>206</v>
      </c>
      <c r="F3001" s="131">
        <v>154474</v>
      </c>
      <c r="G3001" s="11"/>
      <c r="H3001" s="131">
        <f t="shared" si="223"/>
        <v>501</v>
      </c>
      <c r="I3001" s="11"/>
      <c r="J3001" s="288">
        <v>17838.990000000005</v>
      </c>
      <c r="K3001" s="11"/>
      <c r="M3001" s="11">
        <v>68</v>
      </c>
      <c r="N3001" s="66"/>
      <c r="P3001" s="288">
        <f t="shared" si="226"/>
        <v>262.33808823529421</v>
      </c>
      <c r="Q3001" s="11"/>
      <c r="R3001" s="11"/>
      <c r="S3001" s="11"/>
      <c r="T3001" s="134">
        <f t="shared" si="227"/>
        <v>2271.6764705882351</v>
      </c>
      <c r="U3001" s="11"/>
      <c r="V3001" s="11"/>
      <c r="W3001" s="11"/>
      <c r="Y3001" s="288">
        <v>17838.990000000005</v>
      </c>
      <c r="Z3001" s="11">
        <f t="shared" si="224"/>
        <v>25215.72</v>
      </c>
      <c r="AB3001" s="11">
        <f t="shared" si="225"/>
        <v>20118.52</v>
      </c>
      <c r="AC3001" s="11">
        <v>24970.83</v>
      </c>
      <c r="AD3001" s="11"/>
      <c r="AE3001" s="4"/>
      <c r="AF3001" s="4"/>
    </row>
    <row r="3002" spans="1:32">
      <c r="A3002" s="55"/>
      <c r="B3002" s="132"/>
      <c r="C3002" s="11" t="s">
        <v>205</v>
      </c>
      <c r="D3002" s="11"/>
      <c r="E3002" s="11" t="s">
        <v>207</v>
      </c>
      <c r="F3002" s="131">
        <v>48</v>
      </c>
      <c r="G3002" s="11"/>
      <c r="H3002" s="131">
        <f t="shared" si="223"/>
        <v>0</v>
      </c>
      <c r="I3002" s="11"/>
      <c r="J3002" s="288">
        <v>21.35</v>
      </c>
      <c r="K3002" s="11"/>
      <c r="M3002" s="11">
        <v>1</v>
      </c>
      <c r="N3002" s="66"/>
      <c r="P3002" s="288">
        <f t="shared" si="226"/>
        <v>21.35</v>
      </c>
      <c r="Q3002" s="11"/>
      <c r="R3002" s="11"/>
      <c r="S3002" s="11"/>
      <c r="T3002" s="134">
        <f t="shared" si="227"/>
        <v>48</v>
      </c>
      <c r="U3002" s="11"/>
      <c r="V3002" s="11"/>
      <c r="W3002" s="11"/>
      <c r="Y3002" s="288">
        <v>21.35</v>
      </c>
      <c r="Z3002" s="11">
        <f t="shared" si="224"/>
        <v>30.18</v>
      </c>
      <c r="AB3002" s="11">
        <f t="shared" si="225"/>
        <v>24.08</v>
      </c>
      <c r="AC3002" s="11">
        <v>29.89</v>
      </c>
      <c r="AD3002" s="11"/>
      <c r="AE3002" s="4"/>
      <c r="AF3002" s="4"/>
    </row>
    <row r="3003" spans="1:32">
      <c r="A3003" s="55"/>
      <c r="B3003" s="132"/>
      <c r="C3003" s="11" t="s">
        <v>208</v>
      </c>
      <c r="D3003" s="11"/>
      <c r="E3003" s="11" t="s">
        <v>158</v>
      </c>
      <c r="F3003" s="131">
        <v>7637</v>
      </c>
      <c r="G3003" s="11"/>
      <c r="H3003" s="131">
        <f t="shared" si="223"/>
        <v>25</v>
      </c>
      <c r="I3003" s="11"/>
      <c r="J3003" s="288">
        <v>974.43</v>
      </c>
      <c r="K3003" s="11"/>
      <c r="M3003" s="11">
        <v>13</v>
      </c>
      <c r="N3003" s="66"/>
      <c r="P3003" s="288">
        <f t="shared" si="226"/>
        <v>74.956153846153839</v>
      </c>
      <c r="Q3003" s="11"/>
      <c r="R3003" s="11"/>
      <c r="S3003" s="11"/>
      <c r="T3003" s="134">
        <f t="shared" si="227"/>
        <v>587.46153846153845</v>
      </c>
      <c r="U3003" s="11"/>
      <c r="V3003" s="11"/>
      <c r="W3003" s="11"/>
      <c r="Y3003" s="288">
        <v>974.43</v>
      </c>
      <c r="Z3003" s="11">
        <f t="shared" si="224"/>
        <v>1377.37</v>
      </c>
      <c r="AB3003" s="11">
        <f t="shared" si="225"/>
        <v>1098.95</v>
      </c>
      <c r="AC3003" s="11">
        <v>1364</v>
      </c>
      <c r="AD3003" s="11"/>
      <c r="AE3003" s="4"/>
      <c r="AF3003" s="4"/>
    </row>
    <row r="3004" spans="1:32">
      <c r="A3004" s="55"/>
      <c r="B3004" s="132"/>
      <c r="C3004" s="11" t="s">
        <v>209</v>
      </c>
      <c r="D3004" s="11"/>
      <c r="E3004" s="11" t="s">
        <v>210</v>
      </c>
      <c r="F3004" s="131">
        <v>955801</v>
      </c>
      <c r="G3004" s="11"/>
      <c r="H3004" s="131">
        <f t="shared" si="223"/>
        <v>3099</v>
      </c>
      <c r="I3004" s="11"/>
      <c r="J3004" s="288">
        <v>41113.790000000008</v>
      </c>
      <c r="K3004" s="11"/>
      <c r="M3004" s="11">
        <v>25</v>
      </c>
      <c r="N3004" s="66"/>
      <c r="P3004" s="288">
        <f t="shared" si="226"/>
        <v>1644.5516000000002</v>
      </c>
      <c r="Q3004" s="11"/>
      <c r="R3004" s="11"/>
      <c r="S3004" s="11"/>
      <c r="T3004" s="134">
        <f t="shared" si="227"/>
        <v>38232.04</v>
      </c>
      <c r="U3004" s="11"/>
      <c r="V3004" s="11"/>
      <c r="W3004" s="11"/>
      <c r="Y3004" s="288">
        <v>41113.790000000008</v>
      </c>
      <c r="Z3004" s="11">
        <f t="shared" si="224"/>
        <v>58115.040000000001</v>
      </c>
      <c r="AB3004" s="11">
        <f t="shared" si="225"/>
        <v>46367.47</v>
      </c>
      <c r="AC3004" s="11">
        <v>57550.66</v>
      </c>
      <c r="AD3004" s="11"/>
      <c r="AE3004" s="4"/>
      <c r="AF3004" s="4"/>
    </row>
    <row r="3005" spans="1:32">
      <c r="A3005" s="55"/>
      <c r="B3005" s="132"/>
      <c r="C3005" s="11" t="s">
        <v>211</v>
      </c>
      <c r="D3005" s="11"/>
      <c r="E3005" s="11" t="s">
        <v>88</v>
      </c>
      <c r="F3005" s="131">
        <v>713</v>
      </c>
      <c r="G3005" s="11"/>
      <c r="H3005" s="131">
        <f t="shared" si="223"/>
        <v>2</v>
      </c>
      <c r="I3005" s="11"/>
      <c r="J3005" s="288">
        <v>39.700000000000003</v>
      </c>
      <c r="K3005" s="11"/>
      <c r="M3005" s="11">
        <v>1</v>
      </c>
      <c r="N3005" s="66"/>
      <c r="P3005" s="288">
        <f t="shared" si="226"/>
        <v>39.700000000000003</v>
      </c>
      <c r="Q3005" s="11"/>
      <c r="R3005" s="11"/>
      <c r="S3005" s="11"/>
      <c r="T3005" s="134">
        <f t="shared" si="227"/>
        <v>713</v>
      </c>
      <c r="U3005" s="11"/>
      <c r="V3005" s="11"/>
      <c r="W3005" s="11"/>
      <c r="Y3005" s="288">
        <v>39.700000000000003</v>
      </c>
      <c r="Z3005" s="11">
        <f t="shared" si="224"/>
        <v>56.12</v>
      </c>
      <c r="AB3005" s="11">
        <f t="shared" si="225"/>
        <v>44.77</v>
      </c>
      <c r="AC3005" s="11">
        <v>55.57</v>
      </c>
      <c r="AD3005" s="11"/>
      <c r="AE3005" s="4"/>
      <c r="AF3005" s="4"/>
    </row>
    <row r="3006" spans="1:32">
      <c r="A3006" s="55"/>
      <c r="B3006" s="132"/>
      <c r="C3006" s="11" t="s">
        <v>211</v>
      </c>
      <c r="D3006" s="11"/>
      <c r="E3006" s="11" t="s">
        <v>193</v>
      </c>
      <c r="F3006" s="131">
        <v>164845</v>
      </c>
      <c r="G3006" s="11"/>
      <c r="H3006" s="131">
        <f t="shared" si="223"/>
        <v>534</v>
      </c>
      <c r="I3006" s="11"/>
      <c r="J3006" s="288">
        <v>19957.259999999995</v>
      </c>
      <c r="K3006" s="11"/>
      <c r="M3006" s="11">
        <v>126</v>
      </c>
      <c r="N3006" s="66"/>
      <c r="P3006" s="288">
        <f t="shared" si="226"/>
        <v>158.39095238095234</v>
      </c>
      <c r="Q3006" s="11"/>
      <c r="R3006" s="11"/>
      <c r="S3006" s="11"/>
      <c r="T3006" s="134">
        <f t="shared" si="227"/>
        <v>1308.2936507936508</v>
      </c>
      <c r="U3006" s="11"/>
      <c r="V3006" s="11"/>
      <c r="W3006" s="11"/>
      <c r="Y3006" s="288">
        <v>19957.259999999995</v>
      </c>
      <c r="Z3006" s="11">
        <f t="shared" si="224"/>
        <v>28209.93</v>
      </c>
      <c r="AB3006" s="11">
        <f t="shared" si="225"/>
        <v>22507.47</v>
      </c>
      <c r="AC3006" s="11">
        <v>27935.97</v>
      </c>
      <c r="AD3006" s="11"/>
      <c r="AE3006" s="4"/>
      <c r="AF3006" s="4"/>
    </row>
    <row r="3007" spans="1:32">
      <c r="A3007" s="55"/>
      <c r="B3007" s="132"/>
      <c r="C3007" s="11" t="s">
        <v>214</v>
      </c>
      <c r="D3007" s="11"/>
      <c r="E3007" s="11" t="s">
        <v>215</v>
      </c>
      <c r="F3007" s="131">
        <v>38532</v>
      </c>
      <c r="G3007" s="11"/>
      <c r="H3007" s="131">
        <f t="shared" si="223"/>
        <v>125</v>
      </c>
      <c r="I3007" s="11"/>
      <c r="J3007" s="288">
        <v>6474.5</v>
      </c>
      <c r="K3007" s="11"/>
      <c r="M3007" s="11">
        <v>14</v>
      </c>
      <c r="N3007" s="66"/>
      <c r="P3007" s="288">
        <f t="shared" si="226"/>
        <v>462.46428571428572</v>
      </c>
      <c r="Q3007" s="11"/>
      <c r="R3007" s="11"/>
      <c r="S3007" s="11"/>
      <c r="T3007" s="134">
        <f t="shared" si="227"/>
        <v>2752.2857142857142</v>
      </c>
      <c r="U3007" s="11"/>
      <c r="V3007" s="11"/>
      <c r="W3007" s="11"/>
      <c r="Y3007" s="288">
        <v>6474.5</v>
      </c>
      <c r="Z3007" s="11">
        <f t="shared" si="224"/>
        <v>9151.82</v>
      </c>
      <c r="AB3007" s="11">
        <f t="shared" si="225"/>
        <v>7301.84</v>
      </c>
      <c r="AC3007" s="11">
        <v>9062.94</v>
      </c>
      <c r="AD3007" s="11"/>
      <c r="AE3007" s="4"/>
      <c r="AF3007" s="4"/>
    </row>
    <row r="3008" spans="1:32">
      <c r="A3008" s="55"/>
      <c r="B3008" s="132"/>
      <c r="C3008" s="11" t="s">
        <v>214</v>
      </c>
      <c r="D3008" s="11"/>
      <c r="E3008" s="11" t="s">
        <v>66</v>
      </c>
      <c r="F3008" s="131"/>
      <c r="G3008" s="11"/>
      <c r="H3008" s="131">
        <f t="shared" si="223"/>
        <v>0</v>
      </c>
      <c r="I3008" s="11"/>
      <c r="J3008" s="288">
        <v>23.82</v>
      </c>
      <c r="K3008" s="11"/>
      <c r="M3008" s="11">
        <v>1</v>
      </c>
      <c r="N3008" s="66"/>
      <c r="P3008" s="288">
        <f t="shared" si="226"/>
        <v>23.82</v>
      </c>
      <c r="Q3008" s="11"/>
      <c r="R3008" s="11"/>
      <c r="S3008" s="11"/>
      <c r="T3008" s="134">
        <f t="shared" si="227"/>
        <v>0</v>
      </c>
      <c r="U3008" s="11"/>
      <c r="V3008" s="11"/>
      <c r="W3008" s="11"/>
      <c r="Y3008" s="288">
        <v>23.82</v>
      </c>
      <c r="Z3008" s="11">
        <f t="shared" si="224"/>
        <v>33.67</v>
      </c>
      <c r="AB3008" s="11">
        <f t="shared" si="225"/>
        <v>26.86</v>
      </c>
      <c r="AC3008" s="11">
        <v>33.340000000000003</v>
      </c>
      <c r="AD3008" s="11"/>
      <c r="AE3008" s="4"/>
      <c r="AF3008" s="4"/>
    </row>
    <row r="3009" spans="1:32">
      <c r="A3009" s="55"/>
      <c r="B3009" s="132"/>
      <c r="C3009" s="11" t="s">
        <v>214</v>
      </c>
      <c r="D3009" s="11"/>
      <c r="E3009" s="11" t="s">
        <v>217</v>
      </c>
      <c r="F3009" s="131">
        <v>5477</v>
      </c>
      <c r="G3009" s="11"/>
      <c r="H3009" s="131">
        <f t="shared" si="223"/>
        <v>18</v>
      </c>
      <c r="I3009" s="11"/>
      <c r="J3009" s="288">
        <v>555.75</v>
      </c>
      <c r="K3009" s="11"/>
      <c r="M3009" s="11">
        <v>5</v>
      </c>
      <c r="N3009" s="66"/>
      <c r="P3009" s="288">
        <f t="shared" si="226"/>
        <v>111.15</v>
      </c>
      <c r="Q3009" s="11"/>
      <c r="R3009" s="11"/>
      <c r="S3009" s="11"/>
      <c r="T3009" s="134">
        <f t="shared" si="227"/>
        <v>1095.4000000000001</v>
      </c>
      <c r="U3009" s="11"/>
      <c r="V3009" s="11"/>
      <c r="W3009" s="11"/>
      <c r="Y3009" s="288">
        <v>555.75</v>
      </c>
      <c r="Z3009" s="11">
        <f t="shared" si="224"/>
        <v>785.56</v>
      </c>
      <c r="AB3009" s="11">
        <f t="shared" si="225"/>
        <v>626.77</v>
      </c>
      <c r="AC3009" s="11">
        <v>777.93</v>
      </c>
      <c r="AD3009" s="11"/>
      <c r="AE3009" s="4"/>
      <c r="AF3009" s="4"/>
    </row>
    <row r="3010" spans="1:32">
      <c r="A3010" s="55"/>
      <c r="B3010" s="132"/>
      <c r="C3010" s="11" t="s">
        <v>218</v>
      </c>
      <c r="D3010" s="11"/>
      <c r="E3010" s="11" t="s">
        <v>199</v>
      </c>
      <c r="F3010" s="131">
        <v>29058</v>
      </c>
      <c r="G3010" s="11"/>
      <c r="H3010" s="131">
        <f t="shared" si="223"/>
        <v>94</v>
      </c>
      <c r="I3010" s="11"/>
      <c r="J3010" s="288">
        <v>5072.670000000001</v>
      </c>
      <c r="K3010" s="11"/>
      <c r="M3010" s="11">
        <v>53</v>
      </c>
      <c r="N3010" s="66"/>
      <c r="P3010" s="288">
        <f t="shared" si="226"/>
        <v>95.710754716981157</v>
      </c>
      <c r="Q3010" s="11"/>
      <c r="R3010" s="11"/>
      <c r="S3010" s="11"/>
      <c r="T3010" s="134">
        <f t="shared" si="227"/>
        <v>548.2641509433962</v>
      </c>
      <c r="U3010" s="11"/>
      <c r="V3010" s="11"/>
      <c r="W3010" s="11"/>
      <c r="Y3010" s="288">
        <v>5072.670000000001</v>
      </c>
      <c r="Z3010" s="11">
        <f t="shared" si="224"/>
        <v>7170.31</v>
      </c>
      <c r="AB3010" s="11">
        <f t="shared" si="225"/>
        <v>5720.87</v>
      </c>
      <c r="AC3010" s="11">
        <v>7100.67</v>
      </c>
      <c r="AD3010" s="11"/>
      <c r="AE3010" s="4"/>
      <c r="AF3010" s="4"/>
    </row>
    <row r="3011" spans="1:32">
      <c r="A3011" s="55"/>
      <c r="B3011" s="132"/>
      <c r="C3011" s="11" t="s">
        <v>219</v>
      </c>
      <c r="D3011" s="11"/>
      <c r="E3011" s="11" t="s">
        <v>156</v>
      </c>
      <c r="F3011" s="131">
        <v>17808</v>
      </c>
      <c r="G3011" s="11"/>
      <c r="H3011" s="131">
        <f t="shared" si="223"/>
        <v>58</v>
      </c>
      <c r="I3011" s="11"/>
      <c r="J3011" s="288">
        <v>1746.6599999999996</v>
      </c>
      <c r="K3011" s="11"/>
      <c r="M3011" s="11">
        <v>13</v>
      </c>
      <c r="N3011" s="66"/>
      <c r="P3011" s="288">
        <f t="shared" si="226"/>
        <v>134.35846153846151</v>
      </c>
      <c r="Q3011" s="11"/>
      <c r="R3011" s="11"/>
      <c r="S3011" s="11"/>
      <c r="T3011" s="134">
        <f t="shared" si="227"/>
        <v>1369.8461538461538</v>
      </c>
      <c r="U3011" s="11"/>
      <c r="V3011" s="11"/>
      <c r="W3011" s="11"/>
      <c r="Y3011" s="288">
        <v>1746.6599999999996</v>
      </c>
      <c r="Z3011" s="11">
        <f t="shared" si="224"/>
        <v>2468.9299999999998</v>
      </c>
      <c r="AB3011" s="11">
        <f t="shared" si="225"/>
        <v>1969.85</v>
      </c>
      <c r="AC3011" s="11">
        <v>2444.96</v>
      </c>
      <c r="AD3011" s="11"/>
      <c r="AE3011" s="4"/>
      <c r="AF3011" s="4"/>
    </row>
    <row r="3012" spans="1:32">
      <c r="A3012" s="55"/>
      <c r="B3012" s="132"/>
      <c r="C3012" s="11" t="s">
        <v>220</v>
      </c>
      <c r="D3012" s="11"/>
      <c r="E3012" s="11" t="s">
        <v>88</v>
      </c>
      <c r="F3012" s="131">
        <v>41111</v>
      </c>
      <c r="G3012" s="11"/>
      <c r="H3012" s="131">
        <f t="shared" ref="H3012:H3075" si="228">ROUND($H$3408*F3012/$F$3408,0)</f>
        <v>133</v>
      </c>
      <c r="I3012" s="11"/>
      <c r="J3012" s="288">
        <v>6821.2099999999991</v>
      </c>
      <c r="K3012" s="11"/>
      <c r="M3012" s="11">
        <v>46</v>
      </c>
      <c r="N3012" s="66"/>
      <c r="P3012" s="288">
        <f t="shared" si="226"/>
        <v>148.28717391304346</v>
      </c>
      <c r="Q3012" s="11"/>
      <c r="R3012" s="11"/>
      <c r="S3012" s="11"/>
      <c r="T3012" s="134">
        <f t="shared" si="227"/>
        <v>893.71739130434787</v>
      </c>
      <c r="U3012" s="11"/>
      <c r="V3012" s="11"/>
      <c r="W3012" s="11"/>
      <c r="Y3012" s="288">
        <v>6821.2099999999991</v>
      </c>
      <c r="Z3012" s="11">
        <f t="shared" ref="Z3012:Z3075" si="229">ROUND($Z$3408*Y3012/$Y$3408,2)</f>
        <v>9641.9</v>
      </c>
      <c r="AB3012" s="11">
        <f t="shared" ref="AB3012:AB3075" si="230">ROUND($AB$3408*Y3012/$Y$3408,2)</f>
        <v>7692.85</v>
      </c>
      <c r="AC3012" s="11">
        <v>9548.26</v>
      </c>
      <c r="AD3012" s="11"/>
      <c r="AE3012" s="4"/>
      <c r="AF3012" s="4"/>
    </row>
    <row r="3013" spans="1:32">
      <c r="A3013" s="55"/>
      <c r="B3013" s="132"/>
      <c r="C3013" s="11" t="s">
        <v>220</v>
      </c>
      <c r="D3013" s="11"/>
      <c r="E3013" s="11" t="s">
        <v>234</v>
      </c>
      <c r="F3013" s="131">
        <v>4</v>
      </c>
      <c r="G3013" s="11"/>
      <c r="H3013" s="131">
        <f t="shared" si="228"/>
        <v>0</v>
      </c>
      <c r="I3013" s="11"/>
      <c r="J3013" s="288">
        <v>10.72</v>
      </c>
      <c r="K3013" s="11"/>
      <c r="M3013" s="11">
        <v>1</v>
      </c>
      <c r="N3013" s="66"/>
      <c r="P3013" s="288">
        <f t="shared" ref="P3013:P3076" si="231">J3013/M3013</f>
        <v>10.72</v>
      </c>
      <c r="Q3013" s="11"/>
      <c r="R3013" s="11"/>
      <c r="S3013" s="11"/>
      <c r="T3013" s="134">
        <f t="shared" ref="T3013:T3076" si="232">F3013/M3013</f>
        <v>4</v>
      </c>
      <c r="U3013" s="11"/>
      <c r="V3013" s="11"/>
      <c r="W3013" s="11"/>
      <c r="Y3013" s="288">
        <v>10.72</v>
      </c>
      <c r="Z3013" s="11">
        <f t="shared" si="229"/>
        <v>15.15</v>
      </c>
      <c r="AB3013" s="11">
        <f t="shared" si="230"/>
        <v>12.09</v>
      </c>
      <c r="AC3013" s="11">
        <v>15.01</v>
      </c>
      <c r="AD3013" s="11"/>
      <c r="AE3013" s="4"/>
      <c r="AF3013" s="4"/>
    </row>
    <row r="3014" spans="1:32">
      <c r="A3014" s="55"/>
      <c r="B3014" s="132"/>
      <c r="C3014" s="11" t="s">
        <v>221</v>
      </c>
      <c r="D3014" s="11"/>
      <c r="E3014" s="11" t="s">
        <v>223</v>
      </c>
      <c r="F3014" s="131">
        <v>964256</v>
      </c>
      <c r="G3014" s="11"/>
      <c r="H3014" s="131">
        <f t="shared" si="228"/>
        <v>3126</v>
      </c>
      <c r="I3014" s="11"/>
      <c r="J3014" s="288">
        <v>33235.81</v>
      </c>
      <c r="K3014" s="11"/>
      <c r="M3014" s="11">
        <v>31</v>
      </c>
      <c r="N3014" s="66"/>
      <c r="P3014" s="288">
        <f t="shared" si="231"/>
        <v>1072.1229032258063</v>
      </c>
      <c r="Q3014" s="11"/>
      <c r="R3014" s="11"/>
      <c r="S3014" s="11"/>
      <c r="T3014" s="134">
        <f t="shared" si="232"/>
        <v>31105.032258064515</v>
      </c>
      <c r="U3014" s="11"/>
      <c r="V3014" s="11"/>
      <c r="W3014" s="11"/>
      <c r="Y3014" s="288">
        <v>33235.81</v>
      </c>
      <c r="Z3014" s="11">
        <f t="shared" si="229"/>
        <v>46979.38</v>
      </c>
      <c r="AB3014" s="11">
        <f t="shared" si="230"/>
        <v>37482.81</v>
      </c>
      <c r="AC3014" s="11">
        <v>46523.14</v>
      </c>
      <c r="AD3014" s="11"/>
      <c r="AE3014" s="4"/>
      <c r="AF3014" s="4"/>
    </row>
    <row r="3015" spans="1:32">
      <c r="A3015" s="55"/>
      <c r="B3015" s="132"/>
      <c r="C3015" s="11" t="s">
        <v>224</v>
      </c>
      <c r="D3015" s="11"/>
      <c r="E3015" s="11" t="s">
        <v>117</v>
      </c>
      <c r="F3015" s="131">
        <v>811</v>
      </c>
      <c r="G3015" s="11"/>
      <c r="H3015" s="131">
        <f t="shared" si="228"/>
        <v>3</v>
      </c>
      <c r="I3015" s="11"/>
      <c r="J3015" s="288">
        <v>126.61</v>
      </c>
      <c r="K3015" s="11"/>
      <c r="M3015" s="11">
        <v>1</v>
      </c>
      <c r="N3015" s="66"/>
      <c r="P3015" s="288">
        <f t="shared" si="231"/>
        <v>126.61</v>
      </c>
      <c r="Q3015" s="11"/>
      <c r="R3015" s="11"/>
      <c r="S3015" s="11"/>
      <c r="T3015" s="134">
        <f t="shared" si="232"/>
        <v>811</v>
      </c>
      <c r="U3015" s="11"/>
      <c r="V3015" s="11"/>
      <c r="W3015" s="11"/>
      <c r="Y3015" s="288">
        <v>126.61</v>
      </c>
      <c r="Z3015" s="11">
        <f t="shared" si="229"/>
        <v>178.97</v>
      </c>
      <c r="AB3015" s="11">
        <f t="shared" si="230"/>
        <v>142.79</v>
      </c>
      <c r="AC3015" s="11">
        <v>177.23</v>
      </c>
      <c r="AD3015" s="11"/>
      <c r="AE3015" s="4"/>
      <c r="AF3015" s="4"/>
    </row>
    <row r="3016" spans="1:32">
      <c r="A3016" s="55"/>
      <c r="B3016" s="132"/>
      <c r="C3016" s="11" t="s">
        <v>224</v>
      </c>
      <c r="D3016" s="11"/>
      <c r="E3016" s="11" t="s">
        <v>225</v>
      </c>
      <c r="F3016" s="131">
        <v>28304</v>
      </c>
      <c r="G3016" s="11"/>
      <c r="H3016" s="131">
        <f t="shared" si="228"/>
        <v>92</v>
      </c>
      <c r="I3016" s="11"/>
      <c r="J3016" s="288">
        <v>4616</v>
      </c>
      <c r="K3016" s="11"/>
      <c r="M3016" s="11">
        <v>32</v>
      </c>
      <c r="N3016" s="66"/>
      <c r="P3016" s="288">
        <f t="shared" si="231"/>
        <v>144.25</v>
      </c>
      <c r="Q3016" s="11"/>
      <c r="R3016" s="11"/>
      <c r="S3016" s="11"/>
      <c r="T3016" s="134">
        <f t="shared" si="232"/>
        <v>884.5</v>
      </c>
      <c r="U3016" s="11"/>
      <c r="V3016" s="11"/>
      <c r="W3016" s="11"/>
      <c r="Y3016" s="288">
        <v>4616</v>
      </c>
      <c r="Z3016" s="11">
        <f t="shared" si="229"/>
        <v>6524.79</v>
      </c>
      <c r="AB3016" s="11">
        <f t="shared" si="230"/>
        <v>5205.8500000000004</v>
      </c>
      <c r="AC3016" s="11">
        <v>6461.43</v>
      </c>
      <c r="AD3016" s="11"/>
      <c r="AE3016" s="4"/>
      <c r="AF3016" s="4"/>
    </row>
    <row r="3017" spans="1:32">
      <c r="A3017" s="55"/>
      <c r="B3017" s="132"/>
      <c r="C3017" s="11" t="s">
        <v>226</v>
      </c>
      <c r="D3017" s="11"/>
      <c r="E3017" s="11" t="s">
        <v>227</v>
      </c>
      <c r="F3017" s="131">
        <v>101383</v>
      </c>
      <c r="G3017" s="11"/>
      <c r="H3017" s="131">
        <f t="shared" si="228"/>
        <v>329</v>
      </c>
      <c r="I3017" s="11"/>
      <c r="J3017" s="288">
        <v>13800.42</v>
      </c>
      <c r="K3017" s="11"/>
      <c r="M3017" s="11">
        <v>84</v>
      </c>
      <c r="N3017" s="66"/>
      <c r="P3017" s="288">
        <f t="shared" si="231"/>
        <v>164.29071428571427</v>
      </c>
      <c r="Q3017" s="11"/>
      <c r="R3017" s="11"/>
      <c r="S3017" s="11"/>
      <c r="T3017" s="134">
        <f t="shared" si="232"/>
        <v>1206.9404761904761</v>
      </c>
      <c r="U3017" s="11"/>
      <c r="V3017" s="11"/>
      <c r="W3017" s="11"/>
      <c r="Y3017" s="288">
        <v>13800.42</v>
      </c>
      <c r="Z3017" s="11">
        <f t="shared" si="229"/>
        <v>19507.13</v>
      </c>
      <c r="AB3017" s="11">
        <f t="shared" si="230"/>
        <v>15563.89</v>
      </c>
      <c r="AC3017" s="11">
        <v>19317.689999999999</v>
      </c>
      <c r="AD3017" s="11"/>
      <c r="AE3017" s="4"/>
      <c r="AF3017" s="4"/>
    </row>
    <row r="3018" spans="1:32">
      <c r="A3018" s="55"/>
      <c r="B3018" s="132"/>
      <c r="C3018" s="11" t="s">
        <v>228</v>
      </c>
      <c r="D3018" s="11"/>
      <c r="E3018" s="11" t="s">
        <v>167</v>
      </c>
      <c r="F3018" s="131">
        <v>18084</v>
      </c>
      <c r="G3018" s="11"/>
      <c r="H3018" s="131">
        <f t="shared" si="228"/>
        <v>59</v>
      </c>
      <c r="I3018" s="11"/>
      <c r="J3018" s="288">
        <v>1842.0800000000002</v>
      </c>
      <c r="K3018" s="11"/>
      <c r="M3018" s="11">
        <v>6</v>
      </c>
      <c r="N3018" s="66"/>
      <c r="P3018" s="288">
        <f t="shared" si="231"/>
        <v>307.01333333333338</v>
      </c>
      <c r="Q3018" s="11"/>
      <c r="R3018" s="11"/>
      <c r="S3018" s="11"/>
      <c r="T3018" s="134">
        <f t="shared" si="232"/>
        <v>3014</v>
      </c>
      <c r="U3018" s="11"/>
      <c r="V3018" s="11"/>
      <c r="W3018" s="11"/>
      <c r="Y3018" s="288">
        <v>1842.0800000000002</v>
      </c>
      <c r="Z3018" s="11">
        <f t="shared" si="229"/>
        <v>2603.81</v>
      </c>
      <c r="AB3018" s="11">
        <f t="shared" si="230"/>
        <v>2077.4699999999998</v>
      </c>
      <c r="AC3018" s="11">
        <v>2578.52</v>
      </c>
      <c r="AD3018" s="11"/>
      <c r="AE3018" s="4"/>
      <c r="AF3018" s="4"/>
    </row>
    <row r="3019" spans="1:32">
      <c r="A3019" s="55"/>
      <c r="B3019" s="132"/>
      <c r="C3019" s="11" t="s">
        <v>229</v>
      </c>
      <c r="D3019" s="11"/>
      <c r="E3019" s="11" t="s">
        <v>143</v>
      </c>
      <c r="F3019" s="131">
        <v>10543</v>
      </c>
      <c r="G3019" s="11"/>
      <c r="H3019" s="131">
        <f t="shared" si="228"/>
        <v>34</v>
      </c>
      <c r="I3019" s="11"/>
      <c r="J3019" s="288">
        <v>1617.0599999999997</v>
      </c>
      <c r="K3019" s="11"/>
      <c r="M3019" s="11">
        <v>11</v>
      </c>
      <c r="N3019" s="66"/>
      <c r="P3019" s="288">
        <f t="shared" si="231"/>
        <v>147.00545454545451</v>
      </c>
      <c r="Q3019" s="11"/>
      <c r="R3019" s="11"/>
      <c r="S3019" s="11"/>
      <c r="T3019" s="134">
        <f t="shared" si="232"/>
        <v>958.4545454545455</v>
      </c>
      <c r="U3019" s="11"/>
      <c r="V3019" s="11"/>
      <c r="W3019" s="11"/>
      <c r="Y3019" s="288">
        <v>1617.0599999999997</v>
      </c>
      <c r="Z3019" s="11">
        <f t="shared" si="229"/>
        <v>2285.7399999999998</v>
      </c>
      <c r="AB3019" s="11">
        <f t="shared" si="230"/>
        <v>1823.69</v>
      </c>
      <c r="AC3019" s="11">
        <v>2263.54</v>
      </c>
      <c r="AD3019" s="11"/>
      <c r="AE3019" s="4"/>
      <c r="AF3019" s="4"/>
    </row>
    <row r="3020" spans="1:32">
      <c r="A3020" s="55"/>
      <c r="B3020" s="132"/>
      <c r="C3020" s="11" t="s">
        <v>230</v>
      </c>
      <c r="D3020" s="11"/>
      <c r="E3020" s="11" t="s">
        <v>72</v>
      </c>
      <c r="F3020" s="131">
        <v>4053</v>
      </c>
      <c r="G3020" s="11"/>
      <c r="H3020" s="131">
        <f t="shared" si="228"/>
        <v>13</v>
      </c>
      <c r="I3020" s="11"/>
      <c r="J3020" s="288">
        <v>379.7</v>
      </c>
      <c r="K3020" s="11"/>
      <c r="M3020" s="11">
        <v>3</v>
      </c>
      <c r="N3020" s="66"/>
      <c r="P3020" s="288">
        <f t="shared" si="231"/>
        <v>126.56666666666666</v>
      </c>
      <c r="Q3020" s="11"/>
      <c r="R3020" s="11"/>
      <c r="S3020" s="11"/>
      <c r="T3020" s="134">
        <f t="shared" si="232"/>
        <v>1351</v>
      </c>
      <c r="U3020" s="11"/>
      <c r="V3020" s="11"/>
      <c r="W3020" s="11"/>
      <c r="Y3020" s="288">
        <v>379.7</v>
      </c>
      <c r="Z3020" s="11">
        <f t="shared" si="229"/>
        <v>536.71</v>
      </c>
      <c r="AB3020" s="11">
        <f t="shared" si="230"/>
        <v>428.22</v>
      </c>
      <c r="AC3020" s="11">
        <v>531.5</v>
      </c>
      <c r="AD3020" s="11"/>
      <c r="AE3020" s="4"/>
      <c r="AF3020" s="4"/>
    </row>
    <row r="3021" spans="1:32">
      <c r="A3021" s="55"/>
      <c r="B3021" s="132"/>
      <c r="C3021" s="11" t="s">
        <v>588</v>
      </c>
      <c r="D3021" s="11"/>
      <c r="E3021" s="11" t="s">
        <v>77</v>
      </c>
      <c r="F3021" s="131">
        <v>66</v>
      </c>
      <c r="G3021" s="11"/>
      <c r="H3021" s="131">
        <f t="shared" si="228"/>
        <v>0</v>
      </c>
      <c r="I3021" s="11"/>
      <c r="J3021" s="288">
        <v>19.309999999999999</v>
      </c>
      <c r="K3021" s="11"/>
      <c r="M3021" s="11">
        <v>1</v>
      </c>
      <c r="N3021" s="66"/>
      <c r="P3021" s="288">
        <f t="shared" si="231"/>
        <v>19.309999999999999</v>
      </c>
      <c r="Q3021" s="11"/>
      <c r="R3021" s="11"/>
      <c r="S3021" s="11"/>
      <c r="T3021" s="134">
        <f t="shared" si="232"/>
        <v>66</v>
      </c>
      <c r="U3021" s="11"/>
      <c r="V3021" s="11"/>
      <c r="W3021" s="11"/>
      <c r="Y3021" s="288">
        <v>19.309999999999999</v>
      </c>
      <c r="Z3021" s="11">
        <f t="shared" si="229"/>
        <v>27.3</v>
      </c>
      <c r="AB3021" s="11">
        <f t="shared" si="230"/>
        <v>21.78</v>
      </c>
      <c r="AC3021" s="11">
        <v>27.03</v>
      </c>
      <c r="AD3021" s="11"/>
      <c r="AE3021" s="4"/>
      <c r="AF3021" s="4"/>
    </row>
    <row r="3022" spans="1:32">
      <c r="A3022" s="55"/>
      <c r="B3022" s="132"/>
      <c r="C3022" s="11" t="s">
        <v>231</v>
      </c>
      <c r="D3022" s="11"/>
      <c r="E3022" s="11" t="s">
        <v>59</v>
      </c>
      <c r="F3022" s="131">
        <v>124</v>
      </c>
      <c r="G3022" s="11"/>
      <c r="H3022" s="131">
        <f t="shared" si="228"/>
        <v>0</v>
      </c>
      <c r="I3022" s="11"/>
      <c r="J3022" s="288">
        <v>30.91</v>
      </c>
      <c r="K3022" s="11"/>
      <c r="M3022" s="11">
        <v>1</v>
      </c>
      <c r="N3022" s="66"/>
      <c r="P3022" s="288">
        <f t="shared" si="231"/>
        <v>30.91</v>
      </c>
      <c r="Q3022" s="11"/>
      <c r="R3022" s="11"/>
      <c r="S3022" s="11"/>
      <c r="T3022" s="134">
        <f t="shared" si="232"/>
        <v>124</v>
      </c>
      <c r="U3022" s="11"/>
      <c r="V3022" s="11"/>
      <c r="W3022" s="11"/>
      <c r="Y3022" s="288">
        <v>30.91</v>
      </c>
      <c r="Z3022" s="11">
        <f t="shared" si="229"/>
        <v>43.69</v>
      </c>
      <c r="AB3022" s="11">
        <f t="shared" si="230"/>
        <v>34.86</v>
      </c>
      <c r="AC3022" s="11">
        <v>43.27</v>
      </c>
      <c r="AD3022" s="11"/>
      <c r="AE3022" s="4"/>
      <c r="AF3022" s="4"/>
    </row>
    <row r="3023" spans="1:32">
      <c r="A3023" s="55"/>
      <c r="B3023" s="132"/>
      <c r="C3023" s="11" t="s">
        <v>231</v>
      </c>
      <c r="D3023" s="11"/>
      <c r="E3023" s="11" t="s">
        <v>66</v>
      </c>
      <c r="F3023" s="131">
        <v>541</v>
      </c>
      <c r="G3023" s="11"/>
      <c r="H3023" s="131">
        <f t="shared" si="228"/>
        <v>2</v>
      </c>
      <c r="I3023" s="11"/>
      <c r="J3023" s="288">
        <v>105.71</v>
      </c>
      <c r="K3023" s="11"/>
      <c r="M3023" s="11">
        <v>1</v>
      </c>
      <c r="N3023" s="66"/>
      <c r="P3023" s="288">
        <f t="shared" si="231"/>
        <v>105.71</v>
      </c>
      <c r="Q3023" s="11"/>
      <c r="R3023" s="11"/>
      <c r="S3023" s="11"/>
      <c r="T3023" s="134">
        <f t="shared" si="232"/>
        <v>541</v>
      </c>
      <c r="U3023" s="11"/>
      <c r="V3023" s="11"/>
      <c r="W3023" s="11"/>
      <c r="Y3023" s="288">
        <v>105.71</v>
      </c>
      <c r="Z3023" s="11">
        <f t="shared" si="229"/>
        <v>149.41999999999999</v>
      </c>
      <c r="AB3023" s="11">
        <f t="shared" si="230"/>
        <v>119.22</v>
      </c>
      <c r="AC3023" s="11">
        <v>147.97</v>
      </c>
      <c r="AD3023" s="11"/>
      <c r="AE3023" s="4"/>
      <c r="AF3023" s="4"/>
    </row>
    <row r="3024" spans="1:32">
      <c r="A3024" s="55"/>
      <c r="B3024" s="132"/>
      <c r="C3024" s="11" t="s">
        <v>232</v>
      </c>
      <c r="D3024" s="11"/>
      <c r="E3024" s="11" t="s">
        <v>146</v>
      </c>
      <c r="F3024" s="131">
        <v>186</v>
      </c>
      <c r="G3024" s="11"/>
      <c r="H3024" s="131">
        <f t="shared" si="228"/>
        <v>1</v>
      </c>
      <c r="I3024" s="11"/>
      <c r="J3024" s="288">
        <v>47.11</v>
      </c>
      <c r="K3024" s="11"/>
      <c r="M3024" s="11">
        <v>2</v>
      </c>
      <c r="N3024" s="66"/>
      <c r="P3024" s="288">
        <f t="shared" si="231"/>
        <v>23.555</v>
      </c>
      <c r="Q3024" s="11"/>
      <c r="R3024" s="11"/>
      <c r="S3024" s="11"/>
      <c r="T3024" s="134">
        <f t="shared" si="232"/>
        <v>93</v>
      </c>
      <c r="U3024" s="11"/>
      <c r="V3024" s="11"/>
      <c r="W3024" s="11"/>
      <c r="Y3024" s="288">
        <v>47.11</v>
      </c>
      <c r="Z3024" s="11">
        <f t="shared" si="229"/>
        <v>66.59</v>
      </c>
      <c r="AB3024" s="11">
        <f t="shared" si="230"/>
        <v>53.13</v>
      </c>
      <c r="AC3024" s="11">
        <v>65.94</v>
      </c>
      <c r="AD3024" s="11"/>
      <c r="AE3024" s="4"/>
      <c r="AF3024" s="4"/>
    </row>
    <row r="3025" spans="1:32">
      <c r="A3025" s="55"/>
      <c r="B3025" s="132"/>
      <c r="C3025" s="11" t="s">
        <v>233</v>
      </c>
      <c r="D3025" s="11"/>
      <c r="E3025" s="11" t="s">
        <v>234</v>
      </c>
      <c r="F3025" s="131">
        <v>947</v>
      </c>
      <c r="G3025" s="11"/>
      <c r="H3025" s="131">
        <f t="shared" si="228"/>
        <v>3</v>
      </c>
      <c r="I3025" s="11"/>
      <c r="J3025" s="288">
        <v>229.08</v>
      </c>
      <c r="K3025" s="11"/>
      <c r="M3025" s="11">
        <v>3</v>
      </c>
      <c r="N3025" s="66"/>
      <c r="P3025" s="288">
        <f t="shared" si="231"/>
        <v>76.36</v>
      </c>
      <c r="Q3025" s="11"/>
      <c r="R3025" s="11"/>
      <c r="S3025" s="11"/>
      <c r="T3025" s="134">
        <f t="shared" si="232"/>
        <v>315.66666666666669</v>
      </c>
      <c r="U3025" s="11"/>
      <c r="V3025" s="11"/>
      <c r="W3025" s="11"/>
      <c r="Y3025" s="288">
        <v>229.08</v>
      </c>
      <c r="Z3025" s="11">
        <f t="shared" si="229"/>
        <v>323.81</v>
      </c>
      <c r="AB3025" s="11">
        <f t="shared" si="230"/>
        <v>258.35000000000002</v>
      </c>
      <c r="AC3025" s="11">
        <v>320.66000000000003</v>
      </c>
      <c r="AD3025" s="11"/>
      <c r="AE3025" s="4"/>
      <c r="AF3025" s="4"/>
    </row>
    <row r="3026" spans="1:32">
      <c r="A3026" s="55"/>
      <c r="B3026" s="132"/>
      <c r="C3026" s="11" t="s">
        <v>235</v>
      </c>
      <c r="D3026" s="11"/>
      <c r="E3026" s="11" t="s">
        <v>199</v>
      </c>
      <c r="F3026" s="131">
        <v>1701216</v>
      </c>
      <c r="G3026" s="11"/>
      <c r="H3026" s="131">
        <f t="shared" si="228"/>
        <v>5516</v>
      </c>
      <c r="I3026" s="11"/>
      <c r="J3026" s="288">
        <v>144080.28999999998</v>
      </c>
      <c r="K3026" s="11"/>
      <c r="M3026" s="11">
        <v>516</v>
      </c>
      <c r="N3026" s="66"/>
      <c r="P3026" s="288">
        <f t="shared" si="231"/>
        <v>279.22536821705421</v>
      </c>
      <c r="Q3026" s="11"/>
      <c r="R3026" s="11"/>
      <c r="S3026" s="11"/>
      <c r="T3026" s="134">
        <f t="shared" si="232"/>
        <v>3296.9302325581393</v>
      </c>
      <c r="U3026" s="11"/>
      <c r="V3026" s="11"/>
      <c r="W3026" s="11"/>
      <c r="Y3026" s="288">
        <v>144080.28999999998</v>
      </c>
      <c r="Z3026" s="11">
        <f t="shared" si="229"/>
        <v>203659.94</v>
      </c>
      <c r="AB3026" s="11">
        <f t="shared" si="230"/>
        <v>162491.41</v>
      </c>
      <c r="AC3026" s="11">
        <v>201682.11</v>
      </c>
      <c r="AD3026" s="11"/>
      <c r="AE3026" s="4"/>
      <c r="AF3026" s="4"/>
    </row>
    <row r="3027" spans="1:32">
      <c r="A3027" s="55"/>
      <c r="B3027" s="132"/>
      <c r="C3027" s="11" t="s">
        <v>235</v>
      </c>
      <c r="D3027" s="11"/>
      <c r="E3027" s="11" t="s">
        <v>184</v>
      </c>
      <c r="F3027" s="131">
        <v>78</v>
      </c>
      <c r="G3027" s="11"/>
      <c r="H3027" s="131">
        <f t="shared" si="228"/>
        <v>0</v>
      </c>
      <c r="I3027" s="11"/>
      <c r="J3027" s="288">
        <v>25.04</v>
      </c>
      <c r="K3027" s="11"/>
      <c r="M3027" s="11">
        <v>1</v>
      </c>
      <c r="N3027" s="66"/>
      <c r="P3027" s="288">
        <f t="shared" si="231"/>
        <v>25.04</v>
      </c>
      <c r="Q3027" s="11"/>
      <c r="R3027" s="11"/>
      <c r="S3027" s="11"/>
      <c r="T3027" s="134">
        <f t="shared" si="232"/>
        <v>78</v>
      </c>
      <c r="U3027" s="11"/>
      <c r="V3027" s="11"/>
      <c r="W3027" s="11"/>
      <c r="Y3027" s="288">
        <v>25.04</v>
      </c>
      <c r="Z3027" s="11">
        <f t="shared" si="229"/>
        <v>35.39</v>
      </c>
      <c r="AB3027" s="11">
        <f t="shared" si="230"/>
        <v>28.24</v>
      </c>
      <c r="AC3027" s="11">
        <v>35.049999999999997</v>
      </c>
      <c r="AD3027" s="11"/>
      <c r="AE3027" s="4"/>
      <c r="AF3027" s="4"/>
    </row>
    <row r="3028" spans="1:32">
      <c r="A3028" s="55"/>
      <c r="B3028" s="132"/>
      <c r="C3028" s="11" t="s">
        <v>236</v>
      </c>
      <c r="D3028" s="11"/>
      <c r="E3028" s="11" t="s">
        <v>68</v>
      </c>
      <c r="F3028" s="131">
        <v>5102903</v>
      </c>
      <c r="G3028" s="11"/>
      <c r="H3028" s="131">
        <f t="shared" si="228"/>
        <v>16545</v>
      </c>
      <c r="I3028" s="11"/>
      <c r="J3028" s="288">
        <v>466015.0400000005</v>
      </c>
      <c r="K3028" s="11"/>
      <c r="M3028" s="11">
        <v>904</v>
      </c>
      <c r="N3028" s="66"/>
      <c r="P3028" s="288">
        <f t="shared" si="231"/>
        <v>515.50336283185891</v>
      </c>
      <c r="Q3028" s="11"/>
      <c r="R3028" s="11"/>
      <c r="S3028" s="11"/>
      <c r="T3028" s="134">
        <f t="shared" si="232"/>
        <v>5644.804203539823</v>
      </c>
      <c r="U3028" s="11"/>
      <c r="V3028" s="11"/>
      <c r="W3028" s="11"/>
      <c r="Y3028" s="288">
        <v>466015.0400000005</v>
      </c>
      <c r="Z3028" s="11">
        <f t="shared" si="229"/>
        <v>658720.18999999994</v>
      </c>
      <c r="AB3028" s="11">
        <f t="shared" si="230"/>
        <v>525564.21</v>
      </c>
      <c r="AC3028" s="11">
        <v>652323.06000000006</v>
      </c>
      <c r="AD3028" s="11"/>
      <c r="AE3028" s="4"/>
      <c r="AF3028" s="4"/>
    </row>
    <row r="3029" spans="1:32">
      <c r="A3029" s="55"/>
      <c r="B3029" s="132"/>
      <c r="C3029" s="11" t="s">
        <v>236</v>
      </c>
      <c r="D3029" s="11"/>
      <c r="E3029" s="11" t="s">
        <v>110</v>
      </c>
      <c r="F3029" s="131">
        <v>811</v>
      </c>
      <c r="G3029" s="11"/>
      <c r="H3029" s="131">
        <f t="shared" si="228"/>
        <v>3</v>
      </c>
      <c r="I3029" s="11"/>
      <c r="J3029" s="288">
        <v>142.07</v>
      </c>
      <c r="K3029" s="11"/>
      <c r="M3029" s="11">
        <v>1</v>
      </c>
      <c r="N3029" s="66"/>
      <c r="P3029" s="288">
        <f t="shared" si="231"/>
        <v>142.07</v>
      </c>
      <c r="Q3029" s="11"/>
      <c r="R3029" s="11"/>
      <c r="S3029" s="11"/>
      <c r="T3029" s="134">
        <f t="shared" si="232"/>
        <v>811</v>
      </c>
      <c r="U3029" s="11"/>
      <c r="V3029" s="11"/>
      <c r="W3029" s="11"/>
      <c r="Y3029" s="288">
        <v>142.07</v>
      </c>
      <c r="Z3029" s="11">
        <f t="shared" si="229"/>
        <v>200.82</v>
      </c>
      <c r="AB3029" s="11">
        <f t="shared" si="230"/>
        <v>160.22</v>
      </c>
      <c r="AC3029" s="11">
        <v>198.87</v>
      </c>
      <c r="AD3029" s="11"/>
      <c r="AE3029" s="4"/>
      <c r="AF3029" s="4"/>
    </row>
    <row r="3030" spans="1:32">
      <c r="A3030" s="55"/>
      <c r="B3030" s="132"/>
      <c r="C3030" s="11" t="s">
        <v>237</v>
      </c>
      <c r="D3030" s="11"/>
      <c r="E3030" s="11" t="s">
        <v>117</v>
      </c>
      <c r="F3030" s="131">
        <v>25677</v>
      </c>
      <c r="G3030" s="11"/>
      <c r="H3030" s="131">
        <f t="shared" si="228"/>
        <v>83</v>
      </c>
      <c r="I3030" s="11"/>
      <c r="J3030" s="288">
        <v>2937.63</v>
      </c>
      <c r="K3030" s="11"/>
      <c r="M3030" s="11">
        <v>30</v>
      </c>
      <c r="N3030" s="66"/>
      <c r="P3030" s="288">
        <f t="shared" si="231"/>
        <v>97.921000000000006</v>
      </c>
      <c r="Q3030" s="11"/>
      <c r="R3030" s="11"/>
      <c r="S3030" s="11"/>
      <c r="T3030" s="134">
        <f t="shared" si="232"/>
        <v>855.9</v>
      </c>
      <c r="U3030" s="11"/>
      <c r="V3030" s="11"/>
      <c r="W3030" s="11"/>
      <c r="Y3030" s="288">
        <v>2937.63</v>
      </c>
      <c r="Z3030" s="11">
        <f t="shared" si="229"/>
        <v>4152.3900000000003</v>
      </c>
      <c r="AB3030" s="11">
        <f t="shared" si="230"/>
        <v>3313.01</v>
      </c>
      <c r="AC3030" s="11">
        <v>4112.0600000000004</v>
      </c>
      <c r="AD3030" s="11"/>
      <c r="AE3030" s="4"/>
      <c r="AF3030" s="4"/>
    </row>
    <row r="3031" spans="1:32">
      <c r="A3031" s="55"/>
      <c r="B3031" s="132"/>
      <c r="C3031" s="11" t="s">
        <v>239</v>
      </c>
      <c r="D3031" s="11"/>
      <c r="E3031" s="11" t="s">
        <v>70</v>
      </c>
      <c r="F3031" s="131">
        <v>291711</v>
      </c>
      <c r="G3031" s="11"/>
      <c r="H3031" s="131">
        <f t="shared" si="228"/>
        <v>946</v>
      </c>
      <c r="I3031" s="11"/>
      <c r="J3031" s="288">
        <v>21070.980000000007</v>
      </c>
      <c r="K3031" s="11"/>
      <c r="M3031" s="11">
        <v>118</v>
      </c>
      <c r="N3031" s="66"/>
      <c r="P3031" s="288">
        <f t="shared" si="231"/>
        <v>178.56762711864414</v>
      </c>
      <c r="Q3031" s="11"/>
      <c r="R3031" s="11"/>
      <c r="S3031" s="11"/>
      <c r="T3031" s="134">
        <f t="shared" si="232"/>
        <v>2472.1271186440677</v>
      </c>
      <c r="U3031" s="11"/>
      <c r="V3031" s="11"/>
      <c r="W3031" s="11"/>
      <c r="Y3031" s="288">
        <v>21070.980000000007</v>
      </c>
      <c r="Z3031" s="11">
        <f t="shared" si="229"/>
        <v>29784.19</v>
      </c>
      <c r="AB3031" s="11">
        <f t="shared" si="230"/>
        <v>23763.51</v>
      </c>
      <c r="AC3031" s="11">
        <v>29494.94</v>
      </c>
      <c r="AD3031" s="11"/>
      <c r="AE3031" s="4"/>
      <c r="AF3031" s="4"/>
    </row>
    <row r="3032" spans="1:32">
      <c r="A3032" s="55"/>
      <c r="B3032" s="132"/>
      <c r="C3032" s="11" t="s">
        <v>240</v>
      </c>
      <c r="D3032" s="11"/>
      <c r="E3032" s="11" t="s">
        <v>135</v>
      </c>
      <c r="F3032" s="131">
        <v>34</v>
      </c>
      <c r="G3032" s="11"/>
      <c r="H3032" s="131">
        <f t="shared" si="228"/>
        <v>0</v>
      </c>
      <c r="I3032" s="11"/>
      <c r="J3032" s="288">
        <v>16.75</v>
      </c>
      <c r="K3032" s="11"/>
      <c r="M3032" s="11">
        <v>1</v>
      </c>
      <c r="N3032" s="66"/>
      <c r="P3032" s="288">
        <f t="shared" si="231"/>
        <v>16.75</v>
      </c>
      <c r="Q3032" s="11"/>
      <c r="R3032" s="11"/>
      <c r="S3032" s="11"/>
      <c r="T3032" s="134">
        <f t="shared" si="232"/>
        <v>34</v>
      </c>
      <c r="U3032" s="11"/>
      <c r="V3032" s="11"/>
      <c r="W3032" s="11"/>
      <c r="Y3032" s="288">
        <v>16.75</v>
      </c>
      <c r="Z3032" s="11">
        <f t="shared" si="229"/>
        <v>23.68</v>
      </c>
      <c r="AB3032" s="11">
        <f t="shared" si="230"/>
        <v>18.89</v>
      </c>
      <c r="AC3032" s="11">
        <v>23.45</v>
      </c>
      <c r="AD3032" s="11"/>
      <c r="AE3032" s="4"/>
      <c r="AF3032" s="4"/>
    </row>
    <row r="3033" spans="1:32">
      <c r="A3033" s="55"/>
      <c r="B3033" s="132"/>
      <c r="C3033" s="11" t="s">
        <v>240</v>
      </c>
      <c r="D3033" s="11"/>
      <c r="E3033" s="11" t="s">
        <v>223</v>
      </c>
      <c r="F3033" s="131">
        <v>360</v>
      </c>
      <c r="G3033" s="11"/>
      <c r="H3033" s="131">
        <f t="shared" si="228"/>
        <v>1</v>
      </c>
      <c r="I3033" s="11"/>
      <c r="J3033" s="288">
        <v>21.28</v>
      </c>
      <c r="K3033" s="11"/>
      <c r="M3033" s="11">
        <v>1</v>
      </c>
      <c r="N3033" s="66"/>
      <c r="P3033" s="288">
        <f t="shared" si="231"/>
        <v>21.28</v>
      </c>
      <c r="Q3033" s="11"/>
      <c r="R3033" s="11"/>
      <c r="S3033" s="11"/>
      <c r="T3033" s="134">
        <f t="shared" si="232"/>
        <v>360</v>
      </c>
      <c r="U3033" s="11"/>
      <c r="V3033" s="11"/>
      <c r="W3033" s="11"/>
      <c r="Y3033" s="288">
        <v>21.28</v>
      </c>
      <c r="Z3033" s="11">
        <f t="shared" si="229"/>
        <v>30.08</v>
      </c>
      <c r="AB3033" s="11">
        <f t="shared" si="230"/>
        <v>24</v>
      </c>
      <c r="AC3033" s="11">
        <v>29.79</v>
      </c>
      <c r="AD3033" s="11"/>
      <c r="AE3033" s="4"/>
      <c r="AF3033" s="4"/>
    </row>
    <row r="3034" spans="1:32">
      <c r="A3034" s="55"/>
      <c r="B3034" s="132"/>
      <c r="C3034" s="11" t="s">
        <v>240</v>
      </c>
      <c r="D3034" s="11"/>
      <c r="E3034" s="11" t="s">
        <v>61</v>
      </c>
      <c r="F3034" s="131">
        <v>1034982</v>
      </c>
      <c r="G3034" s="11"/>
      <c r="H3034" s="131">
        <f t="shared" si="228"/>
        <v>3356</v>
      </c>
      <c r="I3034" s="11"/>
      <c r="J3034" s="288">
        <v>101643.65000000002</v>
      </c>
      <c r="K3034" s="11"/>
      <c r="M3034" s="11">
        <v>520</v>
      </c>
      <c r="N3034" s="66"/>
      <c r="P3034" s="288">
        <f t="shared" si="231"/>
        <v>195.46855769230774</v>
      </c>
      <c r="Q3034" s="11"/>
      <c r="R3034" s="11"/>
      <c r="S3034" s="11"/>
      <c r="T3034" s="134">
        <f t="shared" si="232"/>
        <v>1990.35</v>
      </c>
      <c r="U3034" s="11"/>
      <c r="V3034" s="11"/>
      <c r="W3034" s="11"/>
      <c r="Y3034" s="288">
        <v>101643.65000000002</v>
      </c>
      <c r="Z3034" s="11">
        <f t="shared" si="229"/>
        <v>143675.03</v>
      </c>
      <c r="AB3034" s="11">
        <f t="shared" si="230"/>
        <v>114632.06</v>
      </c>
      <c r="AC3034" s="11">
        <v>142279.74</v>
      </c>
      <c r="AD3034" s="11"/>
      <c r="AE3034" s="4"/>
      <c r="AF3034" s="4"/>
    </row>
    <row r="3035" spans="1:32">
      <c r="A3035" s="55"/>
      <c r="B3035" s="132"/>
      <c r="C3035" s="11" t="s">
        <v>241</v>
      </c>
      <c r="D3035" s="11"/>
      <c r="E3035" s="11" t="s">
        <v>70</v>
      </c>
      <c r="F3035" s="131">
        <v>36</v>
      </c>
      <c r="G3035" s="11"/>
      <c r="H3035" s="131">
        <f t="shared" si="228"/>
        <v>0</v>
      </c>
      <c r="I3035" s="11"/>
      <c r="J3035" s="288">
        <v>15.86</v>
      </c>
      <c r="K3035" s="11"/>
      <c r="M3035" s="11">
        <v>1</v>
      </c>
      <c r="N3035" s="66"/>
      <c r="P3035" s="288">
        <f t="shared" si="231"/>
        <v>15.86</v>
      </c>
      <c r="Q3035" s="11"/>
      <c r="R3035" s="11"/>
      <c r="S3035" s="11"/>
      <c r="T3035" s="134">
        <f t="shared" si="232"/>
        <v>36</v>
      </c>
      <c r="U3035" s="11"/>
      <c r="V3035" s="11"/>
      <c r="W3035" s="11"/>
      <c r="Y3035" s="288">
        <v>15.86</v>
      </c>
      <c r="Z3035" s="11">
        <f t="shared" si="229"/>
        <v>22.42</v>
      </c>
      <c r="AB3035" s="11">
        <f t="shared" si="230"/>
        <v>17.89</v>
      </c>
      <c r="AC3035" s="11">
        <v>22.2</v>
      </c>
      <c r="AD3035" s="11"/>
      <c r="AE3035" s="4"/>
      <c r="AF3035" s="4"/>
    </row>
    <row r="3036" spans="1:32">
      <c r="A3036" s="55"/>
      <c r="B3036" s="132"/>
      <c r="C3036" s="11" t="s">
        <v>242</v>
      </c>
      <c r="D3036" s="11"/>
      <c r="E3036" s="11" t="s">
        <v>153</v>
      </c>
      <c r="F3036" s="131">
        <v>654</v>
      </c>
      <c r="G3036" s="11"/>
      <c r="H3036" s="131">
        <f t="shared" si="228"/>
        <v>2</v>
      </c>
      <c r="I3036" s="11"/>
      <c r="J3036" s="288">
        <v>131.76000000000002</v>
      </c>
      <c r="K3036" s="11"/>
      <c r="M3036" s="11">
        <v>8</v>
      </c>
      <c r="N3036" s="66"/>
      <c r="P3036" s="288">
        <f t="shared" si="231"/>
        <v>16.470000000000002</v>
      </c>
      <c r="Q3036" s="11"/>
      <c r="R3036" s="11"/>
      <c r="S3036" s="11"/>
      <c r="T3036" s="134">
        <f t="shared" si="232"/>
        <v>81.75</v>
      </c>
      <c r="U3036" s="11"/>
      <c r="V3036" s="11"/>
      <c r="W3036" s="11"/>
      <c r="Y3036" s="288">
        <v>131.76000000000002</v>
      </c>
      <c r="Z3036" s="11">
        <f t="shared" si="229"/>
        <v>186.25</v>
      </c>
      <c r="AB3036" s="11">
        <f t="shared" si="230"/>
        <v>148.6</v>
      </c>
      <c r="AC3036" s="11">
        <v>184.44</v>
      </c>
      <c r="AD3036" s="11"/>
      <c r="AE3036" s="4"/>
      <c r="AF3036" s="4"/>
    </row>
    <row r="3037" spans="1:32">
      <c r="A3037" s="55"/>
      <c r="B3037" s="132"/>
      <c r="C3037" s="11" t="s">
        <v>243</v>
      </c>
      <c r="D3037" s="11"/>
      <c r="E3037" s="11" t="s">
        <v>244</v>
      </c>
      <c r="F3037" s="131">
        <v>275457</v>
      </c>
      <c r="G3037" s="11"/>
      <c r="H3037" s="131">
        <f t="shared" si="228"/>
        <v>893</v>
      </c>
      <c r="I3037" s="11"/>
      <c r="J3037" s="288">
        <v>29008.519999999997</v>
      </c>
      <c r="K3037" s="11"/>
      <c r="M3037" s="11">
        <v>121</v>
      </c>
      <c r="N3037" s="66"/>
      <c r="P3037" s="288">
        <f t="shared" si="231"/>
        <v>239.73983471074376</v>
      </c>
      <c r="Q3037" s="11"/>
      <c r="R3037" s="11"/>
      <c r="S3037" s="11"/>
      <c r="T3037" s="134">
        <f t="shared" si="232"/>
        <v>2276.504132231405</v>
      </c>
      <c r="U3037" s="11"/>
      <c r="V3037" s="11"/>
      <c r="W3037" s="11"/>
      <c r="Y3037" s="288">
        <v>29008.519999999997</v>
      </c>
      <c r="Z3037" s="11">
        <f t="shared" si="229"/>
        <v>41004.04</v>
      </c>
      <c r="AB3037" s="11">
        <f t="shared" si="230"/>
        <v>32715.34</v>
      </c>
      <c r="AC3037" s="11">
        <v>40605.83</v>
      </c>
      <c r="AD3037" s="11"/>
      <c r="AE3037" s="4"/>
      <c r="AF3037" s="4"/>
    </row>
    <row r="3038" spans="1:32">
      <c r="A3038" s="55"/>
      <c r="B3038" s="132"/>
      <c r="C3038" s="11" t="s">
        <v>589</v>
      </c>
      <c r="D3038" s="11"/>
      <c r="E3038" s="11" t="s">
        <v>110</v>
      </c>
      <c r="F3038" s="131">
        <v>418</v>
      </c>
      <c r="G3038" s="11"/>
      <c r="H3038" s="131">
        <f t="shared" si="228"/>
        <v>1</v>
      </c>
      <c r="I3038" s="11"/>
      <c r="J3038" s="288">
        <v>77.210000000000008</v>
      </c>
      <c r="K3038" s="11"/>
      <c r="M3038" s="11">
        <v>2</v>
      </c>
      <c r="N3038" s="66"/>
      <c r="P3038" s="288">
        <f t="shared" si="231"/>
        <v>38.605000000000004</v>
      </c>
      <c r="Q3038" s="11"/>
      <c r="R3038" s="11"/>
      <c r="S3038" s="11"/>
      <c r="T3038" s="134">
        <f t="shared" si="232"/>
        <v>209</v>
      </c>
      <c r="U3038" s="11"/>
      <c r="V3038" s="11"/>
      <c r="W3038" s="11"/>
      <c r="Y3038" s="288">
        <v>77.210000000000008</v>
      </c>
      <c r="Z3038" s="11">
        <f t="shared" si="229"/>
        <v>109.14</v>
      </c>
      <c r="AB3038" s="11">
        <f t="shared" si="230"/>
        <v>87.08</v>
      </c>
      <c r="AC3038" s="11">
        <v>108.08</v>
      </c>
      <c r="AD3038" s="11"/>
      <c r="AE3038" s="4"/>
      <c r="AF3038" s="4"/>
    </row>
    <row r="3039" spans="1:32">
      <c r="A3039" s="55"/>
      <c r="B3039" s="132"/>
      <c r="C3039" s="11" t="s">
        <v>248</v>
      </c>
      <c r="D3039" s="11"/>
      <c r="E3039" s="11" t="s">
        <v>91</v>
      </c>
      <c r="F3039" s="131">
        <v>840</v>
      </c>
      <c r="G3039" s="11"/>
      <c r="H3039" s="131">
        <f t="shared" si="228"/>
        <v>3</v>
      </c>
      <c r="I3039" s="11"/>
      <c r="J3039" s="288">
        <v>70.040000000000006</v>
      </c>
      <c r="K3039" s="11"/>
      <c r="M3039" s="11">
        <v>1</v>
      </c>
      <c r="N3039" s="66"/>
      <c r="P3039" s="288">
        <f t="shared" si="231"/>
        <v>70.040000000000006</v>
      </c>
      <c r="Q3039" s="11"/>
      <c r="R3039" s="11"/>
      <c r="S3039" s="11"/>
      <c r="T3039" s="134">
        <f t="shared" si="232"/>
        <v>840</v>
      </c>
      <c r="U3039" s="11"/>
      <c r="V3039" s="11"/>
      <c r="W3039" s="11"/>
      <c r="Y3039" s="288">
        <v>70.040000000000006</v>
      </c>
      <c r="Z3039" s="11">
        <f t="shared" si="229"/>
        <v>99</v>
      </c>
      <c r="AB3039" s="11">
        <f t="shared" si="230"/>
        <v>78.989999999999995</v>
      </c>
      <c r="AC3039" s="11">
        <v>98.04</v>
      </c>
      <c r="AD3039" s="11"/>
      <c r="AE3039" s="4"/>
      <c r="AF3039" s="4"/>
    </row>
    <row r="3040" spans="1:32">
      <c r="A3040" s="55"/>
      <c r="B3040" s="132"/>
      <c r="C3040" s="11" t="s">
        <v>248</v>
      </c>
      <c r="D3040" s="11"/>
      <c r="E3040" s="11" t="s">
        <v>68</v>
      </c>
      <c r="F3040" s="131">
        <v>129152</v>
      </c>
      <c r="G3040" s="11"/>
      <c r="H3040" s="131">
        <f t="shared" si="228"/>
        <v>419</v>
      </c>
      <c r="I3040" s="11"/>
      <c r="J3040" s="288">
        <v>17171.73</v>
      </c>
      <c r="K3040" s="11"/>
      <c r="M3040" s="11">
        <v>33</v>
      </c>
      <c r="N3040" s="66"/>
      <c r="P3040" s="288">
        <f t="shared" si="231"/>
        <v>520.35545454545456</v>
      </c>
      <c r="Q3040" s="11"/>
      <c r="R3040" s="11"/>
      <c r="S3040" s="11"/>
      <c r="T3040" s="134">
        <f t="shared" si="232"/>
        <v>3913.6969696969695</v>
      </c>
      <c r="U3040" s="11"/>
      <c r="V3040" s="11"/>
      <c r="W3040" s="11"/>
      <c r="Y3040" s="288">
        <v>17171.73</v>
      </c>
      <c r="Z3040" s="11">
        <f t="shared" si="229"/>
        <v>24272.53</v>
      </c>
      <c r="AB3040" s="11">
        <f t="shared" si="230"/>
        <v>19366</v>
      </c>
      <c r="AC3040" s="11">
        <v>24036.81</v>
      </c>
      <c r="AD3040" s="11"/>
      <c r="AE3040" s="4"/>
      <c r="AF3040" s="4"/>
    </row>
    <row r="3041" spans="1:32">
      <c r="A3041" s="55"/>
      <c r="B3041" s="132"/>
      <c r="C3041" s="11" t="s">
        <v>248</v>
      </c>
      <c r="D3041" s="11"/>
      <c r="E3041" s="11" t="s">
        <v>110</v>
      </c>
      <c r="F3041" s="131">
        <v>128260</v>
      </c>
      <c r="G3041" s="11"/>
      <c r="H3041" s="131">
        <f t="shared" si="228"/>
        <v>416</v>
      </c>
      <c r="I3041" s="11"/>
      <c r="J3041" s="288">
        <v>13336.600000000002</v>
      </c>
      <c r="K3041" s="11"/>
      <c r="M3041" s="11">
        <v>24</v>
      </c>
      <c r="N3041" s="66"/>
      <c r="P3041" s="288">
        <f t="shared" si="231"/>
        <v>555.69166666666672</v>
      </c>
      <c r="Q3041" s="11"/>
      <c r="R3041" s="11"/>
      <c r="S3041" s="11"/>
      <c r="T3041" s="134">
        <f t="shared" si="232"/>
        <v>5344.166666666667</v>
      </c>
      <c r="U3041" s="11"/>
      <c r="V3041" s="11"/>
      <c r="W3041" s="11"/>
      <c r="Y3041" s="288">
        <v>13336.600000000002</v>
      </c>
      <c r="Z3041" s="11">
        <f t="shared" si="229"/>
        <v>18851.509999999998</v>
      </c>
      <c r="AB3041" s="11">
        <f t="shared" si="230"/>
        <v>15040.8</v>
      </c>
      <c r="AC3041" s="11">
        <v>18668.439999999999</v>
      </c>
      <c r="AD3041" s="11"/>
      <c r="AE3041" s="4"/>
      <c r="AF3041" s="4"/>
    </row>
    <row r="3042" spans="1:32">
      <c r="A3042" s="55"/>
      <c r="B3042" s="132"/>
      <c r="C3042" s="11" t="s">
        <v>249</v>
      </c>
      <c r="D3042" s="11"/>
      <c r="E3042" s="11" t="s">
        <v>191</v>
      </c>
      <c r="F3042" s="131">
        <v>446</v>
      </c>
      <c r="G3042" s="11"/>
      <c r="H3042" s="131">
        <f t="shared" si="228"/>
        <v>1</v>
      </c>
      <c r="I3042" s="11"/>
      <c r="J3042" s="288">
        <v>83.15</v>
      </c>
      <c r="K3042" s="11"/>
      <c r="M3042" s="11">
        <v>1</v>
      </c>
      <c r="N3042" s="66"/>
      <c r="P3042" s="288">
        <f t="shared" si="231"/>
        <v>83.15</v>
      </c>
      <c r="Q3042" s="11"/>
      <c r="R3042" s="11"/>
      <c r="S3042" s="11"/>
      <c r="T3042" s="134">
        <f t="shared" si="232"/>
        <v>446</v>
      </c>
      <c r="U3042" s="11"/>
      <c r="V3042" s="11"/>
      <c r="W3042" s="11"/>
      <c r="Y3042" s="288">
        <v>83.15</v>
      </c>
      <c r="Z3042" s="11">
        <f t="shared" si="229"/>
        <v>117.53</v>
      </c>
      <c r="AB3042" s="11">
        <f t="shared" si="230"/>
        <v>93.78</v>
      </c>
      <c r="AC3042" s="11">
        <v>116.39</v>
      </c>
      <c r="AD3042" s="11"/>
      <c r="AE3042" s="4"/>
      <c r="AF3042" s="4"/>
    </row>
    <row r="3043" spans="1:32">
      <c r="A3043" s="55"/>
      <c r="B3043" s="132"/>
      <c r="C3043" s="11" t="s">
        <v>249</v>
      </c>
      <c r="D3043" s="11"/>
      <c r="E3043" s="11" t="s">
        <v>64</v>
      </c>
      <c r="F3043" s="131">
        <v>724476</v>
      </c>
      <c r="G3043" s="11"/>
      <c r="H3043" s="131">
        <f t="shared" si="228"/>
        <v>2349</v>
      </c>
      <c r="I3043" s="11"/>
      <c r="J3043" s="288">
        <v>83048.249999999942</v>
      </c>
      <c r="K3043" s="11"/>
      <c r="M3043" s="11">
        <v>253</v>
      </c>
      <c r="N3043" s="66"/>
      <c r="P3043" s="288">
        <f t="shared" si="231"/>
        <v>328.25395256916971</v>
      </c>
      <c r="Q3043" s="11"/>
      <c r="R3043" s="11"/>
      <c r="S3043" s="11"/>
      <c r="T3043" s="134">
        <f t="shared" si="232"/>
        <v>2863.5415019762845</v>
      </c>
      <c r="U3043" s="11"/>
      <c r="V3043" s="11"/>
      <c r="W3043" s="11"/>
      <c r="Y3043" s="288">
        <v>83048.249999999942</v>
      </c>
      <c r="Z3043" s="11">
        <f t="shared" si="229"/>
        <v>117390.11</v>
      </c>
      <c r="AB3043" s="11">
        <f t="shared" si="230"/>
        <v>93660.47</v>
      </c>
      <c r="AC3043" s="11">
        <v>116250.09</v>
      </c>
      <c r="AD3043" s="11"/>
      <c r="AE3043" s="4"/>
      <c r="AF3043" s="4"/>
    </row>
    <row r="3044" spans="1:32">
      <c r="A3044" s="55"/>
      <c r="B3044" s="132"/>
      <c r="C3044" s="11" t="s">
        <v>251</v>
      </c>
      <c r="D3044" s="11"/>
      <c r="E3044" s="11" t="s">
        <v>55</v>
      </c>
      <c r="F3044" s="131">
        <v>504602</v>
      </c>
      <c r="G3044" s="11"/>
      <c r="H3044" s="131">
        <f t="shared" si="228"/>
        <v>1636</v>
      </c>
      <c r="I3044" s="11"/>
      <c r="J3044" s="288">
        <v>59452.969999999928</v>
      </c>
      <c r="K3044" s="11"/>
      <c r="M3044" s="11">
        <v>317</v>
      </c>
      <c r="N3044" s="66"/>
      <c r="P3044" s="288">
        <f t="shared" si="231"/>
        <v>187.54880126182942</v>
      </c>
      <c r="Q3044" s="11"/>
      <c r="R3044" s="11"/>
      <c r="S3044" s="11"/>
      <c r="T3044" s="134">
        <f t="shared" si="232"/>
        <v>1591.8044164037856</v>
      </c>
      <c r="U3044" s="11"/>
      <c r="V3044" s="11"/>
      <c r="W3044" s="11"/>
      <c r="Y3044" s="288">
        <v>59452.969999999928</v>
      </c>
      <c r="Z3044" s="11">
        <f t="shared" si="229"/>
        <v>84037.78</v>
      </c>
      <c r="AB3044" s="11">
        <f t="shared" si="230"/>
        <v>67050.100000000006</v>
      </c>
      <c r="AC3044" s="11">
        <v>83221.66</v>
      </c>
      <c r="AD3044" s="11"/>
      <c r="AE3044" s="4"/>
      <c r="AF3044" s="4"/>
    </row>
    <row r="3045" spans="1:32">
      <c r="A3045" s="55"/>
      <c r="B3045" s="132"/>
      <c r="C3045" s="11" t="s">
        <v>251</v>
      </c>
      <c r="D3045" s="11"/>
      <c r="E3045" s="11" t="s">
        <v>156</v>
      </c>
      <c r="F3045" s="131">
        <v>596</v>
      </c>
      <c r="G3045" s="11"/>
      <c r="H3045" s="131">
        <f t="shared" si="228"/>
        <v>2</v>
      </c>
      <c r="I3045" s="11"/>
      <c r="J3045" s="288">
        <v>33.53</v>
      </c>
      <c r="K3045" s="11"/>
      <c r="M3045" s="11">
        <v>1</v>
      </c>
      <c r="N3045" s="66"/>
      <c r="P3045" s="288">
        <f t="shared" si="231"/>
        <v>33.53</v>
      </c>
      <c r="Q3045" s="11"/>
      <c r="R3045" s="11"/>
      <c r="S3045" s="11"/>
      <c r="T3045" s="134">
        <f t="shared" si="232"/>
        <v>596</v>
      </c>
      <c r="U3045" s="11"/>
      <c r="V3045" s="11"/>
      <c r="W3045" s="11"/>
      <c r="Y3045" s="288">
        <v>33.53</v>
      </c>
      <c r="Z3045" s="11">
        <f t="shared" si="229"/>
        <v>47.4</v>
      </c>
      <c r="AB3045" s="11">
        <f t="shared" si="230"/>
        <v>37.81</v>
      </c>
      <c r="AC3045" s="11">
        <v>46.93</v>
      </c>
      <c r="AD3045" s="11"/>
      <c r="AE3045" s="4"/>
      <c r="AF3045" s="4"/>
    </row>
    <row r="3046" spans="1:32">
      <c r="A3046" s="55"/>
      <c r="B3046" s="132"/>
      <c r="C3046" s="11" t="s">
        <v>253</v>
      </c>
      <c r="D3046" s="11"/>
      <c r="E3046" s="11" t="s">
        <v>117</v>
      </c>
      <c r="F3046" s="131">
        <v>631</v>
      </c>
      <c r="G3046" s="11"/>
      <c r="H3046" s="131">
        <f t="shared" si="228"/>
        <v>2</v>
      </c>
      <c r="I3046" s="11"/>
      <c r="J3046" s="288">
        <v>284.10000000000002</v>
      </c>
      <c r="K3046" s="11"/>
      <c r="M3046" s="11">
        <v>7</v>
      </c>
      <c r="N3046" s="66"/>
      <c r="P3046" s="288">
        <f t="shared" si="231"/>
        <v>40.585714285714289</v>
      </c>
      <c r="Q3046" s="11"/>
      <c r="R3046" s="11"/>
      <c r="S3046" s="11"/>
      <c r="T3046" s="134">
        <f t="shared" si="232"/>
        <v>90.142857142857139</v>
      </c>
      <c r="U3046" s="11"/>
      <c r="V3046" s="11"/>
      <c r="W3046" s="11"/>
      <c r="Y3046" s="288">
        <v>284.10000000000002</v>
      </c>
      <c r="Z3046" s="11">
        <f t="shared" si="229"/>
        <v>401.58</v>
      </c>
      <c r="AB3046" s="11">
        <f t="shared" si="230"/>
        <v>320.39999999999998</v>
      </c>
      <c r="AC3046" s="11">
        <v>397.68</v>
      </c>
      <c r="AD3046" s="11"/>
      <c r="AE3046" s="4"/>
      <c r="AF3046" s="4"/>
    </row>
    <row r="3047" spans="1:32">
      <c r="A3047" s="55"/>
      <c r="B3047" s="132"/>
      <c r="C3047" s="11" t="s">
        <v>253</v>
      </c>
      <c r="D3047" s="11"/>
      <c r="E3047" s="11" t="s">
        <v>254</v>
      </c>
      <c r="F3047" s="131">
        <v>117183</v>
      </c>
      <c r="G3047" s="11"/>
      <c r="H3047" s="131">
        <f t="shared" si="228"/>
        <v>380</v>
      </c>
      <c r="I3047" s="11"/>
      <c r="J3047" s="288">
        <v>15420.270000000002</v>
      </c>
      <c r="K3047" s="11"/>
      <c r="M3047" s="11">
        <v>125</v>
      </c>
      <c r="N3047" s="66"/>
      <c r="P3047" s="288">
        <f t="shared" si="231"/>
        <v>123.36216000000002</v>
      </c>
      <c r="Q3047" s="11"/>
      <c r="R3047" s="11"/>
      <c r="S3047" s="11"/>
      <c r="T3047" s="134">
        <f t="shared" si="232"/>
        <v>937.46400000000006</v>
      </c>
      <c r="U3047" s="11"/>
      <c r="V3047" s="11"/>
      <c r="W3047" s="11"/>
      <c r="Y3047" s="288">
        <v>15420.270000000002</v>
      </c>
      <c r="Z3047" s="11">
        <f t="shared" si="229"/>
        <v>21796.81</v>
      </c>
      <c r="AB3047" s="11">
        <f t="shared" si="230"/>
        <v>17390.73</v>
      </c>
      <c r="AC3047" s="11">
        <v>21585.14</v>
      </c>
      <c r="AD3047" s="11"/>
      <c r="AE3047" s="4"/>
      <c r="AF3047" s="4"/>
    </row>
    <row r="3048" spans="1:32">
      <c r="A3048" s="55"/>
      <c r="B3048" s="132"/>
      <c r="C3048" s="11" t="s">
        <v>253</v>
      </c>
      <c r="D3048" s="11"/>
      <c r="E3048" s="11" t="s">
        <v>110</v>
      </c>
      <c r="F3048" s="131">
        <v>11600</v>
      </c>
      <c r="G3048" s="11"/>
      <c r="H3048" s="131">
        <f t="shared" si="228"/>
        <v>38</v>
      </c>
      <c r="I3048" s="11"/>
      <c r="J3048" s="288">
        <v>2003.28</v>
      </c>
      <c r="K3048" s="11"/>
      <c r="M3048" s="11">
        <v>1</v>
      </c>
      <c r="N3048" s="66"/>
      <c r="P3048" s="288">
        <f t="shared" si="231"/>
        <v>2003.28</v>
      </c>
      <c r="Q3048" s="11"/>
      <c r="R3048" s="11"/>
      <c r="S3048" s="11"/>
      <c r="T3048" s="134">
        <f t="shared" si="232"/>
        <v>11600</v>
      </c>
      <c r="U3048" s="11"/>
      <c r="V3048" s="11"/>
      <c r="W3048" s="11"/>
      <c r="Y3048" s="288">
        <v>2003.28</v>
      </c>
      <c r="Z3048" s="11">
        <f t="shared" si="229"/>
        <v>2831.67</v>
      </c>
      <c r="AB3048" s="11">
        <f t="shared" si="230"/>
        <v>2259.27</v>
      </c>
      <c r="AC3048" s="11">
        <v>2804.17</v>
      </c>
      <c r="AD3048" s="11"/>
      <c r="AE3048" s="4"/>
      <c r="AF3048" s="4"/>
    </row>
    <row r="3049" spans="1:32">
      <c r="A3049" s="55"/>
      <c r="B3049" s="132"/>
      <c r="C3049" s="11" t="s">
        <v>255</v>
      </c>
      <c r="D3049" s="11"/>
      <c r="E3049" s="11" t="s">
        <v>256</v>
      </c>
      <c r="F3049" s="131">
        <v>6795</v>
      </c>
      <c r="G3049" s="11"/>
      <c r="H3049" s="131">
        <f t="shared" si="228"/>
        <v>22</v>
      </c>
      <c r="I3049" s="11"/>
      <c r="J3049" s="288">
        <v>1411.9500000000005</v>
      </c>
      <c r="K3049" s="11"/>
      <c r="M3049" s="11">
        <v>23</v>
      </c>
      <c r="N3049" s="66"/>
      <c r="P3049" s="288">
        <f t="shared" si="231"/>
        <v>61.389130434782629</v>
      </c>
      <c r="Q3049" s="11"/>
      <c r="R3049" s="11"/>
      <c r="S3049" s="11"/>
      <c r="T3049" s="134">
        <f t="shared" si="232"/>
        <v>295.43478260869563</v>
      </c>
      <c r="U3049" s="11"/>
      <c r="V3049" s="11"/>
      <c r="W3049" s="11"/>
      <c r="Y3049" s="288">
        <v>1411.9500000000005</v>
      </c>
      <c r="Z3049" s="11">
        <f t="shared" si="229"/>
        <v>1995.82</v>
      </c>
      <c r="AB3049" s="11">
        <f t="shared" si="230"/>
        <v>1592.37</v>
      </c>
      <c r="AC3049" s="11">
        <v>1976.43</v>
      </c>
      <c r="AD3049" s="11"/>
      <c r="AE3049" s="4"/>
      <c r="AF3049" s="4"/>
    </row>
    <row r="3050" spans="1:32">
      <c r="A3050" s="55"/>
      <c r="B3050" s="132"/>
      <c r="C3050" s="11" t="s">
        <v>255</v>
      </c>
      <c r="D3050" s="11"/>
      <c r="E3050" s="11" t="s">
        <v>434</v>
      </c>
      <c r="F3050" s="131">
        <v>149</v>
      </c>
      <c r="G3050" s="11"/>
      <c r="H3050" s="131">
        <f t="shared" si="228"/>
        <v>0</v>
      </c>
      <c r="I3050" s="11"/>
      <c r="J3050" s="288">
        <v>36.6</v>
      </c>
      <c r="K3050" s="11"/>
      <c r="M3050" s="11">
        <v>1</v>
      </c>
      <c r="N3050" s="66"/>
      <c r="P3050" s="288">
        <f t="shared" si="231"/>
        <v>36.6</v>
      </c>
      <c r="Q3050" s="11"/>
      <c r="R3050" s="11"/>
      <c r="S3050" s="11"/>
      <c r="T3050" s="134">
        <f t="shared" si="232"/>
        <v>149</v>
      </c>
      <c r="U3050" s="11"/>
      <c r="V3050" s="11"/>
      <c r="W3050" s="11"/>
      <c r="Y3050" s="288">
        <v>36.6</v>
      </c>
      <c r="Z3050" s="11">
        <f t="shared" si="229"/>
        <v>51.73</v>
      </c>
      <c r="AB3050" s="11">
        <f t="shared" si="230"/>
        <v>41.28</v>
      </c>
      <c r="AC3050" s="11">
        <v>51.23</v>
      </c>
      <c r="AD3050" s="11"/>
      <c r="AE3050" s="4"/>
      <c r="AF3050" s="4"/>
    </row>
    <row r="3051" spans="1:32">
      <c r="A3051" s="55"/>
      <c r="B3051" s="132"/>
      <c r="C3051" s="11" t="s">
        <v>257</v>
      </c>
      <c r="D3051" s="11"/>
      <c r="E3051" s="11" t="s">
        <v>135</v>
      </c>
      <c r="F3051" s="131">
        <v>589716</v>
      </c>
      <c r="G3051" s="11"/>
      <c r="H3051" s="131">
        <f t="shared" si="228"/>
        <v>1912</v>
      </c>
      <c r="I3051" s="11"/>
      <c r="J3051" s="288">
        <v>28956.580000000005</v>
      </c>
      <c r="K3051" s="11"/>
      <c r="M3051" s="11">
        <v>57</v>
      </c>
      <c r="N3051" s="66"/>
      <c r="P3051" s="288">
        <f t="shared" si="231"/>
        <v>508.0101754385966</v>
      </c>
      <c r="Q3051" s="11"/>
      <c r="R3051" s="11"/>
      <c r="S3051" s="11"/>
      <c r="T3051" s="134">
        <f t="shared" si="232"/>
        <v>10345.894736842105</v>
      </c>
      <c r="U3051" s="11"/>
      <c r="V3051" s="11"/>
      <c r="W3051" s="11"/>
      <c r="Y3051" s="288">
        <v>28956.580000000005</v>
      </c>
      <c r="Z3051" s="11">
        <f t="shared" si="229"/>
        <v>40930.620000000003</v>
      </c>
      <c r="AB3051" s="11">
        <f t="shared" si="230"/>
        <v>32656.76</v>
      </c>
      <c r="AC3051" s="11">
        <v>40533.120000000003</v>
      </c>
      <c r="AD3051" s="11"/>
      <c r="AE3051" s="4"/>
      <c r="AF3051" s="4"/>
    </row>
    <row r="3052" spans="1:32">
      <c r="A3052" s="55"/>
      <c r="B3052" s="132"/>
      <c r="C3052" s="11" t="s">
        <v>257</v>
      </c>
      <c r="D3052" s="11"/>
      <c r="E3052" s="11" t="s">
        <v>259</v>
      </c>
      <c r="F3052" s="131">
        <v>1472</v>
      </c>
      <c r="G3052" s="11"/>
      <c r="H3052" s="131">
        <f t="shared" si="228"/>
        <v>5</v>
      </c>
      <c r="I3052" s="11"/>
      <c r="J3052" s="288">
        <v>273.09999999999997</v>
      </c>
      <c r="K3052" s="11"/>
      <c r="M3052" s="11">
        <v>5</v>
      </c>
      <c r="N3052" s="66"/>
      <c r="P3052" s="288">
        <f t="shared" si="231"/>
        <v>54.61999999999999</v>
      </c>
      <c r="Q3052" s="11"/>
      <c r="R3052" s="11"/>
      <c r="S3052" s="11"/>
      <c r="T3052" s="134">
        <f t="shared" si="232"/>
        <v>294.39999999999998</v>
      </c>
      <c r="U3052" s="11"/>
      <c r="V3052" s="11"/>
      <c r="W3052" s="11"/>
      <c r="Y3052" s="288">
        <v>273.09999999999997</v>
      </c>
      <c r="Z3052" s="11">
        <f t="shared" si="229"/>
        <v>386.03</v>
      </c>
      <c r="AB3052" s="11">
        <f t="shared" si="230"/>
        <v>308</v>
      </c>
      <c r="AC3052" s="11">
        <v>382.28</v>
      </c>
      <c r="AD3052" s="11"/>
      <c r="AE3052" s="4"/>
      <c r="AF3052" s="4"/>
    </row>
    <row r="3053" spans="1:32">
      <c r="A3053" s="55"/>
      <c r="B3053" s="132"/>
      <c r="C3053" s="11" t="s">
        <v>257</v>
      </c>
      <c r="D3053" s="11"/>
      <c r="E3053" s="11" t="s">
        <v>163</v>
      </c>
      <c r="F3053" s="131">
        <v>5840</v>
      </c>
      <c r="G3053" s="11"/>
      <c r="H3053" s="131">
        <f t="shared" si="228"/>
        <v>19</v>
      </c>
      <c r="I3053" s="11"/>
      <c r="J3053" s="288">
        <v>957.34</v>
      </c>
      <c r="K3053" s="11"/>
      <c r="M3053" s="11">
        <v>1</v>
      </c>
      <c r="N3053" s="66"/>
      <c r="P3053" s="288">
        <f t="shared" si="231"/>
        <v>957.34</v>
      </c>
      <c r="Q3053" s="11"/>
      <c r="R3053" s="11"/>
      <c r="S3053" s="11"/>
      <c r="T3053" s="134">
        <f t="shared" si="232"/>
        <v>5840</v>
      </c>
      <c r="U3053" s="11"/>
      <c r="V3053" s="11"/>
      <c r="W3053" s="11"/>
      <c r="Y3053" s="288">
        <v>957.34</v>
      </c>
      <c r="Z3053" s="11">
        <f t="shared" si="229"/>
        <v>1353.22</v>
      </c>
      <c r="AB3053" s="11">
        <f t="shared" si="230"/>
        <v>1079.67</v>
      </c>
      <c r="AC3053" s="11">
        <v>1340.07</v>
      </c>
      <c r="AD3053" s="11"/>
      <c r="AE3053" s="4"/>
      <c r="AF3053" s="4"/>
    </row>
    <row r="3054" spans="1:32">
      <c r="A3054" s="55"/>
      <c r="B3054" s="132"/>
      <c r="C3054" s="11" t="s">
        <v>260</v>
      </c>
      <c r="D3054" s="11"/>
      <c r="E3054" s="11" t="s">
        <v>259</v>
      </c>
      <c r="F3054" s="131">
        <v>143250</v>
      </c>
      <c r="G3054" s="11"/>
      <c r="H3054" s="131">
        <f t="shared" si="228"/>
        <v>464</v>
      </c>
      <c r="I3054" s="11"/>
      <c r="J3054" s="288">
        <v>20986.539999999994</v>
      </c>
      <c r="K3054" s="11"/>
      <c r="M3054" s="11">
        <v>88</v>
      </c>
      <c r="N3054" s="66"/>
      <c r="P3054" s="288">
        <f t="shared" si="231"/>
        <v>238.48340909090902</v>
      </c>
      <c r="Q3054" s="11"/>
      <c r="R3054" s="11"/>
      <c r="S3054" s="11"/>
      <c r="T3054" s="134">
        <f t="shared" si="232"/>
        <v>1627.840909090909</v>
      </c>
      <c r="U3054" s="11"/>
      <c r="V3054" s="11"/>
      <c r="W3054" s="11"/>
      <c r="Y3054" s="288">
        <v>20986.539999999994</v>
      </c>
      <c r="Z3054" s="11">
        <f t="shared" si="229"/>
        <v>29664.83</v>
      </c>
      <c r="AB3054" s="11">
        <f t="shared" si="230"/>
        <v>23668.28</v>
      </c>
      <c r="AC3054" s="11">
        <v>29376.74</v>
      </c>
      <c r="AD3054" s="11"/>
      <c r="AE3054" s="4"/>
      <c r="AF3054" s="4"/>
    </row>
    <row r="3055" spans="1:32">
      <c r="A3055" s="55"/>
      <c r="B3055" s="132"/>
      <c r="C3055" s="11" t="s">
        <v>261</v>
      </c>
      <c r="D3055" s="11"/>
      <c r="E3055" s="11" t="s">
        <v>98</v>
      </c>
      <c r="F3055" s="131">
        <v>78981</v>
      </c>
      <c r="G3055" s="11"/>
      <c r="H3055" s="131">
        <f t="shared" si="228"/>
        <v>256</v>
      </c>
      <c r="I3055" s="11"/>
      <c r="J3055" s="288">
        <v>11203.289999999999</v>
      </c>
      <c r="K3055" s="11"/>
      <c r="M3055" s="11">
        <v>29</v>
      </c>
      <c r="N3055" s="66"/>
      <c r="P3055" s="288">
        <f t="shared" si="231"/>
        <v>386.32034482758615</v>
      </c>
      <c r="Q3055" s="11"/>
      <c r="R3055" s="11"/>
      <c r="S3055" s="11"/>
      <c r="T3055" s="134">
        <f t="shared" si="232"/>
        <v>2723.4827586206898</v>
      </c>
      <c r="U3055" s="11"/>
      <c r="V3055" s="11"/>
      <c r="W3055" s="11"/>
      <c r="Y3055" s="288">
        <v>11203.289999999999</v>
      </c>
      <c r="Z3055" s="11">
        <f t="shared" si="229"/>
        <v>15836.04</v>
      </c>
      <c r="AB3055" s="11">
        <f t="shared" si="230"/>
        <v>12634.89</v>
      </c>
      <c r="AC3055" s="11">
        <v>15682.25</v>
      </c>
      <c r="AD3055" s="11"/>
      <c r="AE3055" s="4"/>
      <c r="AF3055" s="4"/>
    </row>
    <row r="3056" spans="1:32">
      <c r="A3056" s="55"/>
      <c r="B3056" s="132"/>
      <c r="C3056" s="11" t="s">
        <v>262</v>
      </c>
      <c r="D3056" s="11"/>
      <c r="E3056" s="11" t="s">
        <v>91</v>
      </c>
      <c r="F3056" s="131">
        <v>63130</v>
      </c>
      <c r="G3056" s="11"/>
      <c r="H3056" s="131">
        <f t="shared" si="228"/>
        <v>205</v>
      </c>
      <c r="I3056" s="11"/>
      <c r="J3056" s="288">
        <v>9078.4100000000017</v>
      </c>
      <c r="K3056" s="11"/>
      <c r="M3056" s="11">
        <v>23</v>
      </c>
      <c r="N3056" s="66"/>
      <c r="P3056" s="288">
        <f t="shared" si="231"/>
        <v>394.71347826086964</v>
      </c>
      <c r="Q3056" s="11"/>
      <c r="R3056" s="11"/>
      <c r="S3056" s="11"/>
      <c r="T3056" s="134">
        <f t="shared" si="232"/>
        <v>2744.782608695652</v>
      </c>
      <c r="U3056" s="11"/>
      <c r="V3056" s="11"/>
      <c r="W3056" s="11"/>
      <c r="Y3056" s="288">
        <v>9078.4100000000017</v>
      </c>
      <c r="Z3056" s="11">
        <f t="shared" si="229"/>
        <v>12832.49</v>
      </c>
      <c r="AB3056" s="11">
        <f t="shared" si="230"/>
        <v>10238.48</v>
      </c>
      <c r="AC3056" s="11">
        <v>12707.86</v>
      </c>
      <c r="AD3056" s="11"/>
      <c r="AE3056" s="4"/>
      <c r="AF3056" s="4"/>
    </row>
    <row r="3057" spans="1:32">
      <c r="A3057" s="55"/>
      <c r="B3057" s="132"/>
      <c r="C3057" s="11" t="s">
        <v>262</v>
      </c>
      <c r="D3057" s="11"/>
      <c r="E3057" s="11" t="s">
        <v>68</v>
      </c>
      <c r="F3057" s="131">
        <v>414258</v>
      </c>
      <c r="G3057" s="11"/>
      <c r="H3057" s="131">
        <f t="shared" si="228"/>
        <v>1343</v>
      </c>
      <c r="I3057" s="11"/>
      <c r="J3057" s="288">
        <v>29885.430000000008</v>
      </c>
      <c r="K3057" s="11"/>
      <c r="M3057" s="11">
        <v>31</v>
      </c>
      <c r="N3057" s="66"/>
      <c r="P3057" s="288">
        <f t="shared" si="231"/>
        <v>964.04612903225836</v>
      </c>
      <c r="Q3057" s="11"/>
      <c r="R3057" s="11"/>
      <c r="S3057" s="11"/>
      <c r="T3057" s="134">
        <f t="shared" si="232"/>
        <v>13363.161290322581</v>
      </c>
      <c r="U3057" s="11"/>
      <c r="V3057" s="11"/>
      <c r="W3057" s="11"/>
      <c r="Y3057" s="288">
        <v>29885.430000000008</v>
      </c>
      <c r="Z3057" s="11">
        <f t="shared" si="229"/>
        <v>42243.56</v>
      </c>
      <c r="AB3057" s="11">
        <f t="shared" si="230"/>
        <v>33704.300000000003</v>
      </c>
      <c r="AC3057" s="11">
        <v>41833.32</v>
      </c>
      <c r="AD3057" s="11"/>
      <c r="AE3057" s="4"/>
      <c r="AF3057" s="4"/>
    </row>
    <row r="3058" spans="1:32">
      <c r="A3058" s="55"/>
      <c r="B3058" s="132"/>
      <c r="C3058" s="11" t="s">
        <v>263</v>
      </c>
      <c r="D3058" s="11"/>
      <c r="E3058" s="11" t="s">
        <v>96</v>
      </c>
      <c r="F3058" s="131">
        <v>5499</v>
      </c>
      <c r="G3058" s="11"/>
      <c r="H3058" s="131">
        <f t="shared" si="228"/>
        <v>18</v>
      </c>
      <c r="I3058" s="11"/>
      <c r="J3058" s="288">
        <v>539.51</v>
      </c>
      <c r="K3058" s="11"/>
      <c r="M3058" s="11">
        <v>4</v>
      </c>
      <c r="N3058" s="66"/>
      <c r="P3058" s="288">
        <f t="shared" si="231"/>
        <v>134.8775</v>
      </c>
      <c r="Q3058" s="11"/>
      <c r="R3058" s="11"/>
      <c r="S3058" s="11"/>
      <c r="T3058" s="134">
        <f t="shared" si="232"/>
        <v>1374.75</v>
      </c>
      <c r="U3058" s="11"/>
      <c r="V3058" s="11"/>
      <c r="W3058" s="11"/>
      <c r="Y3058" s="288">
        <v>539.51</v>
      </c>
      <c r="Z3058" s="11">
        <f t="shared" si="229"/>
        <v>762.61</v>
      </c>
      <c r="AB3058" s="11">
        <f t="shared" si="230"/>
        <v>608.45000000000005</v>
      </c>
      <c r="AC3058" s="11">
        <v>755.2</v>
      </c>
      <c r="AD3058" s="11"/>
      <c r="AE3058" s="4"/>
      <c r="AF3058" s="4"/>
    </row>
    <row r="3059" spans="1:32">
      <c r="A3059" s="55"/>
      <c r="B3059" s="132"/>
      <c r="C3059" s="11" t="s">
        <v>266</v>
      </c>
      <c r="D3059" s="11"/>
      <c r="E3059" s="11" t="s">
        <v>215</v>
      </c>
      <c r="F3059" s="131">
        <v>62</v>
      </c>
      <c r="G3059" s="11"/>
      <c r="H3059" s="131">
        <f t="shared" si="228"/>
        <v>0</v>
      </c>
      <c r="I3059" s="11"/>
      <c r="J3059" s="288">
        <v>82.74</v>
      </c>
      <c r="K3059" s="11"/>
      <c r="M3059" s="11">
        <v>1</v>
      </c>
      <c r="N3059" s="66"/>
      <c r="P3059" s="288">
        <f t="shared" si="231"/>
        <v>82.74</v>
      </c>
      <c r="Q3059" s="11"/>
      <c r="R3059" s="11"/>
      <c r="S3059" s="11"/>
      <c r="T3059" s="134">
        <f t="shared" si="232"/>
        <v>62</v>
      </c>
      <c r="U3059" s="11"/>
      <c r="V3059" s="11"/>
      <c r="W3059" s="11"/>
      <c r="Y3059" s="288">
        <v>82.74</v>
      </c>
      <c r="Z3059" s="11">
        <f t="shared" si="229"/>
        <v>116.95</v>
      </c>
      <c r="AB3059" s="11">
        <f t="shared" si="230"/>
        <v>93.31</v>
      </c>
      <c r="AC3059" s="11">
        <v>115.82</v>
      </c>
      <c r="AD3059" s="11"/>
      <c r="AE3059" s="4"/>
      <c r="AF3059" s="4"/>
    </row>
    <row r="3060" spans="1:32">
      <c r="A3060" s="55"/>
      <c r="B3060" s="132"/>
      <c r="C3060" s="11" t="s">
        <v>266</v>
      </c>
      <c r="D3060" s="11"/>
      <c r="E3060" s="11" t="s">
        <v>84</v>
      </c>
      <c r="F3060" s="131">
        <v>28044</v>
      </c>
      <c r="G3060" s="11"/>
      <c r="H3060" s="131">
        <f t="shared" si="228"/>
        <v>91</v>
      </c>
      <c r="I3060" s="11"/>
      <c r="J3060" s="288">
        <v>3268.2900000000009</v>
      </c>
      <c r="K3060" s="11"/>
      <c r="M3060" s="11">
        <v>23</v>
      </c>
      <c r="N3060" s="66"/>
      <c r="P3060" s="288">
        <f t="shared" si="231"/>
        <v>142.09956521739133</v>
      </c>
      <c r="Q3060" s="11"/>
      <c r="R3060" s="11"/>
      <c r="S3060" s="11"/>
      <c r="T3060" s="134">
        <f t="shared" si="232"/>
        <v>1219.304347826087</v>
      </c>
      <c r="U3060" s="11"/>
      <c r="V3060" s="11"/>
      <c r="W3060" s="11"/>
      <c r="Y3060" s="288">
        <v>3268.2900000000009</v>
      </c>
      <c r="Z3060" s="11">
        <f t="shared" si="229"/>
        <v>4619.78</v>
      </c>
      <c r="AB3060" s="11">
        <f t="shared" si="230"/>
        <v>3685.92</v>
      </c>
      <c r="AC3060" s="11">
        <v>4574.92</v>
      </c>
      <c r="AD3060" s="11"/>
      <c r="AE3060" s="4"/>
      <c r="AF3060" s="4"/>
    </row>
    <row r="3061" spans="1:32">
      <c r="A3061" s="55"/>
      <c r="B3061" s="132"/>
      <c r="C3061" s="11" t="s">
        <v>267</v>
      </c>
      <c r="D3061" s="11"/>
      <c r="E3061" s="11" t="s">
        <v>55</v>
      </c>
      <c r="F3061" s="131">
        <v>13865</v>
      </c>
      <c r="G3061" s="11"/>
      <c r="H3061" s="131">
        <f t="shared" si="228"/>
        <v>45</v>
      </c>
      <c r="I3061" s="11"/>
      <c r="J3061" s="288">
        <v>1973.9</v>
      </c>
      <c r="K3061" s="11"/>
      <c r="M3061" s="11">
        <v>19</v>
      </c>
      <c r="N3061" s="66"/>
      <c r="P3061" s="288">
        <f t="shared" si="231"/>
        <v>103.88947368421053</v>
      </c>
      <c r="Q3061" s="11"/>
      <c r="R3061" s="11"/>
      <c r="S3061" s="11"/>
      <c r="T3061" s="134">
        <f t="shared" si="232"/>
        <v>729.73684210526312</v>
      </c>
      <c r="U3061" s="11"/>
      <c r="V3061" s="11"/>
      <c r="W3061" s="11"/>
      <c r="Y3061" s="288">
        <v>1973.9</v>
      </c>
      <c r="Z3061" s="11">
        <f t="shared" si="229"/>
        <v>2790.14</v>
      </c>
      <c r="AB3061" s="11">
        <f t="shared" si="230"/>
        <v>2226.13</v>
      </c>
      <c r="AC3061" s="11">
        <v>2763.04</v>
      </c>
      <c r="AD3061" s="11"/>
      <c r="AE3061" s="4"/>
      <c r="AF3061" s="4"/>
    </row>
    <row r="3062" spans="1:32">
      <c r="A3062" s="55"/>
      <c r="B3062" s="132"/>
      <c r="C3062" s="11" t="s">
        <v>267</v>
      </c>
      <c r="D3062" s="11"/>
      <c r="E3062" s="11" t="s">
        <v>158</v>
      </c>
      <c r="F3062" s="131">
        <v>23891</v>
      </c>
      <c r="G3062" s="11"/>
      <c r="H3062" s="131">
        <f t="shared" si="228"/>
        <v>77</v>
      </c>
      <c r="I3062" s="11"/>
      <c r="J3062" s="288">
        <v>6532.1900000000023</v>
      </c>
      <c r="K3062" s="11"/>
      <c r="M3062" s="11">
        <v>19</v>
      </c>
      <c r="N3062" s="66"/>
      <c r="P3062" s="288">
        <f t="shared" si="231"/>
        <v>343.79947368421062</v>
      </c>
      <c r="Q3062" s="11"/>
      <c r="R3062" s="11"/>
      <c r="S3062" s="11"/>
      <c r="T3062" s="134">
        <f t="shared" si="232"/>
        <v>1257.421052631579</v>
      </c>
      <c r="U3062" s="11"/>
      <c r="V3062" s="11"/>
      <c r="W3062" s="11"/>
      <c r="Y3062" s="288">
        <v>6532.1900000000023</v>
      </c>
      <c r="Z3062" s="11">
        <f t="shared" si="229"/>
        <v>9233.36</v>
      </c>
      <c r="AB3062" s="11">
        <f t="shared" si="230"/>
        <v>7366.9</v>
      </c>
      <c r="AC3062" s="11">
        <v>9143.69</v>
      </c>
      <c r="AD3062" s="11"/>
      <c r="AE3062" s="4"/>
      <c r="AF3062" s="4"/>
    </row>
    <row r="3063" spans="1:32">
      <c r="A3063" s="55"/>
      <c r="B3063" s="132"/>
      <c r="C3063" s="11" t="s">
        <v>268</v>
      </c>
      <c r="D3063" s="11"/>
      <c r="E3063" s="11" t="s">
        <v>59</v>
      </c>
      <c r="F3063" s="131">
        <v>8091</v>
      </c>
      <c r="G3063" s="11"/>
      <c r="H3063" s="131">
        <f t="shared" si="228"/>
        <v>26</v>
      </c>
      <c r="I3063" s="11"/>
      <c r="J3063" s="288">
        <v>647</v>
      </c>
      <c r="K3063" s="11"/>
      <c r="M3063" s="11">
        <v>4</v>
      </c>
      <c r="N3063" s="66"/>
      <c r="P3063" s="288">
        <f t="shared" si="231"/>
        <v>161.75</v>
      </c>
      <c r="Q3063" s="11"/>
      <c r="R3063" s="11"/>
      <c r="S3063" s="11"/>
      <c r="T3063" s="134">
        <f t="shared" si="232"/>
        <v>2022.75</v>
      </c>
      <c r="U3063" s="11"/>
      <c r="V3063" s="11"/>
      <c r="W3063" s="11"/>
      <c r="Y3063" s="288">
        <v>647</v>
      </c>
      <c r="Z3063" s="11">
        <f t="shared" si="229"/>
        <v>914.55</v>
      </c>
      <c r="AB3063" s="11">
        <f t="shared" si="230"/>
        <v>729.68</v>
      </c>
      <c r="AC3063" s="11">
        <v>905.66</v>
      </c>
      <c r="AD3063" s="11"/>
      <c r="AE3063" s="4"/>
      <c r="AF3063" s="4"/>
    </row>
    <row r="3064" spans="1:32">
      <c r="A3064" s="55"/>
      <c r="B3064" s="132"/>
      <c r="C3064" s="11" t="s">
        <v>269</v>
      </c>
      <c r="D3064" s="11"/>
      <c r="E3064" s="11" t="s">
        <v>70</v>
      </c>
      <c r="F3064" s="131">
        <v>574294</v>
      </c>
      <c r="G3064" s="11"/>
      <c r="H3064" s="131">
        <f t="shared" si="228"/>
        <v>1862</v>
      </c>
      <c r="I3064" s="11"/>
      <c r="J3064" s="288">
        <v>66017.349999999991</v>
      </c>
      <c r="K3064" s="11"/>
      <c r="M3064" s="11">
        <v>145</v>
      </c>
      <c r="N3064" s="66"/>
      <c r="P3064" s="288">
        <f t="shared" si="231"/>
        <v>455.29206896551716</v>
      </c>
      <c r="Q3064" s="11"/>
      <c r="R3064" s="11"/>
      <c r="S3064" s="11"/>
      <c r="T3064" s="134">
        <f t="shared" si="232"/>
        <v>3960.6482758620691</v>
      </c>
      <c r="U3064" s="11"/>
      <c r="V3064" s="11"/>
      <c r="W3064" s="11"/>
      <c r="Y3064" s="288">
        <v>66017.349999999991</v>
      </c>
      <c r="Z3064" s="11">
        <f t="shared" si="229"/>
        <v>93316.65</v>
      </c>
      <c r="AB3064" s="11">
        <f t="shared" si="230"/>
        <v>74453.3</v>
      </c>
      <c r="AC3064" s="11">
        <v>92410.41</v>
      </c>
      <c r="AD3064" s="11"/>
      <c r="AE3064" s="4"/>
      <c r="AF3064" s="4"/>
    </row>
    <row r="3065" spans="1:32">
      <c r="A3065" s="55"/>
      <c r="B3065" s="132"/>
      <c r="C3065" s="11" t="s">
        <v>270</v>
      </c>
      <c r="D3065" s="11"/>
      <c r="E3065" s="11" t="s">
        <v>146</v>
      </c>
      <c r="F3065" s="131">
        <v>299</v>
      </c>
      <c r="G3065" s="11"/>
      <c r="H3065" s="131">
        <f t="shared" si="228"/>
        <v>1</v>
      </c>
      <c r="I3065" s="11"/>
      <c r="J3065" s="288">
        <v>80.81</v>
      </c>
      <c r="K3065" s="11"/>
      <c r="M3065" s="11">
        <v>3</v>
      </c>
      <c r="N3065" s="66"/>
      <c r="P3065" s="288">
        <f t="shared" si="231"/>
        <v>26.936666666666667</v>
      </c>
      <c r="Q3065" s="11"/>
      <c r="R3065" s="11"/>
      <c r="S3065" s="11"/>
      <c r="T3065" s="134">
        <f t="shared" si="232"/>
        <v>99.666666666666671</v>
      </c>
      <c r="U3065" s="11"/>
      <c r="V3065" s="11"/>
      <c r="W3065" s="11"/>
      <c r="Y3065" s="288">
        <v>80.81</v>
      </c>
      <c r="Z3065" s="11">
        <f t="shared" si="229"/>
        <v>114.23</v>
      </c>
      <c r="AB3065" s="11">
        <f t="shared" si="230"/>
        <v>91.14</v>
      </c>
      <c r="AC3065" s="11">
        <v>113.12</v>
      </c>
      <c r="AD3065" s="11"/>
      <c r="AE3065" s="4"/>
      <c r="AF3065" s="4"/>
    </row>
    <row r="3066" spans="1:32">
      <c r="A3066" s="55"/>
      <c r="B3066" s="132"/>
      <c r="C3066" s="11" t="s">
        <v>271</v>
      </c>
      <c r="D3066" s="11"/>
      <c r="E3066" s="11" t="s">
        <v>222</v>
      </c>
      <c r="F3066" s="131">
        <v>1000</v>
      </c>
      <c r="G3066" s="11"/>
      <c r="H3066" s="131">
        <f t="shared" si="228"/>
        <v>3</v>
      </c>
      <c r="I3066" s="11"/>
      <c r="J3066" s="288">
        <v>161.85</v>
      </c>
      <c r="K3066" s="11"/>
      <c r="M3066" s="11">
        <v>1</v>
      </c>
      <c r="N3066" s="66"/>
      <c r="P3066" s="288">
        <f t="shared" si="231"/>
        <v>161.85</v>
      </c>
      <c r="Q3066" s="11"/>
      <c r="R3066" s="11"/>
      <c r="S3066" s="11"/>
      <c r="T3066" s="134">
        <f t="shared" si="232"/>
        <v>1000</v>
      </c>
      <c r="U3066" s="11"/>
      <c r="V3066" s="11"/>
      <c r="W3066" s="11"/>
      <c r="Y3066" s="288">
        <v>161.85</v>
      </c>
      <c r="Z3066" s="11">
        <f t="shared" si="229"/>
        <v>228.78</v>
      </c>
      <c r="AB3066" s="11">
        <f t="shared" si="230"/>
        <v>182.53</v>
      </c>
      <c r="AC3066" s="11">
        <v>226.56</v>
      </c>
      <c r="AD3066" s="11"/>
      <c r="AE3066" s="4"/>
      <c r="AF3066" s="4"/>
    </row>
    <row r="3067" spans="1:32">
      <c r="A3067" s="55"/>
      <c r="B3067" s="132"/>
      <c r="C3067" s="11" t="s">
        <v>271</v>
      </c>
      <c r="D3067" s="11"/>
      <c r="E3067" s="11" t="s">
        <v>272</v>
      </c>
      <c r="F3067" s="131">
        <v>33005</v>
      </c>
      <c r="G3067" s="11"/>
      <c r="H3067" s="131">
        <f t="shared" si="228"/>
        <v>107</v>
      </c>
      <c r="I3067" s="11"/>
      <c r="J3067" s="288">
        <v>8454.15</v>
      </c>
      <c r="K3067" s="11"/>
      <c r="M3067" s="11">
        <v>31</v>
      </c>
      <c r="N3067" s="66"/>
      <c r="P3067" s="288">
        <f t="shared" si="231"/>
        <v>272.71451612903223</v>
      </c>
      <c r="Q3067" s="11"/>
      <c r="R3067" s="11"/>
      <c r="S3067" s="11"/>
      <c r="T3067" s="134">
        <f t="shared" si="232"/>
        <v>1064.6774193548388</v>
      </c>
      <c r="U3067" s="11"/>
      <c r="V3067" s="11"/>
      <c r="W3067" s="11"/>
      <c r="Y3067" s="288">
        <v>8454.15</v>
      </c>
      <c r="Z3067" s="11">
        <f t="shared" si="229"/>
        <v>11950.08</v>
      </c>
      <c r="AB3067" s="11">
        <f t="shared" si="230"/>
        <v>9534.4500000000007</v>
      </c>
      <c r="AC3067" s="11">
        <v>11834.03</v>
      </c>
      <c r="AD3067" s="11"/>
      <c r="AE3067" s="4"/>
      <c r="AF3067" s="4"/>
    </row>
    <row r="3068" spans="1:32">
      <c r="A3068" s="55"/>
      <c r="B3068" s="132"/>
      <c r="C3068" s="11" t="s">
        <v>273</v>
      </c>
      <c r="D3068" s="11"/>
      <c r="E3068" s="11" t="s">
        <v>189</v>
      </c>
      <c r="F3068" s="131">
        <v>6486</v>
      </c>
      <c r="G3068" s="11"/>
      <c r="H3068" s="131">
        <f t="shared" si="228"/>
        <v>21</v>
      </c>
      <c r="I3068" s="11"/>
      <c r="J3068" s="288">
        <v>621.20999999999992</v>
      </c>
      <c r="K3068" s="11"/>
      <c r="M3068" s="11">
        <v>7</v>
      </c>
      <c r="N3068" s="66"/>
      <c r="P3068" s="288">
        <f t="shared" si="231"/>
        <v>88.744285714285709</v>
      </c>
      <c r="Q3068" s="11"/>
      <c r="R3068" s="11"/>
      <c r="S3068" s="11"/>
      <c r="T3068" s="134">
        <f t="shared" si="232"/>
        <v>926.57142857142856</v>
      </c>
      <c r="U3068" s="11"/>
      <c r="V3068" s="11"/>
      <c r="W3068" s="11"/>
      <c r="Y3068" s="288">
        <v>621.20999999999992</v>
      </c>
      <c r="Z3068" s="11">
        <f t="shared" si="229"/>
        <v>878.09</v>
      </c>
      <c r="AB3068" s="11">
        <f t="shared" si="230"/>
        <v>700.59</v>
      </c>
      <c r="AC3068" s="11">
        <v>869.56</v>
      </c>
      <c r="AD3068" s="11"/>
      <c r="AE3068" s="4"/>
      <c r="AF3068" s="4"/>
    </row>
    <row r="3069" spans="1:32">
      <c r="A3069" s="55"/>
      <c r="B3069" s="132"/>
      <c r="C3069" s="11" t="s">
        <v>273</v>
      </c>
      <c r="D3069" s="11"/>
      <c r="E3069" s="11" t="s">
        <v>274</v>
      </c>
      <c r="F3069" s="131">
        <v>168025</v>
      </c>
      <c r="G3069" s="11"/>
      <c r="H3069" s="131">
        <f t="shared" si="228"/>
        <v>545</v>
      </c>
      <c r="I3069" s="11"/>
      <c r="J3069" s="288">
        <v>26341.369999999988</v>
      </c>
      <c r="K3069" s="11"/>
      <c r="M3069" s="11">
        <v>34</v>
      </c>
      <c r="N3069" s="66"/>
      <c r="P3069" s="288">
        <f t="shared" si="231"/>
        <v>774.7461764705879</v>
      </c>
      <c r="Q3069" s="11"/>
      <c r="R3069" s="11"/>
      <c r="S3069" s="11"/>
      <c r="T3069" s="134">
        <f t="shared" si="232"/>
        <v>4941.911764705882</v>
      </c>
      <c r="U3069" s="11"/>
      <c r="V3069" s="11"/>
      <c r="W3069" s="11"/>
      <c r="Y3069" s="288">
        <v>26341.369999999988</v>
      </c>
      <c r="Z3069" s="11">
        <f t="shared" si="229"/>
        <v>37233.97</v>
      </c>
      <c r="AB3069" s="11">
        <f t="shared" si="230"/>
        <v>29707.37</v>
      </c>
      <c r="AC3069" s="11">
        <v>36872.379999999997</v>
      </c>
      <c r="AD3069" s="11"/>
      <c r="AE3069" s="4"/>
      <c r="AF3069" s="4"/>
    </row>
    <row r="3070" spans="1:32">
      <c r="A3070" s="55"/>
      <c r="B3070" s="132"/>
      <c r="C3070" s="11" t="s">
        <v>273</v>
      </c>
      <c r="D3070" s="11"/>
      <c r="E3070" s="11" t="s">
        <v>275</v>
      </c>
      <c r="F3070" s="131">
        <v>14034</v>
      </c>
      <c r="G3070" s="11"/>
      <c r="H3070" s="131">
        <f t="shared" si="228"/>
        <v>46</v>
      </c>
      <c r="I3070" s="11"/>
      <c r="J3070" s="288">
        <v>1146.8400000000001</v>
      </c>
      <c r="K3070" s="11"/>
      <c r="M3070" s="11">
        <v>2</v>
      </c>
      <c r="N3070" s="66"/>
      <c r="P3070" s="288">
        <f t="shared" si="231"/>
        <v>573.42000000000007</v>
      </c>
      <c r="Q3070" s="11"/>
      <c r="R3070" s="11"/>
      <c r="S3070" s="11"/>
      <c r="T3070" s="134">
        <f t="shared" si="232"/>
        <v>7017</v>
      </c>
      <c r="U3070" s="11"/>
      <c r="V3070" s="11"/>
      <c r="W3070" s="11"/>
      <c r="Y3070" s="288">
        <v>1146.8400000000001</v>
      </c>
      <c r="Z3070" s="11">
        <f t="shared" si="229"/>
        <v>1621.08</v>
      </c>
      <c r="AB3070" s="11">
        <f t="shared" si="230"/>
        <v>1293.3900000000001</v>
      </c>
      <c r="AC3070" s="11">
        <v>1605.33</v>
      </c>
      <c r="AD3070" s="11"/>
      <c r="AE3070" s="4"/>
      <c r="AF3070" s="4"/>
    </row>
    <row r="3071" spans="1:32">
      <c r="A3071" s="55"/>
      <c r="B3071" s="132"/>
      <c r="C3071" s="11" t="s">
        <v>276</v>
      </c>
      <c r="D3071" s="11"/>
      <c r="E3071" s="11" t="s">
        <v>189</v>
      </c>
      <c r="F3071" s="131">
        <v>1081022</v>
      </c>
      <c r="G3071" s="11"/>
      <c r="H3071" s="131">
        <f t="shared" si="228"/>
        <v>3505</v>
      </c>
      <c r="I3071" s="11"/>
      <c r="J3071" s="288">
        <v>146818.22999999995</v>
      </c>
      <c r="K3071" s="11"/>
      <c r="M3071" s="11">
        <v>498</v>
      </c>
      <c r="N3071" s="66"/>
      <c r="P3071" s="288">
        <f t="shared" si="231"/>
        <v>294.81572289156617</v>
      </c>
      <c r="Q3071" s="11"/>
      <c r="R3071" s="11"/>
      <c r="S3071" s="11"/>
      <c r="T3071" s="134">
        <f t="shared" si="232"/>
        <v>2170.726907630522</v>
      </c>
      <c r="U3071" s="11"/>
      <c r="V3071" s="11"/>
      <c r="W3071" s="11"/>
      <c r="Y3071" s="288">
        <v>146818.22999999995</v>
      </c>
      <c r="Z3071" s="11">
        <f t="shared" si="229"/>
        <v>207530.07</v>
      </c>
      <c r="AB3071" s="11">
        <f t="shared" si="230"/>
        <v>165579.22</v>
      </c>
      <c r="AC3071" s="11">
        <v>205514.65</v>
      </c>
      <c r="AD3071" s="11"/>
      <c r="AE3071" s="4"/>
      <c r="AF3071" s="4"/>
    </row>
    <row r="3072" spans="1:32">
      <c r="A3072" s="55"/>
      <c r="B3072" s="132"/>
      <c r="C3072" s="11" t="s">
        <v>276</v>
      </c>
      <c r="D3072" s="11"/>
      <c r="E3072" s="11" t="s">
        <v>163</v>
      </c>
      <c r="F3072" s="131"/>
      <c r="G3072" s="11"/>
      <c r="H3072" s="131">
        <f t="shared" si="228"/>
        <v>0</v>
      </c>
      <c r="I3072" s="11"/>
      <c r="J3072" s="288">
        <v>9.34</v>
      </c>
      <c r="K3072" s="11"/>
      <c r="M3072" s="11">
        <v>1</v>
      </c>
      <c r="N3072" s="66"/>
      <c r="P3072" s="288">
        <f t="shared" si="231"/>
        <v>9.34</v>
      </c>
      <c r="Q3072" s="11"/>
      <c r="R3072" s="11"/>
      <c r="S3072" s="11"/>
      <c r="T3072" s="134">
        <f t="shared" si="232"/>
        <v>0</v>
      </c>
      <c r="U3072" s="11"/>
      <c r="V3072" s="11"/>
      <c r="W3072" s="11"/>
      <c r="Y3072" s="288">
        <v>9.34</v>
      </c>
      <c r="Z3072" s="11">
        <f t="shared" si="229"/>
        <v>13.2</v>
      </c>
      <c r="AB3072" s="11">
        <f t="shared" si="230"/>
        <v>10.53</v>
      </c>
      <c r="AC3072" s="11">
        <v>13.07</v>
      </c>
      <c r="AD3072" s="11"/>
      <c r="AE3072" s="4"/>
      <c r="AF3072" s="4"/>
    </row>
    <row r="3073" spans="1:32">
      <c r="A3073" s="55"/>
      <c r="B3073" s="132"/>
      <c r="C3073" s="11" t="s">
        <v>276</v>
      </c>
      <c r="D3073" s="11"/>
      <c r="E3073" s="11" t="s">
        <v>274</v>
      </c>
      <c r="F3073" s="131">
        <v>910</v>
      </c>
      <c r="G3073" s="11"/>
      <c r="H3073" s="131">
        <f t="shared" si="228"/>
        <v>3</v>
      </c>
      <c r="I3073" s="11"/>
      <c r="J3073" s="288">
        <v>152.18</v>
      </c>
      <c r="K3073" s="11"/>
      <c r="M3073" s="11">
        <v>2</v>
      </c>
      <c r="N3073" s="66"/>
      <c r="P3073" s="288">
        <f t="shared" si="231"/>
        <v>76.09</v>
      </c>
      <c r="Q3073" s="11"/>
      <c r="R3073" s="11"/>
      <c r="S3073" s="11"/>
      <c r="T3073" s="134">
        <f t="shared" si="232"/>
        <v>455</v>
      </c>
      <c r="U3073" s="11"/>
      <c r="V3073" s="11"/>
      <c r="W3073" s="11"/>
      <c r="Y3073" s="288">
        <v>152.18</v>
      </c>
      <c r="Z3073" s="11">
        <f t="shared" si="229"/>
        <v>215.11</v>
      </c>
      <c r="AB3073" s="11">
        <f t="shared" si="230"/>
        <v>171.63</v>
      </c>
      <c r="AC3073" s="11">
        <v>213.02</v>
      </c>
      <c r="AD3073" s="11"/>
      <c r="AE3073" s="4"/>
      <c r="AF3073" s="4"/>
    </row>
    <row r="3074" spans="1:32">
      <c r="A3074" s="55"/>
      <c r="B3074" s="132"/>
      <c r="C3074" s="11" t="s">
        <v>277</v>
      </c>
      <c r="D3074" s="11"/>
      <c r="E3074" s="11" t="s">
        <v>189</v>
      </c>
      <c r="F3074" s="131">
        <v>899</v>
      </c>
      <c r="G3074" s="11"/>
      <c r="H3074" s="131">
        <f t="shared" si="228"/>
        <v>3</v>
      </c>
      <c r="I3074" s="11"/>
      <c r="J3074" s="288">
        <v>110.75999999999999</v>
      </c>
      <c r="K3074" s="11"/>
      <c r="M3074" s="11">
        <v>2</v>
      </c>
      <c r="N3074" s="66"/>
      <c r="P3074" s="288">
        <f t="shared" si="231"/>
        <v>55.379999999999995</v>
      </c>
      <c r="Q3074" s="11"/>
      <c r="R3074" s="11"/>
      <c r="S3074" s="11"/>
      <c r="T3074" s="134">
        <f t="shared" si="232"/>
        <v>449.5</v>
      </c>
      <c r="U3074" s="11"/>
      <c r="V3074" s="11"/>
      <c r="W3074" s="11"/>
      <c r="Y3074" s="288">
        <v>110.75999999999999</v>
      </c>
      <c r="Z3074" s="11">
        <f t="shared" si="229"/>
        <v>156.56</v>
      </c>
      <c r="AB3074" s="11">
        <f t="shared" si="230"/>
        <v>124.91</v>
      </c>
      <c r="AC3074" s="11">
        <v>155.04</v>
      </c>
      <c r="AD3074" s="11"/>
      <c r="AE3074" s="4"/>
      <c r="AF3074" s="4"/>
    </row>
    <row r="3075" spans="1:32">
      <c r="A3075" s="55"/>
      <c r="B3075" s="132"/>
      <c r="C3075" s="11" t="s">
        <v>278</v>
      </c>
      <c r="D3075" s="11"/>
      <c r="E3075" s="11" t="s">
        <v>54</v>
      </c>
      <c r="F3075" s="131">
        <v>578</v>
      </c>
      <c r="G3075" s="11"/>
      <c r="H3075" s="131">
        <f t="shared" si="228"/>
        <v>2</v>
      </c>
      <c r="I3075" s="11"/>
      <c r="J3075" s="288">
        <v>94.84</v>
      </c>
      <c r="K3075" s="11"/>
      <c r="M3075" s="11">
        <v>2</v>
      </c>
      <c r="N3075" s="66"/>
      <c r="P3075" s="288">
        <f t="shared" si="231"/>
        <v>47.42</v>
      </c>
      <c r="Q3075" s="11"/>
      <c r="R3075" s="11"/>
      <c r="S3075" s="11"/>
      <c r="T3075" s="134">
        <f t="shared" si="232"/>
        <v>289</v>
      </c>
      <c r="U3075" s="11"/>
      <c r="V3075" s="11"/>
      <c r="W3075" s="11"/>
      <c r="Y3075" s="288">
        <v>94.84</v>
      </c>
      <c r="Z3075" s="11">
        <f t="shared" si="229"/>
        <v>134.06</v>
      </c>
      <c r="AB3075" s="11">
        <f t="shared" si="230"/>
        <v>106.96</v>
      </c>
      <c r="AC3075" s="11">
        <v>132.76</v>
      </c>
      <c r="AD3075" s="11"/>
      <c r="AE3075" s="4"/>
      <c r="AF3075" s="4"/>
    </row>
    <row r="3076" spans="1:32">
      <c r="A3076" s="55"/>
      <c r="B3076" s="132"/>
      <c r="C3076" s="11" t="s">
        <v>278</v>
      </c>
      <c r="D3076" s="11"/>
      <c r="E3076" s="11" t="s">
        <v>56</v>
      </c>
      <c r="F3076" s="131">
        <v>1368242</v>
      </c>
      <c r="G3076" s="11"/>
      <c r="H3076" s="131">
        <f t="shared" ref="H3076:H3139" si="233">ROUND($H$3408*F3076/$F$3408,0)</f>
        <v>4436</v>
      </c>
      <c r="I3076" s="11"/>
      <c r="J3076" s="288">
        <v>109434.77000000002</v>
      </c>
      <c r="K3076" s="11"/>
      <c r="M3076" s="11">
        <v>354</v>
      </c>
      <c r="N3076" s="66"/>
      <c r="P3076" s="288">
        <f t="shared" si="231"/>
        <v>309.13776836158195</v>
      </c>
      <c r="Q3076" s="11"/>
      <c r="R3076" s="11"/>
      <c r="S3076" s="11"/>
      <c r="T3076" s="134">
        <f t="shared" si="232"/>
        <v>3865.0903954802261</v>
      </c>
      <c r="U3076" s="11"/>
      <c r="V3076" s="11"/>
      <c r="W3076" s="11"/>
      <c r="Y3076" s="288">
        <v>109434.77000000002</v>
      </c>
      <c r="Z3076" s="11">
        <f t="shared" ref="Z3076:Z3139" si="234">ROUND($Z$3408*Y3076/$Y$3408,2)</f>
        <v>154687.91</v>
      </c>
      <c r="AB3076" s="11">
        <f t="shared" ref="AB3076:AB3139" si="235">ROUND($AB$3408*Y3076/$Y$3408,2)</f>
        <v>123418.76</v>
      </c>
      <c r="AC3076" s="11">
        <v>153185.67000000001</v>
      </c>
      <c r="AD3076" s="11"/>
      <c r="AE3076" s="4"/>
      <c r="AF3076" s="4"/>
    </row>
    <row r="3077" spans="1:32">
      <c r="A3077" s="55"/>
      <c r="B3077" s="132"/>
      <c r="C3077" s="11" t="s">
        <v>278</v>
      </c>
      <c r="D3077" s="11"/>
      <c r="E3077" s="11" t="s">
        <v>158</v>
      </c>
      <c r="F3077" s="131">
        <v>751</v>
      </c>
      <c r="G3077" s="11"/>
      <c r="H3077" s="131">
        <f t="shared" si="233"/>
        <v>2</v>
      </c>
      <c r="I3077" s="11"/>
      <c r="J3077" s="288">
        <v>139.30000000000001</v>
      </c>
      <c r="K3077" s="11"/>
      <c r="M3077" s="11">
        <v>1</v>
      </c>
      <c r="N3077" s="66"/>
      <c r="P3077" s="288">
        <f t="shared" ref="P3077:P3140" si="236">J3077/M3077</f>
        <v>139.30000000000001</v>
      </c>
      <c r="Q3077" s="11"/>
      <c r="R3077" s="11"/>
      <c r="S3077" s="11"/>
      <c r="T3077" s="134">
        <f t="shared" ref="T3077:T3140" si="237">F3077/M3077</f>
        <v>751</v>
      </c>
      <c r="U3077" s="11"/>
      <c r="V3077" s="11"/>
      <c r="W3077" s="11"/>
      <c r="Y3077" s="288">
        <v>139.30000000000001</v>
      </c>
      <c r="Z3077" s="11">
        <f t="shared" si="234"/>
        <v>196.9</v>
      </c>
      <c r="AB3077" s="11">
        <f t="shared" si="235"/>
        <v>157.1</v>
      </c>
      <c r="AC3077" s="11">
        <v>194.99</v>
      </c>
      <c r="AD3077" s="11"/>
      <c r="AE3077" s="4"/>
      <c r="AF3077" s="4"/>
    </row>
    <row r="3078" spans="1:32">
      <c r="A3078" s="55"/>
      <c r="B3078" s="132"/>
      <c r="C3078" s="11" t="s">
        <v>281</v>
      </c>
      <c r="D3078" s="11"/>
      <c r="E3078" s="11" t="s">
        <v>282</v>
      </c>
      <c r="F3078" s="131">
        <v>863</v>
      </c>
      <c r="G3078" s="11"/>
      <c r="H3078" s="131">
        <f t="shared" si="233"/>
        <v>3</v>
      </c>
      <c r="I3078" s="11"/>
      <c r="J3078" s="288">
        <v>221.3</v>
      </c>
      <c r="K3078" s="11"/>
      <c r="M3078" s="11">
        <v>9</v>
      </c>
      <c r="N3078" s="66"/>
      <c r="P3078" s="288">
        <f t="shared" si="236"/>
        <v>24.588888888888889</v>
      </c>
      <c r="Q3078" s="11"/>
      <c r="R3078" s="11"/>
      <c r="S3078" s="11"/>
      <c r="T3078" s="134">
        <f t="shared" si="237"/>
        <v>95.888888888888886</v>
      </c>
      <c r="U3078" s="11"/>
      <c r="V3078" s="11"/>
      <c r="W3078" s="11"/>
      <c r="Y3078" s="288">
        <v>221.3</v>
      </c>
      <c r="Z3078" s="11">
        <f t="shared" si="234"/>
        <v>312.81</v>
      </c>
      <c r="AB3078" s="11">
        <f t="shared" si="235"/>
        <v>249.58</v>
      </c>
      <c r="AC3078" s="11">
        <v>309.77</v>
      </c>
      <c r="AD3078" s="11"/>
      <c r="AE3078" s="4"/>
      <c r="AF3078" s="4"/>
    </row>
    <row r="3079" spans="1:32">
      <c r="A3079" s="55"/>
      <c r="B3079" s="132"/>
      <c r="C3079" s="11" t="s">
        <v>283</v>
      </c>
      <c r="D3079" s="11"/>
      <c r="E3079" s="11" t="s">
        <v>199</v>
      </c>
      <c r="F3079" s="131">
        <v>155509</v>
      </c>
      <c r="G3079" s="11"/>
      <c r="H3079" s="131">
        <f t="shared" si="233"/>
        <v>504</v>
      </c>
      <c r="I3079" s="11"/>
      <c r="J3079" s="288">
        <v>19463.57</v>
      </c>
      <c r="K3079" s="11"/>
      <c r="M3079" s="11">
        <v>144</v>
      </c>
      <c r="N3079" s="66"/>
      <c r="P3079" s="288">
        <f t="shared" si="236"/>
        <v>135.16368055555554</v>
      </c>
      <c r="Q3079" s="11"/>
      <c r="R3079" s="11"/>
      <c r="S3079" s="11"/>
      <c r="T3079" s="134">
        <f t="shared" si="237"/>
        <v>1079.9236111111111</v>
      </c>
      <c r="U3079" s="11"/>
      <c r="V3079" s="11"/>
      <c r="W3079" s="11"/>
      <c r="Y3079" s="288">
        <v>19463.57</v>
      </c>
      <c r="Z3079" s="11">
        <f t="shared" si="234"/>
        <v>27512.09</v>
      </c>
      <c r="AB3079" s="11">
        <f t="shared" si="235"/>
        <v>21950.7</v>
      </c>
      <c r="AC3079" s="11">
        <v>27244.91</v>
      </c>
      <c r="AD3079" s="11"/>
      <c r="AE3079" s="4"/>
      <c r="AF3079" s="4"/>
    </row>
    <row r="3080" spans="1:32">
      <c r="A3080" s="55"/>
      <c r="B3080" s="132"/>
      <c r="C3080" s="11" t="s">
        <v>284</v>
      </c>
      <c r="D3080" s="11"/>
      <c r="E3080" s="11" t="s">
        <v>285</v>
      </c>
      <c r="F3080" s="131">
        <v>962608</v>
      </c>
      <c r="G3080" s="11"/>
      <c r="H3080" s="131">
        <f t="shared" si="233"/>
        <v>3121</v>
      </c>
      <c r="I3080" s="11"/>
      <c r="J3080" s="288">
        <v>103489.41999999993</v>
      </c>
      <c r="K3080" s="11"/>
      <c r="M3080" s="11">
        <v>248</v>
      </c>
      <c r="N3080" s="66"/>
      <c r="P3080" s="288">
        <f t="shared" si="236"/>
        <v>417.29604838709645</v>
      </c>
      <c r="Q3080" s="11"/>
      <c r="R3080" s="11"/>
      <c r="S3080" s="11"/>
      <c r="T3080" s="134">
        <f t="shared" si="237"/>
        <v>3881.483870967742</v>
      </c>
      <c r="U3080" s="11"/>
      <c r="V3080" s="11"/>
      <c r="W3080" s="11"/>
      <c r="Y3080" s="288">
        <v>103489.41999999993</v>
      </c>
      <c r="Z3080" s="11">
        <f t="shared" si="234"/>
        <v>146284.06</v>
      </c>
      <c r="AB3080" s="11">
        <f t="shared" si="235"/>
        <v>116713.69</v>
      </c>
      <c r="AC3080" s="11">
        <v>144863.43</v>
      </c>
      <c r="AD3080" s="11"/>
      <c r="AE3080" s="4"/>
      <c r="AF3080" s="4"/>
    </row>
    <row r="3081" spans="1:32">
      <c r="A3081" s="55"/>
      <c r="B3081" s="132"/>
      <c r="C3081" s="11" t="s">
        <v>286</v>
      </c>
      <c r="D3081" s="11"/>
      <c r="E3081" s="11" t="s">
        <v>287</v>
      </c>
      <c r="F3081" s="131">
        <v>1497049</v>
      </c>
      <c r="G3081" s="11"/>
      <c r="H3081" s="131">
        <f t="shared" si="233"/>
        <v>4854</v>
      </c>
      <c r="I3081" s="11"/>
      <c r="J3081" s="288">
        <v>122109.25999999995</v>
      </c>
      <c r="K3081" s="11"/>
      <c r="M3081" s="11">
        <v>233</v>
      </c>
      <c r="N3081" s="66"/>
      <c r="P3081" s="288">
        <f t="shared" si="236"/>
        <v>524.07407725321866</v>
      </c>
      <c r="Q3081" s="11"/>
      <c r="R3081" s="11"/>
      <c r="S3081" s="11"/>
      <c r="T3081" s="134">
        <f t="shared" si="237"/>
        <v>6425.1030042918455</v>
      </c>
      <c r="U3081" s="11"/>
      <c r="V3081" s="11"/>
      <c r="W3081" s="11"/>
      <c r="Y3081" s="288">
        <v>122109.25999999995</v>
      </c>
      <c r="Z3081" s="11">
        <f t="shared" si="234"/>
        <v>172603.51999999999</v>
      </c>
      <c r="AB3081" s="11">
        <f t="shared" si="235"/>
        <v>137712.84</v>
      </c>
      <c r="AC3081" s="11">
        <v>170927.29</v>
      </c>
      <c r="AD3081" s="11"/>
      <c r="AE3081" s="4"/>
      <c r="AF3081" s="4"/>
    </row>
    <row r="3082" spans="1:32">
      <c r="A3082" s="55"/>
      <c r="B3082" s="132"/>
      <c r="C3082" s="11" t="s">
        <v>288</v>
      </c>
      <c r="D3082" s="11"/>
      <c r="E3082" s="11" t="s">
        <v>591</v>
      </c>
      <c r="F3082" s="131">
        <v>454</v>
      </c>
      <c r="G3082" s="11"/>
      <c r="H3082" s="131">
        <f t="shared" si="233"/>
        <v>1</v>
      </c>
      <c r="I3082" s="11"/>
      <c r="J3082" s="288">
        <v>77.09</v>
      </c>
      <c r="K3082" s="11"/>
      <c r="M3082" s="11">
        <v>1</v>
      </c>
      <c r="N3082" s="66"/>
      <c r="P3082" s="288">
        <f t="shared" si="236"/>
        <v>77.09</v>
      </c>
      <c r="Q3082" s="11"/>
      <c r="R3082" s="11"/>
      <c r="S3082" s="11"/>
      <c r="T3082" s="134">
        <f t="shared" si="237"/>
        <v>454</v>
      </c>
      <c r="U3082" s="11"/>
      <c r="V3082" s="11"/>
      <c r="W3082" s="11"/>
      <c r="Y3082" s="288">
        <v>77.09</v>
      </c>
      <c r="Z3082" s="11">
        <f t="shared" si="234"/>
        <v>108.97</v>
      </c>
      <c r="AB3082" s="11">
        <f t="shared" si="235"/>
        <v>86.94</v>
      </c>
      <c r="AC3082" s="11">
        <v>107.91</v>
      </c>
      <c r="AD3082" s="11"/>
      <c r="AE3082" s="4"/>
      <c r="AF3082" s="4"/>
    </row>
    <row r="3083" spans="1:32">
      <c r="A3083" s="55"/>
      <c r="B3083" s="132"/>
      <c r="C3083" s="11" t="s">
        <v>288</v>
      </c>
      <c r="D3083" s="11"/>
      <c r="E3083" s="11" t="s">
        <v>83</v>
      </c>
      <c r="F3083" s="131">
        <v>7344451</v>
      </c>
      <c r="G3083" s="11"/>
      <c r="H3083" s="131">
        <f t="shared" si="233"/>
        <v>23813</v>
      </c>
      <c r="I3083" s="11"/>
      <c r="J3083" s="288">
        <v>646134.53999999969</v>
      </c>
      <c r="K3083" s="11"/>
      <c r="M3083" s="11">
        <v>1160</v>
      </c>
      <c r="N3083" s="66"/>
      <c r="P3083" s="288">
        <f t="shared" si="236"/>
        <v>557.01253448275838</v>
      </c>
      <c r="Q3083" s="11"/>
      <c r="R3083" s="11"/>
      <c r="S3083" s="11"/>
      <c r="T3083" s="134">
        <f t="shared" si="237"/>
        <v>6331.4232758620692</v>
      </c>
      <c r="U3083" s="11"/>
      <c r="V3083" s="11"/>
      <c r="W3083" s="11"/>
      <c r="Y3083" s="288">
        <v>646134.53999999969</v>
      </c>
      <c r="Z3083" s="11">
        <f t="shared" si="234"/>
        <v>913322.17</v>
      </c>
      <c r="AB3083" s="11">
        <f t="shared" si="235"/>
        <v>728700.06</v>
      </c>
      <c r="AC3083" s="11">
        <v>904452.48</v>
      </c>
      <c r="AD3083" s="11"/>
      <c r="AE3083" s="4"/>
      <c r="AF3083" s="4"/>
    </row>
    <row r="3084" spans="1:32">
      <c r="A3084" s="55"/>
      <c r="B3084" s="132"/>
      <c r="C3084" s="11" t="s">
        <v>592</v>
      </c>
      <c r="D3084" s="11"/>
      <c r="E3084" s="11" t="s">
        <v>121</v>
      </c>
      <c r="F3084" s="131">
        <v>568</v>
      </c>
      <c r="G3084" s="11"/>
      <c r="H3084" s="131">
        <f t="shared" si="233"/>
        <v>2</v>
      </c>
      <c r="I3084" s="11"/>
      <c r="J3084" s="288">
        <v>101.26</v>
      </c>
      <c r="K3084" s="11"/>
      <c r="M3084" s="11">
        <v>1</v>
      </c>
      <c r="N3084" s="66"/>
      <c r="P3084" s="288">
        <f t="shared" si="236"/>
        <v>101.26</v>
      </c>
      <c r="Q3084" s="11"/>
      <c r="R3084" s="11"/>
      <c r="S3084" s="11"/>
      <c r="T3084" s="134">
        <f t="shared" si="237"/>
        <v>568</v>
      </c>
      <c r="U3084" s="11"/>
      <c r="V3084" s="11"/>
      <c r="W3084" s="11"/>
      <c r="Y3084" s="288">
        <v>101.26</v>
      </c>
      <c r="Z3084" s="11">
        <f t="shared" si="234"/>
        <v>143.13</v>
      </c>
      <c r="AB3084" s="11">
        <f t="shared" si="235"/>
        <v>114.2</v>
      </c>
      <c r="AC3084" s="11">
        <v>141.74</v>
      </c>
      <c r="AD3084" s="11"/>
      <c r="AE3084" s="4"/>
      <c r="AF3084" s="4"/>
    </row>
    <row r="3085" spans="1:32">
      <c r="A3085" s="55"/>
      <c r="B3085" s="132"/>
      <c r="C3085" s="11" t="s">
        <v>592</v>
      </c>
      <c r="D3085" s="11"/>
      <c r="E3085" s="11" t="s">
        <v>191</v>
      </c>
      <c r="F3085" s="131">
        <v>9500</v>
      </c>
      <c r="G3085" s="11"/>
      <c r="H3085" s="131">
        <f t="shared" si="233"/>
        <v>31</v>
      </c>
      <c r="I3085" s="11"/>
      <c r="J3085" s="288">
        <v>1441.35</v>
      </c>
      <c r="K3085" s="11"/>
      <c r="M3085" s="11">
        <v>1</v>
      </c>
      <c r="N3085" s="66"/>
      <c r="P3085" s="288">
        <f t="shared" si="236"/>
        <v>1441.35</v>
      </c>
      <c r="Q3085" s="11"/>
      <c r="R3085" s="11"/>
      <c r="S3085" s="11"/>
      <c r="T3085" s="134">
        <f t="shared" si="237"/>
        <v>9500</v>
      </c>
      <c r="U3085" s="11"/>
      <c r="V3085" s="11"/>
      <c r="W3085" s="11"/>
      <c r="Y3085" s="288">
        <v>1441.35</v>
      </c>
      <c r="Z3085" s="11">
        <f t="shared" si="234"/>
        <v>2037.37</v>
      </c>
      <c r="AB3085" s="11">
        <f t="shared" si="235"/>
        <v>1625.53</v>
      </c>
      <c r="AC3085" s="11">
        <v>2017.59</v>
      </c>
      <c r="AD3085" s="11"/>
      <c r="AE3085" s="4"/>
      <c r="AF3085" s="4"/>
    </row>
    <row r="3086" spans="1:32">
      <c r="A3086" s="55"/>
      <c r="B3086" s="132"/>
      <c r="C3086" s="11" t="s">
        <v>290</v>
      </c>
      <c r="D3086" s="11"/>
      <c r="E3086" s="11" t="s">
        <v>88</v>
      </c>
      <c r="F3086" s="131">
        <v>131</v>
      </c>
      <c r="G3086" s="11"/>
      <c r="H3086" s="131">
        <f t="shared" si="233"/>
        <v>0</v>
      </c>
      <c r="I3086" s="11"/>
      <c r="J3086" s="288">
        <v>69.490000000000009</v>
      </c>
      <c r="K3086" s="11"/>
      <c r="M3086" s="11">
        <v>4</v>
      </c>
      <c r="N3086" s="66"/>
      <c r="P3086" s="288">
        <f t="shared" si="236"/>
        <v>17.372500000000002</v>
      </c>
      <c r="Q3086" s="11"/>
      <c r="R3086" s="11"/>
      <c r="S3086" s="11"/>
      <c r="T3086" s="134">
        <f t="shared" si="237"/>
        <v>32.75</v>
      </c>
      <c r="U3086" s="11"/>
      <c r="V3086" s="11"/>
      <c r="W3086" s="11"/>
      <c r="Y3086" s="288">
        <v>69.490000000000009</v>
      </c>
      <c r="Z3086" s="11">
        <f t="shared" si="234"/>
        <v>98.23</v>
      </c>
      <c r="AB3086" s="11">
        <f t="shared" si="235"/>
        <v>78.37</v>
      </c>
      <c r="AC3086" s="11">
        <v>97.27</v>
      </c>
      <c r="AD3086" s="11"/>
      <c r="AE3086" s="4"/>
      <c r="AF3086" s="4"/>
    </row>
    <row r="3087" spans="1:32">
      <c r="A3087" s="55"/>
      <c r="B3087" s="132"/>
      <c r="C3087" s="11" t="s">
        <v>290</v>
      </c>
      <c r="D3087" s="11"/>
      <c r="E3087" s="11" t="s">
        <v>291</v>
      </c>
      <c r="F3087" s="131">
        <v>65968</v>
      </c>
      <c r="G3087" s="11"/>
      <c r="H3087" s="131">
        <f t="shared" si="233"/>
        <v>214</v>
      </c>
      <c r="I3087" s="11"/>
      <c r="J3087" s="288">
        <v>9944.0400000000027</v>
      </c>
      <c r="K3087" s="11"/>
      <c r="M3087" s="11">
        <v>65</v>
      </c>
      <c r="N3087" s="66"/>
      <c r="P3087" s="288">
        <f t="shared" si="236"/>
        <v>152.98523076923081</v>
      </c>
      <c r="Q3087" s="11"/>
      <c r="R3087" s="11"/>
      <c r="S3087" s="11"/>
      <c r="T3087" s="134">
        <f t="shared" si="237"/>
        <v>1014.8923076923077</v>
      </c>
      <c r="U3087" s="11"/>
      <c r="V3087" s="11"/>
      <c r="W3087" s="11"/>
      <c r="Y3087" s="288">
        <v>9944.0400000000027</v>
      </c>
      <c r="Z3087" s="11">
        <f t="shared" si="234"/>
        <v>14056.07</v>
      </c>
      <c r="AB3087" s="11">
        <f t="shared" si="235"/>
        <v>11214.73</v>
      </c>
      <c r="AC3087" s="11">
        <v>13919.56</v>
      </c>
      <c r="AD3087" s="11"/>
      <c r="AE3087" s="4"/>
      <c r="AF3087" s="4"/>
    </row>
    <row r="3088" spans="1:32">
      <c r="A3088" s="55"/>
      <c r="B3088" s="132"/>
      <c r="C3088" s="11" t="s">
        <v>292</v>
      </c>
      <c r="D3088" s="11"/>
      <c r="E3088" s="11" t="s">
        <v>135</v>
      </c>
      <c r="F3088" s="131">
        <v>2327</v>
      </c>
      <c r="G3088" s="11"/>
      <c r="H3088" s="131">
        <f t="shared" si="233"/>
        <v>8</v>
      </c>
      <c r="I3088" s="11"/>
      <c r="J3088" s="288">
        <v>520.31999999999994</v>
      </c>
      <c r="K3088" s="11"/>
      <c r="M3088" s="11">
        <v>10</v>
      </c>
      <c r="N3088" s="66"/>
      <c r="P3088" s="288">
        <f t="shared" si="236"/>
        <v>52.031999999999996</v>
      </c>
      <c r="Q3088" s="11"/>
      <c r="R3088" s="11"/>
      <c r="S3088" s="11"/>
      <c r="T3088" s="134">
        <f t="shared" si="237"/>
        <v>232.7</v>
      </c>
      <c r="U3088" s="11"/>
      <c r="V3088" s="11"/>
      <c r="W3088" s="11"/>
      <c r="Y3088" s="288">
        <v>520.31999999999994</v>
      </c>
      <c r="Z3088" s="11">
        <f t="shared" si="234"/>
        <v>735.48</v>
      </c>
      <c r="AB3088" s="11">
        <f t="shared" si="235"/>
        <v>586.80999999999995</v>
      </c>
      <c r="AC3088" s="11">
        <v>728.34</v>
      </c>
      <c r="AD3088" s="11"/>
      <c r="AE3088" s="4"/>
      <c r="AF3088" s="4"/>
    </row>
    <row r="3089" spans="1:32">
      <c r="A3089" s="55"/>
      <c r="B3089" s="132"/>
      <c r="C3089" s="11" t="s">
        <v>293</v>
      </c>
      <c r="D3089" s="11"/>
      <c r="E3089" s="11" t="s">
        <v>156</v>
      </c>
      <c r="F3089" s="131">
        <v>11184</v>
      </c>
      <c r="G3089" s="11"/>
      <c r="H3089" s="131">
        <f t="shared" si="233"/>
        <v>36</v>
      </c>
      <c r="I3089" s="11"/>
      <c r="J3089" s="288">
        <v>1363.9299999999998</v>
      </c>
      <c r="K3089" s="11"/>
      <c r="M3089" s="11">
        <v>17</v>
      </c>
      <c r="N3089" s="66"/>
      <c r="P3089" s="288">
        <f t="shared" si="236"/>
        <v>80.231176470588224</v>
      </c>
      <c r="Q3089" s="11"/>
      <c r="R3089" s="11"/>
      <c r="S3089" s="11"/>
      <c r="T3089" s="134">
        <f t="shared" si="237"/>
        <v>657.88235294117646</v>
      </c>
      <c r="U3089" s="11"/>
      <c r="V3089" s="11"/>
      <c r="W3089" s="11"/>
      <c r="Y3089" s="288">
        <v>1363.9299999999998</v>
      </c>
      <c r="Z3089" s="11">
        <f t="shared" si="234"/>
        <v>1927.94</v>
      </c>
      <c r="AB3089" s="11">
        <f t="shared" si="235"/>
        <v>1538.22</v>
      </c>
      <c r="AC3089" s="11">
        <v>1909.22</v>
      </c>
      <c r="AD3089" s="11"/>
      <c r="AE3089" s="4"/>
      <c r="AF3089" s="4"/>
    </row>
    <row r="3090" spans="1:32">
      <c r="A3090" s="55"/>
      <c r="B3090" s="132"/>
      <c r="C3090" s="11" t="s">
        <v>294</v>
      </c>
      <c r="D3090" s="11"/>
      <c r="E3090" s="11" t="s">
        <v>199</v>
      </c>
      <c r="F3090" s="131">
        <v>29179</v>
      </c>
      <c r="G3090" s="11"/>
      <c r="H3090" s="131">
        <f t="shared" si="233"/>
        <v>95</v>
      </c>
      <c r="I3090" s="11"/>
      <c r="J3090" s="288">
        <v>3698.6600000000003</v>
      </c>
      <c r="K3090" s="11"/>
      <c r="M3090" s="11">
        <v>47</v>
      </c>
      <c r="N3090" s="66"/>
      <c r="P3090" s="288">
        <f t="shared" si="236"/>
        <v>78.694893617021279</v>
      </c>
      <c r="Q3090" s="11"/>
      <c r="R3090" s="11"/>
      <c r="S3090" s="11"/>
      <c r="T3090" s="134">
        <f t="shared" si="237"/>
        <v>620.82978723404256</v>
      </c>
      <c r="U3090" s="11"/>
      <c r="V3090" s="11"/>
      <c r="W3090" s="11"/>
      <c r="Y3090" s="288">
        <v>3698.6600000000003</v>
      </c>
      <c r="Z3090" s="11">
        <f t="shared" si="234"/>
        <v>5228.12</v>
      </c>
      <c r="AB3090" s="11">
        <f t="shared" si="235"/>
        <v>4171.29</v>
      </c>
      <c r="AC3090" s="11">
        <v>5177.3500000000004</v>
      </c>
      <c r="AD3090" s="11"/>
      <c r="AE3090" s="4"/>
      <c r="AF3090" s="4"/>
    </row>
    <row r="3091" spans="1:32">
      <c r="A3091" s="55"/>
      <c r="B3091" s="132"/>
      <c r="C3091" s="11" t="s">
        <v>295</v>
      </c>
      <c r="D3091" s="11"/>
      <c r="E3091" s="11" t="s">
        <v>88</v>
      </c>
      <c r="F3091" s="131">
        <v>673</v>
      </c>
      <c r="G3091" s="11"/>
      <c r="H3091" s="131">
        <f t="shared" si="233"/>
        <v>2</v>
      </c>
      <c r="I3091" s="11"/>
      <c r="J3091" s="288">
        <v>141.68</v>
      </c>
      <c r="K3091" s="11"/>
      <c r="M3091" s="11">
        <v>1</v>
      </c>
      <c r="N3091" s="66"/>
      <c r="P3091" s="288">
        <f t="shared" si="236"/>
        <v>141.68</v>
      </c>
      <c r="Q3091" s="11"/>
      <c r="R3091" s="11"/>
      <c r="S3091" s="11"/>
      <c r="T3091" s="134">
        <f t="shared" si="237"/>
        <v>673</v>
      </c>
      <c r="U3091" s="11"/>
      <c r="V3091" s="11"/>
      <c r="W3091" s="11"/>
      <c r="Y3091" s="288">
        <v>141.68</v>
      </c>
      <c r="Z3091" s="11">
        <f t="shared" si="234"/>
        <v>200.27</v>
      </c>
      <c r="AB3091" s="11">
        <f t="shared" si="235"/>
        <v>159.78</v>
      </c>
      <c r="AC3091" s="11">
        <v>198.32</v>
      </c>
      <c r="AD3091" s="11"/>
      <c r="AE3091" s="4"/>
      <c r="AF3091" s="4"/>
    </row>
    <row r="3092" spans="1:32">
      <c r="A3092" s="55"/>
      <c r="B3092" s="132"/>
      <c r="C3092" s="11" t="s">
        <v>295</v>
      </c>
      <c r="D3092" s="11"/>
      <c r="E3092" s="11" t="s">
        <v>296</v>
      </c>
      <c r="F3092" s="131">
        <v>108086</v>
      </c>
      <c r="G3092" s="11"/>
      <c r="H3092" s="131">
        <f t="shared" si="233"/>
        <v>350</v>
      </c>
      <c r="I3092" s="11"/>
      <c r="J3092" s="288">
        <v>14307.130000000001</v>
      </c>
      <c r="K3092" s="11"/>
      <c r="M3092" s="11">
        <v>98</v>
      </c>
      <c r="N3092" s="66"/>
      <c r="P3092" s="288">
        <f t="shared" si="236"/>
        <v>145.99112244897961</v>
      </c>
      <c r="Q3092" s="11"/>
      <c r="R3092" s="11"/>
      <c r="S3092" s="11"/>
      <c r="T3092" s="134">
        <f t="shared" si="237"/>
        <v>1102.9183673469388</v>
      </c>
      <c r="U3092" s="11"/>
      <c r="V3092" s="11"/>
      <c r="W3092" s="11"/>
      <c r="Y3092" s="288">
        <v>14307.130000000001</v>
      </c>
      <c r="Z3092" s="11">
        <f t="shared" si="234"/>
        <v>20223.37</v>
      </c>
      <c r="AB3092" s="11">
        <f t="shared" si="235"/>
        <v>16135.35</v>
      </c>
      <c r="AC3092" s="11">
        <v>20026.97</v>
      </c>
      <c r="AD3092" s="11"/>
      <c r="AE3092" s="4"/>
      <c r="AF3092" s="4"/>
    </row>
    <row r="3093" spans="1:32">
      <c r="A3093" s="55"/>
      <c r="B3093" s="132"/>
      <c r="C3093" s="11" t="s">
        <v>295</v>
      </c>
      <c r="D3093" s="11"/>
      <c r="E3093" s="11" t="s">
        <v>234</v>
      </c>
      <c r="F3093" s="131">
        <v>1832</v>
      </c>
      <c r="G3093" s="11"/>
      <c r="H3093" s="131">
        <f t="shared" si="233"/>
        <v>6</v>
      </c>
      <c r="I3093" s="11"/>
      <c r="J3093" s="288">
        <v>145.83000000000001</v>
      </c>
      <c r="K3093" s="11"/>
      <c r="M3093" s="11">
        <v>1</v>
      </c>
      <c r="N3093" s="66"/>
      <c r="P3093" s="288">
        <f t="shared" si="236"/>
        <v>145.83000000000001</v>
      </c>
      <c r="Q3093" s="11"/>
      <c r="R3093" s="11"/>
      <c r="S3093" s="11"/>
      <c r="T3093" s="134">
        <f t="shared" si="237"/>
        <v>1832</v>
      </c>
      <c r="U3093" s="11"/>
      <c r="V3093" s="11"/>
      <c r="W3093" s="11"/>
      <c r="Y3093" s="288">
        <v>145.83000000000001</v>
      </c>
      <c r="Z3093" s="11">
        <f t="shared" si="234"/>
        <v>206.13</v>
      </c>
      <c r="AB3093" s="11">
        <f t="shared" si="235"/>
        <v>164.46</v>
      </c>
      <c r="AC3093" s="11">
        <v>204.13</v>
      </c>
      <c r="AD3093" s="11"/>
      <c r="AE3093" s="4"/>
      <c r="AF3093" s="4"/>
    </row>
    <row r="3094" spans="1:32">
      <c r="A3094" s="55"/>
      <c r="B3094" s="132"/>
      <c r="C3094" s="11" t="s">
        <v>297</v>
      </c>
      <c r="D3094" s="11"/>
      <c r="E3094" s="11" t="s">
        <v>212</v>
      </c>
      <c r="F3094" s="131">
        <v>8130</v>
      </c>
      <c r="G3094" s="11"/>
      <c r="H3094" s="131">
        <f t="shared" si="233"/>
        <v>26</v>
      </c>
      <c r="I3094" s="11"/>
      <c r="J3094" s="288">
        <v>1081.76</v>
      </c>
      <c r="K3094" s="11"/>
      <c r="M3094" s="11">
        <v>18</v>
      </c>
      <c r="N3094" s="66"/>
      <c r="P3094" s="288">
        <f t="shared" si="236"/>
        <v>60.097777777777779</v>
      </c>
      <c r="Q3094" s="11"/>
      <c r="R3094" s="11"/>
      <c r="S3094" s="11"/>
      <c r="T3094" s="134">
        <f t="shared" si="237"/>
        <v>451.66666666666669</v>
      </c>
      <c r="U3094" s="11"/>
      <c r="V3094" s="11"/>
      <c r="W3094" s="11"/>
      <c r="Y3094" s="288">
        <v>1081.76</v>
      </c>
      <c r="Z3094" s="11">
        <f t="shared" si="234"/>
        <v>1529.09</v>
      </c>
      <c r="AB3094" s="11">
        <f t="shared" si="235"/>
        <v>1219.99</v>
      </c>
      <c r="AC3094" s="11">
        <v>1514.24</v>
      </c>
      <c r="AD3094" s="11"/>
      <c r="AE3094" s="4"/>
      <c r="AF3094" s="4"/>
    </row>
    <row r="3095" spans="1:32">
      <c r="A3095" s="55"/>
      <c r="B3095" s="132"/>
      <c r="C3095" s="11" t="s">
        <v>298</v>
      </c>
      <c r="D3095" s="11"/>
      <c r="E3095" s="11" t="s">
        <v>299</v>
      </c>
      <c r="F3095" s="131">
        <v>29032</v>
      </c>
      <c r="G3095" s="11"/>
      <c r="H3095" s="131">
        <f t="shared" si="233"/>
        <v>94</v>
      </c>
      <c r="I3095" s="11"/>
      <c r="J3095" s="288">
        <v>4999.1799999999985</v>
      </c>
      <c r="K3095" s="11"/>
      <c r="M3095" s="11">
        <v>64</v>
      </c>
      <c r="N3095" s="66"/>
      <c r="P3095" s="288">
        <f t="shared" si="236"/>
        <v>78.112187499999976</v>
      </c>
      <c r="Q3095" s="11"/>
      <c r="R3095" s="11"/>
      <c r="S3095" s="11"/>
      <c r="T3095" s="134">
        <f t="shared" si="237"/>
        <v>453.625</v>
      </c>
      <c r="U3095" s="11"/>
      <c r="V3095" s="11"/>
      <c r="W3095" s="11"/>
      <c r="Y3095" s="288">
        <v>4999.1799999999985</v>
      </c>
      <c r="Z3095" s="11">
        <f t="shared" si="234"/>
        <v>7066.43</v>
      </c>
      <c r="AB3095" s="11">
        <f t="shared" si="235"/>
        <v>5637.99</v>
      </c>
      <c r="AC3095" s="11">
        <v>6997.8</v>
      </c>
      <c r="AD3095" s="11"/>
      <c r="AE3095" s="4"/>
      <c r="AF3095" s="4"/>
    </row>
    <row r="3096" spans="1:32">
      <c r="A3096" s="55"/>
      <c r="B3096" s="132"/>
      <c r="C3096" s="11" t="s">
        <v>300</v>
      </c>
      <c r="D3096" s="11"/>
      <c r="E3096" s="11" t="s">
        <v>301</v>
      </c>
      <c r="F3096" s="131">
        <v>378195</v>
      </c>
      <c r="G3096" s="11"/>
      <c r="H3096" s="131">
        <f t="shared" si="233"/>
        <v>1226</v>
      </c>
      <c r="I3096" s="11"/>
      <c r="J3096" s="288">
        <v>19403.46</v>
      </c>
      <c r="K3096" s="11"/>
      <c r="M3096" s="11">
        <v>23</v>
      </c>
      <c r="N3096" s="66"/>
      <c r="P3096" s="288">
        <f t="shared" si="236"/>
        <v>843.62869565217386</v>
      </c>
      <c r="Q3096" s="11"/>
      <c r="R3096" s="11"/>
      <c r="S3096" s="11"/>
      <c r="T3096" s="134">
        <f t="shared" si="237"/>
        <v>16443.260869565216</v>
      </c>
      <c r="U3096" s="11"/>
      <c r="V3096" s="11"/>
      <c r="W3096" s="11"/>
      <c r="Y3096" s="288">
        <v>19403.46</v>
      </c>
      <c r="Z3096" s="11">
        <f t="shared" si="234"/>
        <v>27427.119999999999</v>
      </c>
      <c r="AB3096" s="11">
        <f t="shared" si="235"/>
        <v>21882.91</v>
      </c>
      <c r="AC3096" s="11">
        <v>27160.76</v>
      </c>
      <c r="AD3096" s="11"/>
      <c r="AE3096" s="4"/>
      <c r="AF3096" s="4"/>
    </row>
    <row r="3097" spans="1:32">
      <c r="A3097" s="55"/>
      <c r="B3097" s="132"/>
      <c r="C3097" s="11" t="s">
        <v>302</v>
      </c>
      <c r="D3097" s="11"/>
      <c r="E3097" s="11" t="s">
        <v>124</v>
      </c>
      <c r="F3097" s="131">
        <v>35376</v>
      </c>
      <c r="G3097" s="11"/>
      <c r="H3097" s="131">
        <f t="shared" si="233"/>
        <v>115</v>
      </c>
      <c r="I3097" s="11"/>
      <c r="J3097" s="288">
        <v>3090.63</v>
      </c>
      <c r="K3097" s="11"/>
      <c r="M3097" s="11">
        <v>12</v>
      </c>
      <c r="N3097" s="66"/>
      <c r="P3097" s="288">
        <f t="shared" si="236"/>
        <v>257.55250000000001</v>
      </c>
      <c r="Q3097" s="11"/>
      <c r="R3097" s="11"/>
      <c r="S3097" s="11"/>
      <c r="T3097" s="134">
        <f t="shared" si="237"/>
        <v>2948</v>
      </c>
      <c r="U3097" s="11"/>
      <c r="V3097" s="11"/>
      <c r="W3097" s="11"/>
      <c r="Y3097" s="288">
        <v>3090.63</v>
      </c>
      <c r="Z3097" s="11">
        <f t="shared" si="234"/>
        <v>4368.66</v>
      </c>
      <c r="AB3097" s="11">
        <f t="shared" si="235"/>
        <v>3485.56</v>
      </c>
      <c r="AC3097" s="11">
        <v>4326.2299999999996</v>
      </c>
      <c r="AD3097" s="11"/>
      <c r="AE3097" s="4"/>
      <c r="AF3097" s="4"/>
    </row>
    <row r="3098" spans="1:32">
      <c r="A3098" s="55"/>
      <c r="B3098" s="132"/>
      <c r="C3098" s="11" t="s">
        <v>303</v>
      </c>
      <c r="D3098" s="11"/>
      <c r="E3098" s="11" t="s">
        <v>72</v>
      </c>
      <c r="F3098" s="131">
        <v>192</v>
      </c>
      <c r="G3098" s="11"/>
      <c r="H3098" s="131">
        <f t="shared" si="233"/>
        <v>1</v>
      </c>
      <c r="I3098" s="11"/>
      <c r="J3098" s="288">
        <v>42.78</v>
      </c>
      <c r="K3098" s="11"/>
      <c r="M3098" s="11">
        <v>1</v>
      </c>
      <c r="N3098" s="66"/>
      <c r="P3098" s="288">
        <f t="shared" si="236"/>
        <v>42.78</v>
      </c>
      <c r="Q3098" s="11"/>
      <c r="R3098" s="11"/>
      <c r="S3098" s="11"/>
      <c r="T3098" s="134">
        <f t="shared" si="237"/>
        <v>192</v>
      </c>
      <c r="U3098" s="11"/>
      <c r="V3098" s="11"/>
      <c r="W3098" s="11"/>
      <c r="Y3098" s="288">
        <v>42.78</v>
      </c>
      <c r="Z3098" s="11">
        <f t="shared" si="234"/>
        <v>60.47</v>
      </c>
      <c r="AB3098" s="11">
        <f t="shared" si="235"/>
        <v>48.25</v>
      </c>
      <c r="AC3098" s="11">
        <v>59.88</v>
      </c>
      <c r="AD3098" s="11"/>
      <c r="AE3098" s="4"/>
      <c r="AF3098" s="4"/>
    </row>
    <row r="3099" spans="1:32">
      <c r="A3099" s="55"/>
      <c r="B3099" s="132"/>
      <c r="C3099" s="11" t="s">
        <v>303</v>
      </c>
      <c r="D3099" s="11"/>
      <c r="E3099" s="11" t="s">
        <v>70</v>
      </c>
      <c r="F3099" s="131">
        <v>4875075</v>
      </c>
      <c r="G3099" s="11"/>
      <c r="H3099" s="131">
        <f t="shared" si="233"/>
        <v>15806</v>
      </c>
      <c r="I3099" s="11"/>
      <c r="J3099" s="288">
        <v>455931.63000000111</v>
      </c>
      <c r="K3099" s="11"/>
      <c r="M3099" s="11">
        <v>1516</v>
      </c>
      <c r="N3099" s="66"/>
      <c r="P3099" s="288">
        <f t="shared" si="236"/>
        <v>300.74645778364192</v>
      </c>
      <c r="Q3099" s="11"/>
      <c r="R3099" s="11"/>
      <c r="S3099" s="11"/>
      <c r="T3099" s="134">
        <f t="shared" si="237"/>
        <v>3215.7486807387863</v>
      </c>
      <c r="U3099" s="11"/>
      <c r="V3099" s="11"/>
      <c r="W3099" s="11"/>
      <c r="Y3099" s="288">
        <v>455931.63000000111</v>
      </c>
      <c r="Z3099" s="11">
        <f t="shared" si="234"/>
        <v>644467.12</v>
      </c>
      <c r="AB3099" s="11">
        <f t="shared" si="235"/>
        <v>514192.3</v>
      </c>
      <c r="AC3099" s="11">
        <v>638208.41</v>
      </c>
      <c r="AD3099" s="11"/>
      <c r="AE3099" s="4"/>
      <c r="AF3099" s="4"/>
    </row>
    <row r="3100" spans="1:32">
      <c r="A3100" s="55"/>
      <c r="B3100" s="132"/>
      <c r="C3100" s="11" t="s">
        <v>303</v>
      </c>
      <c r="D3100" s="11"/>
      <c r="E3100" s="11" t="s">
        <v>305</v>
      </c>
      <c r="F3100" s="131">
        <v>432</v>
      </c>
      <c r="G3100" s="11"/>
      <c r="H3100" s="131">
        <f t="shared" si="233"/>
        <v>1</v>
      </c>
      <c r="I3100" s="11"/>
      <c r="J3100" s="288">
        <v>72.680000000000007</v>
      </c>
      <c r="K3100" s="11"/>
      <c r="M3100" s="11">
        <v>1</v>
      </c>
      <c r="N3100" s="66"/>
      <c r="P3100" s="288">
        <f t="shared" si="236"/>
        <v>72.680000000000007</v>
      </c>
      <c r="Q3100" s="11"/>
      <c r="R3100" s="11"/>
      <c r="S3100" s="11"/>
      <c r="T3100" s="134">
        <f t="shared" si="237"/>
        <v>432</v>
      </c>
      <c r="U3100" s="11"/>
      <c r="V3100" s="11"/>
      <c r="W3100" s="11"/>
      <c r="Y3100" s="288">
        <v>72.680000000000007</v>
      </c>
      <c r="Z3100" s="11">
        <f t="shared" si="234"/>
        <v>102.73</v>
      </c>
      <c r="AB3100" s="11">
        <f t="shared" si="235"/>
        <v>81.97</v>
      </c>
      <c r="AC3100" s="11">
        <v>101.74</v>
      </c>
      <c r="AD3100" s="11"/>
      <c r="AE3100" s="4"/>
      <c r="AF3100" s="4"/>
    </row>
    <row r="3101" spans="1:32">
      <c r="A3101" s="55"/>
      <c r="B3101" s="132"/>
      <c r="C3101" s="11" t="s">
        <v>303</v>
      </c>
      <c r="D3101" s="11"/>
      <c r="E3101" s="11" t="s">
        <v>110</v>
      </c>
      <c r="F3101" s="131">
        <v>73174</v>
      </c>
      <c r="G3101" s="11"/>
      <c r="H3101" s="131">
        <f t="shared" si="233"/>
        <v>237</v>
      </c>
      <c r="I3101" s="11"/>
      <c r="J3101" s="288">
        <v>18814.650000000001</v>
      </c>
      <c r="K3101" s="11"/>
      <c r="M3101" s="11">
        <v>1</v>
      </c>
      <c r="N3101" s="66"/>
      <c r="P3101" s="288">
        <f t="shared" si="236"/>
        <v>18814.650000000001</v>
      </c>
      <c r="Q3101" s="11"/>
      <c r="R3101" s="11"/>
      <c r="S3101" s="11"/>
      <c r="T3101" s="134">
        <f t="shared" si="237"/>
        <v>73174</v>
      </c>
      <c r="U3101" s="11"/>
      <c r="V3101" s="11"/>
      <c r="W3101" s="11"/>
      <c r="Y3101" s="288">
        <v>18814.650000000001</v>
      </c>
      <c r="Z3101" s="11">
        <f t="shared" si="234"/>
        <v>26594.83</v>
      </c>
      <c r="AB3101" s="11">
        <f t="shared" si="235"/>
        <v>21218.86</v>
      </c>
      <c r="AC3101" s="11">
        <v>26336.55</v>
      </c>
      <c r="AD3101" s="11"/>
      <c r="AE3101" s="4"/>
      <c r="AF3101" s="4"/>
    </row>
    <row r="3102" spans="1:32">
      <c r="A3102" s="55"/>
      <c r="B3102" s="132"/>
      <c r="C3102" s="11" t="s">
        <v>304</v>
      </c>
      <c r="D3102" s="11"/>
      <c r="E3102" s="11" t="s">
        <v>305</v>
      </c>
      <c r="F3102" s="131">
        <v>22865</v>
      </c>
      <c r="G3102" s="11"/>
      <c r="H3102" s="131">
        <f t="shared" si="233"/>
        <v>74</v>
      </c>
      <c r="I3102" s="11"/>
      <c r="J3102" s="288">
        <v>5658.3200000000015</v>
      </c>
      <c r="K3102" s="11"/>
      <c r="M3102" s="11">
        <v>43</v>
      </c>
      <c r="N3102" s="66"/>
      <c r="P3102" s="288">
        <f t="shared" si="236"/>
        <v>131.58883720930237</v>
      </c>
      <c r="Q3102" s="11"/>
      <c r="R3102" s="11"/>
      <c r="S3102" s="11"/>
      <c r="T3102" s="134">
        <f t="shared" si="237"/>
        <v>531.74418604651157</v>
      </c>
      <c r="U3102" s="11"/>
      <c r="V3102" s="11"/>
      <c r="W3102" s="11"/>
      <c r="Y3102" s="288">
        <v>5658.3200000000015</v>
      </c>
      <c r="Z3102" s="11">
        <f t="shared" si="234"/>
        <v>7998.13</v>
      </c>
      <c r="AB3102" s="11">
        <f t="shared" si="235"/>
        <v>6381.36</v>
      </c>
      <c r="AC3102" s="11">
        <v>7920.46</v>
      </c>
      <c r="AD3102" s="11"/>
      <c r="AE3102" s="4"/>
      <c r="AF3102" s="4"/>
    </row>
    <row r="3103" spans="1:32">
      <c r="A3103" s="55"/>
      <c r="B3103" s="132"/>
      <c r="C3103" s="11" t="s">
        <v>306</v>
      </c>
      <c r="D3103" s="11"/>
      <c r="E3103" s="11" t="s">
        <v>274</v>
      </c>
      <c r="F3103" s="131">
        <v>21578</v>
      </c>
      <c r="G3103" s="11"/>
      <c r="H3103" s="131">
        <f t="shared" si="233"/>
        <v>70</v>
      </c>
      <c r="I3103" s="11"/>
      <c r="J3103" s="288">
        <v>3622.12</v>
      </c>
      <c r="K3103" s="11"/>
      <c r="M3103" s="11">
        <v>7</v>
      </c>
      <c r="N3103" s="66"/>
      <c r="P3103" s="288">
        <f t="shared" si="236"/>
        <v>517.4457142857143</v>
      </c>
      <c r="Q3103" s="11"/>
      <c r="R3103" s="11"/>
      <c r="S3103" s="11"/>
      <c r="T3103" s="134">
        <f t="shared" si="237"/>
        <v>3082.5714285714284</v>
      </c>
      <c r="U3103" s="11"/>
      <c r="V3103" s="11"/>
      <c r="W3103" s="11"/>
      <c r="Y3103" s="288">
        <v>3622.12</v>
      </c>
      <c r="Z3103" s="11">
        <f t="shared" si="234"/>
        <v>5119.93</v>
      </c>
      <c r="AB3103" s="11">
        <f t="shared" si="235"/>
        <v>4084.97</v>
      </c>
      <c r="AC3103" s="11">
        <v>5070.21</v>
      </c>
      <c r="AD3103" s="11"/>
      <c r="AE3103" s="4"/>
      <c r="AF3103" s="4"/>
    </row>
    <row r="3104" spans="1:32">
      <c r="A3104" s="55"/>
      <c r="B3104" s="132"/>
      <c r="C3104" s="11" t="s">
        <v>307</v>
      </c>
      <c r="D3104" s="11"/>
      <c r="E3104" s="11" t="s">
        <v>84</v>
      </c>
      <c r="F3104" s="131">
        <v>8452</v>
      </c>
      <c r="G3104" s="11"/>
      <c r="H3104" s="131">
        <f t="shared" si="233"/>
        <v>27</v>
      </c>
      <c r="I3104" s="11"/>
      <c r="J3104" s="288">
        <v>2111.77</v>
      </c>
      <c r="K3104" s="11"/>
      <c r="M3104" s="11">
        <v>9</v>
      </c>
      <c r="N3104" s="66"/>
      <c r="P3104" s="288">
        <f t="shared" si="236"/>
        <v>234.64111111111112</v>
      </c>
      <c r="Q3104" s="11"/>
      <c r="R3104" s="11"/>
      <c r="S3104" s="11"/>
      <c r="T3104" s="134">
        <f t="shared" si="237"/>
        <v>939.11111111111109</v>
      </c>
      <c r="U3104" s="11"/>
      <c r="V3104" s="11"/>
      <c r="W3104" s="11"/>
      <c r="Y3104" s="288">
        <v>2111.77</v>
      </c>
      <c r="Z3104" s="11">
        <f t="shared" si="234"/>
        <v>2985.02</v>
      </c>
      <c r="AB3104" s="11">
        <f t="shared" si="235"/>
        <v>2381.62</v>
      </c>
      <c r="AC3104" s="11">
        <v>2956.03</v>
      </c>
      <c r="AD3104" s="11"/>
      <c r="AE3104" s="4"/>
      <c r="AF3104" s="4"/>
    </row>
    <row r="3105" spans="1:32">
      <c r="A3105" s="55"/>
      <c r="B3105" s="132"/>
      <c r="C3105" s="11" t="s">
        <v>308</v>
      </c>
      <c r="D3105" s="11"/>
      <c r="E3105" s="11" t="s">
        <v>153</v>
      </c>
      <c r="F3105" s="131">
        <v>2393</v>
      </c>
      <c r="G3105" s="11"/>
      <c r="H3105" s="131">
        <f t="shared" si="233"/>
        <v>8</v>
      </c>
      <c r="I3105" s="11"/>
      <c r="J3105" s="288">
        <v>516.81000000000006</v>
      </c>
      <c r="K3105" s="11"/>
      <c r="M3105" s="11">
        <v>16</v>
      </c>
      <c r="N3105" s="66"/>
      <c r="P3105" s="288">
        <f t="shared" si="236"/>
        <v>32.300625000000004</v>
      </c>
      <c r="Q3105" s="11"/>
      <c r="R3105" s="11"/>
      <c r="S3105" s="11"/>
      <c r="T3105" s="134">
        <f t="shared" si="237"/>
        <v>149.5625</v>
      </c>
      <c r="U3105" s="11"/>
      <c r="V3105" s="11"/>
      <c r="W3105" s="11"/>
      <c r="Y3105" s="288">
        <v>516.81000000000006</v>
      </c>
      <c r="Z3105" s="11">
        <f t="shared" si="234"/>
        <v>730.52</v>
      </c>
      <c r="AB3105" s="11">
        <f t="shared" si="235"/>
        <v>582.85</v>
      </c>
      <c r="AC3105" s="11">
        <v>723.43</v>
      </c>
      <c r="AD3105" s="11"/>
      <c r="AE3105" s="4"/>
      <c r="AF3105" s="4"/>
    </row>
    <row r="3106" spans="1:32">
      <c r="A3106" s="55"/>
      <c r="B3106" s="132"/>
      <c r="C3106" s="11" t="s">
        <v>311</v>
      </c>
      <c r="D3106" s="11"/>
      <c r="E3106" s="11" t="s">
        <v>312</v>
      </c>
      <c r="F3106" s="131">
        <v>195260</v>
      </c>
      <c r="G3106" s="11"/>
      <c r="H3106" s="131">
        <f t="shared" si="233"/>
        <v>633</v>
      </c>
      <c r="I3106" s="11"/>
      <c r="J3106" s="288">
        <v>16142.529999999995</v>
      </c>
      <c r="K3106" s="11"/>
      <c r="M3106" s="11">
        <v>52</v>
      </c>
      <c r="N3106" s="66"/>
      <c r="P3106" s="288">
        <f t="shared" si="236"/>
        <v>310.43326923076916</v>
      </c>
      <c r="Q3106" s="11"/>
      <c r="R3106" s="11"/>
      <c r="S3106" s="11"/>
      <c r="T3106" s="134">
        <f t="shared" si="237"/>
        <v>3755</v>
      </c>
      <c r="U3106" s="11"/>
      <c r="V3106" s="11"/>
      <c r="W3106" s="11"/>
      <c r="Y3106" s="288">
        <v>16142.529999999995</v>
      </c>
      <c r="Z3106" s="11">
        <f t="shared" si="234"/>
        <v>22817.74</v>
      </c>
      <c r="AB3106" s="11">
        <f t="shared" si="235"/>
        <v>18205.28</v>
      </c>
      <c r="AC3106" s="11">
        <v>22596.15</v>
      </c>
      <c r="AD3106" s="11"/>
      <c r="AE3106" s="4"/>
      <c r="AF3106" s="4"/>
    </row>
    <row r="3107" spans="1:32">
      <c r="A3107" s="55"/>
      <c r="B3107" s="132"/>
      <c r="C3107" s="11" t="s">
        <v>594</v>
      </c>
      <c r="D3107" s="11"/>
      <c r="E3107" s="11" t="s">
        <v>100</v>
      </c>
      <c r="F3107" s="131">
        <v>202</v>
      </c>
      <c r="G3107" s="11"/>
      <c r="H3107" s="131">
        <f t="shared" si="233"/>
        <v>1</v>
      </c>
      <c r="I3107" s="11"/>
      <c r="J3107" s="288">
        <v>31.009999999999998</v>
      </c>
      <c r="K3107" s="11"/>
      <c r="M3107" s="11">
        <v>2</v>
      </c>
      <c r="N3107" s="66"/>
      <c r="P3107" s="288">
        <f t="shared" si="236"/>
        <v>15.504999999999999</v>
      </c>
      <c r="Q3107" s="11"/>
      <c r="R3107" s="11"/>
      <c r="S3107" s="11"/>
      <c r="T3107" s="134">
        <f t="shared" si="237"/>
        <v>101</v>
      </c>
      <c r="U3107" s="11"/>
      <c r="V3107" s="11"/>
      <c r="W3107" s="11"/>
      <c r="Y3107" s="288">
        <v>31.009999999999998</v>
      </c>
      <c r="Z3107" s="11">
        <f t="shared" si="234"/>
        <v>43.83</v>
      </c>
      <c r="AB3107" s="11">
        <f t="shared" si="235"/>
        <v>34.97</v>
      </c>
      <c r="AC3107" s="11">
        <v>43.41</v>
      </c>
      <c r="AD3107" s="11"/>
      <c r="AE3107" s="4"/>
      <c r="AF3107" s="4"/>
    </row>
    <row r="3108" spans="1:32">
      <c r="A3108" s="55"/>
      <c r="B3108" s="132"/>
      <c r="C3108" s="11" t="s">
        <v>313</v>
      </c>
      <c r="D3108" s="11"/>
      <c r="E3108" s="11" t="s">
        <v>95</v>
      </c>
      <c r="F3108" s="131">
        <v>120326</v>
      </c>
      <c r="G3108" s="11"/>
      <c r="H3108" s="131">
        <f t="shared" si="233"/>
        <v>390</v>
      </c>
      <c r="I3108" s="11"/>
      <c r="J3108" s="288">
        <v>14972.739999999998</v>
      </c>
      <c r="K3108" s="11"/>
      <c r="M3108" s="11">
        <v>85</v>
      </c>
      <c r="N3108" s="66"/>
      <c r="P3108" s="288">
        <f t="shared" si="236"/>
        <v>176.14988235294115</v>
      </c>
      <c r="Q3108" s="11"/>
      <c r="R3108" s="11"/>
      <c r="S3108" s="11"/>
      <c r="T3108" s="134">
        <f t="shared" si="237"/>
        <v>1415.6</v>
      </c>
      <c r="U3108" s="11"/>
      <c r="V3108" s="11"/>
      <c r="W3108" s="11"/>
      <c r="Y3108" s="288">
        <v>14972.739999999998</v>
      </c>
      <c r="Z3108" s="11">
        <f t="shared" si="234"/>
        <v>21164.22</v>
      </c>
      <c r="AB3108" s="11">
        <f t="shared" si="235"/>
        <v>16886.009999999998</v>
      </c>
      <c r="AC3108" s="11">
        <v>20958.689999999999</v>
      </c>
      <c r="AD3108" s="11"/>
      <c r="AE3108" s="4"/>
      <c r="AF3108" s="4"/>
    </row>
    <row r="3109" spans="1:32">
      <c r="A3109" s="55"/>
      <c r="B3109" s="132"/>
      <c r="C3109" s="11" t="s">
        <v>314</v>
      </c>
      <c r="D3109" s="11"/>
      <c r="E3109" s="11" t="s">
        <v>95</v>
      </c>
      <c r="F3109" s="131">
        <v>4568</v>
      </c>
      <c r="G3109" s="11"/>
      <c r="H3109" s="131">
        <f t="shared" si="233"/>
        <v>15</v>
      </c>
      <c r="I3109" s="11"/>
      <c r="J3109" s="288">
        <v>806.14</v>
      </c>
      <c r="K3109" s="11"/>
      <c r="M3109" s="11">
        <v>8</v>
      </c>
      <c r="N3109" s="66"/>
      <c r="P3109" s="288">
        <f t="shared" si="236"/>
        <v>100.7675</v>
      </c>
      <c r="Q3109" s="11"/>
      <c r="R3109" s="11"/>
      <c r="S3109" s="11"/>
      <c r="T3109" s="134">
        <f t="shared" si="237"/>
        <v>571</v>
      </c>
      <c r="U3109" s="11"/>
      <c r="V3109" s="11"/>
      <c r="W3109" s="11"/>
      <c r="Y3109" s="288">
        <v>806.14</v>
      </c>
      <c r="Z3109" s="11">
        <f t="shared" si="234"/>
        <v>1139.49</v>
      </c>
      <c r="AB3109" s="11">
        <f t="shared" si="235"/>
        <v>909.15</v>
      </c>
      <c r="AC3109" s="11">
        <v>1128.43</v>
      </c>
      <c r="AD3109" s="11"/>
      <c r="AE3109" s="4"/>
      <c r="AF3109" s="4"/>
    </row>
    <row r="3110" spans="1:32">
      <c r="A3110" s="55"/>
      <c r="B3110" s="132"/>
      <c r="C3110" s="11" t="s">
        <v>316</v>
      </c>
      <c r="D3110" s="11"/>
      <c r="E3110" s="11" t="s">
        <v>317</v>
      </c>
      <c r="F3110" s="131">
        <v>15955</v>
      </c>
      <c r="G3110" s="11"/>
      <c r="H3110" s="131">
        <f t="shared" si="233"/>
        <v>52</v>
      </c>
      <c r="I3110" s="11"/>
      <c r="J3110" s="288">
        <v>2696.54</v>
      </c>
      <c r="K3110" s="11"/>
      <c r="M3110" s="11">
        <v>25</v>
      </c>
      <c r="N3110" s="66"/>
      <c r="P3110" s="288">
        <f t="shared" si="236"/>
        <v>107.8616</v>
      </c>
      <c r="Q3110" s="11"/>
      <c r="R3110" s="11"/>
      <c r="S3110" s="11"/>
      <c r="T3110" s="134">
        <f t="shared" si="237"/>
        <v>638.20000000000005</v>
      </c>
      <c r="U3110" s="11"/>
      <c r="V3110" s="11"/>
      <c r="W3110" s="11"/>
      <c r="Y3110" s="288">
        <v>2696.54</v>
      </c>
      <c r="Z3110" s="11">
        <f t="shared" si="234"/>
        <v>3811.61</v>
      </c>
      <c r="AB3110" s="11">
        <f t="shared" si="235"/>
        <v>3041.11</v>
      </c>
      <c r="AC3110" s="11">
        <v>3774.59</v>
      </c>
      <c r="AD3110" s="11"/>
      <c r="AE3110" s="4"/>
      <c r="AF3110" s="4"/>
    </row>
    <row r="3111" spans="1:32">
      <c r="A3111" s="55"/>
      <c r="B3111" s="132"/>
      <c r="C3111" s="11" t="s">
        <v>318</v>
      </c>
      <c r="D3111" s="11"/>
      <c r="E3111" s="11" t="s">
        <v>319</v>
      </c>
      <c r="F3111" s="131">
        <v>22515</v>
      </c>
      <c r="G3111" s="11"/>
      <c r="H3111" s="131">
        <f t="shared" si="233"/>
        <v>73</v>
      </c>
      <c r="I3111" s="11"/>
      <c r="J3111" s="288">
        <v>2826.4299999999994</v>
      </c>
      <c r="K3111" s="11"/>
      <c r="M3111" s="11">
        <v>18</v>
      </c>
      <c r="N3111" s="66"/>
      <c r="P3111" s="288">
        <f t="shared" si="236"/>
        <v>157.02388888888885</v>
      </c>
      <c r="Q3111" s="11"/>
      <c r="R3111" s="11"/>
      <c r="S3111" s="11"/>
      <c r="T3111" s="134">
        <f t="shared" si="237"/>
        <v>1250.8333333333333</v>
      </c>
      <c r="U3111" s="11"/>
      <c r="V3111" s="11"/>
      <c r="W3111" s="11"/>
      <c r="Y3111" s="288">
        <v>2826.4299999999994</v>
      </c>
      <c r="Z3111" s="11">
        <f t="shared" si="234"/>
        <v>3995.21</v>
      </c>
      <c r="AB3111" s="11">
        <f t="shared" si="235"/>
        <v>3187.6</v>
      </c>
      <c r="AC3111" s="11">
        <v>3956.41</v>
      </c>
      <c r="AD3111" s="11"/>
      <c r="AE3111" s="4"/>
      <c r="AF3111" s="4"/>
    </row>
    <row r="3112" spans="1:32">
      <c r="A3112" s="55"/>
      <c r="B3112" s="132"/>
      <c r="C3112" s="11" t="s">
        <v>320</v>
      </c>
      <c r="D3112" s="11"/>
      <c r="E3112" s="11" t="s">
        <v>94</v>
      </c>
      <c r="F3112" s="131">
        <v>4992</v>
      </c>
      <c r="G3112" s="11"/>
      <c r="H3112" s="131">
        <f t="shared" si="233"/>
        <v>16</v>
      </c>
      <c r="I3112" s="11"/>
      <c r="J3112" s="288">
        <v>391.4</v>
      </c>
      <c r="K3112" s="11"/>
      <c r="M3112" s="11">
        <v>1</v>
      </c>
      <c r="N3112" s="66"/>
      <c r="P3112" s="288">
        <f t="shared" si="236"/>
        <v>391.4</v>
      </c>
      <c r="Q3112" s="11"/>
      <c r="R3112" s="11"/>
      <c r="S3112" s="11"/>
      <c r="T3112" s="134">
        <f t="shared" si="237"/>
        <v>4992</v>
      </c>
      <c r="U3112" s="11"/>
      <c r="V3112" s="11"/>
      <c r="W3112" s="11"/>
      <c r="Y3112" s="288">
        <v>391.4</v>
      </c>
      <c r="Z3112" s="11">
        <f t="shared" si="234"/>
        <v>553.25</v>
      </c>
      <c r="AB3112" s="11">
        <f t="shared" si="235"/>
        <v>441.41</v>
      </c>
      <c r="AC3112" s="11">
        <v>547.88</v>
      </c>
      <c r="AD3112" s="11"/>
      <c r="AE3112" s="4"/>
      <c r="AF3112" s="4"/>
    </row>
    <row r="3113" spans="1:32">
      <c r="A3113" s="55"/>
      <c r="B3113" s="132"/>
      <c r="C3113" s="11" t="s">
        <v>320</v>
      </c>
      <c r="D3113" s="11"/>
      <c r="E3113" s="11" t="s">
        <v>95</v>
      </c>
      <c r="F3113" s="131">
        <v>6260</v>
      </c>
      <c r="G3113" s="11"/>
      <c r="H3113" s="131">
        <f t="shared" si="233"/>
        <v>20</v>
      </c>
      <c r="I3113" s="11"/>
      <c r="J3113" s="288">
        <v>1031.76</v>
      </c>
      <c r="K3113" s="11"/>
      <c r="M3113" s="11">
        <v>5</v>
      </c>
      <c r="N3113" s="66"/>
      <c r="P3113" s="288">
        <f t="shared" si="236"/>
        <v>206.352</v>
      </c>
      <c r="Q3113" s="11"/>
      <c r="R3113" s="11"/>
      <c r="S3113" s="11"/>
      <c r="T3113" s="134">
        <f t="shared" si="237"/>
        <v>1252</v>
      </c>
      <c r="U3113" s="11"/>
      <c r="V3113" s="11"/>
      <c r="W3113" s="11"/>
      <c r="Y3113" s="288">
        <v>1031.76</v>
      </c>
      <c r="Z3113" s="11">
        <f t="shared" si="234"/>
        <v>1458.41</v>
      </c>
      <c r="AB3113" s="11">
        <f t="shared" si="235"/>
        <v>1163.5999999999999</v>
      </c>
      <c r="AC3113" s="11">
        <v>1444.25</v>
      </c>
      <c r="AD3113" s="11"/>
      <c r="AE3113" s="4"/>
      <c r="AF3113" s="4"/>
    </row>
    <row r="3114" spans="1:32">
      <c r="A3114" s="55"/>
      <c r="B3114" s="132"/>
      <c r="C3114" s="11" t="s">
        <v>322</v>
      </c>
      <c r="D3114" s="11"/>
      <c r="E3114" s="11" t="s">
        <v>323</v>
      </c>
      <c r="F3114" s="131">
        <v>8078</v>
      </c>
      <c r="G3114" s="11"/>
      <c r="H3114" s="131">
        <f t="shared" si="233"/>
        <v>26</v>
      </c>
      <c r="I3114" s="11"/>
      <c r="J3114" s="288">
        <v>684.48</v>
      </c>
      <c r="K3114" s="11"/>
      <c r="M3114" s="11">
        <v>8</v>
      </c>
      <c r="N3114" s="66"/>
      <c r="P3114" s="288">
        <f t="shared" si="236"/>
        <v>85.56</v>
      </c>
      <c r="Q3114" s="11"/>
      <c r="R3114" s="11"/>
      <c r="S3114" s="11"/>
      <c r="T3114" s="134">
        <f t="shared" si="237"/>
        <v>1009.75</v>
      </c>
      <c r="U3114" s="11"/>
      <c r="V3114" s="11"/>
      <c r="W3114" s="11"/>
      <c r="Y3114" s="288">
        <v>684.48</v>
      </c>
      <c r="Z3114" s="11">
        <f t="shared" si="234"/>
        <v>967.52</v>
      </c>
      <c r="AB3114" s="11">
        <f t="shared" si="235"/>
        <v>771.95</v>
      </c>
      <c r="AC3114" s="11">
        <v>958.13</v>
      </c>
      <c r="AD3114" s="11"/>
      <c r="AE3114" s="4"/>
      <c r="AF3114" s="4"/>
    </row>
    <row r="3115" spans="1:32">
      <c r="A3115" s="55"/>
      <c r="B3115" s="132"/>
      <c r="C3115" s="11" t="s">
        <v>324</v>
      </c>
      <c r="D3115" s="11"/>
      <c r="E3115" s="11" t="s">
        <v>135</v>
      </c>
      <c r="F3115" s="131">
        <v>99060</v>
      </c>
      <c r="G3115" s="11"/>
      <c r="H3115" s="131">
        <f t="shared" si="233"/>
        <v>321</v>
      </c>
      <c r="I3115" s="11"/>
      <c r="J3115" s="288">
        <v>9716.18</v>
      </c>
      <c r="K3115" s="11"/>
      <c r="M3115" s="11">
        <v>39</v>
      </c>
      <c r="N3115" s="66"/>
      <c r="P3115" s="288">
        <f t="shared" si="236"/>
        <v>249.13282051282053</v>
      </c>
      <c r="Q3115" s="11"/>
      <c r="R3115" s="11"/>
      <c r="S3115" s="11"/>
      <c r="T3115" s="134">
        <f t="shared" si="237"/>
        <v>2540</v>
      </c>
      <c r="U3115" s="11"/>
      <c r="V3115" s="11"/>
      <c r="W3115" s="11"/>
      <c r="Y3115" s="288">
        <v>9716.18</v>
      </c>
      <c r="Z3115" s="11">
        <f t="shared" si="234"/>
        <v>13733.99</v>
      </c>
      <c r="AB3115" s="11">
        <f t="shared" si="235"/>
        <v>10957.75</v>
      </c>
      <c r="AC3115" s="11">
        <v>13600.61</v>
      </c>
      <c r="AD3115" s="11"/>
      <c r="AE3115" s="4"/>
      <c r="AF3115" s="4"/>
    </row>
    <row r="3116" spans="1:32">
      <c r="A3116" s="55"/>
      <c r="B3116" s="132"/>
      <c r="C3116" s="11" t="s">
        <v>327</v>
      </c>
      <c r="D3116" s="11"/>
      <c r="E3116" s="11" t="s">
        <v>98</v>
      </c>
      <c r="F3116" s="131">
        <v>1032597</v>
      </c>
      <c r="G3116" s="11"/>
      <c r="H3116" s="131">
        <f t="shared" si="233"/>
        <v>3348</v>
      </c>
      <c r="I3116" s="11"/>
      <c r="J3116" s="288">
        <v>117810.75000000001</v>
      </c>
      <c r="K3116" s="11"/>
      <c r="M3116" s="11">
        <v>240</v>
      </c>
      <c r="N3116" s="66"/>
      <c r="P3116" s="288">
        <f t="shared" si="236"/>
        <v>490.87812500000007</v>
      </c>
      <c r="Q3116" s="11"/>
      <c r="R3116" s="11"/>
      <c r="S3116" s="11"/>
      <c r="T3116" s="134">
        <f t="shared" si="237"/>
        <v>4302.4875000000002</v>
      </c>
      <c r="U3116" s="11"/>
      <c r="V3116" s="11"/>
      <c r="W3116" s="11"/>
      <c r="Y3116" s="288">
        <v>117810.75000000001</v>
      </c>
      <c r="Z3116" s="11">
        <f t="shared" si="234"/>
        <v>166527.5</v>
      </c>
      <c r="AB3116" s="11">
        <f t="shared" si="235"/>
        <v>132865.04999999999</v>
      </c>
      <c r="AC3116" s="11">
        <v>164910.28</v>
      </c>
      <c r="AD3116" s="11"/>
      <c r="AE3116" s="4"/>
      <c r="AF3116" s="4"/>
    </row>
    <row r="3117" spans="1:32">
      <c r="A3117" s="55"/>
      <c r="B3117" s="132"/>
      <c r="C3117" s="11" t="s">
        <v>328</v>
      </c>
      <c r="D3117" s="11"/>
      <c r="E3117" s="11" t="s">
        <v>79</v>
      </c>
      <c r="F3117" s="131">
        <v>366741</v>
      </c>
      <c r="G3117" s="11"/>
      <c r="H3117" s="131">
        <f t="shared" si="233"/>
        <v>1189</v>
      </c>
      <c r="I3117" s="11"/>
      <c r="J3117" s="288">
        <v>36827.999999999978</v>
      </c>
      <c r="K3117" s="11"/>
      <c r="M3117" s="11">
        <v>192</v>
      </c>
      <c r="N3117" s="66"/>
      <c r="P3117" s="288">
        <f t="shared" si="236"/>
        <v>191.81249999999989</v>
      </c>
      <c r="Q3117" s="11"/>
      <c r="R3117" s="11"/>
      <c r="S3117" s="11"/>
      <c r="T3117" s="134">
        <f t="shared" si="237"/>
        <v>1910.109375</v>
      </c>
      <c r="U3117" s="11"/>
      <c r="V3117" s="11"/>
      <c r="W3117" s="11"/>
      <c r="Y3117" s="288">
        <v>36827.999999999978</v>
      </c>
      <c r="Z3117" s="11">
        <f t="shared" si="234"/>
        <v>52057</v>
      </c>
      <c r="AB3117" s="11">
        <f t="shared" si="235"/>
        <v>41534.019999999997</v>
      </c>
      <c r="AC3117" s="11">
        <v>51551.46</v>
      </c>
      <c r="AD3117" s="11"/>
      <c r="AE3117" s="4"/>
      <c r="AF3117" s="4"/>
    </row>
    <row r="3118" spans="1:32">
      <c r="A3118" s="55"/>
      <c r="B3118" s="132"/>
      <c r="C3118" s="11" t="s">
        <v>329</v>
      </c>
      <c r="D3118" s="11"/>
      <c r="E3118" s="11" t="s">
        <v>189</v>
      </c>
      <c r="F3118" s="131">
        <v>4766</v>
      </c>
      <c r="G3118" s="11"/>
      <c r="H3118" s="131">
        <f t="shared" si="233"/>
        <v>15</v>
      </c>
      <c r="I3118" s="11"/>
      <c r="J3118" s="288">
        <v>940.79</v>
      </c>
      <c r="K3118" s="11"/>
      <c r="M3118" s="11">
        <v>13</v>
      </c>
      <c r="N3118" s="66"/>
      <c r="P3118" s="288">
        <f t="shared" si="236"/>
        <v>72.368461538461531</v>
      </c>
      <c r="Q3118" s="11"/>
      <c r="R3118" s="11"/>
      <c r="S3118" s="11"/>
      <c r="T3118" s="134">
        <f t="shared" si="237"/>
        <v>366.61538461538464</v>
      </c>
      <c r="U3118" s="11"/>
      <c r="V3118" s="11"/>
      <c r="W3118" s="11"/>
      <c r="Y3118" s="288">
        <v>940.79</v>
      </c>
      <c r="Z3118" s="11">
        <f t="shared" si="234"/>
        <v>1329.82</v>
      </c>
      <c r="AB3118" s="11">
        <f t="shared" si="235"/>
        <v>1061.01</v>
      </c>
      <c r="AC3118" s="11">
        <v>1316.91</v>
      </c>
      <c r="AD3118" s="11"/>
      <c r="AE3118" s="4"/>
      <c r="AF3118" s="4"/>
    </row>
    <row r="3119" spans="1:32">
      <c r="A3119" s="55"/>
      <c r="B3119" s="132"/>
      <c r="C3119" s="11" t="s">
        <v>330</v>
      </c>
      <c r="D3119" s="11"/>
      <c r="E3119" s="11" t="s">
        <v>189</v>
      </c>
      <c r="F3119" s="131">
        <v>21176</v>
      </c>
      <c r="G3119" s="11"/>
      <c r="H3119" s="131">
        <f t="shared" si="233"/>
        <v>69</v>
      </c>
      <c r="I3119" s="11"/>
      <c r="J3119" s="288">
        <v>2573</v>
      </c>
      <c r="K3119" s="11"/>
      <c r="M3119" s="11">
        <v>15</v>
      </c>
      <c r="N3119" s="66"/>
      <c r="P3119" s="288">
        <f t="shared" si="236"/>
        <v>171.53333333333333</v>
      </c>
      <c r="Q3119" s="11"/>
      <c r="R3119" s="11"/>
      <c r="S3119" s="11"/>
      <c r="T3119" s="134">
        <f t="shared" si="237"/>
        <v>1411.7333333333333</v>
      </c>
      <c r="U3119" s="11"/>
      <c r="V3119" s="11"/>
      <c r="W3119" s="11"/>
      <c r="Y3119" s="288">
        <v>2573</v>
      </c>
      <c r="Z3119" s="11">
        <f t="shared" si="234"/>
        <v>3636.98</v>
      </c>
      <c r="AB3119" s="11">
        <f t="shared" si="235"/>
        <v>2901.79</v>
      </c>
      <c r="AC3119" s="11">
        <v>3601.66</v>
      </c>
      <c r="AD3119" s="11"/>
      <c r="AE3119" s="4"/>
      <c r="AF3119" s="4"/>
    </row>
    <row r="3120" spans="1:32">
      <c r="A3120" s="55"/>
      <c r="B3120" s="132"/>
      <c r="C3120" s="11" t="s">
        <v>331</v>
      </c>
      <c r="D3120" s="11"/>
      <c r="E3120" s="11" t="s">
        <v>98</v>
      </c>
      <c r="F3120" s="131">
        <v>818</v>
      </c>
      <c r="G3120" s="11"/>
      <c r="H3120" s="131">
        <f t="shared" si="233"/>
        <v>3</v>
      </c>
      <c r="I3120" s="11"/>
      <c r="J3120" s="288">
        <v>172.23000000000002</v>
      </c>
      <c r="K3120" s="11"/>
      <c r="M3120" s="11">
        <v>6</v>
      </c>
      <c r="N3120" s="66"/>
      <c r="P3120" s="288">
        <f t="shared" si="236"/>
        <v>28.705000000000002</v>
      </c>
      <c r="Q3120" s="11"/>
      <c r="R3120" s="11"/>
      <c r="S3120" s="11"/>
      <c r="T3120" s="134">
        <f t="shared" si="237"/>
        <v>136.33333333333334</v>
      </c>
      <c r="U3120" s="11"/>
      <c r="V3120" s="11"/>
      <c r="W3120" s="11"/>
      <c r="Y3120" s="288">
        <v>172.23000000000002</v>
      </c>
      <c r="Z3120" s="11">
        <f t="shared" si="234"/>
        <v>243.45</v>
      </c>
      <c r="AB3120" s="11">
        <f t="shared" si="235"/>
        <v>194.24</v>
      </c>
      <c r="AC3120" s="11">
        <v>241.09</v>
      </c>
      <c r="AD3120" s="11"/>
      <c r="AE3120" s="4"/>
      <c r="AF3120" s="4"/>
    </row>
    <row r="3121" spans="1:32">
      <c r="A3121" s="55"/>
      <c r="B3121" s="132"/>
      <c r="C3121" s="11" t="s">
        <v>332</v>
      </c>
      <c r="D3121" s="11"/>
      <c r="E3121" s="11" t="s">
        <v>180</v>
      </c>
      <c r="F3121" s="131">
        <v>68560</v>
      </c>
      <c r="G3121" s="11"/>
      <c r="H3121" s="131">
        <f t="shared" si="233"/>
        <v>222</v>
      </c>
      <c r="I3121" s="11"/>
      <c r="J3121" s="288">
        <v>4892.2300000000014</v>
      </c>
      <c r="K3121" s="11"/>
      <c r="M3121" s="11">
        <v>19</v>
      </c>
      <c r="N3121" s="66"/>
      <c r="P3121" s="288">
        <f t="shared" si="236"/>
        <v>257.48578947368429</v>
      </c>
      <c r="Q3121" s="11"/>
      <c r="R3121" s="11"/>
      <c r="S3121" s="11"/>
      <c r="T3121" s="134">
        <f t="shared" si="237"/>
        <v>3608.4210526315787</v>
      </c>
      <c r="U3121" s="11"/>
      <c r="V3121" s="11"/>
      <c r="W3121" s="11"/>
      <c r="Y3121" s="288">
        <v>4892.2300000000014</v>
      </c>
      <c r="Z3121" s="11">
        <f t="shared" si="234"/>
        <v>6915.25</v>
      </c>
      <c r="AB3121" s="11">
        <f t="shared" si="235"/>
        <v>5517.38</v>
      </c>
      <c r="AC3121" s="11">
        <v>6848.09</v>
      </c>
      <c r="AD3121" s="11"/>
      <c r="AE3121" s="4"/>
      <c r="AF3121" s="4"/>
    </row>
    <row r="3122" spans="1:32">
      <c r="A3122" s="55"/>
      <c r="B3122" s="132"/>
      <c r="C3122" s="11" t="s">
        <v>333</v>
      </c>
      <c r="D3122" s="11"/>
      <c r="E3122" s="11" t="s">
        <v>98</v>
      </c>
      <c r="F3122" s="131">
        <v>38</v>
      </c>
      <c r="G3122" s="11"/>
      <c r="H3122" s="131">
        <f t="shared" si="233"/>
        <v>0</v>
      </c>
      <c r="I3122" s="11"/>
      <c r="J3122" s="288">
        <v>14.17</v>
      </c>
      <c r="K3122" s="11"/>
      <c r="M3122" s="11">
        <v>1</v>
      </c>
      <c r="N3122" s="66"/>
      <c r="P3122" s="288">
        <f t="shared" si="236"/>
        <v>14.17</v>
      </c>
      <c r="Q3122" s="11"/>
      <c r="R3122" s="11"/>
      <c r="S3122" s="11"/>
      <c r="T3122" s="134">
        <f t="shared" si="237"/>
        <v>38</v>
      </c>
      <c r="U3122" s="11"/>
      <c r="V3122" s="11"/>
      <c r="W3122" s="11"/>
      <c r="Y3122" s="288">
        <v>14.17</v>
      </c>
      <c r="Z3122" s="11">
        <f t="shared" si="234"/>
        <v>20.03</v>
      </c>
      <c r="AB3122" s="11">
        <f t="shared" si="235"/>
        <v>15.98</v>
      </c>
      <c r="AC3122" s="11">
        <v>19.84</v>
      </c>
      <c r="AD3122" s="11"/>
      <c r="AE3122" s="4"/>
      <c r="AF3122" s="4"/>
    </row>
    <row r="3123" spans="1:32">
      <c r="A3123" s="55"/>
      <c r="B3123" s="132"/>
      <c r="C3123" s="11" t="s">
        <v>334</v>
      </c>
      <c r="D3123" s="11"/>
      <c r="E3123" s="11" t="s">
        <v>79</v>
      </c>
      <c r="F3123" s="131">
        <v>53</v>
      </c>
      <c r="G3123" s="11"/>
      <c r="H3123" s="131">
        <f t="shared" si="233"/>
        <v>0</v>
      </c>
      <c r="I3123" s="11"/>
      <c r="J3123" s="288">
        <v>23.13</v>
      </c>
      <c r="K3123" s="11"/>
      <c r="M3123" s="11">
        <v>1</v>
      </c>
      <c r="N3123" s="66"/>
      <c r="P3123" s="288">
        <f t="shared" si="236"/>
        <v>23.13</v>
      </c>
      <c r="Q3123" s="11"/>
      <c r="R3123" s="11"/>
      <c r="S3123" s="11"/>
      <c r="T3123" s="134">
        <f t="shared" si="237"/>
        <v>53</v>
      </c>
      <c r="U3123" s="11"/>
      <c r="V3123" s="11"/>
      <c r="W3123" s="11"/>
      <c r="Y3123" s="288">
        <v>23.13</v>
      </c>
      <c r="Z3123" s="11">
        <f t="shared" si="234"/>
        <v>32.69</v>
      </c>
      <c r="AB3123" s="11">
        <f t="shared" si="235"/>
        <v>26.09</v>
      </c>
      <c r="AC3123" s="11">
        <v>32.380000000000003</v>
      </c>
      <c r="AD3123" s="11"/>
      <c r="AE3123" s="4"/>
      <c r="AF3123" s="4"/>
    </row>
    <row r="3124" spans="1:32">
      <c r="A3124" s="55"/>
      <c r="B3124" s="132"/>
      <c r="C3124" s="11" t="s">
        <v>595</v>
      </c>
      <c r="D3124" s="11"/>
      <c r="E3124" s="11" t="s">
        <v>222</v>
      </c>
      <c r="F3124" s="131">
        <v>34</v>
      </c>
      <c r="G3124" s="11"/>
      <c r="H3124" s="131">
        <f t="shared" si="233"/>
        <v>0</v>
      </c>
      <c r="I3124" s="11"/>
      <c r="J3124" s="288">
        <v>20.58</v>
      </c>
      <c r="K3124" s="11"/>
      <c r="M3124" s="11">
        <v>1</v>
      </c>
      <c r="N3124" s="66"/>
      <c r="P3124" s="288">
        <f t="shared" si="236"/>
        <v>20.58</v>
      </c>
      <c r="Q3124" s="11"/>
      <c r="R3124" s="11"/>
      <c r="S3124" s="11"/>
      <c r="T3124" s="134">
        <f t="shared" si="237"/>
        <v>34</v>
      </c>
      <c r="U3124" s="11"/>
      <c r="V3124" s="11"/>
      <c r="W3124" s="11"/>
      <c r="Y3124" s="288">
        <v>20.58</v>
      </c>
      <c r="Z3124" s="11">
        <f t="shared" si="234"/>
        <v>29.09</v>
      </c>
      <c r="AB3124" s="11">
        <f t="shared" si="235"/>
        <v>23.21</v>
      </c>
      <c r="AC3124" s="11">
        <v>28.81</v>
      </c>
      <c r="AD3124" s="11"/>
      <c r="AE3124" s="4"/>
      <c r="AF3124" s="4"/>
    </row>
    <row r="3125" spans="1:32">
      <c r="A3125" s="55"/>
      <c r="B3125" s="132"/>
      <c r="C3125" s="11" t="s">
        <v>595</v>
      </c>
      <c r="D3125" s="11"/>
      <c r="E3125" s="11" t="s">
        <v>175</v>
      </c>
      <c r="F3125" s="131">
        <v>325</v>
      </c>
      <c r="G3125" s="11"/>
      <c r="H3125" s="131">
        <f t="shared" si="233"/>
        <v>1</v>
      </c>
      <c r="I3125" s="11"/>
      <c r="J3125" s="288">
        <v>155.33999999999997</v>
      </c>
      <c r="K3125" s="11"/>
      <c r="M3125" s="11">
        <v>4</v>
      </c>
      <c r="N3125" s="66"/>
      <c r="P3125" s="288">
        <f t="shared" si="236"/>
        <v>38.834999999999994</v>
      </c>
      <c r="Q3125" s="11"/>
      <c r="R3125" s="11"/>
      <c r="S3125" s="11"/>
      <c r="T3125" s="134">
        <f t="shared" si="237"/>
        <v>81.25</v>
      </c>
      <c r="U3125" s="11"/>
      <c r="V3125" s="11"/>
      <c r="W3125" s="11"/>
      <c r="Y3125" s="288">
        <v>155.33999999999997</v>
      </c>
      <c r="Z3125" s="11">
        <f t="shared" si="234"/>
        <v>219.58</v>
      </c>
      <c r="AB3125" s="11">
        <f t="shared" si="235"/>
        <v>175.19</v>
      </c>
      <c r="AC3125" s="11">
        <v>217.44</v>
      </c>
      <c r="AD3125" s="11"/>
      <c r="AE3125" s="4"/>
      <c r="AF3125" s="4"/>
    </row>
    <row r="3126" spans="1:32">
      <c r="A3126" s="55"/>
      <c r="B3126" s="132"/>
      <c r="C3126" s="11" t="s">
        <v>335</v>
      </c>
      <c r="D3126" s="11"/>
      <c r="E3126" s="11" t="s">
        <v>336</v>
      </c>
      <c r="F3126" s="131">
        <v>1259201</v>
      </c>
      <c r="G3126" s="11"/>
      <c r="H3126" s="131">
        <f t="shared" si="233"/>
        <v>4083</v>
      </c>
      <c r="I3126" s="11"/>
      <c r="J3126" s="288">
        <v>70776.260000000038</v>
      </c>
      <c r="K3126" s="11"/>
      <c r="M3126" s="11">
        <v>153</v>
      </c>
      <c r="N3126" s="66"/>
      <c r="P3126" s="288">
        <f t="shared" si="236"/>
        <v>462.58993464052315</v>
      </c>
      <c r="Q3126" s="11"/>
      <c r="R3126" s="11"/>
      <c r="S3126" s="11"/>
      <c r="T3126" s="134">
        <f t="shared" si="237"/>
        <v>8230.0718954248368</v>
      </c>
      <c r="U3126" s="11"/>
      <c r="V3126" s="11"/>
      <c r="W3126" s="11"/>
      <c r="Y3126" s="288">
        <v>70776.260000000038</v>
      </c>
      <c r="Z3126" s="11">
        <f t="shared" si="234"/>
        <v>100043.45</v>
      </c>
      <c r="AB3126" s="11">
        <f t="shared" si="235"/>
        <v>79820.320000000007</v>
      </c>
      <c r="AC3126" s="11">
        <v>99071.88</v>
      </c>
      <c r="AD3126" s="11"/>
      <c r="AE3126" s="4"/>
      <c r="AF3126" s="4"/>
    </row>
    <row r="3127" spans="1:32">
      <c r="A3127" s="55"/>
      <c r="B3127" s="132"/>
      <c r="C3127" s="11" t="s">
        <v>337</v>
      </c>
      <c r="D3127" s="11"/>
      <c r="E3127" s="11" t="s">
        <v>175</v>
      </c>
      <c r="F3127" s="131">
        <v>424694</v>
      </c>
      <c r="G3127" s="11"/>
      <c r="H3127" s="131">
        <f t="shared" si="233"/>
        <v>1377</v>
      </c>
      <c r="I3127" s="11"/>
      <c r="J3127" s="288">
        <v>44328.670000000027</v>
      </c>
      <c r="K3127" s="11"/>
      <c r="M3127" s="11">
        <v>128</v>
      </c>
      <c r="N3127" s="66"/>
      <c r="P3127" s="288">
        <f t="shared" si="236"/>
        <v>346.31773437500021</v>
      </c>
      <c r="Q3127" s="11"/>
      <c r="R3127" s="11"/>
      <c r="S3127" s="11"/>
      <c r="T3127" s="134">
        <f t="shared" si="237"/>
        <v>3317.921875</v>
      </c>
      <c r="U3127" s="11"/>
      <c r="V3127" s="11"/>
      <c r="W3127" s="11"/>
      <c r="Y3127" s="288">
        <v>44328.670000000027</v>
      </c>
      <c r="Z3127" s="11">
        <f t="shared" si="234"/>
        <v>62659.33</v>
      </c>
      <c r="AB3127" s="11">
        <f t="shared" si="235"/>
        <v>49993.16</v>
      </c>
      <c r="AC3127" s="11">
        <v>62050.82</v>
      </c>
      <c r="AD3127" s="11"/>
      <c r="AE3127" s="4"/>
      <c r="AF3127" s="4"/>
    </row>
    <row r="3128" spans="1:32">
      <c r="A3128" s="55"/>
      <c r="B3128" s="132"/>
      <c r="C3128" s="11" t="s">
        <v>338</v>
      </c>
      <c r="D3128" s="11"/>
      <c r="E3128" s="11" t="s">
        <v>84</v>
      </c>
      <c r="F3128" s="131">
        <v>2007</v>
      </c>
      <c r="G3128" s="11"/>
      <c r="H3128" s="131">
        <f t="shared" si="233"/>
        <v>7</v>
      </c>
      <c r="I3128" s="11"/>
      <c r="J3128" s="288">
        <v>407.6</v>
      </c>
      <c r="K3128" s="11"/>
      <c r="M3128" s="11">
        <v>8</v>
      </c>
      <c r="N3128" s="66"/>
      <c r="P3128" s="288">
        <f t="shared" si="236"/>
        <v>50.95</v>
      </c>
      <c r="Q3128" s="11"/>
      <c r="R3128" s="11"/>
      <c r="S3128" s="11"/>
      <c r="T3128" s="134">
        <f t="shared" si="237"/>
        <v>250.875</v>
      </c>
      <c r="U3128" s="11"/>
      <c r="V3128" s="11"/>
      <c r="W3128" s="11"/>
      <c r="Y3128" s="288">
        <v>407.6</v>
      </c>
      <c r="Z3128" s="11">
        <f t="shared" si="234"/>
        <v>576.15</v>
      </c>
      <c r="AB3128" s="11">
        <f t="shared" si="235"/>
        <v>459.68</v>
      </c>
      <c r="AC3128" s="11">
        <v>570.54999999999995</v>
      </c>
      <c r="AD3128" s="11"/>
      <c r="AE3128" s="4"/>
      <c r="AF3128" s="4"/>
    </row>
    <row r="3129" spans="1:32">
      <c r="A3129" s="55"/>
      <c r="B3129" s="132"/>
      <c r="C3129" s="11" t="s">
        <v>339</v>
      </c>
      <c r="D3129" s="11"/>
      <c r="E3129" s="11" t="s">
        <v>84</v>
      </c>
      <c r="F3129" s="131">
        <v>139</v>
      </c>
      <c r="G3129" s="11"/>
      <c r="H3129" s="131">
        <f t="shared" si="233"/>
        <v>0</v>
      </c>
      <c r="I3129" s="11"/>
      <c r="J3129" s="288">
        <v>42.07</v>
      </c>
      <c r="K3129" s="11"/>
      <c r="M3129" s="11">
        <v>1</v>
      </c>
      <c r="N3129" s="66"/>
      <c r="P3129" s="288">
        <f t="shared" si="236"/>
        <v>42.07</v>
      </c>
      <c r="Q3129" s="11"/>
      <c r="R3129" s="11"/>
      <c r="S3129" s="11"/>
      <c r="T3129" s="134">
        <f t="shared" si="237"/>
        <v>139</v>
      </c>
      <c r="U3129" s="11"/>
      <c r="V3129" s="11"/>
      <c r="W3129" s="11"/>
      <c r="Y3129" s="288">
        <v>42.07</v>
      </c>
      <c r="Z3129" s="11">
        <f t="shared" si="234"/>
        <v>59.47</v>
      </c>
      <c r="AB3129" s="11">
        <f t="shared" si="235"/>
        <v>47.45</v>
      </c>
      <c r="AC3129" s="11">
        <v>58.89</v>
      </c>
      <c r="AD3129" s="11"/>
      <c r="AE3129" s="4"/>
      <c r="AF3129" s="4"/>
    </row>
    <row r="3130" spans="1:32">
      <c r="A3130" s="55"/>
      <c r="B3130" s="132"/>
      <c r="C3130" s="11" t="s">
        <v>340</v>
      </c>
      <c r="D3130" s="11"/>
      <c r="E3130" s="11" t="s">
        <v>64</v>
      </c>
      <c r="F3130" s="131">
        <v>205</v>
      </c>
      <c r="G3130" s="11"/>
      <c r="H3130" s="131">
        <f t="shared" si="233"/>
        <v>1</v>
      </c>
      <c r="I3130" s="11"/>
      <c r="J3130" s="288">
        <v>53.55</v>
      </c>
      <c r="K3130" s="11"/>
      <c r="M3130" s="11">
        <v>2</v>
      </c>
      <c r="N3130" s="66"/>
      <c r="P3130" s="288">
        <f t="shared" si="236"/>
        <v>26.774999999999999</v>
      </c>
      <c r="Q3130" s="11"/>
      <c r="R3130" s="11"/>
      <c r="S3130" s="11"/>
      <c r="T3130" s="134">
        <f t="shared" si="237"/>
        <v>102.5</v>
      </c>
      <c r="U3130" s="11"/>
      <c r="V3130" s="11"/>
      <c r="W3130" s="11"/>
      <c r="Y3130" s="288">
        <v>53.55</v>
      </c>
      <c r="Z3130" s="11">
        <f t="shared" si="234"/>
        <v>75.69</v>
      </c>
      <c r="AB3130" s="11">
        <f t="shared" si="235"/>
        <v>60.39</v>
      </c>
      <c r="AC3130" s="11">
        <v>74.959999999999994</v>
      </c>
      <c r="AD3130" s="11"/>
      <c r="AE3130" s="4"/>
      <c r="AF3130" s="4"/>
    </row>
    <row r="3131" spans="1:32">
      <c r="A3131" s="55"/>
      <c r="B3131" s="132"/>
      <c r="C3131" s="11" t="s">
        <v>341</v>
      </c>
      <c r="D3131" s="11"/>
      <c r="E3131" s="11" t="s">
        <v>342</v>
      </c>
      <c r="F3131" s="131">
        <v>162178</v>
      </c>
      <c r="G3131" s="11"/>
      <c r="H3131" s="131">
        <f t="shared" si="233"/>
        <v>526</v>
      </c>
      <c r="I3131" s="11"/>
      <c r="J3131" s="288">
        <v>19081.260000000006</v>
      </c>
      <c r="K3131" s="11"/>
      <c r="M3131" s="11">
        <v>89</v>
      </c>
      <c r="N3131" s="66"/>
      <c r="P3131" s="288">
        <f t="shared" si="236"/>
        <v>214.39617977528096</v>
      </c>
      <c r="Q3131" s="11"/>
      <c r="R3131" s="11"/>
      <c r="S3131" s="11"/>
      <c r="T3131" s="134">
        <f t="shared" si="237"/>
        <v>1822.2247191011236</v>
      </c>
      <c r="U3131" s="11"/>
      <c r="V3131" s="11"/>
      <c r="W3131" s="11"/>
      <c r="Y3131" s="288">
        <v>19081.260000000006</v>
      </c>
      <c r="Z3131" s="11">
        <f t="shared" si="234"/>
        <v>26971.69</v>
      </c>
      <c r="AB3131" s="11">
        <f t="shared" si="235"/>
        <v>21519.54</v>
      </c>
      <c r="AC3131" s="11">
        <v>26709.75</v>
      </c>
      <c r="AD3131" s="11"/>
      <c r="AE3131" s="4"/>
      <c r="AF3131" s="4"/>
    </row>
    <row r="3132" spans="1:32">
      <c r="A3132" s="55"/>
      <c r="B3132" s="132"/>
      <c r="C3132" s="11" t="s">
        <v>343</v>
      </c>
      <c r="D3132" s="11"/>
      <c r="E3132" s="11" t="s">
        <v>163</v>
      </c>
      <c r="F3132" s="131">
        <v>52989</v>
      </c>
      <c r="G3132" s="11"/>
      <c r="H3132" s="131">
        <f t="shared" si="233"/>
        <v>172</v>
      </c>
      <c r="I3132" s="11"/>
      <c r="J3132" s="288">
        <v>7938.08</v>
      </c>
      <c r="K3132" s="11"/>
      <c r="M3132" s="11">
        <v>51</v>
      </c>
      <c r="N3132" s="66"/>
      <c r="P3132" s="288">
        <f t="shared" si="236"/>
        <v>155.6486274509804</v>
      </c>
      <c r="Q3132" s="11"/>
      <c r="R3132" s="11"/>
      <c r="S3132" s="11"/>
      <c r="T3132" s="134">
        <f t="shared" si="237"/>
        <v>1039</v>
      </c>
      <c r="U3132" s="11"/>
      <c r="V3132" s="11"/>
      <c r="W3132" s="11"/>
      <c r="Y3132" s="288">
        <v>7938.08</v>
      </c>
      <c r="Z3132" s="11">
        <f t="shared" si="234"/>
        <v>11220.61</v>
      </c>
      <c r="AB3132" s="11">
        <f t="shared" si="235"/>
        <v>8952.44</v>
      </c>
      <c r="AC3132" s="11">
        <v>11111.64</v>
      </c>
      <c r="AD3132" s="11"/>
      <c r="AE3132" s="4"/>
      <c r="AF3132" s="4"/>
    </row>
    <row r="3133" spans="1:32">
      <c r="A3133" s="55"/>
      <c r="B3133" s="132"/>
      <c r="C3133" s="11" t="s">
        <v>344</v>
      </c>
      <c r="D3133" s="11"/>
      <c r="E3133" s="11" t="s">
        <v>191</v>
      </c>
      <c r="F3133" s="131">
        <v>809704</v>
      </c>
      <c r="G3133" s="11"/>
      <c r="H3133" s="131">
        <f t="shared" si="233"/>
        <v>2625</v>
      </c>
      <c r="I3133" s="11"/>
      <c r="J3133" s="288">
        <v>52481.270000000011</v>
      </c>
      <c r="K3133" s="11"/>
      <c r="M3133" s="11">
        <v>146</v>
      </c>
      <c r="N3133" s="66"/>
      <c r="P3133" s="288">
        <f t="shared" si="236"/>
        <v>359.46075342465764</v>
      </c>
      <c r="Q3133" s="11"/>
      <c r="R3133" s="11"/>
      <c r="S3133" s="11"/>
      <c r="T3133" s="134">
        <f t="shared" si="237"/>
        <v>5545.9178082191784</v>
      </c>
      <c r="U3133" s="11"/>
      <c r="V3133" s="11"/>
      <c r="W3133" s="11"/>
      <c r="Y3133" s="288">
        <v>52481.270000000011</v>
      </c>
      <c r="Z3133" s="11">
        <f t="shared" si="234"/>
        <v>74183.17</v>
      </c>
      <c r="AB3133" s="11">
        <f t="shared" si="235"/>
        <v>59187.53</v>
      </c>
      <c r="AC3133" s="11">
        <v>73462.740000000005</v>
      </c>
      <c r="AD3133" s="11"/>
      <c r="AE3133" s="4"/>
      <c r="AF3133" s="4"/>
    </row>
    <row r="3134" spans="1:32">
      <c r="A3134" s="55"/>
      <c r="B3134" s="132"/>
      <c r="C3134" s="11" t="s">
        <v>345</v>
      </c>
      <c r="D3134" s="11"/>
      <c r="E3134" s="11" t="s">
        <v>110</v>
      </c>
      <c r="F3134" s="131">
        <v>49500</v>
      </c>
      <c r="G3134" s="11"/>
      <c r="H3134" s="131">
        <f t="shared" si="233"/>
        <v>160</v>
      </c>
      <c r="I3134" s="11"/>
      <c r="J3134" s="288">
        <v>4033.46</v>
      </c>
      <c r="K3134" s="11"/>
      <c r="M3134" s="11">
        <v>16</v>
      </c>
      <c r="N3134" s="66"/>
      <c r="P3134" s="288">
        <f t="shared" si="236"/>
        <v>252.09125</v>
      </c>
      <c r="Q3134" s="11"/>
      <c r="R3134" s="11"/>
      <c r="S3134" s="11"/>
      <c r="T3134" s="134">
        <f t="shared" si="237"/>
        <v>3093.75</v>
      </c>
      <c r="U3134" s="11"/>
      <c r="V3134" s="11"/>
      <c r="W3134" s="11"/>
      <c r="Y3134" s="288">
        <v>4033.46</v>
      </c>
      <c r="Z3134" s="11">
        <f t="shared" si="234"/>
        <v>5701.36</v>
      </c>
      <c r="AB3134" s="11">
        <f t="shared" si="235"/>
        <v>4548.87</v>
      </c>
      <c r="AC3134" s="11">
        <v>5646</v>
      </c>
      <c r="AD3134" s="11"/>
      <c r="AE3134" s="4"/>
      <c r="AF3134" s="4"/>
    </row>
    <row r="3135" spans="1:32">
      <c r="A3135" s="55"/>
      <c r="B3135" s="132"/>
      <c r="C3135" s="11" t="s">
        <v>346</v>
      </c>
      <c r="D3135" s="11"/>
      <c r="E3135" s="11" t="s">
        <v>54</v>
      </c>
      <c r="F3135" s="131">
        <v>3564</v>
      </c>
      <c r="G3135" s="11"/>
      <c r="H3135" s="131">
        <f t="shared" si="233"/>
        <v>12</v>
      </c>
      <c r="I3135" s="11"/>
      <c r="J3135" s="288">
        <v>316.83</v>
      </c>
      <c r="K3135" s="11"/>
      <c r="M3135" s="11">
        <v>1</v>
      </c>
      <c r="N3135" s="66"/>
      <c r="P3135" s="288">
        <f t="shared" si="236"/>
        <v>316.83</v>
      </c>
      <c r="Q3135" s="11"/>
      <c r="R3135" s="11"/>
      <c r="S3135" s="11"/>
      <c r="T3135" s="134">
        <f t="shared" si="237"/>
        <v>3564</v>
      </c>
      <c r="U3135" s="11"/>
      <c r="V3135" s="11"/>
      <c r="W3135" s="11"/>
      <c r="Y3135" s="288">
        <v>316.83</v>
      </c>
      <c r="Z3135" s="11">
        <f t="shared" si="234"/>
        <v>447.84</v>
      </c>
      <c r="AB3135" s="11">
        <f t="shared" si="235"/>
        <v>357.32</v>
      </c>
      <c r="AC3135" s="11">
        <v>443.5</v>
      </c>
      <c r="AD3135" s="11"/>
      <c r="AE3135" s="4"/>
      <c r="AF3135" s="4"/>
    </row>
    <row r="3136" spans="1:32">
      <c r="A3136" s="55"/>
      <c r="B3136" s="132"/>
      <c r="C3136" s="11" t="s">
        <v>346</v>
      </c>
      <c r="D3136" s="11"/>
      <c r="E3136" s="11" t="s">
        <v>56</v>
      </c>
      <c r="F3136" s="131">
        <v>2152</v>
      </c>
      <c r="G3136" s="11"/>
      <c r="H3136" s="131">
        <f t="shared" si="233"/>
        <v>7</v>
      </c>
      <c r="I3136" s="11"/>
      <c r="J3136" s="288">
        <v>170.29</v>
      </c>
      <c r="K3136" s="11"/>
      <c r="M3136" s="11">
        <v>1</v>
      </c>
      <c r="N3136" s="66"/>
      <c r="P3136" s="288">
        <f t="shared" si="236"/>
        <v>170.29</v>
      </c>
      <c r="Q3136" s="11"/>
      <c r="R3136" s="11"/>
      <c r="S3136" s="11"/>
      <c r="T3136" s="134">
        <f t="shared" si="237"/>
        <v>2152</v>
      </c>
      <c r="U3136" s="11"/>
      <c r="V3136" s="11"/>
      <c r="W3136" s="11"/>
      <c r="Y3136" s="288">
        <v>170.29</v>
      </c>
      <c r="Z3136" s="11">
        <f t="shared" si="234"/>
        <v>240.71</v>
      </c>
      <c r="AB3136" s="11">
        <f t="shared" si="235"/>
        <v>192.05</v>
      </c>
      <c r="AC3136" s="11">
        <v>238.37</v>
      </c>
      <c r="AD3136" s="11"/>
      <c r="AE3136" s="4"/>
      <c r="AF3136" s="4"/>
    </row>
    <row r="3137" spans="1:32">
      <c r="A3137" s="55"/>
      <c r="B3137" s="132"/>
      <c r="C3137" s="11" t="s">
        <v>346</v>
      </c>
      <c r="D3137" s="11"/>
      <c r="E3137" s="11" t="s">
        <v>347</v>
      </c>
      <c r="F3137" s="131">
        <v>28319</v>
      </c>
      <c r="G3137" s="11"/>
      <c r="H3137" s="131">
        <f t="shared" si="233"/>
        <v>92</v>
      </c>
      <c r="I3137" s="11"/>
      <c r="J3137" s="288">
        <v>3894.4300000000003</v>
      </c>
      <c r="K3137" s="11"/>
      <c r="M3137" s="11">
        <v>13</v>
      </c>
      <c r="N3137" s="66"/>
      <c r="P3137" s="288">
        <f t="shared" si="236"/>
        <v>299.57153846153847</v>
      </c>
      <c r="Q3137" s="11"/>
      <c r="R3137" s="11"/>
      <c r="S3137" s="11"/>
      <c r="T3137" s="134">
        <f t="shared" si="237"/>
        <v>2178.3846153846152</v>
      </c>
      <c r="U3137" s="11"/>
      <c r="V3137" s="11"/>
      <c r="W3137" s="11"/>
      <c r="Y3137" s="288">
        <v>3894.4300000000003</v>
      </c>
      <c r="Z3137" s="11">
        <f t="shared" si="234"/>
        <v>5504.84</v>
      </c>
      <c r="AB3137" s="11">
        <f t="shared" si="235"/>
        <v>4392.08</v>
      </c>
      <c r="AC3137" s="11">
        <v>5451.38</v>
      </c>
      <c r="AD3137" s="11"/>
      <c r="AE3137" s="4"/>
      <c r="AF3137" s="4"/>
    </row>
    <row r="3138" spans="1:32">
      <c r="A3138" s="55"/>
      <c r="B3138" s="132"/>
      <c r="C3138" s="11" t="s">
        <v>348</v>
      </c>
      <c r="D3138" s="11"/>
      <c r="E3138" s="11" t="s">
        <v>100</v>
      </c>
      <c r="F3138" s="131">
        <v>1868</v>
      </c>
      <c r="G3138" s="11"/>
      <c r="H3138" s="131">
        <f t="shared" si="233"/>
        <v>6</v>
      </c>
      <c r="I3138" s="11"/>
      <c r="J3138" s="288">
        <v>346</v>
      </c>
      <c r="K3138" s="11"/>
      <c r="M3138" s="11">
        <v>7</v>
      </c>
      <c r="N3138" s="66"/>
      <c r="P3138" s="288">
        <f t="shared" si="236"/>
        <v>49.428571428571431</v>
      </c>
      <c r="Q3138" s="11"/>
      <c r="R3138" s="11"/>
      <c r="S3138" s="11"/>
      <c r="T3138" s="134">
        <f t="shared" si="237"/>
        <v>266.85714285714283</v>
      </c>
      <c r="U3138" s="11"/>
      <c r="V3138" s="11"/>
      <c r="W3138" s="11"/>
      <c r="Y3138" s="288">
        <v>346</v>
      </c>
      <c r="Z3138" s="11">
        <f t="shared" si="234"/>
        <v>489.08</v>
      </c>
      <c r="AB3138" s="11">
        <f t="shared" si="235"/>
        <v>390.21</v>
      </c>
      <c r="AC3138" s="11">
        <v>484.33</v>
      </c>
      <c r="AD3138" s="11"/>
      <c r="AE3138" s="4"/>
      <c r="AF3138" s="4"/>
    </row>
    <row r="3139" spans="1:32">
      <c r="A3139" s="55"/>
      <c r="B3139" s="132"/>
      <c r="C3139" s="11" t="s">
        <v>349</v>
      </c>
      <c r="D3139" s="11"/>
      <c r="E3139" s="11" t="s">
        <v>350</v>
      </c>
      <c r="F3139" s="131">
        <v>360</v>
      </c>
      <c r="G3139" s="11"/>
      <c r="H3139" s="131">
        <f t="shared" si="233"/>
        <v>1</v>
      </c>
      <c r="I3139" s="11"/>
      <c r="J3139" s="288">
        <v>21.6</v>
      </c>
      <c r="K3139" s="11"/>
      <c r="M3139" s="11">
        <v>1</v>
      </c>
      <c r="N3139" s="66"/>
      <c r="P3139" s="288">
        <f t="shared" si="236"/>
        <v>21.6</v>
      </c>
      <c r="Q3139" s="11"/>
      <c r="R3139" s="11"/>
      <c r="S3139" s="11"/>
      <c r="T3139" s="134">
        <f t="shared" si="237"/>
        <v>360</v>
      </c>
      <c r="U3139" s="11"/>
      <c r="V3139" s="11"/>
      <c r="W3139" s="11"/>
      <c r="Y3139" s="288">
        <v>21.6</v>
      </c>
      <c r="Z3139" s="11">
        <f t="shared" si="234"/>
        <v>30.53</v>
      </c>
      <c r="AB3139" s="11">
        <f t="shared" si="235"/>
        <v>24.36</v>
      </c>
      <c r="AC3139" s="11">
        <v>30.24</v>
      </c>
      <c r="AD3139" s="11"/>
      <c r="AE3139" s="4"/>
      <c r="AF3139" s="4"/>
    </row>
    <row r="3140" spans="1:32">
      <c r="A3140" s="55"/>
      <c r="B3140" s="132"/>
      <c r="C3140" s="11" t="s">
        <v>349</v>
      </c>
      <c r="D3140" s="11"/>
      <c r="E3140" s="11" t="s">
        <v>117</v>
      </c>
      <c r="F3140" s="131">
        <v>18</v>
      </c>
      <c r="G3140" s="11"/>
      <c r="H3140" s="131">
        <f t="shared" ref="H3140:H3203" si="238">ROUND($H$3408*F3140/$F$3408,0)</f>
        <v>0</v>
      </c>
      <c r="I3140" s="11"/>
      <c r="J3140" s="288">
        <v>13.26</v>
      </c>
      <c r="K3140" s="11"/>
      <c r="M3140" s="11">
        <v>1</v>
      </c>
      <c r="N3140" s="66"/>
      <c r="P3140" s="288">
        <f t="shared" si="236"/>
        <v>13.26</v>
      </c>
      <c r="Q3140" s="11"/>
      <c r="R3140" s="11"/>
      <c r="S3140" s="11"/>
      <c r="T3140" s="134">
        <f t="shared" si="237"/>
        <v>18</v>
      </c>
      <c r="U3140" s="11"/>
      <c r="V3140" s="11"/>
      <c r="W3140" s="11"/>
      <c r="Y3140" s="288">
        <v>13.26</v>
      </c>
      <c r="Z3140" s="11">
        <f t="shared" ref="Z3140:Z3203" si="239">ROUND($Z$3408*Y3140/$Y$3408,2)</f>
        <v>18.739999999999998</v>
      </c>
      <c r="AB3140" s="11">
        <f t="shared" ref="AB3140:AB3203" si="240">ROUND($AB$3408*Y3140/$Y$3408,2)</f>
        <v>14.95</v>
      </c>
      <c r="AC3140" s="11">
        <v>18.559999999999999</v>
      </c>
      <c r="AD3140" s="11"/>
      <c r="AE3140" s="4"/>
      <c r="AF3140" s="4"/>
    </row>
    <row r="3141" spans="1:32">
      <c r="A3141" s="55"/>
      <c r="B3141" s="132"/>
      <c r="C3141" s="11" t="s">
        <v>349</v>
      </c>
      <c r="D3141" s="11"/>
      <c r="E3141" s="11" t="s">
        <v>351</v>
      </c>
      <c r="F3141" s="131">
        <v>718318</v>
      </c>
      <c r="G3141" s="11"/>
      <c r="H3141" s="131">
        <f t="shared" si="238"/>
        <v>2329</v>
      </c>
      <c r="I3141" s="11"/>
      <c r="J3141" s="288">
        <v>37738.899999999994</v>
      </c>
      <c r="K3141" s="11"/>
      <c r="M3141" s="11">
        <v>61</v>
      </c>
      <c r="N3141" s="66"/>
      <c r="P3141" s="288">
        <f t="shared" ref="P3141:P3204" si="241">J3141/M3141</f>
        <v>618.67049180327854</v>
      </c>
      <c r="Q3141" s="11"/>
      <c r="R3141" s="11"/>
      <c r="S3141" s="11"/>
      <c r="T3141" s="134">
        <f t="shared" ref="T3141:T3204" si="242">F3141/M3141</f>
        <v>11775.704918032787</v>
      </c>
      <c r="U3141" s="11"/>
      <c r="V3141" s="11"/>
      <c r="W3141" s="11"/>
      <c r="Y3141" s="288">
        <v>37738.899999999994</v>
      </c>
      <c r="Z3141" s="11">
        <f t="shared" si="239"/>
        <v>53344.58</v>
      </c>
      <c r="AB3141" s="11">
        <f t="shared" si="240"/>
        <v>42561.32</v>
      </c>
      <c r="AC3141" s="11">
        <v>52826.52</v>
      </c>
      <c r="AD3141" s="11"/>
      <c r="AE3141" s="4"/>
      <c r="AF3141" s="4"/>
    </row>
    <row r="3142" spans="1:32">
      <c r="A3142" s="55"/>
      <c r="B3142" s="132"/>
      <c r="C3142" s="11" t="s">
        <v>352</v>
      </c>
      <c r="D3142" s="11"/>
      <c r="E3142" s="11" t="s">
        <v>121</v>
      </c>
      <c r="F3142" s="131">
        <v>3008</v>
      </c>
      <c r="G3142" s="11"/>
      <c r="H3142" s="131">
        <f t="shared" si="238"/>
        <v>10</v>
      </c>
      <c r="I3142" s="11"/>
      <c r="J3142" s="288">
        <v>208.47</v>
      </c>
      <c r="K3142" s="11"/>
      <c r="M3142" s="11">
        <v>1</v>
      </c>
      <c r="N3142" s="66"/>
      <c r="P3142" s="288">
        <f t="shared" si="241"/>
        <v>208.47</v>
      </c>
      <c r="Q3142" s="11"/>
      <c r="R3142" s="11"/>
      <c r="S3142" s="11"/>
      <c r="T3142" s="134">
        <f t="shared" si="242"/>
        <v>3008</v>
      </c>
      <c r="U3142" s="11"/>
      <c r="V3142" s="11"/>
      <c r="W3142" s="11"/>
      <c r="Y3142" s="288">
        <v>208.47</v>
      </c>
      <c r="Z3142" s="11">
        <f t="shared" si="239"/>
        <v>294.68</v>
      </c>
      <c r="AB3142" s="11">
        <f t="shared" si="240"/>
        <v>235.11</v>
      </c>
      <c r="AC3142" s="11">
        <v>291.81</v>
      </c>
      <c r="AD3142" s="11"/>
      <c r="AE3142" s="4"/>
      <c r="AF3142" s="4"/>
    </row>
    <row r="3143" spans="1:32">
      <c r="A3143" s="55"/>
      <c r="B3143" s="132"/>
      <c r="C3143" s="11" t="s">
        <v>352</v>
      </c>
      <c r="D3143" s="11"/>
      <c r="E3143" s="11" t="s">
        <v>191</v>
      </c>
      <c r="F3143" s="131">
        <v>1693300</v>
      </c>
      <c r="G3143" s="11"/>
      <c r="H3143" s="131">
        <f t="shared" si="238"/>
        <v>5490</v>
      </c>
      <c r="I3143" s="11"/>
      <c r="J3143" s="288">
        <v>180610.55</v>
      </c>
      <c r="K3143" s="11"/>
      <c r="M3143" s="11">
        <v>746</v>
      </c>
      <c r="N3143" s="66"/>
      <c r="P3143" s="288">
        <f t="shared" si="241"/>
        <v>242.10529490616619</v>
      </c>
      <c r="Q3143" s="11"/>
      <c r="R3143" s="11"/>
      <c r="S3143" s="11"/>
      <c r="T3143" s="134">
        <f t="shared" si="242"/>
        <v>2269.839142091153</v>
      </c>
      <c r="U3143" s="11"/>
      <c r="V3143" s="11"/>
      <c r="W3143" s="11"/>
      <c r="Y3143" s="288">
        <v>180610.55</v>
      </c>
      <c r="Z3143" s="11">
        <f t="shared" si="239"/>
        <v>255296.09</v>
      </c>
      <c r="AB3143" s="11">
        <f t="shared" si="240"/>
        <v>203689.65</v>
      </c>
      <c r="AC3143" s="11">
        <v>252816.79</v>
      </c>
      <c r="AD3143" s="11"/>
      <c r="AE3143" s="4"/>
      <c r="AF3143" s="4"/>
    </row>
    <row r="3144" spans="1:32">
      <c r="A3144" s="55"/>
      <c r="B3144" s="132"/>
      <c r="C3144" s="11" t="s">
        <v>354</v>
      </c>
      <c r="D3144" s="11"/>
      <c r="E3144" s="11" t="s">
        <v>355</v>
      </c>
      <c r="F3144" s="131">
        <v>1359427</v>
      </c>
      <c r="G3144" s="11"/>
      <c r="H3144" s="131">
        <f t="shared" si="238"/>
        <v>4408</v>
      </c>
      <c r="I3144" s="11"/>
      <c r="J3144" s="288">
        <v>130020.87999999987</v>
      </c>
      <c r="K3144" s="11"/>
      <c r="M3144" s="11">
        <v>539</v>
      </c>
      <c r="N3144" s="66"/>
      <c r="P3144" s="288">
        <f t="shared" si="241"/>
        <v>241.22612244897937</v>
      </c>
      <c r="Q3144" s="11"/>
      <c r="R3144" s="11"/>
      <c r="S3144" s="11"/>
      <c r="T3144" s="134">
        <f t="shared" si="242"/>
        <v>2522.1280148423007</v>
      </c>
      <c r="U3144" s="11"/>
      <c r="V3144" s="11"/>
      <c r="W3144" s="11"/>
      <c r="Y3144" s="288">
        <v>130020.87999999987</v>
      </c>
      <c r="Z3144" s="11">
        <f t="shared" si="239"/>
        <v>183786.73</v>
      </c>
      <c r="AB3144" s="11">
        <f t="shared" si="240"/>
        <v>146635.44</v>
      </c>
      <c r="AC3144" s="11">
        <v>182001.89</v>
      </c>
      <c r="AD3144" s="11"/>
      <c r="AE3144" s="4"/>
      <c r="AF3144" s="4"/>
    </row>
    <row r="3145" spans="1:32">
      <c r="A3145" s="55"/>
      <c r="B3145" s="132"/>
      <c r="C3145" s="11" t="s">
        <v>358</v>
      </c>
      <c r="D3145" s="11"/>
      <c r="E3145" s="11" t="s">
        <v>323</v>
      </c>
      <c r="F3145" s="131">
        <v>506903</v>
      </c>
      <c r="G3145" s="11"/>
      <c r="H3145" s="131">
        <f t="shared" si="238"/>
        <v>1644</v>
      </c>
      <c r="I3145" s="11"/>
      <c r="J3145" s="288">
        <v>23781.750000000011</v>
      </c>
      <c r="K3145" s="11"/>
      <c r="M3145" s="11">
        <v>40</v>
      </c>
      <c r="N3145" s="66"/>
      <c r="P3145" s="288">
        <f t="shared" si="241"/>
        <v>594.54375000000027</v>
      </c>
      <c r="Q3145" s="11"/>
      <c r="R3145" s="11"/>
      <c r="S3145" s="11"/>
      <c r="T3145" s="134">
        <f t="shared" si="242"/>
        <v>12672.575000000001</v>
      </c>
      <c r="U3145" s="11"/>
      <c r="V3145" s="11"/>
      <c r="W3145" s="11"/>
      <c r="Y3145" s="288">
        <v>23781.750000000011</v>
      </c>
      <c r="Z3145" s="11">
        <f t="shared" si="239"/>
        <v>33615.910000000003</v>
      </c>
      <c r="AB3145" s="11">
        <f t="shared" si="240"/>
        <v>26820.67</v>
      </c>
      <c r="AC3145" s="11">
        <v>33289.449999999997</v>
      </c>
      <c r="AD3145" s="11"/>
      <c r="AE3145" s="4"/>
      <c r="AF3145" s="4"/>
    </row>
    <row r="3146" spans="1:32">
      <c r="A3146" s="55"/>
      <c r="B3146" s="132"/>
      <c r="C3146" s="11" t="s">
        <v>359</v>
      </c>
      <c r="D3146" s="11"/>
      <c r="E3146" s="11" t="s">
        <v>81</v>
      </c>
      <c r="F3146" s="131">
        <v>986</v>
      </c>
      <c r="G3146" s="11"/>
      <c r="H3146" s="131">
        <f t="shared" si="238"/>
        <v>3</v>
      </c>
      <c r="I3146" s="11"/>
      <c r="J3146" s="288">
        <v>175.54</v>
      </c>
      <c r="K3146" s="11"/>
      <c r="M3146" s="11">
        <v>1</v>
      </c>
      <c r="N3146" s="66"/>
      <c r="P3146" s="288">
        <f t="shared" si="241"/>
        <v>175.54</v>
      </c>
      <c r="Q3146" s="11"/>
      <c r="R3146" s="11"/>
      <c r="S3146" s="11"/>
      <c r="T3146" s="134">
        <f t="shared" si="242"/>
        <v>986</v>
      </c>
      <c r="U3146" s="11"/>
      <c r="V3146" s="11"/>
      <c r="W3146" s="11"/>
      <c r="Y3146" s="288">
        <v>175.54</v>
      </c>
      <c r="Z3146" s="11">
        <f t="shared" si="239"/>
        <v>248.13</v>
      </c>
      <c r="AB3146" s="11">
        <f t="shared" si="240"/>
        <v>197.97</v>
      </c>
      <c r="AC3146" s="11">
        <v>245.72</v>
      </c>
      <c r="AD3146" s="11"/>
      <c r="AE3146" s="4"/>
      <c r="AF3146" s="4"/>
    </row>
    <row r="3147" spans="1:32">
      <c r="A3147" s="55"/>
      <c r="B3147" s="132"/>
      <c r="C3147" s="11" t="s">
        <v>360</v>
      </c>
      <c r="D3147" s="11"/>
      <c r="E3147" s="11" t="s">
        <v>95</v>
      </c>
      <c r="F3147" s="131">
        <v>229776</v>
      </c>
      <c r="G3147" s="11"/>
      <c r="H3147" s="131">
        <f t="shared" si="238"/>
        <v>745</v>
      </c>
      <c r="I3147" s="11"/>
      <c r="J3147" s="288">
        <v>31115.749999999989</v>
      </c>
      <c r="K3147" s="11"/>
      <c r="M3147" s="11">
        <v>105</v>
      </c>
      <c r="N3147" s="66"/>
      <c r="P3147" s="288">
        <f t="shared" si="241"/>
        <v>296.34047619047607</v>
      </c>
      <c r="Q3147" s="11"/>
      <c r="R3147" s="11"/>
      <c r="S3147" s="11"/>
      <c r="T3147" s="134">
        <f t="shared" si="242"/>
        <v>2188.3428571428572</v>
      </c>
      <c r="U3147" s="11"/>
      <c r="V3147" s="11"/>
      <c r="W3147" s="11"/>
      <c r="Y3147" s="288">
        <v>31115.749999999989</v>
      </c>
      <c r="Z3147" s="11">
        <f t="shared" si="239"/>
        <v>43982.64</v>
      </c>
      <c r="AB3147" s="11">
        <f t="shared" si="240"/>
        <v>35091.839999999997</v>
      </c>
      <c r="AC3147" s="11">
        <v>43555.51</v>
      </c>
      <c r="AD3147" s="11"/>
      <c r="AE3147" s="4"/>
      <c r="AF3147" s="4"/>
    </row>
    <row r="3148" spans="1:32">
      <c r="A3148" s="55"/>
      <c r="B3148" s="132"/>
      <c r="C3148" s="11" t="s">
        <v>361</v>
      </c>
      <c r="D3148" s="11"/>
      <c r="E3148" s="11" t="s">
        <v>362</v>
      </c>
      <c r="F3148" s="131">
        <v>382513</v>
      </c>
      <c r="G3148" s="11"/>
      <c r="H3148" s="131">
        <f t="shared" si="238"/>
        <v>1240</v>
      </c>
      <c r="I3148" s="11"/>
      <c r="J3148" s="288">
        <v>39484.849999999991</v>
      </c>
      <c r="K3148" s="11"/>
      <c r="M3148" s="11">
        <v>80</v>
      </c>
      <c r="N3148" s="66"/>
      <c r="P3148" s="288">
        <f t="shared" si="241"/>
        <v>493.5606249999999</v>
      </c>
      <c r="Q3148" s="11"/>
      <c r="R3148" s="11"/>
      <c r="S3148" s="11"/>
      <c r="T3148" s="134">
        <f t="shared" si="242"/>
        <v>4781.4125000000004</v>
      </c>
      <c r="U3148" s="11"/>
      <c r="V3148" s="11"/>
      <c r="W3148" s="11"/>
      <c r="Y3148" s="288">
        <v>39484.849999999991</v>
      </c>
      <c r="Z3148" s="11">
        <f t="shared" si="239"/>
        <v>55812.51</v>
      </c>
      <c r="AB3148" s="11">
        <f t="shared" si="240"/>
        <v>44530.37</v>
      </c>
      <c r="AC3148" s="11">
        <v>55270.49</v>
      </c>
      <c r="AD3148" s="11"/>
      <c r="AE3148" s="4"/>
      <c r="AF3148" s="4"/>
    </row>
    <row r="3149" spans="1:32">
      <c r="A3149" s="55"/>
      <c r="B3149" s="132"/>
      <c r="C3149" s="11" t="s">
        <v>363</v>
      </c>
      <c r="D3149" s="11"/>
      <c r="E3149" s="11" t="s">
        <v>95</v>
      </c>
      <c r="F3149" s="131">
        <v>28433</v>
      </c>
      <c r="G3149" s="11"/>
      <c r="H3149" s="131">
        <f t="shared" si="238"/>
        <v>92</v>
      </c>
      <c r="I3149" s="11"/>
      <c r="J3149" s="288">
        <v>3682.5400000000013</v>
      </c>
      <c r="K3149" s="11"/>
      <c r="M3149" s="11">
        <v>38</v>
      </c>
      <c r="N3149" s="66"/>
      <c r="P3149" s="288">
        <f t="shared" si="241"/>
        <v>96.908947368421082</v>
      </c>
      <c r="Q3149" s="11"/>
      <c r="R3149" s="11"/>
      <c r="S3149" s="11"/>
      <c r="T3149" s="134">
        <f t="shared" si="242"/>
        <v>748.23684210526312</v>
      </c>
      <c r="U3149" s="11"/>
      <c r="V3149" s="11"/>
      <c r="W3149" s="11"/>
      <c r="Y3149" s="288">
        <v>3682.5400000000013</v>
      </c>
      <c r="Z3149" s="11">
        <f t="shared" si="239"/>
        <v>5205.33</v>
      </c>
      <c r="AB3149" s="11">
        <f t="shared" si="240"/>
        <v>4153.1099999999997</v>
      </c>
      <c r="AC3149" s="11">
        <v>5154.78</v>
      </c>
      <c r="AD3149" s="11"/>
      <c r="AE3149" s="4"/>
      <c r="AF3149" s="4"/>
    </row>
    <row r="3150" spans="1:32">
      <c r="A3150" s="55"/>
      <c r="B3150" s="132"/>
      <c r="C3150" s="11" t="s">
        <v>364</v>
      </c>
      <c r="D3150" s="11"/>
      <c r="E3150" s="11" t="s">
        <v>199</v>
      </c>
      <c r="F3150" s="131">
        <v>47458</v>
      </c>
      <c r="G3150" s="11"/>
      <c r="H3150" s="131">
        <f t="shared" si="238"/>
        <v>154</v>
      </c>
      <c r="I3150" s="11"/>
      <c r="J3150" s="288">
        <v>7202.27</v>
      </c>
      <c r="K3150" s="11"/>
      <c r="M3150" s="11">
        <v>26</v>
      </c>
      <c r="N3150" s="66"/>
      <c r="P3150" s="288">
        <f t="shared" si="241"/>
        <v>277.01038461538462</v>
      </c>
      <c r="Q3150" s="11"/>
      <c r="R3150" s="11"/>
      <c r="S3150" s="11"/>
      <c r="T3150" s="134">
        <f t="shared" si="242"/>
        <v>1825.3076923076924</v>
      </c>
      <c r="U3150" s="11"/>
      <c r="V3150" s="11"/>
      <c r="W3150" s="11"/>
      <c r="Y3150" s="288">
        <v>7202.27</v>
      </c>
      <c r="Z3150" s="11">
        <f t="shared" si="239"/>
        <v>10180.530000000001</v>
      </c>
      <c r="AB3150" s="11">
        <f t="shared" si="240"/>
        <v>8122.6</v>
      </c>
      <c r="AC3150" s="11">
        <v>10081.66</v>
      </c>
      <c r="AD3150" s="11"/>
      <c r="AE3150" s="4"/>
      <c r="AF3150" s="4"/>
    </row>
    <row r="3151" spans="1:32">
      <c r="A3151" s="55"/>
      <c r="B3151" s="132"/>
      <c r="C3151" s="11" t="s">
        <v>365</v>
      </c>
      <c r="D3151" s="11"/>
      <c r="E3151" s="11" t="s">
        <v>83</v>
      </c>
      <c r="F3151" s="131">
        <v>3581</v>
      </c>
      <c r="G3151" s="11"/>
      <c r="H3151" s="131">
        <f t="shared" si="238"/>
        <v>12</v>
      </c>
      <c r="I3151" s="11"/>
      <c r="J3151" s="288">
        <v>255.94</v>
      </c>
      <c r="K3151" s="11"/>
      <c r="M3151" s="11">
        <v>1</v>
      </c>
      <c r="N3151" s="66"/>
      <c r="P3151" s="288">
        <f t="shared" si="241"/>
        <v>255.94</v>
      </c>
      <c r="Q3151" s="11"/>
      <c r="R3151" s="11"/>
      <c r="S3151" s="11"/>
      <c r="T3151" s="134">
        <f t="shared" si="242"/>
        <v>3581</v>
      </c>
      <c r="U3151" s="11"/>
      <c r="V3151" s="11"/>
      <c r="W3151" s="11"/>
      <c r="Y3151" s="288">
        <v>255.94</v>
      </c>
      <c r="Z3151" s="11">
        <f t="shared" si="239"/>
        <v>361.78</v>
      </c>
      <c r="AB3151" s="11">
        <f t="shared" si="240"/>
        <v>288.64</v>
      </c>
      <c r="AC3151" s="11">
        <v>358.26</v>
      </c>
      <c r="AD3151" s="11"/>
      <c r="AE3151" s="4"/>
      <c r="AF3151" s="4"/>
    </row>
    <row r="3152" spans="1:32">
      <c r="A3152" s="55"/>
      <c r="B3152" s="132"/>
      <c r="C3152" s="11" t="s">
        <v>365</v>
      </c>
      <c r="D3152" s="11"/>
      <c r="E3152" s="11" t="s">
        <v>188</v>
      </c>
      <c r="F3152" s="131">
        <v>530</v>
      </c>
      <c r="G3152" s="11"/>
      <c r="H3152" s="131">
        <f t="shared" si="238"/>
        <v>2</v>
      </c>
      <c r="I3152" s="11"/>
      <c r="J3152" s="288">
        <v>93.93</v>
      </c>
      <c r="K3152" s="11"/>
      <c r="M3152" s="11">
        <v>1</v>
      </c>
      <c r="N3152" s="66"/>
      <c r="P3152" s="288">
        <f t="shared" si="241"/>
        <v>93.93</v>
      </c>
      <c r="Q3152" s="11"/>
      <c r="R3152" s="11"/>
      <c r="S3152" s="11"/>
      <c r="T3152" s="134">
        <f t="shared" si="242"/>
        <v>530</v>
      </c>
      <c r="U3152" s="11"/>
      <c r="V3152" s="11"/>
      <c r="W3152" s="11"/>
      <c r="Y3152" s="288">
        <v>93.93</v>
      </c>
      <c r="Z3152" s="11">
        <f t="shared" si="239"/>
        <v>132.77000000000001</v>
      </c>
      <c r="AB3152" s="11">
        <f t="shared" si="240"/>
        <v>105.93</v>
      </c>
      <c r="AC3152" s="11">
        <v>131.47999999999999</v>
      </c>
      <c r="AD3152" s="11"/>
      <c r="AE3152" s="4"/>
      <c r="AF3152" s="4"/>
    </row>
    <row r="3153" spans="1:32">
      <c r="A3153" s="55"/>
      <c r="B3153" s="132"/>
      <c r="C3153" s="11" t="s">
        <v>365</v>
      </c>
      <c r="D3153" s="11"/>
      <c r="E3153" s="11" t="s">
        <v>289</v>
      </c>
      <c r="F3153" s="131">
        <v>285953</v>
      </c>
      <c r="G3153" s="11"/>
      <c r="H3153" s="131">
        <f t="shared" si="238"/>
        <v>927</v>
      </c>
      <c r="I3153" s="11"/>
      <c r="J3153" s="288">
        <v>31902.92</v>
      </c>
      <c r="K3153" s="11"/>
      <c r="M3153" s="11">
        <v>156</v>
      </c>
      <c r="N3153" s="66"/>
      <c r="P3153" s="288">
        <f t="shared" si="241"/>
        <v>204.50589743589742</v>
      </c>
      <c r="Q3153" s="11"/>
      <c r="R3153" s="11"/>
      <c r="S3153" s="11"/>
      <c r="T3153" s="134">
        <f t="shared" si="242"/>
        <v>1833.0320512820513</v>
      </c>
      <c r="U3153" s="11"/>
      <c r="V3153" s="11"/>
      <c r="W3153" s="11"/>
      <c r="Y3153" s="288">
        <v>31902.92</v>
      </c>
      <c r="Z3153" s="11">
        <f t="shared" si="239"/>
        <v>45095.32</v>
      </c>
      <c r="AB3153" s="11">
        <f t="shared" si="240"/>
        <v>35979.599999999999</v>
      </c>
      <c r="AC3153" s="11">
        <v>44657.38</v>
      </c>
      <c r="AD3153" s="11"/>
      <c r="AE3153" s="4"/>
      <c r="AF3153" s="4"/>
    </row>
    <row r="3154" spans="1:32">
      <c r="A3154" s="55"/>
      <c r="B3154" s="132"/>
      <c r="C3154" s="11" t="s">
        <v>596</v>
      </c>
      <c r="D3154" s="11"/>
      <c r="E3154" s="11" t="s">
        <v>96</v>
      </c>
      <c r="F3154" s="131">
        <v>69</v>
      </c>
      <c r="G3154" s="11"/>
      <c r="H3154" s="131">
        <f t="shared" si="238"/>
        <v>0</v>
      </c>
      <c r="I3154" s="11"/>
      <c r="J3154" s="288">
        <v>34.19</v>
      </c>
      <c r="K3154" s="11"/>
      <c r="M3154" s="11">
        <v>3</v>
      </c>
      <c r="N3154" s="66"/>
      <c r="P3154" s="288">
        <f t="shared" si="241"/>
        <v>11.396666666666667</v>
      </c>
      <c r="Q3154" s="11"/>
      <c r="R3154" s="11"/>
      <c r="S3154" s="11"/>
      <c r="T3154" s="134">
        <f t="shared" si="242"/>
        <v>23</v>
      </c>
      <c r="U3154" s="11"/>
      <c r="V3154" s="11"/>
      <c r="W3154" s="11"/>
      <c r="Y3154" s="288">
        <v>34.19</v>
      </c>
      <c r="Z3154" s="11">
        <f t="shared" si="239"/>
        <v>48.33</v>
      </c>
      <c r="AB3154" s="11">
        <f t="shared" si="240"/>
        <v>38.56</v>
      </c>
      <c r="AC3154" s="11">
        <v>47.86</v>
      </c>
      <c r="AD3154" s="11"/>
      <c r="AE3154" s="4"/>
      <c r="AF3154" s="4"/>
    </row>
    <row r="3155" spans="1:32">
      <c r="A3155" s="55"/>
      <c r="B3155" s="132"/>
      <c r="C3155" s="11" t="s">
        <v>366</v>
      </c>
      <c r="D3155" s="11"/>
      <c r="E3155" s="11" t="s">
        <v>93</v>
      </c>
      <c r="F3155" s="131">
        <v>2135</v>
      </c>
      <c r="G3155" s="11"/>
      <c r="H3155" s="131">
        <f t="shared" si="238"/>
        <v>7</v>
      </c>
      <c r="I3155" s="11"/>
      <c r="J3155" s="288">
        <v>346.4</v>
      </c>
      <c r="K3155" s="11"/>
      <c r="M3155" s="11">
        <v>3</v>
      </c>
      <c r="N3155" s="66"/>
      <c r="P3155" s="288">
        <f t="shared" si="241"/>
        <v>115.46666666666665</v>
      </c>
      <c r="Q3155" s="11"/>
      <c r="R3155" s="11"/>
      <c r="S3155" s="11"/>
      <c r="T3155" s="134">
        <f t="shared" si="242"/>
        <v>711.66666666666663</v>
      </c>
      <c r="U3155" s="11"/>
      <c r="V3155" s="11"/>
      <c r="W3155" s="11"/>
      <c r="Y3155" s="288">
        <v>346.4</v>
      </c>
      <c r="Z3155" s="11">
        <f t="shared" si="239"/>
        <v>489.64</v>
      </c>
      <c r="AB3155" s="11">
        <f t="shared" si="240"/>
        <v>390.66</v>
      </c>
      <c r="AC3155" s="11">
        <v>484.89</v>
      </c>
      <c r="AD3155" s="11"/>
      <c r="AE3155" s="4"/>
      <c r="AF3155" s="4"/>
    </row>
    <row r="3156" spans="1:32">
      <c r="A3156" s="55"/>
      <c r="B3156" s="132"/>
      <c r="C3156" s="11" t="s">
        <v>366</v>
      </c>
      <c r="D3156" s="11"/>
      <c r="E3156" s="11" t="s">
        <v>96</v>
      </c>
      <c r="F3156" s="131">
        <v>6723248</v>
      </c>
      <c r="G3156" s="11"/>
      <c r="H3156" s="131">
        <f t="shared" si="238"/>
        <v>21798</v>
      </c>
      <c r="I3156" s="11"/>
      <c r="J3156" s="288">
        <v>595609.79999999993</v>
      </c>
      <c r="K3156" s="11"/>
      <c r="M3156" s="11">
        <v>1335</v>
      </c>
      <c r="N3156" s="66"/>
      <c r="P3156" s="288">
        <f t="shared" si="241"/>
        <v>446.14966292134824</v>
      </c>
      <c r="Q3156" s="11"/>
      <c r="R3156" s="11"/>
      <c r="S3156" s="11"/>
      <c r="T3156" s="134">
        <f t="shared" si="242"/>
        <v>5036.1408239700377</v>
      </c>
      <c r="U3156" s="11"/>
      <c r="V3156" s="11"/>
      <c r="W3156" s="11"/>
      <c r="Y3156" s="288">
        <v>595609.79999999993</v>
      </c>
      <c r="Z3156" s="11">
        <f t="shared" si="239"/>
        <v>841904.59</v>
      </c>
      <c r="AB3156" s="11">
        <f t="shared" si="240"/>
        <v>671719.07</v>
      </c>
      <c r="AC3156" s="11">
        <v>833728.47</v>
      </c>
      <c r="AD3156" s="11"/>
      <c r="AE3156" s="4"/>
      <c r="AF3156" s="4"/>
    </row>
    <row r="3157" spans="1:32">
      <c r="A3157" s="55"/>
      <c r="B3157" s="132"/>
      <c r="C3157" s="11" t="s">
        <v>367</v>
      </c>
      <c r="D3157" s="11"/>
      <c r="E3157" s="11" t="s">
        <v>153</v>
      </c>
      <c r="F3157" s="131">
        <v>488806</v>
      </c>
      <c r="G3157" s="11"/>
      <c r="H3157" s="131">
        <f t="shared" si="238"/>
        <v>1585</v>
      </c>
      <c r="I3157" s="11"/>
      <c r="J3157" s="288">
        <v>53086.679999999942</v>
      </c>
      <c r="K3157" s="11"/>
      <c r="M3157" s="11">
        <v>159</v>
      </c>
      <c r="N3157" s="66"/>
      <c r="P3157" s="288">
        <f t="shared" si="241"/>
        <v>333.87849056603739</v>
      </c>
      <c r="Q3157" s="11"/>
      <c r="R3157" s="11"/>
      <c r="S3157" s="11"/>
      <c r="T3157" s="134">
        <f t="shared" si="242"/>
        <v>3074.251572327044</v>
      </c>
      <c r="U3157" s="11"/>
      <c r="V3157" s="11"/>
      <c r="W3157" s="11"/>
      <c r="Y3157" s="288">
        <v>53086.679999999942</v>
      </c>
      <c r="Z3157" s="11">
        <f t="shared" si="239"/>
        <v>75038.929999999993</v>
      </c>
      <c r="AB3157" s="11">
        <f t="shared" si="240"/>
        <v>59870.3</v>
      </c>
      <c r="AC3157" s="11">
        <v>74310.19</v>
      </c>
      <c r="AD3157" s="11"/>
      <c r="AE3157" s="4"/>
      <c r="AF3157" s="4"/>
    </row>
    <row r="3158" spans="1:32">
      <c r="A3158" s="55"/>
      <c r="B3158" s="132"/>
      <c r="C3158" s="11" t="s">
        <v>368</v>
      </c>
      <c r="D3158" s="11"/>
      <c r="E3158" s="11" t="s">
        <v>83</v>
      </c>
      <c r="F3158" s="131">
        <v>8769</v>
      </c>
      <c r="G3158" s="11"/>
      <c r="H3158" s="131">
        <f t="shared" si="238"/>
        <v>28</v>
      </c>
      <c r="I3158" s="11"/>
      <c r="J3158" s="288">
        <v>1322.07</v>
      </c>
      <c r="K3158" s="11"/>
      <c r="M3158" s="11">
        <v>2</v>
      </c>
      <c r="N3158" s="66"/>
      <c r="P3158" s="288">
        <f t="shared" si="241"/>
        <v>661.03499999999997</v>
      </c>
      <c r="Q3158" s="11"/>
      <c r="R3158" s="11"/>
      <c r="S3158" s="11"/>
      <c r="T3158" s="134">
        <f t="shared" si="242"/>
        <v>4384.5</v>
      </c>
      <c r="U3158" s="11"/>
      <c r="V3158" s="11"/>
      <c r="W3158" s="11"/>
      <c r="Y3158" s="288">
        <v>1322.07</v>
      </c>
      <c r="Z3158" s="11">
        <f t="shared" si="239"/>
        <v>1868.77</v>
      </c>
      <c r="AB3158" s="11">
        <f t="shared" si="240"/>
        <v>1491.01</v>
      </c>
      <c r="AC3158" s="11">
        <v>1850.62</v>
      </c>
      <c r="AD3158" s="11"/>
      <c r="AE3158" s="4"/>
      <c r="AF3158" s="4"/>
    </row>
    <row r="3159" spans="1:32">
      <c r="A3159" s="55"/>
      <c r="B3159" s="132"/>
      <c r="C3159" s="11" t="s">
        <v>368</v>
      </c>
      <c r="D3159" s="11"/>
      <c r="E3159" s="11" t="s">
        <v>369</v>
      </c>
      <c r="F3159" s="131">
        <v>1880606</v>
      </c>
      <c r="G3159" s="11"/>
      <c r="H3159" s="131">
        <f t="shared" si="238"/>
        <v>6097</v>
      </c>
      <c r="I3159" s="11"/>
      <c r="J3159" s="288">
        <v>175036.1100000001</v>
      </c>
      <c r="K3159" s="11"/>
      <c r="M3159" s="11">
        <v>546</v>
      </c>
      <c r="N3159" s="66"/>
      <c r="P3159" s="288">
        <f t="shared" si="241"/>
        <v>320.57895604395623</v>
      </c>
      <c r="Q3159" s="11"/>
      <c r="R3159" s="11"/>
      <c r="S3159" s="11"/>
      <c r="T3159" s="134">
        <f t="shared" si="242"/>
        <v>3444.3333333333335</v>
      </c>
      <c r="U3159" s="11"/>
      <c r="V3159" s="11"/>
      <c r="W3159" s="11"/>
      <c r="Y3159" s="288">
        <v>175036.1100000001</v>
      </c>
      <c r="Z3159" s="11">
        <f t="shared" si="239"/>
        <v>247416.52</v>
      </c>
      <c r="AB3159" s="11">
        <f t="shared" si="240"/>
        <v>197402.89</v>
      </c>
      <c r="AC3159" s="11">
        <v>245013.75</v>
      </c>
      <c r="AD3159" s="11"/>
      <c r="AE3159" s="4"/>
      <c r="AF3159" s="4"/>
    </row>
    <row r="3160" spans="1:32">
      <c r="A3160" s="55"/>
      <c r="B3160" s="132"/>
      <c r="C3160" s="11" t="s">
        <v>368</v>
      </c>
      <c r="D3160" s="11"/>
      <c r="E3160" s="11" t="s">
        <v>370</v>
      </c>
      <c r="F3160" s="131">
        <v>1036</v>
      </c>
      <c r="G3160" s="11"/>
      <c r="H3160" s="131">
        <f t="shared" si="238"/>
        <v>3</v>
      </c>
      <c r="I3160" s="11"/>
      <c r="J3160" s="288">
        <v>140.09</v>
      </c>
      <c r="K3160" s="11"/>
      <c r="M3160" s="11">
        <v>7</v>
      </c>
      <c r="N3160" s="66"/>
      <c r="P3160" s="288">
        <f t="shared" si="241"/>
        <v>20.012857142857143</v>
      </c>
      <c r="Q3160" s="11"/>
      <c r="R3160" s="11"/>
      <c r="S3160" s="11"/>
      <c r="T3160" s="134">
        <f t="shared" si="242"/>
        <v>148</v>
      </c>
      <c r="U3160" s="11"/>
      <c r="V3160" s="11"/>
      <c r="W3160" s="11"/>
      <c r="Y3160" s="288">
        <v>140.09</v>
      </c>
      <c r="Z3160" s="11">
        <f t="shared" si="239"/>
        <v>198.02</v>
      </c>
      <c r="AB3160" s="11">
        <f t="shared" si="240"/>
        <v>157.99</v>
      </c>
      <c r="AC3160" s="11">
        <v>196.1</v>
      </c>
      <c r="AD3160" s="11"/>
      <c r="AE3160" s="4"/>
      <c r="AF3160" s="4"/>
    </row>
    <row r="3161" spans="1:32">
      <c r="A3161" s="55"/>
      <c r="B3161" s="132"/>
      <c r="C3161" s="11" t="s">
        <v>368</v>
      </c>
      <c r="D3161" s="11"/>
      <c r="E3161" s="11" t="s">
        <v>468</v>
      </c>
      <c r="F3161" s="131">
        <v>3069</v>
      </c>
      <c r="G3161" s="11"/>
      <c r="H3161" s="131">
        <f t="shared" si="238"/>
        <v>10</v>
      </c>
      <c r="I3161" s="11"/>
      <c r="J3161" s="288">
        <v>219.12</v>
      </c>
      <c r="K3161" s="11"/>
      <c r="M3161" s="11">
        <v>1</v>
      </c>
      <c r="N3161" s="66"/>
      <c r="P3161" s="288">
        <f t="shared" si="241"/>
        <v>219.12</v>
      </c>
      <c r="Q3161" s="11"/>
      <c r="R3161" s="11"/>
      <c r="S3161" s="11"/>
      <c r="T3161" s="134">
        <f t="shared" si="242"/>
        <v>3069</v>
      </c>
      <c r="U3161" s="11"/>
      <c r="V3161" s="11"/>
      <c r="W3161" s="11"/>
      <c r="Y3161" s="288">
        <v>219.12</v>
      </c>
      <c r="Z3161" s="11">
        <f t="shared" si="239"/>
        <v>309.73</v>
      </c>
      <c r="AB3161" s="11">
        <f t="shared" si="240"/>
        <v>247.12</v>
      </c>
      <c r="AC3161" s="11">
        <v>306.72000000000003</v>
      </c>
      <c r="AD3161" s="11"/>
      <c r="AE3161" s="4"/>
      <c r="AF3161" s="4"/>
    </row>
    <row r="3162" spans="1:32">
      <c r="A3162" s="55"/>
      <c r="B3162" s="132"/>
      <c r="C3162" s="11" t="s">
        <v>368</v>
      </c>
      <c r="D3162" s="11"/>
      <c r="E3162" s="11" t="s">
        <v>98</v>
      </c>
      <c r="F3162" s="131">
        <v>1987</v>
      </c>
      <c r="G3162" s="11"/>
      <c r="H3162" s="131">
        <f t="shared" si="238"/>
        <v>6</v>
      </c>
      <c r="I3162" s="11"/>
      <c r="J3162" s="288">
        <v>153.94999999999999</v>
      </c>
      <c r="K3162" s="11"/>
      <c r="M3162" s="11">
        <v>1</v>
      </c>
      <c r="N3162" s="66"/>
      <c r="P3162" s="288">
        <f t="shared" si="241"/>
        <v>153.94999999999999</v>
      </c>
      <c r="Q3162" s="11"/>
      <c r="R3162" s="11"/>
      <c r="S3162" s="11"/>
      <c r="T3162" s="134">
        <f t="shared" si="242"/>
        <v>1987</v>
      </c>
      <c r="U3162" s="11"/>
      <c r="V3162" s="11"/>
      <c r="W3162" s="11"/>
      <c r="Y3162" s="288">
        <v>153.94999999999999</v>
      </c>
      <c r="Z3162" s="11">
        <f t="shared" si="239"/>
        <v>217.61</v>
      </c>
      <c r="AB3162" s="11">
        <f t="shared" si="240"/>
        <v>173.62</v>
      </c>
      <c r="AC3162" s="11">
        <v>215.5</v>
      </c>
      <c r="AD3162" s="11"/>
      <c r="AE3162" s="4"/>
      <c r="AF3162" s="4"/>
    </row>
    <row r="3163" spans="1:32">
      <c r="A3163" s="55"/>
      <c r="B3163" s="132"/>
      <c r="C3163" s="11" t="s">
        <v>371</v>
      </c>
      <c r="D3163" s="11"/>
      <c r="E3163" s="11" t="s">
        <v>74</v>
      </c>
      <c r="F3163" s="131">
        <v>357</v>
      </c>
      <c r="G3163" s="11"/>
      <c r="H3163" s="131">
        <f t="shared" si="238"/>
        <v>1</v>
      </c>
      <c r="I3163" s="11"/>
      <c r="J3163" s="288">
        <v>62.46</v>
      </c>
      <c r="K3163" s="11"/>
      <c r="M3163" s="11">
        <v>1</v>
      </c>
      <c r="N3163" s="66"/>
      <c r="P3163" s="288">
        <f t="shared" si="241"/>
        <v>62.46</v>
      </c>
      <c r="Q3163" s="11"/>
      <c r="R3163" s="11"/>
      <c r="S3163" s="11"/>
      <c r="T3163" s="134">
        <f t="shared" si="242"/>
        <v>357</v>
      </c>
      <c r="U3163" s="11"/>
      <c r="V3163" s="11"/>
      <c r="W3163" s="11"/>
      <c r="Y3163" s="288">
        <v>62.46</v>
      </c>
      <c r="Z3163" s="11">
        <f t="shared" si="239"/>
        <v>88.29</v>
      </c>
      <c r="AB3163" s="11">
        <f t="shared" si="240"/>
        <v>70.44</v>
      </c>
      <c r="AC3163" s="11">
        <v>87.43</v>
      </c>
      <c r="AD3163" s="11"/>
      <c r="AE3163" s="4"/>
      <c r="AF3163" s="4"/>
    </row>
    <row r="3164" spans="1:32">
      <c r="A3164" s="55"/>
      <c r="B3164" s="132"/>
      <c r="C3164" s="11" t="s">
        <v>371</v>
      </c>
      <c r="D3164" s="11"/>
      <c r="E3164" s="11" t="s">
        <v>75</v>
      </c>
      <c r="F3164" s="131">
        <v>1222798</v>
      </c>
      <c r="G3164" s="11"/>
      <c r="H3164" s="131">
        <f t="shared" si="238"/>
        <v>3965</v>
      </c>
      <c r="I3164" s="11"/>
      <c r="J3164" s="288">
        <v>130746.83999999982</v>
      </c>
      <c r="K3164" s="11"/>
      <c r="M3164" s="11">
        <v>566</v>
      </c>
      <c r="N3164" s="66"/>
      <c r="P3164" s="288">
        <f t="shared" si="241"/>
        <v>231.00148409893961</v>
      </c>
      <c r="Q3164" s="11"/>
      <c r="R3164" s="11"/>
      <c r="S3164" s="11"/>
      <c r="T3164" s="134">
        <f t="shared" si="242"/>
        <v>2160.4204946996465</v>
      </c>
      <c r="U3164" s="11"/>
      <c r="V3164" s="11"/>
      <c r="W3164" s="11"/>
      <c r="Y3164" s="288">
        <v>130746.83999999982</v>
      </c>
      <c r="Z3164" s="11">
        <f t="shared" si="239"/>
        <v>184812.88</v>
      </c>
      <c r="AB3164" s="11">
        <f t="shared" si="240"/>
        <v>147454.17000000001</v>
      </c>
      <c r="AC3164" s="11">
        <v>183018.08</v>
      </c>
      <c r="AD3164" s="11"/>
      <c r="AE3164" s="4"/>
      <c r="AF3164" s="4"/>
    </row>
    <row r="3165" spans="1:32">
      <c r="A3165" s="55"/>
      <c r="B3165" s="132"/>
      <c r="C3165" s="11" t="s">
        <v>373</v>
      </c>
      <c r="D3165" s="11"/>
      <c r="E3165" s="11" t="s">
        <v>96</v>
      </c>
      <c r="F3165" s="131">
        <v>791</v>
      </c>
      <c r="G3165" s="11"/>
      <c r="H3165" s="131">
        <f t="shared" si="238"/>
        <v>3</v>
      </c>
      <c r="I3165" s="11"/>
      <c r="J3165" s="288">
        <v>60.91</v>
      </c>
      <c r="K3165" s="11"/>
      <c r="M3165" s="11">
        <v>1</v>
      </c>
      <c r="N3165" s="66"/>
      <c r="P3165" s="288">
        <f t="shared" si="241"/>
        <v>60.91</v>
      </c>
      <c r="Q3165" s="11"/>
      <c r="R3165" s="11"/>
      <c r="S3165" s="11"/>
      <c r="T3165" s="134">
        <f t="shared" si="242"/>
        <v>791</v>
      </c>
      <c r="U3165" s="11"/>
      <c r="V3165" s="11"/>
      <c r="W3165" s="11"/>
      <c r="Y3165" s="288">
        <v>60.91</v>
      </c>
      <c r="Z3165" s="11">
        <f t="shared" si="239"/>
        <v>86.1</v>
      </c>
      <c r="AB3165" s="11">
        <f t="shared" si="240"/>
        <v>68.69</v>
      </c>
      <c r="AC3165" s="11">
        <v>85.26</v>
      </c>
      <c r="AD3165" s="11"/>
      <c r="AE3165" s="4"/>
      <c r="AF3165" s="4"/>
    </row>
    <row r="3166" spans="1:32">
      <c r="A3166" s="55"/>
      <c r="B3166" s="132"/>
      <c r="C3166" s="11" t="s">
        <v>373</v>
      </c>
      <c r="D3166" s="11"/>
      <c r="E3166" s="11" t="s">
        <v>175</v>
      </c>
      <c r="F3166" s="131">
        <v>274017</v>
      </c>
      <c r="G3166" s="11"/>
      <c r="H3166" s="131">
        <f t="shared" si="238"/>
        <v>888</v>
      </c>
      <c r="I3166" s="11"/>
      <c r="J3166" s="288">
        <v>39983.029999999992</v>
      </c>
      <c r="K3166" s="11"/>
      <c r="M3166" s="11">
        <v>175</v>
      </c>
      <c r="N3166" s="66"/>
      <c r="P3166" s="288">
        <f t="shared" si="241"/>
        <v>228.47445714285709</v>
      </c>
      <c r="Q3166" s="11"/>
      <c r="R3166" s="11"/>
      <c r="S3166" s="11"/>
      <c r="T3166" s="134">
        <f t="shared" si="242"/>
        <v>1565.8114285714287</v>
      </c>
      <c r="U3166" s="11"/>
      <c r="V3166" s="11"/>
      <c r="W3166" s="11"/>
      <c r="Y3166" s="288">
        <v>39983.029999999992</v>
      </c>
      <c r="Z3166" s="11">
        <f t="shared" si="239"/>
        <v>56516.69</v>
      </c>
      <c r="AB3166" s="11">
        <f t="shared" si="240"/>
        <v>45092.21</v>
      </c>
      <c r="AC3166" s="11">
        <v>55967.83</v>
      </c>
      <c r="AD3166" s="11"/>
      <c r="AE3166" s="4"/>
      <c r="AF3166" s="4"/>
    </row>
    <row r="3167" spans="1:32">
      <c r="A3167" s="55"/>
      <c r="B3167" s="132"/>
      <c r="C3167" s="11" t="s">
        <v>375</v>
      </c>
      <c r="D3167" s="11"/>
      <c r="E3167" s="11" t="s">
        <v>114</v>
      </c>
      <c r="F3167" s="131">
        <v>1921055</v>
      </c>
      <c r="G3167" s="11"/>
      <c r="H3167" s="131">
        <f t="shared" si="238"/>
        <v>6229</v>
      </c>
      <c r="I3167" s="11"/>
      <c r="J3167" s="288">
        <v>194029.22999999957</v>
      </c>
      <c r="K3167" s="11"/>
      <c r="M3167" s="11">
        <v>373</v>
      </c>
      <c r="N3167" s="66"/>
      <c r="P3167" s="288">
        <f t="shared" si="241"/>
        <v>520.185603217157</v>
      </c>
      <c r="Q3167" s="11"/>
      <c r="R3167" s="11"/>
      <c r="S3167" s="11"/>
      <c r="T3167" s="134">
        <f t="shared" si="242"/>
        <v>5150.2815013404825</v>
      </c>
      <c r="U3167" s="11"/>
      <c r="V3167" s="11"/>
      <c r="W3167" s="11"/>
      <c r="Y3167" s="288">
        <v>194029.22999999957</v>
      </c>
      <c r="Z3167" s="11">
        <f t="shared" si="239"/>
        <v>274263.62</v>
      </c>
      <c r="AB3167" s="11">
        <f t="shared" si="240"/>
        <v>218823.02</v>
      </c>
      <c r="AC3167" s="11">
        <v>271600.12</v>
      </c>
      <c r="AD3167" s="11"/>
      <c r="AE3167" s="4"/>
      <c r="AF3167" s="4"/>
    </row>
    <row r="3168" spans="1:32">
      <c r="A3168" s="55"/>
      <c r="B3168" s="132"/>
      <c r="C3168" s="11" t="s">
        <v>377</v>
      </c>
      <c r="D3168" s="11"/>
      <c r="E3168" s="11" t="s">
        <v>100</v>
      </c>
      <c r="F3168" s="131">
        <v>17015</v>
      </c>
      <c r="G3168" s="11"/>
      <c r="H3168" s="131">
        <f t="shared" si="238"/>
        <v>55</v>
      </c>
      <c r="I3168" s="11"/>
      <c r="J3168" s="288">
        <v>2339.85</v>
      </c>
      <c r="K3168" s="11"/>
      <c r="M3168" s="11">
        <v>4</v>
      </c>
      <c r="N3168" s="66"/>
      <c r="P3168" s="288">
        <f t="shared" si="241"/>
        <v>584.96249999999998</v>
      </c>
      <c r="Q3168" s="11"/>
      <c r="R3168" s="11"/>
      <c r="S3168" s="11"/>
      <c r="T3168" s="134">
        <f t="shared" si="242"/>
        <v>4253.75</v>
      </c>
      <c r="U3168" s="11"/>
      <c r="V3168" s="11"/>
      <c r="W3168" s="11"/>
      <c r="Y3168" s="288">
        <v>2339.85</v>
      </c>
      <c r="Z3168" s="11">
        <f t="shared" si="239"/>
        <v>3307.42</v>
      </c>
      <c r="AB3168" s="11">
        <f t="shared" si="240"/>
        <v>2638.84</v>
      </c>
      <c r="AC3168" s="11">
        <v>3275.3</v>
      </c>
      <c r="AD3168" s="11"/>
      <c r="AE3168" s="4"/>
      <c r="AF3168" s="4"/>
    </row>
    <row r="3169" spans="1:32">
      <c r="A3169" s="55"/>
      <c r="B3169" s="132"/>
      <c r="C3169" s="11" t="s">
        <v>378</v>
      </c>
      <c r="D3169" s="11"/>
      <c r="E3169" s="11" t="s">
        <v>379</v>
      </c>
      <c r="F3169" s="131">
        <v>359711</v>
      </c>
      <c r="G3169" s="11"/>
      <c r="H3169" s="131">
        <f t="shared" si="238"/>
        <v>1166</v>
      </c>
      <c r="I3169" s="11"/>
      <c r="J3169" s="288">
        <v>21152.460000000003</v>
      </c>
      <c r="K3169" s="11"/>
      <c r="M3169" s="11">
        <v>30</v>
      </c>
      <c r="N3169" s="66"/>
      <c r="P3169" s="288">
        <f t="shared" si="241"/>
        <v>705.08200000000011</v>
      </c>
      <c r="Q3169" s="11"/>
      <c r="R3169" s="11"/>
      <c r="S3169" s="11"/>
      <c r="T3169" s="134">
        <f t="shared" si="242"/>
        <v>11990.366666666667</v>
      </c>
      <c r="U3169" s="11"/>
      <c r="V3169" s="11"/>
      <c r="W3169" s="11"/>
      <c r="Y3169" s="288">
        <v>21152.460000000003</v>
      </c>
      <c r="Z3169" s="11">
        <f t="shared" si="239"/>
        <v>29899.360000000001</v>
      </c>
      <c r="AB3169" s="11">
        <f t="shared" si="240"/>
        <v>23855.4</v>
      </c>
      <c r="AC3169" s="11">
        <v>29609</v>
      </c>
      <c r="AD3169" s="11"/>
      <c r="AE3169" s="4"/>
      <c r="AF3169" s="4"/>
    </row>
    <row r="3170" spans="1:32">
      <c r="A3170" s="55"/>
      <c r="B3170" s="132"/>
      <c r="C3170" s="11" t="s">
        <v>380</v>
      </c>
      <c r="D3170" s="11"/>
      <c r="E3170" s="11" t="s">
        <v>96</v>
      </c>
      <c r="F3170" s="131">
        <v>150</v>
      </c>
      <c r="G3170" s="11"/>
      <c r="H3170" s="131">
        <f t="shared" si="238"/>
        <v>0</v>
      </c>
      <c r="I3170" s="11"/>
      <c r="J3170" s="288">
        <v>33.049999999999997</v>
      </c>
      <c r="K3170" s="11"/>
      <c r="M3170" s="11">
        <v>1</v>
      </c>
      <c r="N3170" s="66"/>
      <c r="P3170" s="288">
        <f t="shared" si="241"/>
        <v>33.049999999999997</v>
      </c>
      <c r="Q3170" s="11"/>
      <c r="R3170" s="11"/>
      <c r="S3170" s="11"/>
      <c r="T3170" s="134">
        <f t="shared" si="242"/>
        <v>150</v>
      </c>
      <c r="U3170" s="11"/>
      <c r="V3170" s="11"/>
      <c r="W3170" s="11"/>
      <c r="Y3170" s="288">
        <v>33.049999999999997</v>
      </c>
      <c r="Z3170" s="11">
        <f t="shared" si="239"/>
        <v>46.72</v>
      </c>
      <c r="AB3170" s="11">
        <f t="shared" si="240"/>
        <v>37.270000000000003</v>
      </c>
      <c r="AC3170" s="11">
        <v>46.26</v>
      </c>
      <c r="AD3170" s="11"/>
      <c r="AE3170" s="4"/>
      <c r="AF3170" s="4"/>
    </row>
    <row r="3171" spans="1:32">
      <c r="A3171" s="55"/>
      <c r="B3171" s="132"/>
      <c r="C3171" s="11" t="s">
        <v>380</v>
      </c>
      <c r="D3171" s="11"/>
      <c r="E3171" s="11" t="s">
        <v>77</v>
      </c>
      <c r="F3171" s="131">
        <v>95086</v>
      </c>
      <c r="G3171" s="11"/>
      <c r="H3171" s="131">
        <f t="shared" si="238"/>
        <v>308</v>
      </c>
      <c r="I3171" s="11"/>
      <c r="J3171" s="288">
        <v>7593.6200000000008</v>
      </c>
      <c r="K3171" s="11"/>
      <c r="M3171" s="11">
        <v>42</v>
      </c>
      <c r="N3171" s="66"/>
      <c r="P3171" s="288">
        <f t="shared" si="241"/>
        <v>180.80047619047622</v>
      </c>
      <c r="Q3171" s="11"/>
      <c r="R3171" s="11"/>
      <c r="S3171" s="11"/>
      <c r="T3171" s="134">
        <f t="shared" si="242"/>
        <v>2263.9523809523807</v>
      </c>
      <c r="U3171" s="11"/>
      <c r="V3171" s="11"/>
      <c r="W3171" s="11"/>
      <c r="Y3171" s="288">
        <v>7593.6200000000008</v>
      </c>
      <c r="Z3171" s="11">
        <f t="shared" si="239"/>
        <v>10733.71</v>
      </c>
      <c r="AB3171" s="11">
        <f t="shared" si="240"/>
        <v>8563.9599999999991</v>
      </c>
      <c r="AC3171" s="11">
        <v>10629.47</v>
      </c>
      <c r="AD3171" s="11"/>
      <c r="AE3171" s="4"/>
      <c r="AF3171" s="4"/>
    </row>
    <row r="3172" spans="1:32">
      <c r="A3172" s="55"/>
      <c r="B3172" s="132"/>
      <c r="C3172" s="11" t="s">
        <v>381</v>
      </c>
      <c r="D3172" s="11"/>
      <c r="E3172" s="11" t="s">
        <v>175</v>
      </c>
      <c r="F3172" s="131">
        <v>244</v>
      </c>
      <c r="G3172" s="11"/>
      <c r="H3172" s="131">
        <f t="shared" si="238"/>
        <v>1</v>
      </c>
      <c r="I3172" s="11"/>
      <c r="J3172" s="288">
        <v>42.63</v>
      </c>
      <c r="K3172" s="11"/>
      <c r="M3172" s="11">
        <v>1</v>
      </c>
      <c r="N3172" s="66"/>
      <c r="P3172" s="288">
        <f t="shared" si="241"/>
        <v>42.63</v>
      </c>
      <c r="Q3172" s="11"/>
      <c r="R3172" s="11"/>
      <c r="S3172" s="11"/>
      <c r="T3172" s="134">
        <f t="shared" si="242"/>
        <v>244</v>
      </c>
      <c r="U3172" s="11"/>
      <c r="V3172" s="11"/>
      <c r="W3172" s="11"/>
      <c r="Y3172" s="288">
        <v>42.63</v>
      </c>
      <c r="Z3172" s="11">
        <f t="shared" si="239"/>
        <v>60.26</v>
      </c>
      <c r="AB3172" s="11">
        <f t="shared" si="240"/>
        <v>48.08</v>
      </c>
      <c r="AC3172" s="11">
        <v>59.67</v>
      </c>
      <c r="AD3172" s="11"/>
      <c r="AE3172" s="4"/>
      <c r="AF3172" s="4"/>
    </row>
    <row r="3173" spans="1:32">
      <c r="A3173" s="55"/>
      <c r="B3173" s="132"/>
      <c r="C3173" s="11" t="s">
        <v>381</v>
      </c>
      <c r="D3173" s="11"/>
      <c r="E3173" s="11" t="s">
        <v>199</v>
      </c>
      <c r="F3173" s="131">
        <v>593</v>
      </c>
      <c r="G3173" s="11"/>
      <c r="H3173" s="131">
        <f t="shared" si="238"/>
        <v>2</v>
      </c>
      <c r="I3173" s="11"/>
      <c r="J3173" s="288">
        <v>95.57</v>
      </c>
      <c r="K3173" s="11"/>
      <c r="M3173" s="11">
        <v>1</v>
      </c>
      <c r="N3173" s="66"/>
      <c r="P3173" s="288">
        <f t="shared" si="241"/>
        <v>95.57</v>
      </c>
      <c r="Q3173" s="11"/>
      <c r="R3173" s="11"/>
      <c r="S3173" s="11"/>
      <c r="T3173" s="134">
        <f t="shared" si="242"/>
        <v>593</v>
      </c>
      <c r="U3173" s="11"/>
      <c r="V3173" s="11"/>
      <c r="W3173" s="11"/>
      <c r="Y3173" s="288">
        <v>95.57</v>
      </c>
      <c r="Z3173" s="11">
        <f t="shared" si="239"/>
        <v>135.09</v>
      </c>
      <c r="AB3173" s="11">
        <f t="shared" si="240"/>
        <v>107.78</v>
      </c>
      <c r="AC3173" s="11">
        <v>133.78</v>
      </c>
      <c r="AD3173" s="11"/>
      <c r="AE3173" s="4"/>
      <c r="AF3173" s="4"/>
    </row>
    <row r="3174" spans="1:32">
      <c r="A3174" s="55"/>
      <c r="B3174" s="132"/>
      <c r="C3174" s="11" t="s">
        <v>381</v>
      </c>
      <c r="D3174" s="11"/>
      <c r="E3174" s="11" t="s">
        <v>110</v>
      </c>
      <c r="F3174" s="131">
        <v>7193764</v>
      </c>
      <c r="G3174" s="11"/>
      <c r="H3174" s="131">
        <f t="shared" si="238"/>
        <v>23324</v>
      </c>
      <c r="I3174" s="11"/>
      <c r="J3174" s="288">
        <v>610915.46000000136</v>
      </c>
      <c r="K3174" s="11"/>
      <c r="M3174" s="11">
        <v>1130</v>
      </c>
      <c r="N3174" s="66"/>
      <c r="P3174" s="288">
        <f t="shared" si="241"/>
        <v>540.63315044247906</v>
      </c>
      <c r="Q3174" s="11"/>
      <c r="R3174" s="11"/>
      <c r="S3174" s="11"/>
      <c r="T3174" s="134">
        <f t="shared" si="242"/>
        <v>6366.1628318584071</v>
      </c>
      <c r="U3174" s="11"/>
      <c r="V3174" s="11"/>
      <c r="W3174" s="11"/>
      <c r="Y3174" s="288">
        <v>610915.46000000136</v>
      </c>
      <c r="Z3174" s="11">
        <f t="shared" si="239"/>
        <v>863539.4</v>
      </c>
      <c r="AB3174" s="11">
        <f t="shared" si="240"/>
        <v>688980.55</v>
      </c>
      <c r="AC3174" s="11">
        <v>855153.18</v>
      </c>
      <c r="AD3174" s="11"/>
      <c r="AE3174" s="4"/>
      <c r="AF3174" s="4"/>
    </row>
    <row r="3175" spans="1:32">
      <c r="A3175" s="55"/>
      <c r="B3175" s="132"/>
      <c r="C3175" s="11" t="s">
        <v>382</v>
      </c>
      <c r="D3175" s="11"/>
      <c r="E3175" s="11" t="s">
        <v>88</v>
      </c>
      <c r="F3175" s="131">
        <v>72271</v>
      </c>
      <c r="G3175" s="11"/>
      <c r="H3175" s="131">
        <f t="shared" si="238"/>
        <v>234</v>
      </c>
      <c r="I3175" s="11"/>
      <c r="J3175" s="288">
        <v>11421.790000000005</v>
      </c>
      <c r="K3175" s="11"/>
      <c r="M3175" s="11">
        <v>59</v>
      </c>
      <c r="N3175" s="66"/>
      <c r="P3175" s="288">
        <f t="shared" si="241"/>
        <v>193.58966101694924</v>
      </c>
      <c r="Q3175" s="11"/>
      <c r="R3175" s="11"/>
      <c r="S3175" s="11"/>
      <c r="T3175" s="134">
        <f t="shared" si="242"/>
        <v>1224.9322033898304</v>
      </c>
      <c r="U3175" s="11"/>
      <c r="V3175" s="11"/>
      <c r="W3175" s="11"/>
      <c r="Y3175" s="288">
        <v>11421.790000000005</v>
      </c>
      <c r="Z3175" s="11">
        <f t="shared" si="239"/>
        <v>16144.89</v>
      </c>
      <c r="AB3175" s="11">
        <f t="shared" si="240"/>
        <v>12881.31</v>
      </c>
      <c r="AC3175" s="11">
        <v>15988.1</v>
      </c>
      <c r="AD3175" s="11"/>
      <c r="AE3175" s="4"/>
      <c r="AF3175" s="4"/>
    </row>
    <row r="3176" spans="1:32">
      <c r="A3176" s="55"/>
      <c r="B3176" s="132"/>
      <c r="C3176" s="11" t="s">
        <v>383</v>
      </c>
      <c r="D3176" s="11"/>
      <c r="E3176" s="11" t="s">
        <v>91</v>
      </c>
      <c r="F3176" s="131">
        <v>163585</v>
      </c>
      <c r="G3176" s="11"/>
      <c r="H3176" s="131">
        <f t="shared" si="238"/>
        <v>530</v>
      </c>
      <c r="I3176" s="11"/>
      <c r="J3176" s="288">
        <v>11212.999999999998</v>
      </c>
      <c r="K3176" s="11"/>
      <c r="M3176" s="11">
        <v>42</v>
      </c>
      <c r="N3176" s="66"/>
      <c r="P3176" s="288">
        <f t="shared" si="241"/>
        <v>266.97619047619042</v>
      </c>
      <c r="Q3176" s="11"/>
      <c r="R3176" s="11"/>
      <c r="S3176" s="11"/>
      <c r="T3176" s="134">
        <f t="shared" si="242"/>
        <v>3894.8809523809523</v>
      </c>
      <c r="U3176" s="11"/>
      <c r="V3176" s="11"/>
      <c r="W3176" s="11"/>
      <c r="Y3176" s="288">
        <v>11212.999999999998</v>
      </c>
      <c r="Z3176" s="11">
        <f t="shared" si="239"/>
        <v>15849.77</v>
      </c>
      <c r="AB3176" s="11">
        <f t="shared" si="240"/>
        <v>12645.84</v>
      </c>
      <c r="AC3176" s="11">
        <v>15695.84</v>
      </c>
      <c r="AD3176" s="11"/>
      <c r="AE3176" s="4"/>
      <c r="AF3176" s="4"/>
    </row>
    <row r="3177" spans="1:32">
      <c r="A3177" s="55"/>
      <c r="B3177" s="132"/>
      <c r="C3177" s="11" t="s">
        <v>383</v>
      </c>
      <c r="D3177" s="11"/>
      <c r="E3177" s="11" t="s">
        <v>68</v>
      </c>
      <c r="F3177" s="131">
        <v>3856792</v>
      </c>
      <c r="G3177" s="11"/>
      <c r="H3177" s="131">
        <f t="shared" si="238"/>
        <v>12505</v>
      </c>
      <c r="I3177" s="11"/>
      <c r="J3177" s="288">
        <v>420534.49000000034</v>
      </c>
      <c r="K3177" s="11"/>
      <c r="M3177" s="11">
        <v>334</v>
      </c>
      <c r="N3177" s="66"/>
      <c r="P3177" s="288">
        <f t="shared" si="241"/>
        <v>1259.0852994011987</v>
      </c>
      <c r="Q3177" s="11"/>
      <c r="R3177" s="11"/>
      <c r="S3177" s="11"/>
      <c r="T3177" s="134">
        <f t="shared" si="242"/>
        <v>11547.281437125748</v>
      </c>
      <c r="U3177" s="11"/>
      <c r="V3177" s="11"/>
      <c r="W3177" s="11"/>
      <c r="Y3177" s="288">
        <v>420534.49000000034</v>
      </c>
      <c r="Z3177" s="11">
        <f t="shared" si="239"/>
        <v>594432.66</v>
      </c>
      <c r="AB3177" s="11">
        <f t="shared" si="240"/>
        <v>474271.98</v>
      </c>
      <c r="AC3177" s="11">
        <v>588659.85</v>
      </c>
      <c r="AD3177" s="11"/>
      <c r="AE3177" s="4"/>
      <c r="AF3177" s="4"/>
    </row>
    <row r="3178" spans="1:32">
      <c r="A3178" s="55"/>
      <c r="B3178" s="132"/>
      <c r="C3178" s="11" t="s">
        <v>384</v>
      </c>
      <c r="D3178" s="11"/>
      <c r="E3178" s="11" t="s">
        <v>374</v>
      </c>
      <c r="F3178" s="131">
        <v>415388</v>
      </c>
      <c r="G3178" s="11"/>
      <c r="H3178" s="131">
        <f t="shared" si="238"/>
        <v>1347</v>
      </c>
      <c r="I3178" s="11"/>
      <c r="J3178" s="288">
        <v>35748.560000000005</v>
      </c>
      <c r="K3178" s="11"/>
      <c r="M3178" s="11">
        <v>143</v>
      </c>
      <c r="N3178" s="66"/>
      <c r="P3178" s="288">
        <f t="shared" si="241"/>
        <v>249.9899300699301</v>
      </c>
      <c r="Q3178" s="11"/>
      <c r="R3178" s="11"/>
      <c r="S3178" s="11"/>
      <c r="T3178" s="134">
        <f t="shared" si="242"/>
        <v>2904.8111888111889</v>
      </c>
      <c r="U3178" s="11"/>
      <c r="V3178" s="11"/>
      <c r="W3178" s="11"/>
      <c r="Y3178" s="288">
        <v>35748.560000000005</v>
      </c>
      <c r="Z3178" s="11">
        <f t="shared" si="239"/>
        <v>50531.199999999997</v>
      </c>
      <c r="AB3178" s="11">
        <f t="shared" si="240"/>
        <v>40316.65</v>
      </c>
      <c r="AC3178" s="11">
        <v>50040.47</v>
      </c>
      <c r="AD3178" s="11"/>
      <c r="AE3178" s="4"/>
      <c r="AF3178" s="4"/>
    </row>
    <row r="3179" spans="1:32">
      <c r="A3179" s="55"/>
      <c r="B3179" s="132"/>
      <c r="C3179" s="11" t="s">
        <v>384</v>
      </c>
      <c r="D3179" s="11"/>
      <c r="E3179" s="11" t="s">
        <v>79</v>
      </c>
      <c r="F3179" s="131">
        <v>10983</v>
      </c>
      <c r="G3179" s="11"/>
      <c r="H3179" s="131">
        <f t="shared" si="238"/>
        <v>36</v>
      </c>
      <c r="I3179" s="11"/>
      <c r="J3179" s="288">
        <v>1165.3</v>
      </c>
      <c r="K3179" s="11"/>
      <c r="M3179" s="11">
        <v>7</v>
      </c>
      <c r="N3179" s="66"/>
      <c r="P3179" s="288">
        <f t="shared" si="241"/>
        <v>166.47142857142856</v>
      </c>
      <c r="Q3179" s="11"/>
      <c r="R3179" s="11"/>
      <c r="S3179" s="11"/>
      <c r="T3179" s="134">
        <f t="shared" si="242"/>
        <v>1569</v>
      </c>
      <c r="U3179" s="11"/>
      <c r="V3179" s="11"/>
      <c r="W3179" s="11"/>
      <c r="Y3179" s="288">
        <v>1165.3</v>
      </c>
      <c r="Z3179" s="11">
        <f t="shared" si="239"/>
        <v>1647.17</v>
      </c>
      <c r="AB3179" s="11">
        <f t="shared" si="240"/>
        <v>1314.21</v>
      </c>
      <c r="AC3179" s="11">
        <v>1631.17</v>
      </c>
      <c r="AD3179" s="11"/>
      <c r="AE3179" s="4"/>
      <c r="AF3179" s="4"/>
    </row>
    <row r="3180" spans="1:32">
      <c r="A3180" s="55"/>
      <c r="B3180" s="132"/>
      <c r="C3180" s="11" t="s">
        <v>598</v>
      </c>
      <c r="D3180" s="11"/>
      <c r="E3180" s="11" t="s">
        <v>163</v>
      </c>
      <c r="F3180" s="131">
        <v>815</v>
      </c>
      <c r="G3180" s="11"/>
      <c r="H3180" s="131">
        <f t="shared" si="238"/>
        <v>3</v>
      </c>
      <c r="I3180" s="11"/>
      <c r="J3180" s="288">
        <v>337.62</v>
      </c>
      <c r="K3180" s="11"/>
      <c r="M3180" s="11">
        <v>3</v>
      </c>
      <c r="N3180" s="66"/>
      <c r="P3180" s="288">
        <f t="shared" si="241"/>
        <v>112.54</v>
      </c>
      <c r="Q3180" s="11"/>
      <c r="R3180" s="11"/>
      <c r="S3180" s="11"/>
      <c r="T3180" s="134">
        <f t="shared" si="242"/>
        <v>271.66666666666669</v>
      </c>
      <c r="U3180" s="11"/>
      <c r="V3180" s="11"/>
      <c r="W3180" s="11"/>
      <c r="Y3180" s="288">
        <v>337.62</v>
      </c>
      <c r="Z3180" s="11">
        <f t="shared" si="239"/>
        <v>477.23</v>
      </c>
      <c r="AB3180" s="11">
        <f t="shared" si="240"/>
        <v>380.76</v>
      </c>
      <c r="AC3180" s="11">
        <v>472.6</v>
      </c>
      <c r="AD3180" s="11"/>
      <c r="AE3180" s="4"/>
      <c r="AF3180" s="4"/>
    </row>
    <row r="3181" spans="1:32">
      <c r="A3181" s="55"/>
      <c r="B3181" s="132"/>
      <c r="C3181" s="11" t="s">
        <v>385</v>
      </c>
      <c r="D3181" s="11"/>
      <c r="E3181" s="11" t="s">
        <v>370</v>
      </c>
      <c r="F3181" s="131">
        <v>461484</v>
      </c>
      <c r="G3181" s="11"/>
      <c r="H3181" s="131">
        <f t="shared" si="238"/>
        <v>1496</v>
      </c>
      <c r="I3181" s="11"/>
      <c r="J3181" s="288">
        <v>52777.98</v>
      </c>
      <c r="K3181" s="11"/>
      <c r="M3181" s="11">
        <v>173</v>
      </c>
      <c r="N3181" s="66"/>
      <c r="P3181" s="288">
        <f t="shared" si="241"/>
        <v>305.07502890173413</v>
      </c>
      <c r="Q3181" s="11"/>
      <c r="R3181" s="11"/>
      <c r="S3181" s="11"/>
      <c r="T3181" s="134">
        <f t="shared" si="242"/>
        <v>2667.5375722543354</v>
      </c>
      <c r="U3181" s="11"/>
      <c r="V3181" s="11"/>
      <c r="W3181" s="11"/>
      <c r="Y3181" s="288">
        <v>52777.98</v>
      </c>
      <c r="Z3181" s="11">
        <f t="shared" si="239"/>
        <v>74602.570000000007</v>
      </c>
      <c r="AB3181" s="11">
        <f t="shared" si="240"/>
        <v>59522.15</v>
      </c>
      <c r="AC3181" s="11">
        <v>73878.070000000007</v>
      </c>
      <c r="AD3181" s="11"/>
      <c r="AE3181" s="4"/>
      <c r="AF3181" s="4"/>
    </row>
    <row r="3182" spans="1:32">
      <c r="A3182" s="55"/>
      <c r="B3182" s="132"/>
      <c r="C3182" s="11" t="s">
        <v>386</v>
      </c>
      <c r="D3182" s="11"/>
      <c r="E3182" s="11" t="s">
        <v>91</v>
      </c>
      <c r="F3182" s="131">
        <v>372</v>
      </c>
      <c r="G3182" s="11"/>
      <c r="H3182" s="131">
        <f t="shared" si="238"/>
        <v>1</v>
      </c>
      <c r="I3182" s="11"/>
      <c r="J3182" s="288">
        <v>22.69</v>
      </c>
      <c r="K3182" s="11"/>
      <c r="M3182" s="11">
        <v>1</v>
      </c>
      <c r="N3182" s="66"/>
      <c r="P3182" s="288">
        <f t="shared" si="241"/>
        <v>22.69</v>
      </c>
      <c r="Q3182" s="11"/>
      <c r="R3182" s="11"/>
      <c r="S3182" s="11"/>
      <c r="T3182" s="134">
        <f t="shared" si="242"/>
        <v>372</v>
      </c>
      <c r="U3182" s="11"/>
      <c r="V3182" s="11"/>
      <c r="W3182" s="11"/>
      <c r="Y3182" s="288">
        <v>22.69</v>
      </c>
      <c r="Z3182" s="11">
        <f t="shared" si="239"/>
        <v>32.07</v>
      </c>
      <c r="AB3182" s="11">
        <f t="shared" si="240"/>
        <v>25.59</v>
      </c>
      <c r="AC3182" s="11">
        <v>31.76</v>
      </c>
      <c r="AD3182" s="11"/>
      <c r="AE3182" s="4"/>
      <c r="AF3182" s="4"/>
    </row>
    <row r="3183" spans="1:32">
      <c r="A3183" s="55"/>
      <c r="B3183" s="132"/>
      <c r="C3183" s="11" t="s">
        <v>386</v>
      </c>
      <c r="D3183" s="11"/>
      <c r="E3183" s="11" t="s">
        <v>163</v>
      </c>
      <c r="F3183" s="131">
        <v>19141527</v>
      </c>
      <c r="G3183" s="11"/>
      <c r="H3183" s="131">
        <f t="shared" si="238"/>
        <v>62062</v>
      </c>
      <c r="I3183" s="11"/>
      <c r="J3183" s="288">
        <v>1303475.5400000007</v>
      </c>
      <c r="K3183" s="11"/>
      <c r="M3183" s="11">
        <v>1799</v>
      </c>
      <c r="N3183" s="66"/>
      <c r="P3183" s="288">
        <f t="shared" si="241"/>
        <v>724.55560867148461</v>
      </c>
      <c r="Q3183" s="11"/>
      <c r="R3183" s="11"/>
      <c r="S3183" s="11"/>
      <c r="T3183" s="134">
        <f t="shared" si="242"/>
        <v>10640.092829349638</v>
      </c>
      <c r="U3183" s="11"/>
      <c r="V3183" s="11"/>
      <c r="W3183" s="11"/>
      <c r="Y3183" s="288">
        <v>1303475.5400000007</v>
      </c>
      <c r="Z3183" s="11">
        <f t="shared" si="239"/>
        <v>1842484.86</v>
      </c>
      <c r="AB3183" s="11">
        <f t="shared" si="240"/>
        <v>1470038.58</v>
      </c>
      <c r="AC3183" s="11">
        <v>1824591.65</v>
      </c>
      <c r="AD3183" s="11"/>
      <c r="AE3183" s="4"/>
      <c r="AF3183" s="4"/>
    </row>
    <row r="3184" spans="1:32">
      <c r="A3184" s="55"/>
      <c r="B3184" s="132"/>
      <c r="C3184" s="11" t="s">
        <v>386</v>
      </c>
      <c r="D3184" s="11"/>
      <c r="E3184" s="11" t="s">
        <v>146</v>
      </c>
      <c r="F3184" s="131">
        <v>1067</v>
      </c>
      <c r="G3184" s="11"/>
      <c r="H3184" s="131">
        <f t="shared" si="238"/>
        <v>3</v>
      </c>
      <c r="I3184" s="11"/>
      <c r="J3184" s="288">
        <v>101.83</v>
      </c>
      <c r="K3184" s="11"/>
      <c r="M3184" s="11">
        <v>1</v>
      </c>
      <c r="N3184" s="66"/>
      <c r="P3184" s="288">
        <f t="shared" si="241"/>
        <v>101.83</v>
      </c>
      <c r="Q3184" s="11"/>
      <c r="R3184" s="11"/>
      <c r="S3184" s="11"/>
      <c r="T3184" s="134">
        <f t="shared" si="242"/>
        <v>1067</v>
      </c>
      <c r="U3184" s="11"/>
      <c r="V3184" s="11"/>
      <c r="W3184" s="11"/>
      <c r="Y3184" s="288">
        <v>101.83</v>
      </c>
      <c r="Z3184" s="11">
        <f t="shared" si="239"/>
        <v>143.94</v>
      </c>
      <c r="AB3184" s="11">
        <f t="shared" si="240"/>
        <v>114.84</v>
      </c>
      <c r="AC3184" s="11">
        <v>142.54</v>
      </c>
      <c r="AD3184" s="11"/>
      <c r="AE3184" s="4"/>
      <c r="AF3184" s="4"/>
    </row>
    <row r="3185" spans="1:32">
      <c r="A3185" s="55"/>
      <c r="B3185" s="132"/>
      <c r="C3185" s="11" t="s">
        <v>388</v>
      </c>
      <c r="D3185" s="11"/>
      <c r="E3185" s="11" t="s">
        <v>389</v>
      </c>
      <c r="F3185" s="131">
        <v>41597</v>
      </c>
      <c r="G3185" s="11"/>
      <c r="H3185" s="131">
        <f t="shared" si="238"/>
        <v>135</v>
      </c>
      <c r="I3185" s="11"/>
      <c r="J3185" s="288">
        <v>5990.9900000000007</v>
      </c>
      <c r="K3185" s="11"/>
      <c r="M3185" s="11">
        <v>63</v>
      </c>
      <c r="N3185" s="66"/>
      <c r="P3185" s="288">
        <f t="shared" si="241"/>
        <v>95.095079365079371</v>
      </c>
      <c r="Q3185" s="11"/>
      <c r="R3185" s="11"/>
      <c r="S3185" s="11"/>
      <c r="T3185" s="134">
        <f t="shared" si="242"/>
        <v>660.26984126984132</v>
      </c>
      <c r="U3185" s="11"/>
      <c r="V3185" s="11"/>
      <c r="W3185" s="11"/>
      <c r="Y3185" s="288">
        <v>5990.9900000000007</v>
      </c>
      <c r="Z3185" s="11">
        <f t="shared" si="239"/>
        <v>8468.3700000000008</v>
      </c>
      <c r="AB3185" s="11">
        <f t="shared" si="240"/>
        <v>6756.54</v>
      </c>
      <c r="AC3185" s="11">
        <v>8386.1299999999992</v>
      </c>
      <c r="AD3185" s="11"/>
      <c r="AE3185" s="4"/>
      <c r="AF3185" s="4"/>
    </row>
    <row r="3186" spans="1:32">
      <c r="A3186" s="55"/>
      <c r="B3186" s="132"/>
      <c r="C3186" s="11" t="s">
        <v>391</v>
      </c>
      <c r="D3186" s="11"/>
      <c r="E3186" s="11" t="s">
        <v>144</v>
      </c>
      <c r="F3186" s="131">
        <v>202277</v>
      </c>
      <c r="G3186" s="11"/>
      <c r="H3186" s="131">
        <f t="shared" si="238"/>
        <v>656</v>
      </c>
      <c r="I3186" s="11"/>
      <c r="J3186" s="288">
        <v>24410.539999999997</v>
      </c>
      <c r="K3186" s="11"/>
      <c r="M3186" s="11">
        <v>114</v>
      </c>
      <c r="N3186" s="66"/>
      <c r="P3186" s="288">
        <f t="shared" si="241"/>
        <v>214.12754385964911</v>
      </c>
      <c r="Q3186" s="11"/>
      <c r="R3186" s="11"/>
      <c r="S3186" s="11"/>
      <c r="T3186" s="134">
        <f t="shared" si="242"/>
        <v>1774.359649122807</v>
      </c>
      <c r="U3186" s="11"/>
      <c r="V3186" s="11"/>
      <c r="W3186" s="11"/>
      <c r="Y3186" s="288">
        <v>24410.539999999997</v>
      </c>
      <c r="Z3186" s="11">
        <f t="shared" si="239"/>
        <v>34504.71</v>
      </c>
      <c r="AB3186" s="11">
        <f t="shared" si="240"/>
        <v>27529.81</v>
      </c>
      <c r="AC3186" s="11">
        <v>34169.620000000003</v>
      </c>
      <c r="AD3186" s="11"/>
      <c r="AE3186" s="4"/>
      <c r="AF3186" s="4"/>
    </row>
    <row r="3187" spans="1:32">
      <c r="A3187" s="55"/>
      <c r="B3187" s="132"/>
      <c r="C3187" s="11" t="s">
        <v>392</v>
      </c>
      <c r="D3187" s="11"/>
      <c r="E3187" s="11" t="s">
        <v>110</v>
      </c>
      <c r="F3187" s="131">
        <v>2</v>
      </c>
      <c r="G3187" s="11"/>
      <c r="H3187" s="131">
        <f t="shared" si="238"/>
        <v>0</v>
      </c>
      <c r="I3187" s="11"/>
      <c r="J3187" s="288">
        <v>11.34</v>
      </c>
      <c r="K3187" s="11"/>
      <c r="M3187" s="11">
        <v>1</v>
      </c>
      <c r="N3187" s="66"/>
      <c r="P3187" s="288">
        <f t="shared" si="241"/>
        <v>11.34</v>
      </c>
      <c r="Q3187" s="11"/>
      <c r="R3187" s="11"/>
      <c r="S3187" s="11"/>
      <c r="T3187" s="134">
        <f t="shared" si="242"/>
        <v>2</v>
      </c>
      <c r="U3187" s="11"/>
      <c r="V3187" s="11"/>
      <c r="W3187" s="11"/>
      <c r="Y3187" s="288">
        <v>11.34</v>
      </c>
      <c r="Z3187" s="11">
        <f t="shared" si="239"/>
        <v>16.03</v>
      </c>
      <c r="AB3187" s="11">
        <f t="shared" si="240"/>
        <v>12.79</v>
      </c>
      <c r="AC3187" s="11">
        <v>15.87</v>
      </c>
      <c r="AD3187" s="11"/>
      <c r="AE3187" s="4"/>
      <c r="AF3187" s="4"/>
    </row>
    <row r="3188" spans="1:32">
      <c r="A3188" s="55"/>
      <c r="B3188" s="132"/>
      <c r="C3188" s="11" t="s">
        <v>392</v>
      </c>
      <c r="D3188" s="11"/>
      <c r="E3188" s="11" t="s">
        <v>393</v>
      </c>
      <c r="F3188" s="131">
        <v>52468</v>
      </c>
      <c r="G3188" s="11"/>
      <c r="H3188" s="131">
        <f t="shared" si="238"/>
        <v>170</v>
      </c>
      <c r="I3188" s="11"/>
      <c r="J3188" s="288">
        <v>7662.9500000000025</v>
      </c>
      <c r="K3188" s="11"/>
      <c r="M3188" s="11">
        <v>50</v>
      </c>
      <c r="N3188" s="66"/>
      <c r="P3188" s="288">
        <f t="shared" si="241"/>
        <v>153.25900000000004</v>
      </c>
      <c r="Q3188" s="11"/>
      <c r="R3188" s="11"/>
      <c r="S3188" s="11"/>
      <c r="T3188" s="134">
        <f t="shared" si="242"/>
        <v>1049.3599999999999</v>
      </c>
      <c r="U3188" s="11"/>
      <c r="V3188" s="11"/>
      <c r="W3188" s="11"/>
      <c r="Y3188" s="288">
        <v>7662.9500000000025</v>
      </c>
      <c r="Z3188" s="11">
        <f t="shared" si="239"/>
        <v>10831.71</v>
      </c>
      <c r="AB3188" s="11">
        <f t="shared" si="240"/>
        <v>8642.15</v>
      </c>
      <c r="AC3188" s="11">
        <v>10726.52</v>
      </c>
      <c r="AD3188" s="11"/>
      <c r="AE3188" s="4"/>
      <c r="AF3188" s="4"/>
    </row>
    <row r="3189" spans="1:32">
      <c r="A3189" s="55"/>
      <c r="B3189" s="132"/>
      <c r="C3189" s="11" t="s">
        <v>579</v>
      </c>
      <c r="D3189" s="11"/>
      <c r="E3189" s="11" t="s">
        <v>282</v>
      </c>
      <c r="F3189" s="131">
        <v>463</v>
      </c>
      <c r="G3189" s="11"/>
      <c r="H3189" s="131">
        <f t="shared" si="238"/>
        <v>2</v>
      </c>
      <c r="I3189" s="11"/>
      <c r="J3189" s="288">
        <v>143.80000000000001</v>
      </c>
      <c r="K3189" s="11"/>
      <c r="M3189" s="11">
        <v>8</v>
      </c>
      <c r="N3189" s="66"/>
      <c r="P3189" s="288">
        <f t="shared" si="241"/>
        <v>17.975000000000001</v>
      </c>
      <c r="Q3189" s="11"/>
      <c r="R3189" s="11"/>
      <c r="S3189" s="11"/>
      <c r="T3189" s="134">
        <f t="shared" si="242"/>
        <v>57.875</v>
      </c>
      <c r="U3189" s="11"/>
      <c r="V3189" s="11"/>
      <c r="W3189" s="11"/>
      <c r="Y3189" s="288">
        <v>143.80000000000001</v>
      </c>
      <c r="Z3189" s="11">
        <f t="shared" si="239"/>
        <v>203.26</v>
      </c>
      <c r="AB3189" s="11">
        <f t="shared" si="240"/>
        <v>162.18</v>
      </c>
      <c r="AC3189" s="11">
        <v>201.29</v>
      </c>
      <c r="AD3189" s="11"/>
      <c r="AE3189" s="4"/>
      <c r="AF3189" s="4"/>
    </row>
    <row r="3190" spans="1:32">
      <c r="A3190" s="55"/>
      <c r="B3190" s="132"/>
      <c r="C3190" s="11" t="s">
        <v>579</v>
      </c>
      <c r="D3190" s="11"/>
      <c r="E3190" s="11" t="s">
        <v>124</v>
      </c>
      <c r="F3190" s="131">
        <v>61</v>
      </c>
      <c r="G3190" s="11"/>
      <c r="H3190" s="131">
        <f t="shared" si="238"/>
        <v>0</v>
      </c>
      <c r="I3190" s="11"/>
      <c r="J3190" s="288">
        <v>19.12</v>
      </c>
      <c r="K3190" s="11"/>
      <c r="M3190" s="11">
        <v>1</v>
      </c>
      <c r="N3190" s="66"/>
      <c r="P3190" s="288">
        <f t="shared" si="241"/>
        <v>19.12</v>
      </c>
      <c r="Q3190" s="11"/>
      <c r="R3190" s="11"/>
      <c r="S3190" s="11"/>
      <c r="T3190" s="134">
        <f t="shared" si="242"/>
        <v>61</v>
      </c>
      <c r="U3190" s="11"/>
      <c r="V3190" s="11"/>
      <c r="W3190" s="11"/>
      <c r="Y3190" s="288">
        <v>19.12</v>
      </c>
      <c r="Z3190" s="11">
        <f t="shared" si="239"/>
        <v>27.03</v>
      </c>
      <c r="AB3190" s="11">
        <f t="shared" si="240"/>
        <v>21.56</v>
      </c>
      <c r="AC3190" s="11">
        <v>26.76</v>
      </c>
      <c r="AD3190" s="11"/>
      <c r="AE3190" s="4"/>
      <c r="AF3190" s="4"/>
    </row>
    <row r="3191" spans="1:32">
      <c r="A3191" s="55"/>
      <c r="B3191" s="132"/>
      <c r="C3191" s="11" t="s">
        <v>394</v>
      </c>
      <c r="D3191" s="11"/>
      <c r="E3191" s="11" t="s">
        <v>84</v>
      </c>
      <c r="F3191" s="131">
        <v>744363</v>
      </c>
      <c r="G3191" s="11"/>
      <c r="H3191" s="131">
        <f t="shared" si="238"/>
        <v>2413</v>
      </c>
      <c r="I3191" s="11"/>
      <c r="J3191" s="288">
        <v>60665.109999999942</v>
      </c>
      <c r="K3191" s="11"/>
      <c r="M3191" s="11">
        <v>276</v>
      </c>
      <c r="N3191" s="66"/>
      <c r="P3191" s="288">
        <f t="shared" si="241"/>
        <v>219.8011231884056</v>
      </c>
      <c r="Q3191" s="11"/>
      <c r="R3191" s="11"/>
      <c r="S3191" s="11"/>
      <c r="T3191" s="134">
        <f t="shared" si="242"/>
        <v>2696.967391304348</v>
      </c>
      <c r="U3191" s="11"/>
      <c r="V3191" s="11"/>
      <c r="W3191" s="11"/>
      <c r="Y3191" s="288">
        <v>60665.109999999942</v>
      </c>
      <c r="Z3191" s="11">
        <f t="shared" si="239"/>
        <v>85751.17</v>
      </c>
      <c r="AB3191" s="11">
        <f t="shared" si="240"/>
        <v>68417.13</v>
      </c>
      <c r="AC3191" s="11">
        <v>84918.399999999994</v>
      </c>
      <c r="AD3191" s="11"/>
      <c r="AE3191" s="4"/>
      <c r="AF3191" s="4"/>
    </row>
    <row r="3192" spans="1:32">
      <c r="A3192" s="55"/>
      <c r="B3192" s="132"/>
      <c r="C3192" s="11" t="s">
        <v>395</v>
      </c>
      <c r="D3192" s="11"/>
      <c r="E3192" s="11" t="s">
        <v>54</v>
      </c>
      <c r="F3192" s="131">
        <v>13007</v>
      </c>
      <c r="G3192" s="11"/>
      <c r="H3192" s="131">
        <f t="shared" si="238"/>
        <v>42</v>
      </c>
      <c r="I3192" s="11"/>
      <c r="J3192" s="288">
        <v>1079.58</v>
      </c>
      <c r="K3192" s="11"/>
      <c r="M3192" s="11">
        <v>6</v>
      </c>
      <c r="N3192" s="66"/>
      <c r="P3192" s="288">
        <f t="shared" si="241"/>
        <v>179.92999999999998</v>
      </c>
      <c r="Q3192" s="11"/>
      <c r="R3192" s="11"/>
      <c r="S3192" s="11"/>
      <c r="T3192" s="134">
        <f t="shared" si="242"/>
        <v>2167.8333333333335</v>
      </c>
      <c r="U3192" s="11"/>
      <c r="V3192" s="11"/>
      <c r="W3192" s="11"/>
      <c r="Y3192" s="288">
        <v>1079.58</v>
      </c>
      <c r="Z3192" s="11">
        <f t="shared" si="239"/>
        <v>1526</v>
      </c>
      <c r="AB3192" s="11">
        <f t="shared" si="240"/>
        <v>1217.53</v>
      </c>
      <c r="AC3192" s="11">
        <v>1511.18</v>
      </c>
      <c r="AD3192" s="11"/>
      <c r="AE3192" s="4"/>
      <c r="AF3192" s="4"/>
    </row>
    <row r="3193" spans="1:32">
      <c r="A3193" s="55"/>
      <c r="B3193" s="132"/>
      <c r="C3193" s="11" t="s">
        <v>395</v>
      </c>
      <c r="D3193" s="11"/>
      <c r="E3193" s="11" t="s">
        <v>56</v>
      </c>
      <c r="F3193" s="131">
        <v>4</v>
      </c>
      <c r="G3193" s="11"/>
      <c r="H3193" s="131">
        <f t="shared" si="238"/>
        <v>0</v>
      </c>
      <c r="I3193" s="11"/>
      <c r="J3193" s="288">
        <v>13.55</v>
      </c>
      <c r="K3193" s="11"/>
      <c r="M3193" s="11">
        <v>1</v>
      </c>
      <c r="N3193" s="66"/>
      <c r="P3193" s="288">
        <f t="shared" si="241"/>
        <v>13.55</v>
      </c>
      <c r="Q3193" s="11"/>
      <c r="R3193" s="11"/>
      <c r="S3193" s="11"/>
      <c r="T3193" s="134">
        <f t="shared" si="242"/>
        <v>4</v>
      </c>
      <c r="U3193" s="11"/>
      <c r="V3193" s="11"/>
      <c r="W3193" s="11"/>
      <c r="Y3193" s="288">
        <v>13.55</v>
      </c>
      <c r="Z3193" s="11">
        <f t="shared" si="239"/>
        <v>19.149999999999999</v>
      </c>
      <c r="AB3193" s="11">
        <f t="shared" si="240"/>
        <v>15.28</v>
      </c>
      <c r="AC3193" s="11">
        <v>18.97</v>
      </c>
      <c r="AD3193" s="11"/>
      <c r="AE3193" s="4"/>
      <c r="AF3193" s="4"/>
    </row>
    <row r="3194" spans="1:32">
      <c r="A3194" s="55"/>
      <c r="B3194" s="132"/>
      <c r="C3194" s="11" t="s">
        <v>600</v>
      </c>
      <c r="D3194" s="11"/>
      <c r="E3194" s="11" t="s">
        <v>601</v>
      </c>
      <c r="F3194" s="131">
        <v>8800</v>
      </c>
      <c r="G3194" s="11"/>
      <c r="H3194" s="131">
        <f t="shared" si="238"/>
        <v>29</v>
      </c>
      <c r="I3194" s="11"/>
      <c r="J3194" s="288">
        <v>1400.65</v>
      </c>
      <c r="K3194" s="11"/>
      <c r="M3194" s="11">
        <v>1</v>
      </c>
      <c r="N3194" s="66"/>
      <c r="P3194" s="288">
        <f t="shared" si="241"/>
        <v>1400.65</v>
      </c>
      <c r="Q3194" s="11"/>
      <c r="R3194" s="11"/>
      <c r="S3194" s="11"/>
      <c r="T3194" s="134">
        <f t="shared" si="242"/>
        <v>8800</v>
      </c>
      <c r="U3194" s="11"/>
      <c r="V3194" s="11"/>
      <c r="W3194" s="11"/>
      <c r="Y3194" s="288">
        <v>1400.65</v>
      </c>
      <c r="Z3194" s="11">
        <f t="shared" si="239"/>
        <v>1979.84</v>
      </c>
      <c r="AB3194" s="11">
        <f t="shared" si="240"/>
        <v>1579.63</v>
      </c>
      <c r="AC3194" s="11">
        <v>1960.62</v>
      </c>
      <c r="AD3194" s="11"/>
      <c r="AE3194" s="4"/>
      <c r="AF3194" s="4"/>
    </row>
    <row r="3195" spans="1:32">
      <c r="A3195" s="55"/>
      <c r="B3195" s="132"/>
      <c r="C3195" s="11" t="s">
        <v>396</v>
      </c>
      <c r="D3195" s="11"/>
      <c r="E3195" s="11" t="s">
        <v>336</v>
      </c>
      <c r="F3195" s="131">
        <v>155</v>
      </c>
      <c r="G3195" s="11"/>
      <c r="H3195" s="131">
        <f t="shared" si="238"/>
        <v>1</v>
      </c>
      <c r="I3195" s="11"/>
      <c r="J3195" s="288">
        <v>158.72</v>
      </c>
      <c r="K3195" s="11"/>
      <c r="M3195" s="11">
        <v>1</v>
      </c>
      <c r="N3195" s="66"/>
      <c r="P3195" s="288">
        <f t="shared" si="241"/>
        <v>158.72</v>
      </c>
      <c r="Q3195" s="11"/>
      <c r="R3195" s="11"/>
      <c r="S3195" s="11"/>
      <c r="T3195" s="134">
        <f t="shared" si="242"/>
        <v>155</v>
      </c>
      <c r="U3195" s="11"/>
      <c r="V3195" s="11"/>
      <c r="W3195" s="11"/>
      <c r="Y3195" s="288">
        <v>158.72</v>
      </c>
      <c r="Z3195" s="11">
        <f t="shared" si="239"/>
        <v>224.35</v>
      </c>
      <c r="AB3195" s="11">
        <f t="shared" si="240"/>
        <v>179</v>
      </c>
      <c r="AC3195" s="11">
        <v>222.17</v>
      </c>
      <c r="AD3195" s="11"/>
      <c r="AE3195" s="4"/>
      <c r="AF3195" s="4"/>
    </row>
    <row r="3196" spans="1:32">
      <c r="A3196" s="55"/>
      <c r="B3196" s="132"/>
      <c r="C3196" s="11" t="s">
        <v>396</v>
      </c>
      <c r="D3196" s="11"/>
      <c r="E3196" s="11" t="s">
        <v>397</v>
      </c>
      <c r="F3196" s="131">
        <v>539483</v>
      </c>
      <c r="G3196" s="11"/>
      <c r="H3196" s="131">
        <f t="shared" si="238"/>
        <v>1749</v>
      </c>
      <c r="I3196" s="11"/>
      <c r="J3196" s="288">
        <v>28448.929999999986</v>
      </c>
      <c r="K3196" s="11"/>
      <c r="M3196" s="11">
        <v>60</v>
      </c>
      <c r="N3196" s="66"/>
      <c r="P3196" s="288">
        <f t="shared" si="241"/>
        <v>474.14883333333307</v>
      </c>
      <c r="Q3196" s="11"/>
      <c r="R3196" s="11"/>
      <c r="S3196" s="11"/>
      <c r="T3196" s="134">
        <f t="shared" si="242"/>
        <v>8991.3833333333332</v>
      </c>
      <c r="U3196" s="11"/>
      <c r="V3196" s="11"/>
      <c r="W3196" s="11"/>
      <c r="Y3196" s="288">
        <v>28448.929999999986</v>
      </c>
      <c r="Z3196" s="11">
        <f t="shared" si="239"/>
        <v>40213.050000000003</v>
      </c>
      <c r="AB3196" s="11">
        <f t="shared" si="240"/>
        <v>32084.240000000002</v>
      </c>
      <c r="AC3196" s="11">
        <v>39822.519999999997</v>
      </c>
      <c r="AD3196" s="11"/>
      <c r="AE3196" s="4"/>
      <c r="AF3196" s="4"/>
    </row>
    <row r="3197" spans="1:32">
      <c r="A3197" s="55"/>
      <c r="B3197" s="132"/>
      <c r="C3197" s="11" t="s">
        <v>396</v>
      </c>
      <c r="D3197" s="11"/>
      <c r="E3197" s="11" t="s">
        <v>310</v>
      </c>
      <c r="F3197" s="131">
        <v>5178</v>
      </c>
      <c r="G3197" s="11"/>
      <c r="H3197" s="131">
        <f t="shared" si="238"/>
        <v>17</v>
      </c>
      <c r="I3197" s="11"/>
      <c r="J3197" s="288">
        <v>954.72</v>
      </c>
      <c r="K3197" s="11"/>
      <c r="M3197" s="11">
        <v>1</v>
      </c>
      <c r="N3197" s="66"/>
      <c r="P3197" s="288">
        <f t="shared" si="241"/>
        <v>954.72</v>
      </c>
      <c r="Q3197" s="11"/>
      <c r="R3197" s="11"/>
      <c r="S3197" s="11"/>
      <c r="T3197" s="134">
        <f t="shared" si="242"/>
        <v>5178</v>
      </c>
      <c r="U3197" s="11"/>
      <c r="V3197" s="11"/>
      <c r="W3197" s="11"/>
      <c r="Y3197" s="288">
        <v>954.72</v>
      </c>
      <c r="Z3197" s="11">
        <f t="shared" si="239"/>
        <v>1349.51</v>
      </c>
      <c r="AB3197" s="11">
        <f t="shared" si="240"/>
        <v>1076.72</v>
      </c>
      <c r="AC3197" s="11">
        <v>1336.41</v>
      </c>
      <c r="AD3197" s="11"/>
      <c r="AE3197" s="4"/>
      <c r="AF3197" s="4"/>
    </row>
    <row r="3198" spans="1:32">
      <c r="A3198" s="55"/>
      <c r="B3198" s="132"/>
      <c r="C3198" s="11" t="s">
        <v>398</v>
      </c>
      <c r="D3198" s="11"/>
      <c r="E3198" s="11" t="s">
        <v>312</v>
      </c>
      <c r="F3198" s="131">
        <v>690</v>
      </c>
      <c r="G3198" s="11"/>
      <c r="H3198" s="131">
        <f t="shared" si="238"/>
        <v>2</v>
      </c>
      <c r="I3198" s="11"/>
      <c r="J3198" s="288">
        <v>141.65</v>
      </c>
      <c r="K3198" s="11"/>
      <c r="M3198" s="11">
        <v>2</v>
      </c>
      <c r="N3198" s="66"/>
      <c r="P3198" s="288">
        <f t="shared" si="241"/>
        <v>70.825000000000003</v>
      </c>
      <c r="Q3198" s="11"/>
      <c r="R3198" s="11"/>
      <c r="S3198" s="11"/>
      <c r="T3198" s="134">
        <f t="shared" si="242"/>
        <v>345</v>
      </c>
      <c r="U3198" s="11"/>
      <c r="V3198" s="11"/>
      <c r="W3198" s="11"/>
      <c r="Y3198" s="288">
        <v>141.65</v>
      </c>
      <c r="Z3198" s="11">
        <f t="shared" si="239"/>
        <v>200.22</v>
      </c>
      <c r="AB3198" s="11">
        <f t="shared" si="240"/>
        <v>159.75</v>
      </c>
      <c r="AC3198" s="11">
        <v>198.28</v>
      </c>
      <c r="AD3198" s="11"/>
      <c r="AE3198" s="4"/>
      <c r="AF3198" s="4"/>
    </row>
    <row r="3199" spans="1:32">
      <c r="A3199" s="55"/>
      <c r="B3199" s="132"/>
      <c r="C3199" s="11" t="s">
        <v>398</v>
      </c>
      <c r="D3199" s="11"/>
      <c r="E3199" s="11" t="s">
        <v>310</v>
      </c>
      <c r="F3199" s="131">
        <v>2327040</v>
      </c>
      <c r="G3199" s="11"/>
      <c r="H3199" s="131">
        <f t="shared" si="238"/>
        <v>7545</v>
      </c>
      <c r="I3199" s="11"/>
      <c r="J3199" s="288">
        <v>213729.26999999993</v>
      </c>
      <c r="K3199" s="11"/>
      <c r="M3199" s="11">
        <v>520</v>
      </c>
      <c r="N3199" s="66"/>
      <c r="P3199" s="288">
        <f t="shared" si="241"/>
        <v>411.01782692307677</v>
      </c>
      <c r="Q3199" s="11"/>
      <c r="R3199" s="11"/>
      <c r="S3199" s="11"/>
      <c r="T3199" s="134">
        <f t="shared" si="242"/>
        <v>4475.0769230769229</v>
      </c>
      <c r="U3199" s="11"/>
      <c r="V3199" s="11"/>
      <c r="W3199" s="11"/>
      <c r="Y3199" s="288">
        <v>213729.26999999993</v>
      </c>
      <c r="Z3199" s="11">
        <f t="shared" si="239"/>
        <v>302109.96000000002</v>
      </c>
      <c r="AB3199" s="11">
        <f t="shared" si="240"/>
        <v>241040.4</v>
      </c>
      <c r="AC3199" s="11">
        <v>299176.03000000003</v>
      </c>
      <c r="AD3199" s="11"/>
      <c r="AE3199" s="4"/>
      <c r="AF3199" s="4"/>
    </row>
    <row r="3200" spans="1:32">
      <c r="A3200" s="55"/>
      <c r="B3200" s="132"/>
      <c r="C3200" s="11" t="s">
        <v>602</v>
      </c>
      <c r="D3200" s="11"/>
      <c r="E3200" s="11" t="s">
        <v>244</v>
      </c>
      <c r="F3200" s="131">
        <v>526</v>
      </c>
      <c r="G3200" s="11"/>
      <c r="H3200" s="131">
        <f t="shared" si="238"/>
        <v>2</v>
      </c>
      <c r="I3200" s="11"/>
      <c r="J3200" s="288">
        <v>64.86</v>
      </c>
      <c r="K3200" s="11"/>
      <c r="M3200" s="11">
        <v>1</v>
      </c>
      <c r="N3200" s="66"/>
      <c r="P3200" s="288">
        <f t="shared" si="241"/>
        <v>64.86</v>
      </c>
      <c r="Q3200" s="11"/>
      <c r="R3200" s="11"/>
      <c r="S3200" s="11"/>
      <c r="T3200" s="134">
        <f t="shared" si="242"/>
        <v>526</v>
      </c>
      <c r="U3200" s="11"/>
      <c r="V3200" s="11"/>
      <c r="W3200" s="11"/>
      <c r="Y3200" s="288">
        <v>64.86</v>
      </c>
      <c r="Z3200" s="11">
        <f t="shared" si="239"/>
        <v>91.68</v>
      </c>
      <c r="AB3200" s="11">
        <f t="shared" si="240"/>
        <v>73.150000000000006</v>
      </c>
      <c r="AC3200" s="11">
        <v>90.79</v>
      </c>
      <c r="AD3200" s="11"/>
      <c r="AE3200" s="4"/>
      <c r="AF3200" s="4"/>
    </row>
    <row r="3201" spans="1:32">
      <c r="A3201" s="55"/>
      <c r="B3201" s="132"/>
      <c r="C3201" s="11" t="s">
        <v>399</v>
      </c>
      <c r="D3201" s="11"/>
      <c r="E3201" s="11" t="s">
        <v>323</v>
      </c>
      <c r="F3201" s="131">
        <v>614725</v>
      </c>
      <c r="G3201" s="11"/>
      <c r="H3201" s="131">
        <f t="shared" si="238"/>
        <v>1993</v>
      </c>
      <c r="I3201" s="11"/>
      <c r="J3201" s="288">
        <v>64812.959999999992</v>
      </c>
      <c r="K3201" s="11"/>
      <c r="M3201" s="11">
        <v>231</v>
      </c>
      <c r="N3201" s="66"/>
      <c r="P3201" s="288">
        <f t="shared" si="241"/>
        <v>280.57558441558439</v>
      </c>
      <c r="Q3201" s="11"/>
      <c r="R3201" s="11"/>
      <c r="S3201" s="11"/>
      <c r="T3201" s="134">
        <f t="shared" si="242"/>
        <v>2661.1471861471859</v>
      </c>
      <c r="U3201" s="11"/>
      <c r="V3201" s="11"/>
      <c r="W3201" s="11"/>
      <c r="Y3201" s="288">
        <v>64812.959999999992</v>
      </c>
      <c r="Z3201" s="11">
        <f t="shared" si="239"/>
        <v>91614.22</v>
      </c>
      <c r="AB3201" s="11">
        <f t="shared" si="240"/>
        <v>73095.009999999995</v>
      </c>
      <c r="AC3201" s="11">
        <v>90724.51</v>
      </c>
      <c r="AD3201" s="11"/>
      <c r="AE3201" s="4"/>
      <c r="AF3201" s="4"/>
    </row>
    <row r="3202" spans="1:32">
      <c r="A3202" s="55"/>
      <c r="B3202" s="132"/>
      <c r="C3202" s="11" t="s">
        <v>400</v>
      </c>
      <c r="D3202" s="11"/>
      <c r="E3202" s="11" t="s">
        <v>70</v>
      </c>
      <c r="F3202" s="131">
        <v>41261</v>
      </c>
      <c r="G3202" s="11"/>
      <c r="H3202" s="131">
        <f t="shared" si="238"/>
        <v>134</v>
      </c>
      <c r="I3202" s="11"/>
      <c r="J3202" s="288">
        <v>6693.76</v>
      </c>
      <c r="K3202" s="11"/>
      <c r="M3202" s="11">
        <v>61</v>
      </c>
      <c r="N3202" s="66"/>
      <c r="P3202" s="288">
        <f t="shared" si="241"/>
        <v>109.73377049180328</v>
      </c>
      <c r="Q3202" s="11"/>
      <c r="R3202" s="11"/>
      <c r="S3202" s="11"/>
      <c r="T3202" s="134">
        <f t="shared" si="242"/>
        <v>676.40983606557381</v>
      </c>
      <c r="U3202" s="11"/>
      <c r="V3202" s="11"/>
      <c r="W3202" s="11"/>
      <c r="Y3202" s="288">
        <v>6693.76</v>
      </c>
      <c r="Z3202" s="11">
        <f t="shared" si="239"/>
        <v>9461.74</v>
      </c>
      <c r="AB3202" s="11">
        <f t="shared" si="240"/>
        <v>7549.11</v>
      </c>
      <c r="AC3202" s="11">
        <v>9369.86</v>
      </c>
      <c r="AD3202" s="11"/>
      <c r="AE3202" s="4"/>
      <c r="AF3202" s="4"/>
    </row>
    <row r="3203" spans="1:32">
      <c r="A3203" s="55"/>
      <c r="B3203" s="132"/>
      <c r="C3203" s="11" t="s">
        <v>402</v>
      </c>
      <c r="D3203" s="11"/>
      <c r="E3203" s="11" t="s">
        <v>222</v>
      </c>
      <c r="F3203" s="131">
        <v>660</v>
      </c>
      <c r="G3203" s="11"/>
      <c r="H3203" s="131">
        <f t="shared" si="238"/>
        <v>2</v>
      </c>
      <c r="I3203" s="11"/>
      <c r="J3203" s="288">
        <v>171.75</v>
      </c>
      <c r="K3203" s="11"/>
      <c r="M3203" s="11">
        <v>1</v>
      </c>
      <c r="N3203" s="66"/>
      <c r="P3203" s="288">
        <f t="shared" si="241"/>
        <v>171.75</v>
      </c>
      <c r="Q3203" s="11"/>
      <c r="R3203" s="11"/>
      <c r="S3203" s="11"/>
      <c r="T3203" s="134">
        <f t="shared" si="242"/>
        <v>660</v>
      </c>
      <c r="U3203" s="11"/>
      <c r="V3203" s="11"/>
      <c r="W3203" s="11"/>
      <c r="Y3203" s="288">
        <v>171.75</v>
      </c>
      <c r="Z3203" s="11">
        <f t="shared" si="239"/>
        <v>242.77</v>
      </c>
      <c r="AB3203" s="11">
        <f t="shared" si="240"/>
        <v>193.7</v>
      </c>
      <c r="AC3203" s="11">
        <v>240.41</v>
      </c>
      <c r="AD3203" s="11"/>
      <c r="AE3203" s="4"/>
      <c r="AF3203" s="4"/>
    </row>
    <row r="3204" spans="1:32">
      <c r="A3204" s="55"/>
      <c r="B3204" s="132"/>
      <c r="C3204" s="11" t="s">
        <v>402</v>
      </c>
      <c r="D3204" s="11"/>
      <c r="E3204" s="11" t="s">
        <v>77</v>
      </c>
      <c r="F3204" s="131"/>
      <c r="G3204" s="11"/>
      <c r="H3204" s="131">
        <f t="shared" ref="H3204:H3267" si="243">ROUND($H$3408*F3204/$F$3408,0)</f>
        <v>0</v>
      </c>
      <c r="I3204" s="11"/>
      <c r="J3204" s="288">
        <v>9.0299999999999994</v>
      </c>
      <c r="K3204" s="11"/>
      <c r="M3204" s="11">
        <v>1</v>
      </c>
      <c r="N3204" s="66"/>
      <c r="P3204" s="288">
        <f t="shared" si="241"/>
        <v>9.0299999999999994</v>
      </c>
      <c r="Q3204" s="11"/>
      <c r="R3204" s="11"/>
      <c r="S3204" s="11"/>
      <c r="T3204" s="134">
        <f t="shared" si="242"/>
        <v>0</v>
      </c>
      <c r="U3204" s="11"/>
      <c r="V3204" s="11"/>
      <c r="W3204" s="11"/>
      <c r="Y3204" s="288">
        <v>9.0299999999999994</v>
      </c>
      <c r="Z3204" s="11">
        <f t="shared" ref="Z3204:Z3267" si="244">ROUND($Z$3408*Y3204/$Y$3408,2)</f>
        <v>12.76</v>
      </c>
      <c r="AB3204" s="11">
        <f t="shared" ref="AB3204:AB3267" si="245">ROUND($AB$3408*Y3204/$Y$3408,2)</f>
        <v>10.18</v>
      </c>
      <c r="AC3204" s="11">
        <v>12.64</v>
      </c>
      <c r="AD3204" s="11"/>
      <c r="AE3204" s="4"/>
      <c r="AF3204" s="4"/>
    </row>
    <row r="3205" spans="1:32">
      <c r="A3205" s="55"/>
      <c r="B3205" s="132"/>
      <c r="C3205" s="11" t="s">
        <v>402</v>
      </c>
      <c r="D3205" s="11"/>
      <c r="E3205" s="11" t="s">
        <v>100</v>
      </c>
      <c r="F3205" s="131">
        <v>608084</v>
      </c>
      <c r="G3205" s="11"/>
      <c r="H3205" s="131">
        <f t="shared" si="243"/>
        <v>1972</v>
      </c>
      <c r="I3205" s="11"/>
      <c r="J3205" s="288">
        <v>48130.849999999977</v>
      </c>
      <c r="K3205" s="11"/>
      <c r="M3205" s="11">
        <v>164</v>
      </c>
      <c r="N3205" s="66"/>
      <c r="P3205" s="288">
        <f t="shared" ref="P3205:P3268" si="246">J3205/M3205</f>
        <v>293.48079268292668</v>
      </c>
      <c r="Q3205" s="11"/>
      <c r="R3205" s="11"/>
      <c r="S3205" s="11"/>
      <c r="T3205" s="134">
        <f t="shared" ref="T3205:T3268" si="247">F3205/M3205</f>
        <v>3707.8292682926831</v>
      </c>
      <c r="U3205" s="11"/>
      <c r="V3205" s="11"/>
      <c r="W3205" s="11"/>
      <c r="Y3205" s="288">
        <v>48130.849999999977</v>
      </c>
      <c r="Z3205" s="11">
        <f t="shared" si="244"/>
        <v>68033.78</v>
      </c>
      <c r="AB3205" s="11">
        <f t="shared" si="245"/>
        <v>54281.19</v>
      </c>
      <c r="AC3205" s="11">
        <v>67373.070000000007</v>
      </c>
      <c r="AD3205" s="11"/>
      <c r="AE3205" s="4"/>
      <c r="AF3205" s="4"/>
    </row>
    <row r="3206" spans="1:32">
      <c r="A3206" s="55"/>
      <c r="B3206" s="132"/>
      <c r="C3206" s="11" t="s">
        <v>603</v>
      </c>
      <c r="D3206" s="11"/>
      <c r="E3206" s="11" t="s">
        <v>98</v>
      </c>
      <c r="F3206" s="131">
        <v>360</v>
      </c>
      <c r="G3206" s="11"/>
      <c r="H3206" s="131">
        <f t="shared" si="243"/>
        <v>1</v>
      </c>
      <c r="I3206" s="11"/>
      <c r="J3206" s="288">
        <v>32.43</v>
      </c>
      <c r="K3206" s="11"/>
      <c r="M3206" s="11">
        <v>1</v>
      </c>
      <c r="N3206" s="66"/>
      <c r="P3206" s="288">
        <f t="shared" si="246"/>
        <v>32.43</v>
      </c>
      <c r="Q3206" s="11"/>
      <c r="R3206" s="11"/>
      <c r="S3206" s="11"/>
      <c r="T3206" s="134">
        <f t="shared" si="247"/>
        <v>360</v>
      </c>
      <c r="U3206" s="11"/>
      <c r="V3206" s="11"/>
      <c r="W3206" s="11"/>
      <c r="Y3206" s="288">
        <v>32.43</v>
      </c>
      <c r="Z3206" s="11">
        <f t="shared" si="244"/>
        <v>45.84</v>
      </c>
      <c r="AB3206" s="11">
        <f t="shared" si="245"/>
        <v>36.57</v>
      </c>
      <c r="AC3206" s="11">
        <v>45.4</v>
      </c>
      <c r="AD3206" s="11"/>
      <c r="AE3206" s="4"/>
      <c r="AF3206" s="4"/>
    </row>
    <row r="3207" spans="1:32">
      <c r="A3207" s="55"/>
      <c r="B3207" s="132"/>
      <c r="C3207" s="11" t="s">
        <v>403</v>
      </c>
      <c r="D3207" s="11"/>
      <c r="E3207" s="11" t="s">
        <v>274</v>
      </c>
      <c r="F3207" s="131">
        <v>784239</v>
      </c>
      <c r="G3207" s="11"/>
      <c r="H3207" s="131">
        <f t="shared" si="243"/>
        <v>2543</v>
      </c>
      <c r="I3207" s="11"/>
      <c r="J3207" s="288">
        <v>103571.46999999994</v>
      </c>
      <c r="K3207" s="11"/>
      <c r="M3207" s="11">
        <v>312</v>
      </c>
      <c r="N3207" s="66"/>
      <c r="P3207" s="288">
        <f t="shared" si="246"/>
        <v>331.95983974358955</v>
      </c>
      <c r="Q3207" s="11"/>
      <c r="R3207" s="11"/>
      <c r="S3207" s="11"/>
      <c r="T3207" s="134">
        <f t="shared" si="247"/>
        <v>2513.5865384615386</v>
      </c>
      <c r="U3207" s="11"/>
      <c r="V3207" s="11"/>
      <c r="W3207" s="11"/>
      <c r="Y3207" s="288">
        <v>103571.46999999994</v>
      </c>
      <c r="Z3207" s="11">
        <f t="shared" si="244"/>
        <v>146400.04</v>
      </c>
      <c r="AB3207" s="11">
        <f t="shared" si="245"/>
        <v>116806.22</v>
      </c>
      <c r="AC3207" s="11">
        <v>144978.28</v>
      </c>
      <c r="AD3207" s="11"/>
      <c r="AE3207" s="4"/>
      <c r="AF3207" s="4"/>
    </row>
    <row r="3208" spans="1:32">
      <c r="A3208" s="55"/>
      <c r="B3208" s="132"/>
      <c r="C3208" s="11" t="s">
        <v>404</v>
      </c>
      <c r="D3208" s="11"/>
      <c r="E3208" s="11" t="s">
        <v>282</v>
      </c>
      <c r="F3208" s="131">
        <v>180957</v>
      </c>
      <c r="G3208" s="11"/>
      <c r="H3208" s="131">
        <f t="shared" si="243"/>
        <v>587</v>
      </c>
      <c r="I3208" s="11"/>
      <c r="J3208" s="288">
        <v>13198.16</v>
      </c>
      <c r="K3208" s="11"/>
      <c r="M3208" s="11">
        <v>61</v>
      </c>
      <c r="N3208" s="66"/>
      <c r="P3208" s="288">
        <f t="shared" si="246"/>
        <v>216.36327868852459</v>
      </c>
      <c r="Q3208" s="11"/>
      <c r="R3208" s="11"/>
      <c r="S3208" s="11"/>
      <c r="T3208" s="134">
        <f t="shared" si="247"/>
        <v>2966.5081967213114</v>
      </c>
      <c r="U3208" s="11"/>
      <c r="V3208" s="11"/>
      <c r="W3208" s="11"/>
      <c r="Y3208" s="288">
        <v>13198.16</v>
      </c>
      <c r="Z3208" s="11">
        <f t="shared" si="244"/>
        <v>18655.82</v>
      </c>
      <c r="AB3208" s="11">
        <f t="shared" si="245"/>
        <v>14884.67</v>
      </c>
      <c r="AC3208" s="11">
        <v>18474.650000000001</v>
      </c>
      <c r="AD3208" s="11"/>
      <c r="AE3208" s="4"/>
      <c r="AF3208" s="4"/>
    </row>
    <row r="3209" spans="1:32">
      <c r="A3209" s="55"/>
      <c r="B3209" s="132"/>
      <c r="C3209" s="11" t="s">
        <v>405</v>
      </c>
      <c r="D3209" s="11"/>
      <c r="E3209" s="11" t="s">
        <v>143</v>
      </c>
      <c r="F3209" s="131"/>
      <c r="G3209" s="11"/>
      <c r="H3209" s="131">
        <f t="shared" si="243"/>
        <v>0</v>
      </c>
      <c r="I3209" s="11"/>
      <c r="J3209" s="288">
        <v>10.59</v>
      </c>
      <c r="K3209" s="11"/>
      <c r="M3209" s="11">
        <v>1</v>
      </c>
      <c r="N3209" s="66"/>
      <c r="P3209" s="288">
        <f t="shared" si="246"/>
        <v>10.59</v>
      </c>
      <c r="Q3209" s="11"/>
      <c r="R3209" s="11"/>
      <c r="S3209" s="11"/>
      <c r="T3209" s="134">
        <f t="shared" si="247"/>
        <v>0</v>
      </c>
      <c r="U3209" s="11"/>
      <c r="V3209" s="11"/>
      <c r="W3209" s="11"/>
      <c r="Y3209" s="288">
        <v>10.59</v>
      </c>
      <c r="Z3209" s="11">
        <f t="shared" si="244"/>
        <v>14.97</v>
      </c>
      <c r="AB3209" s="11">
        <f t="shared" si="245"/>
        <v>11.94</v>
      </c>
      <c r="AC3209" s="11">
        <v>14.82</v>
      </c>
      <c r="AD3209" s="11"/>
      <c r="AE3209" s="4"/>
      <c r="AF3209" s="4"/>
    </row>
    <row r="3210" spans="1:32">
      <c r="A3210" s="55"/>
      <c r="B3210" s="132"/>
      <c r="C3210" s="11" t="s">
        <v>405</v>
      </c>
      <c r="D3210" s="11"/>
      <c r="E3210" s="11" t="s">
        <v>407</v>
      </c>
      <c r="F3210" s="131">
        <v>152547</v>
      </c>
      <c r="G3210" s="11"/>
      <c r="H3210" s="131">
        <f t="shared" si="243"/>
        <v>495</v>
      </c>
      <c r="I3210" s="11"/>
      <c r="J3210" s="288">
        <v>11815.960000000005</v>
      </c>
      <c r="K3210" s="11"/>
      <c r="M3210" s="11">
        <v>65</v>
      </c>
      <c r="N3210" s="66"/>
      <c r="P3210" s="288">
        <f t="shared" si="246"/>
        <v>181.78400000000008</v>
      </c>
      <c r="Q3210" s="11"/>
      <c r="R3210" s="11"/>
      <c r="S3210" s="11"/>
      <c r="T3210" s="134">
        <f t="shared" si="247"/>
        <v>2346.876923076923</v>
      </c>
      <c r="U3210" s="11"/>
      <c r="V3210" s="11"/>
      <c r="W3210" s="11"/>
      <c r="Y3210" s="288">
        <v>11815.960000000005</v>
      </c>
      <c r="Z3210" s="11">
        <f t="shared" si="244"/>
        <v>16702.060000000001</v>
      </c>
      <c r="AB3210" s="11">
        <f t="shared" si="245"/>
        <v>13325.85</v>
      </c>
      <c r="AC3210" s="11">
        <v>16539.86</v>
      </c>
      <c r="AD3210" s="11"/>
      <c r="AE3210" s="4"/>
      <c r="AF3210" s="4"/>
    </row>
    <row r="3211" spans="1:32">
      <c r="A3211" s="55"/>
      <c r="B3211" s="132"/>
      <c r="C3211" s="11" t="s">
        <v>408</v>
      </c>
      <c r="D3211" s="11"/>
      <c r="E3211" s="11" t="s">
        <v>409</v>
      </c>
      <c r="F3211" s="131">
        <v>852009</v>
      </c>
      <c r="G3211" s="11"/>
      <c r="H3211" s="131">
        <f t="shared" si="243"/>
        <v>2762</v>
      </c>
      <c r="I3211" s="11"/>
      <c r="J3211" s="288">
        <v>43240.429999999978</v>
      </c>
      <c r="K3211" s="11"/>
      <c r="M3211" s="11">
        <v>78</v>
      </c>
      <c r="N3211" s="66"/>
      <c r="P3211" s="288">
        <f t="shared" si="246"/>
        <v>554.3644871794869</v>
      </c>
      <c r="Q3211" s="11"/>
      <c r="R3211" s="11"/>
      <c r="S3211" s="11"/>
      <c r="T3211" s="134">
        <f t="shared" si="247"/>
        <v>10923.192307692309</v>
      </c>
      <c r="U3211" s="11"/>
      <c r="V3211" s="11"/>
      <c r="W3211" s="11"/>
      <c r="Y3211" s="288">
        <v>43240.429999999978</v>
      </c>
      <c r="Z3211" s="11">
        <f t="shared" si="244"/>
        <v>61121.08</v>
      </c>
      <c r="AB3211" s="11">
        <f t="shared" si="245"/>
        <v>48765.86</v>
      </c>
      <c r="AC3211" s="11">
        <v>60527.51</v>
      </c>
      <c r="AD3211" s="11"/>
      <c r="AE3211" s="4"/>
      <c r="AF3211" s="4"/>
    </row>
    <row r="3212" spans="1:32">
      <c r="A3212" s="55"/>
      <c r="B3212" s="132"/>
      <c r="C3212" s="11" t="s">
        <v>410</v>
      </c>
      <c r="D3212" s="11"/>
      <c r="E3212" s="11" t="s">
        <v>95</v>
      </c>
      <c r="F3212" s="131">
        <v>31137</v>
      </c>
      <c r="G3212" s="11"/>
      <c r="H3212" s="131">
        <f t="shared" si="243"/>
        <v>101</v>
      </c>
      <c r="I3212" s="11"/>
      <c r="J3212" s="288">
        <v>4335.4399999999996</v>
      </c>
      <c r="K3212" s="11"/>
      <c r="M3212" s="11">
        <v>33</v>
      </c>
      <c r="N3212" s="66"/>
      <c r="P3212" s="288">
        <f t="shared" si="246"/>
        <v>131.3769696969697</v>
      </c>
      <c r="Q3212" s="11"/>
      <c r="R3212" s="11"/>
      <c r="S3212" s="11"/>
      <c r="T3212" s="134">
        <f t="shared" si="247"/>
        <v>943.5454545454545</v>
      </c>
      <c r="U3212" s="11"/>
      <c r="V3212" s="11"/>
      <c r="W3212" s="11"/>
      <c r="Y3212" s="288">
        <v>4335.4399999999996</v>
      </c>
      <c r="Z3212" s="11">
        <f t="shared" si="244"/>
        <v>6128.22</v>
      </c>
      <c r="AB3212" s="11">
        <f t="shared" si="245"/>
        <v>4889.4399999999996</v>
      </c>
      <c r="AC3212" s="11">
        <v>6068.7</v>
      </c>
      <c r="AD3212" s="11"/>
      <c r="AE3212" s="4"/>
      <c r="AF3212" s="4"/>
    </row>
    <row r="3213" spans="1:32">
      <c r="A3213" s="55"/>
      <c r="B3213" s="132"/>
      <c r="C3213" s="11" t="s">
        <v>411</v>
      </c>
      <c r="D3213" s="11"/>
      <c r="E3213" s="11" t="s">
        <v>95</v>
      </c>
      <c r="F3213" s="131">
        <v>35169</v>
      </c>
      <c r="G3213" s="11"/>
      <c r="H3213" s="131">
        <f t="shared" si="243"/>
        <v>114</v>
      </c>
      <c r="I3213" s="11"/>
      <c r="J3213" s="288">
        <v>2198.8799999999997</v>
      </c>
      <c r="K3213" s="11"/>
      <c r="M3213" s="11">
        <v>14</v>
      </c>
      <c r="N3213" s="66"/>
      <c r="P3213" s="288">
        <f t="shared" si="246"/>
        <v>157.06285714285713</v>
      </c>
      <c r="Q3213" s="11"/>
      <c r="R3213" s="11"/>
      <c r="S3213" s="11"/>
      <c r="T3213" s="134">
        <f t="shared" si="247"/>
        <v>2512.0714285714284</v>
      </c>
      <c r="U3213" s="11"/>
      <c r="V3213" s="11"/>
      <c r="W3213" s="11"/>
      <c r="Y3213" s="288">
        <v>2198.8799999999997</v>
      </c>
      <c r="Z3213" s="11">
        <f t="shared" si="244"/>
        <v>3108.15</v>
      </c>
      <c r="AB3213" s="11">
        <f t="shared" si="245"/>
        <v>2479.86</v>
      </c>
      <c r="AC3213" s="11">
        <v>3077.97</v>
      </c>
      <c r="AD3213" s="11"/>
      <c r="AE3213" s="4"/>
      <c r="AF3213" s="4"/>
    </row>
    <row r="3214" spans="1:32">
      <c r="A3214" s="55"/>
      <c r="B3214" s="132"/>
      <c r="C3214" s="11" t="s">
        <v>412</v>
      </c>
      <c r="D3214" s="11"/>
      <c r="E3214" s="11" t="s">
        <v>55</v>
      </c>
      <c r="F3214" s="131">
        <v>1324767</v>
      </c>
      <c r="G3214" s="11"/>
      <c r="H3214" s="131">
        <f t="shared" si="243"/>
        <v>4295</v>
      </c>
      <c r="I3214" s="11"/>
      <c r="J3214" s="288">
        <v>127314.66</v>
      </c>
      <c r="K3214" s="11"/>
      <c r="M3214" s="11">
        <v>194</v>
      </c>
      <c r="N3214" s="66"/>
      <c r="P3214" s="288">
        <f t="shared" si="246"/>
        <v>656.26113402061856</v>
      </c>
      <c r="Q3214" s="11"/>
      <c r="R3214" s="11"/>
      <c r="S3214" s="11"/>
      <c r="T3214" s="134">
        <f t="shared" si="247"/>
        <v>6828.6958762886597</v>
      </c>
      <c r="U3214" s="11"/>
      <c r="V3214" s="11"/>
      <c r="W3214" s="11"/>
      <c r="Y3214" s="288">
        <v>127314.66</v>
      </c>
      <c r="Z3214" s="11">
        <f t="shared" si="244"/>
        <v>179961.44</v>
      </c>
      <c r="AB3214" s="11">
        <f t="shared" si="245"/>
        <v>143583.41</v>
      </c>
      <c r="AC3214" s="11">
        <v>178213.75</v>
      </c>
      <c r="AD3214" s="11"/>
      <c r="AE3214" s="4"/>
      <c r="AF3214" s="4"/>
    </row>
    <row r="3215" spans="1:32">
      <c r="A3215" s="55"/>
      <c r="B3215" s="132"/>
      <c r="C3215" s="11" t="s">
        <v>412</v>
      </c>
      <c r="D3215" s="11"/>
      <c r="E3215" s="11" t="s">
        <v>156</v>
      </c>
      <c r="F3215" s="131">
        <v>621</v>
      </c>
      <c r="G3215" s="11"/>
      <c r="H3215" s="131">
        <f t="shared" si="243"/>
        <v>2</v>
      </c>
      <c r="I3215" s="11"/>
      <c r="J3215" s="288">
        <v>55.53</v>
      </c>
      <c r="K3215" s="11"/>
      <c r="M3215" s="11">
        <v>1</v>
      </c>
      <c r="N3215" s="66"/>
      <c r="P3215" s="288">
        <f t="shared" si="246"/>
        <v>55.53</v>
      </c>
      <c r="Q3215" s="11"/>
      <c r="R3215" s="11"/>
      <c r="S3215" s="11"/>
      <c r="T3215" s="134">
        <f t="shared" si="247"/>
        <v>621</v>
      </c>
      <c r="U3215" s="11"/>
      <c r="V3215" s="11"/>
      <c r="W3215" s="11"/>
      <c r="Y3215" s="288">
        <v>55.53</v>
      </c>
      <c r="Z3215" s="11">
        <f t="shared" si="244"/>
        <v>78.489999999999995</v>
      </c>
      <c r="AB3215" s="11">
        <f t="shared" si="245"/>
        <v>62.63</v>
      </c>
      <c r="AC3215" s="11">
        <v>77.73</v>
      </c>
      <c r="AD3215" s="11"/>
      <c r="AE3215" s="4"/>
      <c r="AF3215" s="4"/>
    </row>
    <row r="3216" spans="1:32">
      <c r="A3216" s="55"/>
      <c r="B3216" s="132"/>
      <c r="C3216" s="11" t="s">
        <v>414</v>
      </c>
      <c r="D3216" s="11"/>
      <c r="E3216" s="11" t="s">
        <v>156</v>
      </c>
      <c r="F3216" s="131">
        <v>1445548</v>
      </c>
      <c r="G3216" s="11"/>
      <c r="H3216" s="131">
        <f t="shared" si="243"/>
        <v>4687</v>
      </c>
      <c r="I3216" s="11"/>
      <c r="J3216" s="288">
        <v>171742.98999999987</v>
      </c>
      <c r="K3216" s="11"/>
      <c r="M3216" s="11">
        <v>941</v>
      </c>
      <c r="N3216" s="66"/>
      <c r="P3216" s="288">
        <f t="shared" si="246"/>
        <v>182.51114771519647</v>
      </c>
      <c r="Q3216" s="11"/>
      <c r="R3216" s="11"/>
      <c r="S3216" s="11"/>
      <c r="T3216" s="134">
        <f t="shared" si="247"/>
        <v>1536.1827842720511</v>
      </c>
      <c r="U3216" s="11"/>
      <c r="V3216" s="11"/>
      <c r="W3216" s="11"/>
      <c r="Y3216" s="288">
        <v>171742.98999999987</v>
      </c>
      <c r="Z3216" s="11">
        <f t="shared" si="244"/>
        <v>242761.64</v>
      </c>
      <c r="AB3216" s="11">
        <f t="shared" si="245"/>
        <v>193688.95999999999</v>
      </c>
      <c r="AC3216" s="11">
        <v>240404.07</v>
      </c>
      <c r="AD3216" s="11"/>
      <c r="AE3216" s="4"/>
      <c r="AF3216" s="4"/>
    </row>
    <row r="3217" spans="1:32">
      <c r="A3217" s="55"/>
      <c r="B3217" s="132"/>
      <c r="C3217" s="11" t="s">
        <v>416</v>
      </c>
      <c r="D3217" s="11"/>
      <c r="E3217" s="11" t="s">
        <v>356</v>
      </c>
      <c r="F3217" s="131">
        <v>2411251</v>
      </c>
      <c r="G3217" s="11"/>
      <c r="H3217" s="131">
        <f t="shared" si="243"/>
        <v>7818</v>
      </c>
      <c r="I3217" s="11"/>
      <c r="J3217" s="288">
        <v>249613.05000000042</v>
      </c>
      <c r="K3217" s="11"/>
      <c r="M3217" s="11">
        <v>789</v>
      </c>
      <c r="N3217" s="66"/>
      <c r="P3217" s="288">
        <f t="shared" si="246"/>
        <v>316.36634980988646</v>
      </c>
      <c r="Q3217" s="11"/>
      <c r="R3217" s="11"/>
      <c r="S3217" s="11"/>
      <c r="T3217" s="134">
        <f t="shared" si="247"/>
        <v>3056.0849176172369</v>
      </c>
      <c r="U3217" s="11"/>
      <c r="V3217" s="11"/>
      <c r="W3217" s="11"/>
      <c r="Y3217" s="288">
        <v>249613.05000000042</v>
      </c>
      <c r="Z3217" s="11">
        <f t="shared" si="244"/>
        <v>352832.29</v>
      </c>
      <c r="AB3217" s="11">
        <f t="shared" si="245"/>
        <v>281509.55</v>
      </c>
      <c r="AC3217" s="11">
        <v>349405.78</v>
      </c>
      <c r="AD3217" s="11"/>
      <c r="AE3217" s="4"/>
      <c r="AF3217" s="4"/>
    </row>
    <row r="3218" spans="1:32">
      <c r="A3218" s="55"/>
      <c r="B3218" s="132"/>
      <c r="C3218" s="11" t="s">
        <v>417</v>
      </c>
      <c r="D3218" s="11"/>
      <c r="E3218" s="11" t="s">
        <v>81</v>
      </c>
      <c r="F3218" s="131">
        <v>275090</v>
      </c>
      <c r="G3218" s="11"/>
      <c r="H3218" s="131">
        <f t="shared" si="243"/>
        <v>892</v>
      </c>
      <c r="I3218" s="11"/>
      <c r="J3218" s="288">
        <v>10497.53</v>
      </c>
      <c r="K3218" s="11"/>
      <c r="M3218" s="11">
        <v>7</v>
      </c>
      <c r="N3218" s="66"/>
      <c r="P3218" s="288">
        <f t="shared" si="246"/>
        <v>1499.6471428571429</v>
      </c>
      <c r="Q3218" s="11"/>
      <c r="R3218" s="11"/>
      <c r="S3218" s="11"/>
      <c r="T3218" s="134">
        <f t="shared" si="247"/>
        <v>39298.571428571428</v>
      </c>
      <c r="U3218" s="11"/>
      <c r="V3218" s="11"/>
      <c r="W3218" s="11"/>
      <c r="Y3218" s="288">
        <v>10497.53</v>
      </c>
      <c r="Z3218" s="11">
        <f t="shared" si="244"/>
        <v>14838.44</v>
      </c>
      <c r="AB3218" s="11">
        <f t="shared" si="245"/>
        <v>11838.94</v>
      </c>
      <c r="AC3218" s="11">
        <v>14694.33</v>
      </c>
      <c r="AD3218" s="11"/>
      <c r="AE3218" s="4"/>
      <c r="AF3218" s="4"/>
    </row>
    <row r="3219" spans="1:32">
      <c r="A3219" s="55"/>
      <c r="B3219" s="132"/>
      <c r="C3219" s="11" t="s">
        <v>418</v>
      </c>
      <c r="D3219" s="11"/>
      <c r="E3219" s="11" t="s">
        <v>153</v>
      </c>
      <c r="F3219" s="131">
        <v>4029</v>
      </c>
      <c r="G3219" s="11"/>
      <c r="H3219" s="131">
        <f t="shared" si="243"/>
        <v>13</v>
      </c>
      <c r="I3219" s="11"/>
      <c r="J3219" s="288">
        <v>2830.77</v>
      </c>
      <c r="K3219" s="11"/>
      <c r="M3219" s="11">
        <v>3</v>
      </c>
      <c r="N3219" s="66"/>
      <c r="P3219" s="288">
        <f t="shared" si="246"/>
        <v>943.59</v>
      </c>
      <c r="Q3219" s="11"/>
      <c r="R3219" s="11"/>
      <c r="S3219" s="11"/>
      <c r="T3219" s="134">
        <f t="shared" si="247"/>
        <v>1343</v>
      </c>
      <c r="U3219" s="11"/>
      <c r="V3219" s="11"/>
      <c r="W3219" s="11"/>
      <c r="Y3219" s="288">
        <v>2830.77</v>
      </c>
      <c r="Z3219" s="11">
        <f t="shared" si="244"/>
        <v>4001.34</v>
      </c>
      <c r="AB3219" s="11">
        <f t="shared" si="245"/>
        <v>3192.5</v>
      </c>
      <c r="AC3219" s="11">
        <v>3962.48</v>
      </c>
      <c r="AD3219" s="11"/>
      <c r="AE3219" s="4"/>
      <c r="AF3219" s="4"/>
    </row>
    <row r="3220" spans="1:32">
      <c r="A3220" s="55"/>
      <c r="B3220" s="132"/>
      <c r="C3220" s="11" t="s">
        <v>419</v>
      </c>
      <c r="D3220" s="11"/>
      <c r="E3220" s="11" t="s">
        <v>96</v>
      </c>
      <c r="F3220" s="131">
        <v>48931</v>
      </c>
      <c r="G3220" s="11"/>
      <c r="H3220" s="131">
        <f t="shared" si="243"/>
        <v>159</v>
      </c>
      <c r="I3220" s="11"/>
      <c r="J3220" s="288">
        <v>7048.4199999999992</v>
      </c>
      <c r="K3220" s="11"/>
      <c r="M3220" s="11">
        <v>19</v>
      </c>
      <c r="N3220" s="66"/>
      <c r="P3220" s="288">
        <f t="shared" si="246"/>
        <v>370.96947368421047</v>
      </c>
      <c r="Q3220" s="11"/>
      <c r="R3220" s="11"/>
      <c r="S3220" s="11"/>
      <c r="T3220" s="134">
        <f t="shared" si="247"/>
        <v>2575.3157894736842</v>
      </c>
      <c r="U3220" s="11"/>
      <c r="V3220" s="11"/>
      <c r="W3220" s="11"/>
      <c r="Y3220" s="288">
        <v>7048.4199999999992</v>
      </c>
      <c r="Z3220" s="11">
        <f t="shared" si="244"/>
        <v>9963.06</v>
      </c>
      <c r="AB3220" s="11">
        <f t="shared" si="245"/>
        <v>7949.09</v>
      </c>
      <c r="AC3220" s="11">
        <v>9866.31</v>
      </c>
      <c r="AD3220" s="11"/>
      <c r="AE3220" s="4"/>
      <c r="AF3220" s="4"/>
    </row>
    <row r="3221" spans="1:32">
      <c r="A3221" s="55"/>
      <c r="B3221" s="132"/>
      <c r="C3221" s="11" t="s">
        <v>420</v>
      </c>
      <c r="D3221" s="11"/>
      <c r="E3221" s="11" t="s">
        <v>376</v>
      </c>
      <c r="F3221" s="131">
        <v>3929569</v>
      </c>
      <c r="G3221" s="11"/>
      <c r="H3221" s="131">
        <f t="shared" si="243"/>
        <v>12741</v>
      </c>
      <c r="I3221" s="11"/>
      <c r="J3221" s="288">
        <v>422659.47000000096</v>
      </c>
      <c r="K3221" s="11"/>
      <c r="M3221" s="11">
        <v>1839</v>
      </c>
      <c r="N3221" s="66"/>
      <c r="P3221" s="288">
        <f t="shared" si="246"/>
        <v>229.83114192495975</v>
      </c>
      <c r="Q3221" s="11"/>
      <c r="R3221" s="11"/>
      <c r="S3221" s="11"/>
      <c r="T3221" s="134">
        <f t="shared" si="247"/>
        <v>2136.7966286025012</v>
      </c>
      <c r="U3221" s="11"/>
      <c r="V3221" s="11"/>
      <c r="W3221" s="11"/>
      <c r="Y3221" s="288">
        <v>422659.47000000096</v>
      </c>
      <c r="Z3221" s="11">
        <f t="shared" si="244"/>
        <v>597436.35</v>
      </c>
      <c r="AB3221" s="11">
        <f t="shared" si="245"/>
        <v>476668.5</v>
      </c>
      <c r="AC3221" s="11">
        <v>591634.38</v>
      </c>
      <c r="AD3221" s="11"/>
      <c r="AE3221" s="4"/>
      <c r="AF3221" s="4"/>
    </row>
    <row r="3222" spans="1:32">
      <c r="A3222" s="55"/>
      <c r="B3222" s="132"/>
      <c r="C3222" s="11" t="s">
        <v>422</v>
      </c>
      <c r="D3222" s="11"/>
      <c r="E3222" s="11" t="s">
        <v>88</v>
      </c>
      <c r="F3222" s="131">
        <v>4867</v>
      </c>
      <c r="G3222" s="11"/>
      <c r="H3222" s="131">
        <f t="shared" si="243"/>
        <v>16</v>
      </c>
      <c r="I3222" s="11"/>
      <c r="J3222" s="288">
        <v>797.59</v>
      </c>
      <c r="K3222" s="11"/>
      <c r="M3222" s="11">
        <v>1</v>
      </c>
      <c r="N3222" s="66"/>
      <c r="P3222" s="288">
        <f t="shared" si="246"/>
        <v>797.59</v>
      </c>
      <c r="Q3222" s="11"/>
      <c r="R3222" s="11"/>
      <c r="S3222" s="11"/>
      <c r="T3222" s="134">
        <f t="shared" si="247"/>
        <v>4867</v>
      </c>
      <c r="U3222" s="11"/>
      <c r="V3222" s="11"/>
      <c r="W3222" s="11"/>
      <c r="Y3222" s="288">
        <v>797.59</v>
      </c>
      <c r="Z3222" s="11">
        <f t="shared" si="244"/>
        <v>1127.4100000000001</v>
      </c>
      <c r="AB3222" s="11">
        <f t="shared" si="245"/>
        <v>899.51</v>
      </c>
      <c r="AC3222" s="11">
        <v>1116.46</v>
      </c>
      <c r="AD3222" s="11"/>
      <c r="AE3222" s="4"/>
      <c r="AF3222" s="4"/>
    </row>
    <row r="3223" spans="1:32">
      <c r="A3223" s="55"/>
      <c r="B3223" s="132"/>
      <c r="C3223" s="11" t="s">
        <v>422</v>
      </c>
      <c r="D3223" s="11"/>
      <c r="E3223" s="11" t="s">
        <v>212</v>
      </c>
      <c r="F3223" s="131">
        <v>730803</v>
      </c>
      <c r="G3223" s="11"/>
      <c r="H3223" s="131">
        <f t="shared" si="243"/>
        <v>2369</v>
      </c>
      <c r="I3223" s="11"/>
      <c r="J3223" s="288">
        <v>99190.129999999917</v>
      </c>
      <c r="K3223" s="11"/>
      <c r="M3223" s="11">
        <v>573</v>
      </c>
      <c r="N3223" s="66"/>
      <c r="P3223" s="288">
        <f t="shared" si="246"/>
        <v>173.10668411867351</v>
      </c>
      <c r="Q3223" s="11"/>
      <c r="R3223" s="11"/>
      <c r="S3223" s="11"/>
      <c r="T3223" s="134">
        <f t="shared" si="247"/>
        <v>1275.3979057591623</v>
      </c>
      <c r="U3223" s="11"/>
      <c r="V3223" s="11"/>
      <c r="W3223" s="11"/>
      <c r="Y3223" s="288">
        <v>99190.129999999917</v>
      </c>
      <c r="Z3223" s="11">
        <f t="shared" si="244"/>
        <v>140206.94</v>
      </c>
      <c r="AB3223" s="11">
        <f t="shared" si="245"/>
        <v>111865.02</v>
      </c>
      <c r="AC3223" s="11">
        <v>138845.32</v>
      </c>
      <c r="AD3223" s="11"/>
      <c r="AE3223" s="4"/>
      <c r="AF3223" s="4"/>
    </row>
    <row r="3224" spans="1:32">
      <c r="A3224" s="55"/>
      <c r="B3224" s="132"/>
      <c r="C3224" s="11" t="s">
        <v>423</v>
      </c>
      <c r="D3224" s="11"/>
      <c r="E3224" s="11" t="s">
        <v>279</v>
      </c>
      <c r="F3224" s="131">
        <v>117998</v>
      </c>
      <c r="G3224" s="11"/>
      <c r="H3224" s="131">
        <f t="shared" si="243"/>
        <v>383</v>
      </c>
      <c r="I3224" s="11"/>
      <c r="J3224" s="288">
        <v>16096.880000000006</v>
      </c>
      <c r="K3224" s="11"/>
      <c r="M3224" s="11">
        <v>91</v>
      </c>
      <c r="N3224" s="66"/>
      <c r="P3224" s="288">
        <f t="shared" si="246"/>
        <v>176.88879120879128</v>
      </c>
      <c r="Q3224" s="11"/>
      <c r="R3224" s="11"/>
      <c r="S3224" s="11"/>
      <c r="T3224" s="134">
        <f t="shared" si="247"/>
        <v>1296.6813186813188</v>
      </c>
      <c r="U3224" s="11"/>
      <c r="V3224" s="11"/>
      <c r="W3224" s="11"/>
      <c r="Y3224" s="288">
        <v>16096.880000000006</v>
      </c>
      <c r="Z3224" s="11">
        <f t="shared" si="244"/>
        <v>22753.21</v>
      </c>
      <c r="AB3224" s="11">
        <f t="shared" si="245"/>
        <v>18153.8</v>
      </c>
      <c r="AC3224" s="11">
        <v>22532.25</v>
      </c>
      <c r="AD3224" s="11"/>
      <c r="AE3224" s="4"/>
      <c r="AF3224" s="4"/>
    </row>
    <row r="3225" spans="1:32">
      <c r="A3225" s="55"/>
      <c r="B3225" s="132"/>
      <c r="C3225" s="11" t="s">
        <v>424</v>
      </c>
      <c r="D3225" s="11"/>
      <c r="E3225" s="11" t="s">
        <v>61</v>
      </c>
      <c r="F3225" s="131">
        <v>13105</v>
      </c>
      <c r="G3225" s="11"/>
      <c r="H3225" s="131">
        <f t="shared" si="243"/>
        <v>42</v>
      </c>
      <c r="I3225" s="11"/>
      <c r="J3225" s="288">
        <v>2913.4300000000007</v>
      </c>
      <c r="K3225" s="11"/>
      <c r="M3225" s="11">
        <v>10</v>
      </c>
      <c r="N3225" s="66"/>
      <c r="P3225" s="288">
        <f t="shared" si="246"/>
        <v>291.34300000000007</v>
      </c>
      <c r="Q3225" s="11"/>
      <c r="R3225" s="11"/>
      <c r="S3225" s="11"/>
      <c r="T3225" s="134">
        <f t="shared" si="247"/>
        <v>1310.5</v>
      </c>
      <c r="U3225" s="11"/>
      <c r="V3225" s="11"/>
      <c r="W3225" s="11"/>
      <c r="Y3225" s="288">
        <v>2913.4300000000007</v>
      </c>
      <c r="Z3225" s="11">
        <f t="shared" si="244"/>
        <v>4118.18</v>
      </c>
      <c r="AB3225" s="11">
        <f t="shared" si="245"/>
        <v>3285.72</v>
      </c>
      <c r="AC3225" s="11">
        <v>4078.19</v>
      </c>
      <c r="AD3225" s="11"/>
      <c r="AE3225" s="4"/>
      <c r="AF3225" s="4"/>
    </row>
    <row r="3226" spans="1:32">
      <c r="A3226" s="55"/>
      <c r="B3226" s="132"/>
      <c r="C3226" s="11" t="s">
        <v>426</v>
      </c>
      <c r="D3226" s="11"/>
      <c r="E3226" s="11" t="s">
        <v>54</v>
      </c>
      <c r="F3226" s="131">
        <v>621</v>
      </c>
      <c r="G3226" s="11"/>
      <c r="H3226" s="131">
        <f t="shared" si="243"/>
        <v>2</v>
      </c>
      <c r="I3226" s="11"/>
      <c r="J3226" s="288">
        <v>103.71</v>
      </c>
      <c r="K3226" s="11"/>
      <c r="M3226" s="11">
        <v>1</v>
      </c>
      <c r="N3226" s="66"/>
      <c r="P3226" s="288">
        <f t="shared" si="246"/>
        <v>103.71</v>
      </c>
      <c r="Q3226" s="11"/>
      <c r="R3226" s="11"/>
      <c r="S3226" s="11"/>
      <c r="T3226" s="134">
        <f t="shared" si="247"/>
        <v>621</v>
      </c>
      <c r="U3226" s="11"/>
      <c r="V3226" s="11"/>
      <c r="W3226" s="11"/>
      <c r="Y3226" s="288">
        <v>103.71</v>
      </c>
      <c r="Z3226" s="11">
        <f t="shared" si="244"/>
        <v>146.6</v>
      </c>
      <c r="AB3226" s="11">
        <f t="shared" si="245"/>
        <v>116.96</v>
      </c>
      <c r="AC3226" s="11">
        <v>145.16999999999999</v>
      </c>
      <c r="AD3226" s="11"/>
      <c r="AE3226" s="4"/>
      <c r="AF3226" s="4"/>
    </row>
    <row r="3227" spans="1:32">
      <c r="A3227" s="55"/>
      <c r="B3227" s="132"/>
      <c r="C3227" s="11" t="s">
        <v>427</v>
      </c>
      <c r="D3227" s="11"/>
      <c r="E3227" s="11" t="s">
        <v>61</v>
      </c>
      <c r="F3227" s="131">
        <v>140</v>
      </c>
      <c r="G3227" s="11"/>
      <c r="H3227" s="131">
        <f t="shared" si="243"/>
        <v>0</v>
      </c>
      <c r="I3227" s="11"/>
      <c r="J3227" s="288">
        <v>77.039999999999992</v>
      </c>
      <c r="K3227" s="11"/>
      <c r="M3227" s="11">
        <v>4</v>
      </c>
      <c r="N3227" s="66"/>
      <c r="P3227" s="288">
        <f t="shared" si="246"/>
        <v>19.259999999999998</v>
      </c>
      <c r="Q3227" s="11"/>
      <c r="R3227" s="11"/>
      <c r="S3227" s="11"/>
      <c r="T3227" s="134">
        <f t="shared" si="247"/>
        <v>35</v>
      </c>
      <c r="U3227" s="11"/>
      <c r="V3227" s="11"/>
      <c r="W3227" s="11"/>
      <c r="Y3227" s="288">
        <v>77.039999999999992</v>
      </c>
      <c r="Z3227" s="11">
        <f t="shared" si="244"/>
        <v>108.9</v>
      </c>
      <c r="AB3227" s="11">
        <f t="shared" si="245"/>
        <v>86.88</v>
      </c>
      <c r="AC3227" s="11">
        <v>107.84</v>
      </c>
      <c r="AD3227" s="11"/>
      <c r="AE3227" s="4"/>
      <c r="AF3227" s="4"/>
    </row>
    <row r="3228" spans="1:32">
      <c r="A3228" s="55"/>
      <c r="B3228" s="132"/>
      <c r="C3228" s="11" t="s">
        <v>428</v>
      </c>
      <c r="D3228" s="11"/>
      <c r="E3228" s="11" t="s">
        <v>114</v>
      </c>
      <c r="F3228" s="131">
        <v>151749</v>
      </c>
      <c r="G3228" s="11"/>
      <c r="H3228" s="131">
        <f t="shared" si="243"/>
        <v>492</v>
      </c>
      <c r="I3228" s="11"/>
      <c r="J3228" s="288">
        <v>16138.98</v>
      </c>
      <c r="K3228" s="11"/>
      <c r="M3228" s="11">
        <v>113</v>
      </c>
      <c r="N3228" s="66"/>
      <c r="P3228" s="288">
        <f t="shared" si="246"/>
        <v>142.82283185840708</v>
      </c>
      <c r="Q3228" s="11"/>
      <c r="R3228" s="11"/>
      <c r="S3228" s="11"/>
      <c r="T3228" s="134">
        <f t="shared" si="247"/>
        <v>1342.9115044247787</v>
      </c>
      <c r="U3228" s="11"/>
      <c r="V3228" s="11"/>
      <c r="W3228" s="11"/>
      <c r="Y3228" s="288">
        <v>16138.98</v>
      </c>
      <c r="Z3228" s="11">
        <f t="shared" si="244"/>
        <v>22812.720000000001</v>
      </c>
      <c r="AB3228" s="11">
        <f t="shared" si="245"/>
        <v>18201.28</v>
      </c>
      <c r="AC3228" s="11">
        <v>22591.18</v>
      </c>
      <c r="AD3228" s="11"/>
      <c r="AE3228" s="4"/>
      <c r="AF3228" s="4"/>
    </row>
    <row r="3229" spans="1:32">
      <c r="A3229" s="55"/>
      <c r="B3229" s="132"/>
      <c r="C3229" s="11" t="s">
        <v>428</v>
      </c>
      <c r="D3229" s="11"/>
      <c r="E3229" s="11" t="s">
        <v>212</v>
      </c>
      <c r="F3229" s="131">
        <v>10904</v>
      </c>
      <c r="G3229" s="11"/>
      <c r="H3229" s="131">
        <f t="shared" si="243"/>
        <v>35</v>
      </c>
      <c r="I3229" s="11"/>
      <c r="J3229" s="288">
        <v>667.63</v>
      </c>
      <c r="K3229" s="11"/>
      <c r="M3229" s="11">
        <v>2</v>
      </c>
      <c r="N3229" s="66"/>
      <c r="P3229" s="288">
        <f t="shared" si="246"/>
        <v>333.815</v>
      </c>
      <c r="Q3229" s="11"/>
      <c r="R3229" s="11"/>
      <c r="S3229" s="11"/>
      <c r="T3229" s="134">
        <f t="shared" si="247"/>
        <v>5452</v>
      </c>
      <c r="U3229" s="11"/>
      <c r="V3229" s="11"/>
      <c r="W3229" s="11"/>
      <c r="Y3229" s="288">
        <v>667.63</v>
      </c>
      <c r="Z3229" s="11">
        <f t="shared" si="244"/>
        <v>943.71</v>
      </c>
      <c r="AB3229" s="11">
        <f t="shared" si="245"/>
        <v>752.94</v>
      </c>
      <c r="AC3229" s="11">
        <v>934.54</v>
      </c>
      <c r="AD3229" s="11"/>
      <c r="AE3229" s="4"/>
      <c r="AF3229" s="4"/>
    </row>
    <row r="3230" spans="1:32">
      <c r="A3230" s="55"/>
      <c r="B3230" s="132"/>
      <c r="C3230" s="11" t="s">
        <v>429</v>
      </c>
      <c r="D3230" s="11"/>
      <c r="E3230" s="11" t="s">
        <v>323</v>
      </c>
      <c r="F3230" s="131">
        <v>661323</v>
      </c>
      <c r="G3230" s="11"/>
      <c r="H3230" s="131">
        <f t="shared" si="243"/>
        <v>2144</v>
      </c>
      <c r="I3230" s="11"/>
      <c r="J3230" s="288">
        <v>52802.619999999995</v>
      </c>
      <c r="K3230" s="11"/>
      <c r="M3230" s="11">
        <v>180</v>
      </c>
      <c r="N3230" s="66"/>
      <c r="P3230" s="288">
        <f t="shared" si="246"/>
        <v>293.34788888888886</v>
      </c>
      <c r="Q3230" s="11"/>
      <c r="R3230" s="11"/>
      <c r="S3230" s="11"/>
      <c r="T3230" s="134">
        <f t="shared" si="247"/>
        <v>3674.0166666666669</v>
      </c>
      <c r="U3230" s="11"/>
      <c r="V3230" s="11"/>
      <c r="W3230" s="11"/>
      <c r="Y3230" s="288">
        <v>52802.619999999995</v>
      </c>
      <c r="Z3230" s="11">
        <f t="shared" si="244"/>
        <v>74637.399999999994</v>
      </c>
      <c r="AB3230" s="11">
        <f t="shared" si="245"/>
        <v>59549.94</v>
      </c>
      <c r="AC3230" s="11">
        <v>73912.56</v>
      </c>
      <c r="AD3230" s="11"/>
      <c r="AE3230" s="4"/>
      <c r="AF3230" s="4"/>
    </row>
    <row r="3231" spans="1:32">
      <c r="A3231" s="55"/>
      <c r="B3231" s="132"/>
      <c r="C3231" s="11" t="s">
        <v>429</v>
      </c>
      <c r="D3231" s="11"/>
      <c r="E3231" s="11" t="s">
        <v>77</v>
      </c>
      <c r="F3231" s="131">
        <v>2200</v>
      </c>
      <c r="G3231" s="11"/>
      <c r="H3231" s="131">
        <f t="shared" si="243"/>
        <v>7</v>
      </c>
      <c r="I3231" s="11"/>
      <c r="J3231" s="288">
        <v>674.79</v>
      </c>
      <c r="K3231" s="11"/>
      <c r="M3231" s="11">
        <v>1</v>
      </c>
      <c r="N3231" s="66"/>
      <c r="P3231" s="288">
        <f t="shared" si="246"/>
        <v>674.79</v>
      </c>
      <c r="Q3231" s="11"/>
      <c r="R3231" s="11"/>
      <c r="S3231" s="11"/>
      <c r="T3231" s="134">
        <f t="shared" si="247"/>
        <v>2200</v>
      </c>
      <c r="U3231" s="11"/>
      <c r="V3231" s="11"/>
      <c r="W3231" s="11"/>
      <c r="Y3231" s="288">
        <v>674.79</v>
      </c>
      <c r="Z3231" s="11">
        <f t="shared" si="244"/>
        <v>953.83</v>
      </c>
      <c r="AB3231" s="11">
        <f t="shared" si="245"/>
        <v>761.02</v>
      </c>
      <c r="AC3231" s="11">
        <v>944.56</v>
      </c>
      <c r="AD3231" s="11"/>
      <c r="AE3231" s="4"/>
      <c r="AF3231" s="4"/>
    </row>
    <row r="3232" spans="1:32">
      <c r="A3232" s="55"/>
      <c r="B3232" s="132"/>
      <c r="C3232" s="11" t="s">
        <v>430</v>
      </c>
      <c r="D3232" s="11"/>
      <c r="E3232" s="11" t="s">
        <v>61</v>
      </c>
      <c r="F3232" s="131">
        <v>5878</v>
      </c>
      <c r="G3232" s="11"/>
      <c r="H3232" s="131">
        <f t="shared" si="243"/>
        <v>19</v>
      </c>
      <c r="I3232" s="11"/>
      <c r="J3232" s="288">
        <v>714.2299999999999</v>
      </c>
      <c r="K3232" s="11"/>
      <c r="M3232" s="11">
        <v>14</v>
      </c>
      <c r="N3232" s="66"/>
      <c r="P3232" s="288">
        <f t="shared" si="246"/>
        <v>51.016428571428563</v>
      </c>
      <c r="Q3232" s="11"/>
      <c r="R3232" s="11"/>
      <c r="S3232" s="11"/>
      <c r="T3232" s="134">
        <f t="shared" si="247"/>
        <v>419.85714285714283</v>
      </c>
      <c r="U3232" s="11"/>
      <c r="V3232" s="11"/>
      <c r="W3232" s="11"/>
      <c r="Y3232" s="288">
        <v>714.2299999999999</v>
      </c>
      <c r="Z3232" s="11">
        <f t="shared" si="244"/>
        <v>1009.58</v>
      </c>
      <c r="AB3232" s="11">
        <f t="shared" si="245"/>
        <v>805.5</v>
      </c>
      <c r="AC3232" s="11">
        <v>999.77</v>
      </c>
      <c r="AD3232" s="11"/>
      <c r="AE3232" s="4"/>
      <c r="AF3232" s="4"/>
    </row>
    <row r="3233" spans="1:32">
      <c r="A3233" s="55"/>
      <c r="B3233" s="132"/>
      <c r="C3233" s="11" t="s">
        <v>431</v>
      </c>
      <c r="D3233" s="11"/>
      <c r="E3233" s="11" t="s">
        <v>432</v>
      </c>
      <c r="F3233" s="131">
        <v>10596287</v>
      </c>
      <c r="G3233" s="11"/>
      <c r="H3233" s="131">
        <f t="shared" si="243"/>
        <v>34356</v>
      </c>
      <c r="I3233" s="11"/>
      <c r="J3233" s="288">
        <v>386770.52000000066</v>
      </c>
      <c r="K3233" s="11"/>
      <c r="M3233" s="11">
        <v>383</v>
      </c>
      <c r="N3233" s="66"/>
      <c r="P3233" s="288">
        <f t="shared" si="246"/>
        <v>1009.8446997389051</v>
      </c>
      <c r="Q3233" s="11"/>
      <c r="R3233" s="11"/>
      <c r="S3233" s="11"/>
      <c r="T3233" s="134">
        <f t="shared" si="247"/>
        <v>27666.545691906005</v>
      </c>
      <c r="U3233" s="11"/>
      <c r="V3233" s="11"/>
      <c r="W3233" s="11"/>
      <c r="Y3233" s="288">
        <v>386770.52000000066</v>
      </c>
      <c r="Z3233" s="11">
        <f t="shared" si="244"/>
        <v>546706.71</v>
      </c>
      <c r="AB3233" s="11">
        <f t="shared" si="245"/>
        <v>436193.52</v>
      </c>
      <c r="AC3233" s="11">
        <v>541397.4</v>
      </c>
      <c r="AD3233" s="11"/>
      <c r="AE3233" s="4"/>
      <c r="AF3233" s="4"/>
    </row>
    <row r="3234" spans="1:32">
      <c r="A3234" s="55"/>
      <c r="B3234" s="132"/>
      <c r="C3234" s="11" t="s">
        <v>433</v>
      </c>
      <c r="D3234" s="11"/>
      <c r="E3234" s="11" t="s">
        <v>434</v>
      </c>
      <c r="F3234" s="131">
        <v>8518640</v>
      </c>
      <c r="G3234" s="11"/>
      <c r="H3234" s="131">
        <f t="shared" si="243"/>
        <v>27620</v>
      </c>
      <c r="I3234" s="11"/>
      <c r="J3234" s="288">
        <v>284640.18999999994</v>
      </c>
      <c r="K3234" s="11"/>
      <c r="M3234" s="11">
        <v>196</v>
      </c>
      <c r="N3234" s="66"/>
      <c r="P3234" s="288">
        <f t="shared" si="246"/>
        <v>1452.2458673469384</v>
      </c>
      <c r="Q3234" s="11"/>
      <c r="R3234" s="11"/>
      <c r="S3234" s="11"/>
      <c r="T3234" s="134">
        <f t="shared" si="247"/>
        <v>43462.448979591834</v>
      </c>
      <c r="U3234" s="11"/>
      <c r="V3234" s="11"/>
      <c r="W3234" s="11"/>
      <c r="Y3234" s="288">
        <v>284640.18999999994</v>
      </c>
      <c r="Z3234" s="11">
        <f t="shared" si="244"/>
        <v>402343.75</v>
      </c>
      <c r="AB3234" s="11">
        <f t="shared" si="245"/>
        <v>321012.59000000003</v>
      </c>
      <c r="AC3234" s="11">
        <v>398436.41</v>
      </c>
      <c r="AD3234" s="11"/>
      <c r="AE3234" s="4"/>
      <c r="AF3234" s="4"/>
    </row>
    <row r="3235" spans="1:32">
      <c r="A3235" s="55"/>
      <c r="B3235" s="132"/>
      <c r="C3235" s="11" t="s">
        <v>435</v>
      </c>
      <c r="D3235" s="11"/>
      <c r="E3235" s="11" t="s">
        <v>59</v>
      </c>
      <c r="F3235" s="131">
        <v>881</v>
      </c>
      <c r="G3235" s="11"/>
      <c r="H3235" s="131">
        <f t="shared" si="243"/>
        <v>3</v>
      </c>
      <c r="I3235" s="11"/>
      <c r="J3235" s="288">
        <v>94.78</v>
      </c>
      <c r="K3235" s="11"/>
      <c r="M3235" s="11">
        <v>2</v>
      </c>
      <c r="N3235" s="66"/>
      <c r="P3235" s="288">
        <f t="shared" si="246"/>
        <v>47.39</v>
      </c>
      <c r="Q3235" s="11"/>
      <c r="R3235" s="11"/>
      <c r="S3235" s="11"/>
      <c r="T3235" s="134">
        <f t="shared" si="247"/>
        <v>440.5</v>
      </c>
      <c r="U3235" s="11"/>
      <c r="V3235" s="11"/>
      <c r="W3235" s="11"/>
      <c r="Y3235" s="288">
        <v>94.78</v>
      </c>
      <c r="Z3235" s="11">
        <f t="shared" si="244"/>
        <v>133.97</v>
      </c>
      <c r="AB3235" s="11">
        <f t="shared" si="245"/>
        <v>106.89</v>
      </c>
      <c r="AC3235" s="11">
        <v>132.66999999999999</v>
      </c>
      <c r="AD3235" s="11"/>
      <c r="AE3235" s="4"/>
      <c r="AF3235" s="4"/>
    </row>
    <row r="3236" spans="1:32">
      <c r="A3236" s="55"/>
      <c r="B3236" s="132"/>
      <c r="C3236" s="11" t="s">
        <v>436</v>
      </c>
      <c r="D3236" s="11"/>
      <c r="E3236" s="11" t="s">
        <v>165</v>
      </c>
      <c r="F3236" s="131">
        <v>1260409</v>
      </c>
      <c r="G3236" s="11"/>
      <c r="H3236" s="131">
        <f t="shared" si="243"/>
        <v>4087</v>
      </c>
      <c r="I3236" s="11"/>
      <c r="J3236" s="288">
        <v>117864.75999999986</v>
      </c>
      <c r="K3236" s="11"/>
      <c r="M3236" s="11">
        <v>426</v>
      </c>
      <c r="N3236" s="66"/>
      <c r="P3236" s="288">
        <f t="shared" si="246"/>
        <v>276.67784037558653</v>
      </c>
      <c r="Q3236" s="11"/>
      <c r="R3236" s="11"/>
      <c r="S3236" s="11"/>
      <c r="T3236" s="134">
        <f t="shared" si="247"/>
        <v>2958.7065727699533</v>
      </c>
      <c r="U3236" s="11"/>
      <c r="V3236" s="11"/>
      <c r="W3236" s="11"/>
      <c r="Y3236" s="288">
        <v>117864.75999999986</v>
      </c>
      <c r="Z3236" s="11">
        <f t="shared" si="244"/>
        <v>166603.84</v>
      </c>
      <c r="AB3236" s="11">
        <f t="shared" si="245"/>
        <v>132925.97</v>
      </c>
      <c r="AC3236" s="11">
        <v>164985.88</v>
      </c>
      <c r="AD3236" s="11"/>
      <c r="AE3236" s="4"/>
      <c r="AF3236" s="4"/>
    </row>
    <row r="3237" spans="1:32">
      <c r="A3237" s="55"/>
      <c r="B3237" s="132"/>
      <c r="C3237" s="11" t="s">
        <v>437</v>
      </c>
      <c r="D3237" s="11"/>
      <c r="E3237" s="11" t="s">
        <v>438</v>
      </c>
      <c r="F3237" s="131">
        <v>3332724</v>
      </c>
      <c r="G3237" s="11"/>
      <c r="H3237" s="131">
        <f t="shared" si="243"/>
        <v>10806</v>
      </c>
      <c r="I3237" s="11"/>
      <c r="J3237" s="288">
        <v>271415.51000000007</v>
      </c>
      <c r="K3237" s="11"/>
      <c r="M3237" s="11">
        <v>688</v>
      </c>
      <c r="N3237" s="66"/>
      <c r="P3237" s="288">
        <f t="shared" si="246"/>
        <v>394.49928779069779</v>
      </c>
      <c r="Q3237" s="11"/>
      <c r="R3237" s="11"/>
      <c r="S3237" s="11"/>
      <c r="T3237" s="134">
        <f t="shared" si="247"/>
        <v>4844.0755813953492</v>
      </c>
      <c r="U3237" s="11"/>
      <c r="V3237" s="11"/>
      <c r="W3237" s="11"/>
      <c r="Y3237" s="288">
        <v>271415.51000000007</v>
      </c>
      <c r="Z3237" s="11">
        <f t="shared" si="244"/>
        <v>383650.44</v>
      </c>
      <c r="AB3237" s="11">
        <f t="shared" si="245"/>
        <v>306098.01</v>
      </c>
      <c r="AC3237" s="11">
        <v>379924.64</v>
      </c>
      <c r="AD3237" s="11"/>
      <c r="AE3237" s="4"/>
      <c r="AF3237" s="4"/>
    </row>
    <row r="3238" spans="1:32">
      <c r="A3238" s="55"/>
      <c r="B3238" s="132"/>
      <c r="C3238" s="11" t="s">
        <v>437</v>
      </c>
      <c r="D3238" s="11"/>
      <c r="E3238" s="11" t="s">
        <v>153</v>
      </c>
      <c r="F3238" s="131">
        <v>286</v>
      </c>
      <c r="G3238" s="11"/>
      <c r="H3238" s="131">
        <f t="shared" si="243"/>
        <v>1</v>
      </c>
      <c r="I3238" s="11"/>
      <c r="J3238" s="288">
        <v>63.52</v>
      </c>
      <c r="K3238" s="11"/>
      <c r="M3238" s="11">
        <v>1</v>
      </c>
      <c r="N3238" s="66"/>
      <c r="P3238" s="288">
        <f t="shared" si="246"/>
        <v>63.52</v>
      </c>
      <c r="Q3238" s="11"/>
      <c r="R3238" s="11"/>
      <c r="S3238" s="11"/>
      <c r="T3238" s="134">
        <f t="shared" si="247"/>
        <v>286</v>
      </c>
      <c r="U3238" s="11"/>
      <c r="V3238" s="11"/>
      <c r="W3238" s="11"/>
      <c r="Y3238" s="288">
        <v>63.52</v>
      </c>
      <c r="Z3238" s="11">
        <f t="shared" si="244"/>
        <v>89.79</v>
      </c>
      <c r="AB3238" s="11">
        <f t="shared" si="245"/>
        <v>71.64</v>
      </c>
      <c r="AC3238" s="11">
        <v>88.91</v>
      </c>
      <c r="AD3238" s="11"/>
      <c r="AE3238" s="4"/>
      <c r="AF3238" s="4"/>
    </row>
    <row r="3239" spans="1:32">
      <c r="A3239" s="55"/>
      <c r="B3239" s="132"/>
      <c r="C3239" s="11" t="s">
        <v>439</v>
      </c>
      <c r="D3239" s="11"/>
      <c r="E3239" s="11" t="s">
        <v>70</v>
      </c>
      <c r="F3239" s="131">
        <v>1826</v>
      </c>
      <c r="G3239" s="11"/>
      <c r="H3239" s="131">
        <f t="shared" si="243"/>
        <v>6</v>
      </c>
      <c r="I3239" s="11"/>
      <c r="J3239" s="288">
        <v>392.56</v>
      </c>
      <c r="K3239" s="11"/>
      <c r="M3239" s="11">
        <v>5</v>
      </c>
      <c r="N3239" s="66"/>
      <c r="P3239" s="288">
        <f t="shared" si="246"/>
        <v>78.512</v>
      </c>
      <c r="Q3239" s="11"/>
      <c r="R3239" s="11"/>
      <c r="S3239" s="11"/>
      <c r="T3239" s="134">
        <f t="shared" si="247"/>
        <v>365.2</v>
      </c>
      <c r="U3239" s="11"/>
      <c r="V3239" s="11"/>
      <c r="W3239" s="11"/>
      <c r="Y3239" s="288">
        <v>392.56</v>
      </c>
      <c r="Z3239" s="11">
        <f t="shared" si="244"/>
        <v>554.89</v>
      </c>
      <c r="AB3239" s="11">
        <f t="shared" si="245"/>
        <v>442.72</v>
      </c>
      <c r="AC3239" s="11">
        <v>549.5</v>
      </c>
      <c r="AD3239" s="11"/>
      <c r="AE3239" s="4"/>
      <c r="AF3239" s="4"/>
    </row>
    <row r="3240" spans="1:32">
      <c r="A3240" s="55"/>
      <c r="B3240" s="132"/>
      <c r="C3240" s="11" t="s">
        <v>440</v>
      </c>
      <c r="D3240" s="11"/>
      <c r="E3240" s="11" t="s">
        <v>153</v>
      </c>
      <c r="F3240" s="131">
        <v>997</v>
      </c>
      <c r="G3240" s="11"/>
      <c r="H3240" s="131">
        <f t="shared" si="243"/>
        <v>3</v>
      </c>
      <c r="I3240" s="11"/>
      <c r="J3240" s="288">
        <v>338.6</v>
      </c>
      <c r="K3240" s="11"/>
      <c r="M3240" s="11">
        <v>8</v>
      </c>
      <c r="N3240" s="66"/>
      <c r="P3240" s="288">
        <f t="shared" si="246"/>
        <v>42.325000000000003</v>
      </c>
      <c r="Q3240" s="11"/>
      <c r="R3240" s="11"/>
      <c r="S3240" s="11"/>
      <c r="T3240" s="134">
        <f t="shared" si="247"/>
        <v>124.625</v>
      </c>
      <c r="U3240" s="11"/>
      <c r="V3240" s="11"/>
      <c r="W3240" s="11"/>
      <c r="Y3240" s="288">
        <v>338.6</v>
      </c>
      <c r="Z3240" s="11">
        <f t="shared" si="244"/>
        <v>478.62</v>
      </c>
      <c r="AB3240" s="11">
        <f t="shared" si="245"/>
        <v>381.87</v>
      </c>
      <c r="AC3240" s="11">
        <v>473.97</v>
      </c>
      <c r="AD3240" s="11"/>
      <c r="AE3240" s="4"/>
      <c r="AF3240" s="4"/>
    </row>
    <row r="3241" spans="1:32">
      <c r="A3241" s="55"/>
      <c r="B3241" s="132"/>
      <c r="C3241" s="11" t="s">
        <v>441</v>
      </c>
      <c r="D3241" s="11"/>
      <c r="E3241" s="11" t="s">
        <v>117</v>
      </c>
      <c r="F3241" s="131">
        <v>285700</v>
      </c>
      <c r="G3241" s="11"/>
      <c r="H3241" s="131">
        <f t="shared" si="243"/>
        <v>926</v>
      </c>
      <c r="I3241" s="11"/>
      <c r="J3241" s="288">
        <v>32784.919999999984</v>
      </c>
      <c r="K3241" s="11"/>
      <c r="M3241" s="11">
        <v>81</v>
      </c>
      <c r="N3241" s="66"/>
      <c r="P3241" s="288">
        <f t="shared" si="246"/>
        <v>404.75209876543192</v>
      </c>
      <c r="Q3241" s="11"/>
      <c r="R3241" s="11"/>
      <c r="S3241" s="11"/>
      <c r="T3241" s="134">
        <f t="shared" si="247"/>
        <v>3527.1604938271603</v>
      </c>
      <c r="U3241" s="11"/>
      <c r="V3241" s="11"/>
      <c r="W3241" s="11"/>
      <c r="Y3241" s="288">
        <v>32784.919999999984</v>
      </c>
      <c r="Z3241" s="11">
        <f t="shared" si="244"/>
        <v>46342.04</v>
      </c>
      <c r="AB3241" s="11">
        <f t="shared" si="245"/>
        <v>36974.300000000003</v>
      </c>
      <c r="AC3241" s="11">
        <v>45891.99</v>
      </c>
      <c r="AD3241" s="11"/>
      <c r="AE3241" s="4"/>
      <c r="AF3241" s="4"/>
    </row>
    <row r="3242" spans="1:32">
      <c r="A3242" s="55"/>
      <c r="B3242" s="132"/>
      <c r="C3242" s="11" t="s">
        <v>444</v>
      </c>
      <c r="D3242" s="11"/>
      <c r="E3242" s="11" t="s">
        <v>434</v>
      </c>
      <c r="F3242" s="131">
        <v>4040</v>
      </c>
      <c r="G3242" s="11"/>
      <c r="H3242" s="131">
        <f t="shared" si="243"/>
        <v>13</v>
      </c>
      <c r="I3242" s="11"/>
      <c r="J3242" s="288">
        <v>656.55</v>
      </c>
      <c r="K3242" s="11"/>
      <c r="M3242" s="11">
        <v>1</v>
      </c>
      <c r="N3242" s="66"/>
      <c r="P3242" s="288">
        <f t="shared" si="246"/>
        <v>656.55</v>
      </c>
      <c r="Q3242" s="11"/>
      <c r="R3242" s="11"/>
      <c r="S3242" s="11"/>
      <c r="T3242" s="134">
        <f t="shared" si="247"/>
        <v>4040</v>
      </c>
      <c r="U3242" s="11"/>
      <c r="V3242" s="11"/>
      <c r="W3242" s="11"/>
      <c r="Y3242" s="288">
        <v>656.55</v>
      </c>
      <c r="Z3242" s="11">
        <f t="shared" si="244"/>
        <v>928.04</v>
      </c>
      <c r="AB3242" s="11">
        <f t="shared" si="245"/>
        <v>740.45</v>
      </c>
      <c r="AC3242" s="11">
        <v>919.03</v>
      </c>
      <c r="AD3242" s="11"/>
      <c r="AE3242" s="4"/>
      <c r="AF3242" s="4"/>
    </row>
    <row r="3243" spans="1:32">
      <c r="A3243" s="55"/>
      <c r="B3243" s="132"/>
      <c r="C3243" s="11" t="s">
        <v>444</v>
      </c>
      <c r="D3243" s="11"/>
      <c r="E3243" s="11" t="s">
        <v>445</v>
      </c>
      <c r="F3243" s="131">
        <v>20733</v>
      </c>
      <c r="G3243" s="11"/>
      <c r="H3243" s="131">
        <f t="shared" si="243"/>
        <v>67</v>
      </c>
      <c r="I3243" s="11"/>
      <c r="J3243" s="288">
        <v>2752.8800000000006</v>
      </c>
      <c r="K3243" s="11"/>
      <c r="M3243" s="11">
        <v>38</v>
      </c>
      <c r="N3243" s="66"/>
      <c r="P3243" s="288">
        <f t="shared" si="246"/>
        <v>72.4442105263158</v>
      </c>
      <c r="Q3243" s="11"/>
      <c r="R3243" s="11"/>
      <c r="S3243" s="11"/>
      <c r="T3243" s="134">
        <f t="shared" si="247"/>
        <v>545.60526315789468</v>
      </c>
      <c r="U3243" s="11"/>
      <c r="V3243" s="11"/>
      <c r="W3243" s="11"/>
      <c r="Y3243" s="288">
        <v>2752.8800000000006</v>
      </c>
      <c r="Z3243" s="11">
        <f t="shared" si="244"/>
        <v>3891.24</v>
      </c>
      <c r="AB3243" s="11">
        <f t="shared" si="245"/>
        <v>3104.65</v>
      </c>
      <c r="AC3243" s="11">
        <v>3853.45</v>
      </c>
      <c r="AD3243" s="11"/>
      <c r="AE3243" s="4"/>
      <c r="AF3243" s="4"/>
    </row>
    <row r="3244" spans="1:32">
      <c r="A3244" s="55"/>
      <c r="B3244" s="132"/>
      <c r="C3244" s="11" t="s">
        <v>446</v>
      </c>
      <c r="D3244" s="11"/>
      <c r="E3244" s="11" t="s">
        <v>59</v>
      </c>
      <c r="F3244" s="131">
        <v>806</v>
      </c>
      <c r="G3244" s="11"/>
      <c r="H3244" s="131">
        <f t="shared" si="243"/>
        <v>3</v>
      </c>
      <c r="I3244" s="11"/>
      <c r="J3244" s="288">
        <v>143.75</v>
      </c>
      <c r="K3244" s="11"/>
      <c r="M3244" s="11">
        <v>1</v>
      </c>
      <c r="N3244" s="66"/>
      <c r="P3244" s="288">
        <f t="shared" si="246"/>
        <v>143.75</v>
      </c>
      <c r="Q3244" s="11"/>
      <c r="R3244" s="11"/>
      <c r="S3244" s="11"/>
      <c r="T3244" s="134">
        <f t="shared" si="247"/>
        <v>806</v>
      </c>
      <c r="U3244" s="11"/>
      <c r="V3244" s="11"/>
      <c r="W3244" s="11"/>
      <c r="Y3244" s="288">
        <v>143.75</v>
      </c>
      <c r="Z3244" s="11">
        <f t="shared" si="244"/>
        <v>203.19</v>
      </c>
      <c r="AB3244" s="11">
        <f t="shared" si="245"/>
        <v>162.12</v>
      </c>
      <c r="AC3244" s="11">
        <v>201.22</v>
      </c>
      <c r="AD3244" s="11"/>
      <c r="AE3244" s="4"/>
      <c r="AF3244" s="4"/>
    </row>
    <row r="3245" spans="1:32">
      <c r="A3245" s="55"/>
      <c r="B3245" s="132"/>
      <c r="C3245" s="11" t="s">
        <v>446</v>
      </c>
      <c r="D3245" s="11"/>
      <c r="E3245" s="11" t="s">
        <v>191</v>
      </c>
      <c r="F3245" s="131">
        <v>839356</v>
      </c>
      <c r="G3245" s="11"/>
      <c r="H3245" s="131">
        <f t="shared" si="243"/>
        <v>2721</v>
      </c>
      <c r="I3245" s="11"/>
      <c r="J3245" s="288">
        <v>88530.389999999985</v>
      </c>
      <c r="K3245" s="11"/>
      <c r="M3245" s="11">
        <v>316</v>
      </c>
      <c r="N3245" s="66"/>
      <c r="P3245" s="288">
        <f t="shared" si="246"/>
        <v>280.15946202531643</v>
      </c>
      <c r="Q3245" s="11"/>
      <c r="R3245" s="11"/>
      <c r="S3245" s="11"/>
      <c r="T3245" s="134">
        <f t="shared" si="247"/>
        <v>2656.1898734177216</v>
      </c>
      <c r="U3245" s="11"/>
      <c r="V3245" s="11"/>
      <c r="W3245" s="11"/>
      <c r="Y3245" s="288">
        <v>88530.389999999985</v>
      </c>
      <c r="Z3245" s="11">
        <f t="shared" si="244"/>
        <v>125139.21</v>
      </c>
      <c r="AB3245" s="11">
        <f t="shared" si="245"/>
        <v>99843.14</v>
      </c>
      <c r="AC3245" s="11">
        <v>123923.93</v>
      </c>
      <c r="AD3245" s="11"/>
      <c r="AE3245" s="4"/>
      <c r="AF3245" s="4"/>
    </row>
    <row r="3246" spans="1:32">
      <c r="A3246" s="55"/>
      <c r="B3246" s="132"/>
      <c r="C3246" s="11" t="s">
        <v>577</v>
      </c>
      <c r="D3246" s="11"/>
      <c r="E3246" s="11" t="s">
        <v>191</v>
      </c>
      <c r="F3246" s="131">
        <v>130579</v>
      </c>
      <c r="G3246" s="11"/>
      <c r="H3246" s="131">
        <f t="shared" si="243"/>
        <v>423</v>
      </c>
      <c r="I3246" s="11"/>
      <c r="J3246" s="288">
        <v>9992.2199999999993</v>
      </c>
      <c r="K3246" s="11"/>
      <c r="M3246" s="11">
        <v>26</v>
      </c>
      <c r="N3246" s="66"/>
      <c r="P3246" s="288">
        <f t="shared" si="246"/>
        <v>384.31615384615384</v>
      </c>
      <c r="Q3246" s="11"/>
      <c r="R3246" s="11"/>
      <c r="S3246" s="11"/>
      <c r="T3246" s="134">
        <f t="shared" si="247"/>
        <v>5022.2692307692305</v>
      </c>
      <c r="U3246" s="11"/>
      <c r="V3246" s="11"/>
      <c r="W3246" s="11"/>
      <c r="Y3246" s="288">
        <v>9992.2199999999993</v>
      </c>
      <c r="Z3246" s="11">
        <f t="shared" si="244"/>
        <v>14124.17</v>
      </c>
      <c r="AB3246" s="11">
        <f t="shared" si="245"/>
        <v>11269.06</v>
      </c>
      <c r="AC3246" s="11">
        <v>13987.01</v>
      </c>
      <c r="AD3246" s="11"/>
      <c r="AE3246" s="4"/>
      <c r="AF3246" s="4"/>
    </row>
    <row r="3247" spans="1:32">
      <c r="A3247" s="55"/>
      <c r="B3247" s="132"/>
      <c r="C3247" s="11" t="s">
        <v>447</v>
      </c>
      <c r="D3247" s="11"/>
      <c r="E3247" s="11" t="s">
        <v>54</v>
      </c>
      <c r="F3247" s="131">
        <v>187543</v>
      </c>
      <c r="G3247" s="11"/>
      <c r="H3247" s="131">
        <f t="shared" si="243"/>
        <v>608</v>
      </c>
      <c r="I3247" s="11"/>
      <c r="J3247" s="288">
        <v>20754.189999999999</v>
      </c>
      <c r="K3247" s="11"/>
      <c r="M3247" s="11">
        <v>27</v>
      </c>
      <c r="N3247" s="66"/>
      <c r="P3247" s="288">
        <f t="shared" si="246"/>
        <v>768.67370370370361</v>
      </c>
      <c r="Q3247" s="11"/>
      <c r="R3247" s="11"/>
      <c r="S3247" s="11"/>
      <c r="T3247" s="134">
        <f t="shared" si="247"/>
        <v>6946.0370370370374</v>
      </c>
      <c r="U3247" s="11"/>
      <c r="V3247" s="11"/>
      <c r="W3247" s="11"/>
      <c r="Y3247" s="288">
        <v>20754.189999999999</v>
      </c>
      <c r="Z3247" s="11">
        <f t="shared" si="244"/>
        <v>29336.400000000001</v>
      </c>
      <c r="AB3247" s="11">
        <f t="shared" si="245"/>
        <v>23406.240000000002</v>
      </c>
      <c r="AC3247" s="11">
        <v>29051.5</v>
      </c>
      <c r="AD3247" s="11"/>
      <c r="AE3247" s="4"/>
      <c r="AF3247" s="4"/>
    </row>
    <row r="3248" spans="1:32">
      <c r="A3248" s="55"/>
      <c r="B3248" s="132"/>
      <c r="C3248" s="11" t="s">
        <v>448</v>
      </c>
      <c r="D3248" s="11"/>
      <c r="E3248" s="11" t="s">
        <v>167</v>
      </c>
      <c r="F3248" s="131">
        <v>4357</v>
      </c>
      <c r="G3248" s="11"/>
      <c r="H3248" s="131">
        <f t="shared" si="243"/>
        <v>14</v>
      </c>
      <c r="I3248" s="11"/>
      <c r="J3248" s="288">
        <v>613.77</v>
      </c>
      <c r="K3248" s="11"/>
      <c r="M3248" s="11">
        <v>7</v>
      </c>
      <c r="N3248" s="66"/>
      <c r="P3248" s="288">
        <f t="shared" si="246"/>
        <v>87.681428571428569</v>
      </c>
      <c r="Q3248" s="11"/>
      <c r="R3248" s="11"/>
      <c r="S3248" s="11"/>
      <c r="T3248" s="134">
        <f t="shared" si="247"/>
        <v>622.42857142857144</v>
      </c>
      <c r="U3248" s="11"/>
      <c r="V3248" s="11"/>
      <c r="W3248" s="11"/>
      <c r="Y3248" s="288">
        <v>613.77</v>
      </c>
      <c r="Z3248" s="11">
        <f t="shared" si="244"/>
        <v>867.57</v>
      </c>
      <c r="AB3248" s="11">
        <f t="shared" si="245"/>
        <v>692.2</v>
      </c>
      <c r="AC3248" s="11">
        <v>859.15</v>
      </c>
      <c r="AD3248" s="11"/>
      <c r="AE3248" s="4"/>
      <c r="AF3248" s="4"/>
    </row>
    <row r="3249" spans="1:32">
      <c r="A3249" s="55"/>
      <c r="B3249" s="132"/>
      <c r="C3249" s="11" t="s">
        <v>448</v>
      </c>
      <c r="D3249" s="11"/>
      <c r="E3249" s="11" t="s">
        <v>189</v>
      </c>
      <c r="F3249" s="131">
        <v>2280</v>
      </c>
      <c r="G3249" s="11"/>
      <c r="H3249" s="131">
        <f t="shared" si="243"/>
        <v>7</v>
      </c>
      <c r="I3249" s="11"/>
      <c r="J3249" s="288">
        <v>180.91</v>
      </c>
      <c r="K3249" s="11"/>
      <c r="M3249" s="11">
        <v>1</v>
      </c>
      <c r="N3249" s="66"/>
      <c r="P3249" s="288">
        <f t="shared" si="246"/>
        <v>180.91</v>
      </c>
      <c r="Q3249" s="11"/>
      <c r="R3249" s="11"/>
      <c r="S3249" s="11"/>
      <c r="T3249" s="134">
        <f t="shared" si="247"/>
        <v>2280</v>
      </c>
      <c r="U3249" s="11"/>
      <c r="V3249" s="11"/>
      <c r="W3249" s="11"/>
      <c r="Y3249" s="288">
        <v>180.91</v>
      </c>
      <c r="Z3249" s="11">
        <f t="shared" si="244"/>
        <v>255.72</v>
      </c>
      <c r="AB3249" s="11">
        <f t="shared" si="245"/>
        <v>204.03</v>
      </c>
      <c r="AC3249" s="11">
        <v>253.24</v>
      </c>
      <c r="AD3249" s="11"/>
      <c r="AE3249" s="4"/>
      <c r="AF3249" s="4"/>
    </row>
    <row r="3250" spans="1:32">
      <c r="A3250" s="55"/>
      <c r="B3250" s="132"/>
      <c r="C3250" s="11" t="s">
        <v>449</v>
      </c>
      <c r="D3250" s="11"/>
      <c r="E3250" s="11" t="s">
        <v>450</v>
      </c>
      <c r="F3250" s="131">
        <v>1290643</v>
      </c>
      <c r="G3250" s="11"/>
      <c r="H3250" s="131">
        <f t="shared" si="243"/>
        <v>4185</v>
      </c>
      <c r="I3250" s="11"/>
      <c r="J3250" s="288">
        <v>132732.96000000002</v>
      </c>
      <c r="K3250" s="11"/>
      <c r="M3250" s="11">
        <v>467</v>
      </c>
      <c r="N3250" s="66"/>
      <c r="P3250" s="288">
        <f t="shared" si="246"/>
        <v>284.2247537473234</v>
      </c>
      <c r="Q3250" s="11"/>
      <c r="R3250" s="11"/>
      <c r="S3250" s="11"/>
      <c r="T3250" s="134">
        <f t="shared" si="247"/>
        <v>2763.6895074946465</v>
      </c>
      <c r="U3250" s="11"/>
      <c r="V3250" s="11"/>
      <c r="W3250" s="11"/>
      <c r="Y3250" s="288">
        <v>132732.96000000002</v>
      </c>
      <c r="Z3250" s="11">
        <f t="shared" si="244"/>
        <v>187620.3</v>
      </c>
      <c r="AB3250" s="11">
        <f t="shared" si="245"/>
        <v>149694.07999999999</v>
      </c>
      <c r="AC3250" s="11">
        <v>185798.23</v>
      </c>
      <c r="AD3250" s="11"/>
      <c r="AE3250" s="4"/>
      <c r="AF3250" s="4"/>
    </row>
    <row r="3251" spans="1:32">
      <c r="A3251" s="55"/>
      <c r="B3251" s="132"/>
      <c r="C3251" s="11" t="s">
        <v>451</v>
      </c>
      <c r="D3251" s="11"/>
      <c r="E3251" s="11" t="s">
        <v>135</v>
      </c>
      <c r="F3251" s="131">
        <v>1031</v>
      </c>
      <c r="G3251" s="11"/>
      <c r="H3251" s="131">
        <f t="shared" si="243"/>
        <v>3</v>
      </c>
      <c r="I3251" s="11"/>
      <c r="J3251" s="288">
        <v>438.82</v>
      </c>
      <c r="K3251" s="11"/>
      <c r="M3251" s="11">
        <v>7</v>
      </c>
      <c r="N3251" s="66"/>
      <c r="P3251" s="288">
        <f t="shared" si="246"/>
        <v>62.688571428571429</v>
      </c>
      <c r="Q3251" s="11"/>
      <c r="R3251" s="11"/>
      <c r="S3251" s="11"/>
      <c r="T3251" s="134">
        <f t="shared" si="247"/>
        <v>147.28571428571428</v>
      </c>
      <c r="U3251" s="11"/>
      <c r="V3251" s="11"/>
      <c r="W3251" s="11"/>
      <c r="Y3251" s="288">
        <v>438.82</v>
      </c>
      <c r="Z3251" s="11">
        <f t="shared" si="244"/>
        <v>620.28</v>
      </c>
      <c r="AB3251" s="11">
        <f t="shared" si="245"/>
        <v>494.89</v>
      </c>
      <c r="AC3251" s="11">
        <v>614.26</v>
      </c>
      <c r="AD3251" s="11"/>
      <c r="AE3251" s="4"/>
      <c r="AF3251" s="4"/>
    </row>
    <row r="3252" spans="1:32">
      <c r="A3252" s="55"/>
      <c r="B3252" s="132"/>
      <c r="C3252" s="11" t="s">
        <v>451</v>
      </c>
      <c r="D3252" s="11"/>
      <c r="E3252" s="11" t="s">
        <v>61</v>
      </c>
      <c r="F3252" s="131">
        <v>372571</v>
      </c>
      <c r="G3252" s="11"/>
      <c r="H3252" s="131">
        <f t="shared" si="243"/>
        <v>1208</v>
      </c>
      <c r="I3252" s="11"/>
      <c r="J3252" s="288">
        <v>17857.500000000004</v>
      </c>
      <c r="K3252" s="11"/>
      <c r="M3252" s="11">
        <v>35</v>
      </c>
      <c r="N3252" s="66"/>
      <c r="P3252" s="288">
        <f t="shared" si="246"/>
        <v>510.21428571428584</v>
      </c>
      <c r="Q3252" s="11"/>
      <c r="R3252" s="11"/>
      <c r="S3252" s="11"/>
      <c r="T3252" s="134">
        <f t="shared" si="247"/>
        <v>10644.885714285714</v>
      </c>
      <c r="U3252" s="11"/>
      <c r="V3252" s="11"/>
      <c r="W3252" s="11"/>
      <c r="Y3252" s="288">
        <v>17857.500000000004</v>
      </c>
      <c r="Z3252" s="11">
        <f t="shared" si="244"/>
        <v>25241.88</v>
      </c>
      <c r="AB3252" s="11">
        <f t="shared" si="245"/>
        <v>20139.400000000001</v>
      </c>
      <c r="AC3252" s="11">
        <v>24996.74</v>
      </c>
      <c r="AD3252" s="11"/>
      <c r="AE3252" s="4"/>
      <c r="AF3252" s="4"/>
    </row>
    <row r="3253" spans="1:32">
      <c r="A3253" s="55"/>
      <c r="B3253" s="132"/>
      <c r="C3253" s="11" t="s">
        <v>452</v>
      </c>
      <c r="D3253" s="11"/>
      <c r="E3253" s="11" t="s">
        <v>189</v>
      </c>
      <c r="F3253" s="131">
        <v>11379</v>
      </c>
      <c r="G3253" s="11"/>
      <c r="H3253" s="131">
        <f t="shared" si="243"/>
        <v>37</v>
      </c>
      <c r="I3253" s="11"/>
      <c r="J3253" s="288">
        <v>730.28</v>
      </c>
      <c r="K3253" s="11"/>
      <c r="M3253" s="11">
        <v>3</v>
      </c>
      <c r="N3253" s="66"/>
      <c r="P3253" s="288">
        <f t="shared" si="246"/>
        <v>243.42666666666665</v>
      </c>
      <c r="Q3253" s="11"/>
      <c r="R3253" s="11"/>
      <c r="S3253" s="11"/>
      <c r="T3253" s="134">
        <f t="shared" si="247"/>
        <v>3793</v>
      </c>
      <c r="U3253" s="11"/>
      <c r="V3253" s="11"/>
      <c r="W3253" s="11"/>
      <c r="Y3253" s="288">
        <v>730.28</v>
      </c>
      <c r="Z3253" s="11">
        <f t="shared" si="244"/>
        <v>1032.26</v>
      </c>
      <c r="AB3253" s="11">
        <f t="shared" si="245"/>
        <v>823.6</v>
      </c>
      <c r="AC3253" s="11">
        <v>1022.24</v>
      </c>
      <c r="AD3253" s="11"/>
      <c r="AE3253" s="4"/>
      <c r="AF3253" s="4"/>
    </row>
    <row r="3254" spans="1:32">
      <c r="A3254" s="55"/>
      <c r="B3254" s="132"/>
      <c r="C3254" s="11" t="s">
        <v>453</v>
      </c>
      <c r="D3254" s="11"/>
      <c r="E3254" s="11" t="s">
        <v>114</v>
      </c>
      <c r="F3254" s="131"/>
      <c r="G3254" s="11"/>
      <c r="H3254" s="131">
        <f t="shared" si="243"/>
        <v>0</v>
      </c>
      <c r="I3254" s="11"/>
      <c r="J3254" s="288">
        <v>9.9600000000000009</v>
      </c>
      <c r="K3254" s="11"/>
      <c r="M3254" s="11">
        <v>1</v>
      </c>
      <c r="N3254" s="66"/>
      <c r="P3254" s="288">
        <f t="shared" si="246"/>
        <v>9.9600000000000009</v>
      </c>
      <c r="Q3254" s="11"/>
      <c r="R3254" s="11"/>
      <c r="S3254" s="11"/>
      <c r="T3254" s="134">
        <f t="shared" si="247"/>
        <v>0</v>
      </c>
      <c r="U3254" s="11"/>
      <c r="V3254" s="11"/>
      <c r="W3254" s="11"/>
      <c r="Y3254" s="288">
        <v>9.9600000000000009</v>
      </c>
      <c r="Z3254" s="11">
        <f t="shared" si="244"/>
        <v>14.08</v>
      </c>
      <c r="AB3254" s="11">
        <f t="shared" si="245"/>
        <v>11.23</v>
      </c>
      <c r="AC3254" s="11">
        <v>13.94</v>
      </c>
      <c r="AD3254" s="11"/>
      <c r="AE3254" s="4"/>
      <c r="AF3254" s="4"/>
    </row>
    <row r="3255" spans="1:32">
      <c r="A3255" s="55"/>
      <c r="B3255" s="132"/>
      <c r="C3255" s="11" t="s">
        <v>453</v>
      </c>
      <c r="D3255" s="11"/>
      <c r="E3255" s="11" t="s">
        <v>91</v>
      </c>
      <c r="F3255" s="131">
        <v>4196751</v>
      </c>
      <c r="G3255" s="11"/>
      <c r="H3255" s="131">
        <f t="shared" si="243"/>
        <v>13607</v>
      </c>
      <c r="I3255" s="11"/>
      <c r="J3255" s="288">
        <v>447107.7699999999</v>
      </c>
      <c r="K3255" s="11"/>
      <c r="M3255" s="11">
        <v>1161</v>
      </c>
      <c r="N3255" s="66"/>
      <c r="P3255" s="288">
        <f t="shared" si="246"/>
        <v>385.10574504737286</v>
      </c>
      <c r="Q3255" s="11"/>
      <c r="R3255" s="11"/>
      <c r="S3255" s="11"/>
      <c r="T3255" s="134">
        <f t="shared" si="247"/>
        <v>3614.7726098191215</v>
      </c>
      <c r="U3255" s="11"/>
      <c r="V3255" s="11"/>
      <c r="W3255" s="11"/>
      <c r="Y3255" s="288">
        <v>447107.7699999999</v>
      </c>
      <c r="Z3255" s="11">
        <f t="shared" si="244"/>
        <v>631994.43999999994</v>
      </c>
      <c r="AB3255" s="11">
        <f t="shared" si="245"/>
        <v>504240.89</v>
      </c>
      <c r="AC3255" s="11">
        <v>625856.86</v>
      </c>
      <c r="AD3255" s="11"/>
      <c r="AE3255" s="4"/>
      <c r="AF3255" s="4"/>
    </row>
    <row r="3256" spans="1:32">
      <c r="A3256" s="55"/>
      <c r="B3256" s="132"/>
      <c r="C3256" s="11" t="s">
        <v>454</v>
      </c>
      <c r="D3256" s="11"/>
      <c r="E3256" s="11" t="s">
        <v>61</v>
      </c>
      <c r="F3256" s="131">
        <v>89119</v>
      </c>
      <c r="G3256" s="11"/>
      <c r="H3256" s="131">
        <f t="shared" si="243"/>
        <v>289</v>
      </c>
      <c r="I3256" s="11"/>
      <c r="J3256" s="288">
        <v>11960.230000000003</v>
      </c>
      <c r="K3256" s="11"/>
      <c r="M3256" s="11">
        <v>30</v>
      </c>
      <c r="N3256" s="66"/>
      <c r="P3256" s="288">
        <f t="shared" si="246"/>
        <v>398.67433333333344</v>
      </c>
      <c r="Q3256" s="11"/>
      <c r="R3256" s="11"/>
      <c r="S3256" s="11"/>
      <c r="T3256" s="134">
        <f t="shared" si="247"/>
        <v>2970.6333333333332</v>
      </c>
      <c r="U3256" s="11"/>
      <c r="V3256" s="11"/>
      <c r="W3256" s="11"/>
      <c r="Y3256" s="288">
        <v>11960.230000000003</v>
      </c>
      <c r="Z3256" s="11">
        <f t="shared" si="244"/>
        <v>16905.990000000002</v>
      </c>
      <c r="AB3256" s="11">
        <f t="shared" si="245"/>
        <v>13488.55</v>
      </c>
      <c r="AC3256" s="11">
        <v>16741.810000000001</v>
      </c>
      <c r="AD3256" s="11"/>
      <c r="AE3256" s="4"/>
      <c r="AF3256" s="4"/>
    </row>
    <row r="3257" spans="1:32">
      <c r="A3257" s="55"/>
      <c r="B3257" s="132"/>
      <c r="C3257" s="11" t="s">
        <v>455</v>
      </c>
      <c r="D3257" s="11"/>
      <c r="E3257" s="11" t="s">
        <v>54</v>
      </c>
      <c r="F3257" s="131">
        <v>686</v>
      </c>
      <c r="G3257" s="11"/>
      <c r="H3257" s="131">
        <f t="shared" si="243"/>
        <v>2</v>
      </c>
      <c r="I3257" s="11"/>
      <c r="J3257" s="288">
        <v>65</v>
      </c>
      <c r="K3257" s="11"/>
      <c r="M3257" s="11">
        <v>1</v>
      </c>
      <c r="N3257" s="66"/>
      <c r="P3257" s="288">
        <f t="shared" si="246"/>
        <v>65</v>
      </c>
      <c r="Q3257" s="11"/>
      <c r="R3257" s="11"/>
      <c r="S3257" s="11"/>
      <c r="T3257" s="134">
        <f t="shared" si="247"/>
        <v>686</v>
      </c>
      <c r="U3257" s="11"/>
      <c r="V3257" s="11"/>
      <c r="W3257" s="11"/>
      <c r="Y3257" s="288">
        <v>65</v>
      </c>
      <c r="Z3257" s="11">
        <f t="shared" si="244"/>
        <v>91.88</v>
      </c>
      <c r="AB3257" s="11">
        <f t="shared" si="245"/>
        <v>73.31</v>
      </c>
      <c r="AC3257" s="11">
        <v>90.99</v>
      </c>
      <c r="AD3257" s="11"/>
      <c r="AE3257" s="4"/>
      <c r="AF3257" s="4"/>
    </row>
    <row r="3258" spans="1:32">
      <c r="A3258" s="55"/>
      <c r="B3258" s="132"/>
      <c r="C3258" s="11" t="s">
        <v>455</v>
      </c>
      <c r="D3258" s="11"/>
      <c r="E3258" s="11" t="s">
        <v>56</v>
      </c>
      <c r="F3258" s="131">
        <v>63406</v>
      </c>
      <c r="G3258" s="11"/>
      <c r="H3258" s="131">
        <f t="shared" si="243"/>
        <v>206</v>
      </c>
      <c r="I3258" s="11"/>
      <c r="J3258" s="288">
        <v>9426.89</v>
      </c>
      <c r="K3258" s="11"/>
      <c r="M3258" s="11">
        <v>3</v>
      </c>
      <c r="N3258" s="66"/>
      <c r="P3258" s="288">
        <f t="shared" si="246"/>
        <v>3142.2966666666666</v>
      </c>
      <c r="Q3258" s="11"/>
      <c r="R3258" s="11"/>
      <c r="S3258" s="11"/>
      <c r="T3258" s="134">
        <f t="shared" si="247"/>
        <v>21135.333333333332</v>
      </c>
      <c r="U3258" s="11"/>
      <c r="V3258" s="11"/>
      <c r="W3258" s="11"/>
      <c r="Y3258" s="288">
        <v>9426.89</v>
      </c>
      <c r="Z3258" s="11">
        <f t="shared" si="244"/>
        <v>13325.07</v>
      </c>
      <c r="AB3258" s="11">
        <f t="shared" si="245"/>
        <v>10631.49</v>
      </c>
      <c r="AC3258" s="11">
        <v>13195.66</v>
      </c>
      <c r="AD3258" s="11"/>
      <c r="AE3258" s="4"/>
      <c r="AF3258" s="4"/>
    </row>
    <row r="3259" spans="1:32">
      <c r="A3259" s="55"/>
      <c r="B3259" s="132"/>
      <c r="C3259" s="11" t="s">
        <v>455</v>
      </c>
      <c r="D3259" s="11"/>
      <c r="E3259" s="11" t="s">
        <v>199</v>
      </c>
      <c r="F3259" s="131">
        <v>1680</v>
      </c>
      <c r="G3259" s="11"/>
      <c r="H3259" s="131">
        <f t="shared" si="243"/>
        <v>5</v>
      </c>
      <c r="I3259" s="11"/>
      <c r="J3259" s="288">
        <v>297.58999999999997</v>
      </c>
      <c r="K3259" s="11"/>
      <c r="M3259" s="11">
        <v>1</v>
      </c>
      <c r="N3259" s="66"/>
      <c r="P3259" s="288">
        <f t="shared" si="246"/>
        <v>297.58999999999997</v>
      </c>
      <c r="Q3259" s="11"/>
      <c r="R3259" s="11"/>
      <c r="S3259" s="11"/>
      <c r="T3259" s="134">
        <f t="shared" si="247"/>
        <v>1680</v>
      </c>
      <c r="U3259" s="11"/>
      <c r="V3259" s="11"/>
      <c r="W3259" s="11"/>
      <c r="Y3259" s="288">
        <v>297.58999999999997</v>
      </c>
      <c r="Z3259" s="11">
        <f t="shared" si="244"/>
        <v>420.65</v>
      </c>
      <c r="AB3259" s="11">
        <f t="shared" si="245"/>
        <v>335.62</v>
      </c>
      <c r="AC3259" s="11">
        <v>416.56</v>
      </c>
      <c r="AD3259" s="11"/>
      <c r="AE3259" s="4"/>
      <c r="AF3259" s="4"/>
    </row>
    <row r="3260" spans="1:32">
      <c r="A3260" s="55"/>
      <c r="B3260" s="132"/>
      <c r="C3260" s="11" t="s">
        <v>455</v>
      </c>
      <c r="D3260" s="11"/>
      <c r="E3260" s="11" t="s">
        <v>212</v>
      </c>
      <c r="F3260" s="131">
        <v>141</v>
      </c>
      <c r="G3260" s="11"/>
      <c r="H3260" s="131">
        <f t="shared" si="243"/>
        <v>0</v>
      </c>
      <c r="I3260" s="11"/>
      <c r="J3260" s="288">
        <v>32.35</v>
      </c>
      <c r="K3260" s="11"/>
      <c r="M3260" s="11">
        <v>1</v>
      </c>
      <c r="N3260" s="66"/>
      <c r="P3260" s="288">
        <f t="shared" si="246"/>
        <v>32.35</v>
      </c>
      <c r="Q3260" s="11"/>
      <c r="R3260" s="11"/>
      <c r="S3260" s="11"/>
      <c r="T3260" s="134">
        <f t="shared" si="247"/>
        <v>141</v>
      </c>
      <c r="U3260" s="11"/>
      <c r="V3260" s="11"/>
      <c r="W3260" s="11"/>
      <c r="Y3260" s="288">
        <v>32.35</v>
      </c>
      <c r="Z3260" s="11">
        <f t="shared" si="244"/>
        <v>45.73</v>
      </c>
      <c r="AB3260" s="11">
        <f t="shared" si="245"/>
        <v>36.479999999999997</v>
      </c>
      <c r="AC3260" s="11">
        <v>45.28</v>
      </c>
      <c r="AD3260" s="11"/>
      <c r="AE3260" s="4"/>
      <c r="AF3260" s="4"/>
    </row>
    <row r="3261" spans="1:32">
      <c r="A3261" s="55"/>
      <c r="B3261" s="132"/>
      <c r="C3261" s="11" t="s">
        <v>455</v>
      </c>
      <c r="D3261" s="11"/>
      <c r="E3261" s="11" t="s">
        <v>68</v>
      </c>
      <c r="F3261" s="131">
        <v>1523</v>
      </c>
      <c r="G3261" s="11"/>
      <c r="H3261" s="131">
        <f t="shared" si="243"/>
        <v>5</v>
      </c>
      <c r="I3261" s="11"/>
      <c r="J3261" s="288">
        <v>126.95</v>
      </c>
      <c r="K3261" s="11"/>
      <c r="M3261" s="11">
        <v>1</v>
      </c>
      <c r="N3261" s="66"/>
      <c r="P3261" s="288">
        <f t="shared" si="246"/>
        <v>126.95</v>
      </c>
      <c r="Q3261" s="11"/>
      <c r="R3261" s="11"/>
      <c r="S3261" s="11"/>
      <c r="T3261" s="134">
        <f t="shared" si="247"/>
        <v>1523</v>
      </c>
      <c r="U3261" s="11"/>
      <c r="V3261" s="11"/>
      <c r="W3261" s="11"/>
      <c r="Y3261" s="288">
        <v>126.95</v>
      </c>
      <c r="Z3261" s="11">
        <f t="shared" si="244"/>
        <v>179.45</v>
      </c>
      <c r="AB3261" s="11">
        <f t="shared" si="245"/>
        <v>143.16999999999999</v>
      </c>
      <c r="AC3261" s="11">
        <v>177.7</v>
      </c>
      <c r="AD3261" s="11"/>
      <c r="AE3261" s="4"/>
      <c r="AF3261" s="4"/>
    </row>
    <row r="3262" spans="1:32">
      <c r="A3262" s="55"/>
      <c r="B3262" s="132"/>
      <c r="C3262" s="11" t="s">
        <v>455</v>
      </c>
      <c r="D3262" s="11"/>
      <c r="E3262" s="11" t="s">
        <v>280</v>
      </c>
      <c r="F3262" s="131">
        <v>11292280</v>
      </c>
      <c r="G3262" s="11"/>
      <c r="H3262" s="131">
        <f t="shared" si="243"/>
        <v>36612</v>
      </c>
      <c r="I3262" s="11"/>
      <c r="J3262" s="288">
        <v>362922.44000000111</v>
      </c>
      <c r="K3262" s="11"/>
      <c r="M3262" s="11">
        <v>260</v>
      </c>
      <c r="N3262" s="66"/>
      <c r="P3262" s="288">
        <f t="shared" si="246"/>
        <v>1395.8555384615427</v>
      </c>
      <c r="Q3262" s="11"/>
      <c r="R3262" s="11"/>
      <c r="S3262" s="11"/>
      <c r="T3262" s="134">
        <f t="shared" si="247"/>
        <v>43431.846153846156</v>
      </c>
      <c r="U3262" s="11"/>
      <c r="V3262" s="11"/>
      <c r="W3262" s="11"/>
      <c r="Y3262" s="288">
        <v>362922.44000000111</v>
      </c>
      <c r="Z3262" s="11">
        <f t="shared" si="244"/>
        <v>512997.04</v>
      </c>
      <c r="AB3262" s="11">
        <f t="shared" si="245"/>
        <v>409298.04</v>
      </c>
      <c r="AC3262" s="11">
        <v>508015.1</v>
      </c>
      <c r="AD3262" s="11"/>
      <c r="AE3262" s="4"/>
      <c r="AF3262" s="4"/>
    </row>
    <row r="3263" spans="1:32">
      <c r="A3263" s="55"/>
      <c r="B3263" s="132"/>
      <c r="C3263" s="11" t="s">
        <v>456</v>
      </c>
      <c r="D3263" s="11"/>
      <c r="E3263" s="11" t="s">
        <v>274</v>
      </c>
      <c r="F3263" s="131">
        <v>20822</v>
      </c>
      <c r="G3263" s="11"/>
      <c r="H3263" s="131">
        <f t="shared" si="243"/>
        <v>68</v>
      </c>
      <c r="I3263" s="11"/>
      <c r="J3263" s="288">
        <v>3950.6600000000008</v>
      </c>
      <c r="K3263" s="11"/>
      <c r="M3263" s="11">
        <v>30</v>
      </c>
      <c r="N3263" s="66"/>
      <c r="P3263" s="288">
        <f t="shared" si="246"/>
        <v>131.68866666666671</v>
      </c>
      <c r="Q3263" s="11"/>
      <c r="R3263" s="11"/>
      <c r="S3263" s="11"/>
      <c r="T3263" s="134">
        <f t="shared" si="247"/>
        <v>694.06666666666672</v>
      </c>
      <c r="U3263" s="11"/>
      <c r="V3263" s="11"/>
      <c r="W3263" s="11"/>
      <c r="Y3263" s="288">
        <v>3950.6600000000008</v>
      </c>
      <c r="Z3263" s="11">
        <f t="shared" si="244"/>
        <v>5584.33</v>
      </c>
      <c r="AB3263" s="11">
        <f t="shared" si="245"/>
        <v>4455.49</v>
      </c>
      <c r="AC3263" s="11">
        <v>5530.09</v>
      </c>
      <c r="AD3263" s="11"/>
      <c r="AE3263" s="4"/>
      <c r="AF3263" s="4"/>
    </row>
    <row r="3264" spans="1:32">
      <c r="A3264" s="55"/>
      <c r="B3264" s="132"/>
      <c r="C3264" s="11" t="s">
        <v>457</v>
      </c>
      <c r="D3264" s="11"/>
      <c r="E3264" s="11" t="s">
        <v>458</v>
      </c>
      <c r="F3264" s="131">
        <v>590611</v>
      </c>
      <c r="G3264" s="11"/>
      <c r="H3264" s="131">
        <f t="shared" si="243"/>
        <v>1915</v>
      </c>
      <c r="I3264" s="11"/>
      <c r="J3264" s="288">
        <v>32047.859999999997</v>
      </c>
      <c r="K3264" s="11"/>
      <c r="M3264" s="11">
        <v>53</v>
      </c>
      <c r="N3264" s="66"/>
      <c r="P3264" s="288">
        <f t="shared" si="246"/>
        <v>604.67660377358482</v>
      </c>
      <c r="Q3264" s="11"/>
      <c r="R3264" s="11"/>
      <c r="S3264" s="11"/>
      <c r="T3264" s="134">
        <f t="shared" si="247"/>
        <v>11143.603773584906</v>
      </c>
      <c r="U3264" s="11"/>
      <c r="V3264" s="11"/>
      <c r="W3264" s="11"/>
      <c r="Y3264" s="288">
        <v>32047.859999999997</v>
      </c>
      <c r="Z3264" s="11">
        <f t="shared" si="244"/>
        <v>45300.2</v>
      </c>
      <c r="AB3264" s="11">
        <f t="shared" si="245"/>
        <v>36143.06</v>
      </c>
      <c r="AC3264" s="11">
        <v>44860.26</v>
      </c>
      <c r="AD3264" s="11"/>
      <c r="AE3264" s="4"/>
      <c r="AF3264" s="4"/>
    </row>
    <row r="3265" spans="1:32">
      <c r="A3265" s="55"/>
      <c r="B3265" s="132"/>
      <c r="C3265" s="11" t="s">
        <v>457</v>
      </c>
      <c r="D3265" s="11"/>
      <c r="E3265" s="11" t="s">
        <v>124</v>
      </c>
      <c r="F3265" s="131">
        <v>335</v>
      </c>
      <c r="G3265" s="11"/>
      <c r="H3265" s="131">
        <f t="shared" si="243"/>
        <v>1</v>
      </c>
      <c r="I3265" s="11"/>
      <c r="J3265" s="288">
        <v>81.93</v>
      </c>
      <c r="K3265" s="11"/>
      <c r="M3265" s="11">
        <v>1</v>
      </c>
      <c r="N3265" s="66"/>
      <c r="P3265" s="288">
        <f t="shared" si="246"/>
        <v>81.93</v>
      </c>
      <c r="Q3265" s="11"/>
      <c r="R3265" s="11"/>
      <c r="S3265" s="11"/>
      <c r="T3265" s="134">
        <f t="shared" si="247"/>
        <v>335</v>
      </c>
      <c r="U3265" s="11"/>
      <c r="V3265" s="11"/>
      <c r="W3265" s="11"/>
      <c r="Y3265" s="288">
        <v>81.93</v>
      </c>
      <c r="Z3265" s="11">
        <f t="shared" si="244"/>
        <v>115.81</v>
      </c>
      <c r="AB3265" s="11">
        <f t="shared" si="245"/>
        <v>92.4</v>
      </c>
      <c r="AC3265" s="11">
        <v>114.68</v>
      </c>
      <c r="AD3265" s="11"/>
      <c r="AE3265" s="4"/>
      <c r="AF3265" s="4"/>
    </row>
    <row r="3266" spans="1:32">
      <c r="A3266" s="55"/>
      <c r="B3266" s="132"/>
      <c r="C3266" s="11" t="s">
        <v>459</v>
      </c>
      <c r="D3266" s="11"/>
      <c r="E3266" s="11" t="s">
        <v>124</v>
      </c>
      <c r="F3266" s="131">
        <v>218485</v>
      </c>
      <c r="G3266" s="11"/>
      <c r="H3266" s="131">
        <f t="shared" si="243"/>
        <v>708</v>
      </c>
      <c r="I3266" s="11"/>
      <c r="J3266" s="288">
        <v>25329.499999999993</v>
      </c>
      <c r="K3266" s="11"/>
      <c r="M3266" s="11">
        <v>137</v>
      </c>
      <c r="N3266" s="66"/>
      <c r="P3266" s="288">
        <f t="shared" si="246"/>
        <v>184.88686131386856</v>
      </c>
      <c r="Q3266" s="11"/>
      <c r="R3266" s="11"/>
      <c r="S3266" s="11"/>
      <c r="T3266" s="134">
        <f t="shared" si="247"/>
        <v>1594.7810218978102</v>
      </c>
      <c r="U3266" s="11"/>
      <c r="V3266" s="11"/>
      <c r="W3266" s="11"/>
      <c r="Y3266" s="288">
        <v>25329.499999999993</v>
      </c>
      <c r="Z3266" s="11">
        <f t="shared" si="244"/>
        <v>35803.68</v>
      </c>
      <c r="AB3266" s="11">
        <f t="shared" si="245"/>
        <v>28566.2</v>
      </c>
      <c r="AC3266" s="11">
        <v>35455.97</v>
      </c>
      <c r="AD3266" s="11"/>
      <c r="AE3266" s="4"/>
      <c r="AF3266" s="4"/>
    </row>
    <row r="3267" spans="1:32">
      <c r="A3267" s="55"/>
      <c r="B3267" s="132"/>
      <c r="C3267" s="11" t="s">
        <v>460</v>
      </c>
      <c r="D3267" s="11"/>
      <c r="E3267" s="11" t="s">
        <v>64</v>
      </c>
      <c r="F3267" s="131">
        <v>361</v>
      </c>
      <c r="G3267" s="11"/>
      <c r="H3267" s="131">
        <f t="shared" si="243"/>
        <v>1</v>
      </c>
      <c r="I3267" s="11"/>
      <c r="J3267" s="288">
        <v>77.739999999999995</v>
      </c>
      <c r="K3267" s="11"/>
      <c r="M3267" s="11">
        <v>1</v>
      </c>
      <c r="N3267" s="66"/>
      <c r="P3267" s="288">
        <f t="shared" si="246"/>
        <v>77.739999999999995</v>
      </c>
      <c r="Q3267" s="11"/>
      <c r="R3267" s="11"/>
      <c r="S3267" s="11"/>
      <c r="T3267" s="134">
        <f t="shared" si="247"/>
        <v>361</v>
      </c>
      <c r="U3267" s="11"/>
      <c r="V3267" s="11"/>
      <c r="W3267" s="11"/>
      <c r="Y3267" s="288">
        <v>77.739999999999995</v>
      </c>
      <c r="Z3267" s="11">
        <f t="shared" si="244"/>
        <v>109.89</v>
      </c>
      <c r="AB3267" s="11">
        <f t="shared" si="245"/>
        <v>87.67</v>
      </c>
      <c r="AC3267" s="11">
        <v>108.82</v>
      </c>
      <c r="AD3267" s="11"/>
      <c r="AE3267" s="4"/>
      <c r="AF3267" s="4"/>
    </row>
    <row r="3268" spans="1:32">
      <c r="A3268" s="55"/>
      <c r="B3268" s="132"/>
      <c r="C3268" s="11" t="s">
        <v>460</v>
      </c>
      <c r="D3268" s="11"/>
      <c r="E3268" s="11" t="s">
        <v>184</v>
      </c>
      <c r="F3268" s="131">
        <v>165403</v>
      </c>
      <c r="G3268" s="11"/>
      <c r="H3268" s="131">
        <f t="shared" ref="H3268:H3331" si="248">ROUND($H$3408*F3268/$F$3408,0)</f>
        <v>536</v>
      </c>
      <c r="I3268" s="11"/>
      <c r="J3268" s="288">
        <v>22887.930000000011</v>
      </c>
      <c r="K3268" s="11"/>
      <c r="M3268" s="11">
        <v>114</v>
      </c>
      <c r="N3268" s="66"/>
      <c r="P3268" s="288">
        <f t="shared" si="246"/>
        <v>200.77131578947379</v>
      </c>
      <c r="Q3268" s="11"/>
      <c r="R3268" s="11"/>
      <c r="S3268" s="11"/>
      <c r="T3268" s="134">
        <f t="shared" si="247"/>
        <v>1450.9035087719299</v>
      </c>
      <c r="U3268" s="11"/>
      <c r="V3268" s="11"/>
      <c r="W3268" s="11"/>
      <c r="Y3268" s="288">
        <v>22887.930000000011</v>
      </c>
      <c r="Z3268" s="11">
        <f t="shared" ref="Z3268:Z3331" si="249">ROUND($Z$3408*Y3268/$Y$3408,2)</f>
        <v>32352.48</v>
      </c>
      <c r="AB3268" s="11">
        <f t="shared" ref="AB3268:AB3331" si="250">ROUND($AB$3408*Y3268/$Y$3408,2)</f>
        <v>25812.639999999999</v>
      </c>
      <c r="AC3268" s="11">
        <v>32038.29</v>
      </c>
      <c r="AD3268" s="11"/>
      <c r="AE3268" s="4"/>
      <c r="AF3268" s="4"/>
    </row>
    <row r="3269" spans="1:32">
      <c r="A3269" s="55"/>
      <c r="B3269" s="132"/>
      <c r="C3269" s="11" t="s">
        <v>461</v>
      </c>
      <c r="D3269" s="11"/>
      <c r="E3269" s="11" t="s">
        <v>63</v>
      </c>
      <c r="F3269" s="131">
        <v>19</v>
      </c>
      <c r="G3269" s="11"/>
      <c r="H3269" s="131">
        <f t="shared" si="248"/>
        <v>0</v>
      </c>
      <c r="I3269" s="11"/>
      <c r="J3269" s="288">
        <v>14.53</v>
      </c>
      <c r="K3269" s="11"/>
      <c r="M3269" s="11">
        <v>1</v>
      </c>
      <c r="N3269" s="66"/>
      <c r="P3269" s="288">
        <f t="shared" ref="P3269:P3332" si="251">J3269/M3269</f>
        <v>14.53</v>
      </c>
      <c r="Q3269" s="11"/>
      <c r="R3269" s="11"/>
      <c r="S3269" s="11"/>
      <c r="T3269" s="134">
        <f t="shared" ref="T3269:T3332" si="252">F3269/M3269</f>
        <v>19</v>
      </c>
      <c r="U3269" s="11"/>
      <c r="V3269" s="11"/>
      <c r="W3269" s="11"/>
      <c r="Y3269" s="288">
        <v>14.53</v>
      </c>
      <c r="Z3269" s="11">
        <f t="shared" si="249"/>
        <v>20.54</v>
      </c>
      <c r="AB3269" s="11">
        <f t="shared" si="250"/>
        <v>16.39</v>
      </c>
      <c r="AC3269" s="11">
        <v>20.34</v>
      </c>
      <c r="AD3269" s="11"/>
      <c r="AE3269" s="4"/>
      <c r="AF3269" s="4"/>
    </row>
    <row r="3270" spans="1:32">
      <c r="A3270" s="55"/>
      <c r="B3270" s="132"/>
      <c r="C3270" s="11" t="s">
        <v>461</v>
      </c>
      <c r="D3270" s="11"/>
      <c r="E3270" s="11" t="s">
        <v>438</v>
      </c>
      <c r="F3270" s="131">
        <v>266</v>
      </c>
      <c r="G3270" s="11"/>
      <c r="H3270" s="131">
        <f t="shared" si="248"/>
        <v>1</v>
      </c>
      <c r="I3270" s="11"/>
      <c r="J3270" s="288">
        <v>51.93</v>
      </c>
      <c r="K3270" s="11"/>
      <c r="M3270" s="11">
        <v>1</v>
      </c>
      <c r="N3270" s="66"/>
      <c r="P3270" s="288">
        <f t="shared" si="251"/>
        <v>51.93</v>
      </c>
      <c r="Q3270" s="11"/>
      <c r="R3270" s="11"/>
      <c r="S3270" s="11"/>
      <c r="T3270" s="134">
        <f t="shared" si="252"/>
        <v>266</v>
      </c>
      <c r="U3270" s="11"/>
      <c r="V3270" s="11"/>
      <c r="W3270" s="11"/>
      <c r="Y3270" s="288">
        <v>51.93</v>
      </c>
      <c r="Z3270" s="11">
        <f t="shared" si="249"/>
        <v>73.400000000000006</v>
      </c>
      <c r="AB3270" s="11">
        <f t="shared" si="250"/>
        <v>58.57</v>
      </c>
      <c r="AC3270" s="11">
        <v>72.69</v>
      </c>
      <c r="AD3270" s="11"/>
      <c r="AE3270" s="4"/>
      <c r="AF3270" s="4"/>
    </row>
    <row r="3271" spans="1:32">
      <c r="A3271" s="55"/>
      <c r="B3271" s="132"/>
      <c r="C3271" s="11" t="s">
        <v>461</v>
      </c>
      <c r="D3271" s="11"/>
      <c r="E3271" s="11" t="s">
        <v>462</v>
      </c>
      <c r="F3271" s="131">
        <v>343457</v>
      </c>
      <c r="G3271" s="11"/>
      <c r="H3271" s="131">
        <f t="shared" si="248"/>
        <v>1114</v>
      </c>
      <c r="I3271" s="11"/>
      <c r="J3271" s="288">
        <v>49032.130000000012</v>
      </c>
      <c r="K3271" s="11"/>
      <c r="M3271" s="11">
        <v>161</v>
      </c>
      <c r="N3271" s="66"/>
      <c r="P3271" s="288">
        <f t="shared" si="251"/>
        <v>304.54739130434791</v>
      </c>
      <c r="Q3271" s="11"/>
      <c r="R3271" s="11"/>
      <c r="S3271" s="11"/>
      <c r="T3271" s="134">
        <f t="shared" si="252"/>
        <v>2133.2732919254659</v>
      </c>
      <c r="U3271" s="11"/>
      <c r="V3271" s="11"/>
      <c r="W3271" s="11"/>
      <c r="Y3271" s="288">
        <v>49032.130000000012</v>
      </c>
      <c r="Z3271" s="11">
        <f t="shared" si="249"/>
        <v>69307.75</v>
      </c>
      <c r="AB3271" s="11">
        <f t="shared" si="250"/>
        <v>55297.64</v>
      </c>
      <c r="AC3271" s="11">
        <v>68634.67</v>
      </c>
      <c r="AD3271" s="11"/>
      <c r="AE3271" s="4"/>
      <c r="AF3271" s="4"/>
    </row>
    <row r="3272" spans="1:32">
      <c r="A3272" s="55"/>
      <c r="B3272" s="132"/>
      <c r="C3272" s="11" t="s">
        <v>461</v>
      </c>
      <c r="D3272" s="11"/>
      <c r="E3272" s="11" t="s">
        <v>153</v>
      </c>
      <c r="F3272" s="131">
        <v>1499</v>
      </c>
      <c r="G3272" s="11"/>
      <c r="H3272" s="131">
        <f t="shared" si="248"/>
        <v>5</v>
      </c>
      <c r="I3272" s="11"/>
      <c r="J3272" s="288">
        <v>111.43</v>
      </c>
      <c r="K3272" s="11"/>
      <c r="M3272" s="11">
        <v>1</v>
      </c>
      <c r="N3272" s="66"/>
      <c r="P3272" s="288">
        <f t="shared" si="251"/>
        <v>111.43</v>
      </c>
      <c r="Q3272" s="11"/>
      <c r="R3272" s="11"/>
      <c r="S3272" s="11"/>
      <c r="T3272" s="134">
        <f t="shared" si="252"/>
        <v>1499</v>
      </c>
      <c r="U3272" s="11"/>
      <c r="V3272" s="11"/>
      <c r="W3272" s="11"/>
      <c r="Y3272" s="288">
        <v>111.43</v>
      </c>
      <c r="Z3272" s="11">
        <f t="shared" si="249"/>
        <v>157.51</v>
      </c>
      <c r="AB3272" s="11">
        <f t="shared" si="250"/>
        <v>125.67</v>
      </c>
      <c r="AC3272" s="11">
        <v>155.97999999999999</v>
      </c>
      <c r="AD3272" s="11"/>
      <c r="AE3272" s="4"/>
      <c r="AF3272" s="4"/>
    </row>
    <row r="3273" spans="1:32">
      <c r="A3273" s="55"/>
      <c r="B3273" s="132"/>
      <c r="C3273" s="11" t="s">
        <v>461</v>
      </c>
      <c r="D3273" s="11"/>
      <c r="E3273" s="11" t="s">
        <v>135</v>
      </c>
      <c r="F3273" s="131">
        <v>113</v>
      </c>
      <c r="G3273" s="11"/>
      <c r="H3273" s="131">
        <f t="shared" si="248"/>
        <v>0</v>
      </c>
      <c r="I3273" s="11"/>
      <c r="J3273" s="288">
        <v>25.12</v>
      </c>
      <c r="K3273" s="11"/>
      <c r="M3273" s="11">
        <v>1</v>
      </c>
      <c r="N3273" s="66"/>
      <c r="P3273" s="288">
        <f t="shared" si="251"/>
        <v>25.12</v>
      </c>
      <c r="Q3273" s="11"/>
      <c r="R3273" s="11"/>
      <c r="S3273" s="11"/>
      <c r="T3273" s="134">
        <f t="shared" si="252"/>
        <v>113</v>
      </c>
      <c r="U3273" s="11"/>
      <c r="V3273" s="11"/>
      <c r="W3273" s="11"/>
      <c r="Y3273" s="288">
        <v>25.12</v>
      </c>
      <c r="Z3273" s="11">
        <f t="shared" si="249"/>
        <v>35.51</v>
      </c>
      <c r="AB3273" s="11">
        <f t="shared" si="250"/>
        <v>28.33</v>
      </c>
      <c r="AC3273" s="11">
        <v>35.159999999999997</v>
      </c>
      <c r="AD3273" s="11"/>
      <c r="AE3273" s="4"/>
      <c r="AF3273" s="4"/>
    </row>
    <row r="3274" spans="1:32">
      <c r="A3274" s="55"/>
      <c r="B3274" s="132"/>
      <c r="C3274" s="11" t="s">
        <v>463</v>
      </c>
      <c r="D3274" s="11"/>
      <c r="E3274" s="11" t="s">
        <v>135</v>
      </c>
      <c r="F3274" s="131">
        <v>36593</v>
      </c>
      <c r="G3274" s="11"/>
      <c r="H3274" s="131">
        <f t="shared" si="248"/>
        <v>119</v>
      </c>
      <c r="I3274" s="11"/>
      <c r="J3274" s="288">
        <v>5947.2399999999989</v>
      </c>
      <c r="K3274" s="11"/>
      <c r="M3274" s="11">
        <v>7</v>
      </c>
      <c r="N3274" s="66"/>
      <c r="P3274" s="288">
        <f t="shared" si="251"/>
        <v>849.60571428571416</v>
      </c>
      <c r="Q3274" s="11"/>
      <c r="R3274" s="11"/>
      <c r="S3274" s="11"/>
      <c r="T3274" s="134">
        <f t="shared" si="252"/>
        <v>5227.5714285714284</v>
      </c>
      <c r="U3274" s="11"/>
      <c r="V3274" s="11"/>
      <c r="W3274" s="11"/>
      <c r="Y3274" s="288">
        <v>5947.2399999999989</v>
      </c>
      <c r="Z3274" s="11">
        <f t="shared" si="249"/>
        <v>8406.52</v>
      </c>
      <c r="AB3274" s="11">
        <f t="shared" si="250"/>
        <v>6707.2</v>
      </c>
      <c r="AC3274" s="11">
        <v>8324.89</v>
      </c>
      <c r="AD3274" s="11"/>
      <c r="AE3274" s="4"/>
      <c r="AF3274" s="4"/>
    </row>
    <row r="3275" spans="1:32">
      <c r="A3275" s="55"/>
      <c r="B3275" s="132"/>
      <c r="C3275" s="11" t="s">
        <v>464</v>
      </c>
      <c r="D3275" s="11"/>
      <c r="E3275" s="11" t="s">
        <v>88</v>
      </c>
      <c r="F3275" s="131">
        <v>84</v>
      </c>
      <c r="G3275" s="11"/>
      <c r="H3275" s="131">
        <f t="shared" si="248"/>
        <v>0</v>
      </c>
      <c r="I3275" s="11"/>
      <c r="J3275" s="288">
        <v>42.760000000000005</v>
      </c>
      <c r="K3275" s="11"/>
      <c r="M3275" s="11">
        <v>3</v>
      </c>
      <c r="N3275" s="66"/>
      <c r="P3275" s="288">
        <f t="shared" si="251"/>
        <v>14.253333333333336</v>
      </c>
      <c r="Q3275" s="11"/>
      <c r="R3275" s="11"/>
      <c r="S3275" s="11"/>
      <c r="T3275" s="134">
        <f t="shared" si="252"/>
        <v>28</v>
      </c>
      <c r="U3275" s="11"/>
      <c r="V3275" s="11"/>
      <c r="W3275" s="11"/>
      <c r="Y3275" s="288">
        <v>42.760000000000005</v>
      </c>
      <c r="Z3275" s="11">
        <f t="shared" si="249"/>
        <v>60.44</v>
      </c>
      <c r="AB3275" s="11">
        <f t="shared" si="250"/>
        <v>48.22</v>
      </c>
      <c r="AC3275" s="11">
        <v>59.86</v>
      </c>
      <c r="AD3275" s="11"/>
      <c r="AE3275" s="4"/>
      <c r="AF3275" s="4"/>
    </row>
    <row r="3276" spans="1:32">
      <c r="A3276" s="55"/>
      <c r="B3276" s="132"/>
      <c r="C3276" s="11" t="s">
        <v>465</v>
      </c>
      <c r="D3276" s="11"/>
      <c r="E3276" s="11" t="s">
        <v>432</v>
      </c>
      <c r="F3276" s="131">
        <v>30511</v>
      </c>
      <c r="G3276" s="11"/>
      <c r="H3276" s="131">
        <f t="shared" si="248"/>
        <v>99</v>
      </c>
      <c r="I3276" s="11"/>
      <c r="J3276" s="288">
        <v>5501.73</v>
      </c>
      <c r="K3276" s="11"/>
      <c r="M3276" s="11">
        <v>28</v>
      </c>
      <c r="N3276" s="66"/>
      <c r="P3276" s="288">
        <f t="shared" si="251"/>
        <v>196.49035714285714</v>
      </c>
      <c r="Q3276" s="11"/>
      <c r="R3276" s="11"/>
      <c r="S3276" s="11"/>
      <c r="T3276" s="134">
        <f t="shared" si="252"/>
        <v>1089.6785714285713</v>
      </c>
      <c r="U3276" s="11"/>
      <c r="V3276" s="11"/>
      <c r="W3276" s="11"/>
      <c r="Y3276" s="288">
        <v>5501.73</v>
      </c>
      <c r="Z3276" s="11">
        <f t="shared" si="249"/>
        <v>7776.79</v>
      </c>
      <c r="AB3276" s="11">
        <f t="shared" si="250"/>
        <v>6204.76</v>
      </c>
      <c r="AC3276" s="11">
        <v>7701.27</v>
      </c>
      <c r="AD3276" s="11"/>
      <c r="AE3276" s="4"/>
      <c r="AF3276" s="4"/>
    </row>
    <row r="3277" spans="1:32">
      <c r="A3277" s="55"/>
      <c r="B3277" s="132"/>
      <c r="C3277" s="11" t="s">
        <v>466</v>
      </c>
      <c r="D3277" s="11"/>
      <c r="E3277" s="11" t="s">
        <v>145</v>
      </c>
      <c r="F3277" s="131">
        <v>93252</v>
      </c>
      <c r="G3277" s="11"/>
      <c r="H3277" s="131">
        <f t="shared" si="248"/>
        <v>302</v>
      </c>
      <c r="I3277" s="11"/>
      <c r="J3277" s="288">
        <v>19018.170000000006</v>
      </c>
      <c r="K3277" s="11"/>
      <c r="M3277" s="11">
        <v>97</v>
      </c>
      <c r="N3277" s="66"/>
      <c r="P3277" s="288">
        <f t="shared" si="251"/>
        <v>196.06360824742274</v>
      </c>
      <c r="Q3277" s="11"/>
      <c r="R3277" s="11"/>
      <c r="S3277" s="11"/>
      <c r="T3277" s="134">
        <f t="shared" si="252"/>
        <v>961.36082474226805</v>
      </c>
      <c r="U3277" s="11"/>
      <c r="V3277" s="11"/>
      <c r="W3277" s="11"/>
      <c r="Y3277" s="288">
        <v>19018.170000000006</v>
      </c>
      <c r="Z3277" s="11">
        <f t="shared" si="249"/>
        <v>26882.51</v>
      </c>
      <c r="AB3277" s="11">
        <f t="shared" si="250"/>
        <v>21448.38</v>
      </c>
      <c r="AC3277" s="11">
        <v>26621.439999999999</v>
      </c>
      <c r="AD3277" s="11"/>
      <c r="AE3277" s="4"/>
      <c r="AF3277" s="4"/>
    </row>
    <row r="3278" spans="1:32">
      <c r="A3278" s="55"/>
      <c r="B3278" s="132"/>
      <c r="C3278" s="11" t="s">
        <v>466</v>
      </c>
      <c r="D3278" s="11"/>
      <c r="E3278" s="11" t="s">
        <v>146</v>
      </c>
      <c r="F3278" s="131">
        <v>236</v>
      </c>
      <c r="G3278" s="11"/>
      <c r="H3278" s="131">
        <f t="shared" si="248"/>
        <v>1</v>
      </c>
      <c r="I3278" s="11"/>
      <c r="J3278" s="288">
        <v>43.39</v>
      </c>
      <c r="K3278" s="11"/>
      <c r="M3278" s="11">
        <v>1</v>
      </c>
      <c r="N3278" s="66"/>
      <c r="P3278" s="288">
        <f t="shared" si="251"/>
        <v>43.39</v>
      </c>
      <c r="Q3278" s="11"/>
      <c r="R3278" s="11"/>
      <c r="S3278" s="11"/>
      <c r="T3278" s="134">
        <f t="shared" si="252"/>
        <v>236</v>
      </c>
      <c r="U3278" s="11"/>
      <c r="V3278" s="11"/>
      <c r="W3278" s="11"/>
      <c r="Y3278" s="288">
        <v>43.39</v>
      </c>
      <c r="Z3278" s="11">
        <f t="shared" si="249"/>
        <v>61.33</v>
      </c>
      <c r="AB3278" s="11">
        <f t="shared" si="250"/>
        <v>48.93</v>
      </c>
      <c r="AC3278" s="11">
        <v>60.74</v>
      </c>
      <c r="AD3278" s="11"/>
      <c r="AE3278" s="4"/>
      <c r="AF3278" s="4"/>
    </row>
    <row r="3279" spans="1:32">
      <c r="A3279" s="55"/>
      <c r="B3279" s="132"/>
      <c r="C3279" s="11" t="s">
        <v>467</v>
      </c>
      <c r="D3279" s="11"/>
      <c r="E3279" s="11" t="s">
        <v>468</v>
      </c>
      <c r="F3279" s="131">
        <v>188333</v>
      </c>
      <c r="G3279" s="11"/>
      <c r="H3279" s="131">
        <f t="shared" si="248"/>
        <v>611</v>
      </c>
      <c r="I3279" s="11"/>
      <c r="J3279" s="288">
        <v>20682.489999999998</v>
      </c>
      <c r="K3279" s="11"/>
      <c r="M3279" s="11">
        <v>45</v>
      </c>
      <c r="N3279" s="66"/>
      <c r="P3279" s="288">
        <f t="shared" si="251"/>
        <v>459.61088888888884</v>
      </c>
      <c r="Q3279" s="11"/>
      <c r="R3279" s="11"/>
      <c r="S3279" s="11"/>
      <c r="T3279" s="134">
        <f t="shared" si="252"/>
        <v>4185.1777777777779</v>
      </c>
      <c r="U3279" s="11"/>
      <c r="V3279" s="11"/>
      <c r="W3279" s="11"/>
      <c r="Y3279" s="288">
        <v>20682.489999999998</v>
      </c>
      <c r="Z3279" s="11">
        <f t="shared" si="249"/>
        <v>29235.05</v>
      </c>
      <c r="AB3279" s="11">
        <f t="shared" si="250"/>
        <v>23325.38</v>
      </c>
      <c r="AC3279" s="11">
        <v>28951.14</v>
      </c>
      <c r="AD3279" s="11"/>
      <c r="AE3279" s="4"/>
      <c r="AF3279" s="4"/>
    </row>
    <row r="3280" spans="1:32">
      <c r="A3280" s="55"/>
      <c r="B3280" s="132"/>
      <c r="C3280" s="11" t="s">
        <v>469</v>
      </c>
      <c r="D3280" s="11"/>
      <c r="E3280" s="11" t="s">
        <v>234</v>
      </c>
      <c r="F3280" s="131">
        <v>3233538</v>
      </c>
      <c r="G3280" s="11"/>
      <c r="H3280" s="131">
        <f t="shared" si="248"/>
        <v>10484</v>
      </c>
      <c r="I3280" s="11"/>
      <c r="J3280" s="288">
        <v>256816.46000000014</v>
      </c>
      <c r="K3280" s="11"/>
      <c r="M3280" s="11">
        <v>491</v>
      </c>
      <c r="N3280" s="66"/>
      <c r="P3280" s="288">
        <f t="shared" si="251"/>
        <v>523.04778004073353</v>
      </c>
      <c r="Q3280" s="11"/>
      <c r="R3280" s="11"/>
      <c r="S3280" s="11"/>
      <c r="T3280" s="134">
        <f t="shared" si="252"/>
        <v>6585.6171079429732</v>
      </c>
      <c r="U3280" s="11"/>
      <c r="V3280" s="11"/>
      <c r="W3280" s="11"/>
      <c r="Y3280" s="288">
        <v>256816.46000000014</v>
      </c>
      <c r="Z3280" s="11">
        <f t="shared" si="249"/>
        <v>363014.44</v>
      </c>
      <c r="AB3280" s="11">
        <f t="shared" si="250"/>
        <v>289633.44</v>
      </c>
      <c r="AC3280" s="11">
        <v>359489.04</v>
      </c>
      <c r="AD3280" s="11"/>
      <c r="AE3280" s="4"/>
      <c r="AF3280" s="4"/>
    </row>
    <row r="3281" spans="1:32">
      <c r="A3281" s="55"/>
      <c r="B3281" s="132"/>
      <c r="C3281" s="11" t="s">
        <v>469</v>
      </c>
      <c r="D3281" s="11"/>
      <c r="E3281" s="11" t="s">
        <v>511</v>
      </c>
      <c r="F3281" s="131">
        <v>3991</v>
      </c>
      <c r="G3281" s="11"/>
      <c r="H3281" s="131">
        <f t="shared" si="248"/>
        <v>13</v>
      </c>
      <c r="I3281" s="11"/>
      <c r="J3281" s="288">
        <v>-277.27</v>
      </c>
      <c r="K3281" s="11"/>
      <c r="M3281" s="11">
        <v>2</v>
      </c>
      <c r="N3281" s="66"/>
      <c r="P3281" s="288">
        <f t="shared" si="251"/>
        <v>-138.63499999999999</v>
      </c>
      <c r="Q3281" s="11"/>
      <c r="R3281" s="11"/>
      <c r="S3281" s="11"/>
      <c r="T3281" s="134">
        <f t="shared" si="252"/>
        <v>1995.5</v>
      </c>
      <c r="U3281" s="11"/>
      <c r="V3281" s="11"/>
      <c r="W3281" s="11"/>
      <c r="Y3281" s="288">
        <v>-277.27</v>
      </c>
      <c r="Z3281" s="11">
        <f t="shared" si="249"/>
        <v>-391.93</v>
      </c>
      <c r="AB3281" s="11">
        <f t="shared" si="250"/>
        <v>-312.7</v>
      </c>
      <c r="AC3281" s="11">
        <v>-388.12</v>
      </c>
      <c r="AD3281" s="11"/>
      <c r="AE3281" s="4"/>
      <c r="AF3281" s="4"/>
    </row>
    <row r="3282" spans="1:32">
      <c r="A3282" s="55"/>
      <c r="B3282" s="132"/>
      <c r="C3282" s="11" t="s">
        <v>470</v>
      </c>
      <c r="D3282" s="11"/>
      <c r="E3282" s="11" t="s">
        <v>471</v>
      </c>
      <c r="F3282" s="131">
        <v>5524</v>
      </c>
      <c r="G3282" s="11"/>
      <c r="H3282" s="131">
        <f t="shared" si="248"/>
        <v>18</v>
      </c>
      <c r="I3282" s="11"/>
      <c r="J3282" s="288">
        <v>708.2299999999999</v>
      </c>
      <c r="K3282" s="11"/>
      <c r="M3282" s="11">
        <v>7</v>
      </c>
      <c r="N3282" s="66"/>
      <c r="P3282" s="288">
        <f t="shared" si="251"/>
        <v>101.17571428571428</v>
      </c>
      <c r="Q3282" s="11"/>
      <c r="R3282" s="11"/>
      <c r="S3282" s="11"/>
      <c r="T3282" s="134">
        <f t="shared" si="252"/>
        <v>789.14285714285711</v>
      </c>
      <c r="U3282" s="11"/>
      <c r="V3282" s="11"/>
      <c r="W3282" s="11"/>
      <c r="Y3282" s="288">
        <v>708.2299999999999</v>
      </c>
      <c r="Z3282" s="11">
        <f t="shared" si="249"/>
        <v>1001.1</v>
      </c>
      <c r="AB3282" s="11">
        <f t="shared" si="250"/>
        <v>798.73</v>
      </c>
      <c r="AC3282" s="11">
        <v>991.37</v>
      </c>
      <c r="AD3282" s="11"/>
      <c r="AE3282" s="4"/>
      <c r="AF3282" s="4"/>
    </row>
    <row r="3283" spans="1:32">
      <c r="A3283" s="55"/>
      <c r="B3283" s="132"/>
      <c r="C3283" s="11" t="s">
        <v>472</v>
      </c>
      <c r="D3283" s="11"/>
      <c r="E3283" s="11" t="s">
        <v>70</v>
      </c>
      <c r="F3283" s="131">
        <v>342579</v>
      </c>
      <c r="G3283" s="11"/>
      <c r="H3283" s="131">
        <f t="shared" si="248"/>
        <v>1111</v>
      </c>
      <c r="I3283" s="11"/>
      <c r="J3283" s="288">
        <v>17946.949999999997</v>
      </c>
      <c r="K3283" s="11"/>
      <c r="M3283" s="11">
        <v>23</v>
      </c>
      <c r="N3283" s="66"/>
      <c r="P3283" s="288">
        <f t="shared" si="251"/>
        <v>780.30217391304336</v>
      </c>
      <c r="Q3283" s="11"/>
      <c r="R3283" s="11"/>
      <c r="S3283" s="11"/>
      <c r="T3283" s="134">
        <f t="shared" si="252"/>
        <v>14894.739130434782</v>
      </c>
      <c r="U3283" s="11"/>
      <c r="V3283" s="11"/>
      <c r="W3283" s="11"/>
      <c r="Y3283" s="288">
        <v>17946.949999999997</v>
      </c>
      <c r="Z3283" s="11">
        <f t="shared" si="249"/>
        <v>25368.32</v>
      </c>
      <c r="AB3283" s="11">
        <f t="shared" si="250"/>
        <v>20240.28</v>
      </c>
      <c r="AC3283" s="11">
        <v>25121.96</v>
      </c>
      <c r="AD3283" s="11"/>
      <c r="AE3283" s="4"/>
      <c r="AF3283" s="4"/>
    </row>
    <row r="3284" spans="1:32">
      <c r="A3284" s="55"/>
      <c r="B3284" s="132"/>
      <c r="C3284" s="11" t="s">
        <v>473</v>
      </c>
      <c r="D3284" s="11"/>
      <c r="E3284" s="11" t="s">
        <v>135</v>
      </c>
      <c r="F3284" s="131">
        <v>18</v>
      </c>
      <c r="G3284" s="11"/>
      <c r="H3284" s="131">
        <f t="shared" si="248"/>
        <v>0</v>
      </c>
      <c r="I3284" s="11"/>
      <c r="J3284" s="288">
        <v>12.21</v>
      </c>
      <c r="K3284" s="11"/>
      <c r="M3284" s="11">
        <v>1</v>
      </c>
      <c r="N3284" s="66"/>
      <c r="P3284" s="288">
        <f t="shared" si="251"/>
        <v>12.21</v>
      </c>
      <c r="Q3284" s="11"/>
      <c r="R3284" s="11"/>
      <c r="S3284" s="11"/>
      <c r="T3284" s="134">
        <f t="shared" si="252"/>
        <v>18</v>
      </c>
      <c r="U3284" s="11"/>
      <c r="V3284" s="11"/>
      <c r="W3284" s="11"/>
      <c r="Y3284" s="288">
        <v>12.21</v>
      </c>
      <c r="Z3284" s="11">
        <f t="shared" si="249"/>
        <v>17.260000000000002</v>
      </c>
      <c r="AB3284" s="11">
        <f t="shared" si="250"/>
        <v>13.77</v>
      </c>
      <c r="AC3284" s="11">
        <v>17.09</v>
      </c>
      <c r="AD3284" s="11"/>
      <c r="AE3284" s="4"/>
      <c r="AF3284" s="4"/>
    </row>
    <row r="3285" spans="1:32">
      <c r="A3285" s="55"/>
      <c r="B3285" s="132"/>
      <c r="C3285" s="11" t="s">
        <v>473</v>
      </c>
      <c r="D3285" s="11"/>
      <c r="E3285" s="11" t="s">
        <v>207</v>
      </c>
      <c r="F3285" s="131">
        <v>1395665</v>
      </c>
      <c r="G3285" s="11"/>
      <c r="H3285" s="131">
        <f t="shared" si="248"/>
        <v>4525</v>
      </c>
      <c r="I3285" s="11"/>
      <c r="J3285" s="288">
        <v>97184.789999999921</v>
      </c>
      <c r="K3285" s="11"/>
      <c r="M3285" s="11">
        <v>193</v>
      </c>
      <c r="N3285" s="66"/>
      <c r="P3285" s="288">
        <f t="shared" si="251"/>
        <v>503.54813471502547</v>
      </c>
      <c r="Q3285" s="11"/>
      <c r="R3285" s="11"/>
      <c r="S3285" s="11"/>
      <c r="T3285" s="134">
        <f t="shared" si="252"/>
        <v>7231.4248704663214</v>
      </c>
      <c r="U3285" s="11"/>
      <c r="V3285" s="11"/>
      <c r="W3285" s="11"/>
      <c r="Y3285" s="288">
        <v>97184.789999999921</v>
      </c>
      <c r="Z3285" s="11">
        <f t="shared" si="249"/>
        <v>137372.35</v>
      </c>
      <c r="AB3285" s="11">
        <f t="shared" si="250"/>
        <v>109603.43</v>
      </c>
      <c r="AC3285" s="11">
        <v>136038.26999999999</v>
      </c>
      <c r="AD3285" s="11"/>
      <c r="AE3285" s="4"/>
      <c r="AF3285" s="4"/>
    </row>
    <row r="3286" spans="1:32">
      <c r="A3286" s="55"/>
      <c r="B3286" s="132"/>
      <c r="C3286" s="11" t="s">
        <v>474</v>
      </c>
      <c r="D3286" s="11"/>
      <c r="E3286" s="11" t="s">
        <v>153</v>
      </c>
      <c r="F3286" s="131">
        <v>3953921</v>
      </c>
      <c r="G3286" s="11"/>
      <c r="H3286" s="131">
        <f t="shared" si="248"/>
        <v>12820</v>
      </c>
      <c r="I3286" s="11"/>
      <c r="J3286" s="288">
        <v>247582.30999999982</v>
      </c>
      <c r="K3286" s="11"/>
      <c r="M3286" s="11">
        <v>645</v>
      </c>
      <c r="N3286" s="66"/>
      <c r="P3286" s="288">
        <f t="shared" si="251"/>
        <v>383.84854263565865</v>
      </c>
      <c r="Q3286" s="11"/>
      <c r="R3286" s="11"/>
      <c r="S3286" s="11"/>
      <c r="T3286" s="134">
        <f t="shared" si="252"/>
        <v>6130.11007751938</v>
      </c>
      <c r="U3286" s="11"/>
      <c r="V3286" s="11"/>
      <c r="W3286" s="11"/>
      <c r="Y3286" s="288">
        <v>247582.30999999982</v>
      </c>
      <c r="Z3286" s="11">
        <f t="shared" si="249"/>
        <v>349961.81</v>
      </c>
      <c r="AB3286" s="11">
        <f t="shared" si="250"/>
        <v>279219.31</v>
      </c>
      <c r="AC3286" s="11">
        <v>346563.17</v>
      </c>
      <c r="AD3286" s="11"/>
      <c r="AE3286" s="4"/>
      <c r="AF3286" s="4"/>
    </row>
    <row r="3287" spans="1:32">
      <c r="A3287" s="55"/>
      <c r="B3287" s="132"/>
      <c r="C3287" s="11" t="s">
        <v>475</v>
      </c>
      <c r="D3287" s="11"/>
      <c r="E3287" s="11" t="s">
        <v>88</v>
      </c>
      <c r="F3287" s="131">
        <v>271</v>
      </c>
      <c r="G3287" s="11"/>
      <c r="H3287" s="131">
        <f t="shared" si="248"/>
        <v>1</v>
      </c>
      <c r="I3287" s="11"/>
      <c r="J3287" s="288">
        <v>97.15</v>
      </c>
      <c r="K3287" s="11"/>
      <c r="M3287" s="11">
        <v>4</v>
      </c>
      <c r="N3287" s="66"/>
      <c r="P3287" s="288">
        <f t="shared" si="251"/>
        <v>24.287500000000001</v>
      </c>
      <c r="Q3287" s="11"/>
      <c r="R3287" s="11"/>
      <c r="S3287" s="11"/>
      <c r="T3287" s="134">
        <f t="shared" si="252"/>
        <v>67.75</v>
      </c>
      <c r="U3287" s="11"/>
      <c r="V3287" s="11"/>
      <c r="W3287" s="11"/>
      <c r="Y3287" s="288">
        <v>97.15</v>
      </c>
      <c r="Z3287" s="11">
        <f t="shared" si="249"/>
        <v>137.32</v>
      </c>
      <c r="AB3287" s="11">
        <f t="shared" si="250"/>
        <v>109.56</v>
      </c>
      <c r="AC3287" s="11">
        <v>135.99</v>
      </c>
      <c r="AD3287" s="11"/>
      <c r="AE3287" s="4"/>
      <c r="AF3287" s="4"/>
    </row>
    <row r="3288" spans="1:32">
      <c r="A3288" s="55"/>
      <c r="B3288" s="132"/>
      <c r="C3288" s="11" t="s">
        <v>476</v>
      </c>
      <c r="D3288" s="11"/>
      <c r="E3288" s="11" t="s">
        <v>68</v>
      </c>
      <c r="F3288" s="131">
        <v>10071</v>
      </c>
      <c r="G3288" s="11"/>
      <c r="H3288" s="131">
        <f t="shared" si="248"/>
        <v>33</v>
      </c>
      <c r="I3288" s="11"/>
      <c r="J3288" s="288">
        <v>1178.3499999999999</v>
      </c>
      <c r="K3288" s="11"/>
      <c r="M3288" s="11">
        <v>12</v>
      </c>
      <c r="N3288" s="66"/>
      <c r="P3288" s="288">
        <f t="shared" si="251"/>
        <v>98.195833333333326</v>
      </c>
      <c r="Q3288" s="11"/>
      <c r="R3288" s="11"/>
      <c r="S3288" s="11"/>
      <c r="T3288" s="134">
        <f t="shared" si="252"/>
        <v>839.25</v>
      </c>
      <c r="U3288" s="11"/>
      <c r="V3288" s="11"/>
      <c r="W3288" s="11"/>
      <c r="Y3288" s="288">
        <v>1178.3499999999999</v>
      </c>
      <c r="Z3288" s="11">
        <f t="shared" si="249"/>
        <v>1665.62</v>
      </c>
      <c r="AB3288" s="11">
        <f t="shared" si="250"/>
        <v>1328.92</v>
      </c>
      <c r="AC3288" s="11">
        <v>1649.44</v>
      </c>
      <c r="AD3288" s="11"/>
      <c r="AE3288" s="4"/>
      <c r="AF3288" s="4"/>
    </row>
    <row r="3289" spans="1:32">
      <c r="A3289" s="55"/>
      <c r="B3289" s="132"/>
      <c r="C3289" s="11" t="s">
        <v>476</v>
      </c>
      <c r="D3289" s="11"/>
      <c r="E3289" s="11" t="s">
        <v>477</v>
      </c>
      <c r="F3289" s="131">
        <v>9769</v>
      </c>
      <c r="G3289" s="11"/>
      <c r="H3289" s="131">
        <f t="shared" si="248"/>
        <v>32</v>
      </c>
      <c r="I3289" s="11"/>
      <c r="J3289" s="288">
        <v>1580.8600000000001</v>
      </c>
      <c r="K3289" s="11"/>
      <c r="M3289" s="11">
        <v>9</v>
      </c>
      <c r="N3289" s="66"/>
      <c r="P3289" s="288">
        <f t="shared" si="251"/>
        <v>175.65111111111113</v>
      </c>
      <c r="Q3289" s="11"/>
      <c r="R3289" s="11"/>
      <c r="S3289" s="11"/>
      <c r="T3289" s="134">
        <f t="shared" si="252"/>
        <v>1085.4444444444443</v>
      </c>
      <c r="U3289" s="11"/>
      <c r="V3289" s="11"/>
      <c r="W3289" s="11"/>
      <c r="Y3289" s="288">
        <v>1580.8600000000001</v>
      </c>
      <c r="Z3289" s="11">
        <f t="shared" si="249"/>
        <v>2234.5700000000002</v>
      </c>
      <c r="AB3289" s="11">
        <f t="shared" si="250"/>
        <v>1782.87</v>
      </c>
      <c r="AC3289" s="11">
        <v>2212.87</v>
      </c>
      <c r="AD3289" s="11"/>
      <c r="AE3289" s="4"/>
      <c r="AF3289" s="4"/>
    </row>
    <row r="3290" spans="1:32">
      <c r="A3290" s="55"/>
      <c r="B3290" s="132"/>
      <c r="C3290" s="11" t="s">
        <v>476</v>
      </c>
      <c r="D3290" s="11"/>
      <c r="E3290" s="11" t="s">
        <v>110</v>
      </c>
      <c r="F3290" s="131">
        <v>2951</v>
      </c>
      <c r="G3290" s="11"/>
      <c r="H3290" s="131">
        <f t="shared" si="248"/>
        <v>10</v>
      </c>
      <c r="I3290" s="11"/>
      <c r="J3290" s="288">
        <v>607.71</v>
      </c>
      <c r="K3290" s="11"/>
      <c r="M3290" s="11">
        <v>9</v>
      </c>
      <c r="N3290" s="66"/>
      <c r="P3290" s="288">
        <f t="shared" si="251"/>
        <v>67.523333333333341</v>
      </c>
      <c r="Q3290" s="11"/>
      <c r="R3290" s="11"/>
      <c r="S3290" s="11"/>
      <c r="T3290" s="134">
        <f t="shared" si="252"/>
        <v>327.88888888888891</v>
      </c>
      <c r="U3290" s="11"/>
      <c r="V3290" s="11"/>
      <c r="W3290" s="11"/>
      <c r="Y3290" s="288">
        <v>607.71</v>
      </c>
      <c r="Z3290" s="11">
        <f t="shared" si="249"/>
        <v>859.01</v>
      </c>
      <c r="AB3290" s="11">
        <f t="shared" si="250"/>
        <v>685.37</v>
      </c>
      <c r="AC3290" s="11">
        <v>850.67</v>
      </c>
      <c r="AD3290" s="11"/>
      <c r="AE3290" s="4"/>
      <c r="AF3290" s="4"/>
    </row>
    <row r="3291" spans="1:32">
      <c r="A3291" s="55"/>
      <c r="B3291" s="132"/>
      <c r="C3291" s="11" t="s">
        <v>479</v>
      </c>
      <c r="D3291" s="11"/>
      <c r="E3291" s="11" t="s">
        <v>138</v>
      </c>
      <c r="F3291" s="131">
        <v>6136</v>
      </c>
      <c r="G3291" s="11"/>
      <c r="H3291" s="131">
        <f t="shared" si="248"/>
        <v>20</v>
      </c>
      <c r="I3291" s="11"/>
      <c r="J3291" s="288">
        <v>1018.1400000000001</v>
      </c>
      <c r="K3291" s="11"/>
      <c r="M3291" s="11">
        <v>3</v>
      </c>
      <c r="N3291" s="66"/>
      <c r="P3291" s="288">
        <f t="shared" si="251"/>
        <v>339.38000000000005</v>
      </c>
      <c r="Q3291" s="11"/>
      <c r="R3291" s="11"/>
      <c r="S3291" s="11"/>
      <c r="T3291" s="134">
        <f t="shared" si="252"/>
        <v>2045.3333333333333</v>
      </c>
      <c r="U3291" s="11"/>
      <c r="V3291" s="11"/>
      <c r="W3291" s="11"/>
      <c r="Y3291" s="288">
        <v>1018.1400000000001</v>
      </c>
      <c r="Z3291" s="11">
        <f t="shared" si="249"/>
        <v>1439.16</v>
      </c>
      <c r="AB3291" s="11">
        <f t="shared" si="250"/>
        <v>1148.24</v>
      </c>
      <c r="AC3291" s="11">
        <v>1425.18</v>
      </c>
      <c r="AD3291" s="11"/>
      <c r="AE3291" s="4"/>
      <c r="AF3291" s="4"/>
    </row>
    <row r="3292" spans="1:32">
      <c r="A3292" s="55"/>
      <c r="B3292" s="132"/>
      <c r="C3292" s="11" t="s">
        <v>479</v>
      </c>
      <c r="D3292" s="11"/>
      <c r="E3292" s="11" t="s">
        <v>442</v>
      </c>
      <c r="F3292" s="131">
        <v>853677</v>
      </c>
      <c r="G3292" s="11"/>
      <c r="H3292" s="131">
        <f t="shared" si="248"/>
        <v>2768</v>
      </c>
      <c r="I3292" s="11"/>
      <c r="J3292" s="288">
        <v>103698.63999999994</v>
      </c>
      <c r="K3292" s="11"/>
      <c r="M3292" s="11">
        <v>535</v>
      </c>
      <c r="N3292" s="66"/>
      <c r="P3292" s="288">
        <f t="shared" si="251"/>
        <v>193.8292336448597</v>
      </c>
      <c r="Q3292" s="11"/>
      <c r="R3292" s="11"/>
      <c r="S3292" s="11"/>
      <c r="T3292" s="134">
        <f t="shared" si="252"/>
        <v>1595.6579439252337</v>
      </c>
      <c r="U3292" s="11"/>
      <c r="V3292" s="11"/>
      <c r="W3292" s="11"/>
      <c r="Y3292" s="288">
        <v>103698.63999999994</v>
      </c>
      <c r="Z3292" s="11">
        <f t="shared" si="249"/>
        <v>146579.79</v>
      </c>
      <c r="AB3292" s="11">
        <f t="shared" si="250"/>
        <v>116949.64</v>
      </c>
      <c r="AC3292" s="11">
        <v>145156.29</v>
      </c>
      <c r="AD3292" s="11"/>
      <c r="AE3292" s="4"/>
      <c r="AF3292" s="4"/>
    </row>
    <row r="3293" spans="1:32">
      <c r="A3293" s="55"/>
      <c r="B3293" s="132"/>
      <c r="C3293" s="11" t="s">
        <v>480</v>
      </c>
      <c r="D3293" s="11"/>
      <c r="E3293" s="11" t="s">
        <v>135</v>
      </c>
      <c r="F3293" s="131">
        <v>787755</v>
      </c>
      <c r="G3293" s="11"/>
      <c r="H3293" s="131">
        <f t="shared" si="248"/>
        <v>2554</v>
      </c>
      <c r="I3293" s="11"/>
      <c r="J3293" s="288">
        <v>44670.030000000013</v>
      </c>
      <c r="K3293" s="11"/>
      <c r="M3293" s="11">
        <v>58</v>
      </c>
      <c r="N3293" s="66"/>
      <c r="P3293" s="288">
        <f t="shared" si="251"/>
        <v>770.17293103448299</v>
      </c>
      <c r="Q3293" s="11"/>
      <c r="R3293" s="11"/>
      <c r="S3293" s="11"/>
      <c r="T3293" s="134">
        <f t="shared" si="252"/>
        <v>13581.98275862069</v>
      </c>
      <c r="U3293" s="11"/>
      <c r="V3293" s="11"/>
      <c r="W3293" s="11"/>
      <c r="Y3293" s="288">
        <v>44670.030000000013</v>
      </c>
      <c r="Z3293" s="11">
        <f t="shared" si="249"/>
        <v>63141.85</v>
      </c>
      <c r="AB3293" s="11">
        <f t="shared" si="250"/>
        <v>50378.14</v>
      </c>
      <c r="AC3293" s="11">
        <v>62528.65</v>
      </c>
      <c r="AD3293" s="11"/>
      <c r="AE3293" s="4"/>
      <c r="AF3293" s="4"/>
    </row>
    <row r="3294" spans="1:32">
      <c r="A3294" s="55"/>
      <c r="B3294" s="132"/>
      <c r="C3294" s="11" t="s">
        <v>481</v>
      </c>
      <c r="D3294" s="11"/>
      <c r="E3294" s="11" t="s">
        <v>54</v>
      </c>
      <c r="F3294" s="131">
        <v>325091</v>
      </c>
      <c r="G3294" s="11"/>
      <c r="H3294" s="131">
        <f t="shared" si="248"/>
        <v>1054</v>
      </c>
      <c r="I3294" s="11"/>
      <c r="J3294" s="288">
        <v>19656.510000000002</v>
      </c>
      <c r="K3294" s="11"/>
      <c r="M3294" s="11">
        <v>38</v>
      </c>
      <c r="N3294" s="66"/>
      <c r="P3294" s="288">
        <f t="shared" si="251"/>
        <v>517.27657894736842</v>
      </c>
      <c r="Q3294" s="11"/>
      <c r="R3294" s="11"/>
      <c r="S3294" s="11"/>
      <c r="T3294" s="134">
        <f t="shared" si="252"/>
        <v>8555.0263157894733</v>
      </c>
      <c r="U3294" s="11"/>
      <c r="V3294" s="11"/>
      <c r="W3294" s="11"/>
      <c r="Y3294" s="288">
        <v>19656.510000000002</v>
      </c>
      <c r="Z3294" s="11">
        <f t="shared" si="249"/>
        <v>27784.81</v>
      </c>
      <c r="AB3294" s="11">
        <f t="shared" si="250"/>
        <v>22168.29</v>
      </c>
      <c r="AC3294" s="11">
        <v>27514.98</v>
      </c>
      <c r="AD3294" s="11"/>
      <c r="AE3294" s="4"/>
      <c r="AF3294" s="4"/>
    </row>
    <row r="3295" spans="1:32">
      <c r="A3295" s="55"/>
      <c r="B3295" s="132"/>
      <c r="C3295" s="11" t="s">
        <v>481</v>
      </c>
      <c r="D3295" s="11"/>
      <c r="E3295" s="11" t="s">
        <v>362</v>
      </c>
      <c r="F3295" s="131">
        <v>1480</v>
      </c>
      <c r="G3295" s="11"/>
      <c r="H3295" s="131">
        <f t="shared" si="248"/>
        <v>5</v>
      </c>
      <c r="I3295" s="11"/>
      <c r="J3295" s="288">
        <v>223.28</v>
      </c>
      <c r="K3295" s="11"/>
      <c r="M3295" s="11">
        <v>4</v>
      </c>
      <c r="N3295" s="66"/>
      <c r="P3295" s="288">
        <f t="shared" si="251"/>
        <v>55.82</v>
      </c>
      <c r="Q3295" s="11"/>
      <c r="R3295" s="11"/>
      <c r="S3295" s="11"/>
      <c r="T3295" s="134">
        <f t="shared" si="252"/>
        <v>370</v>
      </c>
      <c r="U3295" s="11"/>
      <c r="V3295" s="11"/>
      <c r="W3295" s="11"/>
      <c r="Y3295" s="288">
        <v>223.28</v>
      </c>
      <c r="Z3295" s="11">
        <f t="shared" si="249"/>
        <v>315.61</v>
      </c>
      <c r="AB3295" s="11">
        <f t="shared" si="250"/>
        <v>251.81</v>
      </c>
      <c r="AC3295" s="11">
        <v>312.55</v>
      </c>
      <c r="AD3295" s="11"/>
      <c r="AE3295" s="4"/>
      <c r="AF3295" s="4"/>
    </row>
    <row r="3296" spans="1:32">
      <c r="A3296" s="55"/>
      <c r="B3296" s="132"/>
      <c r="C3296" s="11" t="s">
        <v>482</v>
      </c>
      <c r="D3296" s="11"/>
      <c r="E3296" s="11" t="s">
        <v>212</v>
      </c>
      <c r="F3296" s="131">
        <v>575753</v>
      </c>
      <c r="G3296" s="11"/>
      <c r="H3296" s="131">
        <f t="shared" si="248"/>
        <v>1867</v>
      </c>
      <c r="I3296" s="11"/>
      <c r="J3296" s="288">
        <v>48843.989999999954</v>
      </c>
      <c r="K3296" s="11"/>
      <c r="M3296" s="11">
        <v>212</v>
      </c>
      <c r="N3296" s="66"/>
      <c r="P3296" s="288">
        <f t="shared" si="251"/>
        <v>230.39617924528281</v>
      </c>
      <c r="Q3296" s="11"/>
      <c r="R3296" s="11"/>
      <c r="S3296" s="11"/>
      <c r="T3296" s="134">
        <f t="shared" si="252"/>
        <v>2715.816037735849</v>
      </c>
      <c r="U3296" s="11"/>
      <c r="V3296" s="11"/>
      <c r="W3296" s="11"/>
      <c r="Y3296" s="288">
        <v>48843.989999999954</v>
      </c>
      <c r="Z3296" s="11">
        <f t="shared" si="249"/>
        <v>69041.81</v>
      </c>
      <c r="AB3296" s="11">
        <f t="shared" si="250"/>
        <v>55085.46</v>
      </c>
      <c r="AC3296" s="11">
        <v>68371.31</v>
      </c>
      <c r="AD3296" s="11"/>
      <c r="AE3296" s="4"/>
      <c r="AF3296" s="4"/>
    </row>
    <row r="3297" spans="1:32">
      <c r="A3297" s="55"/>
      <c r="B3297" s="132"/>
      <c r="C3297" s="11" t="s">
        <v>482</v>
      </c>
      <c r="D3297" s="11"/>
      <c r="E3297" s="11" t="s">
        <v>213</v>
      </c>
      <c r="F3297" s="131">
        <v>4240</v>
      </c>
      <c r="G3297" s="11"/>
      <c r="H3297" s="131">
        <f t="shared" si="248"/>
        <v>14</v>
      </c>
      <c r="I3297" s="11"/>
      <c r="J3297" s="288">
        <v>324.18</v>
      </c>
      <c r="K3297" s="11"/>
      <c r="M3297" s="11">
        <v>1</v>
      </c>
      <c r="N3297" s="66"/>
      <c r="P3297" s="288">
        <f t="shared" si="251"/>
        <v>324.18</v>
      </c>
      <c r="Q3297" s="11"/>
      <c r="R3297" s="11"/>
      <c r="S3297" s="11"/>
      <c r="T3297" s="134">
        <f t="shared" si="252"/>
        <v>4240</v>
      </c>
      <c r="U3297" s="11"/>
      <c r="V3297" s="11"/>
      <c r="W3297" s="11"/>
      <c r="Y3297" s="288">
        <v>324.18</v>
      </c>
      <c r="Z3297" s="11">
        <f t="shared" si="249"/>
        <v>458.23</v>
      </c>
      <c r="AB3297" s="11">
        <f t="shared" si="250"/>
        <v>365.6</v>
      </c>
      <c r="AC3297" s="11">
        <v>453.78</v>
      </c>
      <c r="AD3297" s="11"/>
      <c r="AE3297" s="4"/>
      <c r="AF3297" s="4"/>
    </row>
    <row r="3298" spans="1:32">
      <c r="A3298" s="55"/>
      <c r="B3298" s="132"/>
      <c r="C3298" s="11" t="s">
        <v>482</v>
      </c>
      <c r="D3298" s="11"/>
      <c r="E3298" s="11" t="s">
        <v>117</v>
      </c>
      <c r="F3298" s="131">
        <v>1840</v>
      </c>
      <c r="G3298" s="11"/>
      <c r="H3298" s="131">
        <f t="shared" si="248"/>
        <v>6</v>
      </c>
      <c r="I3298" s="11"/>
      <c r="J3298" s="288">
        <v>323.17999999999995</v>
      </c>
      <c r="K3298" s="11"/>
      <c r="M3298" s="11">
        <v>2</v>
      </c>
      <c r="N3298" s="66"/>
      <c r="P3298" s="288">
        <f t="shared" si="251"/>
        <v>161.58999999999997</v>
      </c>
      <c r="Q3298" s="11"/>
      <c r="R3298" s="11"/>
      <c r="S3298" s="11"/>
      <c r="T3298" s="134">
        <f t="shared" si="252"/>
        <v>920</v>
      </c>
      <c r="U3298" s="11"/>
      <c r="V3298" s="11"/>
      <c r="W3298" s="11"/>
      <c r="Y3298" s="288">
        <v>323.17999999999995</v>
      </c>
      <c r="Z3298" s="11">
        <f t="shared" si="249"/>
        <v>456.82</v>
      </c>
      <c r="AB3298" s="11">
        <f t="shared" si="250"/>
        <v>364.48</v>
      </c>
      <c r="AC3298" s="11">
        <v>452.38</v>
      </c>
      <c r="AD3298" s="11"/>
      <c r="AE3298" s="4"/>
      <c r="AF3298" s="4"/>
    </row>
    <row r="3299" spans="1:32">
      <c r="A3299" s="55"/>
      <c r="B3299" s="132"/>
      <c r="C3299" s="11" t="s">
        <v>483</v>
      </c>
      <c r="D3299" s="11"/>
      <c r="E3299" s="11" t="s">
        <v>369</v>
      </c>
      <c r="F3299" s="131">
        <v>279</v>
      </c>
      <c r="G3299" s="11"/>
      <c r="H3299" s="131">
        <f t="shared" si="248"/>
        <v>1</v>
      </c>
      <c r="I3299" s="11"/>
      <c r="J3299" s="288">
        <v>57.78</v>
      </c>
      <c r="K3299" s="11"/>
      <c r="M3299" s="11">
        <v>1</v>
      </c>
      <c r="N3299" s="66"/>
      <c r="P3299" s="288">
        <f t="shared" si="251"/>
        <v>57.78</v>
      </c>
      <c r="Q3299" s="11"/>
      <c r="R3299" s="11"/>
      <c r="S3299" s="11"/>
      <c r="T3299" s="134">
        <f t="shared" si="252"/>
        <v>279</v>
      </c>
      <c r="U3299" s="11"/>
      <c r="V3299" s="11"/>
      <c r="W3299" s="11"/>
      <c r="Y3299" s="288">
        <v>57.78</v>
      </c>
      <c r="Z3299" s="11">
        <f t="shared" si="249"/>
        <v>81.67</v>
      </c>
      <c r="AB3299" s="11">
        <f t="shared" si="250"/>
        <v>65.16</v>
      </c>
      <c r="AC3299" s="11">
        <v>80.88</v>
      </c>
      <c r="AD3299" s="11"/>
      <c r="AE3299" s="4"/>
      <c r="AF3299" s="4"/>
    </row>
    <row r="3300" spans="1:32">
      <c r="A3300" s="55"/>
      <c r="B3300" s="132"/>
      <c r="C3300" s="11" t="s">
        <v>483</v>
      </c>
      <c r="D3300" s="11"/>
      <c r="E3300" s="11" t="s">
        <v>98</v>
      </c>
      <c r="F3300" s="131">
        <v>2748454</v>
      </c>
      <c r="G3300" s="11"/>
      <c r="H3300" s="131">
        <f t="shared" si="248"/>
        <v>8911</v>
      </c>
      <c r="I3300" s="11"/>
      <c r="J3300" s="288">
        <v>291403.87999999977</v>
      </c>
      <c r="K3300" s="11"/>
      <c r="M3300" s="11">
        <v>606</v>
      </c>
      <c r="N3300" s="66"/>
      <c r="P3300" s="288">
        <f t="shared" si="251"/>
        <v>480.8644884488445</v>
      </c>
      <c r="Q3300" s="11"/>
      <c r="R3300" s="11"/>
      <c r="S3300" s="11"/>
      <c r="T3300" s="134">
        <f t="shared" si="252"/>
        <v>4535.4026402640266</v>
      </c>
      <c r="U3300" s="11"/>
      <c r="V3300" s="11"/>
      <c r="W3300" s="11"/>
      <c r="Y3300" s="288">
        <v>291403.87999999977</v>
      </c>
      <c r="Z3300" s="11">
        <f t="shared" si="249"/>
        <v>411904.34</v>
      </c>
      <c r="AB3300" s="11">
        <f t="shared" si="250"/>
        <v>328640.57</v>
      </c>
      <c r="AC3300" s="11">
        <v>407904.15</v>
      </c>
      <c r="AD3300" s="11"/>
      <c r="AE3300" s="4"/>
      <c r="AF3300" s="4"/>
    </row>
    <row r="3301" spans="1:32">
      <c r="A3301" s="55"/>
      <c r="B3301" s="132"/>
      <c r="C3301" s="11" t="s">
        <v>483</v>
      </c>
      <c r="D3301" s="11"/>
      <c r="E3301" s="11" t="s">
        <v>81</v>
      </c>
      <c r="F3301" s="131">
        <v>303</v>
      </c>
      <c r="G3301" s="11"/>
      <c r="H3301" s="131">
        <f t="shared" si="248"/>
        <v>1</v>
      </c>
      <c r="I3301" s="11"/>
      <c r="J3301" s="288">
        <v>39.299999999999997</v>
      </c>
      <c r="K3301" s="11"/>
      <c r="M3301" s="11">
        <v>1</v>
      </c>
      <c r="N3301" s="66"/>
      <c r="P3301" s="288">
        <f t="shared" si="251"/>
        <v>39.299999999999997</v>
      </c>
      <c r="Q3301" s="11"/>
      <c r="R3301" s="11"/>
      <c r="S3301" s="11"/>
      <c r="T3301" s="134">
        <f t="shared" si="252"/>
        <v>303</v>
      </c>
      <c r="U3301" s="11"/>
      <c r="V3301" s="11"/>
      <c r="W3301" s="11"/>
      <c r="Y3301" s="288">
        <v>39.299999999999997</v>
      </c>
      <c r="Z3301" s="11">
        <f t="shared" si="249"/>
        <v>55.55</v>
      </c>
      <c r="AB3301" s="11">
        <f t="shared" si="250"/>
        <v>44.32</v>
      </c>
      <c r="AC3301" s="11">
        <v>55.01</v>
      </c>
      <c r="AD3301" s="11"/>
      <c r="AE3301" s="4"/>
      <c r="AF3301" s="4"/>
    </row>
    <row r="3302" spans="1:32">
      <c r="A3302" s="55"/>
      <c r="B3302" s="132"/>
      <c r="C3302" s="11" t="s">
        <v>485</v>
      </c>
      <c r="D3302" s="11"/>
      <c r="E3302" s="11" t="s">
        <v>180</v>
      </c>
      <c r="F3302" s="131">
        <v>1</v>
      </c>
      <c r="G3302" s="11"/>
      <c r="H3302" s="131">
        <f t="shared" si="248"/>
        <v>0</v>
      </c>
      <c r="I3302" s="11"/>
      <c r="J3302" s="288">
        <v>9.2899999999999991</v>
      </c>
      <c r="K3302" s="11"/>
      <c r="M3302" s="11">
        <v>1</v>
      </c>
      <c r="N3302" s="66"/>
      <c r="P3302" s="288">
        <f t="shared" si="251"/>
        <v>9.2899999999999991</v>
      </c>
      <c r="Q3302" s="11"/>
      <c r="R3302" s="11"/>
      <c r="S3302" s="11"/>
      <c r="T3302" s="134">
        <f t="shared" si="252"/>
        <v>1</v>
      </c>
      <c r="U3302" s="11"/>
      <c r="V3302" s="11"/>
      <c r="W3302" s="11"/>
      <c r="Y3302" s="288">
        <v>9.2899999999999991</v>
      </c>
      <c r="Z3302" s="11">
        <f t="shared" si="249"/>
        <v>13.13</v>
      </c>
      <c r="AB3302" s="11">
        <f t="shared" si="250"/>
        <v>10.48</v>
      </c>
      <c r="AC3302" s="11">
        <v>13</v>
      </c>
      <c r="AD3302" s="11"/>
      <c r="AE3302" s="4"/>
      <c r="AF3302" s="4"/>
    </row>
    <row r="3303" spans="1:32">
      <c r="A3303" s="55"/>
      <c r="B3303" s="132"/>
      <c r="C3303" s="11" t="s">
        <v>485</v>
      </c>
      <c r="D3303" s="11"/>
      <c r="E3303" s="11" t="s">
        <v>79</v>
      </c>
      <c r="F3303" s="131">
        <v>21434</v>
      </c>
      <c r="G3303" s="11"/>
      <c r="H3303" s="131">
        <f t="shared" si="248"/>
        <v>69</v>
      </c>
      <c r="I3303" s="11"/>
      <c r="J3303" s="288">
        <v>1770.76</v>
      </c>
      <c r="K3303" s="11"/>
      <c r="M3303" s="11">
        <v>16</v>
      </c>
      <c r="N3303" s="66"/>
      <c r="P3303" s="288">
        <f t="shared" si="251"/>
        <v>110.6725</v>
      </c>
      <c r="Q3303" s="11"/>
      <c r="R3303" s="11"/>
      <c r="S3303" s="11"/>
      <c r="T3303" s="134">
        <f t="shared" si="252"/>
        <v>1339.625</v>
      </c>
      <c r="U3303" s="11"/>
      <c r="V3303" s="11"/>
      <c r="W3303" s="11"/>
      <c r="Y3303" s="288">
        <v>1770.76</v>
      </c>
      <c r="Z3303" s="11">
        <f t="shared" si="249"/>
        <v>2503</v>
      </c>
      <c r="AB3303" s="11">
        <f t="shared" si="250"/>
        <v>1997.03</v>
      </c>
      <c r="AC3303" s="11">
        <v>2478.69</v>
      </c>
      <c r="AD3303" s="11"/>
      <c r="AE3303" s="4"/>
      <c r="AF3303" s="4"/>
    </row>
    <row r="3304" spans="1:32">
      <c r="A3304" s="55"/>
      <c r="B3304" s="132"/>
      <c r="C3304" s="11" t="s">
        <v>486</v>
      </c>
      <c r="D3304" s="11"/>
      <c r="E3304" s="11" t="s">
        <v>445</v>
      </c>
      <c r="F3304" s="131">
        <v>108271</v>
      </c>
      <c r="G3304" s="11"/>
      <c r="H3304" s="131">
        <f t="shared" si="248"/>
        <v>351</v>
      </c>
      <c r="I3304" s="11"/>
      <c r="J3304" s="288">
        <v>13915.039999999997</v>
      </c>
      <c r="K3304" s="11"/>
      <c r="M3304" s="11">
        <v>58</v>
      </c>
      <c r="N3304" s="66"/>
      <c r="P3304" s="288">
        <f t="shared" si="251"/>
        <v>239.91448275862064</v>
      </c>
      <c r="Q3304" s="11"/>
      <c r="R3304" s="11"/>
      <c r="S3304" s="11"/>
      <c r="T3304" s="134">
        <f t="shared" si="252"/>
        <v>1866.7413793103449</v>
      </c>
      <c r="U3304" s="11"/>
      <c r="V3304" s="11"/>
      <c r="W3304" s="11"/>
      <c r="Y3304" s="288">
        <v>13915.039999999997</v>
      </c>
      <c r="Z3304" s="11">
        <f t="shared" si="249"/>
        <v>19669.150000000001</v>
      </c>
      <c r="AB3304" s="11">
        <f t="shared" si="250"/>
        <v>15693.16</v>
      </c>
      <c r="AC3304" s="11">
        <v>19478.13</v>
      </c>
      <c r="AD3304" s="11"/>
      <c r="AE3304" s="4"/>
      <c r="AF3304" s="4"/>
    </row>
    <row r="3305" spans="1:32">
      <c r="A3305" s="55"/>
      <c r="B3305" s="132"/>
      <c r="C3305" s="11" t="s">
        <v>487</v>
      </c>
      <c r="D3305" s="11"/>
      <c r="E3305" s="11" t="s">
        <v>156</v>
      </c>
      <c r="F3305" s="131">
        <v>676</v>
      </c>
      <c r="G3305" s="11"/>
      <c r="H3305" s="131">
        <f t="shared" si="248"/>
        <v>2</v>
      </c>
      <c r="I3305" s="11"/>
      <c r="J3305" s="288">
        <v>200.55</v>
      </c>
      <c r="K3305" s="11"/>
      <c r="M3305" s="11">
        <v>5</v>
      </c>
      <c r="N3305" s="66"/>
      <c r="P3305" s="288">
        <f t="shared" si="251"/>
        <v>40.11</v>
      </c>
      <c r="Q3305" s="11"/>
      <c r="R3305" s="11"/>
      <c r="S3305" s="11"/>
      <c r="T3305" s="134">
        <f t="shared" si="252"/>
        <v>135.19999999999999</v>
      </c>
      <c r="U3305" s="11"/>
      <c r="V3305" s="11"/>
      <c r="W3305" s="11"/>
      <c r="Y3305" s="288">
        <v>200.55</v>
      </c>
      <c r="Z3305" s="11">
        <f t="shared" si="249"/>
        <v>283.48</v>
      </c>
      <c r="AB3305" s="11">
        <f t="shared" si="250"/>
        <v>226.18</v>
      </c>
      <c r="AC3305" s="11">
        <v>280.73</v>
      </c>
      <c r="AD3305" s="11"/>
      <c r="AE3305" s="4"/>
      <c r="AF3305" s="4"/>
    </row>
    <row r="3306" spans="1:32">
      <c r="A3306" s="55"/>
      <c r="B3306" s="132"/>
      <c r="C3306" s="11" t="s">
        <v>488</v>
      </c>
      <c r="D3306" s="11"/>
      <c r="E3306" s="11" t="s">
        <v>489</v>
      </c>
      <c r="F3306" s="131">
        <v>56802</v>
      </c>
      <c r="G3306" s="11"/>
      <c r="H3306" s="131">
        <f t="shared" si="248"/>
        <v>184</v>
      </c>
      <c r="I3306" s="11"/>
      <c r="J3306" s="288">
        <v>8626.9</v>
      </c>
      <c r="K3306" s="11"/>
      <c r="M3306" s="11">
        <v>48</v>
      </c>
      <c r="N3306" s="66"/>
      <c r="P3306" s="288">
        <f t="shared" si="251"/>
        <v>179.72708333333333</v>
      </c>
      <c r="Q3306" s="11"/>
      <c r="R3306" s="11"/>
      <c r="S3306" s="11"/>
      <c r="T3306" s="134">
        <f t="shared" si="252"/>
        <v>1183.375</v>
      </c>
      <c r="U3306" s="11"/>
      <c r="V3306" s="11"/>
      <c r="W3306" s="11"/>
      <c r="Y3306" s="288">
        <v>8626.9</v>
      </c>
      <c r="Z3306" s="11">
        <f t="shared" si="249"/>
        <v>12194.27</v>
      </c>
      <c r="AB3306" s="11">
        <f t="shared" si="250"/>
        <v>9729.2800000000007</v>
      </c>
      <c r="AC3306" s="11">
        <v>12075.85</v>
      </c>
      <c r="AD3306" s="11"/>
      <c r="AE3306" s="4"/>
      <c r="AF3306" s="4"/>
    </row>
    <row r="3307" spans="1:32">
      <c r="A3307" s="55"/>
      <c r="B3307" s="132"/>
      <c r="C3307" s="11" t="s">
        <v>490</v>
      </c>
      <c r="D3307" s="11"/>
      <c r="E3307" s="11" t="s">
        <v>95</v>
      </c>
      <c r="F3307" s="131">
        <v>495805</v>
      </c>
      <c r="G3307" s="11"/>
      <c r="H3307" s="131">
        <f t="shared" si="248"/>
        <v>1608</v>
      </c>
      <c r="I3307" s="11"/>
      <c r="J3307" s="288">
        <v>63655.879999999939</v>
      </c>
      <c r="K3307" s="11"/>
      <c r="M3307" s="11">
        <v>297</v>
      </c>
      <c r="N3307" s="66"/>
      <c r="P3307" s="288">
        <f t="shared" si="251"/>
        <v>214.32956228956209</v>
      </c>
      <c r="Q3307" s="11"/>
      <c r="R3307" s="11"/>
      <c r="S3307" s="11"/>
      <c r="T3307" s="134">
        <f t="shared" si="252"/>
        <v>1669.3771043771044</v>
      </c>
      <c r="U3307" s="11"/>
      <c r="V3307" s="11"/>
      <c r="W3307" s="11"/>
      <c r="Y3307" s="288">
        <v>63655.879999999939</v>
      </c>
      <c r="Z3307" s="11">
        <f t="shared" si="249"/>
        <v>89978.67</v>
      </c>
      <c r="AB3307" s="11">
        <f t="shared" si="250"/>
        <v>71790.070000000007</v>
      </c>
      <c r="AC3307" s="11">
        <v>89104.85</v>
      </c>
      <c r="AD3307" s="11"/>
      <c r="AE3307" s="4"/>
      <c r="AF3307" s="4"/>
    </row>
    <row r="3308" spans="1:32">
      <c r="A3308" s="55"/>
      <c r="B3308" s="132"/>
      <c r="C3308" s="11" t="s">
        <v>490</v>
      </c>
      <c r="D3308" s="11"/>
      <c r="E3308" s="11" t="s">
        <v>96</v>
      </c>
      <c r="F3308" s="131">
        <v>243</v>
      </c>
      <c r="G3308" s="11"/>
      <c r="H3308" s="131">
        <f t="shared" si="248"/>
        <v>1</v>
      </c>
      <c r="I3308" s="11"/>
      <c r="J3308" s="288">
        <v>44.3</v>
      </c>
      <c r="K3308" s="11"/>
      <c r="M3308" s="11">
        <v>1</v>
      </c>
      <c r="N3308" s="66"/>
      <c r="P3308" s="288">
        <f t="shared" si="251"/>
        <v>44.3</v>
      </c>
      <c r="Q3308" s="11"/>
      <c r="R3308" s="11"/>
      <c r="S3308" s="11"/>
      <c r="T3308" s="134">
        <f t="shared" si="252"/>
        <v>243</v>
      </c>
      <c r="U3308" s="11"/>
      <c r="V3308" s="11"/>
      <c r="W3308" s="11"/>
      <c r="Y3308" s="288">
        <v>44.3</v>
      </c>
      <c r="Z3308" s="11">
        <f t="shared" si="249"/>
        <v>62.62</v>
      </c>
      <c r="AB3308" s="11">
        <f t="shared" si="250"/>
        <v>49.96</v>
      </c>
      <c r="AC3308" s="11">
        <v>62.01</v>
      </c>
      <c r="AD3308" s="11"/>
      <c r="AE3308" s="4"/>
      <c r="AF3308" s="4"/>
    </row>
    <row r="3309" spans="1:32">
      <c r="A3309" s="55"/>
      <c r="B3309" s="132"/>
      <c r="C3309" s="11" t="s">
        <v>491</v>
      </c>
      <c r="D3309" s="11"/>
      <c r="E3309" s="11" t="s">
        <v>61</v>
      </c>
      <c r="F3309" s="131">
        <v>1646</v>
      </c>
      <c r="G3309" s="11"/>
      <c r="H3309" s="131">
        <f t="shared" si="248"/>
        <v>5</v>
      </c>
      <c r="I3309" s="11"/>
      <c r="J3309" s="288">
        <v>315.31</v>
      </c>
      <c r="K3309" s="11"/>
      <c r="M3309" s="11">
        <v>8</v>
      </c>
      <c r="N3309" s="66"/>
      <c r="P3309" s="288">
        <f t="shared" si="251"/>
        <v>39.41375</v>
      </c>
      <c r="Q3309" s="11"/>
      <c r="R3309" s="11"/>
      <c r="S3309" s="11"/>
      <c r="T3309" s="134">
        <f t="shared" si="252"/>
        <v>205.75</v>
      </c>
      <c r="U3309" s="11"/>
      <c r="V3309" s="11"/>
      <c r="W3309" s="11"/>
      <c r="Y3309" s="288">
        <v>315.31</v>
      </c>
      <c r="Z3309" s="11">
        <f t="shared" si="249"/>
        <v>445.7</v>
      </c>
      <c r="AB3309" s="11">
        <f t="shared" si="250"/>
        <v>355.6</v>
      </c>
      <c r="AC3309" s="11">
        <v>441.37</v>
      </c>
      <c r="AD3309" s="11"/>
      <c r="AE3309" s="4"/>
      <c r="AF3309" s="4"/>
    </row>
    <row r="3310" spans="1:32">
      <c r="A3310" s="55"/>
      <c r="B3310" s="132"/>
      <c r="C3310" s="11" t="s">
        <v>492</v>
      </c>
      <c r="D3310" s="11"/>
      <c r="E3310" s="11" t="s">
        <v>64</v>
      </c>
      <c r="F3310" s="131">
        <v>3893459</v>
      </c>
      <c r="G3310" s="11"/>
      <c r="H3310" s="131">
        <f t="shared" si="248"/>
        <v>12624</v>
      </c>
      <c r="I3310" s="11"/>
      <c r="J3310" s="288">
        <v>341638.28</v>
      </c>
      <c r="K3310" s="11"/>
      <c r="M3310" s="11">
        <v>712</v>
      </c>
      <c r="N3310" s="66"/>
      <c r="P3310" s="288">
        <f t="shared" si="251"/>
        <v>479.82904494382024</v>
      </c>
      <c r="Q3310" s="11"/>
      <c r="R3310" s="11"/>
      <c r="S3310" s="11"/>
      <c r="T3310" s="134">
        <f t="shared" si="252"/>
        <v>5468.3412921348317</v>
      </c>
      <c r="U3310" s="11"/>
      <c r="V3310" s="11"/>
      <c r="W3310" s="11"/>
      <c r="Y3310" s="288">
        <v>341638.28</v>
      </c>
      <c r="Z3310" s="11">
        <f t="shared" si="249"/>
        <v>482911.52</v>
      </c>
      <c r="AB3310" s="11">
        <f t="shared" si="250"/>
        <v>385294.11</v>
      </c>
      <c r="AC3310" s="11">
        <v>478221.75</v>
      </c>
      <c r="AD3310" s="11"/>
      <c r="AE3310" s="4"/>
      <c r="AF3310" s="4"/>
    </row>
    <row r="3311" spans="1:32">
      <c r="A3311" s="55"/>
      <c r="B3311" s="132"/>
      <c r="C3311" s="11" t="s">
        <v>492</v>
      </c>
      <c r="D3311" s="11"/>
      <c r="E3311" s="11" t="s">
        <v>79</v>
      </c>
      <c r="F3311" s="131">
        <v>88</v>
      </c>
      <c r="G3311" s="11"/>
      <c r="H3311" s="131">
        <f t="shared" si="248"/>
        <v>0</v>
      </c>
      <c r="I3311" s="11"/>
      <c r="J3311" s="288">
        <v>21.97</v>
      </c>
      <c r="K3311" s="11"/>
      <c r="M3311" s="11">
        <v>1</v>
      </c>
      <c r="N3311" s="66"/>
      <c r="P3311" s="288">
        <f t="shared" si="251"/>
        <v>21.97</v>
      </c>
      <c r="Q3311" s="11"/>
      <c r="R3311" s="11"/>
      <c r="S3311" s="11"/>
      <c r="T3311" s="134">
        <f t="shared" si="252"/>
        <v>88</v>
      </c>
      <c r="U3311" s="11"/>
      <c r="V3311" s="11"/>
      <c r="W3311" s="11"/>
      <c r="Y3311" s="288">
        <v>21.97</v>
      </c>
      <c r="Z3311" s="11">
        <f t="shared" si="249"/>
        <v>31.05</v>
      </c>
      <c r="AB3311" s="11">
        <f t="shared" si="250"/>
        <v>24.78</v>
      </c>
      <c r="AC3311" s="11">
        <v>30.75</v>
      </c>
      <c r="AD3311" s="11"/>
      <c r="AE3311" s="4"/>
      <c r="AF3311" s="4"/>
    </row>
    <row r="3312" spans="1:32">
      <c r="A3312" s="55"/>
      <c r="B3312" s="132"/>
      <c r="C3312" s="11" t="s">
        <v>494</v>
      </c>
      <c r="D3312" s="11"/>
      <c r="E3312" s="11" t="s">
        <v>54</v>
      </c>
      <c r="F3312" s="131">
        <v>268534</v>
      </c>
      <c r="G3312" s="11"/>
      <c r="H3312" s="131">
        <f t="shared" si="248"/>
        <v>871</v>
      </c>
      <c r="I3312" s="11"/>
      <c r="J3312" s="288">
        <v>25253.97</v>
      </c>
      <c r="K3312" s="11"/>
      <c r="M3312" s="11">
        <v>96</v>
      </c>
      <c r="N3312" s="66"/>
      <c r="P3312" s="288">
        <f t="shared" si="251"/>
        <v>263.06218749999999</v>
      </c>
      <c r="Q3312" s="11"/>
      <c r="R3312" s="11"/>
      <c r="S3312" s="11"/>
      <c r="T3312" s="134">
        <f t="shared" si="252"/>
        <v>2797.2291666666665</v>
      </c>
      <c r="U3312" s="11"/>
      <c r="V3312" s="11"/>
      <c r="W3312" s="11"/>
      <c r="Y3312" s="288">
        <v>25253.97</v>
      </c>
      <c r="Z3312" s="11">
        <f t="shared" si="249"/>
        <v>35696.92</v>
      </c>
      <c r="AB3312" s="11">
        <f t="shared" si="250"/>
        <v>28481.02</v>
      </c>
      <c r="AC3312" s="11">
        <v>35350.25</v>
      </c>
      <c r="AD3312" s="11"/>
      <c r="AE3312" s="4"/>
      <c r="AF3312" s="4"/>
    </row>
    <row r="3313" spans="1:32">
      <c r="A3313" s="55"/>
      <c r="B3313" s="132"/>
      <c r="C3313" s="11" t="s">
        <v>494</v>
      </c>
      <c r="D3313" s="11"/>
      <c r="E3313" s="11" t="s">
        <v>56</v>
      </c>
      <c r="F3313" s="131">
        <v>513204</v>
      </c>
      <c r="G3313" s="11"/>
      <c r="H3313" s="131">
        <f t="shared" si="248"/>
        <v>1664</v>
      </c>
      <c r="I3313" s="11"/>
      <c r="J3313" s="288">
        <v>47956.77</v>
      </c>
      <c r="K3313" s="11"/>
      <c r="M3313" s="11">
        <v>184</v>
      </c>
      <c r="N3313" s="66"/>
      <c r="P3313" s="288">
        <f t="shared" si="251"/>
        <v>260.63461956521735</v>
      </c>
      <c r="Q3313" s="11"/>
      <c r="R3313" s="11"/>
      <c r="S3313" s="11"/>
      <c r="T3313" s="134">
        <f t="shared" si="252"/>
        <v>2789.1521739130435</v>
      </c>
      <c r="U3313" s="11"/>
      <c r="V3313" s="11"/>
      <c r="W3313" s="11"/>
      <c r="Y3313" s="288">
        <v>47956.77</v>
      </c>
      <c r="Z3313" s="11">
        <f t="shared" si="249"/>
        <v>67787.710000000006</v>
      </c>
      <c r="AB3313" s="11">
        <f t="shared" si="250"/>
        <v>54084.87</v>
      </c>
      <c r="AC3313" s="11">
        <v>67129.39</v>
      </c>
      <c r="AD3313" s="11"/>
      <c r="AE3313" s="4"/>
      <c r="AF3313" s="4"/>
    </row>
    <row r="3314" spans="1:32">
      <c r="A3314" s="55"/>
      <c r="B3314" s="132"/>
      <c r="C3314" s="11" t="s">
        <v>495</v>
      </c>
      <c r="D3314" s="11"/>
      <c r="E3314" s="11" t="s">
        <v>319</v>
      </c>
      <c r="F3314" s="131">
        <v>97730</v>
      </c>
      <c r="G3314" s="11"/>
      <c r="H3314" s="131">
        <f t="shared" si="248"/>
        <v>317</v>
      </c>
      <c r="I3314" s="11"/>
      <c r="J3314" s="288">
        <v>11922.540000000003</v>
      </c>
      <c r="K3314" s="11"/>
      <c r="M3314" s="11">
        <v>57</v>
      </c>
      <c r="N3314" s="66"/>
      <c r="P3314" s="288">
        <f t="shared" si="251"/>
        <v>209.16736842105269</v>
      </c>
      <c r="Q3314" s="11"/>
      <c r="R3314" s="11"/>
      <c r="S3314" s="11"/>
      <c r="T3314" s="134">
        <f t="shared" si="252"/>
        <v>1714.5614035087719</v>
      </c>
      <c r="U3314" s="11"/>
      <c r="V3314" s="11"/>
      <c r="W3314" s="11"/>
      <c r="Y3314" s="288">
        <v>11922.540000000003</v>
      </c>
      <c r="Z3314" s="11">
        <f t="shared" si="249"/>
        <v>16852.71</v>
      </c>
      <c r="AB3314" s="11">
        <f t="shared" si="250"/>
        <v>13446.05</v>
      </c>
      <c r="AC3314" s="11">
        <v>16689.05</v>
      </c>
      <c r="AD3314" s="11"/>
      <c r="AE3314" s="4"/>
      <c r="AF3314" s="4"/>
    </row>
    <row r="3315" spans="1:32">
      <c r="A3315" s="55"/>
      <c r="B3315" s="132"/>
      <c r="C3315" s="11" t="s">
        <v>496</v>
      </c>
      <c r="D3315" s="11"/>
      <c r="E3315" s="11" t="s">
        <v>356</v>
      </c>
      <c r="F3315" s="131">
        <v>186</v>
      </c>
      <c r="G3315" s="11"/>
      <c r="H3315" s="131">
        <f t="shared" si="248"/>
        <v>1</v>
      </c>
      <c r="I3315" s="11"/>
      <c r="J3315" s="288">
        <v>35.979999999999997</v>
      </c>
      <c r="K3315" s="11"/>
      <c r="M3315" s="11">
        <v>1</v>
      </c>
      <c r="N3315" s="66"/>
      <c r="P3315" s="288">
        <f t="shared" si="251"/>
        <v>35.979999999999997</v>
      </c>
      <c r="Q3315" s="11"/>
      <c r="R3315" s="11"/>
      <c r="S3315" s="11"/>
      <c r="T3315" s="134">
        <f t="shared" si="252"/>
        <v>186</v>
      </c>
      <c r="U3315" s="11"/>
      <c r="V3315" s="11"/>
      <c r="W3315" s="11"/>
      <c r="Y3315" s="288">
        <v>35.979999999999997</v>
      </c>
      <c r="Z3315" s="11">
        <f t="shared" si="249"/>
        <v>50.86</v>
      </c>
      <c r="AB3315" s="11">
        <f t="shared" si="250"/>
        <v>40.58</v>
      </c>
      <c r="AC3315" s="11">
        <v>50.36</v>
      </c>
      <c r="AD3315" s="11"/>
      <c r="AE3315" s="4"/>
      <c r="AF3315" s="4"/>
    </row>
    <row r="3316" spans="1:32">
      <c r="A3316" s="55"/>
      <c r="B3316" s="132"/>
      <c r="C3316" s="11" t="s">
        <v>496</v>
      </c>
      <c r="D3316" s="11"/>
      <c r="E3316" s="11" t="s">
        <v>357</v>
      </c>
      <c r="F3316" s="131">
        <v>4362601</v>
      </c>
      <c r="G3316" s="11"/>
      <c r="H3316" s="131">
        <f t="shared" si="248"/>
        <v>14145</v>
      </c>
      <c r="I3316" s="11"/>
      <c r="J3316" s="288">
        <v>315966.43</v>
      </c>
      <c r="K3316" s="11"/>
      <c r="M3316" s="11">
        <v>937</v>
      </c>
      <c r="N3316" s="66"/>
      <c r="P3316" s="288">
        <f t="shared" si="251"/>
        <v>337.21070437566704</v>
      </c>
      <c r="Q3316" s="11"/>
      <c r="R3316" s="11"/>
      <c r="S3316" s="11"/>
      <c r="T3316" s="134">
        <f t="shared" si="252"/>
        <v>4655.924226254002</v>
      </c>
      <c r="U3316" s="11"/>
      <c r="V3316" s="11"/>
      <c r="W3316" s="11"/>
      <c r="Y3316" s="288">
        <v>315966.43</v>
      </c>
      <c r="Z3316" s="11">
        <f t="shared" si="249"/>
        <v>446623.93</v>
      </c>
      <c r="AB3316" s="11">
        <f t="shared" si="250"/>
        <v>356341.82</v>
      </c>
      <c r="AC3316" s="11">
        <v>442286.56</v>
      </c>
      <c r="AD3316" s="11"/>
      <c r="AE3316" s="4"/>
      <c r="AF3316" s="4"/>
    </row>
    <row r="3317" spans="1:32">
      <c r="A3317" s="55"/>
      <c r="B3317" s="132"/>
      <c r="C3317" s="11" t="s">
        <v>497</v>
      </c>
      <c r="D3317" s="11"/>
      <c r="E3317" s="11" t="s">
        <v>79</v>
      </c>
      <c r="F3317" s="131">
        <v>3664</v>
      </c>
      <c r="G3317" s="11"/>
      <c r="H3317" s="131">
        <f t="shared" si="248"/>
        <v>12</v>
      </c>
      <c r="I3317" s="11"/>
      <c r="J3317" s="288">
        <v>542.07000000000005</v>
      </c>
      <c r="K3317" s="11"/>
      <c r="M3317" s="11">
        <v>16</v>
      </c>
      <c r="N3317" s="66"/>
      <c r="P3317" s="288">
        <f t="shared" si="251"/>
        <v>33.879375000000003</v>
      </c>
      <c r="Q3317" s="11"/>
      <c r="R3317" s="11"/>
      <c r="S3317" s="11"/>
      <c r="T3317" s="134">
        <f t="shared" si="252"/>
        <v>229</v>
      </c>
      <c r="U3317" s="11"/>
      <c r="V3317" s="11"/>
      <c r="W3317" s="11"/>
      <c r="Y3317" s="288">
        <v>542.07000000000005</v>
      </c>
      <c r="Z3317" s="11">
        <f t="shared" si="249"/>
        <v>766.23</v>
      </c>
      <c r="AB3317" s="11">
        <f t="shared" si="250"/>
        <v>611.34</v>
      </c>
      <c r="AC3317" s="11">
        <v>758.78</v>
      </c>
      <c r="AD3317" s="11"/>
      <c r="AE3317" s="4"/>
      <c r="AF3317" s="4"/>
    </row>
    <row r="3318" spans="1:32">
      <c r="A3318" s="55"/>
      <c r="B3318" s="132"/>
      <c r="C3318" s="11" t="s">
        <v>498</v>
      </c>
      <c r="D3318" s="11"/>
      <c r="E3318" s="11" t="s">
        <v>499</v>
      </c>
      <c r="F3318" s="131">
        <v>80537</v>
      </c>
      <c r="G3318" s="11"/>
      <c r="H3318" s="131">
        <f t="shared" si="248"/>
        <v>261</v>
      </c>
      <c r="I3318" s="11"/>
      <c r="J3318" s="288">
        <v>7063.7600000000039</v>
      </c>
      <c r="K3318" s="11"/>
      <c r="M3318" s="11">
        <v>54</v>
      </c>
      <c r="N3318" s="66"/>
      <c r="P3318" s="288">
        <f t="shared" si="251"/>
        <v>130.81037037037044</v>
      </c>
      <c r="Q3318" s="11"/>
      <c r="R3318" s="11"/>
      <c r="S3318" s="11"/>
      <c r="T3318" s="134">
        <f t="shared" si="252"/>
        <v>1491.4259259259259</v>
      </c>
      <c r="U3318" s="11"/>
      <c r="V3318" s="11"/>
      <c r="W3318" s="11"/>
      <c r="Y3318" s="288">
        <v>7063.7600000000039</v>
      </c>
      <c r="Z3318" s="11">
        <f t="shared" si="249"/>
        <v>9984.74</v>
      </c>
      <c r="AB3318" s="11">
        <f t="shared" si="250"/>
        <v>7966.39</v>
      </c>
      <c r="AC3318" s="11">
        <v>9887.7800000000007</v>
      </c>
      <c r="AD3318" s="11"/>
      <c r="AE3318" s="4"/>
      <c r="AF3318" s="4"/>
    </row>
    <row r="3319" spans="1:32">
      <c r="A3319" s="55"/>
      <c r="B3319" s="132"/>
      <c r="C3319" s="11" t="s">
        <v>500</v>
      </c>
      <c r="D3319" s="11"/>
      <c r="E3319" s="11" t="s">
        <v>199</v>
      </c>
      <c r="F3319" s="131">
        <v>46637</v>
      </c>
      <c r="G3319" s="11"/>
      <c r="H3319" s="131">
        <f t="shared" si="248"/>
        <v>151</v>
      </c>
      <c r="I3319" s="11"/>
      <c r="J3319" s="288">
        <v>8449.739999999998</v>
      </c>
      <c r="K3319" s="11"/>
      <c r="M3319" s="11">
        <v>52</v>
      </c>
      <c r="N3319" s="66"/>
      <c r="P3319" s="288">
        <f t="shared" si="251"/>
        <v>162.49499999999995</v>
      </c>
      <c r="Q3319" s="11"/>
      <c r="R3319" s="11"/>
      <c r="S3319" s="11"/>
      <c r="T3319" s="134">
        <f t="shared" si="252"/>
        <v>896.86538461538464</v>
      </c>
      <c r="U3319" s="11"/>
      <c r="V3319" s="11"/>
      <c r="W3319" s="11"/>
      <c r="Y3319" s="288">
        <v>8449.739999999998</v>
      </c>
      <c r="Z3319" s="11">
        <f t="shared" si="249"/>
        <v>11943.85</v>
      </c>
      <c r="AB3319" s="11">
        <f t="shared" si="250"/>
        <v>9529.48</v>
      </c>
      <c r="AC3319" s="11">
        <v>11827.86</v>
      </c>
      <c r="AD3319" s="11"/>
      <c r="AE3319" s="4"/>
      <c r="AF3319" s="4"/>
    </row>
    <row r="3320" spans="1:32">
      <c r="A3320" s="55"/>
      <c r="B3320" s="132"/>
      <c r="C3320" s="11" t="s">
        <v>503</v>
      </c>
      <c r="D3320" s="11"/>
      <c r="E3320" s="11" t="s">
        <v>213</v>
      </c>
      <c r="F3320" s="131">
        <v>36189</v>
      </c>
      <c r="G3320" s="11"/>
      <c r="H3320" s="131">
        <f t="shared" si="248"/>
        <v>117</v>
      </c>
      <c r="I3320" s="11"/>
      <c r="J3320" s="288">
        <v>7157.0000000000009</v>
      </c>
      <c r="K3320" s="11"/>
      <c r="M3320" s="11">
        <v>64</v>
      </c>
      <c r="N3320" s="66"/>
      <c r="P3320" s="288">
        <f t="shared" si="251"/>
        <v>111.82812500000001</v>
      </c>
      <c r="Q3320" s="11"/>
      <c r="R3320" s="11"/>
      <c r="S3320" s="11"/>
      <c r="T3320" s="134">
        <f t="shared" si="252"/>
        <v>565.453125</v>
      </c>
      <c r="U3320" s="11"/>
      <c r="V3320" s="11"/>
      <c r="W3320" s="11"/>
      <c r="Y3320" s="288">
        <v>7157.0000000000009</v>
      </c>
      <c r="Z3320" s="11">
        <f t="shared" si="249"/>
        <v>10116.540000000001</v>
      </c>
      <c r="AB3320" s="11">
        <f t="shared" si="250"/>
        <v>8071.55</v>
      </c>
      <c r="AC3320" s="11">
        <v>10018.290000000001</v>
      </c>
      <c r="AD3320" s="11"/>
      <c r="AE3320" s="4"/>
      <c r="AF3320" s="4"/>
    </row>
    <row r="3321" spans="1:32">
      <c r="A3321" s="55"/>
      <c r="B3321" s="132"/>
      <c r="C3321" s="11" t="s">
        <v>504</v>
      </c>
      <c r="D3321" s="11"/>
      <c r="E3321" s="11" t="s">
        <v>79</v>
      </c>
      <c r="F3321" s="131">
        <v>6288</v>
      </c>
      <c r="G3321" s="11"/>
      <c r="H3321" s="131">
        <f t="shared" si="248"/>
        <v>20</v>
      </c>
      <c r="I3321" s="11"/>
      <c r="J3321" s="288">
        <v>1003.7599999999999</v>
      </c>
      <c r="K3321" s="11"/>
      <c r="M3321" s="11">
        <v>12</v>
      </c>
      <c r="N3321" s="66"/>
      <c r="P3321" s="288">
        <f t="shared" si="251"/>
        <v>83.646666666666661</v>
      </c>
      <c r="Q3321" s="11"/>
      <c r="R3321" s="11"/>
      <c r="S3321" s="11"/>
      <c r="T3321" s="134">
        <f t="shared" si="252"/>
        <v>524</v>
      </c>
      <c r="U3321" s="11"/>
      <c r="V3321" s="11"/>
      <c r="W3321" s="11"/>
      <c r="Y3321" s="288">
        <v>1003.7599999999999</v>
      </c>
      <c r="Z3321" s="11">
        <f t="shared" si="249"/>
        <v>1418.83</v>
      </c>
      <c r="AB3321" s="11">
        <f t="shared" si="250"/>
        <v>1132.02</v>
      </c>
      <c r="AC3321" s="11">
        <v>1405.05</v>
      </c>
      <c r="AD3321" s="11"/>
      <c r="AE3321" s="4"/>
      <c r="AF3321" s="4"/>
    </row>
    <row r="3322" spans="1:32">
      <c r="A3322" s="55"/>
      <c r="B3322" s="132"/>
      <c r="C3322" s="11" t="s">
        <v>505</v>
      </c>
      <c r="D3322" s="11"/>
      <c r="E3322" s="11" t="s">
        <v>95</v>
      </c>
      <c r="F3322" s="131">
        <v>7354</v>
      </c>
      <c r="G3322" s="11"/>
      <c r="H3322" s="131">
        <f t="shared" si="248"/>
        <v>24</v>
      </c>
      <c r="I3322" s="11"/>
      <c r="J3322" s="288">
        <v>677.69</v>
      </c>
      <c r="K3322" s="11"/>
      <c r="M3322" s="11">
        <v>6</v>
      </c>
      <c r="N3322" s="66"/>
      <c r="P3322" s="288">
        <f t="shared" si="251"/>
        <v>112.94833333333334</v>
      </c>
      <c r="Q3322" s="11"/>
      <c r="R3322" s="11"/>
      <c r="S3322" s="11"/>
      <c r="T3322" s="134">
        <f t="shared" si="252"/>
        <v>1225.6666666666667</v>
      </c>
      <c r="U3322" s="11"/>
      <c r="V3322" s="11"/>
      <c r="W3322" s="11"/>
      <c r="Y3322" s="288">
        <v>677.69</v>
      </c>
      <c r="Z3322" s="11">
        <f t="shared" si="249"/>
        <v>957.93</v>
      </c>
      <c r="AB3322" s="11">
        <f t="shared" si="250"/>
        <v>764.29</v>
      </c>
      <c r="AC3322" s="11">
        <v>948.62</v>
      </c>
      <c r="AD3322" s="11"/>
      <c r="AE3322" s="4"/>
      <c r="AF3322" s="4"/>
    </row>
    <row r="3323" spans="1:32">
      <c r="A3323" s="55"/>
      <c r="B3323" s="132"/>
      <c r="C3323" s="11" t="s">
        <v>507</v>
      </c>
      <c r="D3323" s="11"/>
      <c r="E3323" s="11" t="s">
        <v>77</v>
      </c>
      <c r="F3323" s="131">
        <v>361210</v>
      </c>
      <c r="G3323" s="11"/>
      <c r="H3323" s="131">
        <f t="shared" si="248"/>
        <v>1171</v>
      </c>
      <c r="I3323" s="11"/>
      <c r="J3323" s="288">
        <v>59509.80999999999</v>
      </c>
      <c r="K3323" s="11"/>
      <c r="M3323" s="11">
        <v>24</v>
      </c>
      <c r="N3323" s="66"/>
      <c r="P3323" s="288">
        <f t="shared" si="251"/>
        <v>2479.5754166666661</v>
      </c>
      <c r="Q3323" s="11"/>
      <c r="R3323" s="11"/>
      <c r="S3323" s="11"/>
      <c r="T3323" s="134">
        <f t="shared" si="252"/>
        <v>15050.416666666666</v>
      </c>
      <c r="U3323" s="11"/>
      <c r="V3323" s="11"/>
      <c r="W3323" s="11"/>
      <c r="Y3323" s="288">
        <v>59509.80999999999</v>
      </c>
      <c r="Z3323" s="11">
        <f t="shared" si="249"/>
        <v>84118.13</v>
      </c>
      <c r="AB3323" s="11">
        <f t="shared" si="250"/>
        <v>67114.2</v>
      </c>
      <c r="AC3323" s="11">
        <v>83301.22</v>
      </c>
      <c r="AD3323" s="11"/>
      <c r="AE3323" s="4"/>
      <c r="AF3323" s="4"/>
    </row>
    <row r="3324" spans="1:32">
      <c r="A3324" s="55"/>
      <c r="B3324" s="132"/>
      <c r="C3324" s="11" t="s">
        <v>508</v>
      </c>
      <c r="D3324" s="11"/>
      <c r="E3324" s="11" t="s">
        <v>117</v>
      </c>
      <c r="F3324" s="131">
        <v>786</v>
      </c>
      <c r="G3324" s="11"/>
      <c r="H3324" s="131">
        <f t="shared" si="248"/>
        <v>3</v>
      </c>
      <c r="I3324" s="11"/>
      <c r="J3324" s="288">
        <v>220.54999999999998</v>
      </c>
      <c r="K3324" s="11"/>
      <c r="M3324" s="11">
        <v>10</v>
      </c>
      <c r="N3324" s="66"/>
      <c r="P3324" s="288">
        <f t="shared" si="251"/>
        <v>22.055</v>
      </c>
      <c r="Q3324" s="11"/>
      <c r="R3324" s="11"/>
      <c r="S3324" s="11"/>
      <c r="T3324" s="134">
        <f t="shared" si="252"/>
        <v>78.599999999999994</v>
      </c>
      <c r="U3324" s="11"/>
      <c r="V3324" s="11"/>
      <c r="W3324" s="11"/>
      <c r="Y3324" s="288">
        <v>220.54999999999998</v>
      </c>
      <c r="Z3324" s="11">
        <f t="shared" si="249"/>
        <v>311.75</v>
      </c>
      <c r="AB3324" s="11">
        <f t="shared" si="250"/>
        <v>248.73</v>
      </c>
      <c r="AC3324" s="11">
        <v>308.72000000000003</v>
      </c>
      <c r="AD3324" s="11"/>
      <c r="AE3324" s="4"/>
      <c r="AF3324" s="4"/>
    </row>
    <row r="3325" spans="1:32">
      <c r="A3325" s="55"/>
      <c r="B3325" s="132"/>
      <c r="C3325" s="11" t="s">
        <v>509</v>
      </c>
      <c r="D3325" s="11"/>
      <c r="E3325" s="11" t="s">
        <v>355</v>
      </c>
      <c r="F3325" s="131">
        <v>4938</v>
      </c>
      <c r="G3325" s="11"/>
      <c r="H3325" s="131">
        <f t="shared" si="248"/>
        <v>16</v>
      </c>
      <c r="I3325" s="11"/>
      <c r="J3325" s="288">
        <v>559.06999999999994</v>
      </c>
      <c r="K3325" s="11"/>
      <c r="M3325" s="11">
        <v>3</v>
      </c>
      <c r="N3325" s="66"/>
      <c r="P3325" s="288">
        <f t="shared" si="251"/>
        <v>186.35666666666665</v>
      </c>
      <c r="Q3325" s="11"/>
      <c r="R3325" s="11"/>
      <c r="S3325" s="11"/>
      <c r="T3325" s="134">
        <f t="shared" si="252"/>
        <v>1646</v>
      </c>
      <c r="U3325" s="11"/>
      <c r="V3325" s="11"/>
      <c r="W3325" s="11"/>
      <c r="Y3325" s="288">
        <v>559.06999999999994</v>
      </c>
      <c r="Z3325" s="11">
        <f t="shared" si="249"/>
        <v>790.25</v>
      </c>
      <c r="AB3325" s="11">
        <f t="shared" si="250"/>
        <v>630.51</v>
      </c>
      <c r="AC3325" s="11">
        <v>782.58</v>
      </c>
      <c r="AD3325" s="11"/>
      <c r="AE3325" s="4"/>
      <c r="AF3325" s="4"/>
    </row>
    <row r="3326" spans="1:32">
      <c r="A3326" s="55"/>
      <c r="B3326" s="132"/>
      <c r="C3326" s="11" t="s">
        <v>509</v>
      </c>
      <c r="D3326" s="11"/>
      <c r="E3326" s="11" t="s">
        <v>68</v>
      </c>
      <c r="F3326" s="131">
        <v>98416</v>
      </c>
      <c r="G3326" s="11"/>
      <c r="H3326" s="131">
        <f t="shared" si="248"/>
        <v>319</v>
      </c>
      <c r="I3326" s="11"/>
      <c r="J3326" s="288">
        <v>9884.7999999999975</v>
      </c>
      <c r="K3326" s="11"/>
      <c r="M3326" s="11">
        <v>45</v>
      </c>
      <c r="N3326" s="66"/>
      <c r="P3326" s="288">
        <f t="shared" si="251"/>
        <v>219.66222222222217</v>
      </c>
      <c r="Q3326" s="11"/>
      <c r="R3326" s="11"/>
      <c r="S3326" s="11"/>
      <c r="T3326" s="134">
        <f t="shared" si="252"/>
        <v>2187.0222222222224</v>
      </c>
      <c r="U3326" s="11"/>
      <c r="V3326" s="11"/>
      <c r="W3326" s="11"/>
      <c r="Y3326" s="288">
        <v>9884.7999999999975</v>
      </c>
      <c r="Z3326" s="11">
        <f t="shared" si="249"/>
        <v>13972.33</v>
      </c>
      <c r="AB3326" s="11">
        <f t="shared" si="250"/>
        <v>11147.92</v>
      </c>
      <c r="AC3326" s="11">
        <v>13836.64</v>
      </c>
      <c r="AD3326" s="11"/>
      <c r="AE3326" s="4"/>
      <c r="AF3326" s="4"/>
    </row>
    <row r="3327" spans="1:32">
      <c r="A3327" s="55"/>
      <c r="B3327" s="132"/>
      <c r="C3327" s="11" t="s">
        <v>510</v>
      </c>
      <c r="D3327" s="11"/>
      <c r="E3327" s="11" t="s">
        <v>511</v>
      </c>
      <c r="F3327" s="131">
        <v>568171</v>
      </c>
      <c r="G3327" s="11"/>
      <c r="H3327" s="131">
        <f t="shared" si="248"/>
        <v>1842</v>
      </c>
      <c r="I3327" s="11"/>
      <c r="J3327" s="288">
        <v>76648.14999999998</v>
      </c>
      <c r="K3327" s="11"/>
      <c r="M3327" s="11">
        <v>425</v>
      </c>
      <c r="N3327" s="66"/>
      <c r="P3327" s="288">
        <f t="shared" si="251"/>
        <v>180.34858823529407</v>
      </c>
      <c r="Q3327" s="11"/>
      <c r="R3327" s="11"/>
      <c r="S3327" s="11"/>
      <c r="T3327" s="134">
        <f t="shared" si="252"/>
        <v>1336.8729411764705</v>
      </c>
      <c r="U3327" s="11"/>
      <c r="V3327" s="11"/>
      <c r="W3327" s="11"/>
      <c r="Y3327" s="288">
        <v>76648.14999999998</v>
      </c>
      <c r="Z3327" s="11">
        <f t="shared" si="249"/>
        <v>108343.46</v>
      </c>
      <c r="AB3327" s="11">
        <f t="shared" si="250"/>
        <v>86442.54</v>
      </c>
      <c r="AC3327" s="11">
        <v>107291.29</v>
      </c>
      <c r="AD3327" s="11"/>
      <c r="AE3327" s="4"/>
      <c r="AF3327" s="4"/>
    </row>
    <row r="3328" spans="1:32">
      <c r="A3328" s="55"/>
      <c r="B3328" s="132"/>
      <c r="C3328" s="11" t="s">
        <v>512</v>
      </c>
      <c r="D3328" s="11"/>
      <c r="E3328" s="11" t="s">
        <v>135</v>
      </c>
      <c r="F3328" s="131">
        <v>38174</v>
      </c>
      <c r="G3328" s="11"/>
      <c r="H3328" s="131">
        <f t="shared" si="248"/>
        <v>124</v>
      </c>
      <c r="I3328" s="11"/>
      <c r="J3328" s="288">
        <v>5032.6199999999981</v>
      </c>
      <c r="K3328" s="11"/>
      <c r="M3328" s="11">
        <v>63</v>
      </c>
      <c r="N3328" s="66"/>
      <c r="P3328" s="288">
        <f t="shared" si="251"/>
        <v>79.882857142857105</v>
      </c>
      <c r="Q3328" s="11"/>
      <c r="R3328" s="11"/>
      <c r="S3328" s="11"/>
      <c r="T3328" s="134">
        <f t="shared" si="252"/>
        <v>605.93650793650795</v>
      </c>
      <c r="U3328" s="11"/>
      <c r="V3328" s="11"/>
      <c r="W3328" s="11"/>
      <c r="Y3328" s="288">
        <v>5032.6199999999981</v>
      </c>
      <c r="Z3328" s="11">
        <f t="shared" si="249"/>
        <v>7113.69</v>
      </c>
      <c r="AB3328" s="11">
        <f t="shared" si="250"/>
        <v>5675.71</v>
      </c>
      <c r="AC3328" s="11">
        <v>7044.61</v>
      </c>
      <c r="AD3328" s="11"/>
      <c r="AE3328" s="4"/>
      <c r="AF3328" s="4"/>
    </row>
    <row r="3329" spans="1:32">
      <c r="A3329" s="55"/>
      <c r="B3329" s="132"/>
      <c r="C3329" s="11" t="s">
        <v>513</v>
      </c>
      <c r="D3329" s="11"/>
      <c r="E3329" s="11" t="s">
        <v>484</v>
      </c>
      <c r="F3329" s="131">
        <v>2464669</v>
      </c>
      <c r="G3329" s="11"/>
      <c r="H3329" s="131">
        <f t="shared" si="248"/>
        <v>7991</v>
      </c>
      <c r="I3329" s="11"/>
      <c r="J3329" s="288">
        <v>149534.03999999989</v>
      </c>
      <c r="K3329" s="11"/>
      <c r="M3329" s="11">
        <v>275</v>
      </c>
      <c r="N3329" s="66"/>
      <c r="P3329" s="288">
        <f t="shared" si="251"/>
        <v>543.76014545454507</v>
      </c>
      <c r="Q3329" s="11"/>
      <c r="R3329" s="11"/>
      <c r="S3329" s="11"/>
      <c r="T3329" s="134">
        <f t="shared" si="252"/>
        <v>8962.4327272727278</v>
      </c>
      <c r="U3329" s="11"/>
      <c r="V3329" s="11"/>
      <c r="W3329" s="11"/>
      <c r="Y3329" s="288">
        <v>149534.03999999989</v>
      </c>
      <c r="Z3329" s="11">
        <f t="shared" si="249"/>
        <v>211368.91</v>
      </c>
      <c r="AB3329" s="11">
        <f t="shared" si="250"/>
        <v>168642.07</v>
      </c>
      <c r="AC3329" s="11">
        <v>209316.21</v>
      </c>
      <c r="AD3329" s="11"/>
      <c r="AE3329" s="4"/>
      <c r="AF3329" s="4"/>
    </row>
    <row r="3330" spans="1:32">
      <c r="A3330" s="55"/>
      <c r="B3330" s="132"/>
      <c r="C3330" s="11" t="s">
        <v>514</v>
      </c>
      <c r="D3330" s="11"/>
      <c r="E3330" s="11" t="s">
        <v>442</v>
      </c>
      <c r="F3330" s="131">
        <v>1196</v>
      </c>
      <c r="G3330" s="11"/>
      <c r="H3330" s="131">
        <f t="shared" si="248"/>
        <v>4</v>
      </c>
      <c r="I3330" s="11"/>
      <c r="J3330" s="288">
        <v>224.05</v>
      </c>
      <c r="K3330" s="11"/>
      <c r="M3330" s="11">
        <v>3</v>
      </c>
      <c r="N3330" s="66"/>
      <c r="P3330" s="288">
        <f t="shared" si="251"/>
        <v>74.683333333333337</v>
      </c>
      <c r="Q3330" s="11"/>
      <c r="R3330" s="11"/>
      <c r="S3330" s="11"/>
      <c r="T3330" s="134">
        <f t="shared" si="252"/>
        <v>398.66666666666669</v>
      </c>
      <c r="U3330" s="11"/>
      <c r="V3330" s="11"/>
      <c r="W3330" s="11"/>
      <c r="Y3330" s="288">
        <v>224.05</v>
      </c>
      <c r="Z3330" s="11">
        <f t="shared" si="249"/>
        <v>316.7</v>
      </c>
      <c r="AB3330" s="11">
        <f t="shared" si="250"/>
        <v>252.68</v>
      </c>
      <c r="AC3330" s="11">
        <v>313.62</v>
      </c>
      <c r="AD3330" s="11"/>
      <c r="AE3330" s="4"/>
      <c r="AF3330" s="4"/>
    </row>
    <row r="3331" spans="1:32">
      <c r="A3331" s="55"/>
      <c r="B3331" s="132"/>
      <c r="C3331" s="11" t="s">
        <v>514</v>
      </c>
      <c r="D3331" s="11"/>
      <c r="E3331" s="11" t="s">
        <v>515</v>
      </c>
      <c r="F3331" s="131">
        <v>59347</v>
      </c>
      <c r="G3331" s="11"/>
      <c r="H3331" s="131">
        <f t="shared" si="248"/>
        <v>192</v>
      </c>
      <c r="I3331" s="11"/>
      <c r="J3331" s="288">
        <v>6928.7699999999986</v>
      </c>
      <c r="K3331" s="11"/>
      <c r="M3331" s="11">
        <v>41</v>
      </c>
      <c r="N3331" s="66"/>
      <c r="P3331" s="288">
        <f t="shared" si="251"/>
        <v>168.99439024390242</v>
      </c>
      <c r="Q3331" s="11"/>
      <c r="R3331" s="11"/>
      <c r="S3331" s="11"/>
      <c r="T3331" s="134">
        <f t="shared" si="252"/>
        <v>1447.4878048780488</v>
      </c>
      <c r="U3331" s="11"/>
      <c r="V3331" s="11"/>
      <c r="W3331" s="11"/>
      <c r="Y3331" s="288">
        <v>6928.7699999999986</v>
      </c>
      <c r="Z3331" s="11">
        <f t="shared" si="249"/>
        <v>9793.93</v>
      </c>
      <c r="AB3331" s="11">
        <f t="shared" si="250"/>
        <v>7814.15</v>
      </c>
      <c r="AC3331" s="11">
        <v>9698.82</v>
      </c>
      <c r="AD3331" s="11"/>
      <c r="AE3331" s="4"/>
      <c r="AF3331" s="4"/>
    </row>
    <row r="3332" spans="1:32">
      <c r="A3332" s="55"/>
      <c r="B3332" s="132"/>
      <c r="C3332" s="11" t="s">
        <v>516</v>
      </c>
      <c r="D3332" s="11"/>
      <c r="E3332" s="11" t="s">
        <v>95</v>
      </c>
      <c r="F3332" s="131">
        <v>285523</v>
      </c>
      <c r="G3332" s="11"/>
      <c r="H3332" s="131">
        <f t="shared" ref="H3332:H3395" si="253">ROUND($H$3408*F3332/$F$3408,0)</f>
        <v>926</v>
      </c>
      <c r="I3332" s="11"/>
      <c r="J3332" s="288">
        <v>35285.220000000008</v>
      </c>
      <c r="K3332" s="11"/>
      <c r="M3332" s="11">
        <v>185</v>
      </c>
      <c r="N3332" s="66"/>
      <c r="P3332" s="288">
        <f t="shared" si="251"/>
        <v>190.73091891891897</v>
      </c>
      <c r="Q3332" s="11"/>
      <c r="R3332" s="11"/>
      <c r="S3332" s="11"/>
      <c r="T3332" s="134">
        <f t="shared" si="252"/>
        <v>1543.3675675675677</v>
      </c>
      <c r="U3332" s="11"/>
      <c r="V3332" s="11"/>
      <c r="W3332" s="11"/>
      <c r="Y3332" s="288">
        <v>35285.220000000008</v>
      </c>
      <c r="Z3332" s="11">
        <f t="shared" ref="Z3332:Z3395" si="254">ROUND($Z$3408*Y3332/$Y$3408,2)</f>
        <v>49876.26</v>
      </c>
      <c r="AB3332" s="11">
        <f t="shared" ref="AB3332:AB3395" si="255">ROUND($AB$3408*Y3332/$Y$3408,2)</f>
        <v>39794.1</v>
      </c>
      <c r="AC3332" s="11">
        <v>49391.89</v>
      </c>
      <c r="AD3332" s="11"/>
      <c r="AE3332" s="4"/>
      <c r="AF3332" s="4"/>
    </row>
    <row r="3333" spans="1:32">
      <c r="A3333" s="55"/>
      <c r="B3333" s="132"/>
      <c r="C3333" s="11" t="s">
        <v>517</v>
      </c>
      <c r="D3333" s="11"/>
      <c r="E3333" s="11" t="s">
        <v>88</v>
      </c>
      <c r="F3333" s="131">
        <v>874689</v>
      </c>
      <c r="G3333" s="11"/>
      <c r="H3333" s="131">
        <f t="shared" si="253"/>
        <v>2836</v>
      </c>
      <c r="I3333" s="11"/>
      <c r="J3333" s="288">
        <v>79652.190000000031</v>
      </c>
      <c r="K3333" s="11"/>
      <c r="M3333" s="11">
        <v>165</v>
      </c>
      <c r="N3333" s="66"/>
      <c r="P3333" s="288">
        <f t="shared" ref="P3333:P3396" si="256">J3333/M3333</f>
        <v>482.74054545454567</v>
      </c>
      <c r="Q3333" s="11"/>
      <c r="R3333" s="11"/>
      <c r="S3333" s="11"/>
      <c r="T3333" s="134">
        <f t="shared" ref="T3333:T3396" si="257">F3333/M3333</f>
        <v>5301.1454545454544</v>
      </c>
      <c r="U3333" s="11"/>
      <c r="V3333" s="11"/>
      <c r="W3333" s="11"/>
      <c r="Y3333" s="288">
        <v>79652.190000000031</v>
      </c>
      <c r="Z3333" s="11">
        <f t="shared" si="254"/>
        <v>112589.73</v>
      </c>
      <c r="AB3333" s="11">
        <f t="shared" si="255"/>
        <v>89830.45</v>
      </c>
      <c r="AC3333" s="11">
        <v>111496.32000000001</v>
      </c>
      <c r="AD3333" s="11"/>
      <c r="AE3333" s="4"/>
      <c r="AF3333" s="4"/>
    </row>
    <row r="3334" spans="1:32">
      <c r="A3334" s="55"/>
      <c r="B3334" s="132"/>
      <c r="C3334" s="11" t="s">
        <v>518</v>
      </c>
      <c r="D3334" s="11"/>
      <c r="E3334" s="11" t="s">
        <v>81</v>
      </c>
      <c r="F3334" s="131">
        <v>13106535</v>
      </c>
      <c r="G3334" s="11"/>
      <c r="H3334" s="131">
        <f t="shared" si="253"/>
        <v>42495</v>
      </c>
      <c r="I3334" s="11"/>
      <c r="J3334" s="288">
        <v>993273.58</v>
      </c>
      <c r="K3334" s="11"/>
      <c r="M3334" s="11">
        <v>934</v>
      </c>
      <c r="N3334" s="66"/>
      <c r="P3334" s="288">
        <f t="shared" si="256"/>
        <v>1063.4620770877943</v>
      </c>
      <c r="Q3334" s="11"/>
      <c r="R3334" s="11"/>
      <c r="S3334" s="11"/>
      <c r="T3334" s="134">
        <f t="shared" si="257"/>
        <v>14032.692719486082</v>
      </c>
      <c r="U3334" s="11"/>
      <c r="V3334" s="11"/>
      <c r="W3334" s="11"/>
      <c r="Y3334" s="288">
        <v>993273.58</v>
      </c>
      <c r="Z3334" s="11">
        <f t="shared" si="254"/>
        <v>1404009.11</v>
      </c>
      <c r="AB3334" s="11">
        <f t="shared" si="255"/>
        <v>1120197.8400000001</v>
      </c>
      <c r="AC3334" s="11">
        <v>1390374.14</v>
      </c>
      <c r="AD3334" s="11"/>
      <c r="AE3334" s="4"/>
      <c r="AF3334" s="4"/>
    </row>
    <row r="3335" spans="1:32">
      <c r="A3335" s="55"/>
      <c r="B3335" s="132"/>
      <c r="C3335" s="11" t="s">
        <v>518</v>
      </c>
      <c r="D3335" s="11"/>
      <c r="E3335" s="11" t="s">
        <v>445</v>
      </c>
      <c r="F3335" s="131">
        <v>10705</v>
      </c>
      <c r="G3335" s="11"/>
      <c r="H3335" s="131">
        <f t="shared" si="253"/>
        <v>35</v>
      </c>
      <c r="I3335" s="11"/>
      <c r="J3335" s="288">
        <v>759.91</v>
      </c>
      <c r="K3335" s="11"/>
      <c r="M3335" s="11">
        <v>1</v>
      </c>
      <c r="N3335" s="66"/>
      <c r="P3335" s="288">
        <f t="shared" si="256"/>
        <v>759.91</v>
      </c>
      <c r="Q3335" s="11"/>
      <c r="R3335" s="11"/>
      <c r="S3335" s="11"/>
      <c r="T3335" s="134">
        <f t="shared" si="257"/>
        <v>10705</v>
      </c>
      <c r="U3335" s="11"/>
      <c r="V3335" s="11"/>
      <c r="W3335" s="11"/>
      <c r="Y3335" s="288">
        <v>759.91</v>
      </c>
      <c r="Z3335" s="11">
        <f t="shared" si="254"/>
        <v>1074.1500000000001</v>
      </c>
      <c r="AB3335" s="11">
        <f t="shared" si="255"/>
        <v>857.01</v>
      </c>
      <c r="AC3335" s="11">
        <v>1063.71</v>
      </c>
      <c r="AD3335" s="11"/>
      <c r="AE3335" s="4"/>
      <c r="AF3335" s="4"/>
    </row>
    <row r="3336" spans="1:32">
      <c r="A3336" s="55"/>
      <c r="B3336" s="132"/>
      <c r="C3336" s="11" t="s">
        <v>519</v>
      </c>
      <c r="D3336" s="11"/>
      <c r="E3336" s="11" t="s">
        <v>70</v>
      </c>
      <c r="F3336" s="131">
        <v>26798</v>
      </c>
      <c r="G3336" s="11"/>
      <c r="H3336" s="131">
        <f t="shared" si="253"/>
        <v>87</v>
      </c>
      <c r="I3336" s="11"/>
      <c r="J3336" s="288">
        <v>3646.7900000000009</v>
      </c>
      <c r="K3336" s="11"/>
      <c r="M3336" s="11">
        <v>50</v>
      </c>
      <c r="N3336" s="66"/>
      <c r="P3336" s="288">
        <f t="shared" si="256"/>
        <v>72.935800000000015</v>
      </c>
      <c r="Q3336" s="11"/>
      <c r="R3336" s="11"/>
      <c r="S3336" s="11"/>
      <c r="T3336" s="134">
        <f t="shared" si="257"/>
        <v>535.96</v>
      </c>
      <c r="U3336" s="11"/>
      <c r="V3336" s="11"/>
      <c r="W3336" s="11"/>
      <c r="Y3336" s="288">
        <v>3646.7900000000009</v>
      </c>
      <c r="Z3336" s="11">
        <f t="shared" si="254"/>
        <v>5154.8</v>
      </c>
      <c r="AB3336" s="11">
        <f t="shared" si="255"/>
        <v>4112.79</v>
      </c>
      <c r="AC3336" s="11">
        <v>5104.74</v>
      </c>
      <c r="AD3336" s="11"/>
      <c r="AE3336" s="4"/>
      <c r="AF3336" s="4"/>
    </row>
    <row r="3337" spans="1:32">
      <c r="A3337" s="55"/>
      <c r="B3337" s="132"/>
      <c r="C3337" s="11" t="s">
        <v>520</v>
      </c>
      <c r="D3337" s="11"/>
      <c r="E3337" s="11" t="s">
        <v>79</v>
      </c>
      <c r="F3337" s="131">
        <v>945412</v>
      </c>
      <c r="G3337" s="11"/>
      <c r="H3337" s="131">
        <f t="shared" si="253"/>
        <v>3065</v>
      </c>
      <c r="I3337" s="11"/>
      <c r="J3337" s="288">
        <v>81692.479999999981</v>
      </c>
      <c r="K3337" s="11"/>
      <c r="M3337" s="11">
        <v>312</v>
      </c>
      <c r="N3337" s="66"/>
      <c r="P3337" s="288">
        <f t="shared" si="256"/>
        <v>261.83487179487173</v>
      </c>
      <c r="Q3337" s="11"/>
      <c r="R3337" s="11"/>
      <c r="S3337" s="11"/>
      <c r="T3337" s="134">
        <f t="shared" si="257"/>
        <v>3030.1666666666665</v>
      </c>
      <c r="U3337" s="11"/>
      <c r="V3337" s="11"/>
      <c r="W3337" s="11"/>
      <c r="Y3337" s="288">
        <v>81692.479999999981</v>
      </c>
      <c r="Z3337" s="11">
        <f t="shared" si="254"/>
        <v>115473.71</v>
      </c>
      <c r="AB3337" s="11">
        <f t="shared" si="255"/>
        <v>92131.45</v>
      </c>
      <c r="AC3337" s="11">
        <v>114352.29</v>
      </c>
      <c r="AD3337" s="11"/>
      <c r="AE3337" s="4"/>
      <c r="AF3337" s="4"/>
    </row>
    <row r="3338" spans="1:32">
      <c r="A3338" s="55"/>
      <c r="B3338" s="132"/>
      <c r="C3338" s="11" t="s">
        <v>521</v>
      </c>
      <c r="D3338" s="11"/>
      <c r="E3338" s="11" t="s">
        <v>72</v>
      </c>
      <c r="F3338" s="131">
        <v>160</v>
      </c>
      <c r="G3338" s="11"/>
      <c r="H3338" s="131">
        <f t="shared" si="253"/>
        <v>1</v>
      </c>
      <c r="I3338" s="11"/>
      <c r="J3338" s="288">
        <v>37.6</v>
      </c>
      <c r="K3338" s="11"/>
      <c r="M3338" s="11">
        <v>1</v>
      </c>
      <c r="N3338" s="66"/>
      <c r="P3338" s="288">
        <f t="shared" si="256"/>
        <v>37.6</v>
      </c>
      <c r="Q3338" s="11"/>
      <c r="R3338" s="11"/>
      <c r="S3338" s="11"/>
      <c r="T3338" s="134">
        <f t="shared" si="257"/>
        <v>160</v>
      </c>
      <c r="U3338" s="11"/>
      <c r="V3338" s="11"/>
      <c r="W3338" s="11"/>
      <c r="Y3338" s="288">
        <v>37.6</v>
      </c>
      <c r="Z3338" s="11">
        <f t="shared" si="254"/>
        <v>53.15</v>
      </c>
      <c r="AB3338" s="11">
        <f t="shared" si="255"/>
        <v>42.4</v>
      </c>
      <c r="AC3338" s="11">
        <v>52.63</v>
      </c>
      <c r="AD3338" s="11"/>
      <c r="AE3338" s="4"/>
      <c r="AF3338" s="4"/>
    </row>
    <row r="3339" spans="1:32">
      <c r="A3339" s="55"/>
      <c r="B3339" s="132"/>
      <c r="C3339" s="11" t="s">
        <v>521</v>
      </c>
      <c r="D3339" s="11"/>
      <c r="E3339" s="11" t="s">
        <v>59</v>
      </c>
      <c r="F3339" s="131">
        <v>540552</v>
      </c>
      <c r="G3339" s="11"/>
      <c r="H3339" s="131">
        <f t="shared" si="253"/>
        <v>1753</v>
      </c>
      <c r="I3339" s="11"/>
      <c r="J3339" s="288">
        <v>51596.01</v>
      </c>
      <c r="K3339" s="11"/>
      <c r="M3339" s="11">
        <v>109</v>
      </c>
      <c r="N3339" s="66"/>
      <c r="P3339" s="288">
        <f t="shared" si="256"/>
        <v>473.35788990825688</v>
      </c>
      <c r="Q3339" s="11"/>
      <c r="R3339" s="11"/>
      <c r="S3339" s="11"/>
      <c r="T3339" s="134">
        <f t="shared" si="257"/>
        <v>4959.1926605504586</v>
      </c>
      <c r="U3339" s="11"/>
      <c r="V3339" s="11"/>
      <c r="W3339" s="11"/>
      <c r="Y3339" s="288">
        <v>51596.01</v>
      </c>
      <c r="Z3339" s="11">
        <f t="shared" si="254"/>
        <v>72931.839999999997</v>
      </c>
      <c r="AB3339" s="11">
        <f t="shared" si="255"/>
        <v>58189.14</v>
      </c>
      <c r="AC3339" s="11">
        <v>72223.56</v>
      </c>
      <c r="AD3339" s="11"/>
      <c r="AE3339" s="4"/>
      <c r="AF3339" s="4"/>
    </row>
    <row r="3340" spans="1:32">
      <c r="A3340" s="55"/>
      <c r="B3340" s="132"/>
      <c r="C3340" s="11" t="s">
        <v>521</v>
      </c>
      <c r="D3340" s="11"/>
      <c r="E3340" s="11" t="s">
        <v>70</v>
      </c>
      <c r="F3340" s="131">
        <v>124</v>
      </c>
      <c r="G3340" s="11"/>
      <c r="H3340" s="131">
        <f t="shared" si="253"/>
        <v>0</v>
      </c>
      <c r="I3340" s="11"/>
      <c r="J3340" s="288">
        <v>73.55</v>
      </c>
      <c r="K3340" s="11"/>
      <c r="M3340" s="11">
        <v>2</v>
      </c>
      <c r="N3340" s="66"/>
      <c r="P3340" s="288">
        <f t="shared" si="256"/>
        <v>36.774999999999999</v>
      </c>
      <c r="Q3340" s="11"/>
      <c r="R3340" s="11"/>
      <c r="S3340" s="11"/>
      <c r="T3340" s="134">
        <f t="shared" si="257"/>
        <v>62</v>
      </c>
      <c r="U3340" s="11"/>
      <c r="V3340" s="11"/>
      <c r="W3340" s="11"/>
      <c r="Y3340" s="288">
        <v>73.55</v>
      </c>
      <c r="Z3340" s="11">
        <f t="shared" si="254"/>
        <v>103.96</v>
      </c>
      <c r="AB3340" s="11">
        <f t="shared" si="255"/>
        <v>82.95</v>
      </c>
      <c r="AC3340" s="11">
        <v>102.95</v>
      </c>
      <c r="AD3340" s="11"/>
      <c r="AE3340" s="4"/>
      <c r="AF3340" s="4"/>
    </row>
    <row r="3341" spans="1:32">
      <c r="A3341" s="55"/>
      <c r="B3341" s="132"/>
      <c r="C3341" s="11" t="s">
        <v>523</v>
      </c>
      <c r="D3341" s="11"/>
      <c r="E3341" s="11" t="s">
        <v>55</v>
      </c>
      <c r="F3341" s="131">
        <v>3553</v>
      </c>
      <c r="G3341" s="11"/>
      <c r="H3341" s="131">
        <f t="shared" si="253"/>
        <v>12</v>
      </c>
      <c r="I3341" s="11"/>
      <c r="J3341" s="288">
        <v>515.84999999999991</v>
      </c>
      <c r="K3341" s="11"/>
      <c r="M3341" s="11">
        <v>14</v>
      </c>
      <c r="N3341" s="66"/>
      <c r="P3341" s="288">
        <f t="shared" si="256"/>
        <v>36.846428571428568</v>
      </c>
      <c r="Q3341" s="11"/>
      <c r="R3341" s="11"/>
      <c r="S3341" s="11"/>
      <c r="T3341" s="134">
        <f t="shared" si="257"/>
        <v>253.78571428571428</v>
      </c>
      <c r="U3341" s="11"/>
      <c r="V3341" s="11"/>
      <c r="W3341" s="11"/>
      <c r="Y3341" s="288">
        <v>515.84999999999991</v>
      </c>
      <c r="Z3341" s="11">
        <f t="shared" si="254"/>
        <v>729.16</v>
      </c>
      <c r="AB3341" s="11">
        <f t="shared" si="255"/>
        <v>581.77</v>
      </c>
      <c r="AC3341" s="11">
        <v>722.08</v>
      </c>
      <c r="AD3341" s="11"/>
      <c r="AE3341" s="4"/>
      <c r="AF3341" s="4"/>
    </row>
    <row r="3342" spans="1:32">
      <c r="A3342" s="55"/>
      <c r="B3342" s="132"/>
      <c r="C3342" s="11" t="s">
        <v>524</v>
      </c>
      <c r="D3342" s="11"/>
      <c r="E3342" s="11" t="s">
        <v>606</v>
      </c>
      <c r="F3342" s="131">
        <v>177</v>
      </c>
      <c r="G3342" s="11"/>
      <c r="H3342" s="131">
        <f t="shared" si="253"/>
        <v>1</v>
      </c>
      <c r="I3342" s="11"/>
      <c r="J3342" s="288">
        <v>38.06</v>
      </c>
      <c r="K3342" s="11"/>
      <c r="M3342" s="11">
        <v>1</v>
      </c>
      <c r="N3342" s="66"/>
      <c r="P3342" s="288">
        <f t="shared" si="256"/>
        <v>38.06</v>
      </c>
      <c r="Q3342" s="11"/>
      <c r="R3342" s="11"/>
      <c r="S3342" s="11"/>
      <c r="T3342" s="134">
        <f t="shared" si="257"/>
        <v>177</v>
      </c>
      <c r="U3342" s="11"/>
      <c r="V3342" s="11"/>
      <c r="W3342" s="11"/>
      <c r="Y3342" s="288">
        <v>38.06</v>
      </c>
      <c r="Z3342" s="11">
        <f t="shared" si="254"/>
        <v>53.8</v>
      </c>
      <c r="AB3342" s="11">
        <f t="shared" si="255"/>
        <v>42.92</v>
      </c>
      <c r="AC3342" s="11">
        <v>53.28</v>
      </c>
      <c r="AD3342" s="11"/>
      <c r="AE3342" s="4"/>
      <c r="AF3342" s="4"/>
    </row>
    <row r="3343" spans="1:32">
      <c r="A3343" s="55"/>
      <c r="B3343" s="132"/>
      <c r="C3343" s="11" t="s">
        <v>525</v>
      </c>
      <c r="D3343" s="11"/>
      <c r="E3343" s="11" t="s">
        <v>526</v>
      </c>
      <c r="F3343" s="131">
        <v>118093</v>
      </c>
      <c r="G3343" s="11"/>
      <c r="H3343" s="131">
        <f t="shared" si="253"/>
        <v>383</v>
      </c>
      <c r="I3343" s="11"/>
      <c r="J3343" s="288">
        <v>27239.520000000011</v>
      </c>
      <c r="K3343" s="11"/>
      <c r="M3343" s="11">
        <v>78</v>
      </c>
      <c r="N3343" s="66"/>
      <c r="P3343" s="288">
        <f t="shared" si="256"/>
        <v>349.2246153846155</v>
      </c>
      <c r="Q3343" s="11"/>
      <c r="R3343" s="11"/>
      <c r="S3343" s="11"/>
      <c r="T3343" s="134">
        <f t="shared" si="257"/>
        <v>1514.0128205128206</v>
      </c>
      <c r="U3343" s="11"/>
      <c r="V3343" s="11"/>
      <c r="W3343" s="11"/>
      <c r="Y3343" s="288">
        <v>27239.520000000011</v>
      </c>
      <c r="Z3343" s="11">
        <f t="shared" si="254"/>
        <v>38503.53</v>
      </c>
      <c r="AB3343" s="11">
        <f t="shared" si="255"/>
        <v>30720.29</v>
      </c>
      <c r="AC3343" s="11">
        <v>38129.599999999999</v>
      </c>
      <c r="AD3343" s="11"/>
      <c r="AE3343" s="4"/>
      <c r="AF3343" s="4"/>
    </row>
    <row r="3344" spans="1:32">
      <c r="A3344" s="55"/>
      <c r="B3344" s="132"/>
      <c r="C3344" s="11" t="s">
        <v>525</v>
      </c>
      <c r="D3344" s="11"/>
      <c r="E3344" s="11" t="s">
        <v>117</v>
      </c>
      <c r="F3344" s="131">
        <v>7306</v>
      </c>
      <c r="G3344" s="11"/>
      <c r="H3344" s="131">
        <f t="shared" si="253"/>
        <v>24</v>
      </c>
      <c r="I3344" s="11"/>
      <c r="J3344" s="288">
        <v>1085.1200000000001</v>
      </c>
      <c r="K3344" s="11"/>
      <c r="M3344" s="11">
        <v>5</v>
      </c>
      <c r="N3344" s="66"/>
      <c r="P3344" s="288">
        <f t="shared" si="256"/>
        <v>217.02400000000003</v>
      </c>
      <c r="Q3344" s="11"/>
      <c r="R3344" s="11"/>
      <c r="S3344" s="11"/>
      <c r="T3344" s="134">
        <f t="shared" si="257"/>
        <v>1461.2</v>
      </c>
      <c r="U3344" s="11"/>
      <c r="V3344" s="11"/>
      <c r="W3344" s="11"/>
      <c r="Y3344" s="288">
        <v>1085.1200000000001</v>
      </c>
      <c r="Z3344" s="11">
        <f t="shared" si="254"/>
        <v>1533.84</v>
      </c>
      <c r="AB3344" s="11">
        <f t="shared" si="255"/>
        <v>1223.78</v>
      </c>
      <c r="AC3344" s="11">
        <v>1518.94</v>
      </c>
      <c r="AD3344" s="11"/>
      <c r="AE3344" s="4"/>
      <c r="AF3344" s="4"/>
    </row>
    <row r="3345" spans="1:32">
      <c r="A3345" s="55"/>
      <c r="B3345" s="132"/>
      <c r="C3345" s="11" t="s">
        <v>527</v>
      </c>
      <c r="D3345" s="11"/>
      <c r="E3345" s="11" t="s">
        <v>323</v>
      </c>
      <c r="F3345" s="131">
        <v>-546628</v>
      </c>
      <c r="G3345" s="11"/>
      <c r="H3345" s="131">
        <f t="shared" si="253"/>
        <v>-1772</v>
      </c>
      <c r="I3345" s="11"/>
      <c r="J3345" s="288">
        <v>-38145.550000000061</v>
      </c>
      <c r="K3345" s="11"/>
      <c r="M3345" s="11">
        <v>537</v>
      </c>
      <c r="N3345" s="66"/>
      <c r="P3345" s="288">
        <f t="shared" si="256"/>
        <v>-71.034543761638844</v>
      </c>
      <c r="Q3345" s="11"/>
      <c r="R3345" s="11"/>
      <c r="S3345" s="11"/>
      <c r="T3345" s="134">
        <f t="shared" si="257"/>
        <v>-1017.9292364990689</v>
      </c>
      <c r="U3345" s="11"/>
      <c r="V3345" s="11"/>
      <c r="W3345" s="11"/>
      <c r="Y3345" s="288">
        <v>-38145.550000000061</v>
      </c>
      <c r="Z3345" s="11">
        <f t="shared" si="254"/>
        <v>-53919.38</v>
      </c>
      <c r="AB3345" s="11">
        <f t="shared" si="255"/>
        <v>-43019.93</v>
      </c>
      <c r="AC3345" s="11">
        <v>-53395.75</v>
      </c>
      <c r="AD3345" s="11"/>
      <c r="AE3345" s="4"/>
      <c r="AF3345" s="4"/>
    </row>
    <row r="3346" spans="1:32">
      <c r="A3346" s="55"/>
      <c r="B3346" s="132"/>
      <c r="C3346" s="11" t="s">
        <v>528</v>
      </c>
      <c r="D3346" s="11"/>
      <c r="E3346" s="11" t="s">
        <v>121</v>
      </c>
      <c r="F3346" s="131">
        <v>10246437</v>
      </c>
      <c r="G3346" s="11"/>
      <c r="H3346" s="131">
        <f t="shared" si="253"/>
        <v>33222</v>
      </c>
      <c r="I3346" s="11"/>
      <c r="J3346" s="288">
        <v>869026.61000000092</v>
      </c>
      <c r="K3346" s="11"/>
      <c r="M3346" s="11">
        <v>1505</v>
      </c>
      <c r="N3346" s="66"/>
      <c r="P3346" s="288">
        <f t="shared" si="256"/>
        <v>577.42631893687769</v>
      </c>
      <c r="Q3346" s="11"/>
      <c r="R3346" s="11"/>
      <c r="S3346" s="11"/>
      <c r="T3346" s="134">
        <f t="shared" si="257"/>
        <v>6808.2637873754156</v>
      </c>
      <c r="U3346" s="11"/>
      <c r="V3346" s="11"/>
      <c r="W3346" s="11"/>
      <c r="Y3346" s="288">
        <v>869026.61000000092</v>
      </c>
      <c r="Z3346" s="11">
        <f t="shared" si="254"/>
        <v>1228383.8999999999</v>
      </c>
      <c r="AB3346" s="11">
        <f t="shared" si="255"/>
        <v>980074.12</v>
      </c>
      <c r="AC3346" s="11">
        <v>1216454.51</v>
      </c>
      <c r="AD3346" s="11"/>
      <c r="AE3346" s="4"/>
      <c r="AF3346" s="4"/>
    </row>
    <row r="3347" spans="1:32">
      <c r="A3347" s="55"/>
      <c r="B3347" s="132"/>
      <c r="C3347" s="11" t="s">
        <v>528</v>
      </c>
      <c r="D3347" s="11"/>
      <c r="E3347" s="11" t="s">
        <v>301</v>
      </c>
      <c r="F3347" s="131">
        <v>360</v>
      </c>
      <c r="G3347" s="11"/>
      <c r="H3347" s="131">
        <f t="shared" si="253"/>
        <v>1</v>
      </c>
      <c r="I3347" s="11"/>
      <c r="J3347" s="288">
        <v>22.04</v>
      </c>
      <c r="K3347" s="11"/>
      <c r="M3347" s="11">
        <v>1</v>
      </c>
      <c r="N3347" s="66"/>
      <c r="P3347" s="288">
        <f t="shared" si="256"/>
        <v>22.04</v>
      </c>
      <c r="Q3347" s="11"/>
      <c r="R3347" s="11"/>
      <c r="S3347" s="11"/>
      <c r="T3347" s="134">
        <f t="shared" si="257"/>
        <v>360</v>
      </c>
      <c r="U3347" s="11"/>
      <c r="V3347" s="11"/>
      <c r="W3347" s="11"/>
      <c r="Y3347" s="288">
        <v>22.04</v>
      </c>
      <c r="Z3347" s="11">
        <f t="shared" si="254"/>
        <v>31.15</v>
      </c>
      <c r="AB3347" s="11">
        <f t="shared" si="255"/>
        <v>24.86</v>
      </c>
      <c r="AC3347" s="11">
        <v>30.85</v>
      </c>
      <c r="AD3347" s="11"/>
      <c r="AE3347" s="4"/>
      <c r="AF3347" s="4"/>
    </row>
    <row r="3348" spans="1:32">
      <c r="A3348" s="55"/>
      <c r="B3348" s="132"/>
      <c r="C3348" s="11" t="s">
        <v>528</v>
      </c>
      <c r="D3348" s="11"/>
      <c r="E3348" s="11" t="s">
        <v>98</v>
      </c>
      <c r="F3348" s="131">
        <v>329388</v>
      </c>
      <c r="G3348" s="11"/>
      <c r="H3348" s="131">
        <f t="shared" si="253"/>
        <v>1068</v>
      </c>
      <c r="I3348" s="11"/>
      <c r="J3348" s="288">
        <v>19400.87</v>
      </c>
      <c r="K3348" s="11"/>
      <c r="M3348" s="11">
        <v>12</v>
      </c>
      <c r="N3348" s="66"/>
      <c r="P3348" s="288">
        <f t="shared" si="256"/>
        <v>1616.7391666666665</v>
      </c>
      <c r="Q3348" s="11"/>
      <c r="R3348" s="11"/>
      <c r="S3348" s="11"/>
      <c r="T3348" s="134">
        <f t="shared" si="257"/>
        <v>27449</v>
      </c>
      <c r="U3348" s="11"/>
      <c r="V3348" s="11"/>
      <c r="W3348" s="11"/>
      <c r="Y3348" s="288">
        <v>19400.87</v>
      </c>
      <c r="Z3348" s="11">
        <f t="shared" si="254"/>
        <v>27423.46</v>
      </c>
      <c r="AB3348" s="11">
        <f t="shared" si="255"/>
        <v>21879.99</v>
      </c>
      <c r="AC3348" s="11">
        <v>27157.14</v>
      </c>
      <c r="AD3348" s="11"/>
      <c r="AE3348" s="4"/>
      <c r="AF3348" s="4"/>
    </row>
    <row r="3349" spans="1:32">
      <c r="A3349" s="55"/>
      <c r="B3349" s="132"/>
      <c r="C3349" s="11" t="s">
        <v>528</v>
      </c>
      <c r="D3349" s="11"/>
      <c r="E3349" s="11" t="s">
        <v>607</v>
      </c>
      <c r="F3349" s="131">
        <v>384</v>
      </c>
      <c r="G3349" s="11"/>
      <c r="H3349" s="131">
        <f t="shared" si="253"/>
        <v>1</v>
      </c>
      <c r="I3349" s="11"/>
      <c r="J3349" s="288">
        <v>34.71</v>
      </c>
      <c r="K3349" s="11"/>
      <c r="M3349" s="11">
        <v>1</v>
      </c>
      <c r="N3349" s="66"/>
      <c r="P3349" s="288">
        <f t="shared" si="256"/>
        <v>34.71</v>
      </c>
      <c r="Q3349" s="11"/>
      <c r="R3349" s="11"/>
      <c r="S3349" s="11"/>
      <c r="T3349" s="134">
        <f t="shared" si="257"/>
        <v>384</v>
      </c>
      <c r="U3349" s="11"/>
      <c r="V3349" s="11"/>
      <c r="W3349" s="11"/>
      <c r="Y3349" s="288">
        <v>34.71</v>
      </c>
      <c r="Z3349" s="11">
        <f t="shared" si="254"/>
        <v>49.06</v>
      </c>
      <c r="AB3349" s="11">
        <f t="shared" si="255"/>
        <v>39.15</v>
      </c>
      <c r="AC3349" s="11">
        <v>48.59</v>
      </c>
      <c r="AD3349" s="11"/>
      <c r="AE3349" s="4"/>
      <c r="AF3349" s="4"/>
    </row>
    <row r="3350" spans="1:32">
      <c r="A3350" s="55"/>
      <c r="B3350" s="132"/>
      <c r="C3350" s="11" t="s">
        <v>529</v>
      </c>
      <c r="D3350" s="11"/>
      <c r="E3350" s="11" t="s">
        <v>135</v>
      </c>
      <c r="F3350" s="131">
        <v>1125333</v>
      </c>
      <c r="G3350" s="11"/>
      <c r="H3350" s="131">
        <f t="shared" si="253"/>
        <v>3649</v>
      </c>
      <c r="I3350" s="11"/>
      <c r="J3350" s="288">
        <v>94683.149999999892</v>
      </c>
      <c r="K3350" s="11"/>
      <c r="M3350" s="11">
        <v>161</v>
      </c>
      <c r="N3350" s="66"/>
      <c r="P3350" s="288">
        <f t="shared" si="256"/>
        <v>588.09409937888131</v>
      </c>
      <c r="Q3350" s="11"/>
      <c r="R3350" s="11"/>
      <c r="S3350" s="11"/>
      <c r="T3350" s="134">
        <f t="shared" si="257"/>
        <v>6989.6459627329195</v>
      </c>
      <c r="U3350" s="11"/>
      <c r="V3350" s="11"/>
      <c r="W3350" s="11"/>
      <c r="Y3350" s="288">
        <v>94683.149999999892</v>
      </c>
      <c r="Z3350" s="11">
        <f t="shared" si="254"/>
        <v>133836.24</v>
      </c>
      <c r="AB3350" s="11">
        <f t="shared" si="255"/>
        <v>106782.12</v>
      </c>
      <c r="AC3350" s="11">
        <v>132536.5</v>
      </c>
      <c r="AD3350" s="11"/>
      <c r="AE3350" s="4"/>
      <c r="AF3350" s="4"/>
    </row>
    <row r="3351" spans="1:32">
      <c r="A3351" s="55"/>
      <c r="B3351" s="132"/>
      <c r="C3351" s="11" t="s">
        <v>532</v>
      </c>
      <c r="D3351" s="11"/>
      <c r="E3351" s="11" t="s">
        <v>533</v>
      </c>
      <c r="F3351" s="131">
        <v>1760229</v>
      </c>
      <c r="G3351" s="11"/>
      <c r="H3351" s="131">
        <f t="shared" si="253"/>
        <v>5707</v>
      </c>
      <c r="I3351" s="11"/>
      <c r="J3351" s="288">
        <v>168121.97999999998</v>
      </c>
      <c r="K3351" s="11"/>
      <c r="M3351" s="11">
        <v>630</v>
      </c>
      <c r="N3351" s="66"/>
      <c r="P3351" s="288">
        <f t="shared" si="256"/>
        <v>266.86028571428568</v>
      </c>
      <c r="Q3351" s="11"/>
      <c r="R3351" s="11"/>
      <c r="S3351" s="11"/>
      <c r="T3351" s="134">
        <f t="shared" si="257"/>
        <v>2794.0142857142855</v>
      </c>
      <c r="U3351" s="11"/>
      <c r="V3351" s="11"/>
      <c r="W3351" s="11"/>
      <c r="Y3351" s="288">
        <v>168121.97999999998</v>
      </c>
      <c r="Z3351" s="11">
        <f t="shared" si="254"/>
        <v>237643.28</v>
      </c>
      <c r="AB3351" s="11">
        <f t="shared" si="255"/>
        <v>189605.24</v>
      </c>
      <c r="AC3351" s="11">
        <v>235335.42</v>
      </c>
      <c r="AD3351" s="11"/>
      <c r="AE3351" s="4"/>
      <c r="AF3351" s="4"/>
    </row>
    <row r="3352" spans="1:32">
      <c r="A3352" s="55"/>
      <c r="B3352" s="132"/>
      <c r="C3352" s="11" t="s">
        <v>535</v>
      </c>
      <c r="D3352" s="11"/>
      <c r="E3352" s="11" t="s">
        <v>158</v>
      </c>
      <c r="F3352" s="131">
        <v>562325</v>
      </c>
      <c r="G3352" s="11"/>
      <c r="H3352" s="131">
        <f t="shared" si="253"/>
        <v>1823</v>
      </c>
      <c r="I3352" s="11"/>
      <c r="J3352" s="288">
        <v>62112.269999999968</v>
      </c>
      <c r="K3352" s="11"/>
      <c r="M3352" s="11">
        <v>247</v>
      </c>
      <c r="N3352" s="66"/>
      <c r="P3352" s="288">
        <f t="shared" si="256"/>
        <v>251.4666801619432</v>
      </c>
      <c r="Q3352" s="11"/>
      <c r="R3352" s="11"/>
      <c r="S3352" s="11"/>
      <c r="T3352" s="134">
        <f t="shared" si="257"/>
        <v>2276.6194331983806</v>
      </c>
      <c r="U3352" s="11"/>
      <c r="V3352" s="11"/>
      <c r="W3352" s="11"/>
      <c r="Y3352" s="288">
        <v>62112.269999999968</v>
      </c>
      <c r="Z3352" s="11">
        <f t="shared" si="254"/>
        <v>87796.75</v>
      </c>
      <c r="AB3352" s="11">
        <f t="shared" si="255"/>
        <v>70049.210000000006</v>
      </c>
      <c r="AC3352" s="11">
        <v>86944.12</v>
      </c>
      <c r="AD3352" s="11"/>
      <c r="AE3352" s="4"/>
      <c r="AF3352" s="4"/>
    </row>
    <row r="3353" spans="1:32">
      <c r="A3353" s="55"/>
      <c r="B3353" s="132"/>
      <c r="C3353" s="11" t="s">
        <v>536</v>
      </c>
      <c r="D3353" s="11"/>
      <c r="E3353" s="11" t="s">
        <v>79</v>
      </c>
      <c r="F3353" s="131">
        <v>2321</v>
      </c>
      <c r="G3353" s="11"/>
      <c r="H3353" s="131">
        <f t="shared" si="253"/>
        <v>8</v>
      </c>
      <c r="I3353" s="11"/>
      <c r="J3353" s="288">
        <v>419.53999999999996</v>
      </c>
      <c r="K3353" s="11"/>
      <c r="M3353" s="11">
        <v>3</v>
      </c>
      <c r="N3353" s="66"/>
      <c r="P3353" s="288">
        <f t="shared" si="256"/>
        <v>139.84666666666666</v>
      </c>
      <c r="Q3353" s="11"/>
      <c r="R3353" s="11"/>
      <c r="S3353" s="11"/>
      <c r="T3353" s="134">
        <f t="shared" si="257"/>
        <v>773.66666666666663</v>
      </c>
      <c r="U3353" s="11"/>
      <c r="V3353" s="11"/>
      <c r="W3353" s="11"/>
      <c r="Y3353" s="288">
        <v>419.53999999999996</v>
      </c>
      <c r="Z3353" s="11">
        <f t="shared" si="254"/>
        <v>593.03</v>
      </c>
      <c r="AB3353" s="11">
        <f t="shared" si="255"/>
        <v>473.15</v>
      </c>
      <c r="AC3353" s="11">
        <v>587.27</v>
      </c>
      <c r="AD3353" s="11"/>
      <c r="AE3353" s="4"/>
      <c r="AF3353" s="4"/>
    </row>
    <row r="3354" spans="1:32">
      <c r="A3354" s="55"/>
      <c r="B3354" s="132"/>
      <c r="C3354" s="11" t="s">
        <v>537</v>
      </c>
      <c r="D3354" s="11"/>
      <c r="E3354" s="11" t="s">
        <v>146</v>
      </c>
      <c r="F3354" s="131">
        <v>577573</v>
      </c>
      <c r="G3354" s="11"/>
      <c r="H3354" s="131">
        <f t="shared" si="253"/>
        <v>1873</v>
      </c>
      <c r="I3354" s="11"/>
      <c r="J3354" s="288">
        <v>46629.839999999989</v>
      </c>
      <c r="K3354" s="11"/>
      <c r="M3354" s="11">
        <v>123</v>
      </c>
      <c r="N3354" s="66"/>
      <c r="P3354" s="288">
        <f t="shared" si="256"/>
        <v>379.10439024390234</v>
      </c>
      <c r="Q3354" s="11"/>
      <c r="R3354" s="11"/>
      <c r="S3354" s="11"/>
      <c r="T3354" s="134">
        <f t="shared" si="257"/>
        <v>4695.7154471544718</v>
      </c>
      <c r="U3354" s="11"/>
      <c r="V3354" s="11"/>
      <c r="W3354" s="11"/>
      <c r="Y3354" s="288">
        <v>46629.839999999989</v>
      </c>
      <c r="Z3354" s="11">
        <f t="shared" si="254"/>
        <v>65912.070000000007</v>
      </c>
      <c r="AB3354" s="11">
        <f t="shared" si="255"/>
        <v>52588.38</v>
      </c>
      <c r="AC3354" s="11">
        <v>65271.97</v>
      </c>
      <c r="AD3354" s="11"/>
      <c r="AE3354" s="4"/>
      <c r="AF3354" s="4"/>
    </row>
    <row r="3355" spans="1:32">
      <c r="A3355" s="55"/>
      <c r="B3355" s="132"/>
      <c r="C3355" s="11" t="s">
        <v>537</v>
      </c>
      <c r="D3355" s="11"/>
      <c r="E3355" s="11" t="s">
        <v>89</v>
      </c>
      <c r="F3355" s="131">
        <v>13861</v>
      </c>
      <c r="G3355" s="11"/>
      <c r="H3355" s="131">
        <f t="shared" si="253"/>
        <v>45</v>
      </c>
      <c r="I3355" s="11"/>
      <c r="J3355" s="288">
        <v>1202.26</v>
      </c>
      <c r="K3355" s="11"/>
      <c r="M3355" s="11">
        <v>4</v>
      </c>
      <c r="N3355" s="66"/>
      <c r="P3355" s="288">
        <f t="shared" si="256"/>
        <v>300.565</v>
      </c>
      <c r="Q3355" s="11"/>
      <c r="R3355" s="11"/>
      <c r="S3355" s="11"/>
      <c r="T3355" s="134">
        <f t="shared" si="257"/>
        <v>3465.25</v>
      </c>
      <c r="U3355" s="11"/>
      <c r="V3355" s="11"/>
      <c r="W3355" s="11"/>
      <c r="Y3355" s="288">
        <v>1202.26</v>
      </c>
      <c r="Z3355" s="11">
        <f t="shared" si="254"/>
        <v>1699.41</v>
      </c>
      <c r="AB3355" s="11">
        <f t="shared" si="255"/>
        <v>1355.89</v>
      </c>
      <c r="AC3355" s="11">
        <v>1682.91</v>
      </c>
      <c r="AD3355" s="11"/>
      <c r="AE3355" s="4"/>
      <c r="AF3355" s="4"/>
    </row>
    <row r="3356" spans="1:32">
      <c r="A3356" s="55"/>
      <c r="B3356" s="132"/>
      <c r="C3356" s="11" t="s">
        <v>537</v>
      </c>
      <c r="D3356" s="11"/>
      <c r="E3356" s="11" t="s">
        <v>608</v>
      </c>
      <c r="F3356" s="131">
        <v>238</v>
      </c>
      <c r="G3356" s="11"/>
      <c r="H3356" s="131">
        <f t="shared" si="253"/>
        <v>1</v>
      </c>
      <c r="I3356" s="11"/>
      <c r="J3356" s="288">
        <v>131.30000000000001</v>
      </c>
      <c r="K3356" s="11"/>
      <c r="M3356" s="11">
        <v>1</v>
      </c>
      <c r="N3356" s="66"/>
      <c r="P3356" s="288">
        <f t="shared" si="256"/>
        <v>131.30000000000001</v>
      </c>
      <c r="Q3356" s="11"/>
      <c r="R3356" s="11"/>
      <c r="S3356" s="11"/>
      <c r="T3356" s="134">
        <f t="shared" si="257"/>
        <v>238</v>
      </c>
      <c r="U3356" s="11"/>
      <c r="V3356" s="11"/>
      <c r="W3356" s="11"/>
      <c r="Y3356" s="288">
        <v>131.30000000000001</v>
      </c>
      <c r="Z3356" s="11">
        <f t="shared" si="254"/>
        <v>185.59</v>
      </c>
      <c r="AB3356" s="11">
        <f t="shared" si="255"/>
        <v>148.08000000000001</v>
      </c>
      <c r="AC3356" s="11">
        <v>183.79</v>
      </c>
      <c r="AD3356" s="11"/>
      <c r="AE3356" s="4"/>
      <c r="AF3356" s="4"/>
    </row>
    <row r="3357" spans="1:32">
      <c r="A3357" s="55"/>
      <c r="B3357" s="132"/>
      <c r="C3357" s="11" t="s">
        <v>538</v>
      </c>
      <c r="D3357" s="11"/>
      <c r="E3357" s="11" t="s">
        <v>539</v>
      </c>
      <c r="F3357" s="131">
        <v>789</v>
      </c>
      <c r="G3357" s="11"/>
      <c r="H3357" s="131">
        <f t="shared" si="253"/>
        <v>3</v>
      </c>
      <c r="I3357" s="11"/>
      <c r="J3357" s="288">
        <v>151.76999999999998</v>
      </c>
      <c r="K3357" s="11"/>
      <c r="M3357" s="11">
        <v>3</v>
      </c>
      <c r="N3357" s="66"/>
      <c r="P3357" s="288">
        <f t="shared" si="256"/>
        <v>50.589999999999996</v>
      </c>
      <c r="Q3357" s="11"/>
      <c r="R3357" s="11"/>
      <c r="S3357" s="11"/>
      <c r="T3357" s="134">
        <f t="shared" si="257"/>
        <v>263</v>
      </c>
      <c r="U3357" s="11"/>
      <c r="V3357" s="11"/>
      <c r="W3357" s="11"/>
      <c r="Y3357" s="288">
        <v>151.76999999999998</v>
      </c>
      <c r="Z3357" s="11">
        <f t="shared" si="254"/>
        <v>214.53</v>
      </c>
      <c r="AB3357" s="11">
        <f t="shared" si="255"/>
        <v>171.16</v>
      </c>
      <c r="AC3357" s="11">
        <v>212.45</v>
      </c>
      <c r="AD3357" s="11"/>
      <c r="AE3357" s="4"/>
      <c r="AF3357" s="4"/>
    </row>
    <row r="3358" spans="1:32">
      <c r="A3358" s="55"/>
      <c r="B3358" s="132"/>
      <c r="C3358" s="11" t="s">
        <v>538</v>
      </c>
      <c r="D3358" s="11"/>
      <c r="E3358" s="11" t="s">
        <v>336</v>
      </c>
      <c r="F3358" s="131">
        <v>7565193</v>
      </c>
      <c r="G3358" s="11"/>
      <c r="H3358" s="131">
        <f t="shared" si="253"/>
        <v>24528</v>
      </c>
      <c r="I3358" s="11"/>
      <c r="J3358" s="288">
        <v>436666.89999999979</v>
      </c>
      <c r="K3358" s="11"/>
      <c r="M3358" s="11">
        <v>323</v>
      </c>
      <c r="N3358" s="66"/>
      <c r="P3358" s="288">
        <f t="shared" si="256"/>
        <v>1351.9099071207424</v>
      </c>
      <c r="Q3358" s="11"/>
      <c r="R3358" s="11"/>
      <c r="S3358" s="11"/>
      <c r="T3358" s="134">
        <f t="shared" si="257"/>
        <v>23421.650154798761</v>
      </c>
      <c r="U3358" s="11"/>
      <c r="V3358" s="11"/>
      <c r="W3358" s="11"/>
      <c r="Y3358" s="288">
        <v>436666.89999999979</v>
      </c>
      <c r="Z3358" s="11">
        <f t="shared" si="254"/>
        <v>617236.09</v>
      </c>
      <c r="AB3358" s="11">
        <f t="shared" si="255"/>
        <v>492465.85</v>
      </c>
      <c r="AC3358" s="11">
        <v>611241.82999999996</v>
      </c>
      <c r="AD3358" s="11"/>
      <c r="AE3358" s="4"/>
      <c r="AF3358" s="4"/>
    </row>
    <row r="3359" spans="1:32">
      <c r="A3359" s="55"/>
      <c r="B3359" s="132"/>
      <c r="C3359" s="11" t="s">
        <v>538</v>
      </c>
      <c r="D3359" s="11"/>
      <c r="E3359" s="11" t="s">
        <v>175</v>
      </c>
      <c r="F3359" s="131">
        <v>731</v>
      </c>
      <c r="G3359" s="11"/>
      <c r="H3359" s="131">
        <f t="shared" si="253"/>
        <v>2</v>
      </c>
      <c r="I3359" s="11"/>
      <c r="J3359" s="288">
        <v>106.38</v>
      </c>
      <c r="K3359" s="11"/>
      <c r="M3359" s="11">
        <v>2</v>
      </c>
      <c r="N3359" s="66"/>
      <c r="P3359" s="288">
        <f t="shared" si="256"/>
        <v>53.19</v>
      </c>
      <c r="Q3359" s="11"/>
      <c r="R3359" s="11"/>
      <c r="S3359" s="11"/>
      <c r="T3359" s="134">
        <f t="shared" si="257"/>
        <v>365.5</v>
      </c>
      <c r="U3359" s="11"/>
      <c r="V3359" s="11"/>
      <c r="W3359" s="11"/>
      <c r="Y3359" s="288">
        <v>106.38</v>
      </c>
      <c r="Z3359" s="11">
        <f t="shared" si="254"/>
        <v>150.37</v>
      </c>
      <c r="AB3359" s="11">
        <f t="shared" si="255"/>
        <v>119.97</v>
      </c>
      <c r="AC3359" s="11">
        <v>148.91</v>
      </c>
      <c r="AD3359" s="11"/>
      <c r="AE3359" s="4"/>
      <c r="AF3359" s="4"/>
    </row>
    <row r="3360" spans="1:32">
      <c r="A3360" s="55"/>
      <c r="B3360" s="132"/>
      <c r="C3360" s="11" t="s">
        <v>538</v>
      </c>
      <c r="D3360" s="11"/>
      <c r="E3360" s="11" t="s">
        <v>484</v>
      </c>
      <c r="F3360" s="131">
        <v>550</v>
      </c>
      <c r="G3360" s="11"/>
      <c r="H3360" s="131">
        <f t="shared" si="253"/>
        <v>2</v>
      </c>
      <c r="I3360" s="11"/>
      <c r="J3360" s="288">
        <v>84.17</v>
      </c>
      <c r="K3360" s="11"/>
      <c r="M3360" s="11">
        <v>1</v>
      </c>
      <c r="N3360" s="66"/>
      <c r="P3360" s="288">
        <f t="shared" si="256"/>
        <v>84.17</v>
      </c>
      <c r="Q3360" s="11"/>
      <c r="R3360" s="11"/>
      <c r="S3360" s="11"/>
      <c r="T3360" s="134">
        <f t="shared" si="257"/>
        <v>550</v>
      </c>
      <c r="U3360" s="11"/>
      <c r="V3360" s="11"/>
      <c r="W3360" s="11"/>
      <c r="Y3360" s="288">
        <v>84.17</v>
      </c>
      <c r="Z3360" s="11">
        <f t="shared" si="254"/>
        <v>118.98</v>
      </c>
      <c r="AB3360" s="11">
        <f t="shared" si="255"/>
        <v>94.93</v>
      </c>
      <c r="AC3360" s="11">
        <v>117.82</v>
      </c>
      <c r="AD3360" s="11"/>
      <c r="AE3360" s="4"/>
      <c r="AF3360" s="4"/>
    </row>
    <row r="3361" spans="1:32">
      <c r="A3361" s="55"/>
      <c r="B3361" s="132"/>
      <c r="C3361" s="11" t="s">
        <v>538</v>
      </c>
      <c r="D3361" s="11"/>
      <c r="E3361" s="11" t="s">
        <v>66</v>
      </c>
      <c r="F3361" s="131">
        <v>1788</v>
      </c>
      <c r="G3361" s="11"/>
      <c r="H3361" s="131">
        <f t="shared" si="253"/>
        <v>6</v>
      </c>
      <c r="I3361" s="11"/>
      <c r="J3361" s="288">
        <v>290.94</v>
      </c>
      <c r="K3361" s="11"/>
      <c r="M3361" s="11">
        <v>1</v>
      </c>
      <c r="N3361" s="66"/>
      <c r="P3361" s="288">
        <f t="shared" si="256"/>
        <v>290.94</v>
      </c>
      <c r="Q3361" s="11"/>
      <c r="R3361" s="11"/>
      <c r="S3361" s="11"/>
      <c r="T3361" s="134">
        <f t="shared" si="257"/>
        <v>1788</v>
      </c>
      <c r="U3361" s="11"/>
      <c r="V3361" s="11"/>
      <c r="W3361" s="11"/>
      <c r="Y3361" s="288">
        <v>290.94</v>
      </c>
      <c r="Z3361" s="11">
        <f t="shared" si="254"/>
        <v>411.25</v>
      </c>
      <c r="AB3361" s="11">
        <f t="shared" si="255"/>
        <v>328.12</v>
      </c>
      <c r="AC3361" s="11">
        <v>407.25</v>
      </c>
      <c r="AD3361" s="11"/>
      <c r="AE3361" s="4"/>
      <c r="AF3361" s="4"/>
    </row>
    <row r="3362" spans="1:32">
      <c r="A3362" s="55"/>
      <c r="B3362" s="132"/>
      <c r="C3362" s="11" t="s">
        <v>541</v>
      </c>
      <c r="D3362" s="11"/>
      <c r="E3362" s="11" t="s">
        <v>199</v>
      </c>
      <c r="F3362" s="131">
        <v>13571</v>
      </c>
      <c r="G3362" s="11"/>
      <c r="H3362" s="131">
        <f t="shared" si="253"/>
        <v>44</v>
      </c>
      <c r="I3362" s="11"/>
      <c r="J3362" s="288">
        <v>2013.61</v>
      </c>
      <c r="K3362" s="11"/>
      <c r="M3362" s="11">
        <v>8</v>
      </c>
      <c r="N3362" s="66"/>
      <c r="P3362" s="288">
        <f t="shared" si="256"/>
        <v>251.70124999999999</v>
      </c>
      <c r="Q3362" s="11"/>
      <c r="R3362" s="11"/>
      <c r="S3362" s="11"/>
      <c r="T3362" s="134">
        <f t="shared" si="257"/>
        <v>1696.375</v>
      </c>
      <c r="U3362" s="11"/>
      <c r="V3362" s="11"/>
      <c r="W3362" s="11"/>
      <c r="Y3362" s="288">
        <v>2013.61</v>
      </c>
      <c r="Z3362" s="11">
        <f t="shared" si="254"/>
        <v>2846.27</v>
      </c>
      <c r="AB3362" s="11">
        <f t="shared" si="255"/>
        <v>2270.92</v>
      </c>
      <c r="AC3362" s="11">
        <v>2818.63</v>
      </c>
      <c r="AD3362" s="11"/>
      <c r="AE3362" s="4"/>
      <c r="AF3362" s="4"/>
    </row>
    <row r="3363" spans="1:32">
      <c r="A3363" s="55"/>
      <c r="B3363" s="132"/>
      <c r="C3363" s="11" t="s">
        <v>542</v>
      </c>
      <c r="D3363" s="11"/>
      <c r="E3363" s="11" t="s">
        <v>93</v>
      </c>
      <c r="F3363" s="131">
        <v>525573</v>
      </c>
      <c r="G3363" s="11"/>
      <c r="H3363" s="131">
        <f t="shared" si="253"/>
        <v>1704</v>
      </c>
      <c r="I3363" s="11"/>
      <c r="J3363" s="288">
        <v>78780.710000000006</v>
      </c>
      <c r="K3363" s="11"/>
      <c r="M3363" s="11">
        <v>50</v>
      </c>
      <c r="N3363" s="66"/>
      <c r="P3363" s="288">
        <f t="shared" si="256"/>
        <v>1575.6142000000002</v>
      </c>
      <c r="Q3363" s="11"/>
      <c r="R3363" s="11"/>
      <c r="S3363" s="11"/>
      <c r="T3363" s="134">
        <f t="shared" si="257"/>
        <v>10511.46</v>
      </c>
      <c r="U3363" s="11"/>
      <c r="V3363" s="11"/>
      <c r="W3363" s="11"/>
      <c r="Y3363" s="288">
        <v>78780.710000000006</v>
      </c>
      <c r="Z3363" s="11">
        <f t="shared" si="254"/>
        <v>111357.87</v>
      </c>
      <c r="AB3363" s="11">
        <f t="shared" si="255"/>
        <v>88847.61</v>
      </c>
      <c r="AC3363" s="11">
        <v>110276.43</v>
      </c>
      <c r="AD3363" s="11"/>
      <c r="AE3363" s="4"/>
      <c r="AF3363" s="4"/>
    </row>
    <row r="3364" spans="1:32">
      <c r="A3364" s="55"/>
      <c r="B3364" s="132"/>
      <c r="C3364" s="11" t="s">
        <v>543</v>
      </c>
      <c r="D3364" s="11"/>
      <c r="E3364" s="11" t="s">
        <v>98</v>
      </c>
      <c r="F3364" s="131">
        <v>4510</v>
      </c>
      <c r="G3364" s="11"/>
      <c r="H3364" s="131">
        <f t="shared" si="253"/>
        <v>15</v>
      </c>
      <c r="I3364" s="11"/>
      <c r="J3364" s="288">
        <v>745.5</v>
      </c>
      <c r="K3364" s="11"/>
      <c r="M3364" s="11">
        <v>8</v>
      </c>
      <c r="N3364" s="66"/>
      <c r="P3364" s="288">
        <f t="shared" si="256"/>
        <v>93.1875</v>
      </c>
      <c r="Q3364" s="11"/>
      <c r="R3364" s="11"/>
      <c r="S3364" s="11"/>
      <c r="T3364" s="134">
        <f t="shared" si="257"/>
        <v>563.75</v>
      </c>
      <c r="U3364" s="11"/>
      <c r="V3364" s="11"/>
      <c r="W3364" s="11"/>
      <c r="Y3364" s="288">
        <v>745.5</v>
      </c>
      <c r="Z3364" s="11">
        <f t="shared" si="254"/>
        <v>1053.78</v>
      </c>
      <c r="AB3364" s="11">
        <f t="shared" si="255"/>
        <v>840.76</v>
      </c>
      <c r="AC3364" s="11">
        <v>1043.54</v>
      </c>
      <c r="AD3364" s="11"/>
      <c r="AE3364" s="4"/>
      <c r="AF3364" s="4"/>
    </row>
    <row r="3365" spans="1:32">
      <c r="A3365" s="55"/>
      <c r="B3365" s="132"/>
      <c r="C3365" s="11" t="s">
        <v>544</v>
      </c>
      <c r="D3365" s="11"/>
      <c r="E3365" s="11" t="s">
        <v>182</v>
      </c>
      <c r="F3365" s="131">
        <v>34014</v>
      </c>
      <c r="G3365" s="11"/>
      <c r="H3365" s="131">
        <f t="shared" si="253"/>
        <v>110</v>
      </c>
      <c r="I3365" s="11"/>
      <c r="J3365" s="288">
        <v>731.22999999999706</v>
      </c>
      <c r="K3365" s="11"/>
      <c r="M3365" s="11">
        <v>131</v>
      </c>
      <c r="N3365" s="66"/>
      <c r="P3365" s="288">
        <f t="shared" si="256"/>
        <v>5.5819083969465426</v>
      </c>
      <c r="Q3365" s="11"/>
      <c r="R3365" s="11"/>
      <c r="S3365" s="11"/>
      <c r="T3365" s="134">
        <f t="shared" si="257"/>
        <v>259.64885496183206</v>
      </c>
      <c r="U3365" s="11"/>
      <c r="V3365" s="11"/>
      <c r="W3365" s="11"/>
      <c r="Y3365" s="288">
        <v>731.22999999999706</v>
      </c>
      <c r="Z3365" s="11">
        <f t="shared" si="254"/>
        <v>1033.6099999999999</v>
      </c>
      <c r="AB3365" s="11">
        <f t="shared" si="255"/>
        <v>824.67</v>
      </c>
      <c r="AC3365" s="11">
        <v>1023.57</v>
      </c>
      <c r="AD3365" s="11"/>
      <c r="AE3365" s="4"/>
      <c r="AF3365" s="4"/>
    </row>
    <row r="3366" spans="1:32">
      <c r="A3366" s="55"/>
      <c r="B3366" s="132"/>
      <c r="C3366" s="11" t="s">
        <v>544</v>
      </c>
      <c r="D3366" s="11"/>
      <c r="E3366" s="11" t="s">
        <v>564</v>
      </c>
      <c r="F3366" s="131">
        <v>86</v>
      </c>
      <c r="G3366" s="11"/>
      <c r="H3366" s="131">
        <f t="shared" si="253"/>
        <v>0</v>
      </c>
      <c r="I3366" s="11"/>
      <c r="J3366" s="288">
        <v>28.38</v>
      </c>
      <c r="K3366" s="11"/>
      <c r="M3366" s="11">
        <v>1</v>
      </c>
      <c r="N3366" s="66"/>
      <c r="P3366" s="288">
        <f t="shared" si="256"/>
        <v>28.38</v>
      </c>
      <c r="Q3366" s="11"/>
      <c r="R3366" s="11"/>
      <c r="S3366" s="11"/>
      <c r="T3366" s="134">
        <f t="shared" si="257"/>
        <v>86</v>
      </c>
      <c r="U3366" s="11"/>
      <c r="V3366" s="11"/>
      <c r="W3366" s="11"/>
      <c r="Y3366" s="288">
        <v>28.38</v>
      </c>
      <c r="Z3366" s="11">
        <f t="shared" si="254"/>
        <v>40.119999999999997</v>
      </c>
      <c r="AB3366" s="11">
        <f t="shared" si="255"/>
        <v>32.01</v>
      </c>
      <c r="AC3366" s="11">
        <v>39.729999999999997</v>
      </c>
      <c r="AD3366" s="11"/>
      <c r="AE3366" s="4"/>
      <c r="AF3366" s="4"/>
    </row>
    <row r="3367" spans="1:32">
      <c r="A3367" s="55"/>
      <c r="B3367" s="132"/>
      <c r="C3367" s="11" t="s">
        <v>545</v>
      </c>
      <c r="D3367" s="11"/>
      <c r="E3367" s="11" t="s">
        <v>98</v>
      </c>
      <c r="F3367" s="131">
        <v>2059</v>
      </c>
      <c r="G3367" s="11"/>
      <c r="H3367" s="131">
        <f t="shared" si="253"/>
        <v>7</v>
      </c>
      <c r="I3367" s="11"/>
      <c r="J3367" s="288">
        <v>161.66999999999999</v>
      </c>
      <c r="K3367" s="11"/>
      <c r="M3367" s="11">
        <v>1</v>
      </c>
      <c r="N3367" s="66"/>
      <c r="P3367" s="288">
        <f t="shared" si="256"/>
        <v>161.66999999999999</v>
      </c>
      <c r="Q3367" s="11"/>
      <c r="R3367" s="11"/>
      <c r="S3367" s="11"/>
      <c r="T3367" s="134">
        <f t="shared" si="257"/>
        <v>2059</v>
      </c>
      <c r="U3367" s="11"/>
      <c r="V3367" s="11"/>
      <c r="W3367" s="11"/>
      <c r="Y3367" s="288">
        <v>161.66999999999999</v>
      </c>
      <c r="Z3367" s="11">
        <f t="shared" si="254"/>
        <v>228.52</v>
      </c>
      <c r="AB3367" s="11">
        <f t="shared" si="255"/>
        <v>182.33</v>
      </c>
      <c r="AC3367" s="11">
        <v>226.3</v>
      </c>
      <c r="AD3367" s="11"/>
      <c r="AE3367" s="4"/>
      <c r="AF3367" s="4"/>
    </row>
    <row r="3368" spans="1:32">
      <c r="A3368" s="55"/>
      <c r="B3368" s="132"/>
      <c r="C3368" s="11" t="s">
        <v>546</v>
      </c>
      <c r="D3368" s="11"/>
      <c r="E3368" s="11" t="s">
        <v>70</v>
      </c>
      <c r="F3368" s="131">
        <v>48150</v>
      </c>
      <c r="G3368" s="11"/>
      <c r="H3368" s="131">
        <f t="shared" si="253"/>
        <v>156</v>
      </c>
      <c r="I3368" s="11"/>
      <c r="J3368" s="288">
        <v>3805.78</v>
      </c>
      <c r="K3368" s="11"/>
      <c r="M3368" s="11">
        <v>6</v>
      </c>
      <c r="N3368" s="66"/>
      <c r="P3368" s="288">
        <f t="shared" si="256"/>
        <v>634.29666666666674</v>
      </c>
      <c r="Q3368" s="11"/>
      <c r="R3368" s="11"/>
      <c r="S3368" s="11"/>
      <c r="T3368" s="134">
        <f t="shared" si="257"/>
        <v>8025</v>
      </c>
      <c r="U3368" s="11"/>
      <c r="V3368" s="11"/>
      <c r="W3368" s="11"/>
      <c r="Y3368" s="288">
        <v>3805.78</v>
      </c>
      <c r="Z3368" s="11">
        <f t="shared" si="254"/>
        <v>5379.53</v>
      </c>
      <c r="AB3368" s="11">
        <f t="shared" si="255"/>
        <v>4292.1000000000004</v>
      </c>
      <c r="AC3368" s="11">
        <v>5327.29</v>
      </c>
      <c r="AD3368" s="11"/>
      <c r="AE3368" s="4"/>
      <c r="AF3368" s="4"/>
    </row>
    <row r="3369" spans="1:32">
      <c r="A3369" s="55"/>
      <c r="B3369" s="132"/>
      <c r="C3369" s="11" t="s">
        <v>546</v>
      </c>
      <c r="D3369" s="11"/>
      <c r="E3369" s="11" t="s">
        <v>199</v>
      </c>
      <c r="F3369" s="131">
        <v>2543</v>
      </c>
      <c r="G3369" s="11"/>
      <c r="H3369" s="131">
        <f t="shared" si="253"/>
        <v>8</v>
      </c>
      <c r="I3369" s="11"/>
      <c r="J3369" s="288">
        <v>492.03</v>
      </c>
      <c r="K3369" s="11"/>
      <c r="M3369" s="11">
        <v>10</v>
      </c>
      <c r="N3369" s="66"/>
      <c r="P3369" s="288">
        <f t="shared" si="256"/>
        <v>49.202999999999996</v>
      </c>
      <c r="Q3369" s="11"/>
      <c r="R3369" s="11"/>
      <c r="S3369" s="11"/>
      <c r="T3369" s="134">
        <f t="shared" si="257"/>
        <v>254.3</v>
      </c>
      <c r="U3369" s="11"/>
      <c r="V3369" s="11"/>
      <c r="W3369" s="11"/>
      <c r="Y3369" s="288">
        <v>492.03</v>
      </c>
      <c r="Z3369" s="11">
        <f t="shared" si="254"/>
        <v>695.49</v>
      </c>
      <c r="AB3369" s="11">
        <f t="shared" si="255"/>
        <v>554.9</v>
      </c>
      <c r="AC3369" s="11">
        <v>688.74</v>
      </c>
      <c r="AD3369" s="11"/>
      <c r="AE3369" s="4"/>
      <c r="AF3369" s="4"/>
    </row>
    <row r="3370" spans="1:32">
      <c r="A3370" s="55"/>
      <c r="B3370" s="132"/>
      <c r="C3370" s="11" t="s">
        <v>547</v>
      </c>
      <c r="D3370" s="11"/>
      <c r="E3370" s="11" t="s">
        <v>215</v>
      </c>
      <c r="F3370" s="131">
        <v>381861</v>
      </c>
      <c r="G3370" s="11"/>
      <c r="H3370" s="131">
        <f t="shared" si="253"/>
        <v>1238</v>
      </c>
      <c r="I3370" s="11"/>
      <c r="J3370" s="288">
        <v>38634.04</v>
      </c>
      <c r="K3370" s="11"/>
      <c r="M3370" s="11">
        <v>160</v>
      </c>
      <c r="N3370" s="66"/>
      <c r="P3370" s="288">
        <f t="shared" si="256"/>
        <v>241.46275</v>
      </c>
      <c r="Q3370" s="11"/>
      <c r="R3370" s="11"/>
      <c r="S3370" s="11"/>
      <c r="T3370" s="134">
        <f t="shared" si="257"/>
        <v>2386.6312499999999</v>
      </c>
      <c r="U3370" s="11"/>
      <c r="V3370" s="11"/>
      <c r="W3370" s="11"/>
      <c r="Y3370" s="288">
        <v>38634.04</v>
      </c>
      <c r="Z3370" s="11">
        <f t="shared" si="254"/>
        <v>54609.87</v>
      </c>
      <c r="AB3370" s="11">
        <f t="shared" si="255"/>
        <v>43570.84</v>
      </c>
      <c r="AC3370" s="11">
        <v>54079.53</v>
      </c>
      <c r="AD3370" s="11"/>
      <c r="AE3370" s="4"/>
      <c r="AF3370" s="4"/>
    </row>
    <row r="3371" spans="1:32">
      <c r="A3371" s="55"/>
      <c r="B3371" s="132"/>
      <c r="C3371" s="11" t="s">
        <v>548</v>
      </c>
      <c r="D3371" s="11"/>
      <c r="E3371" s="11" t="s">
        <v>72</v>
      </c>
      <c r="F3371" s="131">
        <v>7830</v>
      </c>
      <c r="G3371" s="11"/>
      <c r="H3371" s="131">
        <f t="shared" si="253"/>
        <v>25</v>
      </c>
      <c r="I3371" s="11"/>
      <c r="J3371" s="288">
        <v>1000.39</v>
      </c>
      <c r="K3371" s="11"/>
      <c r="M3371" s="11">
        <v>16</v>
      </c>
      <c r="N3371" s="66"/>
      <c r="P3371" s="288">
        <f t="shared" si="256"/>
        <v>62.524374999999999</v>
      </c>
      <c r="Q3371" s="11"/>
      <c r="R3371" s="11"/>
      <c r="S3371" s="11"/>
      <c r="T3371" s="134">
        <f t="shared" si="257"/>
        <v>489.375</v>
      </c>
      <c r="U3371" s="11"/>
      <c r="V3371" s="11"/>
      <c r="W3371" s="11"/>
      <c r="Y3371" s="288">
        <v>1000.39</v>
      </c>
      <c r="Z3371" s="11">
        <f t="shared" si="254"/>
        <v>1414.07</v>
      </c>
      <c r="AB3371" s="11">
        <f t="shared" si="255"/>
        <v>1128.22</v>
      </c>
      <c r="AC3371" s="11">
        <v>1400.34</v>
      </c>
      <c r="AD3371" s="11"/>
      <c r="AE3371" s="4"/>
      <c r="AF3371" s="4"/>
    </row>
    <row r="3372" spans="1:32">
      <c r="A3372" s="55"/>
      <c r="B3372" s="132"/>
      <c r="C3372" s="11" t="s">
        <v>549</v>
      </c>
      <c r="D3372" s="11"/>
      <c r="E3372" s="11" t="s">
        <v>91</v>
      </c>
      <c r="F3372" s="131">
        <v>342402</v>
      </c>
      <c r="G3372" s="11"/>
      <c r="H3372" s="131">
        <f t="shared" si="253"/>
        <v>1110</v>
      </c>
      <c r="I3372" s="11"/>
      <c r="J3372" s="288">
        <v>33455.289999999986</v>
      </c>
      <c r="K3372" s="11"/>
      <c r="M3372" s="11">
        <v>91</v>
      </c>
      <c r="N3372" s="66"/>
      <c r="P3372" s="288">
        <f t="shared" si="256"/>
        <v>367.64054945054932</v>
      </c>
      <c r="Q3372" s="11"/>
      <c r="R3372" s="11"/>
      <c r="S3372" s="11"/>
      <c r="T3372" s="134">
        <f t="shared" si="257"/>
        <v>3762.6593406593406</v>
      </c>
      <c r="U3372" s="11"/>
      <c r="V3372" s="11"/>
      <c r="W3372" s="11"/>
      <c r="Y3372" s="288">
        <v>33455.289999999986</v>
      </c>
      <c r="Z3372" s="11">
        <f t="shared" si="254"/>
        <v>47289.62</v>
      </c>
      <c r="AB3372" s="11">
        <f t="shared" si="255"/>
        <v>37730.33</v>
      </c>
      <c r="AC3372" s="11">
        <v>46830.37</v>
      </c>
      <c r="AD3372" s="11"/>
      <c r="AE3372" s="4"/>
      <c r="AF3372" s="4"/>
    </row>
    <row r="3373" spans="1:32">
      <c r="A3373" s="55"/>
      <c r="B3373" s="132"/>
      <c r="C3373" s="11" t="s">
        <v>549</v>
      </c>
      <c r="D3373" s="11"/>
      <c r="E3373" s="11" t="s">
        <v>68</v>
      </c>
      <c r="F3373" s="131">
        <v>8</v>
      </c>
      <c r="G3373" s="11"/>
      <c r="H3373" s="131">
        <f t="shared" si="253"/>
        <v>0</v>
      </c>
      <c r="I3373" s="11"/>
      <c r="J3373" s="288">
        <v>10.48</v>
      </c>
      <c r="K3373" s="11"/>
      <c r="M3373" s="11">
        <v>1</v>
      </c>
      <c r="N3373" s="66"/>
      <c r="P3373" s="288">
        <f t="shared" si="256"/>
        <v>10.48</v>
      </c>
      <c r="Q3373" s="11"/>
      <c r="R3373" s="11"/>
      <c r="S3373" s="11"/>
      <c r="T3373" s="134">
        <f t="shared" si="257"/>
        <v>8</v>
      </c>
      <c r="U3373" s="11"/>
      <c r="V3373" s="11"/>
      <c r="W3373" s="11"/>
      <c r="Y3373" s="288">
        <v>10.48</v>
      </c>
      <c r="Z3373" s="11">
        <f t="shared" si="254"/>
        <v>14.81</v>
      </c>
      <c r="AB3373" s="11">
        <f t="shared" si="255"/>
        <v>11.82</v>
      </c>
      <c r="AC3373" s="11">
        <v>14.67</v>
      </c>
      <c r="AD3373" s="11"/>
      <c r="AE3373" s="4"/>
      <c r="AF3373" s="4"/>
    </row>
    <row r="3374" spans="1:32">
      <c r="A3374" s="55"/>
      <c r="B3374" s="132"/>
      <c r="C3374" s="11" t="s">
        <v>550</v>
      </c>
      <c r="D3374" s="11"/>
      <c r="E3374" s="11" t="s">
        <v>59</v>
      </c>
      <c r="F3374" s="131">
        <v>830</v>
      </c>
      <c r="G3374" s="11"/>
      <c r="H3374" s="131">
        <f t="shared" si="253"/>
        <v>3</v>
      </c>
      <c r="I3374" s="11"/>
      <c r="J3374" s="288">
        <v>91.25</v>
      </c>
      <c r="K3374" s="11"/>
      <c r="M3374" s="11">
        <v>3</v>
      </c>
      <c r="N3374" s="66"/>
      <c r="P3374" s="288">
        <f t="shared" si="256"/>
        <v>30.416666666666668</v>
      </c>
      <c r="Q3374" s="11"/>
      <c r="R3374" s="11"/>
      <c r="S3374" s="11"/>
      <c r="T3374" s="134">
        <f t="shared" si="257"/>
        <v>276.66666666666669</v>
      </c>
      <c r="U3374" s="11"/>
      <c r="V3374" s="11"/>
      <c r="W3374" s="11"/>
      <c r="Y3374" s="288">
        <v>91.25</v>
      </c>
      <c r="Z3374" s="11">
        <f t="shared" si="254"/>
        <v>128.97999999999999</v>
      </c>
      <c r="AB3374" s="11">
        <f t="shared" si="255"/>
        <v>102.91</v>
      </c>
      <c r="AC3374" s="11">
        <v>127.73</v>
      </c>
      <c r="AD3374" s="11"/>
      <c r="AE3374" s="4"/>
      <c r="AF3374" s="4"/>
    </row>
    <row r="3375" spans="1:32">
      <c r="A3375" s="55"/>
      <c r="B3375" s="132"/>
      <c r="C3375" s="11" t="s">
        <v>550</v>
      </c>
      <c r="D3375" s="11"/>
      <c r="E3375" s="11" t="s">
        <v>64</v>
      </c>
      <c r="F3375" s="131">
        <v>959</v>
      </c>
      <c r="G3375" s="11"/>
      <c r="H3375" s="131">
        <f t="shared" si="253"/>
        <v>3</v>
      </c>
      <c r="I3375" s="11"/>
      <c r="J3375" s="288">
        <v>168.86</v>
      </c>
      <c r="K3375" s="11"/>
      <c r="M3375" s="11">
        <v>1</v>
      </c>
      <c r="N3375" s="66"/>
      <c r="P3375" s="288">
        <f t="shared" si="256"/>
        <v>168.86</v>
      </c>
      <c r="Q3375" s="11"/>
      <c r="R3375" s="11"/>
      <c r="S3375" s="11"/>
      <c r="T3375" s="134">
        <f t="shared" si="257"/>
        <v>959</v>
      </c>
      <c r="U3375" s="11"/>
      <c r="V3375" s="11"/>
      <c r="W3375" s="11"/>
      <c r="Y3375" s="288">
        <v>168.86</v>
      </c>
      <c r="Z3375" s="11">
        <f t="shared" si="254"/>
        <v>238.69</v>
      </c>
      <c r="AB3375" s="11">
        <f t="shared" si="255"/>
        <v>190.44</v>
      </c>
      <c r="AC3375" s="11">
        <v>236.37</v>
      </c>
      <c r="AD3375" s="11"/>
      <c r="AE3375" s="4"/>
      <c r="AF3375" s="4"/>
    </row>
    <row r="3376" spans="1:32">
      <c r="A3376" s="55"/>
      <c r="B3376" s="132"/>
      <c r="C3376" s="11" t="s">
        <v>550</v>
      </c>
      <c r="D3376" s="11"/>
      <c r="E3376" s="11" t="s">
        <v>66</v>
      </c>
      <c r="F3376" s="131">
        <v>1924443</v>
      </c>
      <c r="G3376" s="11"/>
      <c r="H3376" s="131">
        <f t="shared" si="253"/>
        <v>6240</v>
      </c>
      <c r="I3376" s="11"/>
      <c r="J3376" s="288">
        <v>205858.26999999958</v>
      </c>
      <c r="K3376" s="11"/>
      <c r="M3376" s="11">
        <v>604</v>
      </c>
      <c r="N3376" s="66"/>
      <c r="P3376" s="288">
        <f t="shared" si="256"/>
        <v>340.82495033112514</v>
      </c>
      <c r="Q3376" s="11"/>
      <c r="R3376" s="11"/>
      <c r="S3376" s="11"/>
      <c r="T3376" s="134">
        <f t="shared" si="257"/>
        <v>3186.1639072847684</v>
      </c>
      <c r="U3376" s="11"/>
      <c r="V3376" s="11"/>
      <c r="W3376" s="11"/>
      <c r="Y3376" s="288">
        <v>205858.26999999958</v>
      </c>
      <c r="Z3376" s="11">
        <f t="shared" si="254"/>
        <v>290984.17</v>
      </c>
      <c r="AB3376" s="11">
        <f t="shared" si="255"/>
        <v>232163.62</v>
      </c>
      <c r="AC3376" s="11">
        <v>288158.28999999998</v>
      </c>
      <c r="AD3376" s="11"/>
      <c r="AE3376" s="4"/>
      <c r="AF3376" s="4"/>
    </row>
    <row r="3377" spans="1:32">
      <c r="A3377" s="55"/>
      <c r="B3377" s="132"/>
      <c r="C3377" s="11" t="s">
        <v>551</v>
      </c>
      <c r="D3377" s="11"/>
      <c r="E3377" s="11" t="s">
        <v>54</v>
      </c>
      <c r="F3377" s="131">
        <v>7</v>
      </c>
      <c r="G3377" s="11"/>
      <c r="H3377" s="131">
        <f t="shared" si="253"/>
        <v>0</v>
      </c>
      <c r="I3377" s="11"/>
      <c r="J3377" s="288">
        <v>14.16</v>
      </c>
      <c r="K3377" s="11"/>
      <c r="M3377" s="11">
        <v>1</v>
      </c>
      <c r="N3377" s="66"/>
      <c r="P3377" s="288">
        <f t="shared" si="256"/>
        <v>14.16</v>
      </c>
      <c r="Q3377" s="11"/>
      <c r="R3377" s="11"/>
      <c r="S3377" s="11"/>
      <c r="T3377" s="134">
        <f t="shared" si="257"/>
        <v>7</v>
      </c>
      <c r="U3377" s="11"/>
      <c r="V3377" s="11"/>
      <c r="W3377" s="11"/>
      <c r="Y3377" s="288">
        <v>14.16</v>
      </c>
      <c r="Z3377" s="11">
        <f t="shared" si="254"/>
        <v>20.02</v>
      </c>
      <c r="AB3377" s="11">
        <f t="shared" si="255"/>
        <v>15.97</v>
      </c>
      <c r="AC3377" s="11">
        <v>19.82</v>
      </c>
      <c r="AD3377" s="11"/>
      <c r="AE3377" s="4"/>
      <c r="AF3377" s="4"/>
    </row>
    <row r="3378" spans="1:32">
      <c r="A3378" s="55"/>
      <c r="B3378" s="132"/>
      <c r="C3378" s="11" t="s">
        <v>551</v>
      </c>
      <c r="D3378" s="11"/>
      <c r="E3378" s="11" t="s">
        <v>55</v>
      </c>
      <c r="F3378" s="131">
        <v>92546</v>
      </c>
      <c r="G3378" s="11"/>
      <c r="H3378" s="131">
        <f t="shared" si="253"/>
        <v>300</v>
      </c>
      <c r="I3378" s="11"/>
      <c r="J3378" s="288">
        <v>23812.620000000021</v>
      </c>
      <c r="K3378" s="11"/>
      <c r="M3378" s="11">
        <v>190</v>
      </c>
      <c r="N3378" s="66"/>
      <c r="P3378" s="288">
        <f t="shared" si="256"/>
        <v>125.32957894736853</v>
      </c>
      <c r="Q3378" s="11"/>
      <c r="R3378" s="11"/>
      <c r="S3378" s="11"/>
      <c r="T3378" s="134">
        <f t="shared" si="257"/>
        <v>487.08421052631581</v>
      </c>
      <c r="U3378" s="11"/>
      <c r="V3378" s="11"/>
      <c r="W3378" s="11"/>
      <c r="Y3378" s="288">
        <v>23812.620000000021</v>
      </c>
      <c r="Z3378" s="11">
        <f t="shared" si="254"/>
        <v>33659.54</v>
      </c>
      <c r="AB3378" s="11">
        <f t="shared" si="255"/>
        <v>26855.49</v>
      </c>
      <c r="AC3378" s="11">
        <v>33332.660000000003</v>
      </c>
      <c r="AD3378" s="11"/>
      <c r="AE3378" s="4"/>
      <c r="AF3378" s="4"/>
    </row>
    <row r="3379" spans="1:32">
      <c r="A3379" s="55"/>
      <c r="B3379" s="132"/>
      <c r="C3379" s="11" t="s">
        <v>552</v>
      </c>
      <c r="D3379" s="11"/>
      <c r="E3379" s="11" t="s">
        <v>77</v>
      </c>
      <c r="F3379" s="131">
        <v>197346</v>
      </c>
      <c r="G3379" s="11"/>
      <c r="H3379" s="131">
        <f t="shared" si="253"/>
        <v>640</v>
      </c>
      <c r="I3379" s="11"/>
      <c r="J3379" s="288">
        <v>26986.709999999992</v>
      </c>
      <c r="K3379" s="11"/>
      <c r="M3379" s="11">
        <v>245</v>
      </c>
      <c r="N3379" s="66"/>
      <c r="P3379" s="288">
        <f t="shared" si="256"/>
        <v>110.14983673469385</v>
      </c>
      <c r="Q3379" s="11"/>
      <c r="R3379" s="11"/>
      <c r="S3379" s="11"/>
      <c r="T3379" s="134">
        <f t="shared" si="257"/>
        <v>805.49387755102043</v>
      </c>
      <c r="U3379" s="11"/>
      <c r="V3379" s="11"/>
      <c r="W3379" s="11"/>
      <c r="Y3379" s="288">
        <v>26986.709999999992</v>
      </c>
      <c r="Z3379" s="11">
        <f t="shared" si="254"/>
        <v>38146.17</v>
      </c>
      <c r="AB3379" s="11">
        <f t="shared" si="255"/>
        <v>30435.17</v>
      </c>
      <c r="AC3379" s="11">
        <v>37775.72</v>
      </c>
      <c r="AD3379" s="11"/>
      <c r="AE3379" s="4"/>
      <c r="AF3379" s="4"/>
    </row>
    <row r="3380" spans="1:32">
      <c r="A3380" s="55"/>
      <c r="B3380" s="132"/>
      <c r="C3380" s="11" t="s">
        <v>554</v>
      </c>
      <c r="D3380" s="11"/>
      <c r="E3380" s="11" t="s">
        <v>323</v>
      </c>
      <c r="F3380" s="131">
        <v>61238</v>
      </c>
      <c r="G3380" s="11"/>
      <c r="H3380" s="131">
        <f t="shared" si="253"/>
        <v>199</v>
      </c>
      <c r="I3380" s="11"/>
      <c r="J3380" s="288">
        <v>6732.8299999999981</v>
      </c>
      <c r="K3380" s="11"/>
      <c r="M3380" s="11">
        <v>37</v>
      </c>
      <c r="N3380" s="66"/>
      <c r="P3380" s="288">
        <f t="shared" si="256"/>
        <v>181.96837837837833</v>
      </c>
      <c r="Q3380" s="11"/>
      <c r="R3380" s="11"/>
      <c r="S3380" s="11"/>
      <c r="T3380" s="134">
        <f t="shared" si="257"/>
        <v>1655.081081081081</v>
      </c>
      <c r="U3380" s="11"/>
      <c r="V3380" s="11"/>
      <c r="W3380" s="11"/>
      <c r="Y3380" s="288">
        <v>6732.8299999999981</v>
      </c>
      <c r="Z3380" s="11">
        <f t="shared" si="254"/>
        <v>9516.9699999999993</v>
      </c>
      <c r="AB3380" s="11">
        <f t="shared" si="255"/>
        <v>7593.18</v>
      </c>
      <c r="AC3380" s="11">
        <v>9424.5499999999993</v>
      </c>
      <c r="AD3380" s="11"/>
      <c r="AE3380" s="4"/>
      <c r="AF3380" s="4"/>
    </row>
    <row r="3381" spans="1:32">
      <c r="A3381" s="55"/>
      <c r="B3381" s="132"/>
      <c r="C3381" s="11" t="s">
        <v>555</v>
      </c>
      <c r="D3381" s="11"/>
      <c r="E3381" s="11" t="s">
        <v>156</v>
      </c>
      <c r="F3381" s="131">
        <v>30435</v>
      </c>
      <c r="G3381" s="11"/>
      <c r="H3381" s="131">
        <f t="shared" si="253"/>
        <v>99</v>
      </c>
      <c r="I3381" s="11"/>
      <c r="J3381" s="288">
        <v>5781.9899999999989</v>
      </c>
      <c r="K3381" s="11"/>
      <c r="M3381" s="11">
        <v>39</v>
      </c>
      <c r="N3381" s="66"/>
      <c r="P3381" s="288">
        <f t="shared" si="256"/>
        <v>148.25615384615381</v>
      </c>
      <c r="Q3381" s="11"/>
      <c r="R3381" s="11"/>
      <c r="S3381" s="11"/>
      <c r="T3381" s="134">
        <f t="shared" si="257"/>
        <v>780.38461538461536</v>
      </c>
      <c r="U3381" s="11"/>
      <c r="V3381" s="11"/>
      <c r="W3381" s="11"/>
      <c r="Y3381" s="288">
        <v>5781.9899999999989</v>
      </c>
      <c r="Z3381" s="11">
        <f t="shared" si="254"/>
        <v>8172.94</v>
      </c>
      <c r="AB3381" s="11">
        <f t="shared" si="255"/>
        <v>6520.83</v>
      </c>
      <c r="AC3381" s="11">
        <v>8093.57</v>
      </c>
      <c r="AD3381" s="11"/>
      <c r="AE3381" s="4"/>
      <c r="AF3381" s="4"/>
    </row>
    <row r="3382" spans="1:32">
      <c r="A3382" s="55"/>
      <c r="B3382" s="132"/>
      <c r="C3382" s="11" t="s">
        <v>556</v>
      </c>
      <c r="D3382" s="11"/>
      <c r="E3382" s="11" t="s">
        <v>110</v>
      </c>
      <c r="F3382" s="131">
        <v>83877</v>
      </c>
      <c r="G3382" s="11"/>
      <c r="H3382" s="131">
        <f t="shared" si="253"/>
        <v>272</v>
      </c>
      <c r="I3382" s="11"/>
      <c r="J3382" s="288">
        <v>11920.159999999996</v>
      </c>
      <c r="K3382" s="11"/>
      <c r="M3382" s="11">
        <v>90</v>
      </c>
      <c r="N3382" s="66"/>
      <c r="P3382" s="288">
        <f t="shared" si="256"/>
        <v>132.44622222222219</v>
      </c>
      <c r="Q3382" s="11"/>
      <c r="R3382" s="11"/>
      <c r="S3382" s="11"/>
      <c r="T3382" s="134">
        <f t="shared" si="257"/>
        <v>931.9666666666667</v>
      </c>
      <c r="U3382" s="11"/>
      <c r="V3382" s="11"/>
      <c r="W3382" s="11"/>
      <c r="Y3382" s="288">
        <v>11920.159999999996</v>
      </c>
      <c r="Z3382" s="11">
        <f t="shared" si="254"/>
        <v>16849.349999999999</v>
      </c>
      <c r="AB3382" s="11">
        <f t="shared" si="255"/>
        <v>13443.36</v>
      </c>
      <c r="AC3382" s="11">
        <v>16685.72</v>
      </c>
      <c r="AD3382" s="11"/>
      <c r="AE3382" s="4"/>
      <c r="AF3382" s="4"/>
    </row>
    <row r="3383" spans="1:32">
      <c r="A3383" s="55"/>
      <c r="B3383" s="132"/>
      <c r="C3383" s="11" t="s">
        <v>557</v>
      </c>
      <c r="D3383" s="11"/>
      <c r="E3383" s="11" t="s">
        <v>558</v>
      </c>
      <c r="F3383" s="131">
        <v>42750</v>
      </c>
      <c r="G3383" s="11"/>
      <c r="H3383" s="131">
        <f t="shared" si="253"/>
        <v>139</v>
      </c>
      <c r="I3383" s="11"/>
      <c r="J3383" s="288">
        <v>6345.92</v>
      </c>
      <c r="K3383" s="11"/>
      <c r="M3383" s="11">
        <v>28</v>
      </c>
      <c r="N3383" s="66"/>
      <c r="P3383" s="288">
        <f t="shared" si="256"/>
        <v>226.64000000000001</v>
      </c>
      <c r="Q3383" s="11"/>
      <c r="R3383" s="11"/>
      <c r="S3383" s="11"/>
      <c r="T3383" s="134">
        <f t="shared" si="257"/>
        <v>1526.7857142857142</v>
      </c>
      <c r="U3383" s="11"/>
      <c r="V3383" s="11"/>
      <c r="W3383" s="11"/>
      <c r="Y3383" s="288">
        <v>6345.92</v>
      </c>
      <c r="Z3383" s="11">
        <f t="shared" si="254"/>
        <v>8970.07</v>
      </c>
      <c r="AB3383" s="11">
        <f t="shared" si="255"/>
        <v>7156.83</v>
      </c>
      <c r="AC3383" s="11">
        <v>8882.9500000000007</v>
      </c>
      <c r="AD3383" s="11"/>
      <c r="AE3383" s="4"/>
      <c r="AF3383" s="4"/>
    </row>
    <row r="3384" spans="1:32">
      <c r="A3384" s="55"/>
      <c r="B3384" s="132"/>
      <c r="C3384" s="11" t="s">
        <v>559</v>
      </c>
      <c r="D3384" s="11"/>
      <c r="E3384" s="11" t="s">
        <v>156</v>
      </c>
      <c r="F3384" s="131">
        <v>3088875</v>
      </c>
      <c r="G3384" s="11"/>
      <c r="H3384" s="131">
        <f t="shared" si="253"/>
        <v>10015</v>
      </c>
      <c r="I3384" s="11"/>
      <c r="J3384" s="288">
        <v>351918.15000000066</v>
      </c>
      <c r="K3384" s="11"/>
      <c r="M3384" s="11">
        <v>1628</v>
      </c>
      <c r="N3384" s="66"/>
      <c r="P3384" s="288">
        <f t="shared" si="256"/>
        <v>216.16593980344021</v>
      </c>
      <c r="Q3384" s="11"/>
      <c r="R3384" s="11"/>
      <c r="S3384" s="11"/>
      <c r="T3384" s="134">
        <f t="shared" si="257"/>
        <v>1897.3433660933661</v>
      </c>
      <c r="U3384" s="11"/>
      <c r="V3384" s="11"/>
      <c r="W3384" s="11"/>
      <c r="Y3384" s="288">
        <v>351918.15000000066</v>
      </c>
      <c r="Z3384" s="11">
        <f t="shared" si="254"/>
        <v>497442.29</v>
      </c>
      <c r="AB3384" s="11">
        <f t="shared" si="255"/>
        <v>396887.58</v>
      </c>
      <c r="AC3384" s="11">
        <v>492611.41</v>
      </c>
      <c r="AD3384" s="11"/>
      <c r="AE3384" s="4"/>
      <c r="AF3384" s="4"/>
    </row>
    <row r="3385" spans="1:32">
      <c r="A3385" s="55"/>
      <c r="B3385" s="132"/>
      <c r="C3385" s="11" t="s">
        <v>560</v>
      </c>
      <c r="D3385" s="11"/>
      <c r="E3385" s="11" t="s">
        <v>156</v>
      </c>
      <c r="F3385" s="131">
        <v>1106350</v>
      </c>
      <c r="G3385" s="11"/>
      <c r="H3385" s="131">
        <f t="shared" si="253"/>
        <v>3587</v>
      </c>
      <c r="I3385" s="11"/>
      <c r="J3385" s="288">
        <v>128696.68999999996</v>
      </c>
      <c r="K3385" s="11"/>
      <c r="M3385" s="11">
        <v>559</v>
      </c>
      <c r="N3385" s="66"/>
      <c r="P3385" s="288">
        <f t="shared" si="256"/>
        <v>230.22663685152051</v>
      </c>
      <c r="Q3385" s="11"/>
      <c r="R3385" s="11"/>
      <c r="S3385" s="11"/>
      <c r="T3385" s="134">
        <f t="shared" si="257"/>
        <v>1979.1592128801431</v>
      </c>
      <c r="U3385" s="11"/>
      <c r="V3385" s="11"/>
      <c r="W3385" s="11"/>
      <c r="Y3385" s="288">
        <v>128696.68999999996</v>
      </c>
      <c r="Z3385" s="11">
        <f t="shared" si="254"/>
        <v>181914.96</v>
      </c>
      <c r="AB3385" s="11">
        <f t="shared" si="255"/>
        <v>145142.04</v>
      </c>
      <c r="AC3385" s="11">
        <v>180148.3</v>
      </c>
      <c r="AD3385" s="11"/>
      <c r="AE3385" s="4"/>
      <c r="AF3385" s="4"/>
    </row>
    <row r="3386" spans="1:32">
      <c r="A3386" s="55"/>
      <c r="B3386" s="132"/>
      <c r="C3386" s="11" t="s">
        <v>561</v>
      </c>
      <c r="D3386" s="11"/>
      <c r="E3386" s="11" t="s">
        <v>59</v>
      </c>
      <c r="F3386" s="131">
        <v>48252</v>
      </c>
      <c r="G3386" s="11"/>
      <c r="H3386" s="131">
        <f t="shared" si="253"/>
        <v>156</v>
      </c>
      <c r="I3386" s="11"/>
      <c r="J3386" s="288">
        <v>15053</v>
      </c>
      <c r="K3386" s="11"/>
      <c r="M3386" s="11">
        <v>12</v>
      </c>
      <c r="N3386" s="66"/>
      <c r="P3386" s="288">
        <f t="shared" si="256"/>
        <v>1254.4166666666667</v>
      </c>
      <c r="Q3386" s="11"/>
      <c r="R3386" s="11"/>
      <c r="S3386" s="11"/>
      <c r="T3386" s="134">
        <f t="shared" si="257"/>
        <v>4021</v>
      </c>
      <c r="U3386" s="11"/>
      <c r="V3386" s="11"/>
      <c r="W3386" s="11"/>
      <c r="Y3386" s="288">
        <v>15053</v>
      </c>
      <c r="Z3386" s="11">
        <f t="shared" si="254"/>
        <v>21277.67</v>
      </c>
      <c r="AB3386" s="11">
        <f t="shared" si="255"/>
        <v>16976.53</v>
      </c>
      <c r="AC3386" s="11">
        <v>21071.03</v>
      </c>
      <c r="AD3386" s="11"/>
      <c r="AE3386" s="4"/>
      <c r="AF3386" s="4"/>
    </row>
    <row r="3387" spans="1:32">
      <c r="A3387" s="55"/>
      <c r="B3387" s="132"/>
      <c r="C3387" s="11" t="s">
        <v>561</v>
      </c>
      <c r="D3387" s="11"/>
      <c r="E3387" s="11" t="s">
        <v>98</v>
      </c>
      <c r="F3387" s="131">
        <v>52</v>
      </c>
      <c r="G3387" s="11"/>
      <c r="H3387" s="131">
        <f t="shared" si="253"/>
        <v>0</v>
      </c>
      <c r="I3387" s="11"/>
      <c r="J3387" s="288">
        <v>25.66</v>
      </c>
      <c r="K3387" s="11"/>
      <c r="M3387" s="11">
        <v>1</v>
      </c>
      <c r="N3387" s="66"/>
      <c r="P3387" s="288">
        <f t="shared" si="256"/>
        <v>25.66</v>
      </c>
      <c r="Q3387" s="11"/>
      <c r="R3387" s="11"/>
      <c r="S3387" s="11"/>
      <c r="T3387" s="134">
        <f t="shared" si="257"/>
        <v>52</v>
      </c>
      <c r="U3387" s="11"/>
      <c r="V3387" s="11"/>
      <c r="W3387" s="11"/>
      <c r="Y3387" s="288">
        <v>25.66</v>
      </c>
      <c r="Z3387" s="11">
        <f t="shared" si="254"/>
        <v>36.270000000000003</v>
      </c>
      <c r="AB3387" s="11">
        <f t="shared" si="255"/>
        <v>28.94</v>
      </c>
      <c r="AC3387" s="11">
        <v>35.92</v>
      </c>
      <c r="AD3387" s="11"/>
      <c r="AE3387" s="4"/>
      <c r="AF3387" s="4"/>
    </row>
    <row r="3388" spans="1:32">
      <c r="A3388" s="55"/>
      <c r="B3388" s="132"/>
      <c r="C3388" s="11" t="s">
        <v>561</v>
      </c>
      <c r="D3388" s="11"/>
      <c r="E3388" s="11" t="s">
        <v>167</v>
      </c>
      <c r="F3388" s="131">
        <v>6229962</v>
      </c>
      <c r="G3388" s="11"/>
      <c r="H3388" s="131">
        <f t="shared" si="253"/>
        <v>20199</v>
      </c>
      <c r="I3388" s="11"/>
      <c r="J3388" s="288">
        <v>550915.87000000163</v>
      </c>
      <c r="K3388" s="11"/>
      <c r="M3388" s="11">
        <v>1463</v>
      </c>
      <c r="N3388" s="66"/>
      <c r="P3388" s="288">
        <f t="shared" si="256"/>
        <v>376.56587149692524</v>
      </c>
      <c r="Q3388" s="11"/>
      <c r="R3388" s="11"/>
      <c r="S3388" s="11"/>
      <c r="T3388" s="134">
        <f t="shared" si="257"/>
        <v>4258.3472317156529</v>
      </c>
      <c r="U3388" s="11"/>
      <c r="V3388" s="11"/>
      <c r="W3388" s="11"/>
      <c r="Y3388" s="288">
        <v>550915.87000000163</v>
      </c>
      <c r="Z3388" s="11">
        <f t="shared" si="254"/>
        <v>778728.95999999996</v>
      </c>
      <c r="AB3388" s="11">
        <f t="shared" si="255"/>
        <v>621313.98</v>
      </c>
      <c r="AC3388" s="11">
        <v>771166.37</v>
      </c>
      <c r="AD3388" s="11"/>
      <c r="AE3388" s="4"/>
      <c r="AF3388" s="4"/>
    </row>
    <row r="3389" spans="1:32">
      <c r="A3389" s="55"/>
      <c r="B3389" s="132"/>
      <c r="C3389" s="11" t="s">
        <v>562</v>
      </c>
      <c r="D3389" s="11"/>
      <c r="E3389" s="11" t="s">
        <v>274</v>
      </c>
      <c r="F3389" s="131">
        <v>10571</v>
      </c>
      <c r="G3389" s="11"/>
      <c r="H3389" s="131">
        <f t="shared" si="253"/>
        <v>34</v>
      </c>
      <c r="I3389" s="11"/>
      <c r="J3389" s="288">
        <v>1997.9500000000003</v>
      </c>
      <c r="K3389" s="11"/>
      <c r="M3389" s="11">
        <v>41</v>
      </c>
      <c r="N3389" s="66"/>
      <c r="P3389" s="288">
        <f t="shared" si="256"/>
        <v>48.730487804878052</v>
      </c>
      <c r="Q3389" s="11"/>
      <c r="R3389" s="11"/>
      <c r="S3389" s="11"/>
      <c r="T3389" s="134">
        <f t="shared" si="257"/>
        <v>257.82926829268291</v>
      </c>
      <c r="U3389" s="11"/>
      <c r="V3389" s="11"/>
      <c r="W3389" s="11"/>
      <c r="Y3389" s="288">
        <v>1997.9500000000003</v>
      </c>
      <c r="Z3389" s="11">
        <f t="shared" si="254"/>
        <v>2824.14</v>
      </c>
      <c r="AB3389" s="11">
        <f t="shared" si="255"/>
        <v>2253.2600000000002</v>
      </c>
      <c r="AC3389" s="11">
        <v>2796.71</v>
      </c>
      <c r="AD3389" s="11"/>
      <c r="AE3389" s="4"/>
      <c r="AF3389" s="4"/>
    </row>
    <row r="3390" spans="1:32">
      <c r="A3390" s="55"/>
      <c r="B3390" s="132"/>
      <c r="C3390" s="11" t="s">
        <v>563</v>
      </c>
      <c r="D3390" s="11"/>
      <c r="E3390" s="11" t="s">
        <v>59</v>
      </c>
      <c r="F3390" s="131">
        <v>422</v>
      </c>
      <c r="G3390" s="11"/>
      <c r="H3390" s="131">
        <f t="shared" si="253"/>
        <v>1</v>
      </c>
      <c r="I3390" s="11"/>
      <c r="J3390" s="288">
        <v>36.15</v>
      </c>
      <c r="K3390" s="11"/>
      <c r="M3390" s="11">
        <v>2</v>
      </c>
      <c r="N3390" s="66"/>
      <c r="P3390" s="288">
        <f t="shared" si="256"/>
        <v>18.074999999999999</v>
      </c>
      <c r="Q3390" s="11"/>
      <c r="R3390" s="11"/>
      <c r="S3390" s="11"/>
      <c r="T3390" s="134">
        <f t="shared" si="257"/>
        <v>211</v>
      </c>
      <c r="U3390" s="11"/>
      <c r="V3390" s="11"/>
      <c r="W3390" s="11"/>
      <c r="Y3390" s="288">
        <v>36.15</v>
      </c>
      <c r="Z3390" s="11">
        <f t="shared" si="254"/>
        <v>51.1</v>
      </c>
      <c r="AB3390" s="11">
        <f t="shared" si="255"/>
        <v>40.770000000000003</v>
      </c>
      <c r="AC3390" s="11">
        <v>50.6</v>
      </c>
      <c r="AD3390" s="11"/>
      <c r="AE3390" s="4"/>
      <c r="AF3390" s="4"/>
    </row>
    <row r="3391" spans="1:32">
      <c r="A3391" s="55"/>
      <c r="B3391" s="132"/>
      <c r="C3391" s="11" t="s">
        <v>563</v>
      </c>
      <c r="D3391" s="11"/>
      <c r="E3391" s="11" t="s">
        <v>70</v>
      </c>
      <c r="F3391" s="131">
        <v>146</v>
      </c>
      <c r="G3391" s="11"/>
      <c r="H3391" s="131">
        <f t="shared" si="253"/>
        <v>0</v>
      </c>
      <c r="I3391" s="11"/>
      <c r="J3391" s="288">
        <v>50.1</v>
      </c>
      <c r="K3391" s="11"/>
      <c r="M3391" s="11">
        <v>2</v>
      </c>
      <c r="N3391" s="66"/>
      <c r="P3391" s="288">
        <f t="shared" si="256"/>
        <v>25.05</v>
      </c>
      <c r="Q3391" s="11"/>
      <c r="R3391" s="11"/>
      <c r="S3391" s="11"/>
      <c r="T3391" s="134">
        <f t="shared" si="257"/>
        <v>73</v>
      </c>
      <c r="U3391" s="11"/>
      <c r="V3391" s="11"/>
      <c r="W3391" s="11"/>
      <c r="Y3391" s="288">
        <v>50.1</v>
      </c>
      <c r="Z3391" s="11">
        <f t="shared" si="254"/>
        <v>70.819999999999993</v>
      </c>
      <c r="AB3391" s="11">
        <f t="shared" si="255"/>
        <v>56.5</v>
      </c>
      <c r="AC3391" s="11">
        <v>70.13</v>
      </c>
      <c r="AD3391" s="11"/>
      <c r="AE3391" s="4"/>
      <c r="AF3391" s="4"/>
    </row>
    <row r="3392" spans="1:32">
      <c r="A3392" s="55"/>
      <c r="B3392" s="132"/>
      <c r="C3392" s="11" t="s">
        <v>563</v>
      </c>
      <c r="D3392" s="11"/>
      <c r="E3392" s="11" t="s">
        <v>64</v>
      </c>
      <c r="F3392" s="131">
        <v>19720</v>
      </c>
      <c r="G3392" s="11"/>
      <c r="H3392" s="131">
        <f t="shared" si="253"/>
        <v>64</v>
      </c>
      <c r="I3392" s="11"/>
      <c r="J3392" s="288">
        <v>1443.15</v>
      </c>
      <c r="K3392" s="11"/>
      <c r="M3392" s="11">
        <v>1</v>
      </c>
      <c r="N3392" s="66"/>
      <c r="P3392" s="288">
        <f t="shared" si="256"/>
        <v>1443.15</v>
      </c>
      <c r="Q3392" s="11"/>
      <c r="R3392" s="11"/>
      <c r="S3392" s="11"/>
      <c r="T3392" s="134">
        <f t="shared" si="257"/>
        <v>19720</v>
      </c>
      <c r="U3392" s="11"/>
      <c r="V3392" s="11"/>
      <c r="W3392" s="11"/>
      <c r="Y3392" s="288">
        <v>1443.15</v>
      </c>
      <c r="Z3392" s="11">
        <f t="shared" si="254"/>
        <v>2039.92</v>
      </c>
      <c r="AB3392" s="11">
        <f t="shared" si="255"/>
        <v>1627.56</v>
      </c>
      <c r="AC3392" s="11">
        <v>2020.11</v>
      </c>
      <c r="AD3392" s="11"/>
      <c r="AE3392" s="4"/>
      <c r="AF3392" s="4"/>
    </row>
    <row r="3393" spans="1:32">
      <c r="A3393" s="55"/>
      <c r="B3393" s="132"/>
      <c r="C3393" s="11" t="s">
        <v>563</v>
      </c>
      <c r="D3393" s="11"/>
      <c r="E3393" s="11" t="s">
        <v>564</v>
      </c>
      <c r="F3393" s="131">
        <v>933527</v>
      </c>
      <c r="G3393" s="11"/>
      <c r="H3393" s="131">
        <f t="shared" si="253"/>
        <v>3027</v>
      </c>
      <c r="I3393" s="11"/>
      <c r="J3393" s="288">
        <v>73291.599999999948</v>
      </c>
      <c r="K3393" s="11"/>
      <c r="M3393" s="11">
        <v>77</v>
      </c>
      <c r="N3393" s="66"/>
      <c r="P3393" s="288">
        <f t="shared" si="256"/>
        <v>951.83896103896041</v>
      </c>
      <c r="Q3393" s="11"/>
      <c r="R3393" s="11"/>
      <c r="S3393" s="11"/>
      <c r="T3393" s="134">
        <f t="shared" si="257"/>
        <v>12123.727272727272</v>
      </c>
      <c r="U3393" s="11"/>
      <c r="V3393" s="11"/>
      <c r="W3393" s="11"/>
      <c r="Y3393" s="288">
        <v>73291.599999999948</v>
      </c>
      <c r="Z3393" s="11">
        <f t="shared" si="254"/>
        <v>103598.92</v>
      </c>
      <c r="AB3393" s="11">
        <f t="shared" si="255"/>
        <v>82657.08</v>
      </c>
      <c r="AC3393" s="11">
        <v>102592.83</v>
      </c>
      <c r="AD3393" s="11"/>
      <c r="AE3393" s="4"/>
      <c r="AF3393" s="4"/>
    </row>
    <row r="3394" spans="1:32">
      <c r="A3394" s="55"/>
      <c r="B3394" s="132"/>
      <c r="C3394" s="11" t="s">
        <v>565</v>
      </c>
      <c r="D3394" s="11"/>
      <c r="E3394" s="11" t="s">
        <v>117</v>
      </c>
      <c r="F3394" s="131">
        <v>1286553</v>
      </c>
      <c r="G3394" s="11"/>
      <c r="H3394" s="131">
        <f t="shared" si="253"/>
        <v>4171</v>
      </c>
      <c r="I3394" s="11"/>
      <c r="J3394" s="288">
        <v>114508.33999999997</v>
      </c>
      <c r="K3394" s="11"/>
      <c r="M3394" s="11">
        <v>313</v>
      </c>
      <c r="N3394" s="66"/>
      <c r="P3394" s="288">
        <f t="shared" si="256"/>
        <v>365.84134185303503</v>
      </c>
      <c r="Q3394" s="11"/>
      <c r="R3394" s="11"/>
      <c r="S3394" s="11"/>
      <c r="T3394" s="134">
        <f t="shared" si="257"/>
        <v>4110.3929712460067</v>
      </c>
      <c r="U3394" s="11"/>
      <c r="V3394" s="11"/>
      <c r="W3394" s="11"/>
      <c r="Y3394" s="288">
        <v>114508.33999999997</v>
      </c>
      <c r="Z3394" s="11">
        <f t="shared" si="254"/>
        <v>161859.49</v>
      </c>
      <c r="AB3394" s="11">
        <f t="shared" si="255"/>
        <v>129140.65</v>
      </c>
      <c r="AC3394" s="11">
        <v>160287.6</v>
      </c>
      <c r="AD3394" s="11"/>
      <c r="AE3394" s="4"/>
      <c r="AF3394" s="4"/>
    </row>
    <row r="3395" spans="1:32">
      <c r="A3395" s="55"/>
      <c r="B3395" s="132"/>
      <c r="C3395" s="11" t="s">
        <v>609</v>
      </c>
      <c r="D3395" s="11"/>
      <c r="E3395" s="11" t="s">
        <v>180</v>
      </c>
      <c r="F3395" s="131">
        <v>315</v>
      </c>
      <c r="G3395" s="11"/>
      <c r="H3395" s="131">
        <f t="shared" si="253"/>
        <v>1</v>
      </c>
      <c r="I3395" s="11"/>
      <c r="J3395" s="288">
        <v>158.26</v>
      </c>
      <c r="K3395" s="11"/>
      <c r="M3395" s="11">
        <v>4</v>
      </c>
      <c r="N3395" s="66"/>
      <c r="P3395" s="288">
        <f t="shared" si="256"/>
        <v>39.564999999999998</v>
      </c>
      <c r="Q3395" s="11"/>
      <c r="R3395" s="11"/>
      <c r="S3395" s="11"/>
      <c r="T3395" s="134">
        <f t="shared" si="257"/>
        <v>78.75</v>
      </c>
      <c r="U3395" s="11"/>
      <c r="V3395" s="11"/>
      <c r="W3395" s="11"/>
      <c r="Y3395" s="288">
        <v>158.26</v>
      </c>
      <c r="Z3395" s="11">
        <f t="shared" si="254"/>
        <v>223.7</v>
      </c>
      <c r="AB3395" s="11">
        <f t="shared" si="255"/>
        <v>178.48</v>
      </c>
      <c r="AC3395" s="11">
        <v>221.53</v>
      </c>
      <c r="AD3395" s="11"/>
      <c r="AE3395" s="4"/>
      <c r="AF3395" s="4"/>
    </row>
    <row r="3396" spans="1:32">
      <c r="A3396" s="55"/>
      <c r="B3396" s="132"/>
      <c r="C3396" s="11" t="s">
        <v>610</v>
      </c>
      <c r="D3396" s="11"/>
      <c r="E3396" s="11" t="s">
        <v>135</v>
      </c>
      <c r="F3396" s="131">
        <v>357</v>
      </c>
      <c r="G3396" s="11"/>
      <c r="H3396" s="131">
        <f t="shared" ref="H3396:H3399" si="258">ROUND($H$3408*F3396/$F$3408,0)</f>
        <v>1</v>
      </c>
      <c r="I3396" s="11"/>
      <c r="J3396" s="288">
        <v>55.96</v>
      </c>
      <c r="K3396" s="11"/>
      <c r="M3396" s="11">
        <v>1</v>
      </c>
      <c r="N3396" s="66"/>
      <c r="P3396" s="288">
        <f t="shared" si="256"/>
        <v>55.96</v>
      </c>
      <c r="Q3396" s="11"/>
      <c r="R3396" s="11"/>
      <c r="S3396" s="11"/>
      <c r="T3396" s="134">
        <f t="shared" si="257"/>
        <v>357</v>
      </c>
      <c r="U3396" s="11"/>
      <c r="V3396" s="11"/>
      <c r="W3396" s="11"/>
      <c r="Y3396" s="288">
        <v>55.96</v>
      </c>
      <c r="Z3396" s="11">
        <f t="shared" ref="Z3396:Z3399" si="259">ROUND($Z$3408*Y3396/$Y$3408,2)</f>
        <v>79.099999999999994</v>
      </c>
      <c r="AB3396" s="11">
        <f t="shared" ref="AB3396:AB3399" si="260">ROUND($AB$3408*Y3396/$Y$3408,2)</f>
        <v>63.11</v>
      </c>
      <c r="AC3396" s="11">
        <v>78.33</v>
      </c>
      <c r="AD3396" s="11"/>
      <c r="AE3396" s="4"/>
      <c r="AF3396" s="4"/>
    </row>
    <row r="3397" spans="1:32">
      <c r="A3397" s="55"/>
      <c r="B3397" s="132"/>
      <c r="C3397" s="11" t="s">
        <v>569</v>
      </c>
      <c r="D3397" s="11"/>
      <c r="E3397" s="11" t="s">
        <v>217</v>
      </c>
      <c r="F3397" s="131">
        <v>195</v>
      </c>
      <c r="G3397" s="11"/>
      <c r="H3397" s="131">
        <f t="shared" si="258"/>
        <v>1</v>
      </c>
      <c r="I3397" s="11"/>
      <c r="J3397" s="288">
        <v>87.25</v>
      </c>
      <c r="K3397" s="11"/>
      <c r="M3397" s="11">
        <v>1</v>
      </c>
      <c r="N3397" s="66"/>
      <c r="P3397" s="288">
        <f t="shared" ref="P3397:P3402" si="261">J3397/M3397</f>
        <v>87.25</v>
      </c>
      <c r="Q3397" s="11"/>
      <c r="R3397" s="11"/>
      <c r="S3397" s="11"/>
      <c r="T3397" s="134">
        <f t="shared" ref="T3397:T3402" si="262">F3397/M3397</f>
        <v>195</v>
      </c>
      <c r="U3397" s="11"/>
      <c r="V3397" s="11"/>
      <c r="W3397" s="11"/>
      <c r="Y3397" s="288">
        <v>87.25</v>
      </c>
      <c r="Z3397" s="11">
        <f t="shared" si="259"/>
        <v>123.33</v>
      </c>
      <c r="AB3397" s="11">
        <f t="shared" si="260"/>
        <v>98.4</v>
      </c>
      <c r="AC3397" s="11">
        <v>122.13</v>
      </c>
      <c r="AD3397" s="11"/>
      <c r="AE3397" s="4"/>
      <c r="AF3397" s="4"/>
    </row>
    <row r="3398" spans="1:32">
      <c r="A3398" s="55"/>
      <c r="B3398" s="132"/>
      <c r="C3398" s="11" t="s">
        <v>569</v>
      </c>
      <c r="D3398" s="11"/>
      <c r="E3398" s="11" t="s">
        <v>445</v>
      </c>
      <c r="F3398" s="131">
        <v>1431493</v>
      </c>
      <c r="G3398" s="11"/>
      <c r="H3398" s="131">
        <f t="shared" si="258"/>
        <v>4641</v>
      </c>
      <c r="I3398" s="11"/>
      <c r="J3398" s="288">
        <v>123624.9</v>
      </c>
      <c r="K3398" s="11"/>
      <c r="M3398" s="11">
        <v>517</v>
      </c>
      <c r="N3398" s="66"/>
      <c r="P3398" s="288">
        <f t="shared" si="261"/>
        <v>239.11972920696323</v>
      </c>
      <c r="Q3398" s="11"/>
      <c r="R3398" s="11"/>
      <c r="S3398" s="11"/>
      <c r="T3398" s="134">
        <f t="shared" si="262"/>
        <v>2768.8452611218568</v>
      </c>
      <c r="U3398" s="11"/>
      <c r="V3398" s="11"/>
      <c r="W3398" s="11"/>
      <c r="Y3398" s="288">
        <v>123624.9</v>
      </c>
      <c r="Z3398" s="11">
        <f t="shared" si="259"/>
        <v>174745.9</v>
      </c>
      <c r="AB3398" s="11">
        <f t="shared" si="260"/>
        <v>139422.16</v>
      </c>
      <c r="AC3398" s="11">
        <v>173048.86</v>
      </c>
      <c r="AD3398" s="11"/>
      <c r="AE3398" s="4"/>
      <c r="AF3398" s="4"/>
    </row>
    <row r="3399" spans="1:32">
      <c r="A3399" s="55"/>
      <c r="B3399" s="132"/>
      <c r="C3399" s="11" t="s">
        <v>570</v>
      </c>
      <c r="D3399" s="11"/>
      <c r="E3399" s="11" t="s">
        <v>81</v>
      </c>
      <c r="F3399" s="131">
        <v>27542</v>
      </c>
      <c r="G3399" s="11"/>
      <c r="H3399" s="131">
        <f t="shared" si="258"/>
        <v>89</v>
      </c>
      <c r="I3399" s="11"/>
      <c r="J3399" s="288">
        <v>4362.49</v>
      </c>
      <c r="K3399" s="11"/>
      <c r="M3399" s="11">
        <v>5</v>
      </c>
      <c r="N3399" s="66"/>
      <c r="P3399" s="288">
        <f t="shared" si="261"/>
        <v>872.49799999999993</v>
      </c>
      <c r="Q3399" s="11"/>
      <c r="R3399" s="11"/>
      <c r="S3399" s="11"/>
      <c r="T3399" s="134">
        <f t="shared" si="262"/>
        <v>5508.4</v>
      </c>
      <c r="U3399" s="11"/>
      <c r="V3399" s="11"/>
      <c r="W3399" s="11"/>
      <c r="Y3399" s="288">
        <v>4362.49</v>
      </c>
      <c r="Z3399" s="11">
        <f t="shared" si="259"/>
        <v>6166.45</v>
      </c>
      <c r="AB3399" s="11">
        <f t="shared" si="260"/>
        <v>4919.95</v>
      </c>
      <c r="AC3399" s="11">
        <v>6106.57</v>
      </c>
      <c r="AD3399" s="11"/>
      <c r="AE3399" s="4"/>
      <c r="AF3399" s="4"/>
    </row>
    <row r="3400" spans="1:32">
      <c r="A3400" s="55"/>
      <c r="B3400" s="132"/>
      <c r="C3400" s="11" t="s">
        <v>571</v>
      </c>
      <c r="D3400" s="11"/>
      <c r="E3400" s="11" t="s">
        <v>445</v>
      </c>
      <c r="F3400" s="131">
        <v>15623</v>
      </c>
      <c r="G3400" s="11"/>
      <c r="H3400" s="131">
        <f>ROUND($H$3408*F3400/$F$3408,0)</f>
        <v>51</v>
      </c>
      <c r="I3400" s="11"/>
      <c r="J3400" s="288">
        <v>2539.9500000000003</v>
      </c>
      <c r="K3400" s="11"/>
      <c r="M3400" s="11">
        <v>20</v>
      </c>
      <c r="N3400" s="66"/>
      <c r="P3400" s="288">
        <f t="shared" si="261"/>
        <v>126.99750000000002</v>
      </c>
      <c r="Q3400" s="11"/>
      <c r="R3400" s="11"/>
      <c r="S3400" s="11"/>
      <c r="T3400" s="134">
        <f t="shared" si="262"/>
        <v>781.15</v>
      </c>
      <c r="U3400" s="11"/>
      <c r="V3400" s="11"/>
      <c r="W3400" s="11"/>
      <c r="Y3400" s="288">
        <v>2539.9500000000003</v>
      </c>
      <c r="Z3400" s="11">
        <f>ROUND($Z$3408*Y3400/$Y$3408,2)</f>
        <v>3590.26</v>
      </c>
      <c r="AB3400" s="11">
        <f>ROUND($AB$3408*Y3400/$Y$3408,2)</f>
        <v>2864.51</v>
      </c>
      <c r="AC3400" s="11">
        <v>3555.4</v>
      </c>
      <c r="AD3400" s="11"/>
      <c r="AE3400" s="4"/>
      <c r="AF3400" s="4"/>
    </row>
    <row r="3401" spans="1:32">
      <c r="A3401" s="55"/>
      <c r="B3401" s="132"/>
      <c r="C3401" s="11"/>
      <c r="D3401" s="11"/>
      <c r="E3401" s="11"/>
      <c r="F3401" s="131"/>
      <c r="G3401" s="11"/>
      <c r="H3401" s="131"/>
      <c r="I3401" s="11"/>
      <c r="J3401" s="288"/>
      <c r="K3401" s="11"/>
      <c r="M3401" s="11"/>
      <c r="N3401" s="66"/>
      <c r="P3401" s="288" t="e">
        <f t="shared" si="261"/>
        <v>#DIV/0!</v>
      </c>
      <c r="Q3401" s="11"/>
      <c r="R3401" s="11"/>
      <c r="S3401" s="11"/>
      <c r="T3401" s="134" t="e">
        <f t="shared" si="262"/>
        <v>#DIV/0!</v>
      </c>
      <c r="U3401" s="11"/>
      <c r="V3401" s="11"/>
      <c r="W3401" s="11"/>
      <c r="Y3401" s="288"/>
      <c r="Z3401" s="11"/>
      <c r="AB3401" s="11"/>
      <c r="AC3401" s="11"/>
      <c r="AD3401" s="11"/>
      <c r="AE3401" s="4"/>
      <c r="AF3401" s="4"/>
    </row>
    <row r="3402" spans="1:32">
      <c r="A3402" s="55"/>
      <c r="B3402" s="132"/>
      <c r="C3402" s="11"/>
      <c r="D3402" s="11"/>
      <c r="E3402" s="11"/>
      <c r="F3402" s="131"/>
      <c r="G3402" s="11"/>
      <c r="H3402" s="131"/>
      <c r="I3402" s="11"/>
      <c r="J3402" s="288"/>
      <c r="K3402" s="11"/>
      <c r="M3402" s="11"/>
      <c r="N3402" s="66"/>
      <c r="P3402" s="288" t="e">
        <f t="shared" si="261"/>
        <v>#DIV/0!</v>
      </c>
      <c r="Q3402" s="11"/>
      <c r="R3402" s="11"/>
      <c r="S3402" s="11"/>
      <c r="T3402" s="134" t="e">
        <f t="shared" si="262"/>
        <v>#DIV/0!</v>
      </c>
      <c r="U3402" s="11"/>
      <c r="V3402" s="11"/>
      <c r="W3402" s="11"/>
      <c r="Y3402" s="288"/>
      <c r="Z3402" s="11"/>
      <c r="AB3402" s="11"/>
      <c r="AC3402" s="11"/>
      <c r="AD3402" s="11"/>
      <c r="AE3402" s="4"/>
      <c r="AF3402" s="4"/>
    </row>
    <row r="3403" spans="1:32">
      <c r="A3403" s="55"/>
      <c r="B3403" s="132"/>
      <c r="C3403" s="11"/>
      <c r="D3403" s="11"/>
      <c r="E3403" s="11"/>
      <c r="F3403" s="131"/>
      <c r="G3403" s="11"/>
      <c r="H3403" s="131"/>
      <c r="I3403" s="11"/>
      <c r="J3403" s="288"/>
      <c r="K3403" s="11"/>
      <c r="M3403" s="11"/>
      <c r="N3403" s="66"/>
      <c r="P3403" s="288" t="e">
        <f t="shared" si="216"/>
        <v>#DIV/0!</v>
      </c>
      <c r="Q3403" s="11"/>
      <c r="R3403" s="11"/>
      <c r="S3403" s="11"/>
      <c r="T3403" s="134" t="e">
        <f t="shared" si="217"/>
        <v>#DIV/0!</v>
      </c>
      <c r="U3403" s="11"/>
      <c r="V3403" s="11"/>
      <c r="W3403" s="11"/>
      <c r="Y3403" s="288"/>
      <c r="Z3403" s="11"/>
      <c r="AB3403" s="11"/>
      <c r="AC3403" s="11"/>
      <c r="AD3403" s="11"/>
      <c r="AE3403" s="4"/>
      <c r="AF3403" s="4"/>
    </row>
    <row r="3404" spans="1:32">
      <c r="A3404" s="55"/>
      <c r="B3404" s="132"/>
      <c r="C3404" s="11"/>
      <c r="D3404" s="11"/>
      <c r="E3404" s="11"/>
      <c r="F3404" s="131"/>
      <c r="G3404" s="11"/>
      <c r="H3404" s="131"/>
      <c r="I3404" s="11"/>
      <c r="J3404" s="288"/>
      <c r="K3404" s="11"/>
      <c r="M3404" s="11"/>
      <c r="N3404" s="66"/>
      <c r="P3404" s="288" t="e">
        <f t="shared" si="216"/>
        <v>#DIV/0!</v>
      </c>
      <c r="Q3404" s="11"/>
      <c r="R3404" s="11"/>
      <c r="S3404" s="11"/>
      <c r="T3404" s="134" t="e">
        <f t="shared" si="217"/>
        <v>#DIV/0!</v>
      </c>
      <c r="U3404" s="11"/>
      <c r="V3404" s="11"/>
      <c r="W3404" s="11"/>
      <c r="Y3404" s="288"/>
      <c r="Z3404" s="11"/>
      <c r="AB3404" s="11"/>
      <c r="AC3404" s="11"/>
      <c r="AD3404" s="11"/>
      <c r="AE3404" s="4"/>
      <c r="AF3404" s="4"/>
    </row>
    <row r="3405" spans="1:32">
      <c r="A3405" s="55"/>
      <c r="B3405" s="132"/>
      <c r="C3405" s="11"/>
      <c r="D3405" s="11"/>
      <c r="E3405" s="11"/>
      <c r="F3405" s="131"/>
      <c r="G3405" s="11"/>
      <c r="H3405" s="131"/>
      <c r="I3405" s="11"/>
      <c r="J3405" s="288"/>
      <c r="K3405" s="11"/>
      <c r="M3405" s="11"/>
      <c r="N3405" s="66"/>
      <c r="P3405" s="288" t="e">
        <f t="shared" si="216"/>
        <v>#DIV/0!</v>
      </c>
      <c r="Q3405" s="11"/>
      <c r="R3405" s="11"/>
      <c r="S3405" s="11"/>
      <c r="T3405" s="134" t="e">
        <f t="shared" si="217"/>
        <v>#DIV/0!</v>
      </c>
      <c r="U3405" s="11"/>
      <c r="V3405" s="11"/>
      <c r="W3405" s="11"/>
      <c r="Y3405" s="288"/>
      <c r="Z3405" s="11"/>
      <c r="AB3405" s="11"/>
      <c r="AC3405" s="11"/>
      <c r="AD3405" s="11"/>
      <c r="AE3405" s="4"/>
      <c r="AF3405" s="4"/>
    </row>
    <row r="3406" spans="1:32">
      <c r="A3406" s="55"/>
      <c r="B3406" s="132"/>
      <c r="C3406" s="11"/>
      <c r="D3406" s="11"/>
      <c r="E3406" s="11"/>
      <c r="F3406" s="131"/>
      <c r="G3406" s="11"/>
      <c r="H3406" s="11"/>
      <c r="I3406" s="11"/>
      <c r="J3406" s="288"/>
      <c r="K3406" s="11"/>
      <c r="M3406" s="131"/>
      <c r="N3406" s="66"/>
      <c r="P3406" s="288" t="e">
        <f t="shared" si="216"/>
        <v>#DIV/0!</v>
      </c>
      <c r="Q3406" s="11"/>
      <c r="R3406" s="11"/>
      <c r="S3406" s="11"/>
      <c r="T3406" s="134" t="e">
        <f t="shared" si="217"/>
        <v>#DIV/0!</v>
      </c>
      <c r="U3406" s="11"/>
      <c r="V3406" s="11"/>
      <c r="W3406" s="11"/>
      <c r="Y3406" s="288"/>
      <c r="Z3406" s="11"/>
      <c r="AB3406" s="11"/>
      <c r="AC3406" s="11"/>
      <c r="AD3406" s="11"/>
      <c r="AE3406" s="4"/>
      <c r="AF3406" s="4"/>
    </row>
    <row r="3407" spans="1:32" ht="13.8" thickBot="1">
      <c r="A3407" s="55"/>
      <c r="B3407" s="132"/>
      <c r="C3407" s="11"/>
      <c r="D3407" s="11"/>
      <c r="E3407" s="11"/>
      <c r="F3407" s="131"/>
      <c r="G3407" s="11"/>
      <c r="H3407" s="131"/>
      <c r="I3407" s="11"/>
      <c r="J3407" s="288"/>
      <c r="K3407" s="11"/>
      <c r="M3407" s="131"/>
      <c r="N3407" s="66"/>
      <c r="P3407" s="288" t="e">
        <f t="shared" si="216"/>
        <v>#DIV/0!</v>
      </c>
      <c r="Q3407" s="11"/>
      <c r="R3407" s="11"/>
      <c r="S3407" s="11"/>
      <c r="T3407" s="134" t="e">
        <f t="shared" si="217"/>
        <v>#DIV/0!</v>
      </c>
      <c r="U3407" s="11"/>
      <c r="V3407" s="11"/>
      <c r="W3407" s="11"/>
      <c r="Y3407" s="288"/>
      <c r="Z3407" s="11"/>
      <c r="AB3407" s="86"/>
      <c r="AC3407" s="11"/>
      <c r="AD3407" s="11"/>
      <c r="AE3407" s="4"/>
      <c r="AF3407" s="4"/>
    </row>
    <row r="3408" spans="1:32" ht="13.8" thickBot="1">
      <c r="A3408" s="55"/>
      <c r="B3408" s="87" t="s">
        <v>572</v>
      </c>
      <c r="C3408" s="94"/>
      <c r="D3408" s="94"/>
      <c r="E3408" s="94"/>
      <c r="F3408" s="133">
        <f>SUM(F2883:F3407)</f>
        <v>371124034</v>
      </c>
      <c r="G3408" s="89"/>
      <c r="H3408" s="133">
        <v>1203279</v>
      </c>
      <c r="I3408" s="89"/>
      <c r="J3408" s="290">
        <f>SUM(J2883:J3407)</f>
        <v>28277246.439999994</v>
      </c>
      <c r="K3408" s="90"/>
      <c r="M3408" s="133">
        <f>SUM(M2883:M3407)</f>
        <v>65200</v>
      </c>
      <c r="N3408" s="90"/>
      <c r="P3408" s="289">
        <f t="shared" si="216"/>
        <v>433.70009877300606</v>
      </c>
      <c r="Q3408" s="93" t="s">
        <v>573</v>
      </c>
      <c r="R3408" s="93" t="s">
        <v>573</v>
      </c>
      <c r="S3408" s="93" t="s">
        <v>573</v>
      </c>
      <c r="T3408" s="135">
        <f t="shared" si="217"/>
        <v>5692.0864110429447</v>
      </c>
      <c r="U3408" s="93" t="s">
        <v>573</v>
      </c>
      <c r="V3408" s="93" t="s">
        <v>573</v>
      </c>
      <c r="W3408" s="95" t="s">
        <v>573</v>
      </c>
      <c r="Y3408" s="311">
        <f>SUM(Y2884:Y3400)</f>
        <v>28277246.439999994</v>
      </c>
      <c r="Z3408" s="389">
        <v>39970369</v>
      </c>
      <c r="AB3408" s="391">
        <v>31890620</v>
      </c>
      <c r="AC3408" s="311">
        <f>SUM(AC2884:AC3400)</f>
        <v>39582198.649999999</v>
      </c>
      <c r="AD3408" s="90"/>
      <c r="AE3408" s="4"/>
      <c r="AF3408" s="4"/>
    </row>
    <row r="3409" spans="1:37" s="4" customFormat="1">
      <c r="A3409" s="55"/>
      <c r="J3409" s="303"/>
      <c r="P3409" s="303"/>
      <c r="T3409" s="291"/>
      <c r="Y3409" s="303"/>
      <c r="AB3409" s="5"/>
      <c r="AC3409" s="5"/>
      <c r="AD3409" s="5"/>
      <c r="AH3409" s="70"/>
      <c r="AI3409" s="70"/>
      <c r="AJ3409" s="70"/>
      <c r="AK3409" s="70"/>
    </row>
    <row r="3410" spans="1:37" s="4" customFormat="1" hidden="1">
      <c r="J3410" s="303"/>
      <c r="M3410" s="50"/>
      <c r="P3410" s="298"/>
      <c r="T3410" s="291"/>
      <c r="Y3410" s="298"/>
      <c r="AB3410" s="50"/>
      <c r="AH3410" s="70"/>
      <c r="AI3410" s="70"/>
      <c r="AJ3410" s="70"/>
      <c r="AK3410" s="70"/>
    </row>
    <row r="3411" spans="1:37" s="4" customFormat="1" hidden="1">
      <c r="J3411" s="303"/>
      <c r="M3411" s="50"/>
      <c r="P3411" s="298"/>
      <c r="T3411" s="291"/>
      <c r="Y3411" s="298"/>
      <c r="AB3411" s="50"/>
      <c r="AH3411" s="70"/>
      <c r="AI3411" s="70"/>
      <c r="AJ3411" s="70"/>
      <c r="AK3411" s="70"/>
    </row>
    <row r="3412" spans="1:37" s="4" customFormat="1" hidden="1">
      <c r="J3412" s="303"/>
      <c r="M3412" s="50"/>
      <c r="P3412" s="298"/>
      <c r="T3412" s="291"/>
      <c r="Y3412" s="298"/>
      <c r="AB3412" s="50"/>
      <c r="AH3412" s="70"/>
      <c r="AI3412" s="70"/>
      <c r="AJ3412" s="70"/>
      <c r="AK3412" s="70"/>
    </row>
    <row r="3413" spans="1:37" s="4" customFormat="1" hidden="1">
      <c r="J3413" s="303"/>
      <c r="M3413" s="50"/>
      <c r="P3413" s="298"/>
      <c r="T3413" s="291"/>
      <c r="Y3413" s="298"/>
      <c r="AB3413" s="50"/>
      <c r="AH3413" s="70"/>
      <c r="AI3413" s="70"/>
      <c r="AJ3413" s="70"/>
      <c r="AK3413" s="70"/>
    </row>
  </sheetData>
  <mergeCells count="9">
    <mergeCell ref="AB6:AE6"/>
    <mergeCell ref="M7:N8"/>
    <mergeCell ref="AB7:AE11"/>
    <mergeCell ref="A2:C3"/>
    <mergeCell ref="AB2:AE5"/>
    <mergeCell ref="P2:R5"/>
    <mergeCell ref="M2:N6"/>
    <mergeCell ref="Y2:Z6"/>
    <mergeCell ref="Y8:Z15"/>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73623-1921-4A0C-916E-2EE6DD0D8C08}">
  <dimension ref="A1:F175"/>
  <sheetViews>
    <sheetView workbookViewId="0"/>
  </sheetViews>
  <sheetFormatPr defaultRowHeight="14.4"/>
  <cols>
    <col min="1" max="1" width="32.6640625" customWidth="1"/>
  </cols>
  <sheetData>
    <row r="1" spans="1:6">
      <c r="A1" s="144" t="s">
        <v>1062</v>
      </c>
    </row>
    <row r="2" spans="1:6">
      <c r="A2" s="152" t="s">
        <v>1248</v>
      </c>
    </row>
    <row r="3" spans="1:6">
      <c r="A3" s="144" t="s">
        <v>1249</v>
      </c>
    </row>
    <row r="4" spans="1:6">
      <c r="A4" s="144" t="s">
        <v>1250</v>
      </c>
    </row>
    <row r="5" spans="1:6">
      <c r="A5" s="164" t="s">
        <v>1251</v>
      </c>
    </row>
    <row r="6" spans="1:6">
      <c r="A6" s="153" t="s">
        <v>1064</v>
      </c>
    </row>
    <row r="7" spans="1:6">
      <c r="A7" s="165"/>
      <c r="B7" s="166" t="s">
        <v>1252</v>
      </c>
      <c r="C7" s="166" t="s">
        <v>1253</v>
      </c>
      <c r="D7" s="166" t="s">
        <v>1254</v>
      </c>
      <c r="E7" s="523" t="s">
        <v>1255</v>
      </c>
      <c r="F7" s="523"/>
    </row>
    <row r="8" spans="1:6">
      <c r="A8" s="167" t="s">
        <v>1256</v>
      </c>
      <c r="B8" s="165"/>
      <c r="C8" s="165"/>
      <c r="D8" s="165"/>
      <c r="E8" s="521"/>
      <c r="F8" s="521"/>
    </row>
    <row r="9" spans="1:6">
      <c r="A9" s="156" t="s">
        <v>1257</v>
      </c>
      <c r="B9" s="156">
        <v>103</v>
      </c>
      <c r="C9" s="168">
        <v>1000</v>
      </c>
      <c r="D9" s="169">
        <v>8.33</v>
      </c>
      <c r="E9" s="156" t="s">
        <v>1258</v>
      </c>
      <c r="F9" s="147" t="s">
        <v>1064</v>
      </c>
    </row>
    <row r="10" spans="1:6">
      <c r="A10" s="156" t="s">
        <v>1257</v>
      </c>
      <c r="B10" s="156">
        <v>202</v>
      </c>
      <c r="C10" s="168">
        <v>2500</v>
      </c>
      <c r="D10" s="169">
        <v>14.35</v>
      </c>
      <c r="E10" s="156" t="s">
        <v>1258</v>
      </c>
      <c r="F10" s="147" t="s">
        <v>1064</v>
      </c>
    </row>
    <row r="11" spans="1:6">
      <c r="A11" s="156" t="s">
        <v>1257</v>
      </c>
      <c r="B11" s="156">
        <v>327</v>
      </c>
      <c r="C11" s="168">
        <v>4000</v>
      </c>
      <c r="D11" s="169">
        <v>19.89</v>
      </c>
      <c r="E11" s="156" t="s">
        <v>1258</v>
      </c>
      <c r="F11" s="147" t="s">
        <v>1064</v>
      </c>
    </row>
    <row r="12" spans="1:6">
      <c r="A12" s="156" t="s">
        <v>1257</v>
      </c>
      <c r="B12" s="156">
        <v>448</v>
      </c>
      <c r="C12" s="168">
        <v>6000</v>
      </c>
      <c r="D12" s="169">
        <v>26.57</v>
      </c>
      <c r="E12" s="156" t="s">
        <v>1258</v>
      </c>
      <c r="F12" s="147" t="s">
        <v>1064</v>
      </c>
    </row>
    <row r="13" spans="1:6">
      <c r="A13" s="167" t="s">
        <v>1259</v>
      </c>
      <c r="B13" s="165"/>
      <c r="C13" s="165"/>
      <c r="D13" s="165"/>
      <c r="E13" s="521"/>
      <c r="F13" s="521"/>
    </row>
    <row r="14" spans="1:6">
      <c r="A14" s="156" t="s">
        <v>1257</v>
      </c>
      <c r="B14" s="156">
        <v>100</v>
      </c>
      <c r="C14" s="168">
        <v>3500</v>
      </c>
      <c r="D14" s="169">
        <v>13.89</v>
      </c>
      <c r="E14" s="522" t="s">
        <v>1258</v>
      </c>
      <c r="F14" s="522"/>
    </row>
    <row r="15" spans="1:6">
      <c r="A15" s="156" t="s">
        <v>1257</v>
      </c>
      <c r="B15" s="156">
        <v>175</v>
      </c>
      <c r="C15" s="168">
        <v>6800</v>
      </c>
      <c r="D15" s="169">
        <v>18.489999999999998</v>
      </c>
      <c r="E15" s="522" t="s">
        <v>1258</v>
      </c>
      <c r="F15" s="522"/>
    </row>
    <row r="16" spans="1:6">
      <c r="A16" s="156" t="s">
        <v>1257</v>
      </c>
      <c r="B16" s="156">
        <v>250</v>
      </c>
      <c r="C16" s="168">
        <v>11000</v>
      </c>
      <c r="D16" s="169">
        <v>23.4</v>
      </c>
      <c r="E16" s="522" t="s">
        <v>1258</v>
      </c>
      <c r="F16" s="522"/>
    </row>
    <row r="17" spans="1:6">
      <c r="A17" s="156" t="s">
        <v>1257</v>
      </c>
      <c r="B17" s="156">
        <v>400</v>
      </c>
      <c r="C17" s="168">
        <v>20000</v>
      </c>
      <c r="D17" s="169">
        <v>33.64</v>
      </c>
      <c r="E17" s="522" t="s">
        <v>1258</v>
      </c>
      <c r="F17" s="522"/>
    </row>
    <row r="18" spans="1:6">
      <c r="A18" s="156" t="s">
        <v>1257</v>
      </c>
      <c r="B18" s="156">
        <v>700</v>
      </c>
      <c r="C18" s="168">
        <v>35000</v>
      </c>
      <c r="D18" s="169">
        <v>53.61</v>
      </c>
      <c r="E18" s="522" t="s">
        <v>1258</v>
      </c>
      <c r="F18" s="522"/>
    </row>
    <row r="19" spans="1:6">
      <c r="A19" s="156" t="s">
        <v>1257</v>
      </c>
      <c r="B19" s="168">
        <v>1000</v>
      </c>
      <c r="C19" s="168">
        <v>55000</v>
      </c>
      <c r="D19" s="169">
        <v>92.48</v>
      </c>
      <c r="E19" s="522" t="s">
        <v>1258</v>
      </c>
      <c r="F19" s="522"/>
    </row>
    <row r="20" spans="1:6">
      <c r="A20" s="167" t="s">
        <v>1260</v>
      </c>
      <c r="B20" s="165"/>
      <c r="C20" s="165"/>
      <c r="D20" s="165"/>
      <c r="E20" s="521"/>
      <c r="F20" s="521"/>
    </row>
    <row r="21" spans="1:6">
      <c r="A21" s="156" t="s">
        <v>1261</v>
      </c>
      <c r="B21" s="156">
        <v>150</v>
      </c>
      <c r="C21" s="168">
        <v>11000</v>
      </c>
      <c r="D21" s="169">
        <v>16.95</v>
      </c>
      <c r="E21" s="522" t="s">
        <v>1258</v>
      </c>
      <c r="F21" s="522"/>
    </row>
    <row r="22" spans="1:6">
      <c r="A22" s="156" t="s">
        <v>1261</v>
      </c>
      <c r="B22" s="156">
        <v>360</v>
      </c>
      <c r="C22" s="168">
        <v>30000</v>
      </c>
      <c r="D22" s="169">
        <v>31.47</v>
      </c>
      <c r="E22" s="522" t="s">
        <v>1258</v>
      </c>
      <c r="F22" s="522"/>
    </row>
    <row r="23" spans="1:6">
      <c r="A23" s="156" t="s">
        <v>1064</v>
      </c>
      <c r="B23" s="156" t="s">
        <v>1064</v>
      </c>
      <c r="C23" s="156" t="s">
        <v>1064</v>
      </c>
      <c r="D23" s="156" t="s">
        <v>1064</v>
      </c>
      <c r="E23" s="522" t="s">
        <v>1064</v>
      </c>
      <c r="F23" s="522"/>
    </row>
    <row r="24" spans="1:6">
      <c r="A24" s="165"/>
      <c r="B24" s="165"/>
      <c r="C24" s="156" t="s">
        <v>1262</v>
      </c>
      <c r="D24" s="165"/>
      <c r="E24" s="521"/>
      <c r="F24" s="521"/>
    </row>
    <row r="25" spans="1:6">
      <c r="A25" s="165"/>
      <c r="B25" s="166" t="s">
        <v>1252</v>
      </c>
      <c r="C25" s="166" t="s">
        <v>1253</v>
      </c>
      <c r="D25" s="166" t="s">
        <v>1254</v>
      </c>
      <c r="E25" s="523" t="s">
        <v>1255</v>
      </c>
      <c r="F25" s="523"/>
    </row>
    <row r="26" spans="1:6">
      <c r="A26" s="167" t="s">
        <v>1260</v>
      </c>
      <c r="B26" s="165"/>
      <c r="C26" s="165"/>
      <c r="D26" s="165"/>
      <c r="E26" s="521"/>
      <c r="F26" s="521"/>
    </row>
    <row r="27" spans="1:6">
      <c r="A27" s="156" t="s">
        <v>1263</v>
      </c>
      <c r="B27" s="156">
        <v>50</v>
      </c>
      <c r="C27" s="168">
        <v>3600</v>
      </c>
      <c r="D27" s="169">
        <v>15.13</v>
      </c>
      <c r="E27" s="522" t="s">
        <v>1264</v>
      </c>
      <c r="F27" s="522"/>
    </row>
    <row r="28" spans="1:6">
      <c r="A28" s="156" t="s">
        <v>1263</v>
      </c>
      <c r="B28" s="156">
        <v>70</v>
      </c>
      <c r="C28" s="168">
        <v>5500</v>
      </c>
      <c r="D28" s="169">
        <v>15.68</v>
      </c>
      <c r="E28" s="522" t="s">
        <v>1264</v>
      </c>
      <c r="F28" s="522"/>
    </row>
    <row r="29" spans="1:6">
      <c r="A29" s="156" t="s">
        <v>1263</v>
      </c>
      <c r="B29" s="156">
        <v>100</v>
      </c>
      <c r="C29" s="168">
        <v>8500</v>
      </c>
      <c r="D29" s="169">
        <v>16.5</v>
      </c>
      <c r="E29" s="522" t="s">
        <v>1264</v>
      </c>
      <c r="F29" s="522"/>
    </row>
    <row r="30" spans="1:6">
      <c r="A30" s="156" t="s">
        <v>1263</v>
      </c>
      <c r="B30" s="156">
        <v>150</v>
      </c>
      <c r="C30" s="168">
        <v>14000</v>
      </c>
      <c r="D30" s="169">
        <v>17.940000000000001</v>
      </c>
      <c r="E30" s="522" t="s">
        <v>1264</v>
      </c>
      <c r="F30" s="522"/>
    </row>
    <row r="31" spans="1:6">
      <c r="A31" s="156" t="s">
        <v>1263</v>
      </c>
      <c r="B31" s="156">
        <v>250</v>
      </c>
      <c r="C31" s="168">
        <v>24750</v>
      </c>
      <c r="D31" s="169">
        <v>25.38</v>
      </c>
      <c r="E31" s="522" t="s">
        <v>1264</v>
      </c>
      <c r="F31" s="522"/>
    </row>
    <row r="32" spans="1:6">
      <c r="A32" s="156" t="s">
        <v>1263</v>
      </c>
      <c r="B32" s="156">
        <v>400</v>
      </c>
      <c r="C32" s="168">
        <v>45000</v>
      </c>
      <c r="D32" s="169">
        <v>29.35</v>
      </c>
      <c r="E32" s="522" t="s">
        <v>1264</v>
      </c>
      <c r="F32" s="522"/>
    </row>
    <row r="33" spans="1:6">
      <c r="A33" s="156" t="s">
        <v>1265</v>
      </c>
      <c r="B33" s="156">
        <v>150</v>
      </c>
      <c r="C33" s="168">
        <v>14000</v>
      </c>
      <c r="D33" s="169">
        <v>21.83</v>
      </c>
      <c r="E33" s="522" t="s">
        <v>1264</v>
      </c>
      <c r="F33" s="522"/>
    </row>
    <row r="34" spans="1:6">
      <c r="A34" s="156" t="s">
        <v>1265</v>
      </c>
      <c r="B34" s="156">
        <v>250</v>
      </c>
      <c r="C34" s="168">
        <v>24750</v>
      </c>
      <c r="D34" s="169">
        <v>28.3</v>
      </c>
      <c r="E34" s="522" t="s">
        <v>1264</v>
      </c>
      <c r="F34" s="522"/>
    </row>
    <row r="35" spans="1:6">
      <c r="A35" s="156" t="s">
        <v>1265</v>
      </c>
      <c r="B35" s="156">
        <v>400</v>
      </c>
      <c r="C35" s="168">
        <v>45000</v>
      </c>
      <c r="D35" s="169">
        <v>32.68</v>
      </c>
      <c r="E35" s="522" t="s">
        <v>1264</v>
      </c>
      <c r="F35" s="522"/>
    </row>
    <row r="36" spans="1:6">
      <c r="A36" s="156" t="s">
        <v>1266</v>
      </c>
      <c r="B36" s="156">
        <v>50</v>
      </c>
      <c r="C36" s="168">
        <v>3600</v>
      </c>
      <c r="D36" s="169">
        <v>16.79</v>
      </c>
      <c r="E36" s="522" t="s">
        <v>1264</v>
      </c>
      <c r="F36" s="522"/>
    </row>
    <row r="37" spans="1:6">
      <c r="A37" s="156" t="s">
        <v>1266</v>
      </c>
      <c r="B37" s="156">
        <v>100</v>
      </c>
      <c r="C37" s="168">
        <v>8500</v>
      </c>
      <c r="D37" s="169">
        <v>18.29</v>
      </c>
      <c r="E37" s="522" t="s">
        <v>1264</v>
      </c>
      <c r="F37" s="522"/>
    </row>
    <row r="38" spans="1:6">
      <c r="A38" s="156" t="s">
        <v>1266</v>
      </c>
      <c r="B38" s="156">
        <v>150</v>
      </c>
      <c r="C38" s="168">
        <v>14000</v>
      </c>
      <c r="D38" s="169">
        <v>21.49</v>
      </c>
      <c r="E38" s="522" t="s">
        <v>1264</v>
      </c>
      <c r="F38" s="522"/>
    </row>
    <row r="39" spans="1:6">
      <c r="A39" s="156" t="s">
        <v>1267</v>
      </c>
      <c r="B39" s="156">
        <v>150</v>
      </c>
      <c r="C39" s="168">
        <v>14000</v>
      </c>
      <c r="D39" s="169">
        <v>17.579999999999998</v>
      </c>
      <c r="E39" s="522" t="s">
        <v>1264</v>
      </c>
      <c r="F39" s="522"/>
    </row>
    <row r="40" spans="1:6">
      <c r="A40" s="156" t="s">
        <v>1267</v>
      </c>
      <c r="B40" s="156">
        <v>250</v>
      </c>
      <c r="C40" s="168">
        <v>24750</v>
      </c>
      <c r="D40" s="169">
        <v>22.17</v>
      </c>
      <c r="E40" s="522" t="s">
        <v>1264</v>
      </c>
      <c r="F40" s="522"/>
    </row>
    <row r="41" spans="1:6">
      <c r="A41" s="156" t="s">
        <v>1267</v>
      </c>
      <c r="B41" s="156">
        <v>400</v>
      </c>
      <c r="C41" s="168">
        <v>45000</v>
      </c>
      <c r="D41" s="169">
        <v>28.31</v>
      </c>
      <c r="E41" s="522" t="s">
        <v>1264</v>
      </c>
      <c r="F41" s="522"/>
    </row>
    <row r="42" spans="1:6">
      <c r="A42" s="156" t="s">
        <v>1268</v>
      </c>
      <c r="B42" s="156">
        <v>50</v>
      </c>
      <c r="C42" s="165"/>
      <c r="D42" s="169">
        <v>20.57</v>
      </c>
      <c r="E42" s="522" t="s">
        <v>1264</v>
      </c>
      <c r="F42" s="522"/>
    </row>
    <row r="43" spans="1:6">
      <c r="A43" s="156" t="s">
        <v>1268</v>
      </c>
      <c r="B43" s="156">
        <v>70</v>
      </c>
      <c r="C43" s="165"/>
      <c r="D43" s="169">
        <v>20.57</v>
      </c>
      <c r="E43" s="522" t="s">
        <v>1264</v>
      </c>
      <c r="F43" s="522"/>
    </row>
    <row r="44" spans="1:6">
      <c r="A44" s="156" t="s">
        <v>1268</v>
      </c>
      <c r="B44" s="156">
        <v>100</v>
      </c>
      <c r="C44" s="165"/>
      <c r="D44" s="169">
        <v>23.16</v>
      </c>
      <c r="E44" s="522" t="s">
        <v>1264</v>
      </c>
      <c r="F44" s="522"/>
    </row>
    <row r="45" spans="1:6">
      <c r="A45" s="156" t="s">
        <v>1268</v>
      </c>
      <c r="B45" s="156">
        <v>150</v>
      </c>
      <c r="C45" s="165"/>
      <c r="D45" s="169">
        <v>25.52</v>
      </c>
      <c r="E45" s="522" t="s">
        <v>1264</v>
      </c>
      <c r="F45" s="522"/>
    </row>
    <row r="46" spans="1:6">
      <c r="A46" s="165"/>
      <c r="B46" s="165"/>
      <c r="C46" s="165"/>
      <c r="D46" s="165"/>
      <c r="E46" s="521"/>
      <c r="F46" s="521"/>
    </row>
    <row r="47" spans="1:6">
      <c r="A47" s="167" t="s">
        <v>1269</v>
      </c>
      <c r="B47" s="165"/>
      <c r="C47" s="165"/>
      <c r="D47" s="165"/>
      <c r="E47" s="521"/>
      <c r="F47" s="521"/>
    </row>
    <row r="48" spans="1:6">
      <c r="A48" s="156" t="s">
        <v>1267</v>
      </c>
      <c r="B48" s="156">
        <v>400</v>
      </c>
      <c r="C48" s="168">
        <v>31000</v>
      </c>
      <c r="D48" s="169">
        <v>34.78</v>
      </c>
      <c r="E48" s="522" t="s">
        <v>1264</v>
      </c>
      <c r="F48" s="522"/>
    </row>
    <row r="49" spans="1:6">
      <c r="A49" s="156" t="s">
        <v>1267</v>
      </c>
      <c r="B49" s="168">
        <v>1000</v>
      </c>
      <c r="C49" s="168">
        <v>96000</v>
      </c>
      <c r="D49" s="169">
        <v>59.22</v>
      </c>
      <c r="E49" s="522" t="s">
        <v>1264</v>
      </c>
      <c r="F49" s="522"/>
    </row>
    <row r="50" spans="1:6">
      <c r="A50" s="144" t="s">
        <v>1064</v>
      </c>
    </row>
    <row r="51" spans="1:6">
      <c r="A51" s="151" t="s">
        <v>1133</v>
      </c>
      <c r="C51" s="144" t="s">
        <v>1134</v>
      </c>
    </row>
    <row r="52" spans="1:6">
      <c r="A52" s="157" t="s">
        <v>1064</v>
      </c>
    </row>
    <row r="53" spans="1:6">
      <c r="A53" s="151" t="s">
        <v>1135</v>
      </c>
    </row>
    <row r="54" spans="1:6">
      <c r="A54" s="144" t="s">
        <v>1088</v>
      </c>
    </row>
    <row r="55" spans="1:6">
      <c r="A55" s="144" t="s">
        <v>1136</v>
      </c>
    </row>
    <row r="56" spans="1:6">
      <c r="A56" s="152" t="s">
        <v>1062</v>
      </c>
    </row>
    <row r="57" spans="1:6">
      <c r="A57" s="152" t="s">
        <v>1270</v>
      </c>
    </row>
    <row r="58" spans="1:6">
      <c r="A58" s="144" t="s">
        <v>1064</v>
      </c>
    </row>
    <row r="59" spans="1:6">
      <c r="A59" s="144" t="s">
        <v>1249</v>
      </c>
    </row>
    <row r="60" spans="1:6">
      <c r="A60" s="144" t="s">
        <v>1250</v>
      </c>
    </row>
    <row r="61" spans="1:6">
      <c r="A61" s="144" t="s">
        <v>1271</v>
      </c>
    </row>
    <row r="62" spans="1:6">
      <c r="A62" s="144" t="s">
        <v>1064</v>
      </c>
    </row>
    <row r="63" spans="1:6">
      <c r="A63" s="144" t="s">
        <v>1064</v>
      </c>
    </row>
    <row r="64" spans="1:6">
      <c r="A64" s="165"/>
      <c r="B64" s="164" t="s">
        <v>1252</v>
      </c>
      <c r="C64" s="164" t="s">
        <v>1253</v>
      </c>
      <c r="D64" s="164" t="s">
        <v>1254</v>
      </c>
      <c r="E64" s="164" t="s">
        <v>1255</v>
      </c>
    </row>
    <row r="65" spans="1:5">
      <c r="A65" s="170" t="s">
        <v>1260</v>
      </c>
      <c r="B65" s="165"/>
      <c r="C65" s="165"/>
      <c r="D65" s="165"/>
      <c r="E65" s="165"/>
    </row>
    <row r="66" spans="1:5">
      <c r="A66" s="171" t="s">
        <v>1263</v>
      </c>
      <c r="B66" s="171">
        <v>50</v>
      </c>
      <c r="C66" s="172">
        <v>3600</v>
      </c>
      <c r="D66" s="173">
        <v>23.21</v>
      </c>
      <c r="E66" s="171" t="s">
        <v>1264</v>
      </c>
    </row>
    <row r="67" spans="1:5">
      <c r="A67" s="171" t="s">
        <v>1263</v>
      </c>
      <c r="B67" s="171">
        <v>70</v>
      </c>
      <c r="C67" s="172">
        <v>5500</v>
      </c>
      <c r="D67" s="173">
        <v>23.72</v>
      </c>
      <c r="E67" s="171" t="s">
        <v>1264</v>
      </c>
    </row>
    <row r="68" spans="1:5">
      <c r="A68" s="171" t="s">
        <v>1263</v>
      </c>
      <c r="B68" s="171">
        <v>100</v>
      </c>
      <c r="C68" s="172">
        <v>8500</v>
      </c>
      <c r="D68" s="173">
        <v>24.48</v>
      </c>
      <c r="E68" s="171" t="s">
        <v>1264</v>
      </c>
    </row>
    <row r="69" spans="1:5">
      <c r="A69" s="171" t="s">
        <v>1263</v>
      </c>
      <c r="B69" s="171">
        <v>150</v>
      </c>
      <c r="C69" s="172">
        <v>14000</v>
      </c>
      <c r="D69" s="173">
        <v>26.01</v>
      </c>
      <c r="E69" s="171" t="s">
        <v>1264</v>
      </c>
    </row>
    <row r="70" spans="1:5">
      <c r="A70" s="171" t="s">
        <v>1263</v>
      </c>
      <c r="B70" s="171">
        <v>250</v>
      </c>
      <c r="C70" s="172">
        <v>24750</v>
      </c>
      <c r="D70" s="173">
        <v>31.44</v>
      </c>
      <c r="E70" s="171" t="s">
        <v>1264</v>
      </c>
    </row>
    <row r="71" spans="1:5">
      <c r="A71" s="171" t="s">
        <v>1263</v>
      </c>
      <c r="B71" s="171">
        <v>400</v>
      </c>
      <c r="C71" s="172">
        <v>45000</v>
      </c>
      <c r="D71" s="173">
        <v>35.4</v>
      </c>
      <c r="E71" s="171" t="s">
        <v>1264</v>
      </c>
    </row>
    <row r="72" spans="1:5">
      <c r="A72" s="171" t="s">
        <v>1265</v>
      </c>
      <c r="B72" s="171">
        <v>150</v>
      </c>
      <c r="C72" s="172">
        <v>14000</v>
      </c>
      <c r="D72" s="173">
        <v>29.92</v>
      </c>
      <c r="E72" s="171" t="s">
        <v>1264</v>
      </c>
    </row>
    <row r="73" spans="1:5">
      <c r="A73" s="171" t="s">
        <v>1265</v>
      </c>
      <c r="B73" s="171">
        <v>250</v>
      </c>
      <c r="C73" s="172">
        <v>24750</v>
      </c>
      <c r="D73" s="173">
        <v>36.33</v>
      </c>
      <c r="E73" s="171" t="s">
        <v>1264</v>
      </c>
    </row>
    <row r="74" spans="1:5">
      <c r="A74" s="171" t="s">
        <v>1265</v>
      </c>
      <c r="B74" s="171">
        <v>400</v>
      </c>
      <c r="C74" s="172">
        <v>45000</v>
      </c>
      <c r="D74" s="173">
        <v>40.74</v>
      </c>
      <c r="E74" s="171" t="s">
        <v>1264</v>
      </c>
    </row>
    <row r="75" spans="1:5">
      <c r="A75" s="171" t="s">
        <v>1266</v>
      </c>
      <c r="B75" s="171">
        <v>50</v>
      </c>
      <c r="C75" s="172">
        <v>3600</v>
      </c>
      <c r="D75" s="173">
        <v>20.55</v>
      </c>
      <c r="E75" s="171" t="s">
        <v>1264</v>
      </c>
    </row>
    <row r="76" spans="1:5">
      <c r="A76" s="171" t="s">
        <v>1266</v>
      </c>
      <c r="B76" s="171">
        <v>100</v>
      </c>
      <c r="C76" s="172">
        <v>8500</v>
      </c>
      <c r="D76" s="173">
        <v>22.02</v>
      </c>
      <c r="E76" s="171" t="s">
        <v>1264</v>
      </c>
    </row>
    <row r="77" spans="1:5">
      <c r="A77" s="171" t="s">
        <v>1266</v>
      </c>
      <c r="B77" s="171">
        <v>150</v>
      </c>
      <c r="C77" s="172">
        <v>14000</v>
      </c>
      <c r="D77" s="173">
        <v>30.01</v>
      </c>
      <c r="E77" s="171" t="s">
        <v>1264</v>
      </c>
    </row>
    <row r="78" spans="1:5">
      <c r="A78" s="171" t="s">
        <v>1267</v>
      </c>
      <c r="B78" s="171">
        <v>150</v>
      </c>
      <c r="C78" s="172">
        <v>14000</v>
      </c>
      <c r="D78" s="173">
        <v>27.41</v>
      </c>
      <c r="E78" s="171" t="s">
        <v>1264</v>
      </c>
    </row>
    <row r="79" spans="1:5">
      <c r="A79" s="171" t="s">
        <v>1267</v>
      </c>
      <c r="B79" s="171">
        <v>250</v>
      </c>
      <c r="C79" s="172">
        <v>24750</v>
      </c>
      <c r="D79" s="173">
        <v>31.99</v>
      </c>
      <c r="E79" s="171" t="s">
        <v>1264</v>
      </c>
    </row>
    <row r="80" spans="1:5">
      <c r="A80" s="171" t="s">
        <v>1267</v>
      </c>
      <c r="B80" s="171">
        <v>400</v>
      </c>
      <c r="C80" s="172">
        <v>45000</v>
      </c>
      <c r="D80" s="173">
        <v>36.4</v>
      </c>
      <c r="E80" s="171" t="s">
        <v>1264</v>
      </c>
    </row>
    <row r="81" spans="1:5">
      <c r="A81" s="171" t="s">
        <v>1267</v>
      </c>
      <c r="B81" s="171">
        <v>400</v>
      </c>
      <c r="C81" s="172">
        <v>31000</v>
      </c>
      <c r="D81" s="173">
        <v>43.03</v>
      </c>
      <c r="E81" s="171" t="s">
        <v>1264</v>
      </c>
    </row>
    <row r="82" spans="1:5">
      <c r="A82" s="171" t="s">
        <v>1267</v>
      </c>
      <c r="B82" s="171">
        <v>1000</v>
      </c>
      <c r="C82" s="172">
        <v>96000</v>
      </c>
      <c r="D82" s="173">
        <v>67.44</v>
      </c>
      <c r="E82" s="171" t="s">
        <v>1264</v>
      </c>
    </row>
    <row r="83" spans="1:5">
      <c r="A83" s="171" t="s">
        <v>1268</v>
      </c>
      <c r="B83" s="171">
        <v>50</v>
      </c>
      <c r="C83" s="165"/>
      <c r="D83" s="173">
        <v>27.37</v>
      </c>
      <c r="E83" s="171" t="s">
        <v>1264</v>
      </c>
    </row>
    <row r="84" spans="1:5">
      <c r="A84" s="171" t="s">
        <v>1268</v>
      </c>
      <c r="B84" s="171">
        <v>70</v>
      </c>
      <c r="C84" s="165"/>
      <c r="D84" s="173">
        <v>27.37</v>
      </c>
      <c r="E84" s="171" t="s">
        <v>1264</v>
      </c>
    </row>
    <row r="85" spans="1:5">
      <c r="A85" s="171" t="s">
        <v>1268</v>
      </c>
      <c r="B85" s="171">
        <v>100</v>
      </c>
      <c r="C85" s="165"/>
      <c r="D85" s="173">
        <v>29.92</v>
      </c>
      <c r="E85" s="171" t="s">
        <v>1264</v>
      </c>
    </row>
    <row r="86" spans="1:5">
      <c r="A86" s="171" t="s">
        <v>1268</v>
      </c>
      <c r="B86" s="171">
        <v>150</v>
      </c>
      <c r="C86" s="165"/>
      <c r="D86" s="173">
        <v>39.1</v>
      </c>
      <c r="E86" s="171" t="s">
        <v>1264</v>
      </c>
    </row>
    <row r="87" spans="1:5">
      <c r="A87" s="154" t="s">
        <v>1064</v>
      </c>
    </row>
    <row r="88" spans="1:5">
      <c r="A88" s="154" t="s">
        <v>1064</v>
      </c>
    </row>
    <row r="89" spans="1:5">
      <c r="A89" s="154" t="s">
        <v>1064</v>
      </c>
    </row>
    <row r="90" spans="1:5">
      <c r="A90" s="154" t="s">
        <v>1064</v>
      </c>
    </row>
    <row r="91" spans="1:5">
      <c r="A91" s="154" t="s">
        <v>1064</v>
      </c>
    </row>
    <row r="92" spans="1:5">
      <c r="A92" s="154" t="s">
        <v>1064</v>
      </c>
    </row>
    <row r="93" spans="1:5">
      <c r="A93" s="154" t="s">
        <v>1064</v>
      </c>
    </row>
    <row r="94" spans="1:5">
      <c r="A94" s="154" t="s">
        <v>1064</v>
      </c>
    </row>
    <row r="95" spans="1:5">
      <c r="A95" s="154" t="s">
        <v>1064</v>
      </c>
    </row>
    <row r="96" spans="1:5">
      <c r="A96" s="154" t="s">
        <v>1064</v>
      </c>
    </row>
    <row r="97" spans="1:3">
      <c r="A97" s="154" t="s">
        <v>1064</v>
      </c>
    </row>
    <row r="98" spans="1:3">
      <c r="A98" s="154" t="s">
        <v>1064</v>
      </c>
    </row>
    <row r="99" spans="1:3">
      <c r="A99" s="154" t="s">
        <v>1064</v>
      </c>
    </row>
    <row r="100" spans="1:3">
      <c r="A100" s="144" t="s">
        <v>1064</v>
      </c>
    </row>
    <row r="101" spans="1:3">
      <c r="A101" s="151" t="s">
        <v>1133</v>
      </c>
      <c r="C101" s="144" t="s">
        <v>1134</v>
      </c>
    </row>
    <row r="102" spans="1:3">
      <c r="A102" s="157" t="s">
        <v>1064</v>
      </c>
    </row>
    <row r="103" spans="1:3">
      <c r="A103" s="151" t="s">
        <v>1135</v>
      </c>
    </row>
    <row r="104" spans="1:3">
      <c r="A104" s="144" t="s">
        <v>1088</v>
      </c>
    </row>
    <row r="105" spans="1:3">
      <c r="A105" s="144" t="s">
        <v>1136</v>
      </c>
    </row>
    <row r="106" spans="1:3">
      <c r="A106" s="144" t="s">
        <v>1064</v>
      </c>
    </row>
    <row r="107" spans="1:3">
      <c r="A107" s="144" t="s">
        <v>1064</v>
      </c>
    </row>
    <row r="108" spans="1:3">
      <c r="A108" s="144" t="s">
        <v>1064</v>
      </c>
    </row>
    <row r="109" spans="1:3">
      <c r="A109" s="144" t="s">
        <v>1064</v>
      </c>
    </row>
    <row r="110" spans="1:3">
      <c r="A110" s="144" t="s">
        <v>1064</v>
      </c>
    </row>
    <row r="111" spans="1:3">
      <c r="A111" s="144" t="s">
        <v>1062</v>
      </c>
    </row>
    <row r="112" spans="1:3">
      <c r="A112" s="152" t="s">
        <v>1272</v>
      </c>
    </row>
    <row r="113" spans="1:5">
      <c r="A113" s="153" t="s">
        <v>1249</v>
      </c>
    </row>
    <row r="114" spans="1:5">
      <c r="A114" s="153" t="s">
        <v>1250</v>
      </c>
    </row>
    <row r="115" spans="1:5">
      <c r="A115" s="156" t="s">
        <v>1273</v>
      </c>
    </row>
    <row r="116" spans="1:5">
      <c r="A116" s="156" t="s">
        <v>1274</v>
      </c>
    </row>
    <row r="117" spans="1:5">
      <c r="A117" s="165"/>
      <c r="B117" s="166" t="s">
        <v>1252</v>
      </c>
      <c r="C117" s="166" t="s">
        <v>1253</v>
      </c>
      <c r="D117" s="166" t="s">
        <v>1254</v>
      </c>
      <c r="E117" s="166" t="s">
        <v>1255</v>
      </c>
    </row>
    <row r="118" spans="1:5">
      <c r="A118" s="167" t="s">
        <v>1275</v>
      </c>
      <c r="B118" s="165"/>
      <c r="C118" s="165"/>
      <c r="D118" s="165"/>
      <c r="E118" s="165"/>
    </row>
    <row r="119" spans="1:5">
      <c r="A119" s="156" t="s">
        <v>1263</v>
      </c>
      <c r="B119" s="156">
        <v>50</v>
      </c>
      <c r="C119" s="168">
        <v>3000</v>
      </c>
      <c r="D119" s="169">
        <v>8.9</v>
      </c>
      <c r="E119" s="156" t="s">
        <v>1264</v>
      </c>
    </row>
    <row r="120" spans="1:5">
      <c r="A120" s="156" t="s">
        <v>1263</v>
      </c>
      <c r="B120" s="156">
        <v>70</v>
      </c>
      <c r="C120" s="168">
        <v>4000</v>
      </c>
      <c r="D120" s="169">
        <v>9.1999999999999993</v>
      </c>
      <c r="E120" s="156" t="s">
        <v>1264</v>
      </c>
    </row>
    <row r="121" spans="1:5">
      <c r="A121" s="156" t="s">
        <v>1263</v>
      </c>
      <c r="B121" s="156">
        <v>100</v>
      </c>
      <c r="C121" s="168">
        <v>7000</v>
      </c>
      <c r="D121" s="169">
        <v>9.43</v>
      </c>
      <c r="E121" s="156" t="s">
        <v>1264</v>
      </c>
    </row>
    <row r="122" spans="1:5">
      <c r="A122" s="156" t="s">
        <v>1263</v>
      </c>
      <c r="B122" s="156">
        <v>150</v>
      </c>
      <c r="C122" s="168">
        <v>10000</v>
      </c>
      <c r="D122" s="169">
        <v>9.9700000000000006</v>
      </c>
      <c r="E122" s="156" t="s">
        <v>1264</v>
      </c>
    </row>
    <row r="123" spans="1:5">
      <c r="A123" s="156" t="s">
        <v>1263</v>
      </c>
      <c r="B123" s="156">
        <v>250</v>
      </c>
      <c r="C123" s="168">
        <v>17000</v>
      </c>
      <c r="D123" s="169">
        <v>11.35</v>
      </c>
      <c r="E123" s="156" t="s">
        <v>1264</v>
      </c>
    </row>
    <row r="124" spans="1:5">
      <c r="A124" s="156" t="s">
        <v>1263</v>
      </c>
      <c r="B124" s="156">
        <v>400</v>
      </c>
      <c r="C124" s="168">
        <v>28000</v>
      </c>
      <c r="D124" s="169">
        <v>15.4</v>
      </c>
      <c r="E124" s="156" t="s">
        <v>1264</v>
      </c>
    </row>
    <row r="125" spans="1:5">
      <c r="A125" s="156" t="s">
        <v>1268</v>
      </c>
      <c r="B125" s="156">
        <v>150</v>
      </c>
      <c r="C125" s="168">
        <v>10000</v>
      </c>
      <c r="D125" s="169">
        <v>20.65</v>
      </c>
      <c r="E125" s="156" t="s">
        <v>1264</v>
      </c>
    </row>
    <row r="126" spans="1:5">
      <c r="A126" s="156" t="s">
        <v>1276</v>
      </c>
      <c r="B126" s="156">
        <v>250</v>
      </c>
      <c r="C126" s="168">
        <v>15000</v>
      </c>
      <c r="D126" s="169">
        <v>18.97</v>
      </c>
      <c r="E126" s="156" t="s">
        <v>1264</v>
      </c>
    </row>
    <row r="127" spans="1:5">
      <c r="A127" s="156" t="s">
        <v>1276</v>
      </c>
      <c r="B127" s="156">
        <v>400</v>
      </c>
      <c r="C127" s="168">
        <v>17000</v>
      </c>
      <c r="D127" s="169">
        <v>21.01</v>
      </c>
      <c r="E127" s="156" t="s">
        <v>1264</v>
      </c>
    </row>
    <row r="128" spans="1:5">
      <c r="A128" s="156" t="s">
        <v>1277</v>
      </c>
      <c r="B128" s="156">
        <v>70</v>
      </c>
      <c r="C128" s="168">
        <v>7000</v>
      </c>
      <c r="D128" s="169">
        <v>23.68</v>
      </c>
      <c r="E128" s="156" t="s">
        <v>1264</v>
      </c>
    </row>
    <row r="129" spans="1:5">
      <c r="A129" s="156" t="s">
        <v>1277</v>
      </c>
      <c r="B129" s="156">
        <v>100</v>
      </c>
      <c r="C129" s="168">
        <v>8000</v>
      </c>
      <c r="D129" s="169">
        <v>23.68</v>
      </c>
      <c r="E129" s="156" t="s">
        <v>1264</v>
      </c>
    </row>
    <row r="130" spans="1:5">
      <c r="A130" s="156" t="s">
        <v>1277</v>
      </c>
      <c r="B130" s="156">
        <v>150</v>
      </c>
      <c r="C130" s="168">
        <v>10000</v>
      </c>
      <c r="D130" s="169">
        <v>23.68</v>
      </c>
      <c r="E130" s="156" t="s">
        <v>1264</v>
      </c>
    </row>
    <row r="131" spans="1:5">
      <c r="A131" s="156" t="s">
        <v>1266</v>
      </c>
      <c r="B131" s="156">
        <v>70</v>
      </c>
      <c r="C131" s="168">
        <v>4000</v>
      </c>
      <c r="D131" s="169">
        <v>11.61</v>
      </c>
      <c r="E131" s="156" t="s">
        <v>1264</v>
      </c>
    </row>
    <row r="132" spans="1:5">
      <c r="A132" s="156" t="s">
        <v>1266</v>
      </c>
      <c r="B132" s="156">
        <v>100</v>
      </c>
      <c r="C132" s="168">
        <v>7000</v>
      </c>
      <c r="D132" s="169">
        <v>12.15</v>
      </c>
      <c r="E132" s="156" t="s">
        <v>1264</v>
      </c>
    </row>
    <row r="133" spans="1:5">
      <c r="A133" s="156" t="s">
        <v>1265</v>
      </c>
      <c r="B133" s="156">
        <v>100</v>
      </c>
      <c r="C133" s="168">
        <v>7000</v>
      </c>
      <c r="D133" s="169">
        <v>10.34</v>
      </c>
      <c r="E133" s="156" t="s">
        <v>1264</v>
      </c>
    </row>
    <row r="134" spans="1:5">
      <c r="A134" s="156" t="s">
        <v>1265</v>
      </c>
      <c r="B134" s="156">
        <v>150</v>
      </c>
      <c r="C134" s="168">
        <v>10000</v>
      </c>
      <c r="D134" s="169">
        <v>11.24</v>
      </c>
      <c r="E134" s="156" t="s">
        <v>1264</v>
      </c>
    </row>
    <row r="135" spans="1:5">
      <c r="A135" s="156" t="s">
        <v>1265</v>
      </c>
      <c r="B135" s="156">
        <v>250</v>
      </c>
      <c r="C135" s="168">
        <v>17000</v>
      </c>
      <c r="D135" s="169">
        <v>11.73</v>
      </c>
      <c r="E135" s="156" t="s">
        <v>1264</v>
      </c>
    </row>
    <row r="136" spans="1:5">
      <c r="A136" s="156" t="s">
        <v>1278</v>
      </c>
      <c r="B136" s="156">
        <v>100</v>
      </c>
      <c r="C136" s="168">
        <v>7000</v>
      </c>
      <c r="D136" s="169">
        <v>19.100000000000001</v>
      </c>
      <c r="E136" s="156" t="s">
        <v>1264</v>
      </c>
    </row>
    <row r="137" spans="1:5">
      <c r="A137" s="156" t="s">
        <v>1278</v>
      </c>
      <c r="B137" s="156">
        <v>150</v>
      </c>
      <c r="C137" s="168">
        <v>10000</v>
      </c>
      <c r="D137" s="169">
        <v>19.100000000000001</v>
      </c>
      <c r="E137" s="156" t="s">
        <v>1264</v>
      </c>
    </row>
    <row r="138" spans="1:5">
      <c r="A138" s="156" t="s">
        <v>1279</v>
      </c>
      <c r="B138" s="156">
        <v>150</v>
      </c>
      <c r="C138" s="165"/>
      <c r="D138" s="169">
        <v>17.03</v>
      </c>
      <c r="E138" s="156" t="s">
        <v>1264</v>
      </c>
    </row>
    <row r="139" spans="1:5">
      <c r="A139" s="156" t="s">
        <v>1279</v>
      </c>
      <c r="B139" s="156">
        <v>250</v>
      </c>
      <c r="C139" s="156" t="s">
        <v>1064</v>
      </c>
      <c r="D139" s="169">
        <v>17.73</v>
      </c>
      <c r="E139" s="156" t="s">
        <v>1264</v>
      </c>
    </row>
    <row r="140" spans="1:5">
      <c r="A140" s="156" t="s">
        <v>1279</v>
      </c>
      <c r="B140" s="156">
        <v>400</v>
      </c>
      <c r="C140" s="156" t="s">
        <v>1064</v>
      </c>
      <c r="D140" s="169">
        <v>20.38</v>
      </c>
      <c r="E140" s="156" t="s">
        <v>1264</v>
      </c>
    </row>
    <row r="141" spans="1:5">
      <c r="A141" s="156" t="s">
        <v>1279</v>
      </c>
      <c r="B141" s="156">
        <v>1000</v>
      </c>
      <c r="C141" s="156" t="s">
        <v>1064</v>
      </c>
      <c r="D141" s="169">
        <v>21.21</v>
      </c>
      <c r="E141" s="156" t="s">
        <v>1264</v>
      </c>
    </row>
    <row r="142" spans="1:5">
      <c r="A142" s="165"/>
      <c r="B142" s="165"/>
      <c r="C142" s="165"/>
      <c r="D142" s="165"/>
      <c r="E142" s="165"/>
    </row>
    <row r="143" spans="1:5">
      <c r="A143" s="167" t="s">
        <v>1280</v>
      </c>
      <c r="B143" s="165"/>
      <c r="C143" s="165"/>
      <c r="D143" s="165"/>
      <c r="E143" s="165"/>
    </row>
    <row r="144" spans="1:5">
      <c r="A144" s="156" t="s">
        <v>1263</v>
      </c>
      <c r="B144" s="156">
        <v>50</v>
      </c>
      <c r="C144" s="168">
        <v>3000</v>
      </c>
      <c r="D144" s="169">
        <v>16.670000000000002</v>
      </c>
      <c r="E144" s="156" t="s">
        <v>1264</v>
      </c>
    </row>
    <row r="145" spans="1:5">
      <c r="A145" s="156" t="s">
        <v>1263</v>
      </c>
      <c r="B145" s="156">
        <v>70</v>
      </c>
      <c r="C145" s="168">
        <v>4000</v>
      </c>
      <c r="D145" s="169">
        <v>16.97</v>
      </c>
      <c r="E145" s="156" t="s">
        <v>1264</v>
      </c>
    </row>
    <row r="146" spans="1:5">
      <c r="A146" s="156" t="s">
        <v>1263</v>
      </c>
      <c r="B146" s="156">
        <v>100</v>
      </c>
      <c r="C146" s="168">
        <v>7000</v>
      </c>
      <c r="D146" s="169">
        <v>17.2</v>
      </c>
      <c r="E146" s="156" t="s">
        <v>1264</v>
      </c>
    </row>
    <row r="147" spans="1:5">
      <c r="A147" s="156" t="s">
        <v>1263</v>
      </c>
      <c r="B147" s="156">
        <v>150</v>
      </c>
      <c r="C147" s="168">
        <v>10000</v>
      </c>
      <c r="D147" s="169">
        <v>17.739999999999998</v>
      </c>
      <c r="E147" s="156" t="s">
        <v>1264</v>
      </c>
    </row>
    <row r="148" spans="1:5">
      <c r="A148" s="156" t="s">
        <v>1263</v>
      </c>
      <c r="B148" s="156">
        <v>250</v>
      </c>
      <c r="C148" s="168">
        <v>17000</v>
      </c>
      <c r="D148" s="169">
        <v>19.12</v>
      </c>
      <c r="E148" s="156" t="s">
        <v>1264</v>
      </c>
    </row>
    <row r="149" spans="1:5">
      <c r="A149" s="156" t="s">
        <v>1263</v>
      </c>
      <c r="B149" s="156">
        <v>400</v>
      </c>
      <c r="C149" s="168">
        <v>28000</v>
      </c>
      <c r="D149" s="169">
        <v>20.02</v>
      </c>
      <c r="E149" s="156" t="s">
        <v>1264</v>
      </c>
    </row>
    <row r="150" spans="1:5">
      <c r="A150" s="156" t="s">
        <v>1268</v>
      </c>
      <c r="B150" s="156">
        <v>150</v>
      </c>
      <c r="C150" s="168">
        <v>10000</v>
      </c>
      <c r="D150" s="169">
        <v>28.43</v>
      </c>
      <c r="E150" s="156" t="s">
        <v>1264</v>
      </c>
    </row>
    <row r="151" spans="1:5">
      <c r="A151" s="156" t="s">
        <v>1276</v>
      </c>
      <c r="B151" s="156">
        <v>250</v>
      </c>
      <c r="C151" s="168">
        <v>15000</v>
      </c>
      <c r="D151" s="169">
        <v>23.61</v>
      </c>
      <c r="E151" s="156" t="s">
        <v>1264</v>
      </c>
    </row>
    <row r="152" spans="1:5">
      <c r="A152" s="156" t="s">
        <v>1276</v>
      </c>
      <c r="B152" s="156">
        <v>400</v>
      </c>
      <c r="C152" s="168">
        <v>17000</v>
      </c>
      <c r="D152" s="169">
        <v>25.63</v>
      </c>
      <c r="E152" s="156" t="s">
        <v>1264</v>
      </c>
    </row>
    <row r="153" spans="1:5">
      <c r="A153" s="156" t="s">
        <v>1277</v>
      </c>
      <c r="B153" s="156">
        <v>70</v>
      </c>
      <c r="C153" s="168">
        <v>7000</v>
      </c>
      <c r="D153" s="169">
        <v>28.3</v>
      </c>
      <c r="E153" s="156" t="s">
        <v>1264</v>
      </c>
    </row>
    <row r="154" spans="1:5">
      <c r="A154" s="156" t="s">
        <v>1277</v>
      </c>
      <c r="B154" s="156">
        <v>100</v>
      </c>
      <c r="C154" s="168">
        <v>8000</v>
      </c>
      <c r="D154" s="169">
        <v>28.3</v>
      </c>
      <c r="E154" s="156" t="s">
        <v>1264</v>
      </c>
    </row>
    <row r="155" spans="1:5">
      <c r="A155" s="156" t="s">
        <v>1277</v>
      </c>
      <c r="B155" s="156">
        <v>150</v>
      </c>
      <c r="C155" s="168">
        <v>10000</v>
      </c>
      <c r="D155" s="169">
        <v>28.3</v>
      </c>
      <c r="E155" s="156" t="s">
        <v>1264</v>
      </c>
    </row>
    <row r="156" spans="1:5">
      <c r="A156" s="156" t="s">
        <v>1266</v>
      </c>
      <c r="B156" s="156">
        <v>70</v>
      </c>
      <c r="C156" s="168">
        <v>4000</v>
      </c>
      <c r="D156" s="169">
        <v>19.38</v>
      </c>
      <c r="E156" s="156" t="s">
        <v>1264</v>
      </c>
    </row>
    <row r="157" spans="1:5">
      <c r="A157" s="156" t="s">
        <v>1266</v>
      </c>
      <c r="B157" s="156">
        <v>100</v>
      </c>
      <c r="C157" s="168">
        <v>7000</v>
      </c>
      <c r="D157" s="169">
        <v>19.920000000000002</v>
      </c>
      <c r="E157" s="156" t="s">
        <v>1264</v>
      </c>
    </row>
    <row r="158" spans="1:5">
      <c r="A158" s="156" t="s">
        <v>1265</v>
      </c>
      <c r="B158" s="156">
        <v>100</v>
      </c>
      <c r="C158" s="168">
        <v>7000</v>
      </c>
      <c r="D158" s="169">
        <v>18.11</v>
      </c>
      <c r="E158" s="156" t="s">
        <v>1264</v>
      </c>
    </row>
    <row r="159" spans="1:5">
      <c r="A159" s="156" t="s">
        <v>1265</v>
      </c>
      <c r="B159" s="156">
        <v>150</v>
      </c>
      <c r="C159" s="168">
        <v>10000</v>
      </c>
      <c r="D159" s="169">
        <v>19.010000000000002</v>
      </c>
      <c r="E159" s="156" t="s">
        <v>1264</v>
      </c>
    </row>
    <row r="160" spans="1:5">
      <c r="A160" s="156" t="s">
        <v>1265</v>
      </c>
      <c r="B160" s="156">
        <v>250</v>
      </c>
      <c r="C160" s="168">
        <v>17000</v>
      </c>
      <c r="D160" s="169">
        <v>19.5</v>
      </c>
      <c r="E160" s="156" t="s">
        <v>1264</v>
      </c>
    </row>
    <row r="161" spans="1:5">
      <c r="A161" s="156" t="s">
        <v>1278</v>
      </c>
      <c r="B161" s="156">
        <v>100</v>
      </c>
      <c r="C161" s="168">
        <v>7000</v>
      </c>
      <c r="D161" s="169">
        <v>26.85</v>
      </c>
      <c r="E161" s="156" t="s">
        <v>1264</v>
      </c>
    </row>
    <row r="162" spans="1:5">
      <c r="A162" s="156" t="s">
        <v>1278</v>
      </c>
      <c r="B162" s="156">
        <v>150</v>
      </c>
      <c r="C162" s="168">
        <v>10000</v>
      </c>
      <c r="D162" s="169">
        <v>26.85</v>
      </c>
      <c r="E162" s="156" t="s">
        <v>1264</v>
      </c>
    </row>
    <row r="163" spans="1:5">
      <c r="A163" s="156" t="s">
        <v>1279</v>
      </c>
      <c r="B163" s="156">
        <v>150</v>
      </c>
      <c r="C163" s="165"/>
      <c r="D163" s="169">
        <v>24.79</v>
      </c>
      <c r="E163" s="156" t="s">
        <v>1264</v>
      </c>
    </row>
    <row r="164" spans="1:5">
      <c r="A164" s="156" t="s">
        <v>1279</v>
      </c>
      <c r="B164" s="156">
        <v>250</v>
      </c>
      <c r="C164" s="156" t="s">
        <v>1064</v>
      </c>
      <c r="D164" s="169">
        <v>25.49</v>
      </c>
      <c r="E164" s="156" t="s">
        <v>1264</v>
      </c>
    </row>
    <row r="165" spans="1:5">
      <c r="A165" s="156" t="s">
        <v>1279</v>
      </c>
      <c r="B165" s="156">
        <v>400</v>
      </c>
      <c r="C165" s="156" t="s">
        <v>1064</v>
      </c>
      <c r="D165" s="169">
        <v>28.16</v>
      </c>
      <c r="E165" s="156" t="s">
        <v>1264</v>
      </c>
    </row>
    <row r="166" spans="1:5">
      <c r="A166" s="156" t="s">
        <v>1279</v>
      </c>
      <c r="B166" s="156">
        <v>1000</v>
      </c>
      <c r="C166" s="156" t="s">
        <v>1064</v>
      </c>
      <c r="D166" s="169">
        <v>28.98</v>
      </c>
      <c r="E166" s="156" t="s">
        <v>1264</v>
      </c>
    </row>
    <row r="167" spans="1:5">
      <c r="A167" s="156" t="s">
        <v>1064</v>
      </c>
      <c r="B167" s="156" t="s">
        <v>1064</v>
      </c>
      <c r="C167" s="156" t="s">
        <v>1064</v>
      </c>
      <c r="D167" s="156" t="s">
        <v>1064</v>
      </c>
      <c r="E167" s="156" t="s">
        <v>1064</v>
      </c>
    </row>
    <row r="168" spans="1:5">
      <c r="A168" s="144" t="s">
        <v>1064</v>
      </c>
    </row>
    <row r="169" spans="1:5">
      <c r="A169" s="144" t="s">
        <v>1064</v>
      </c>
    </row>
    <row r="170" spans="1:5">
      <c r="A170" s="144" t="s">
        <v>1064</v>
      </c>
    </row>
    <row r="171" spans="1:5">
      <c r="A171" s="144" t="s">
        <v>1064</v>
      </c>
    </row>
    <row r="172" spans="1:5">
      <c r="A172" s="151" t="s">
        <v>1133</v>
      </c>
      <c r="C172" s="144" t="s">
        <v>1134</v>
      </c>
    </row>
    <row r="173" spans="1:5">
      <c r="A173" s="151" t="s">
        <v>1135</v>
      </c>
    </row>
    <row r="174" spans="1:5">
      <c r="A174" s="144" t="s">
        <v>1088</v>
      </c>
    </row>
    <row r="175" spans="1:5">
      <c r="A175" s="159" t="s">
        <v>1136</v>
      </c>
    </row>
  </sheetData>
  <mergeCells count="39">
    <mergeCell ref="E16:F16"/>
    <mergeCell ref="E7:F7"/>
    <mergeCell ref="E8:F8"/>
    <mergeCell ref="E13:F13"/>
    <mergeCell ref="E14:F14"/>
    <mergeCell ref="E15:F15"/>
    <mergeCell ref="E28:F28"/>
    <mergeCell ref="E17:F17"/>
    <mergeCell ref="E18:F18"/>
    <mergeCell ref="E19:F19"/>
    <mergeCell ref="E20:F20"/>
    <mergeCell ref="E21:F21"/>
    <mergeCell ref="E22:F22"/>
    <mergeCell ref="E23:F23"/>
    <mergeCell ref="E24:F24"/>
    <mergeCell ref="E25:F25"/>
    <mergeCell ref="E26:F26"/>
    <mergeCell ref="E27:F27"/>
    <mergeCell ref="E40:F40"/>
    <mergeCell ref="E29:F29"/>
    <mergeCell ref="E30:F30"/>
    <mergeCell ref="E31:F31"/>
    <mergeCell ref="E32:F32"/>
    <mergeCell ref="E33:F33"/>
    <mergeCell ref="E34:F34"/>
    <mergeCell ref="E35:F35"/>
    <mergeCell ref="E36:F36"/>
    <mergeCell ref="E37:F37"/>
    <mergeCell ref="E38:F38"/>
    <mergeCell ref="E39:F39"/>
    <mergeCell ref="E47:F47"/>
    <mergeCell ref="E48:F48"/>
    <mergeCell ref="E49:F49"/>
    <mergeCell ref="E41:F41"/>
    <mergeCell ref="E42:F42"/>
    <mergeCell ref="E43:F43"/>
    <mergeCell ref="E44:F44"/>
    <mergeCell ref="E45:F45"/>
    <mergeCell ref="E46:F4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A533-E5D6-4614-AD94-2AB70CEF28FB}">
  <dimension ref="A1:E54"/>
  <sheetViews>
    <sheetView workbookViewId="0"/>
  </sheetViews>
  <sheetFormatPr defaultRowHeight="14.4"/>
  <cols>
    <col min="1" max="1" width="47.6640625" customWidth="1"/>
  </cols>
  <sheetData>
    <row r="1" spans="1:5">
      <c r="A1" s="144" t="s">
        <v>1062</v>
      </c>
    </row>
    <row r="2" spans="1:5">
      <c r="A2" s="152" t="s">
        <v>1281</v>
      </c>
    </row>
    <row r="3" spans="1:5">
      <c r="A3" s="144" t="s">
        <v>1282</v>
      </c>
    </row>
    <row r="4" spans="1:5">
      <c r="A4" s="144" t="s">
        <v>1283</v>
      </c>
    </row>
    <row r="5" spans="1:5">
      <c r="A5" s="165"/>
      <c r="B5" s="166" t="s">
        <v>1252</v>
      </c>
      <c r="C5" s="166" t="s">
        <v>1253</v>
      </c>
      <c r="D5" s="166" t="s">
        <v>1254</v>
      </c>
      <c r="E5" s="166" t="s">
        <v>1255</v>
      </c>
    </row>
    <row r="6" spans="1:5">
      <c r="A6" s="167" t="s">
        <v>1260</v>
      </c>
      <c r="B6" s="165"/>
      <c r="C6" s="165"/>
      <c r="D6" s="165"/>
      <c r="E6" s="165"/>
    </row>
    <row r="7" spans="1:5">
      <c r="A7" s="156" t="s">
        <v>1284</v>
      </c>
      <c r="B7" s="156">
        <v>50</v>
      </c>
      <c r="C7" s="168">
        <v>3600</v>
      </c>
      <c r="D7" s="169">
        <v>6.67</v>
      </c>
      <c r="E7" s="156" t="s">
        <v>1264</v>
      </c>
    </row>
    <row r="8" spans="1:5">
      <c r="A8" s="156" t="s">
        <v>1284</v>
      </c>
      <c r="B8" s="156">
        <v>70</v>
      </c>
      <c r="C8" s="168">
        <v>5500</v>
      </c>
      <c r="D8" s="169">
        <v>7.23</v>
      </c>
      <c r="E8" s="156" t="s">
        <v>1264</v>
      </c>
    </row>
    <row r="9" spans="1:5">
      <c r="A9" s="156" t="s">
        <v>1284</v>
      </c>
      <c r="B9" s="156">
        <v>100</v>
      </c>
      <c r="C9" s="168">
        <v>8500</v>
      </c>
      <c r="D9" s="169">
        <v>8.09</v>
      </c>
      <c r="E9" s="156" t="s">
        <v>1264</v>
      </c>
    </row>
    <row r="10" spans="1:5">
      <c r="A10" s="156" t="s">
        <v>1284</v>
      </c>
      <c r="B10" s="156">
        <v>150</v>
      </c>
      <c r="C10" s="168">
        <v>14000</v>
      </c>
      <c r="D10" s="169">
        <v>9.59</v>
      </c>
      <c r="E10" s="156" t="s">
        <v>1264</v>
      </c>
    </row>
    <row r="11" spans="1:5">
      <c r="A11" s="156" t="s">
        <v>1284</v>
      </c>
      <c r="B11" s="156">
        <v>250</v>
      </c>
      <c r="C11" s="168">
        <v>24750</v>
      </c>
      <c r="D11" s="169">
        <v>13.02</v>
      </c>
      <c r="E11" s="156" t="s">
        <v>1264</v>
      </c>
    </row>
    <row r="12" spans="1:5">
      <c r="A12" s="156" t="s">
        <v>1284</v>
      </c>
      <c r="B12" s="156">
        <v>400</v>
      </c>
      <c r="C12" s="168">
        <v>45000</v>
      </c>
      <c r="D12" s="169">
        <v>17.170000000000002</v>
      </c>
      <c r="E12" s="156" t="s">
        <v>1264</v>
      </c>
    </row>
    <row r="13" spans="1:5">
      <c r="A13" s="167" t="s">
        <v>1269</v>
      </c>
      <c r="B13" s="165"/>
      <c r="C13" s="165"/>
      <c r="D13" s="165"/>
      <c r="E13" s="165"/>
    </row>
    <row r="14" spans="1:5">
      <c r="A14" s="156" t="s">
        <v>1279</v>
      </c>
      <c r="B14" s="156">
        <v>1000</v>
      </c>
      <c r="C14" s="165"/>
      <c r="D14" s="169">
        <v>13.02</v>
      </c>
      <c r="E14" s="156" t="s">
        <v>1264</v>
      </c>
    </row>
    <row r="15" spans="1:5">
      <c r="A15" s="156" t="s">
        <v>1279</v>
      </c>
      <c r="B15" s="156">
        <v>175</v>
      </c>
      <c r="C15" s="165"/>
      <c r="D15" s="169">
        <v>12.3</v>
      </c>
      <c r="E15" s="156" t="s">
        <v>1264</v>
      </c>
    </row>
    <row r="16" spans="1:5">
      <c r="A16" s="156" t="s">
        <v>1285</v>
      </c>
      <c r="B16" s="156">
        <v>175</v>
      </c>
      <c r="C16" s="165"/>
      <c r="D16" s="169">
        <v>41.25</v>
      </c>
      <c r="E16" s="156" t="s">
        <v>1264</v>
      </c>
    </row>
    <row r="17" spans="1:5">
      <c r="A17" s="156" t="s">
        <v>1268</v>
      </c>
      <c r="B17" s="156">
        <v>175</v>
      </c>
      <c r="C17" s="165"/>
      <c r="D17" s="169">
        <v>29.17</v>
      </c>
      <c r="E17" s="156" t="s">
        <v>1264</v>
      </c>
    </row>
    <row r="18" spans="1:5">
      <c r="A18" s="165"/>
      <c r="B18" s="165"/>
      <c r="C18" s="165"/>
      <c r="D18" s="165"/>
      <c r="E18" s="165"/>
    </row>
    <row r="19" spans="1:5">
      <c r="A19" s="165"/>
      <c r="B19" s="164" t="s">
        <v>1252</v>
      </c>
      <c r="C19" s="164" t="s">
        <v>1253</v>
      </c>
      <c r="D19" s="164" t="s">
        <v>1254</v>
      </c>
      <c r="E19" s="164" t="s">
        <v>1255</v>
      </c>
    </row>
    <row r="20" spans="1:5">
      <c r="A20" s="167" t="s">
        <v>1273</v>
      </c>
      <c r="B20" s="165"/>
      <c r="C20" s="165"/>
      <c r="D20" s="165"/>
      <c r="E20" s="165"/>
    </row>
    <row r="21" spans="1:5">
      <c r="A21" s="167" t="s">
        <v>1274</v>
      </c>
      <c r="B21" s="165"/>
      <c r="C21" s="165"/>
      <c r="D21" s="165"/>
      <c r="E21" s="165"/>
    </row>
    <row r="22" spans="1:5">
      <c r="A22" s="156" t="s">
        <v>1263</v>
      </c>
      <c r="B22" s="156">
        <v>50</v>
      </c>
      <c r="C22" s="168">
        <v>3000</v>
      </c>
      <c r="D22" s="169">
        <v>3.51</v>
      </c>
      <c r="E22" s="156" t="s">
        <v>1264</v>
      </c>
    </row>
    <row r="23" spans="1:5">
      <c r="A23" s="156" t="s">
        <v>1263</v>
      </c>
      <c r="B23" s="156">
        <v>70</v>
      </c>
      <c r="C23" s="168">
        <v>4000</v>
      </c>
      <c r="D23" s="169">
        <v>3.51</v>
      </c>
      <c r="E23" s="156" t="s">
        <v>1264</v>
      </c>
    </row>
    <row r="24" spans="1:5">
      <c r="A24" s="156" t="s">
        <v>1263</v>
      </c>
      <c r="B24" s="156">
        <v>100</v>
      </c>
      <c r="C24" s="168">
        <v>7000</v>
      </c>
      <c r="D24" s="169">
        <v>3.51</v>
      </c>
      <c r="E24" s="156" t="s">
        <v>1264</v>
      </c>
    </row>
    <row r="25" spans="1:5">
      <c r="A25" s="156" t="s">
        <v>1263</v>
      </c>
      <c r="B25" s="156">
        <v>150</v>
      </c>
      <c r="C25" s="168">
        <v>10000</v>
      </c>
      <c r="D25" s="169">
        <v>3.51</v>
      </c>
      <c r="E25" s="156" t="s">
        <v>1264</v>
      </c>
    </row>
    <row r="26" spans="1:5">
      <c r="A26" s="156" t="s">
        <v>1263</v>
      </c>
      <c r="B26" s="156">
        <v>250</v>
      </c>
      <c r="C26" s="168">
        <v>17000</v>
      </c>
      <c r="D26" s="169">
        <v>3.51</v>
      </c>
      <c r="E26" s="156" t="s">
        <v>1264</v>
      </c>
    </row>
    <row r="27" spans="1:5">
      <c r="A27" s="156" t="s">
        <v>1263</v>
      </c>
      <c r="B27" s="156">
        <v>400</v>
      </c>
      <c r="C27" s="168">
        <v>28000</v>
      </c>
      <c r="D27" s="169">
        <v>3.51</v>
      </c>
      <c r="E27" s="156" t="s">
        <v>1264</v>
      </c>
    </row>
    <row r="28" spans="1:5">
      <c r="A28" s="156" t="s">
        <v>1266</v>
      </c>
      <c r="B28" s="156">
        <v>150</v>
      </c>
      <c r="C28" s="168">
        <v>10000</v>
      </c>
      <c r="D28" s="169">
        <v>3.51</v>
      </c>
      <c r="E28" s="156" t="s">
        <v>1264</v>
      </c>
    </row>
    <row r="29" spans="1:5">
      <c r="A29" s="156" t="s">
        <v>1286</v>
      </c>
      <c r="B29" s="156">
        <v>70</v>
      </c>
      <c r="C29" s="168">
        <v>4000</v>
      </c>
      <c r="D29" s="169">
        <v>3.51</v>
      </c>
      <c r="E29" s="156" t="s">
        <v>1264</v>
      </c>
    </row>
    <row r="30" spans="1:5">
      <c r="A30" s="156" t="s">
        <v>1286</v>
      </c>
      <c r="B30" s="156">
        <v>100</v>
      </c>
      <c r="C30" s="168">
        <v>7000</v>
      </c>
      <c r="D30" s="169">
        <v>3.51</v>
      </c>
      <c r="E30" s="156" t="s">
        <v>1264</v>
      </c>
    </row>
    <row r="31" spans="1:5">
      <c r="A31" s="156" t="s">
        <v>1276</v>
      </c>
      <c r="B31" s="156">
        <v>250</v>
      </c>
      <c r="C31" s="168">
        <v>15000</v>
      </c>
      <c r="D31" s="169">
        <v>3.51</v>
      </c>
      <c r="E31" s="156" t="s">
        <v>1264</v>
      </c>
    </row>
    <row r="32" spans="1:5">
      <c r="A32" s="156" t="s">
        <v>1276</v>
      </c>
      <c r="B32" s="156">
        <v>400</v>
      </c>
      <c r="C32" s="168">
        <v>17000</v>
      </c>
      <c r="D32" s="169">
        <v>3.51</v>
      </c>
      <c r="E32" s="156" t="s">
        <v>1264</v>
      </c>
    </row>
    <row r="33" spans="1:5">
      <c r="A33" s="156" t="s">
        <v>1277</v>
      </c>
      <c r="B33" s="156">
        <v>70</v>
      </c>
      <c r="C33" s="168">
        <v>7000</v>
      </c>
      <c r="D33" s="169">
        <v>3.51</v>
      </c>
      <c r="E33" s="156" t="s">
        <v>1264</v>
      </c>
    </row>
    <row r="34" spans="1:5">
      <c r="A34" s="156" t="s">
        <v>1277</v>
      </c>
      <c r="B34" s="156">
        <v>100</v>
      </c>
      <c r="C34" s="168">
        <v>8000</v>
      </c>
      <c r="D34" s="169">
        <v>3.51</v>
      </c>
      <c r="E34" s="156" t="s">
        <v>1264</v>
      </c>
    </row>
    <row r="35" spans="1:5">
      <c r="A35" s="156" t="s">
        <v>1277</v>
      </c>
      <c r="B35" s="156">
        <v>150</v>
      </c>
      <c r="C35" s="168">
        <v>10000</v>
      </c>
      <c r="D35" s="169">
        <v>3.51</v>
      </c>
      <c r="E35" s="156" t="s">
        <v>1264</v>
      </c>
    </row>
    <row r="36" spans="1:5">
      <c r="A36" s="156" t="s">
        <v>1265</v>
      </c>
      <c r="B36" s="156">
        <v>100</v>
      </c>
      <c r="C36" s="168">
        <v>7000</v>
      </c>
      <c r="D36" s="169">
        <v>3.51</v>
      </c>
      <c r="E36" s="156" t="s">
        <v>1264</v>
      </c>
    </row>
    <row r="37" spans="1:5">
      <c r="A37" s="156" t="s">
        <v>1265</v>
      </c>
      <c r="B37" s="156">
        <v>150</v>
      </c>
      <c r="C37" s="168">
        <v>10000</v>
      </c>
      <c r="D37" s="169">
        <v>3.51</v>
      </c>
      <c r="E37" s="156" t="s">
        <v>1264</v>
      </c>
    </row>
    <row r="38" spans="1:5">
      <c r="A38" s="156" t="s">
        <v>1265</v>
      </c>
      <c r="B38" s="156">
        <v>250</v>
      </c>
      <c r="C38" s="168">
        <v>17000</v>
      </c>
      <c r="D38" s="169">
        <v>3.51</v>
      </c>
      <c r="E38" s="156" t="s">
        <v>1264</v>
      </c>
    </row>
    <row r="39" spans="1:5">
      <c r="A39" s="156" t="s">
        <v>1278</v>
      </c>
      <c r="B39" s="156">
        <v>100</v>
      </c>
      <c r="C39" s="168">
        <v>7000</v>
      </c>
      <c r="D39" s="169">
        <v>3.51</v>
      </c>
      <c r="E39" s="156" t="s">
        <v>1264</v>
      </c>
    </row>
    <row r="40" spans="1:5">
      <c r="A40" s="156" t="s">
        <v>1278</v>
      </c>
      <c r="B40" s="156">
        <v>150</v>
      </c>
      <c r="C40" s="168">
        <v>10000</v>
      </c>
      <c r="D40" s="169">
        <v>3.51</v>
      </c>
      <c r="E40" s="156" t="s">
        <v>1264</v>
      </c>
    </row>
    <row r="41" spans="1:5">
      <c r="A41" s="156" t="s">
        <v>1279</v>
      </c>
      <c r="B41" s="156">
        <v>150</v>
      </c>
      <c r="C41" s="156" t="s">
        <v>1064</v>
      </c>
      <c r="D41" s="169">
        <v>3.51</v>
      </c>
      <c r="E41" s="156" t="s">
        <v>1264</v>
      </c>
    </row>
    <row r="42" spans="1:5">
      <c r="A42" s="156" t="s">
        <v>1279</v>
      </c>
      <c r="B42" s="156">
        <v>250</v>
      </c>
      <c r="C42" s="165"/>
      <c r="D42" s="169">
        <v>3.51</v>
      </c>
      <c r="E42" s="156" t="s">
        <v>1264</v>
      </c>
    </row>
    <row r="43" spans="1:5">
      <c r="A43" s="156" t="s">
        <v>1279</v>
      </c>
      <c r="B43" s="156">
        <v>400</v>
      </c>
      <c r="C43" s="165"/>
      <c r="D43" s="169">
        <v>3.51</v>
      </c>
      <c r="E43" s="156" t="s">
        <v>1264</v>
      </c>
    </row>
    <row r="44" spans="1:5">
      <c r="A44" s="156" t="s">
        <v>1279</v>
      </c>
      <c r="B44" s="156">
        <v>1000</v>
      </c>
      <c r="C44" s="165"/>
      <c r="D44" s="169">
        <v>3.51</v>
      </c>
      <c r="E44" s="156" t="s">
        <v>1264</v>
      </c>
    </row>
    <row r="45" spans="1:5">
      <c r="A45" s="156" t="s">
        <v>1064</v>
      </c>
      <c r="B45" s="156" t="s">
        <v>1064</v>
      </c>
      <c r="C45" s="156" t="s">
        <v>1064</v>
      </c>
      <c r="D45" s="156" t="s">
        <v>1064</v>
      </c>
      <c r="E45" s="156" t="s">
        <v>1064</v>
      </c>
    </row>
    <row r="46" spans="1:5">
      <c r="A46" s="156" t="s">
        <v>1287</v>
      </c>
    </row>
    <row r="47" spans="1:5">
      <c r="A47" s="156" t="s">
        <v>1064</v>
      </c>
    </row>
    <row r="48" spans="1:5">
      <c r="B48" s="147" t="s">
        <v>1288</v>
      </c>
    </row>
    <row r="49" spans="1:3">
      <c r="B49" s="147" t="s">
        <v>1289</v>
      </c>
    </row>
    <row r="50" spans="1:3">
      <c r="A50" s="144" t="s">
        <v>1064</v>
      </c>
    </row>
    <row r="51" spans="1:3">
      <c r="A51" s="151" t="s">
        <v>1133</v>
      </c>
      <c r="C51" s="144" t="s">
        <v>1134</v>
      </c>
    </row>
    <row r="52" spans="1:3">
      <c r="A52" s="151" t="s">
        <v>1135</v>
      </c>
    </row>
    <row r="53" spans="1:3">
      <c r="A53" s="144" t="s">
        <v>1088</v>
      </c>
    </row>
    <row r="54" spans="1:3">
      <c r="A54" s="159" t="s">
        <v>1136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CEFBA-58CC-49A1-BBE4-84A2ED315B15}">
  <dimension ref="A1:I605"/>
  <sheetViews>
    <sheetView workbookViewId="0"/>
  </sheetViews>
  <sheetFormatPr defaultRowHeight="14.4"/>
  <cols>
    <col min="1" max="1" width="43.109375" customWidth="1"/>
    <col min="2" max="3" width="10.6640625" bestFit="1" customWidth="1"/>
    <col min="4" max="4" width="17.88671875" bestFit="1" customWidth="1"/>
    <col min="5" max="5" width="10" bestFit="1" customWidth="1"/>
    <col min="6" max="6" width="10.6640625" bestFit="1" customWidth="1"/>
    <col min="7" max="7" width="16.6640625" bestFit="1" customWidth="1"/>
    <col min="8" max="8" width="9.5546875" bestFit="1" customWidth="1"/>
  </cols>
  <sheetData>
    <row r="1" spans="1:1">
      <c r="A1" s="144" t="s">
        <v>1062</v>
      </c>
    </row>
    <row r="2" spans="1:1">
      <c r="A2" s="152" t="s">
        <v>1290</v>
      </c>
    </row>
    <row r="3" spans="1:1">
      <c r="A3" s="144" t="s">
        <v>1291</v>
      </c>
    </row>
    <row r="4" spans="1:1">
      <c r="A4" s="144" t="s">
        <v>1292</v>
      </c>
    </row>
    <row r="5" spans="1:1">
      <c r="A5" s="144" t="s">
        <v>1093</v>
      </c>
    </row>
    <row r="6" spans="1:1">
      <c r="A6" s="154" t="s">
        <v>1293</v>
      </c>
    </row>
    <row r="7" spans="1:1">
      <c r="A7" s="154" t="s">
        <v>1064</v>
      </c>
    </row>
    <row r="8" spans="1:1">
      <c r="A8" s="144" t="s">
        <v>1294</v>
      </c>
    </row>
    <row r="9" spans="1:1">
      <c r="A9" s="154" t="s">
        <v>1064</v>
      </c>
    </row>
    <row r="10" spans="1:1">
      <c r="A10" s="170" t="s">
        <v>1295</v>
      </c>
    </row>
    <row r="11" spans="1:1">
      <c r="A11" s="154" t="s">
        <v>1296</v>
      </c>
    </row>
    <row r="12" spans="1:1">
      <c r="A12" s="154" t="s">
        <v>1064</v>
      </c>
    </row>
    <row r="13" spans="1:1">
      <c r="A13" s="170" t="s">
        <v>1297</v>
      </c>
    </row>
    <row r="14" spans="1:1">
      <c r="A14" s="154" t="s">
        <v>1298</v>
      </c>
    </row>
    <row r="15" spans="1:1">
      <c r="A15" s="154" t="s">
        <v>1064</v>
      </c>
    </row>
    <row r="16" spans="1:1">
      <c r="A16" s="170" t="s">
        <v>1299</v>
      </c>
    </row>
    <row r="17" spans="1:3">
      <c r="A17" s="154" t="s">
        <v>1300</v>
      </c>
    </row>
    <row r="18" spans="1:3">
      <c r="A18" s="154" t="s">
        <v>1064</v>
      </c>
    </row>
    <row r="19" spans="1:3">
      <c r="A19" s="144" t="s">
        <v>1301</v>
      </c>
    </row>
    <row r="20" spans="1:3">
      <c r="A20" s="154" t="s">
        <v>1302</v>
      </c>
    </row>
    <row r="21" spans="1:3">
      <c r="A21" s="154" t="s">
        <v>1064</v>
      </c>
    </row>
    <row r="22" spans="1:3">
      <c r="A22" s="154" t="s">
        <v>1303</v>
      </c>
    </row>
    <row r="23" spans="1:3">
      <c r="A23" s="154" t="s">
        <v>1064</v>
      </c>
    </row>
    <row r="24" spans="1:3">
      <c r="A24" s="154" t="s">
        <v>1304</v>
      </c>
    </row>
    <row r="25" spans="1:3">
      <c r="A25" s="154" t="s">
        <v>1064</v>
      </c>
    </row>
    <row r="26" spans="1:3">
      <c r="A26" s="144" t="s">
        <v>1305</v>
      </c>
    </row>
    <row r="27" spans="1:3">
      <c r="A27" s="144" t="s">
        <v>1306</v>
      </c>
    </row>
    <row r="28" spans="1:3">
      <c r="A28" s="144" t="s">
        <v>1064</v>
      </c>
    </row>
    <row r="29" spans="1:3">
      <c r="A29" s="170" t="s">
        <v>1307</v>
      </c>
      <c r="B29" s="170" t="s">
        <v>1308</v>
      </c>
      <c r="C29" s="170" t="s">
        <v>1309</v>
      </c>
    </row>
    <row r="30" spans="1:3">
      <c r="A30" s="154" t="s">
        <v>1310</v>
      </c>
      <c r="B30" s="155">
        <v>0.66</v>
      </c>
      <c r="C30" s="155">
        <v>0.18</v>
      </c>
    </row>
    <row r="31" spans="1:3">
      <c r="A31" s="154" t="s">
        <v>1311</v>
      </c>
      <c r="B31" s="155">
        <v>0.37</v>
      </c>
      <c r="C31" s="155">
        <v>0.16</v>
      </c>
    </row>
    <row r="32" spans="1:3">
      <c r="A32" s="154" t="s">
        <v>1312</v>
      </c>
      <c r="B32" s="155">
        <v>0.56999999999999995</v>
      </c>
      <c r="C32" s="155">
        <v>1.26</v>
      </c>
    </row>
    <row r="33" spans="1:3">
      <c r="A33" s="154" t="s">
        <v>1313</v>
      </c>
      <c r="B33" s="155">
        <v>0.59</v>
      </c>
      <c r="C33" s="155">
        <v>1</v>
      </c>
    </row>
    <row r="34" spans="1:3">
      <c r="A34" s="154" t="s">
        <v>1314</v>
      </c>
      <c r="B34" s="155">
        <v>0.35</v>
      </c>
      <c r="C34" s="155">
        <v>0</v>
      </c>
    </row>
    <row r="35" spans="1:3">
      <c r="A35" s="154" t="s">
        <v>1315</v>
      </c>
      <c r="B35" s="155">
        <v>0.35</v>
      </c>
      <c r="C35" s="155">
        <v>0</v>
      </c>
    </row>
    <row r="36" spans="1:3" ht="15.6">
      <c r="A36" s="149" t="s">
        <v>1064</v>
      </c>
    </row>
    <row r="37" spans="1:3" ht="15.6">
      <c r="A37" s="149" t="s">
        <v>1064</v>
      </c>
    </row>
    <row r="38" spans="1:3" ht="15.6">
      <c r="A38" s="149" t="s">
        <v>1064</v>
      </c>
    </row>
    <row r="39" spans="1:3">
      <c r="A39" s="144" t="s">
        <v>1064</v>
      </c>
    </row>
    <row r="40" spans="1:3">
      <c r="A40" s="151" t="s">
        <v>1133</v>
      </c>
      <c r="C40" s="144" t="s">
        <v>1134</v>
      </c>
    </row>
    <row r="41" spans="1:3">
      <c r="A41" s="157" t="s">
        <v>1064</v>
      </c>
    </row>
    <row r="42" spans="1:3">
      <c r="A42" s="151" t="s">
        <v>1135</v>
      </c>
    </row>
    <row r="43" spans="1:3">
      <c r="A43" s="144" t="s">
        <v>1088</v>
      </c>
    </row>
    <row r="44" spans="1:3">
      <c r="A44" s="144" t="s">
        <v>1136</v>
      </c>
    </row>
    <row r="47" spans="1:3">
      <c r="A47" s="144" t="s">
        <v>1062</v>
      </c>
    </row>
    <row r="48" spans="1:3">
      <c r="A48" s="158" t="s">
        <v>1316</v>
      </c>
    </row>
    <row r="49" spans="1:1">
      <c r="A49" s="145" t="s">
        <v>1317</v>
      </c>
    </row>
    <row r="50" spans="1:1">
      <c r="A50" s="145" t="s">
        <v>1318</v>
      </c>
    </row>
    <row r="51" spans="1:1">
      <c r="A51" s="145" t="s">
        <v>1064</v>
      </c>
    </row>
    <row r="52" spans="1:1">
      <c r="A52" s="147" t="s">
        <v>1319</v>
      </c>
    </row>
    <row r="53" spans="1:1">
      <c r="A53" s="147" t="s">
        <v>1064</v>
      </c>
    </row>
    <row r="54" spans="1:1">
      <c r="A54" s="147" t="s">
        <v>1320</v>
      </c>
    </row>
    <row r="55" spans="1:1">
      <c r="A55" s="147" t="s">
        <v>1064</v>
      </c>
    </row>
    <row r="56" spans="1:1">
      <c r="A56" s="147" t="s">
        <v>1321</v>
      </c>
    </row>
    <row r="57" spans="1:1">
      <c r="A57" s="147" t="s">
        <v>1064</v>
      </c>
    </row>
    <row r="58" spans="1:1">
      <c r="A58" s="147" t="s">
        <v>1322</v>
      </c>
    </row>
    <row r="59" spans="1:1">
      <c r="A59" s="147" t="s">
        <v>1064</v>
      </c>
    </row>
    <row r="60" spans="1:1">
      <c r="A60" s="147" t="s">
        <v>1323</v>
      </c>
    </row>
    <row r="61" spans="1:1">
      <c r="A61" s="147" t="s">
        <v>1064</v>
      </c>
    </row>
    <row r="62" spans="1:1">
      <c r="A62" s="147" t="s">
        <v>1064</v>
      </c>
    </row>
    <row r="63" spans="1:1">
      <c r="A63" s="147" t="s">
        <v>1324</v>
      </c>
    </row>
    <row r="64" spans="1:1">
      <c r="A64" s="147" t="s">
        <v>1064</v>
      </c>
    </row>
    <row r="65" spans="1:4">
      <c r="A65" s="174" t="s">
        <v>1064</v>
      </c>
      <c r="B65" s="175" t="s">
        <v>1064</v>
      </c>
      <c r="C65" s="175" t="s">
        <v>1064</v>
      </c>
      <c r="D65" s="176" t="s">
        <v>1064</v>
      </c>
    </row>
    <row r="66" spans="1:4">
      <c r="A66" s="177" t="s">
        <v>1064</v>
      </c>
      <c r="B66" s="178"/>
      <c r="C66" s="179" t="s">
        <v>1064</v>
      </c>
      <c r="D66" s="180"/>
    </row>
    <row r="67" spans="1:4">
      <c r="A67" s="177" t="s">
        <v>1064</v>
      </c>
      <c r="B67" s="178"/>
      <c r="C67" s="181" t="s">
        <v>837</v>
      </c>
      <c r="D67" s="180"/>
    </row>
    <row r="68" spans="1:4">
      <c r="A68" s="182" t="s">
        <v>1325</v>
      </c>
      <c r="B68" s="178"/>
      <c r="C68" s="183" t="s">
        <v>1326</v>
      </c>
      <c r="D68" s="180"/>
    </row>
    <row r="69" spans="1:4">
      <c r="A69" s="184" t="s">
        <v>1327</v>
      </c>
      <c r="B69" s="179" t="s">
        <v>1064</v>
      </c>
      <c r="C69" s="284">
        <v>9.8270000000000007E-3</v>
      </c>
      <c r="D69" s="185" t="s">
        <v>1064</v>
      </c>
    </row>
    <row r="70" spans="1:4">
      <c r="A70" s="184" t="s">
        <v>1328</v>
      </c>
      <c r="B70" s="179" t="s">
        <v>1064</v>
      </c>
      <c r="C70" s="284">
        <v>9.8270000000000007E-3</v>
      </c>
      <c r="D70" s="185" t="s">
        <v>1064</v>
      </c>
    </row>
    <row r="71" spans="1:4">
      <c r="A71" s="184" t="s">
        <v>1311</v>
      </c>
      <c r="B71" s="179" t="s">
        <v>1064</v>
      </c>
      <c r="C71" s="284">
        <v>9.5689999999999994E-3</v>
      </c>
      <c r="D71" s="185" t="s">
        <v>1064</v>
      </c>
    </row>
    <row r="72" spans="1:4">
      <c r="A72" s="184" t="s">
        <v>1312</v>
      </c>
      <c r="B72" s="179" t="s">
        <v>1064</v>
      </c>
      <c r="C72" s="284">
        <v>9.8270000000000007E-3</v>
      </c>
      <c r="D72" s="185" t="s">
        <v>1064</v>
      </c>
    </row>
    <row r="73" spans="1:4">
      <c r="A73" s="184" t="s">
        <v>1313</v>
      </c>
      <c r="B73" s="179" t="s">
        <v>1064</v>
      </c>
      <c r="C73" s="284">
        <v>9.5689999999999994E-3</v>
      </c>
      <c r="D73" s="185" t="s">
        <v>1064</v>
      </c>
    </row>
    <row r="74" spans="1:4">
      <c r="A74" s="184" t="s">
        <v>1329</v>
      </c>
      <c r="B74" s="179" t="s">
        <v>1064</v>
      </c>
      <c r="C74" s="284">
        <v>9.3679999999999996E-3</v>
      </c>
      <c r="D74" s="185" t="s">
        <v>1064</v>
      </c>
    </row>
    <row r="75" spans="1:4">
      <c r="A75" s="184" t="s">
        <v>1330</v>
      </c>
      <c r="B75" s="179" t="s">
        <v>1064</v>
      </c>
      <c r="C75" s="284">
        <v>9.8270000000000007E-3</v>
      </c>
      <c r="D75" s="185" t="s">
        <v>1064</v>
      </c>
    </row>
    <row r="76" spans="1:4">
      <c r="A76" s="184" t="s">
        <v>1331</v>
      </c>
      <c r="B76" s="179" t="s">
        <v>1064</v>
      </c>
      <c r="C76" s="284">
        <v>9.8270000000000007E-3</v>
      </c>
      <c r="D76" s="185" t="s">
        <v>1064</v>
      </c>
    </row>
    <row r="77" spans="1:4">
      <c r="A77" s="177" t="s">
        <v>1064</v>
      </c>
      <c r="D77" s="186"/>
    </row>
    <row r="78" spans="1:4">
      <c r="A78" s="187" t="s">
        <v>1064</v>
      </c>
      <c r="B78" s="188"/>
      <c r="C78" s="188"/>
      <c r="D78" s="189"/>
    </row>
    <row r="79" spans="1:4">
      <c r="A79" s="147" t="s">
        <v>1064</v>
      </c>
    </row>
    <row r="80" spans="1:4">
      <c r="A80" s="147" t="s">
        <v>1064</v>
      </c>
    </row>
    <row r="81" spans="1:3">
      <c r="A81" s="147" t="s">
        <v>1064</v>
      </c>
    </row>
    <row r="82" spans="1:3">
      <c r="A82" s="147" t="s">
        <v>1064</v>
      </c>
    </row>
    <row r="83" spans="1:3">
      <c r="A83" s="147" t="s">
        <v>1064</v>
      </c>
    </row>
    <row r="84" spans="1:3">
      <c r="A84" s="147" t="s">
        <v>1064</v>
      </c>
    </row>
    <row r="85" spans="1:3">
      <c r="A85" s="147" t="s">
        <v>1064</v>
      </c>
    </row>
    <row r="86" spans="1:3">
      <c r="A86" s="146" t="s">
        <v>1332</v>
      </c>
      <c r="C86" s="145" t="s">
        <v>1333</v>
      </c>
    </row>
    <row r="87" spans="1:3">
      <c r="A87" s="150" t="s">
        <v>1064</v>
      </c>
    </row>
    <row r="88" spans="1:3">
      <c r="A88" s="151" t="s">
        <v>1334</v>
      </c>
    </row>
    <row r="89" spans="1:3">
      <c r="A89" s="144" t="s">
        <v>1088</v>
      </c>
    </row>
    <row r="90" spans="1:3">
      <c r="A90" s="144" t="s">
        <v>1335</v>
      </c>
    </row>
    <row r="91" spans="1:3">
      <c r="A91" s="144" t="s">
        <v>1064</v>
      </c>
    </row>
    <row r="94" spans="1:3">
      <c r="A94" s="145" t="s">
        <v>1062</v>
      </c>
    </row>
    <row r="95" spans="1:3">
      <c r="A95" s="158" t="s">
        <v>1336</v>
      </c>
    </row>
    <row r="96" spans="1:3">
      <c r="A96" s="145" t="s">
        <v>1064</v>
      </c>
    </row>
    <row r="97" spans="1:2">
      <c r="A97" s="145" t="s">
        <v>1337</v>
      </c>
    </row>
    <row r="98" spans="1:2">
      <c r="A98" s="145" t="s">
        <v>1338</v>
      </c>
    </row>
    <row r="99" spans="1:2">
      <c r="A99" s="145" t="s">
        <v>1064</v>
      </c>
    </row>
    <row r="100" spans="1:2">
      <c r="A100" s="147" t="s">
        <v>1339</v>
      </c>
    </row>
    <row r="101" spans="1:2">
      <c r="A101" s="147" t="s">
        <v>1064</v>
      </c>
    </row>
    <row r="102" spans="1:2">
      <c r="A102" s="147" t="s">
        <v>1340</v>
      </c>
    </row>
    <row r="103" spans="1:2">
      <c r="A103" s="147" t="s">
        <v>1064</v>
      </c>
    </row>
    <row r="104" spans="1:2">
      <c r="A104" s="190" t="s">
        <v>1341</v>
      </c>
    </row>
    <row r="105" spans="1:2">
      <c r="A105" s="190" t="s">
        <v>1342</v>
      </c>
    </row>
    <row r="106" spans="1:2">
      <c r="A106" s="190" t="s">
        <v>1343</v>
      </c>
    </row>
    <row r="107" spans="1:2">
      <c r="A107" s="190" t="s">
        <v>1344</v>
      </c>
    </row>
    <row r="108" spans="1:2">
      <c r="A108" s="147" t="s">
        <v>1064</v>
      </c>
    </row>
    <row r="109" spans="1:2">
      <c r="B109" s="147" t="s">
        <v>1345</v>
      </c>
    </row>
    <row r="110" spans="1:2">
      <c r="A110" s="147" t="s">
        <v>1064</v>
      </c>
    </row>
    <row r="111" spans="1:2">
      <c r="A111" s="147" t="s">
        <v>1064</v>
      </c>
    </row>
    <row r="112" spans="1:2">
      <c r="A112" s="147" t="s">
        <v>1064</v>
      </c>
    </row>
    <row r="113" spans="1:9">
      <c r="A113" s="147" t="s">
        <v>1108</v>
      </c>
      <c r="F113" s="147" t="s">
        <v>1346</v>
      </c>
    </row>
    <row r="114" spans="1:9">
      <c r="B114" s="147" t="s">
        <v>1112</v>
      </c>
      <c r="G114" s="147" t="s">
        <v>1347</v>
      </c>
    </row>
    <row r="115" spans="1:9">
      <c r="B115" s="147" t="s">
        <v>1110</v>
      </c>
      <c r="G115" s="147" t="s">
        <v>1348</v>
      </c>
    </row>
    <row r="116" spans="1:9">
      <c r="B116" s="147" t="s">
        <v>1111</v>
      </c>
      <c r="I116" s="147" t="s">
        <v>1349</v>
      </c>
    </row>
    <row r="118" spans="1:9">
      <c r="A118" s="147" t="s">
        <v>1064</v>
      </c>
    </row>
    <row r="119" spans="1:9">
      <c r="A119" s="147" t="s">
        <v>1064</v>
      </c>
    </row>
    <row r="120" spans="1:9">
      <c r="A120" s="147" t="s">
        <v>1064</v>
      </c>
    </row>
    <row r="121" spans="1:9">
      <c r="A121" s="147" t="s">
        <v>1064</v>
      </c>
    </row>
    <row r="122" spans="1:9">
      <c r="A122" s="147" t="s">
        <v>1064</v>
      </c>
    </row>
    <row r="123" spans="1:9">
      <c r="A123" s="147" t="s">
        <v>1064</v>
      </c>
    </row>
    <row r="124" spans="1:9">
      <c r="A124" s="147" t="s">
        <v>1064</v>
      </c>
    </row>
    <row r="125" spans="1:9">
      <c r="A125" s="147" t="s">
        <v>1064</v>
      </c>
    </row>
    <row r="126" spans="1:9">
      <c r="A126" s="147" t="s">
        <v>1064</v>
      </c>
    </row>
    <row r="127" spans="1:9">
      <c r="A127" s="147" t="s">
        <v>1064</v>
      </c>
    </row>
    <row r="128" spans="1:9">
      <c r="A128" s="147" t="s">
        <v>1064</v>
      </c>
    </row>
    <row r="129" spans="1:1">
      <c r="A129" s="147" t="s">
        <v>1064</v>
      </c>
    </row>
    <row r="130" spans="1:1">
      <c r="A130" s="147" t="s">
        <v>1064</v>
      </c>
    </row>
    <row r="131" spans="1:1">
      <c r="A131" s="147" t="s">
        <v>1064</v>
      </c>
    </row>
    <row r="132" spans="1:1">
      <c r="A132" s="147" t="s">
        <v>1064</v>
      </c>
    </row>
    <row r="133" spans="1:1">
      <c r="A133" s="147" t="s">
        <v>1064</v>
      </c>
    </row>
    <row r="134" spans="1:1">
      <c r="A134" s="147" t="s">
        <v>1064</v>
      </c>
    </row>
    <row r="135" spans="1:1">
      <c r="A135" s="147" t="s">
        <v>1064</v>
      </c>
    </row>
    <row r="136" spans="1:1">
      <c r="A136" s="147" t="s">
        <v>1064</v>
      </c>
    </row>
    <row r="137" spans="1:1">
      <c r="A137" s="147" t="s">
        <v>1064</v>
      </c>
    </row>
    <row r="138" spans="1:1">
      <c r="A138" s="147" t="s">
        <v>1064</v>
      </c>
    </row>
    <row r="139" spans="1:1">
      <c r="A139" s="147" t="s">
        <v>1064</v>
      </c>
    </row>
    <row r="140" spans="1:1">
      <c r="A140" s="147" t="s">
        <v>1064</v>
      </c>
    </row>
    <row r="141" spans="1:1">
      <c r="A141" s="147" t="s">
        <v>1064</v>
      </c>
    </row>
    <row r="142" spans="1:1">
      <c r="A142" s="147" t="s">
        <v>1064</v>
      </c>
    </row>
    <row r="143" spans="1:1">
      <c r="A143" s="147" t="s">
        <v>1064</v>
      </c>
    </row>
    <row r="144" spans="1:1">
      <c r="A144" s="147" t="s">
        <v>1064</v>
      </c>
    </row>
    <row r="145" spans="1:3">
      <c r="A145" s="147" t="s">
        <v>1064</v>
      </c>
    </row>
    <row r="146" spans="1:3">
      <c r="A146" s="147" t="s">
        <v>1064</v>
      </c>
    </row>
    <row r="147" spans="1:3">
      <c r="A147" s="147" t="s">
        <v>1064</v>
      </c>
    </row>
    <row r="148" spans="1:3">
      <c r="A148" s="147" t="s">
        <v>1064</v>
      </c>
    </row>
    <row r="149" spans="1:3">
      <c r="A149" s="147" t="s">
        <v>1064</v>
      </c>
    </row>
    <row r="150" spans="1:3">
      <c r="A150" s="146" t="s">
        <v>1350</v>
      </c>
      <c r="C150" s="145" t="s">
        <v>1134</v>
      </c>
    </row>
    <row r="151" spans="1:3">
      <c r="A151" s="146" t="s">
        <v>1064</v>
      </c>
    </row>
    <row r="152" spans="1:3">
      <c r="A152" s="151" t="s">
        <v>1334</v>
      </c>
    </row>
    <row r="153" spans="1:3">
      <c r="A153" s="144" t="s">
        <v>1088</v>
      </c>
    </row>
    <row r="154" spans="1:3">
      <c r="A154" s="159" t="s">
        <v>1351</v>
      </c>
    </row>
    <row r="157" spans="1:3">
      <c r="A157" s="145" t="s">
        <v>1062</v>
      </c>
    </row>
    <row r="158" spans="1:3">
      <c r="A158" s="158" t="s">
        <v>1352</v>
      </c>
    </row>
    <row r="159" spans="1:3">
      <c r="A159" s="145" t="s">
        <v>1353</v>
      </c>
    </row>
    <row r="160" spans="1:3">
      <c r="A160" s="145" t="s">
        <v>1354</v>
      </c>
    </row>
    <row r="161" spans="1:3">
      <c r="A161" s="147" t="s">
        <v>1355</v>
      </c>
    </row>
    <row r="162" spans="1:3">
      <c r="A162" s="147" t="s">
        <v>1064</v>
      </c>
    </row>
    <row r="163" spans="1:3">
      <c r="A163" s="147" t="s">
        <v>1356</v>
      </c>
    </row>
    <row r="164" spans="1:3">
      <c r="A164" s="147" t="s">
        <v>1064</v>
      </c>
    </row>
    <row r="165" spans="1:3">
      <c r="A165" s="147" t="s">
        <v>1357</v>
      </c>
    </row>
    <row r="166" spans="1:3">
      <c r="A166" s="147" t="s">
        <v>1064</v>
      </c>
    </row>
    <row r="167" spans="1:3">
      <c r="A167" s="147" t="s">
        <v>1358</v>
      </c>
    </row>
    <row r="168" spans="1:3">
      <c r="A168" s="147" t="s">
        <v>1064</v>
      </c>
    </row>
    <row r="169" spans="1:3">
      <c r="A169" s="145" t="s">
        <v>1359</v>
      </c>
      <c r="B169" s="147" t="s">
        <v>1095</v>
      </c>
      <c r="C169" s="147" t="s">
        <v>1096</v>
      </c>
    </row>
    <row r="170" spans="1:3">
      <c r="A170" s="147" t="s">
        <v>1325</v>
      </c>
      <c r="B170" s="147" t="s">
        <v>1097</v>
      </c>
      <c r="C170" s="147" t="s">
        <v>1098</v>
      </c>
    </row>
    <row r="171" spans="1:3">
      <c r="A171" s="147" t="s">
        <v>1327</v>
      </c>
      <c r="B171" s="147" t="s">
        <v>1064</v>
      </c>
      <c r="C171" s="148">
        <v>7.4368000000000004E-2</v>
      </c>
    </row>
    <row r="172" spans="1:3">
      <c r="A172" s="147" t="s">
        <v>1360</v>
      </c>
      <c r="B172" s="284">
        <v>6.9150000000000003E-2</v>
      </c>
      <c r="C172" s="284" t="s">
        <v>1064</v>
      </c>
    </row>
    <row r="173" spans="1:3">
      <c r="A173" s="147" t="s">
        <v>1361</v>
      </c>
      <c r="B173" s="284">
        <v>7.9172999999999993E-2</v>
      </c>
      <c r="C173" s="284" t="s">
        <v>1064</v>
      </c>
    </row>
    <row r="174" spans="1:3">
      <c r="A174" s="147" t="s">
        <v>1362</v>
      </c>
      <c r="B174" s="284" t="s">
        <v>1064</v>
      </c>
      <c r="C174" s="284" t="s">
        <v>1064</v>
      </c>
    </row>
    <row r="175" spans="1:3">
      <c r="A175" s="147" t="s">
        <v>1363</v>
      </c>
      <c r="B175" s="284">
        <v>9.4446000000000002E-2</v>
      </c>
      <c r="C175" s="284">
        <v>0.100414</v>
      </c>
    </row>
    <row r="176" spans="1:3">
      <c r="A176" s="147" t="s">
        <v>1364</v>
      </c>
      <c r="B176" s="284">
        <v>5.4074999999999998E-2</v>
      </c>
      <c r="C176" s="284">
        <v>5.5403000000000001E-2</v>
      </c>
    </row>
    <row r="177" spans="1:3">
      <c r="A177" s="147" t="s">
        <v>1310</v>
      </c>
      <c r="B177" s="284">
        <v>7.2372000000000006E-2</v>
      </c>
      <c r="C177" s="284">
        <v>7.0277000000000006E-2</v>
      </c>
    </row>
    <row r="178" spans="1:3">
      <c r="A178" s="147" t="s">
        <v>1365</v>
      </c>
      <c r="B178" s="284">
        <v>6.5779000000000004E-2</v>
      </c>
      <c r="C178" s="284">
        <v>6.3716999999999996E-2</v>
      </c>
    </row>
    <row r="179" spans="1:3">
      <c r="A179" s="147" t="s">
        <v>1366</v>
      </c>
      <c r="B179" s="284">
        <v>6.9408999999999998E-2</v>
      </c>
      <c r="C179" s="284">
        <v>6.7158999999999996E-2</v>
      </c>
    </row>
    <row r="180" spans="1:3">
      <c r="A180" s="147" t="s">
        <v>1367</v>
      </c>
      <c r="B180" s="284">
        <v>6.5037999999999999E-2</v>
      </c>
      <c r="C180" s="284">
        <v>6.2937000000000007E-2</v>
      </c>
    </row>
    <row r="181" spans="1:3">
      <c r="A181" s="147" t="s">
        <v>1331</v>
      </c>
      <c r="B181" s="284">
        <v>6.5335000000000004E-2</v>
      </c>
      <c r="C181" s="284">
        <v>6.3197000000000003E-2</v>
      </c>
    </row>
    <row r="182" spans="1:3">
      <c r="A182" s="147" t="s">
        <v>1330</v>
      </c>
      <c r="B182" s="284">
        <v>5.5779000000000002E-2</v>
      </c>
      <c r="C182" s="284">
        <v>5.6637E-2</v>
      </c>
    </row>
    <row r="183" spans="1:3">
      <c r="A183" s="147" t="s">
        <v>1368</v>
      </c>
    </row>
    <row r="184" spans="1:3">
      <c r="A184" s="147" t="s">
        <v>1064</v>
      </c>
    </row>
    <row r="185" spans="1:3">
      <c r="A185" s="147" t="s">
        <v>1369</v>
      </c>
    </row>
    <row r="186" spans="1:3">
      <c r="A186" s="147" t="s">
        <v>1064</v>
      </c>
    </row>
    <row r="187" spans="1:3">
      <c r="A187" s="147" t="s">
        <v>1064</v>
      </c>
    </row>
    <row r="188" spans="1:3">
      <c r="A188" s="147" t="s">
        <v>1064</v>
      </c>
    </row>
    <row r="189" spans="1:3">
      <c r="A189" s="147" t="s">
        <v>1064</v>
      </c>
    </row>
    <row r="190" spans="1:3">
      <c r="A190" s="147" t="s">
        <v>1064</v>
      </c>
    </row>
    <row r="191" spans="1:3">
      <c r="A191" s="151" t="s">
        <v>1370</v>
      </c>
      <c r="B191" s="144" t="s">
        <v>1371</v>
      </c>
    </row>
    <row r="192" spans="1:3">
      <c r="A192" s="151" t="s">
        <v>1064</v>
      </c>
    </row>
    <row r="193" spans="1:2">
      <c r="A193" s="151" t="s">
        <v>1372</v>
      </c>
    </row>
    <row r="194" spans="1:2">
      <c r="A194" s="144" t="s">
        <v>1088</v>
      </c>
    </row>
    <row r="195" spans="1:2">
      <c r="A195" s="144" t="s">
        <v>1373</v>
      </c>
    </row>
    <row r="196" spans="1:2">
      <c r="A196" s="144" t="s">
        <v>1064</v>
      </c>
    </row>
    <row r="198" spans="1:2">
      <c r="A198" s="144" t="s">
        <v>1064</v>
      </c>
    </row>
    <row r="199" spans="1:2">
      <c r="A199" s="145" t="s">
        <v>1062</v>
      </c>
    </row>
    <row r="200" spans="1:2">
      <c r="A200" s="158" t="s">
        <v>1374</v>
      </c>
    </row>
    <row r="201" spans="1:2">
      <c r="A201" s="145" t="s">
        <v>1375</v>
      </c>
    </row>
    <row r="202" spans="1:2">
      <c r="A202" s="145" t="s">
        <v>1354</v>
      </c>
    </row>
    <row r="203" spans="1:2">
      <c r="A203" s="145" t="s">
        <v>1376</v>
      </c>
    </row>
    <row r="204" spans="1:2">
      <c r="A204" s="147" t="s">
        <v>1377</v>
      </c>
    </row>
    <row r="205" spans="1:2">
      <c r="A205" s="147" t="s">
        <v>1325</v>
      </c>
      <c r="B205" s="147" t="s">
        <v>1378</v>
      </c>
    </row>
    <row r="206" spans="1:2">
      <c r="A206" s="147" t="s">
        <v>1327</v>
      </c>
      <c r="B206" s="285">
        <v>-2.6200000000000003E-4</v>
      </c>
    </row>
    <row r="207" spans="1:2">
      <c r="A207" s="147" t="s">
        <v>1379</v>
      </c>
      <c r="B207" s="285">
        <v>-2.6200000000000003E-4</v>
      </c>
    </row>
    <row r="208" spans="1:2">
      <c r="A208" s="147" t="s">
        <v>1380</v>
      </c>
      <c r="B208" s="285">
        <v>-2.5500000000000002E-4</v>
      </c>
    </row>
    <row r="209" spans="1:3">
      <c r="A209" s="145" t="s">
        <v>1381</v>
      </c>
    </row>
    <row r="210" spans="1:3">
      <c r="A210" s="145" t="s">
        <v>1064</v>
      </c>
    </row>
    <row r="211" spans="1:3">
      <c r="A211" s="145" t="s">
        <v>1382</v>
      </c>
    </row>
    <row r="212" spans="1:3">
      <c r="A212" s="147" t="s">
        <v>1383</v>
      </c>
    </row>
    <row r="213" spans="1:3">
      <c r="A213" s="145" t="s">
        <v>1384</v>
      </c>
    </row>
    <row r="214" spans="1:3">
      <c r="A214" s="147" t="s">
        <v>1064</v>
      </c>
      <c r="B214" s="154" t="s">
        <v>1385</v>
      </c>
      <c r="C214" s="154" t="s">
        <v>1386</v>
      </c>
    </row>
    <row r="215" spans="1:3">
      <c r="A215" s="147" t="s">
        <v>1387</v>
      </c>
      <c r="B215" s="278">
        <v>0.30453999999999998</v>
      </c>
      <c r="C215" s="278">
        <v>0.30453999999999998</v>
      </c>
    </row>
    <row r="216" spans="1:3">
      <c r="A216" s="147" t="s">
        <v>1064</v>
      </c>
    </row>
    <row r="217" spans="1:3">
      <c r="A217" s="147" t="s">
        <v>1388</v>
      </c>
    </row>
    <row r="218" spans="1:3">
      <c r="A218" s="147" t="s">
        <v>1389</v>
      </c>
    </row>
    <row r="219" spans="1:3">
      <c r="A219" s="145" t="s">
        <v>1390</v>
      </c>
    </row>
    <row r="220" spans="1:3">
      <c r="A220" s="147" t="s">
        <v>1064</v>
      </c>
      <c r="B220" s="147" t="s">
        <v>1391</v>
      </c>
    </row>
    <row r="221" spans="1:3">
      <c r="B221" s="147" t="s">
        <v>1392</v>
      </c>
    </row>
    <row r="222" spans="1:3">
      <c r="A222" s="147" t="s">
        <v>1393</v>
      </c>
      <c r="B222" s="284">
        <v>6.7499999999999999E-3</v>
      </c>
    </row>
    <row r="223" spans="1:3">
      <c r="A223" s="147" t="s">
        <v>1394</v>
      </c>
      <c r="B223" s="284">
        <v>6.574E-3</v>
      </c>
    </row>
    <row r="224" spans="1:3">
      <c r="A224" s="147" t="s">
        <v>1395</v>
      </c>
      <c r="B224" s="284">
        <v>6.4989999999999996E-3</v>
      </c>
    </row>
    <row r="225" spans="1:3">
      <c r="A225" s="147" t="s">
        <v>1396</v>
      </c>
      <c r="B225" s="284">
        <v>6.4359999999999999E-3</v>
      </c>
    </row>
    <row r="226" spans="1:3">
      <c r="A226" s="147" t="s">
        <v>1064</v>
      </c>
    </row>
    <row r="227" spans="1:3">
      <c r="A227" s="147" t="s">
        <v>1397</v>
      </c>
    </row>
    <row r="228" spans="1:3">
      <c r="A228" s="145" t="s">
        <v>1398</v>
      </c>
    </row>
    <row r="229" spans="1:3">
      <c r="A229" s="147" t="s">
        <v>1064</v>
      </c>
      <c r="B229" s="147" t="s">
        <v>1391</v>
      </c>
    </row>
    <row r="230" spans="1:3">
      <c r="B230" s="147" t="s">
        <v>1399</v>
      </c>
    </row>
    <row r="231" spans="1:3">
      <c r="A231" s="147" t="s">
        <v>1393</v>
      </c>
      <c r="B231" s="284">
        <v>1.8407E-2</v>
      </c>
    </row>
    <row r="232" spans="1:3">
      <c r="A232" s="147" t="s">
        <v>1394</v>
      </c>
      <c r="B232" s="284">
        <v>1.7925E-2</v>
      </c>
    </row>
    <row r="233" spans="1:3">
      <c r="A233" s="147" t="s">
        <v>1395</v>
      </c>
      <c r="B233" s="284">
        <v>1.7722000000000002E-2</v>
      </c>
    </row>
    <row r="234" spans="1:3">
      <c r="A234" s="147" t="s">
        <v>1396</v>
      </c>
      <c r="B234" s="284">
        <v>1.7548000000000001E-2</v>
      </c>
    </row>
    <row r="235" spans="1:3">
      <c r="A235" s="147" t="s">
        <v>1064</v>
      </c>
    </row>
    <row r="236" spans="1:3">
      <c r="A236" s="147" t="s">
        <v>1400</v>
      </c>
    </row>
    <row r="237" spans="1:3">
      <c r="A237" s="145" t="s">
        <v>1064</v>
      </c>
    </row>
    <row r="238" spans="1:3">
      <c r="A238" s="146" t="s">
        <v>1401</v>
      </c>
      <c r="C238" s="145" t="s">
        <v>1134</v>
      </c>
    </row>
    <row r="239" spans="1:3">
      <c r="A239" s="146" t="s">
        <v>1064</v>
      </c>
    </row>
    <row r="240" spans="1:3">
      <c r="A240" s="151" t="s">
        <v>1372</v>
      </c>
    </row>
    <row r="241" spans="1:4">
      <c r="A241" s="144" t="s">
        <v>1088</v>
      </c>
    </row>
    <row r="242" spans="1:4">
      <c r="A242" s="144" t="s">
        <v>1402</v>
      </c>
    </row>
    <row r="243" spans="1:4">
      <c r="A243" s="145" t="s">
        <v>1064</v>
      </c>
    </row>
    <row r="244" spans="1:4">
      <c r="A244" s="145" t="s">
        <v>1064</v>
      </c>
    </row>
    <row r="246" spans="1:4">
      <c r="A246" s="145" t="s">
        <v>1064</v>
      </c>
    </row>
    <row r="247" spans="1:4">
      <c r="A247" s="145" t="s">
        <v>1062</v>
      </c>
    </row>
    <row r="248" spans="1:4">
      <c r="A248" s="158" t="s">
        <v>1403</v>
      </c>
    </row>
    <row r="249" spans="1:4">
      <c r="A249" s="145" t="s">
        <v>1375</v>
      </c>
    </row>
    <row r="250" spans="1:4">
      <c r="A250" s="145" t="s">
        <v>1354</v>
      </c>
    </row>
    <row r="251" spans="1:4">
      <c r="A251" s="191" t="s">
        <v>1064</v>
      </c>
    </row>
    <row r="252" spans="1:4">
      <c r="A252" s="145" t="s">
        <v>1404</v>
      </c>
      <c r="D252" s="145" t="s">
        <v>1405</v>
      </c>
    </row>
    <row r="253" spans="1:4">
      <c r="A253" s="192" t="s">
        <v>1406</v>
      </c>
    </row>
    <row r="254" spans="1:4">
      <c r="A254" s="144" t="s">
        <v>1407</v>
      </c>
    </row>
    <row r="255" spans="1:4">
      <c r="A255" s="171" t="s">
        <v>1408</v>
      </c>
    </row>
    <row r="256" spans="1:4">
      <c r="A256" s="193" t="s">
        <v>1409</v>
      </c>
    </row>
    <row r="257" spans="1:9">
      <c r="A257" s="156" t="s">
        <v>1410</v>
      </c>
    </row>
    <row r="258" spans="1:9">
      <c r="A258" s="154" t="s">
        <v>1064</v>
      </c>
      <c r="B258" s="194" t="s">
        <v>1411</v>
      </c>
      <c r="C258" s="194" t="s">
        <v>1412</v>
      </c>
      <c r="D258" s="194" t="s">
        <v>1413</v>
      </c>
      <c r="E258" s="194" t="s">
        <v>1414</v>
      </c>
      <c r="F258" s="194" t="s">
        <v>1415</v>
      </c>
      <c r="G258" s="194" t="s">
        <v>1416</v>
      </c>
      <c r="H258" s="194" t="s">
        <v>1417</v>
      </c>
      <c r="I258" s="194" t="s">
        <v>1418</v>
      </c>
    </row>
    <row r="259" spans="1:9">
      <c r="C259" s="194" t="s">
        <v>1419</v>
      </c>
      <c r="H259" s="194" t="s">
        <v>1420</v>
      </c>
    </row>
    <row r="260" spans="1:9">
      <c r="C260" s="194" t="s">
        <v>1421</v>
      </c>
    </row>
    <row r="261" spans="1:9">
      <c r="A261" s="171" t="s">
        <v>1422</v>
      </c>
      <c r="B261" s="192">
        <v>3.2299999999999999E-4</v>
      </c>
      <c r="C261" s="192">
        <v>2.2499999999999999E-4</v>
      </c>
      <c r="D261" s="192">
        <v>1.54E-4</v>
      </c>
      <c r="E261" s="192">
        <v>1.6200000000000001E-4</v>
      </c>
      <c r="F261" s="192">
        <v>1.3200000000000001E-4</v>
      </c>
      <c r="G261" s="192">
        <v>1.2400000000000001E-4</v>
      </c>
      <c r="H261" s="195" t="s">
        <v>1423</v>
      </c>
      <c r="I261" s="192">
        <v>9.7E-5</v>
      </c>
    </row>
    <row r="262" spans="1:9">
      <c r="A262" s="171" t="s">
        <v>1424</v>
      </c>
      <c r="B262" s="192" t="s">
        <v>1064</v>
      </c>
      <c r="C262" s="192" t="s">
        <v>1064</v>
      </c>
      <c r="D262" s="192" t="s">
        <v>1064</v>
      </c>
      <c r="E262" s="192" t="s">
        <v>1064</v>
      </c>
      <c r="F262" s="192" t="s">
        <v>1064</v>
      </c>
      <c r="G262" s="192" t="s">
        <v>1064</v>
      </c>
      <c r="H262" s="195" t="s">
        <v>1423</v>
      </c>
      <c r="I262" s="192" t="s">
        <v>1064</v>
      </c>
    </row>
    <row r="263" spans="1:9">
      <c r="B263" s="192">
        <v>2.7500000000000002E-4</v>
      </c>
      <c r="C263" s="192">
        <v>1.92E-4</v>
      </c>
      <c r="D263" s="192">
        <v>1.3100000000000001E-4</v>
      </c>
      <c r="E263" s="192">
        <v>1.3799999999999999E-4</v>
      </c>
      <c r="F263" s="192">
        <v>1.13E-4</v>
      </c>
      <c r="G263" s="192">
        <v>1.0399999999999999E-4</v>
      </c>
      <c r="I263" s="192">
        <v>8.2000000000000001E-5</v>
      </c>
    </row>
    <row r="264" spans="1:9">
      <c r="A264" s="171" t="s">
        <v>1425</v>
      </c>
      <c r="B264" s="192">
        <v>2.8110000000000001E-3</v>
      </c>
      <c r="C264" s="192">
        <v>1.9610000000000001E-3</v>
      </c>
      <c r="D264" s="192">
        <v>1.3450000000000001E-3</v>
      </c>
      <c r="E264" s="192">
        <v>1.415E-3</v>
      </c>
      <c r="F264" s="192">
        <v>1.157E-3</v>
      </c>
      <c r="G264" s="192">
        <v>1.078E-3</v>
      </c>
      <c r="H264" s="195" t="s">
        <v>1423</v>
      </c>
      <c r="I264" s="192">
        <v>8.4599999999999996E-4</v>
      </c>
    </row>
    <row r="265" spans="1:9">
      <c r="A265" s="171" t="s">
        <v>1426</v>
      </c>
      <c r="B265" s="192">
        <v>3.0000000000000001E-6</v>
      </c>
      <c r="C265" s="192">
        <v>1.9999999999999999E-6</v>
      </c>
      <c r="D265" s="192">
        <v>9.9999999999999995E-7</v>
      </c>
      <c r="E265" s="192">
        <v>9.9999999999999995E-7</v>
      </c>
      <c r="F265" s="192">
        <v>9.9999999999999995E-7</v>
      </c>
      <c r="G265" s="192">
        <v>9.9999999999999995E-7</v>
      </c>
      <c r="H265" s="195" t="s">
        <v>1423</v>
      </c>
      <c r="I265" s="192">
        <v>9.9999999999999995E-7</v>
      </c>
    </row>
    <row r="266" spans="1:9">
      <c r="A266" s="171" t="s">
        <v>1427</v>
      </c>
      <c r="B266" s="196">
        <v>9.5000000000000005E-5</v>
      </c>
      <c r="C266" s="196">
        <v>6.6000000000000005E-5</v>
      </c>
      <c r="D266" s="196">
        <v>4.6E-5</v>
      </c>
      <c r="E266" s="196" t="s">
        <v>1064</v>
      </c>
      <c r="F266" s="196">
        <v>3.8999999999999999E-5</v>
      </c>
      <c r="G266" s="196">
        <v>3.6000000000000001E-5</v>
      </c>
      <c r="H266" s="197" t="s">
        <v>1423</v>
      </c>
      <c r="I266" s="196">
        <v>2.9E-5</v>
      </c>
    </row>
    <row r="267" spans="1:9">
      <c r="B267" s="178"/>
      <c r="C267" s="178"/>
      <c r="D267" s="178"/>
      <c r="E267" s="196">
        <v>4.8000000000000001E-5</v>
      </c>
      <c r="F267" s="178"/>
      <c r="G267" s="178"/>
      <c r="H267" s="178"/>
      <c r="I267" s="178"/>
    </row>
    <row r="268" spans="1:9">
      <c r="A268" s="171" t="s">
        <v>1064</v>
      </c>
      <c r="B268" s="196">
        <v>2.1599999999999999E-4</v>
      </c>
      <c r="C268" s="196">
        <v>1.4999999999999999E-4</v>
      </c>
      <c r="D268" s="196">
        <v>1.03E-4</v>
      </c>
      <c r="E268" s="196" t="s">
        <v>1064</v>
      </c>
      <c r="F268" s="196">
        <v>8.7999999999999998E-5</v>
      </c>
      <c r="G268" s="196">
        <v>8.2999999999999998E-5</v>
      </c>
      <c r="H268" s="197" t="s">
        <v>1423</v>
      </c>
      <c r="I268" s="196">
        <v>6.4999999999999994E-5</v>
      </c>
    </row>
    <row r="269" spans="1:9">
      <c r="A269" s="171" t="s">
        <v>1428</v>
      </c>
      <c r="B269" s="178"/>
      <c r="C269" s="178"/>
      <c r="D269" s="178"/>
      <c r="E269" s="196">
        <v>1.0900000000000001E-4</v>
      </c>
      <c r="F269" s="178"/>
      <c r="G269" s="178"/>
      <c r="H269" s="178"/>
      <c r="I269" s="178"/>
    </row>
    <row r="270" spans="1:9">
      <c r="A270" s="171" t="s">
        <v>1429</v>
      </c>
      <c r="B270" s="196">
        <v>2.1999999999999999E-5</v>
      </c>
      <c r="C270" s="196">
        <v>1.5999999999999999E-5</v>
      </c>
      <c r="D270" s="196">
        <v>1.1E-5</v>
      </c>
      <c r="E270" s="196" t="s">
        <v>1064</v>
      </c>
      <c r="F270" s="196">
        <v>1.0000000000000001E-5</v>
      </c>
      <c r="G270" s="196">
        <v>9.0000000000000002E-6</v>
      </c>
      <c r="H270" s="197" t="s">
        <v>1423</v>
      </c>
      <c r="I270" s="196">
        <v>6.0000000000000002E-6</v>
      </c>
    </row>
    <row r="271" spans="1:9">
      <c r="B271" s="178"/>
      <c r="C271" s="178"/>
      <c r="D271" s="178"/>
      <c r="E271" s="196">
        <v>1.2E-5</v>
      </c>
      <c r="F271" s="178"/>
      <c r="G271" s="178"/>
      <c r="H271" s="178"/>
      <c r="I271" s="178"/>
    </row>
    <row r="272" spans="1:9">
      <c r="A272" s="171" t="s">
        <v>1064</v>
      </c>
      <c r="B272" s="192">
        <v>3.1000000000000001E-5</v>
      </c>
      <c r="C272" s="192">
        <v>2.0999999999999999E-5</v>
      </c>
      <c r="D272" s="192">
        <v>1.5E-5</v>
      </c>
      <c r="E272" s="192">
        <v>1.5E-5</v>
      </c>
      <c r="F272" s="192">
        <v>1.2999999999999999E-5</v>
      </c>
      <c r="G272" s="192">
        <v>1.2E-5</v>
      </c>
      <c r="H272" s="195" t="s">
        <v>1423</v>
      </c>
      <c r="I272" s="192">
        <v>1.0000000000000001E-5</v>
      </c>
    </row>
    <row r="273" spans="1:9">
      <c r="A273" s="171" t="s">
        <v>1430</v>
      </c>
    </row>
    <row r="274" spans="1:9">
      <c r="A274" s="171" t="s">
        <v>1064</v>
      </c>
      <c r="B274" s="192">
        <v>3.0000000000000001E-6</v>
      </c>
      <c r="C274" s="192">
        <v>1.9999999999999999E-6</v>
      </c>
      <c r="D274" s="192">
        <v>9.9999999999999995E-7</v>
      </c>
      <c r="E274" s="192">
        <v>9.9999999999999995E-7</v>
      </c>
      <c r="F274" s="192">
        <v>9.9999999999999995E-7</v>
      </c>
      <c r="G274" s="192">
        <v>9.9999999999999995E-7</v>
      </c>
      <c r="H274" s="195" t="s">
        <v>1423</v>
      </c>
      <c r="I274" s="192">
        <v>9.9999999999999995E-7</v>
      </c>
    </row>
    <row r="275" spans="1:9">
      <c r="A275" s="171" t="s">
        <v>1431</v>
      </c>
    </row>
    <row r="276" spans="1:9">
      <c r="A276" s="198" t="s">
        <v>1064</v>
      </c>
      <c r="B276" s="196" t="s">
        <v>1064</v>
      </c>
      <c r="C276" s="196" t="s">
        <v>1064</v>
      </c>
      <c r="D276" s="196" t="s">
        <v>1064</v>
      </c>
      <c r="E276" s="196" t="s">
        <v>1064</v>
      </c>
      <c r="F276" s="196" t="s">
        <v>1064</v>
      </c>
      <c r="G276" s="196" t="s">
        <v>1064</v>
      </c>
      <c r="H276" s="196" t="s">
        <v>1064</v>
      </c>
      <c r="I276" s="196" t="s">
        <v>1064</v>
      </c>
    </row>
    <row r="277" spans="1:9">
      <c r="A277" s="196" t="s">
        <v>1432</v>
      </c>
      <c r="B277" s="196">
        <v>1.9000000000000001E-5</v>
      </c>
      <c r="C277" s="196">
        <v>1.2999999999999999E-5</v>
      </c>
      <c r="D277" s="196">
        <v>9.0000000000000002E-6</v>
      </c>
      <c r="E277" s="196">
        <v>1.0000000000000001E-5</v>
      </c>
      <c r="F277" s="196">
        <v>6.9999999999999999E-6</v>
      </c>
      <c r="G277" s="196">
        <v>6.9999999999999999E-6</v>
      </c>
      <c r="H277" s="197" t="s">
        <v>1423</v>
      </c>
      <c r="I277" s="196">
        <v>5.0000000000000004E-6</v>
      </c>
    </row>
    <row r="278" spans="1:9">
      <c r="A278" s="198" t="s">
        <v>1064</v>
      </c>
      <c r="B278" s="196" t="s">
        <v>1064</v>
      </c>
      <c r="C278" s="196" t="s">
        <v>1064</v>
      </c>
      <c r="D278" s="196" t="s">
        <v>1064</v>
      </c>
      <c r="E278" s="196" t="s">
        <v>1064</v>
      </c>
      <c r="F278" s="196" t="s">
        <v>1064</v>
      </c>
      <c r="G278" s="196" t="s">
        <v>1064</v>
      </c>
      <c r="H278" s="196" t="s">
        <v>1064</v>
      </c>
      <c r="I278" s="196" t="s">
        <v>1064</v>
      </c>
    </row>
    <row r="279" spans="1:9">
      <c r="A279" s="196" t="s">
        <v>1433</v>
      </c>
      <c r="B279" s="196">
        <v>1.0000000000000001E-5</v>
      </c>
      <c r="C279" s="196">
        <v>6.0000000000000002E-6</v>
      </c>
      <c r="D279" s="196">
        <v>3.9999999999999998E-6</v>
      </c>
      <c r="E279" s="196">
        <v>3.9999999999999998E-6</v>
      </c>
      <c r="F279" s="196">
        <v>3.9999999999999998E-6</v>
      </c>
      <c r="G279" s="196">
        <v>3.0000000000000001E-6</v>
      </c>
      <c r="H279" s="197" t="s">
        <v>1423</v>
      </c>
      <c r="I279" s="196">
        <v>3.0000000000000001E-6</v>
      </c>
    </row>
    <row r="280" spans="1:9">
      <c r="A280" s="198" t="s">
        <v>1064</v>
      </c>
      <c r="B280" s="196" t="s">
        <v>1064</v>
      </c>
      <c r="C280" s="196" t="s">
        <v>1064</v>
      </c>
      <c r="D280" s="196" t="s">
        <v>1064</v>
      </c>
      <c r="E280" s="196" t="s">
        <v>1064</v>
      </c>
      <c r="F280" s="196" t="s">
        <v>1064</v>
      </c>
      <c r="G280" s="196" t="s">
        <v>1064</v>
      </c>
      <c r="H280" s="196" t="s">
        <v>1064</v>
      </c>
      <c r="I280" s="196" t="s">
        <v>1064</v>
      </c>
    </row>
    <row r="281" spans="1:9">
      <c r="A281" s="196" t="s">
        <v>1434</v>
      </c>
      <c r="B281" s="196">
        <v>4.1E-5</v>
      </c>
      <c r="C281" s="196">
        <v>2.8E-5</v>
      </c>
      <c r="D281" s="196">
        <v>1.9000000000000001E-5</v>
      </c>
      <c r="E281" s="196">
        <v>2.0000000000000002E-5</v>
      </c>
      <c r="F281" s="196">
        <v>1.7E-5</v>
      </c>
      <c r="G281" s="196">
        <v>1.5E-5</v>
      </c>
      <c r="H281" s="197" t="s">
        <v>1423</v>
      </c>
      <c r="I281" s="196">
        <v>1.2E-5</v>
      </c>
    </row>
    <row r="282" spans="1:9">
      <c r="A282" s="198" t="s">
        <v>1064</v>
      </c>
      <c r="B282" s="196" t="s">
        <v>1064</v>
      </c>
      <c r="C282" s="196" t="s">
        <v>1064</v>
      </c>
      <c r="D282" s="196" t="s">
        <v>1064</v>
      </c>
      <c r="E282" s="196" t="s">
        <v>1064</v>
      </c>
      <c r="F282" s="196" t="s">
        <v>1064</v>
      </c>
      <c r="G282" s="196" t="s">
        <v>1064</v>
      </c>
      <c r="H282" s="196" t="s">
        <v>1064</v>
      </c>
      <c r="I282" s="196" t="s">
        <v>1064</v>
      </c>
    </row>
    <row r="283" spans="1:9">
      <c r="A283" s="196" t="s">
        <v>1435</v>
      </c>
      <c r="B283" s="196">
        <v>7.4999999999999993E-5</v>
      </c>
      <c r="C283" s="196">
        <v>5.1999999999999997E-5</v>
      </c>
      <c r="D283" s="196">
        <v>3.4999999999999997E-5</v>
      </c>
      <c r="E283" s="196">
        <v>3.6999999999999998E-5</v>
      </c>
      <c r="F283" s="196">
        <v>3.1000000000000001E-5</v>
      </c>
      <c r="G283" s="196">
        <v>2.9E-5</v>
      </c>
      <c r="H283" s="197" t="s">
        <v>1423</v>
      </c>
      <c r="I283" s="196">
        <v>2.1999999999999999E-5</v>
      </c>
    </row>
    <row r="284" spans="1:9">
      <c r="A284" s="198" t="s">
        <v>1064</v>
      </c>
      <c r="B284" s="196" t="s">
        <v>1064</v>
      </c>
      <c r="C284" s="196" t="s">
        <v>1064</v>
      </c>
      <c r="D284" s="196" t="s">
        <v>1064</v>
      </c>
      <c r="E284" s="196" t="s">
        <v>1064</v>
      </c>
      <c r="F284" s="196" t="s">
        <v>1064</v>
      </c>
      <c r="G284" s="196" t="s">
        <v>1064</v>
      </c>
      <c r="H284" s="196" t="s">
        <v>1064</v>
      </c>
      <c r="I284" s="196" t="s">
        <v>1064</v>
      </c>
    </row>
    <row r="285" spans="1:9">
      <c r="A285" s="196" t="s">
        <v>1436</v>
      </c>
      <c r="B285" s="196">
        <v>3.2899999999999997E-4</v>
      </c>
      <c r="C285" s="196">
        <v>2.3000000000000001E-4</v>
      </c>
      <c r="D285" s="196">
        <v>1.5699999999999999E-4</v>
      </c>
      <c r="E285" s="196">
        <v>1.65E-4</v>
      </c>
      <c r="F285" s="196">
        <v>1.35E-4</v>
      </c>
      <c r="G285" s="196">
        <v>1.26E-4</v>
      </c>
      <c r="H285" s="197" t="s">
        <v>1423</v>
      </c>
      <c r="I285" s="196">
        <v>9.8999999999999994E-5</v>
      </c>
    </row>
    <row r="286" spans="1:9">
      <c r="A286" s="198" t="s">
        <v>1064</v>
      </c>
      <c r="B286" s="196">
        <v>3.0000000000000001E-6</v>
      </c>
      <c r="C286" s="196">
        <v>1.9999999999999999E-6</v>
      </c>
      <c r="D286" s="196">
        <v>9.9999999999999995E-7</v>
      </c>
      <c r="E286" s="196">
        <v>9.9999999999999995E-7</v>
      </c>
      <c r="F286" s="196">
        <v>9.9999999999999995E-7</v>
      </c>
      <c r="G286" s="196">
        <v>9.9999999999999995E-7</v>
      </c>
      <c r="H286" s="197" t="s">
        <v>1423</v>
      </c>
      <c r="I286" s="196">
        <v>9.9999999999999995E-7</v>
      </c>
    </row>
    <row r="287" spans="1:9">
      <c r="A287" s="196" t="s">
        <v>1437</v>
      </c>
      <c r="B287" s="178"/>
      <c r="C287" s="178"/>
      <c r="D287" s="178"/>
      <c r="E287" s="178"/>
      <c r="F287" s="178"/>
      <c r="G287" s="178"/>
      <c r="H287" s="178"/>
      <c r="I287" s="178"/>
    </row>
    <row r="288" spans="1:9">
      <c r="A288" s="198" t="s">
        <v>1064</v>
      </c>
      <c r="B288" s="178"/>
      <c r="C288" s="178"/>
      <c r="D288" s="178"/>
      <c r="E288" s="178"/>
      <c r="F288" s="178"/>
      <c r="G288" s="178"/>
      <c r="H288" s="178"/>
      <c r="I288" s="178"/>
    </row>
    <row r="289" spans="1:9">
      <c r="A289" s="196" t="s">
        <v>1438</v>
      </c>
      <c r="B289" s="197" t="s">
        <v>1423</v>
      </c>
      <c r="C289" s="197" t="s">
        <v>1423</v>
      </c>
      <c r="D289" s="197" t="s">
        <v>1423</v>
      </c>
      <c r="E289" s="197" t="s">
        <v>1423</v>
      </c>
      <c r="F289" s="197" t="s">
        <v>1423</v>
      </c>
      <c r="G289" s="197" t="s">
        <v>1423</v>
      </c>
      <c r="H289" s="197" t="s">
        <v>1423</v>
      </c>
      <c r="I289" s="197" t="s">
        <v>1423</v>
      </c>
    </row>
    <row r="290" spans="1:9">
      <c r="A290" s="199" t="s">
        <v>1064</v>
      </c>
      <c r="B290" s="196" t="s">
        <v>1064</v>
      </c>
      <c r="C290" s="196" t="s">
        <v>1064</v>
      </c>
      <c r="D290" s="196" t="s">
        <v>1064</v>
      </c>
      <c r="E290" s="196" t="s">
        <v>1064</v>
      </c>
      <c r="F290" s="196" t="s">
        <v>1064</v>
      </c>
      <c r="G290" s="196" t="s">
        <v>1064</v>
      </c>
      <c r="H290" s="196" t="s">
        <v>1064</v>
      </c>
      <c r="I290" s="196" t="s">
        <v>1064</v>
      </c>
    </row>
    <row r="291" spans="1:9">
      <c r="A291" s="196" t="s">
        <v>1439</v>
      </c>
      <c r="B291" s="197" t="s">
        <v>1423</v>
      </c>
      <c r="C291" s="197" t="s">
        <v>1423</v>
      </c>
      <c r="D291" s="197" t="s">
        <v>1423</v>
      </c>
      <c r="E291" s="197" t="s">
        <v>1423</v>
      </c>
      <c r="F291" s="197" t="s">
        <v>1423</v>
      </c>
      <c r="G291" s="197" t="s">
        <v>1423</v>
      </c>
      <c r="H291" s="197" t="s">
        <v>1423</v>
      </c>
      <c r="I291" s="197" t="s">
        <v>1423</v>
      </c>
    </row>
    <row r="292" spans="1:9">
      <c r="A292" s="198" t="s">
        <v>1064</v>
      </c>
      <c r="B292" s="196" t="s">
        <v>1064</v>
      </c>
      <c r="C292" s="196" t="s">
        <v>1064</v>
      </c>
      <c r="D292" s="196" t="s">
        <v>1064</v>
      </c>
      <c r="E292" s="196" t="s">
        <v>1064</v>
      </c>
      <c r="F292" s="196" t="s">
        <v>1064</v>
      </c>
      <c r="G292" s="196" t="s">
        <v>1064</v>
      </c>
      <c r="H292" s="196" t="s">
        <v>1064</v>
      </c>
      <c r="I292" s="196" t="s">
        <v>1064</v>
      </c>
    </row>
    <row r="293" spans="1:9">
      <c r="A293" s="196" t="s">
        <v>1440</v>
      </c>
      <c r="B293" s="196">
        <v>3.9999999999999998E-6</v>
      </c>
      <c r="C293" s="196">
        <v>3.0000000000000001E-6</v>
      </c>
      <c r="D293" s="196">
        <v>1.9999999999999999E-6</v>
      </c>
      <c r="E293" s="196">
        <v>1.9999999999999999E-6</v>
      </c>
      <c r="F293" s="196">
        <v>1.9999999999999999E-6</v>
      </c>
      <c r="G293" s="196">
        <v>9.9999999999999995E-7</v>
      </c>
      <c r="H293" s="197" t="s">
        <v>1423</v>
      </c>
      <c r="I293" s="196">
        <v>9.9999999999999995E-7</v>
      </c>
    </row>
    <row r="294" spans="1:9">
      <c r="A294" s="196" t="s">
        <v>1441</v>
      </c>
      <c r="B294" s="200">
        <v>1.9999999999999999E-6</v>
      </c>
      <c r="C294" s="196">
        <v>9.9999999999999995E-7</v>
      </c>
      <c r="D294" s="196">
        <v>9.9999999999999995E-7</v>
      </c>
      <c r="E294" s="196">
        <v>9.9999999999999995E-7</v>
      </c>
      <c r="F294" s="196">
        <v>9.9999999999999995E-7</v>
      </c>
      <c r="G294" s="196">
        <v>9.9999999999999995E-7</v>
      </c>
      <c r="H294" s="197" t="s">
        <v>1442</v>
      </c>
      <c r="I294" s="196">
        <v>9.9999999999999995E-7</v>
      </c>
    </row>
    <row r="295" spans="1:9">
      <c r="A295" s="200" t="s">
        <v>1443</v>
      </c>
      <c r="B295" s="201">
        <v>4.2620000000000002E-3</v>
      </c>
      <c r="C295" s="201">
        <v>2.97E-3</v>
      </c>
      <c r="D295" s="201">
        <v>2.0349999999999999E-3</v>
      </c>
      <c r="E295" s="201">
        <v>2.1410000000000001E-3</v>
      </c>
      <c r="F295" s="201">
        <v>1.7520000000000001E-3</v>
      </c>
      <c r="G295" s="201">
        <v>1.6310000000000001E-3</v>
      </c>
      <c r="H295" s="202" t="s">
        <v>1423</v>
      </c>
      <c r="I295" s="201">
        <v>1.281E-3</v>
      </c>
    </row>
    <row r="296" spans="1:9">
      <c r="A296" s="146" t="s">
        <v>1444</v>
      </c>
      <c r="C296" s="145" t="s">
        <v>1445</v>
      </c>
    </row>
    <row r="297" spans="1:9">
      <c r="A297" s="151" t="s">
        <v>1064</v>
      </c>
    </row>
    <row r="298" spans="1:9">
      <c r="A298" s="151" t="s">
        <v>1372</v>
      </c>
    </row>
    <row r="299" spans="1:9">
      <c r="A299" s="144" t="s">
        <v>1446</v>
      </c>
    </row>
    <row r="302" spans="1:9">
      <c r="A302" s="145" t="s">
        <v>1062</v>
      </c>
    </row>
    <row r="303" spans="1:9">
      <c r="A303" s="158" t="s">
        <v>1447</v>
      </c>
    </row>
    <row r="304" spans="1:9">
      <c r="A304" s="145" t="s">
        <v>1064</v>
      </c>
    </row>
    <row r="305" spans="1:6">
      <c r="A305" s="145" t="s">
        <v>1448</v>
      </c>
    </row>
    <row r="306" spans="1:6">
      <c r="A306" s="145" t="s">
        <v>1064</v>
      </c>
    </row>
    <row r="307" spans="1:6">
      <c r="A307" s="145" t="s">
        <v>1449</v>
      </c>
    </row>
    <row r="308" spans="1:6">
      <c r="A308" s="147" t="s">
        <v>1064</v>
      </c>
    </row>
    <row r="309" spans="1:6">
      <c r="A309" s="147" t="s">
        <v>1450</v>
      </c>
    </row>
    <row r="310" spans="1:6">
      <c r="A310" s="147" t="s">
        <v>1064</v>
      </c>
    </row>
    <row r="311" spans="1:6">
      <c r="A311" s="147" t="s">
        <v>1064</v>
      </c>
    </row>
    <row r="312" spans="1:6">
      <c r="A312" s="147" t="s">
        <v>1451</v>
      </c>
    </row>
    <row r="313" spans="1:6">
      <c r="A313" s="147" t="s">
        <v>1064</v>
      </c>
    </row>
    <row r="314" spans="1:6">
      <c r="A314" s="147" t="s">
        <v>1064</v>
      </c>
    </row>
    <row r="315" spans="1:6">
      <c r="A315" s="203" t="s">
        <v>1452</v>
      </c>
    </row>
    <row r="316" spans="1:6">
      <c r="A316" s="154" t="s">
        <v>1064</v>
      </c>
    </row>
    <row r="317" spans="1:6">
      <c r="A317" s="147" t="s">
        <v>1064</v>
      </c>
    </row>
    <row r="318" spans="1:6">
      <c r="A318" s="147" t="s">
        <v>1453</v>
      </c>
      <c r="F318" s="285">
        <v>-1.21E-4</v>
      </c>
    </row>
    <row r="319" spans="1:6">
      <c r="A319" s="147" t="s">
        <v>1454</v>
      </c>
    </row>
    <row r="320" spans="1:6">
      <c r="A320" s="147" t="s">
        <v>1064</v>
      </c>
    </row>
    <row r="321" spans="1:6">
      <c r="A321" s="154" t="s">
        <v>1455</v>
      </c>
      <c r="E321" s="278">
        <v>0</v>
      </c>
    </row>
    <row r="322" spans="1:6">
      <c r="A322" s="154" t="s">
        <v>1456</v>
      </c>
    </row>
    <row r="323" spans="1:6">
      <c r="A323" s="154" t="s">
        <v>1457</v>
      </c>
    </row>
    <row r="324" spans="1:6">
      <c r="A324" s="154" t="s">
        <v>1064</v>
      </c>
    </row>
    <row r="325" spans="1:6">
      <c r="A325" s="154" t="s">
        <v>1458</v>
      </c>
    </row>
    <row r="326" spans="1:6">
      <c r="A326" s="154" t="s">
        <v>1459</v>
      </c>
    </row>
    <row r="327" spans="1:6">
      <c r="A327" s="147" t="s">
        <v>1064</v>
      </c>
    </row>
    <row r="328" spans="1:6">
      <c r="A328" s="147" t="s">
        <v>1460</v>
      </c>
    </row>
    <row r="329" spans="1:6">
      <c r="A329" s="147" t="s">
        <v>1461</v>
      </c>
    </row>
    <row r="330" spans="1:6">
      <c r="A330" s="147" t="s">
        <v>1064</v>
      </c>
    </row>
    <row r="331" spans="1:6">
      <c r="A331" s="147" t="s">
        <v>1462</v>
      </c>
      <c r="B331" s="284">
        <v>5.8999999999999998E-5</v>
      </c>
    </row>
    <row r="332" spans="1:6">
      <c r="A332" s="147" t="s">
        <v>1463</v>
      </c>
    </row>
    <row r="333" spans="1:6">
      <c r="A333" s="147" t="s">
        <v>1064</v>
      </c>
    </row>
    <row r="334" spans="1:6">
      <c r="A334" s="147" t="s">
        <v>1464</v>
      </c>
      <c r="F334" s="284">
        <v>0</v>
      </c>
    </row>
    <row r="335" spans="1:6">
      <c r="A335" s="147" t="s">
        <v>1465</v>
      </c>
    </row>
    <row r="336" spans="1:6">
      <c r="A336" s="147" t="s">
        <v>1064</v>
      </c>
    </row>
    <row r="337" spans="1:2">
      <c r="A337" s="158" t="s">
        <v>1064</v>
      </c>
    </row>
    <row r="338" spans="1:2">
      <c r="A338" s="147" t="s">
        <v>1064</v>
      </c>
    </row>
    <row r="339" spans="1:2">
      <c r="A339" s="147" t="s">
        <v>1466</v>
      </c>
      <c r="B339" s="284">
        <v>3.2009999999999999E-3</v>
      </c>
    </row>
    <row r="340" spans="1:2">
      <c r="A340" s="147" t="s">
        <v>1064</v>
      </c>
    </row>
    <row r="341" spans="1:2">
      <c r="A341" s="147" t="s">
        <v>1064</v>
      </c>
    </row>
    <row r="342" spans="1:2">
      <c r="A342" s="147" t="s">
        <v>1064</v>
      </c>
    </row>
    <row r="343" spans="1:2">
      <c r="A343" s="147" t="s">
        <v>1064</v>
      </c>
    </row>
    <row r="344" spans="1:2">
      <c r="A344" s="147" t="s">
        <v>1064</v>
      </c>
    </row>
    <row r="345" spans="1:2">
      <c r="A345" s="147" t="s">
        <v>1064</v>
      </c>
    </row>
    <row r="346" spans="1:2">
      <c r="A346" s="145" t="s">
        <v>1064</v>
      </c>
    </row>
    <row r="347" spans="1:2">
      <c r="A347" s="145" t="s">
        <v>1064</v>
      </c>
    </row>
    <row r="348" spans="1:2">
      <c r="A348" s="145" t="s">
        <v>1064</v>
      </c>
    </row>
    <row r="349" spans="1:2">
      <c r="A349" s="145" t="s">
        <v>1064</v>
      </c>
    </row>
    <row r="350" spans="1:2">
      <c r="A350" s="145" t="s">
        <v>1064</v>
      </c>
    </row>
    <row r="351" spans="1:2">
      <c r="A351" s="145" t="s">
        <v>1064</v>
      </c>
    </row>
    <row r="352" spans="1:2">
      <c r="A352" s="145" t="s">
        <v>1064</v>
      </c>
    </row>
    <row r="353" spans="1:3">
      <c r="A353" s="146" t="s">
        <v>1444</v>
      </c>
      <c r="C353" s="145" t="s">
        <v>1445</v>
      </c>
    </row>
    <row r="354" spans="1:3">
      <c r="A354" s="150" t="s">
        <v>1064</v>
      </c>
    </row>
    <row r="355" spans="1:3">
      <c r="A355" s="151" t="s">
        <v>1334</v>
      </c>
    </row>
    <row r="356" spans="1:3">
      <c r="A356" s="144" t="s">
        <v>1088</v>
      </c>
    </row>
    <row r="357" spans="1:3">
      <c r="A357" s="144" t="s">
        <v>1467</v>
      </c>
    </row>
    <row r="360" spans="1:3">
      <c r="A360" s="144" t="s">
        <v>1062</v>
      </c>
    </row>
    <row r="361" spans="1:3">
      <c r="A361" s="158" t="s">
        <v>1468</v>
      </c>
    </row>
    <row r="362" spans="1:3">
      <c r="A362" s="145" t="s">
        <v>1064</v>
      </c>
    </row>
    <row r="363" spans="1:3">
      <c r="A363" s="145" t="s">
        <v>1469</v>
      </c>
    </row>
    <row r="364" spans="1:3">
      <c r="A364" s="145" t="s">
        <v>1064</v>
      </c>
    </row>
    <row r="365" spans="1:3">
      <c r="A365" s="145" t="s">
        <v>1470</v>
      </c>
    </row>
    <row r="366" spans="1:3">
      <c r="A366" s="147" t="s">
        <v>1064</v>
      </c>
    </row>
    <row r="367" spans="1:3">
      <c r="A367" s="154" t="s">
        <v>1064</v>
      </c>
    </row>
    <row r="368" spans="1:3">
      <c r="A368" s="154" t="s">
        <v>1064</v>
      </c>
    </row>
    <row r="369" spans="1:4">
      <c r="A369" s="144" t="s">
        <v>1471</v>
      </c>
    </row>
    <row r="370" spans="1:4">
      <c r="A370" s="147" t="s">
        <v>1472</v>
      </c>
    </row>
    <row r="371" spans="1:4">
      <c r="A371" s="147" t="s">
        <v>1064</v>
      </c>
    </row>
    <row r="372" spans="1:4">
      <c r="A372" s="147" t="s">
        <v>1473</v>
      </c>
    </row>
    <row r="373" spans="1:4">
      <c r="A373" s="147" t="s">
        <v>1064</v>
      </c>
    </row>
    <row r="374" spans="1:4">
      <c r="A374" s="147" t="s">
        <v>1474</v>
      </c>
    </row>
    <row r="375" spans="1:4">
      <c r="A375" s="147" t="s">
        <v>1064</v>
      </c>
    </row>
    <row r="376" spans="1:4">
      <c r="A376" s="147" t="s">
        <v>1064</v>
      </c>
    </row>
    <row r="377" spans="1:4">
      <c r="A377" s="170" t="s">
        <v>1409</v>
      </c>
      <c r="B377" s="154" t="s">
        <v>1064</v>
      </c>
      <c r="C377" s="170" t="s">
        <v>1475</v>
      </c>
      <c r="D377" s="154" t="s">
        <v>1064</v>
      </c>
    </row>
    <row r="378" spans="1:4">
      <c r="A378" s="154" t="s">
        <v>1327</v>
      </c>
      <c r="B378" s="147" t="s">
        <v>1064</v>
      </c>
      <c r="C378" s="285">
        <v>0</v>
      </c>
      <c r="D378" s="147" t="s">
        <v>1476</v>
      </c>
    </row>
    <row r="379" spans="1:4">
      <c r="A379" s="154" t="s">
        <v>1477</v>
      </c>
      <c r="B379" s="147" t="s">
        <v>1064</v>
      </c>
      <c r="C379" s="285">
        <v>0</v>
      </c>
      <c r="D379" s="147" t="s">
        <v>1476</v>
      </c>
    </row>
    <row r="380" spans="1:4">
      <c r="A380" s="154" t="s">
        <v>1311</v>
      </c>
      <c r="B380" s="147" t="s">
        <v>1064</v>
      </c>
      <c r="C380" s="285">
        <v>0</v>
      </c>
      <c r="D380" s="147" t="s">
        <v>1476</v>
      </c>
    </row>
    <row r="381" spans="1:4">
      <c r="A381" s="154" t="s">
        <v>1312</v>
      </c>
      <c r="B381" s="147" t="s">
        <v>1064</v>
      </c>
      <c r="C381" s="285">
        <v>-2.7850000000000001E-3</v>
      </c>
      <c r="D381" s="147" t="s">
        <v>1476</v>
      </c>
    </row>
    <row r="382" spans="1:4">
      <c r="A382" s="154" t="s">
        <v>1313</v>
      </c>
      <c r="B382" s="147" t="s">
        <v>1064</v>
      </c>
      <c r="C382" s="285">
        <v>-1.621E-3</v>
      </c>
      <c r="D382" s="147" t="s">
        <v>1476</v>
      </c>
    </row>
    <row r="383" spans="1:4">
      <c r="A383" s="154" t="s">
        <v>1478</v>
      </c>
      <c r="B383" s="147" t="s">
        <v>1064</v>
      </c>
      <c r="C383" s="285">
        <v>0</v>
      </c>
      <c r="D383" s="147" t="s">
        <v>1476</v>
      </c>
    </row>
    <row r="384" spans="1:4">
      <c r="A384" s="154" t="s">
        <v>1315</v>
      </c>
      <c r="B384" s="147" t="s">
        <v>1064</v>
      </c>
      <c r="C384" s="285">
        <v>0</v>
      </c>
      <c r="D384" s="147" t="s">
        <v>1476</v>
      </c>
    </row>
    <row r="385" spans="1:4">
      <c r="A385" s="154" t="s">
        <v>1330</v>
      </c>
      <c r="B385" s="147" t="s">
        <v>1064</v>
      </c>
      <c r="C385" s="285">
        <v>0</v>
      </c>
      <c r="D385" s="147" t="s">
        <v>1476</v>
      </c>
    </row>
    <row r="386" spans="1:4">
      <c r="A386" s="154" t="s">
        <v>1331</v>
      </c>
      <c r="B386" s="147" t="s">
        <v>1064</v>
      </c>
      <c r="C386" s="285">
        <v>0</v>
      </c>
      <c r="D386" s="147" t="s">
        <v>1476</v>
      </c>
    </row>
    <row r="387" spans="1:4" ht="15.6">
      <c r="A387" s="204" t="s">
        <v>1064</v>
      </c>
    </row>
    <row r="388" spans="1:4" ht="15.6">
      <c r="A388" s="204" t="s">
        <v>1064</v>
      </c>
    </row>
    <row r="389" spans="1:4" ht="15.6">
      <c r="A389" s="204" t="s">
        <v>1064</v>
      </c>
    </row>
    <row r="390" spans="1:4" ht="15.6">
      <c r="A390" s="204" t="s">
        <v>1064</v>
      </c>
    </row>
    <row r="391" spans="1:4" ht="15.6">
      <c r="A391" s="204" t="s">
        <v>1064</v>
      </c>
    </row>
    <row r="392" spans="1:4" ht="15.6">
      <c r="A392" s="204" t="s">
        <v>1064</v>
      </c>
    </row>
    <row r="393" spans="1:4" ht="15.6">
      <c r="A393" s="204" t="s">
        <v>1064</v>
      </c>
    </row>
    <row r="394" spans="1:4" ht="15.6">
      <c r="A394" s="204" t="s">
        <v>1064</v>
      </c>
    </row>
    <row r="395" spans="1:4" ht="15.6">
      <c r="A395" s="204" t="s">
        <v>1064</v>
      </c>
    </row>
    <row r="396" spans="1:4" ht="15.6">
      <c r="A396" s="204" t="s">
        <v>1064</v>
      </c>
    </row>
    <row r="397" spans="1:4" ht="15.6">
      <c r="A397" s="204" t="s">
        <v>1064</v>
      </c>
    </row>
    <row r="398" spans="1:4" ht="15.6">
      <c r="A398" s="204" t="s">
        <v>1064</v>
      </c>
    </row>
    <row r="399" spans="1:4" ht="15.6">
      <c r="A399" s="204" t="s">
        <v>1064</v>
      </c>
    </row>
    <row r="400" spans="1:4" ht="15.6">
      <c r="A400" s="204" t="s">
        <v>1064</v>
      </c>
    </row>
    <row r="401" spans="1:3" ht="15.6">
      <c r="A401" s="204" t="s">
        <v>1064</v>
      </c>
    </row>
    <row r="402" spans="1:3" ht="15.6">
      <c r="A402" s="204" t="s">
        <v>1064</v>
      </c>
    </row>
    <row r="403" spans="1:3" ht="15.6">
      <c r="A403" s="204" t="s">
        <v>1064</v>
      </c>
    </row>
    <row r="404" spans="1:3">
      <c r="A404" s="146" t="s">
        <v>1479</v>
      </c>
      <c r="C404" s="145" t="s">
        <v>1480</v>
      </c>
    </row>
    <row r="405" spans="1:3">
      <c r="A405" s="150" t="s">
        <v>1064</v>
      </c>
    </row>
    <row r="406" spans="1:3">
      <c r="A406" s="151" t="s">
        <v>1334</v>
      </c>
    </row>
    <row r="407" spans="1:3">
      <c r="A407" s="144" t="s">
        <v>1088</v>
      </c>
    </row>
    <row r="408" spans="1:3">
      <c r="A408" s="159" t="s">
        <v>1481</v>
      </c>
    </row>
    <row r="411" spans="1:3">
      <c r="A411" s="145" t="s">
        <v>1062</v>
      </c>
    </row>
    <row r="412" spans="1:3">
      <c r="A412" s="158" t="s">
        <v>1482</v>
      </c>
    </row>
    <row r="413" spans="1:3">
      <c r="A413" s="154" t="s">
        <v>1064</v>
      </c>
    </row>
    <row r="414" spans="1:3">
      <c r="A414" s="144" t="s">
        <v>1483</v>
      </c>
    </row>
    <row r="415" spans="1:3">
      <c r="A415" s="144" t="s">
        <v>1484</v>
      </c>
    </row>
    <row r="416" spans="1:3">
      <c r="A416" s="154" t="s">
        <v>1064</v>
      </c>
    </row>
    <row r="417" spans="1:3">
      <c r="A417" s="205" t="s">
        <v>1485</v>
      </c>
    </row>
    <row r="418" spans="1:3">
      <c r="A418" s="206" t="s">
        <v>1064</v>
      </c>
    </row>
    <row r="419" spans="1:3">
      <c r="A419" s="154" t="s">
        <v>1486</v>
      </c>
    </row>
    <row r="420" spans="1:3">
      <c r="A420" s="154" t="s">
        <v>1064</v>
      </c>
    </row>
    <row r="421" spans="1:3">
      <c r="A421" s="154" t="s">
        <v>1064</v>
      </c>
      <c r="B421" s="170" t="s">
        <v>1487</v>
      </c>
      <c r="C421" s="170" t="s">
        <v>1488</v>
      </c>
    </row>
    <row r="422" spans="1:3">
      <c r="A422" s="154" t="s">
        <v>1489</v>
      </c>
      <c r="B422" s="278">
        <v>4.0000000000000001E-3</v>
      </c>
      <c r="C422" s="278">
        <v>4.2649999999999997E-3</v>
      </c>
    </row>
    <row r="423" spans="1:3">
      <c r="A423" s="154" t="s">
        <v>1490</v>
      </c>
      <c r="B423" s="278">
        <v>0</v>
      </c>
      <c r="C423" s="278">
        <v>0</v>
      </c>
    </row>
    <row r="424" spans="1:3">
      <c r="A424" s="154" t="s">
        <v>1491</v>
      </c>
      <c r="B424" s="278">
        <v>4.0000000000000001E-3</v>
      </c>
      <c r="C424" s="278">
        <v>4.2649999999999997E-3</v>
      </c>
    </row>
    <row r="425" spans="1:3">
      <c r="A425" s="206" t="s">
        <v>1064</v>
      </c>
    </row>
    <row r="426" spans="1:3">
      <c r="A426" s="154" t="s">
        <v>1064</v>
      </c>
    </row>
    <row r="427" spans="1:3">
      <c r="A427" s="206" t="s">
        <v>1492</v>
      </c>
    </row>
    <row r="428" spans="1:3">
      <c r="A428" s="154" t="s">
        <v>1064</v>
      </c>
    </row>
    <row r="429" spans="1:3">
      <c r="A429" s="154" t="s">
        <v>1493</v>
      </c>
    </row>
    <row r="430" spans="1:3">
      <c r="A430" s="154" t="s">
        <v>1064</v>
      </c>
    </row>
    <row r="431" spans="1:3">
      <c r="A431" s="154" t="s">
        <v>1494</v>
      </c>
    </row>
    <row r="432" spans="1:3">
      <c r="A432" s="154" t="s">
        <v>1064</v>
      </c>
    </row>
    <row r="433" spans="1:1">
      <c r="A433" s="154" t="s">
        <v>1064</v>
      </c>
    </row>
    <row r="434" spans="1:1">
      <c r="A434" s="154" t="s">
        <v>1064</v>
      </c>
    </row>
    <row r="435" spans="1:1">
      <c r="A435" s="154" t="s">
        <v>1064</v>
      </c>
    </row>
    <row r="436" spans="1:1">
      <c r="A436" s="154" t="s">
        <v>1064</v>
      </c>
    </row>
    <row r="437" spans="1:1">
      <c r="A437" s="154" t="s">
        <v>1064</v>
      </c>
    </row>
    <row r="438" spans="1:1">
      <c r="A438" s="154" t="s">
        <v>1064</v>
      </c>
    </row>
    <row r="439" spans="1:1">
      <c r="A439" s="154" t="s">
        <v>1064</v>
      </c>
    </row>
    <row r="440" spans="1:1">
      <c r="A440" s="154" t="s">
        <v>1064</v>
      </c>
    </row>
    <row r="441" spans="1:1">
      <c r="A441" s="154" t="s">
        <v>1064</v>
      </c>
    </row>
    <row r="442" spans="1:1">
      <c r="A442" s="154" t="s">
        <v>1064</v>
      </c>
    </row>
    <row r="443" spans="1:1">
      <c r="A443" s="154" t="s">
        <v>1064</v>
      </c>
    </row>
    <row r="444" spans="1:1">
      <c r="A444" s="154" t="s">
        <v>1064</v>
      </c>
    </row>
    <row r="445" spans="1:1">
      <c r="A445" s="154" t="s">
        <v>1064</v>
      </c>
    </row>
    <row r="446" spans="1:1">
      <c r="A446" s="154" t="s">
        <v>1064</v>
      </c>
    </row>
    <row r="447" spans="1:1">
      <c r="A447" s="154" t="s">
        <v>1064</v>
      </c>
    </row>
    <row r="448" spans="1:1">
      <c r="A448" s="154" t="s">
        <v>1064</v>
      </c>
    </row>
    <row r="449" spans="1:2">
      <c r="A449" s="154" t="s">
        <v>1064</v>
      </c>
    </row>
    <row r="450" spans="1:2">
      <c r="A450" s="154" t="s">
        <v>1064</v>
      </c>
    </row>
    <row r="451" spans="1:2">
      <c r="A451" s="154" t="s">
        <v>1064</v>
      </c>
    </row>
    <row r="452" spans="1:2">
      <c r="A452" s="147" t="s">
        <v>1064</v>
      </c>
    </row>
    <row r="453" spans="1:2">
      <c r="A453" s="151" t="s">
        <v>1495</v>
      </c>
      <c r="B453" s="144" t="s">
        <v>1496</v>
      </c>
    </row>
    <row r="454" spans="1:2">
      <c r="A454" s="151" t="s">
        <v>1064</v>
      </c>
    </row>
    <row r="455" spans="1:2">
      <c r="A455" s="151" t="s">
        <v>1135</v>
      </c>
    </row>
    <row r="456" spans="1:2">
      <c r="A456" s="151" t="s">
        <v>1497</v>
      </c>
    </row>
    <row r="457" spans="1:2">
      <c r="A457" s="151" t="s">
        <v>1064</v>
      </c>
    </row>
    <row r="458" spans="1:2">
      <c r="A458" s="151" t="s">
        <v>1064</v>
      </c>
    </row>
    <row r="459" spans="1:2">
      <c r="A459" s="151" t="s">
        <v>1064</v>
      </c>
    </row>
    <row r="460" spans="1:2">
      <c r="A460" s="145" t="s">
        <v>1064</v>
      </c>
    </row>
    <row r="461" spans="1:2">
      <c r="A461" s="145" t="s">
        <v>1062</v>
      </c>
    </row>
    <row r="462" spans="1:2">
      <c r="A462" s="158" t="s">
        <v>1498</v>
      </c>
    </row>
    <row r="463" spans="1:2">
      <c r="A463" s="145" t="s">
        <v>1499</v>
      </c>
    </row>
    <row r="464" spans="1:2">
      <c r="A464" s="145" t="s">
        <v>1500</v>
      </c>
    </row>
    <row r="465" spans="1:4">
      <c r="A465" s="145" t="s">
        <v>1064</v>
      </c>
    </row>
    <row r="466" spans="1:4">
      <c r="A466" s="145" t="s">
        <v>1501</v>
      </c>
    </row>
    <row r="467" spans="1:4">
      <c r="A467" s="147" t="s">
        <v>1064</v>
      </c>
    </row>
    <row r="468" spans="1:4">
      <c r="A468" s="147" t="s">
        <v>1502</v>
      </c>
    </row>
    <row r="469" spans="1:4">
      <c r="A469" s="147" t="s">
        <v>1064</v>
      </c>
    </row>
    <row r="470" spans="1:4">
      <c r="A470" s="147" t="s">
        <v>1503</v>
      </c>
    </row>
    <row r="471" spans="1:4">
      <c r="A471" s="147" t="s">
        <v>1064</v>
      </c>
    </row>
    <row r="472" spans="1:4">
      <c r="A472" s="147" t="s">
        <v>1504</v>
      </c>
    </row>
    <row r="473" spans="1:4">
      <c r="B473" s="147" t="s">
        <v>1505</v>
      </c>
    </row>
    <row r="474" spans="1:4">
      <c r="A474" s="145" t="s">
        <v>1506</v>
      </c>
      <c r="B474" s="145" t="s">
        <v>1507</v>
      </c>
    </row>
    <row r="475" spans="1:4">
      <c r="A475" s="207" t="s">
        <v>1508</v>
      </c>
      <c r="B475" s="207" t="s">
        <v>1509</v>
      </c>
      <c r="C475" s="207" t="s">
        <v>1510</v>
      </c>
      <c r="D475" s="207" t="s">
        <v>1511</v>
      </c>
    </row>
    <row r="476" spans="1:4">
      <c r="A476" s="147" t="s">
        <v>1064</v>
      </c>
    </row>
    <row r="477" spans="1:4">
      <c r="A477" s="147" t="s">
        <v>1327</v>
      </c>
      <c r="C477" s="284">
        <v>1.2819999999999999E-3</v>
      </c>
      <c r="D477" s="147" t="s">
        <v>1512</v>
      </c>
    </row>
    <row r="478" spans="1:4">
      <c r="A478" s="147" t="s">
        <v>1064</v>
      </c>
      <c r="C478" s="279"/>
    </row>
    <row r="479" spans="1:4">
      <c r="A479" s="147" t="s">
        <v>1477</v>
      </c>
      <c r="C479" s="284">
        <v>0.04</v>
      </c>
      <c r="D479" s="147" t="s">
        <v>1513</v>
      </c>
    </row>
    <row r="480" spans="1:4">
      <c r="C480" s="284">
        <v>1.0950000000000001E-3</v>
      </c>
      <c r="D480" s="147" t="s">
        <v>1512</v>
      </c>
    </row>
    <row r="481" spans="1:5">
      <c r="A481" s="147" t="s">
        <v>1064</v>
      </c>
      <c r="C481" s="279"/>
    </row>
    <row r="482" spans="1:5">
      <c r="A482" s="147" t="s">
        <v>1311</v>
      </c>
      <c r="C482" s="284">
        <v>0.03</v>
      </c>
      <c r="E482" s="147" t="s">
        <v>1514</v>
      </c>
    </row>
    <row r="483" spans="1:5">
      <c r="C483" s="284">
        <v>7.5799999999999999E-4</v>
      </c>
      <c r="D483" s="147" t="s">
        <v>1512</v>
      </c>
    </row>
    <row r="484" spans="1:5">
      <c r="A484" s="147" t="s">
        <v>1064</v>
      </c>
      <c r="C484" s="279"/>
    </row>
    <row r="485" spans="1:5">
      <c r="A485" s="147" t="s">
        <v>1312</v>
      </c>
      <c r="C485" s="284">
        <v>0.24</v>
      </c>
      <c r="E485" s="147" t="s">
        <v>1514</v>
      </c>
    </row>
    <row r="486" spans="1:5">
      <c r="A486" s="147" t="s">
        <v>1064</v>
      </c>
      <c r="C486" s="279"/>
    </row>
    <row r="487" spans="1:5">
      <c r="A487" s="147" t="s">
        <v>1313</v>
      </c>
      <c r="C487" s="284">
        <v>0.17</v>
      </c>
      <c r="E487" s="147" t="s">
        <v>1514</v>
      </c>
    </row>
    <row r="488" spans="1:5">
      <c r="A488" s="147" t="s">
        <v>1064</v>
      </c>
      <c r="C488" s="279"/>
    </row>
    <row r="489" spans="1:5">
      <c r="A489" s="147" t="s">
        <v>1314</v>
      </c>
      <c r="B489" s="148">
        <v>0.06</v>
      </c>
      <c r="C489" s="279"/>
      <c r="D489" s="147" t="s">
        <v>1514</v>
      </c>
    </row>
    <row r="490" spans="1:5">
      <c r="A490" s="147" t="s">
        <v>1064</v>
      </c>
      <c r="C490" s="279"/>
    </row>
    <row r="491" spans="1:5">
      <c r="A491" s="147" t="s">
        <v>1315</v>
      </c>
      <c r="C491" s="284">
        <v>0.04</v>
      </c>
      <c r="E491" s="147" t="s">
        <v>1514</v>
      </c>
    </row>
    <row r="492" spans="1:5">
      <c r="A492" s="147" t="s">
        <v>1064</v>
      </c>
      <c r="C492" s="279"/>
    </row>
    <row r="493" spans="1:5">
      <c r="A493" s="147" t="s">
        <v>1330</v>
      </c>
      <c r="C493" s="148">
        <v>0.27</v>
      </c>
      <c r="E493" s="147" t="s">
        <v>1515</v>
      </c>
    </row>
    <row r="494" spans="1:5">
      <c r="A494" s="147" t="s">
        <v>1064</v>
      </c>
    </row>
    <row r="495" spans="1:5">
      <c r="A495" s="147" t="s">
        <v>1331</v>
      </c>
    </row>
    <row r="496" spans="1:5">
      <c r="A496" s="147" t="s">
        <v>1240</v>
      </c>
      <c r="B496" s="284">
        <v>2.7750000000000001E-3</v>
      </c>
    </row>
    <row r="497" spans="1:5">
      <c r="A497" s="147" t="s">
        <v>1241</v>
      </c>
      <c r="B497" s="284">
        <v>1.3367E-2</v>
      </c>
    </row>
    <row r="498" spans="1:5">
      <c r="A498" s="147" t="s">
        <v>1064</v>
      </c>
    </row>
    <row r="499" spans="1:5">
      <c r="A499" s="147" t="s">
        <v>1516</v>
      </c>
    </row>
    <row r="500" spans="1:5">
      <c r="A500" s="147" t="s">
        <v>1477</v>
      </c>
      <c r="C500" s="148">
        <v>0</v>
      </c>
      <c r="E500" s="147" t="s">
        <v>1514</v>
      </c>
    </row>
    <row r="501" spans="1:5">
      <c r="A501" s="147" t="s">
        <v>1311</v>
      </c>
      <c r="C501" s="148">
        <v>0</v>
      </c>
      <c r="E501" s="147" t="s">
        <v>1514</v>
      </c>
    </row>
    <row r="502" spans="1:5">
      <c r="A502" s="147" t="s">
        <v>1312</v>
      </c>
      <c r="C502" s="148">
        <v>0.02</v>
      </c>
      <c r="D502" s="147" t="s">
        <v>1514</v>
      </c>
    </row>
    <row r="503" spans="1:5">
      <c r="A503" s="147" t="s">
        <v>1313</v>
      </c>
      <c r="C503" s="148">
        <v>0.02</v>
      </c>
      <c r="E503" s="147" t="s">
        <v>1514</v>
      </c>
    </row>
    <row r="504" spans="1:5">
      <c r="A504" s="147" t="s">
        <v>1517</v>
      </c>
      <c r="B504" s="148">
        <v>0</v>
      </c>
      <c r="D504" s="147" t="s">
        <v>1514</v>
      </c>
    </row>
    <row r="505" spans="1:5">
      <c r="A505" s="147" t="s">
        <v>1518</v>
      </c>
      <c r="B505" s="148">
        <v>0</v>
      </c>
      <c r="D505" s="147" t="s">
        <v>1514</v>
      </c>
    </row>
    <row r="506" spans="1:5">
      <c r="A506" s="147" t="s">
        <v>1064</v>
      </c>
    </row>
    <row r="507" spans="1:5">
      <c r="A507" s="147" t="s">
        <v>1064</v>
      </c>
    </row>
    <row r="508" spans="1:5">
      <c r="A508" s="147" t="s">
        <v>1064</v>
      </c>
    </row>
    <row r="509" spans="1:5">
      <c r="A509" s="145" t="s">
        <v>1064</v>
      </c>
    </row>
    <row r="510" spans="1:5">
      <c r="A510" s="146" t="s">
        <v>1519</v>
      </c>
      <c r="C510" s="145" t="s">
        <v>1520</v>
      </c>
    </row>
    <row r="511" spans="1:5">
      <c r="A511" s="151" t="s">
        <v>1064</v>
      </c>
    </row>
    <row r="512" spans="1:5">
      <c r="A512" s="151" t="s">
        <v>1372</v>
      </c>
    </row>
    <row r="513" spans="1:1">
      <c r="A513" s="144" t="s">
        <v>1088</v>
      </c>
    </row>
    <row r="514" spans="1:1">
      <c r="A514" s="144" t="s">
        <v>1521</v>
      </c>
    </row>
    <row r="515" spans="1:1">
      <c r="A515" s="144" t="s">
        <v>1064</v>
      </c>
    </row>
    <row r="516" spans="1:1">
      <c r="A516" s="144" t="s">
        <v>1064</v>
      </c>
    </row>
    <row r="517" spans="1:1">
      <c r="A517" s="145" t="s">
        <v>1064</v>
      </c>
    </row>
    <row r="518" spans="1:1">
      <c r="A518" s="145" t="s">
        <v>1062</v>
      </c>
    </row>
    <row r="519" spans="1:1">
      <c r="A519" s="145" t="s">
        <v>1522</v>
      </c>
    </row>
    <row r="521" spans="1:1">
      <c r="A521" s="145" t="s">
        <v>1523</v>
      </c>
    </row>
    <row r="522" spans="1:1">
      <c r="A522" s="145" t="s">
        <v>1524</v>
      </c>
    </row>
    <row r="523" spans="1:1">
      <c r="A523" s="145" t="s">
        <v>1501</v>
      </c>
    </row>
    <row r="524" spans="1:1">
      <c r="A524" s="145" t="s">
        <v>1064</v>
      </c>
    </row>
    <row r="525" spans="1:1">
      <c r="A525" s="147" t="s">
        <v>1525</v>
      </c>
    </row>
    <row r="526" spans="1:1">
      <c r="A526" s="147" t="s">
        <v>1064</v>
      </c>
    </row>
    <row r="527" spans="1:1">
      <c r="A527" s="147" t="s">
        <v>1526</v>
      </c>
    </row>
    <row r="528" spans="1:1">
      <c r="A528" s="147" t="s">
        <v>1064</v>
      </c>
    </row>
    <row r="529" spans="1:3">
      <c r="A529" s="159" t="s">
        <v>1325</v>
      </c>
      <c r="B529" s="159" t="s">
        <v>1527</v>
      </c>
      <c r="C529" s="208" t="s">
        <v>1064</v>
      </c>
    </row>
    <row r="530" spans="1:3">
      <c r="A530" s="160" t="s">
        <v>810</v>
      </c>
      <c r="B530" s="286">
        <v>-3.5399999999999999E-4</v>
      </c>
      <c r="C530" s="160" t="s">
        <v>1528</v>
      </c>
    </row>
    <row r="531" spans="1:3">
      <c r="A531" s="160" t="s">
        <v>1477</v>
      </c>
      <c r="B531" s="286">
        <v>-8.5260000000000006E-3</v>
      </c>
      <c r="C531" s="160" t="s">
        <v>1528</v>
      </c>
    </row>
    <row r="532" spans="1:3">
      <c r="A532" s="160" t="s">
        <v>1311</v>
      </c>
      <c r="B532" s="286">
        <v>-3.2301999999999997E-2</v>
      </c>
      <c r="C532" s="160" t="s">
        <v>1528</v>
      </c>
    </row>
    <row r="533" spans="1:3">
      <c r="A533" s="160" t="s">
        <v>1312</v>
      </c>
      <c r="B533" s="286">
        <v>0.04</v>
      </c>
      <c r="C533" s="160" t="s">
        <v>1529</v>
      </c>
    </row>
    <row r="534" spans="1:3">
      <c r="A534" s="160" t="s">
        <v>1313</v>
      </c>
      <c r="B534" s="286">
        <v>-0.13</v>
      </c>
      <c r="C534" s="160" t="s">
        <v>1529</v>
      </c>
    </row>
    <row r="535" spans="1:3">
      <c r="A535" s="160" t="s">
        <v>1314</v>
      </c>
      <c r="B535" s="286">
        <v>-0.17</v>
      </c>
      <c r="C535" s="160" t="s">
        <v>1529</v>
      </c>
    </row>
    <row r="536" spans="1:3">
      <c r="A536" s="160" t="s">
        <v>1315</v>
      </c>
      <c r="B536" s="286">
        <v>0.05</v>
      </c>
      <c r="C536" s="160" t="s">
        <v>1529</v>
      </c>
    </row>
    <row r="537" spans="1:3">
      <c r="A537" s="192" t="s">
        <v>1064</v>
      </c>
    </row>
    <row r="538" spans="1:3">
      <c r="A538" s="159" t="s">
        <v>1530</v>
      </c>
    </row>
    <row r="539" spans="1:3">
      <c r="A539" s="209" t="s">
        <v>1064</v>
      </c>
    </row>
    <row r="540" spans="1:3">
      <c r="A540" s="159" t="s">
        <v>1531</v>
      </c>
    </row>
    <row r="541" spans="1:3">
      <c r="A541" s="210" t="s">
        <v>1532</v>
      </c>
    </row>
    <row r="542" spans="1:3">
      <c r="A542" s="211" t="s">
        <v>1064</v>
      </c>
    </row>
    <row r="543" spans="1:3">
      <c r="A543" s="159" t="s">
        <v>1533</v>
      </c>
    </row>
    <row r="544" spans="1:3">
      <c r="A544" s="160" t="s">
        <v>1534</v>
      </c>
    </row>
    <row r="545" spans="1:3">
      <c r="A545" s="147" t="s">
        <v>1064</v>
      </c>
    </row>
    <row r="546" spans="1:3">
      <c r="A546" s="159" t="s">
        <v>1535</v>
      </c>
    </row>
    <row r="547" spans="1:3">
      <c r="A547" s="160" t="s">
        <v>1536</v>
      </c>
    </row>
    <row r="548" spans="1:3">
      <c r="A548" s="147" t="s">
        <v>1064</v>
      </c>
    </row>
    <row r="549" spans="1:3">
      <c r="A549" s="159" t="s">
        <v>1537</v>
      </c>
    </row>
    <row r="550" spans="1:3">
      <c r="A550" s="160" t="s">
        <v>1538</v>
      </c>
    </row>
    <row r="551" spans="1:3">
      <c r="A551" s="211" t="s">
        <v>1064</v>
      </c>
    </row>
    <row r="552" spans="1:3">
      <c r="A552" s="159" t="s">
        <v>1539</v>
      </c>
    </row>
    <row r="553" spans="1:3">
      <c r="A553" s="160" t="s">
        <v>1540</v>
      </c>
    </row>
    <row r="554" spans="1:3">
      <c r="A554" s="160" t="s">
        <v>1064</v>
      </c>
    </row>
    <row r="555" spans="1:3">
      <c r="A555" s="146" t="s">
        <v>1541</v>
      </c>
      <c r="C555" s="145" t="s">
        <v>1542</v>
      </c>
    </row>
    <row r="556" spans="1:3">
      <c r="A556" s="146" t="s">
        <v>1064</v>
      </c>
    </row>
    <row r="557" spans="1:3">
      <c r="A557" s="151" t="s">
        <v>1543</v>
      </c>
    </row>
    <row r="558" spans="1:3">
      <c r="A558" s="144" t="s">
        <v>1544</v>
      </c>
    </row>
    <row r="559" spans="1:3">
      <c r="A559" s="145" t="s">
        <v>1064</v>
      </c>
    </row>
    <row r="560" spans="1:3">
      <c r="A560" s="145" t="s">
        <v>1064</v>
      </c>
    </row>
    <row r="561" spans="1:8">
      <c r="A561" s="144" t="s">
        <v>1062</v>
      </c>
    </row>
    <row r="562" spans="1:8">
      <c r="A562" s="144" t="s">
        <v>1545</v>
      </c>
    </row>
    <row r="564" spans="1:8">
      <c r="A564" s="144" t="s">
        <v>1546</v>
      </c>
    </row>
    <row r="565" spans="1:8">
      <c r="A565" s="144" t="s">
        <v>1524</v>
      </c>
    </row>
    <row r="566" spans="1:8">
      <c r="A566" s="212" t="s">
        <v>1064</v>
      </c>
    </row>
    <row r="567" spans="1:8">
      <c r="A567" s="144" t="s">
        <v>1547</v>
      </c>
    </row>
    <row r="568" spans="1:8">
      <c r="A568" s="154" t="s">
        <v>1548</v>
      </c>
    </row>
    <row r="569" spans="1:8">
      <c r="A569" s="154" t="s">
        <v>1064</v>
      </c>
    </row>
    <row r="570" spans="1:8">
      <c r="A570" s="154" t="s">
        <v>1549</v>
      </c>
    </row>
    <row r="571" spans="1:8">
      <c r="A571" s="154" t="s">
        <v>1064</v>
      </c>
    </row>
    <row r="572" spans="1:8">
      <c r="A572" s="154" t="s">
        <v>1550</v>
      </c>
    </row>
    <row r="573" spans="1:8" ht="16.2">
      <c r="A573" s="213" t="s">
        <v>1064</v>
      </c>
    </row>
    <row r="574" spans="1:8">
      <c r="A574" s="171" t="s">
        <v>1064</v>
      </c>
      <c r="B574" s="170" t="s">
        <v>1327</v>
      </c>
      <c r="C574" s="170" t="s">
        <v>1551</v>
      </c>
      <c r="D574" s="170" t="s">
        <v>1552</v>
      </c>
      <c r="E574" s="170" t="s">
        <v>1553</v>
      </c>
      <c r="F574" s="170" t="s">
        <v>1554</v>
      </c>
      <c r="G574" s="170" t="s">
        <v>1555</v>
      </c>
      <c r="H574" s="170" t="s">
        <v>1329</v>
      </c>
    </row>
    <row r="575" spans="1:8">
      <c r="A575" s="154" t="s">
        <v>1556</v>
      </c>
      <c r="B575" s="155">
        <v>46.56</v>
      </c>
      <c r="C575" s="155">
        <v>127.67</v>
      </c>
      <c r="D575" s="155">
        <v>1321.7</v>
      </c>
      <c r="E575" s="155">
        <v>1693.56</v>
      </c>
      <c r="F575" s="155">
        <v>10202.91</v>
      </c>
      <c r="G575" s="155">
        <v>7067</v>
      </c>
      <c r="H575" s="155">
        <v>6053.22</v>
      </c>
    </row>
    <row r="576" spans="1:8">
      <c r="A576" s="154" t="s">
        <v>1557</v>
      </c>
      <c r="B576" s="155">
        <v>37.6</v>
      </c>
      <c r="C576" s="155">
        <v>108.77</v>
      </c>
      <c r="D576" s="155">
        <v>885.59</v>
      </c>
      <c r="E576" s="155">
        <v>1491.22</v>
      </c>
      <c r="F576" s="155">
        <v>7154.14</v>
      </c>
      <c r="G576" s="155">
        <v>7162.54</v>
      </c>
      <c r="H576" s="155">
        <v>6182</v>
      </c>
    </row>
    <row r="577" spans="1:8">
      <c r="A577" s="154" t="s">
        <v>1558</v>
      </c>
      <c r="B577" s="155">
        <v>34.200000000000003</v>
      </c>
      <c r="C577" s="155">
        <v>105.79</v>
      </c>
      <c r="D577" s="155">
        <v>1515.35</v>
      </c>
      <c r="E577" s="155">
        <v>1458.77</v>
      </c>
      <c r="F577" s="155">
        <v>8534.6299999999992</v>
      </c>
      <c r="G577" s="155">
        <v>6674.35</v>
      </c>
      <c r="H577" s="155">
        <v>6790.34</v>
      </c>
    </row>
    <row r="578" spans="1:8">
      <c r="A578" s="154" t="s">
        <v>1559</v>
      </c>
      <c r="B578" s="155">
        <v>33.270000000000003</v>
      </c>
      <c r="C578" s="155">
        <v>97.21</v>
      </c>
      <c r="D578" s="155">
        <v>1395.76</v>
      </c>
      <c r="E578" s="155">
        <v>1688.45</v>
      </c>
      <c r="F578" s="155">
        <v>9241.27</v>
      </c>
      <c r="G578" s="155">
        <v>7236.19</v>
      </c>
      <c r="H578" s="155">
        <v>5436.86</v>
      </c>
    </row>
    <row r="579" spans="1:8">
      <c r="A579" s="154" t="s">
        <v>1560</v>
      </c>
      <c r="B579" s="155">
        <v>28.88</v>
      </c>
      <c r="C579" s="155">
        <v>82.3</v>
      </c>
      <c r="D579" s="155">
        <v>893.95</v>
      </c>
      <c r="E579" s="155">
        <v>1440.98</v>
      </c>
      <c r="F579" s="155">
        <v>7845.17</v>
      </c>
      <c r="G579" s="155">
        <v>6347.33</v>
      </c>
      <c r="H579" s="155">
        <v>4867.3500000000004</v>
      </c>
    </row>
    <row r="580" spans="1:8">
      <c r="A580" s="154" t="s">
        <v>1561</v>
      </c>
      <c r="B580" s="155">
        <v>40.6</v>
      </c>
      <c r="C580" s="155">
        <v>105.37</v>
      </c>
      <c r="D580" s="155">
        <v>512.13</v>
      </c>
      <c r="E580" s="155">
        <v>1374.18</v>
      </c>
      <c r="F580" s="155">
        <v>7384.28</v>
      </c>
      <c r="G580" s="155">
        <v>6619.16</v>
      </c>
      <c r="H580" s="155">
        <v>5263.43</v>
      </c>
    </row>
    <row r="581" spans="1:8">
      <c r="A581" s="154" t="s">
        <v>1562</v>
      </c>
      <c r="B581" s="155">
        <v>76.19</v>
      </c>
      <c r="C581" s="155">
        <v>160.91999999999999</v>
      </c>
      <c r="D581" s="155">
        <v>1483.91</v>
      </c>
      <c r="E581" s="155">
        <v>1810.38</v>
      </c>
      <c r="F581" s="155">
        <v>9968.5499999999993</v>
      </c>
      <c r="G581" s="155">
        <v>6045.33</v>
      </c>
      <c r="H581" s="155">
        <v>3282.03</v>
      </c>
    </row>
    <row r="582" spans="1:8">
      <c r="A582" s="154" t="s">
        <v>1563</v>
      </c>
      <c r="B582" s="155">
        <v>85.64</v>
      </c>
      <c r="C582" s="155">
        <v>175.07</v>
      </c>
      <c r="D582" s="155">
        <v>1637.3</v>
      </c>
      <c r="E582" s="155">
        <v>1616.51</v>
      </c>
      <c r="F582" s="155">
        <v>10101.5</v>
      </c>
      <c r="G582" s="155">
        <v>7447.82</v>
      </c>
      <c r="H582" s="155">
        <v>6705.79</v>
      </c>
    </row>
    <row r="583" spans="1:8">
      <c r="A583" s="154" t="s">
        <v>1564</v>
      </c>
      <c r="B583" s="155">
        <v>68.959999999999994</v>
      </c>
      <c r="C583" s="155">
        <v>163.13</v>
      </c>
      <c r="D583" s="155">
        <v>1350.12</v>
      </c>
      <c r="E583" s="155">
        <v>1664.97</v>
      </c>
      <c r="F583" s="155">
        <v>8994.0300000000007</v>
      </c>
      <c r="G583" s="155">
        <v>8399.49</v>
      </c>
      <c r="H583" s="155">
        <v>6212.86</v>
      </c>
    </row>
    <row r="584" spans="1:8">
      <c r="A584" s="154" t="s">
        <v>1565</v>
      </c>
      <c r="B584" s="155">
        <v>38.18</v>
      </c>
      <c r="C584" s="155">
        <v>124.82</v>
      </c>
      <c r="D584" s="155">
        <v>962.18</v>
      </c>
      <c r="E584" s="155">
        <v>1323.06</v>
      </c>
      <c r="F584" s="155">
        <v>7217.56</v>
      </c>
      <c r="G584" s="155">
        <v>6716.53</v>
      </c>
      <c r="H584" s="155">
        <v>5197.6499999999996</v>
      </c>
    </row>
    <row r="585" spans="1:8">
      <c r="A585" s="154" t="s">
        <v>1566</v>
      </c>
      <c r="B585" s="155">
        <v>30.77</v>
      </c>
      <c r="C585" s="155">
        <v>102.39</v>
      </c>
      <c r="D585" s="155">
        <v>1816.55</v>
      </c>
      <c r="E585" s="155">
        <v>1612.46</v>
      </c>
      <c r="F585" s="155">
        <v>8203.84</v>
      </c>
      <c r="G585" s="155">
        <v>6217.44</v>
      </c>
      <c r="H585" s="155">
        <v>6269.77</v>
      </c>
    </row>
    <row r="586" spans="1:8">
      <c r="A586" s="154" t="s">
        <v>1567</v>
      </c>
      <c r="B586" s="155">
        <v>38.75</v>
      </c>
      <c r="C586" s="155">
        <v>106.02</v>
      </c>
      <c r="D586" s="155">
        <v>1256.0999999999999</v>
      </c>
      <c r="E586" s="155">
        <v>1492.37</v>
      </c>
      <c r="F586" s="155">
        <v>9190.84</v>
      </c>
      <c r="G586" s="155">
        <v>3103.75</v>
      </c>
      <c r="H586" s="155">
        <v>5746.35</v>
      </c>
    </row>
    <row r="587" spans="1:8">
      <c r="A587" s="154" t="s">
        <v>1064</v>
      </c>
    </row>
    <row r="588" spans="1:8">
      <c r="A588" s="171" t="s">
        <v>1064</v>
      </c>
    </row>
    <row r="589" spans="1:8">
      <c r="A589" s="144" t="s">
        <v>1568</v>
      </c>
    </row>
    <row r="590" spans="1:8">
      <c r="A590" s="154" t="s">
        <v>1569</v>
      </c>
    </row>
    <row r="592" spans="1:8">
      <c r="A592" s="144" t="s">
        <v>1570</v>
      </c>
    </row>
    <row r="593" spans="1:3">
      <c r="A593" s="214" t="s">
        <v>1571</v>
      </c>
    </row>
    <row r="594" spans="1:3">
      <c r="A594" s="154" t="s">
        <v>1064</v>
      </c>
    </row>
    <row r="595" spans="1:3">
      <c r="A595" s="144" t="s">
        <v>1572</v>
      </c>
    </row>
    <row r="596" spans="1:3">
      <c r="A596" s="214" t="s">
        <v>1573</v>
      </c>
    </row>
    <row r="597" spans="1:3">
      <c r="A597" s="212" t="s">
        <v>1064</v>
      </c>
    </row>
    <row r="598" spans="1:3">
      <c r="A598" s="144" t="s">
        <v>1574</v>
      </c>
    </row>
    <row r="599" spans="1:3">
      <c r="A599" s="214" t="s">
        <v>1575</v>
      </c>
    </row>
    <row r="600" spans="1:3">
      <c r="A600" s="154" t="s">
        <v>1064</v>
      </c>
    </row>
    <row r="601" spans="1:3">
      <c r="A601" s="151" t="s">
        <v>1576</v>
      </c>
      <c r="C601" s="144" t="s">
        <v>1542</v>
      </c>
    </row>
    <row r="602" spans="1:3">
      <c r="A602" s="157" t="s">
        <v>1064</v>
      </c>
    </row>
    <row r="603" spans="1:3">
      <c r="A603" s="151" t="s">
        <v>1135</v>
      </c>
    </row>
    <row r="604" spans="1:3">
      <c r="A604" s="144" t="s">
        <v>1577</v>
      </c>
    </row>
    <row r="605" spans="1:3">
      <c r="A605" s="144" t="s">
        <v>1064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609"/>
  <sheetViews>
    <sheetView zoomScale="90" zoomScaleNormal="90" zoomScalePageLayoutView="40" workbookViewId="0">
      <selection activeCell="A11" sqref="A11"/>
    </sheetView>
  </sheetViews>
  <sheetFormatPr defaultColWidth="0" defaultRowHeight="14.4" zeroHeight="1"/>
  <cols>
    <col min="1" max="1" width="18" style="4" customWidth="1"/>
    <col min="2" max="2" width="22.44140625" style="5" customWidth="1"/>
    <col min="3" max="3" width="26.5546875" style="5" customWidth="1"/>
    <col min="4" max="4" width="24.5546875" style="5" customWidth="1"/>
    <col min="5"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6640625" style="4" customWidth="1"/>
    <col min="19" max="19" width="3.33203125" style="4" customWidth="1"/>
    <col min="20" max="20" width="0" style="4" hidden="1" customWidth="1"/>
    <col min="21" max="166" width="0" style="5" hidden="1" customWidth="1"/>
    <col min="167" max="16380" width="3.33203125" style="5" hidden="1"/>
    <col min="16381" max="16383" width="3.33203125" hidden="1"/>
    <col min="16384" max="16384" width="3.6640625" hidden="1"/>
  </cols>
  <sheetData>
    <row r="1" spans="1:20" ht="15" thickBot="1">
      <c r="A1" s="79" t="s">
        <v>611</v>
      </c>
      <c r="B1" s="51"/>
      <c r="C1" s="51"/>
      <c r="D1" s="51"/>
      <c r="E1" s="4"/>
      <c r="F1" s="4"/>
      <c r="G1" s="4"/>
      <c r="H1" s="4"/>
      <c r="I1" s="4"/>
      <c r="K1" s="59" t="s">
        <v>612</v>
      </c>
      <c r="L1" s="4"/>
      <c r="M1" s="4"/>
      <c r="O1" s="120" t="s">
        <v>613</v>
      </c>
    </row>
    <row r="2" spans="1:20" ht="13.2" customHeight="1">
      <c r="A2" s="103" t="s">
        <v>614</v>
      </c>
      <c r="B2" s="104"/>
      <c r="C2" s="104"/>
      <c r="D2" s="105"/>
      <c r="E2" s="4"/>
      <c r="F2" s="4"/>
      <c r="G2" s="4"/>
      <c r="H2" s="4"/>
      <c r="I2" s="4"/>
      <c r="K2" s="458" t="s">
        <v>615</v>
      </c>
      <c r="L2" s="459"/>
      <c r="M2" s="9"/>
      <c r="N2" s="9"/>
      <c r="O2" s="458" t="s">
        <v>616</v>
      </c>
      <c r="P2" s="467"/>
      <c r="Q2" s="459"/>
      <c r="R2" s="9"/>
      <c r="S2" s="9"/>
      <c r="T2" s="9"/>
    </row>
    <row r="3" spans="1:20">
      <c r="A3" s="106" t="s">
        <v>617</v>
      </c>
      <c r="B3" s="52"/>
      <c r="C3" s="52"/>
      <c r="D3" s="107"/>
      <c r="E3" s="4"/>
      <c r="F3" s="4"/>
      <c r="G3" s="4"/>
      <c r="H3" s="9"/>
      <c r="I3" s="4"/>
      <c r="K3" s="460"/>
      <c r="L3" s="461"/>
      <c r="M3" s="9"/>
      <c r="N3" s="9"/>
      <c r="O3" s="460"/>
      <c r="P3" s="468"/>
      <c r="Q3" s="461"/>
      <c r="R3" s="9"/>
      <c r="S3" s="9"/>
      <c r="T3" s="9"/>
    </row>
    <row r="4" spans="1:20">
      <c r="A4" s="108" t="s">
        <v>618</v>
      </c>
      <c r="B4" s="53"/>
      <c r="C4" s="53"/>
      <c r="D4" s="109"/>
      <c r="E4" s="4"/>
      <c r="F4" s="4"/>
      <c r="G4" s="4"/>
      <c r="H4" s="9"/>
      <c r="I4" s="4"/>
      <c r="K4" s="460"/>
      <c r="L4" s="461"/>
      <c r="M4" s="9"/>
      <c r="N4" s="9"/>
      <c r="O4" s="460"/>
      <c r="P4" s="468"/>
      <c r="Q4" s="461"/>
      <c r="R4" s="9"/>
      <c r="S4" s="9"/>
      <c r="T4" s="9"/>
    </row>
    <row r="5" spans="1:20" ht="15" thickBot="1">
      <c r="A5" s="108" t="s">
        <v>619</v>
      </c>
      <c r="B5" s="53"/>
      <c r="C5" s="53"/>
      <c r="D5" s="109"/>
      <c r="E5" s="4"/>
      <c r="F5" s="53"/>
      <c r="G5" s="4"/>
      <c r="H5" s="9"/>
      <c r="I5" s="4"/>
      <c r="K5" s="462"/>
      <c r="L5" s="463"/>
      <c r="M5" s="9"/>
      <c r="N5" s="9"/>
      <c r="O5" s="460"/>
      <c r="P5" s="468"/>
      <c r="Q5" s="461"/>
      <c r="R5" s="9"/>
      <c r="S5" s="9"/>
      <c r="T5" s="9"/>
    </row>
    <row r="6" spans="1:20" ht="15" thickBot="1">
      <c r="A6" s="108" t="s">
        <v>620</v>
      </c>
      <c r="B6" s="53"/>
      <c r="C6" s="53"/>
      <c r="D6" s="109"/>
      <c r="E6" s="4"/>
      <c r="F6" s="53"/>
      <c r="G6" s="4"/>
      <c r="H6" s="9"/>
      <c r="I6" s="9"/>
      <c r="J6" s="9"/>
      <c r="L6" s="9"/>
      <c r="M6" s="9"/>
      <c r="N6" s="9"/>
      <c r="O6" s="462"/>
      <c r="P6" s="469"/>
      <c r="Q6" s="463"/>
      <c r="R6" s="9"/>
    </row>
    <row r="7" spans="1:20" ht="15" thickBot="1">
      <c r="A7" s="110" t="s">
        <v>621</v>
      </c>
      <c r="B7" s="111"/>
      <c r="C7" s="111"/>
      <c r="D7" s="112"/>
      <c r="E7" s="4"/>
      <c r="F7" s="53"/>
      <c r="G7" s="4"/>
      <c r="H7" s="4"/>
      <c r="I7" s="4"/>
      <c r="K7" s="50"/>
      <c r="L7" s="4"/>
      <c r="M7" s="4"/>
      <c r="O7" s="121"/>
      <c r="P7" s="9"/>
      <c r="Q7" s="9"/>
      <c r="R7" s="9"/>
    </row>
    <row r="8" spans="1:20">
      <c r="A8" s="53"/>
      <c r="B8" s="53"/>
      <c r="C8" s="53"/>
      <c r="D8" s="53"/>
      <c r="E8" s="4"/>
      <c r="F8" s="53"/>
      <c r="G8" s="4"/>
      <c r="H8" s="4"/>
      <c r="I8" s="4"/>
      <c r="K8" s="50" t="s">
        <v>622</v>
      </c>
      <c r="L8" s="4"/>
      <c r="M8" s="4"/>
      <c r="O8" s="50" t="s">
        <v>623</v>
      </c>
      <c r="P8" s="9"/>
      <c r="Q8" s="9"/>
      <c r="R8" s="9"/>
    </row>
    <row r="9" spans="1:20">
      <c r="A9" s="6" t="s">
        <v>14</v>
      </c>
      <c r="B9" s="54"/>
      <c r="C9" s="54"/>
      <c r="D9" s="54"/>
      <c r="E9" s="6"/>
      <c r="F9" s="54"/>
      <c r="G9" s="6"/>
      <c r="H9" s="6"/>
      <c r="I9" s="4"/>
      <c r="K9" s="50"/>
      <c r="L9" s="4"/>
      <c r="M9" s="4"/>
      <c r="P9" s="9"/>
      <c r="Q9" s="9"/>
      <c r="R9" s="9"/>
    </row>
    <row r="10" spans="1:20">
      <c r="B10" s="53"/>
      <c r="C10" s="53"/>
      <c r="D10" s="53"/>
      <c r="E10" s="4"/>
      <c r="F10" s="53"/>
      <c r="G10" s="4"/>
      <c r="H10" s="4"/>
      <c r="I10" s="4"/>
      <c r="K10" s="50"/>
      <c r="L10" s="4"/>
      <c r="M10" s="4"/>
      <c r="O10" s="50"/>
      <c r="P10" s="9"/>
      <c r="Q10" s="9"/>
      <c r="R10" s="9"/>
    </row>
    <row r="11" spans="1:20">
      <c r="A11" s="4" t="s">
        <v>624</v>
      </c>
      <c r="B11" s="53"/>
      <c r="C11" s="53"/>
      <c r="D11" s="53"/>
      <c r="E11" s="53"/>
      <c r="F11" s="53"/>
      <c r="G11" s="4"/>
      <c r="H11" s="4"/>
      <c r="I11" s="4"/>
      <c r="K11" s="50"/>
      <c r="L11" s="4"/>
      <c r="M11" s="4"/>
      <c r="P11" s="9"/>
      <c r="Q11" s="9"/>
    </row>
    <row r="12" spans="1:20">
      <c r="B12" s="53"/>
      <c r="C12" s="53"/>
      <c r="D12" s="53"/>
      <c r="E12" s="53"/>
      <c r="F12" s="53"/>
      <c r="G12" s="4"/>
      <c r="H12" s="4"/>
      <c r="I12" s="4"/>
      <c r="K12" s="50"/>
      <c r="M12" s="4"/>
      <c r="O12" s="50"/>
    </row>
    <row r="13" spans="1:20">
      <c r="B13" s="53"/>
      <c r="C13" s="53"/>
      <c r="D13" s="53"/>
      <c r="E13" s="53"/>
      <c r="F13" s="53"/>
      <c r="G13" s="4"/>
      <c r="H13" s="4"/>
      <c r="I13" s="4"/>
      <c r="K13" s="50"/>
      <c r="L13" s="4"/>
      <c r="M13" s="4"/>
      <c r="O13" s="50"/>
    </row>
    <row r="14" spans="1:20">
      <c r="B14" s="53"/>
      <c r="C14" s="53"/>
      <c r="D14" s="53"/>
      <c r="E14" s="53"/>
      <c r="F14" s="53"/>
      <c r="G14" s="4"/>
      <c r="H14" s="4"/>
      <c r="I14" s="102" t="s">
        <v>28</v>
      </c>
      <c r="K14" s="50"/>
      <c r="L14" s="4"/>
      <c r="M14" s="102"/>
    </row>
    <row r="15" spans="1:20">
      <c r="A15" s="53" t="s">
        <v>625</v>
      </c>
      <c r="B15" s="4"/>
      <c r="C15" s="4"/>
      <c r="D15" s="4"/>
      <c r="E15" s="4"/>
      <c r="F15" s="4"/>
      <c r="G15" s="4"/>
      <c r="H15" s="4"/>
      <c r="I15" s="4"/>
      <c r="K15" s="50"/>
      <c r="L15" s="4"/>
      <c r="M15" s="4"/>
      <c r="O15" s="50"/>
    </row>
    <row r="16" spans="1:20" ht="66">
      <c r="A16" s="55" t="s">
        <v>626</v>
      </c>
      <c r="B16" s="3" t="s">
        <v>34</v>
      </c>
      <c r="C16" s="3" t="s">
        <v>35</v>
      </c>
      <c r="D16" s="3" t="s">
        <v>36</v>
      </c>
      <c r="E16" s="3" t="s">
        <v>37</v>
      </c>
      <c r="F16" s="2" t="s">
        <v>627</v>
      </c>
      <c r="G16" s="2" t="s">
        <v>628</v>
      </c>
      <c r="H16" s="2" t="s">
        <v>629</v>
      </c>
      <c r="I16" s="2" t="s">
        <v>630</v>
      </c>
      <c r="J16" s="67"/>
      <c r="K16" s="49" t="s">
        <v>631</v>
      </c>
      <c r="L16" s="85" t="s">
        <v>632</v>
      </c>
      <c r="M16" s="92" t="s">
        <v>633</v>
      </c>
      <c r="N16" s="67"/>
      <c r="O16" s="464" t="s">
        <v>634</v>
      </c>
      <c r="P16" s="465"/>
      <c r="Q16" s="465"/>
      <c r="R16" s="466"/>
    </row>
    <row r="17" spans="1:22" s="5" customFormat="1" ht="13.2">
      <c r="A17" s="55"/>
      <c r="B17" s="11"/>
      <c r="C17" s="11" t="s">
        <v>635</v>
      </c>
      <c r="D17" s="11"/>
      <c r="E17" s="11" t="s">
        <v>54</v>
      </c>
      <c r="F17" s="231">
        <v>1</v>
      </c>
      <c r="G17" s="231"/>
      <c r="H17" s="231"/>
      <c r="I17" s="226"/>
      <c r="J17" s="4"/>
      <c r="K17" s="11"/>
      <c r="L17" s="11"/>
      <c r="M17" s="11"/>
      <c r="N17" s="4"/>
      <c r="O17" s="445"/>
      <c r="P17" s="446"/>
      <c r="Q17" s="446"/>
      <c r="R17" s="447"/>
      <c r="S17" s="4"/>
      <c r="T17" s="4"/>
      <c r="U17" s="4"/>
      <c r="V17" s="4"/>
    </row>
    <row r="18" spans="1:22" s="5" customFormat="1" ht="13.2">
      <c r="A18" s="55"/>
      <c r="B18" s="11"/>
      <c r="C18" s="11" t="s">
        <v>636</v>
      </c>
      <c r="D18" s="11"/>
      <c r="E18" s="11" t="s">
        <v>68</v>
      </c>
      <c r="F18" s="231">
        <v>5</v>
      </c>
      <c r="G18" s="231"/>
      <c r="H18" s="231"/>
      <c r="I18" s="226"/>
      <c r="J18" s="4"/>
      <c r="K18" s="11"/>
      <c r="L18" s="11"/>
      <c r="M18" s="11"/>
      <c r="N18" s="4"/>
      <c r="O18" s="215"/>
      <c r="P18" s="216"/>
      <c r="Q18" s="216"/>
      <c r="R18" s="217"/>
      <c r="S18" s="4"/>
      <c r="T18" s="4"/>
      <c r="U18" s="4"/>
      <c r="V18" s="4"/>
    </row>
    <row r="19" spans="1:22" s="5" customFormat="1" ht="13.2">
      <c r="A19" s="55"/>
      <c r="B19" s="11"/>
      <c r="C19" s="11" t="s">
        <v>637</v>
      </c>
      <c r="D19" s="11"/>
      <c r="E19" s="11" t="s">
        <v>91</v>
      </c>
      <c r="F19" s="231">
        <v>1</v>
      </c>
      <c r="G19" s="231"/>
      <c r="H19" s="231"/>
      <c r="I19" s="226"/>
      <c r="J19" s="4"/>
      <c r="K19" s="11"/>
      <c r="L19" s="11"/>
      <c r="M19" s="11"/>
      <c r="N19" s="4"/>
      <c r="O19" s="215"/>
      <c r="P19" s="216"/>
      <c r="Q19" s="216"/>
      <c r="R19" s="217"/>
      <c r="S19" s="4"/>
      <c r="T19" s="4"/>
      <c r="U19" s="4"/>
      <c r="V19" s="4"/>
    </row>
    <row r="20" spans="1:22" s="5" customFormat="1" ht="13.2">
      <c r="A20" s="55"/>
      <c r="B20" s="11"/>
      <c r="C20" s="11" t="s">
        <v>53</v>
      </c>
      <c r="D20" s="11"/>
      <c r="E20" s="11" t="s">
        <v>54</v>
      </c>
      <c r="F20" s="231">
        <v>262</v>
      </c>
      <c r="G20" s="231">
        <v>1</v>
      </c>
      <c r="H20" s="231">
        <v>1</v>
      </c>
      <c r="I20" s="226">
        <v>0</v>
      </c>
      <c r="J20" s="4"/>
      <c r="K20" s="11"/>
      <c r="L20" s="11"/>
      <c r="M20" s="11"/>
      <c r="N20" s="4"/>
      <c r="O20" s="215"/>
      <c r="P20" s="216"/>
      <c r="Q20" s="216"/>
      <c r="R20" s="217"/>
      <c r="S20" s="4"/>
      <c r="T20" s="4"/>
      <c r="U20" s="4"/>
      <c r="V20" s="4"/>
    </row>
    <row r="21" spans="1:22" s="5" customFormat="1" ht="13.2">
      <c r="A21" s="55"/>
      <c r="B21" s="11"/>
      <c r="C21" s="11" t="s">
        <v>53</v>
      </c>
      <c r="D21" s="11"/>
      <c r="E21" s="11" t="s">
        <v>56</v>
      </c>
      <c r="F21" s="231">
        <v>280</v>
      </c>
      <c r="G21" s="231">
        <v>2</v>
      </c>
      <c r="H21" s="231">
        <v>2</v>
      </c>
      <c r="I21" s="226">
        <v>4.5</v>
      </c>
      <c r="J21" s="4"/>
      <c r="K21" s="11"/>
      <c r="L21" s="11"/>
      <c r="M21" s="11"/>
      <c r="N21" s="4"/>
      <c r="O21" s="215"/>
      <c r="P21" s="216"/>
      <c r="Q21" s="216"/>
      <c r="R21" s="217"/>
      <c r="S21" s="4"/>
      <c r="T21" s="4"/>
      <c r="U21" s="4"/>
      <c r="V21" s="4"/>
    </row>
    <row r="22" spans="1:22" s="5" customFormat="1" ht="13.2">
      <c r="A22" s="55"/>
      <c r="B22" s="11"/>
      <c r="C22" s="11" t="s">
        <v>57</v>
      </c>
      <c r="D22" s="11"/>
      <c r="E22" s="11" t="s">
        <v>54</v>
      </c>
      <c r="F22" s="231">
        <v>34</v>
      </c>
      <c r="G22" s="231">
        <v>2</v>
      </c>
      <c r="H22" s="231">
        <v>0</v>
      </c>
      <c r="I22" s="226"/>
      <c r="J22" s="4"/>
      <c r="K22" s="11"/>
      <c r="L22" s="11"/>
      <c r="M22" s="11"/>
      <c r="N22" s="4"/>
      <c r="O22" s="215"/>
      <c r="P22" s="216"/>
      <c r="Q22" s="216"/>
      <c r="R22" s="217"/>
      <c r="S22" s="4"/>
      <c r="T22" s="4"/>
      <c r="U22" s="4"/>
      <c r="V22" s="4"/>
    </row>
    <row r="23" spans="1:22" s="5" customFormat="1" ht="13.2">
      <c r="A23" s="55"/>
      <c r="B23" s="11"/>
      <c r="C23" s="11" t="s">
        <v>58</v>
      </c>
      <c r="D23" s="11"/>
      <c r="E23" s="11" t="s">
        <v>59</v>
      </c>
      <c r="F23" s="231">
        <v>18</v>
      </c>
      <c r="G23" s="231"/>
      <c r="H23" s="231"/>
      <c r="I23" s="226"/>
      <c r="J23" s="4"/>
      <c r="K23" s="11"/>
      <c r="L23" s="11"/>
      <c r="M23" s="11"/>
      <c r="N23" s="4"/>
      <c r="O23" s="215"/>
      <c r="P23" s="216"/>
      <c r="Q23" s="216"/>
      <c r="R23" s="217"/>
      <c r="S23" s="4"/>
      <c r="T23" s="4"/>
      <c r="U23" s="4"/>
      <c r="V23" s="4"/>
    </row>
    <row r="24" spans="1:22" s="5" customFormat="1" ht="13.2">
      <c r="A24" s="55"/>
      <c r="B24" s="11"/>
      <c r="C24" s="11" t="s">
        <v>62</v>
      </c>
      <c r="D24" s="11"/>
      <c r="E24" s="11" t="s">
        <v>63</v>
      </c>
      <c r="F24" s="231">
        <v>35</v>
      </c>
      <c r="G24" s="231"/>
      <c r="H24" s="231">
        <v>0</v>
      </c>
      <c r="I24" s="226"/>
      <c r="J24" s="4"/>
      <c r="K24" s="11"/>
      <c r="L24" s="11"/>
      <c r="M24" s="11"/>
      <c r="N24" s="4"/>
      <c r="O24" s="215"/>
      <c r="P24" s="216"/>
      <c r="Q24" s="216"/>
      <c r="R24" s="217"/>
      <c r="S24" s="4"/>
      <c r="T24" s="4"/>
      <c r="U24" s="4"/>
      <c r="V24" s="4"/>
    </row>
    <row r="25" spans="1:22" s="5" customFormat="1" ht="13.2">
      <c r="A25" s="55"/>
      <c r="B25" s="11"/>
      <c r="C25" s="11" t="s">
        <v>69</v>
      </c>
      <c r="D25" s="11"/>
      <c r="E25" s="11" t="s">
        <v>70</v>
      </c>
      <c r="F25" s="231">
        <v>6</v>
      </c>
      <c r="G25" s="231"/>
      <c r="H25" s="231">
        <v>0</v>
      </c>
      <c r="I25" s="226"/>
      <c r="J25" s="4"/>
      <c r="K25" s="11"/>
      <c r="L25" s="11"/>
      <c r="M25" s="11"/>
      <c r="N25" s="4"/>
      <c r="O25" s="215"/>
      <c r="P25" s="216"/>
      <c r="Q25" s="216"/>
      <c r="R25" s="217"/>
      <c r="S25" s="4"/>
      <c r="T25" s="4"/>
      <c r="U25" s="4"/>
      <c r="V25" s="4"/>
    </row>
    <row r="26" spans="1:22" s="5" customFormat="1" ht="13.2">
      <c r="A26" s="55"/>
      <c r="B26" s="11"/>
      <c r="C26" s="11" t="s">
        <v>71</v>
      </c>
      <c r="D26" s="11"/>
      <c r="E26" s="11" t="s">
        <v>72</v>
      </c>
      <c r="F26" s="231">
        <v>197</v>
      </c>
      <c r="G26" s="231">
        <v>1</v>
      </c>
      <c r="H26" s="231">
        <v>1</v>
      </c>
      <c r="I26" s="226">
        <v>0</v>
      </c>
      <c r="J26" s="4"/>
      <c r="K26" s="11"/>
      <c r="L26" s="11"/>
      <c r="M26" s="11"/>
      <c r="N26" s="4"/>
      <c r="O26" s="215"/>
      <c r="P26" s="216"/>
      <c r="Q26" s="216"/>
      <c r="R26" s="217"/>
      <c r="S26" s="4"/>
      <c r="T26" s="4"/>
      <c r="U26" s="4"/>
      <c r="V26" s="4"/>
    </row>
    <row r="27" spans="1:22" s="5" customFormat="1" ht="13.2">
      <c r="A27" s="55"/>
      <c r="B27" s="11"/>
      <c r="C27" s="11" t="s">
        <v>73</v>
      </c>
      <c r="D27" s="11"/>
      <c r="E27" s="11" t="s">
        <v>74</v>
      </c>
      <c r="F27" s="231">
        <v>1667</v>
      </c>
      <c r="G27" s="231">
        <v>6</v>
      </c>
      <c r="H27" s="231">
        <v>6</v>
      </c>
      <c r="I27" s="226">
        <v>0.83333333333333304</v>
      </c>
      <c r="J27" s="4"/>
      <c r="K27" s="11"/>
      <c r="L27" s="11"/>
      <c r="M27" s="11"/>
      <c r="N27" s="4"/>
      <c r="O27" s="215"/>
      <c r="P27" s="216"/>
      <c r="Q27" s="216"/>
      <c r="R27" s="217"/>
      <c r="S27" s="4"/>
      <c r="T27" s="4"/>
      <c r="U27" s="4"/>
      <c r="V27" s="4"/>
    </row>
    <row r="28" spans="1:22" s="5" customFormat="1" ht="13.2">
      <c r="A28" s="55"/>
      <c r="B28" s="11"/>
      <c r="C28" s="11" t="s">
        <v>80</v>
      </c>
      <c r="D28" s="11"/>
      <c r="E28" s="11" t="s">
        <v>81</v>
      </c>
      <c r="F28" s="231">
        <v>1</v>
      </c>
      <c r="G28" s="231"/>
      <c r="H28" s="231"/>
      <c r="I28" s="226"/>
      <c r="J28" s="4"/>
      <c r="K28" s="11"/>
      <c r="L28" s="11"/>
      <c r="M28" s="11"/>
      <c r="N28" s="4"/>
      <c r="O28" s="215"/>
      <c r="P28" s="216"/>
      <c r="Q28" s="216"/>
      <c r="R28" s="217"/>
      <c r="S28" s="4"/>
      <c r="T28" s="4"/>
      <c r="U28" s="4"/>
      <c r="V28" s="4"/>
    </row>
    <row r="29" spans="1:22" s="5" customFormat="1" ht="13.2">
      <c r="A29" s="55"/>
      <c r="B29" s="11"/>
      <c r="C29" s="11" t="s">
        <v>82</v>
      </c>
      <c r="D29" s="11"/>
      <c r="E29" s="11" t="s">
        <v>83</v>
      </c>
      <c r="F29" s="231">
        <v>6</v>
      </c>
      <c r="G29" s="231"/>
      <c r="H29" s="231"/>
      <c r="I29" s="226"/>
      <c r="J29" s="4"/>
      <c r="K29" s="11"/>
      <c r="L29" s="11"/>
      <c r="M29" s="11"/>
      <c r="N29" s="4"/>
      <c r="O29" s="215"/>
      <c r="P29" s="216"/>
      <c r="Q29" s="216"/>
      <c r="R29" s="217"/>
      <c r="S29" s="4"/>
      <c r="T29" s="4"/>
      <c r="U29" s="4"/>
      <c r="V29" s="4"/>
    </row>
    <row r="30" spans="1:22" s="5" customFormat="1" ht="13.2">
      <c r="A30" s="55"/>
      <c r="B30" s="11"/>
      <c r="C30" s="11" t="s">
        <v>82</v>
      </c>
      <c r="D30" s="11"/>
      <c r="E30" s="11" t="s">
        <v>84</v>
      </c>
      <c r="F30" s="231">
        <v>1</v>
      </c>
      <c r="G30" s="231"/>
      <c r="H30" s="231"/>
      <c r="I30" s="226"/>
      <c r="J30" s="4"/>
      <c r="K30" s="11"/>
      <c r="L30" s="11"/>
      <c r="M30" s="11"/>
      <c r="N30" s="4"/>
      <c r="O30" s="215"/>
      <c r="P30" s="216"/>
      <c r="Q30" s="216"/>
      <c r="R30" s="217"/>
      <c r="S30" s="4"/>
      <c r="T30" s="4"/>
      <c r="U30" s="4"/>
      <c r="V30" s="4"/>
    </row>
    <row r="31" spans="1:22" s="5" customFormat="1" ht="13.2">
      <c r="A31" s="55"/>
      <c r="B31" s="11"/>
      <c r="C31" s="11" t="s">
        <v>85</v>
      </c>
      <c r="D31" s="11"/>
      <c r="E31" s="11" t="s">
        <v>87</v>
      </c>
      <c r="F31" s="231">
        <v>27</v>
      </c>
      <c r="G31" s="231"/>
      <c r="H31" s="231">
        <v>0</v>
      </c>
      <c r="I31" s="226"/>
      <c r="J31" s="4"/>
      <c r="K31" s="11"/>
      <c r="L31" s="11"/>
      <c r="M31" s="11"/>
      <c r="N31" s="4"/>
      <c r="O31" s="215"/>
      <c r="P31" s="216"/>
      <c r="Q31" s="216"/>
      <c r="R31" s="217"/>
      <c r="S31" s="4"/>
      <c r="T31" s="4"/>
      <c r="U31" s="4"/>
      <c r="V31" s="4"/>
    </row>
    <row r="32" spans="1:22" s="5" customFormat="1" ht="13.2">
      <c r="A32" s="55"/>
      <c r="B32" s="11"/>
      <c r="C32" s="11" t="s">
        <v>90</v>
      </c>
      <c r="D32" s="11"/>
      <c r="E32" s="11" t="s">
        <v>68</v>
      </c>
      <c r="F32" s="231">
        <v>138</v>
      </c>
      <c r="G32" s="231">
        <v>1</v>
      </c>
      <c r="H32" s="231">
        <v>0</v>
      </c>
      <c r="I32" s="226"/>
      <c r="J32" s="4"/>
      <c r="K32" s="11"/>
      <c r="L32" s="11"/>
      <c r="M32" s="11"/>
      <c r="N32" s="4"/>
      <c r="O32" s="215"/>
      <c r="P32" s="216"/>
      <c r="Q32" s="216"/>
      <c r="R32" s="217"/>
      <c r="S32" s="4"/>
      <c r="T32" s="4"/>
      <c r="U32" s="4"/>
      <c r="V32" s="4"/>
    </row>
    <row r="33" spans="1:22" s="5" customFormat="1" ht="13.2">
      <c r="A33" s="55"/>
      <c r="B33" s="11"/>
      <c r="C33" s="11" t="s">
        <v>92</v>
      </c>
      <c r="D33" s="11"/>
      <c r="E33" s="11" t="s">
        <v>93</v>
      </c>
      <c r="F33" s="231">
        <v>47</v>
      </c>
      <c r="G33" s="231"/>
      <c r="H33" s="231">
        <v>0</v>
      </c>
      <c r="I33" s="226"/>
      <c r="J33" s="4"/>
      <c r="K33" s="11"/>
      <c r="L33" s="11"/>
      <c r="M33" s="11"/>
      <c r="N33" s="4"/>
      <c r="O33" s="215"/>
      <c r="P33" s="216"/>
      <c r="Q33" s="216"/>
      <c r="R33" s="217"/>
      <c r="S33" s="4"/>
      <c r="T33" s="4"/>
      <c r="U33" s="4"/>
      <c r="V33" s="4"/>
    </row>
    <row r="34" spans="1:22" s="5" customFormat="1" ht="13.2">
      <c r="A34" s="55"/>
      <c r="B34" s="11"/>
      <c r="C34" s="11" t="s">
        <v>92</v>
      </c>
      <c r="D34" s="11"/>
      <c r="E34" s="11" t="s">
        <v>94</v>
      </c>
      <c r="F34" s="231">
        <v>7</v>
      </c>
      <c r="G34" s="231"/>
      <c r="H34" s="231"/>
      <c r="I34" s="226"/>
      <c r="J34" s="4"/>
      <c r="K34" s="11"/>
      <c r="L34" s="11"/>
      <c r="M34" s="11"/>
      <c r="N34" s="4"/>
      <c r="O34" s="215"/>
      <c r="P34" s="216"/>
      <c r="Q34" s="216"/>
      <c r="R34" s="217"/>
      <c r="S34" s="4"/>
      <c r="T34" s="4"/>
      <c r="U34" s="4"/>
      <c r="V34" s="4"/>
    </row>
    <row r="35" spans="1:22" s="5" customFormat="1" ht="13.2">
      <c r="A35" s="55"/>
      <c r="B35" s="11"/>
      <c r="C35" s="11" t="s">
        <v>92</v>
      </c>
      <c r="D35" s="11"/>
      <c r="E35" s="11" t="s">
        <v>96</v>
      </c>
      <c r="F35" s="231">
        <v>1</v>
      </c>
      <c r="G35" s="231"/>
      <c r="H35" s="231"/>
      <c r="I35" s="226"/>
      <c r="J35" s="4"/>
      <c r="K35" s="11"/>
      <c r="L35" s="11"/>
      <c r="M35" s="11"/>
      <c r="N35" s="4"/>
      <c r="O35" s="215"/>
      <c r="P35" s="216"/>
      <c r="Q35" s="216"/>
      <c r="R35" s="217"/>
      <c r="S35" s="4"/>
      <c r="T35" s="4"/>
      <c r="U35" s="4"/>
      <c r="V35" s="4"/>
    </row>
    <row r="36" spans="1:22" s="5" customFormat="1" ht="13.2">
      <c r="A36" s="55"/>
      <c r="B36" s="11"/>
      <c r="C36" s="11" t="s">
        <v>97</v>
      </c>
      <c r="D36" s="11"/>
      <c r="E36" s="11" t="s">
        <v>98</v>
      </c>
      <c r="F36" s="231">
        <v>15</v>
      </c>
      <c r="G36" s="231"/>
      <c r="H36" s="231"/>
      <c r="I36" s="226"/>
      <c r="J36" s="4"/>
      <c r="K36" s="11"/>
      <c r="L36" s="11"/>
      <c r="M36" s="11"/>
      <c r="N36" s="4"/>
      <c r="O36" s="215"/>
      <c r="P36" s="216"/>
      <c r="Q36" s="216"/>
      <c r="R36" s="217"/>
      <c r="S36" s="4"/>
      <c r="T36" s="4"/>
      <c r="U36" s="4"/>
      <c r="V36" s="4"/>
    </row>
    <row r="37" spans="1:22" s="5" customFormat="1" ht="13.2">
      <c r="A37" s="55"/>
      <c r="B37" s="11"/>
      <c r="C37" s="11" t="s">
        <v>103</v>
      </c>
      <c r="D37" s="11"/>
      <c r="E37" s="11" t="s">
        <v>95</v>
      </c>
      <c r="F37" s="231">
        <v>21</v>
      </c>
      <c r="G37" s="231">
        <v>1</v>
      </c>
      <c r="H37" s="231">
        <v>1</v>
      </c>
      <c r="I37" s="226">
        <v>0</v>
      </c>
      <c r="J37" s="4"/>
      <c r="K37" s="11"/>
      <c r="L37" s="11"/>
      <c r="M37" s="11"/>
      <c r="N37" s="4"/>
      <c r="O37" s="215"/>
      <c r="P37" s="216"/>
      <c r="Q37" s="216"/>
      <c r="R37" s="217"/>
      <c r="S37" s="4"/>
      <c r="T37" s="4"/>
      <c r="U37" s="4"/>
      <c r="V37" s="4"/>
    </row>
    <row r="38" spans="1:22" s="5" customFormat="1" ht="13.2">
      <c r="A38" s="55"/>
      <c r="B38" s="11"/>
      <c r="C38" s="11" t="s">
        <v>108</v>
      </c>
      <c r="D38" s="11"/>
      <c r="E38" s="11" t="s">
        <v>96</v>
      </c>
      <c r="F38" s="231">
        <v>32</v>
      </c>
      <c r="G38" s="231"/>
      <c r="H38" s="231">
        <v>0</v>
      </c>
      <c r="I38" s="226"/>
      <c r="J38" s="4"/>
      <c r="K38" s="11"/>
      <c r="L38" s="11"/>
      <c r="M38" s="11"/>
      <c r="N38" s="4"/>
      <c r="O38" s="215"/>
      <c r="P38" s="216"/>
      <c r="Q38" s="216"/>
      <c r="R38" s="217"/>
      <c r="S38" s="4"/>
      <c r="T38" s="4"/>
      <c r="U38" s="4"/>
      <c r="V38" s="4"/>
    </row>
    <row r="39" spans="1:22" s="5" customFormat="1" ht="13.2">
      <c r="A39" s="55"/>
      <c r="B39" s="11"/>
      <c r="C39" s="11" t="s">
        <v>113</v>
      </c>
      <c r="D39" s="11"/>
      <c r="E39" s="11" t="s">
        <v>114</v>
      </c>
      <c r="F39" s="231">
        <v>1</v>
      </c>
      <c r="G39" s="231"/>
      <c r="H39" s="231"/>
      <c r="I39" s="226"/>
      <c r="J39" s="4"/>
      <c r="K39" s="11"/>
      <c r="L39" s="11"/>
      <c r="M39" s="11"/>
      <c r="N39" s="4"/>
      <c r="O39" s="215"/>
      <c r="P39" s="216"/>
      <c r="Q39" s="216"/>
      <c r="R39" s="217"/>
      <c r="S39" s="4"/>
      <c r="T39" s="4"/>
      <c r="U39" s="4"/>
      <c r="V39" s="4"/>
    </row>
    <row r="40" spans="1:22" s="5" customFormat="1" ht="13.2">
      <c r="A40" s="55"/>
      <c r="B40" s="11"/>
      <c r="C40" s="11" t="s">
        <v>115</v>
      </c>
      <c r="D40" s="11"/>
      <c r="E40" s="11" t="s">
        <v>110</v>
      </c>
      <c r="F40" s="231">
        <v>17</v>
      </c>
      <c r="G40" s="231"/>
      <c r="H40" s="231"/>
      <c r="I40" s="226"/>
      <c r="J40" s="4"/>
      <c r="K40" s="11"/>
      <c r="L40" s="11"/>
      <c r="M40" s="11"/>
      <c r="N40" s="4"/>
      <c r="O40" s="215"/>
      <c r="P40" s="216"/>
      <c r="Q40" s="216"/>
      <c r="R40" s="217"/>
      <c r="S40" s="4"/>
      <c r="T40" s="4"/>
      <c r="U40" s="4"/>
      <c r="V40" s="4"/>
    </row>
    <row r="41" spans="1:22" s="5" customFormat="1" ht="13.2">
      <c r="A41" s="55"/>
      <c r="B41" s="11"/>
      <c r="C41" s="11" t="s">
        <v>116</v>
      </c>
      <c r="D41" s="11"/>
      <c r="E41" s="11" t="s">
        <v>117</v>
      </c>
      <c r="F41" s="231">
        <v>11</v>
      </c>
      <c r="G41" s="231">
        <v>1</v>
      </c>
      <c r="H41" s="231">
        <v>1</v>
      </c>
      <c r="I41" s="226">
        <v>1</v>
      </c>
      <c r="J41" s="4"/>
      <c r="K41" s="11"/>
      <c r="L41" s="11"/>
      <c r="M41" s="11"/>
      <c r="N41" s="4"/>
      <c r="O41" s="215"/>
      <c r="P41" s="216"/>
      <c r="Q41" s="216"/>
      <c r="R41" s="217"/>
      <c r="S41" s="4"/>
      <c r="T41" s="4"/>
      <c r="U41" s="4"/>
      <c r="V41" s="4"/>
    </row>
    <row r="42" spans="1:22" s="5" customFormat="1" ht="13.2">
      <c r="A42" s="55"/>
      <c r="B42" s="11"/>
      <c r="C42" s="11" t="s">
        <v>118</v>
      </c>
      <c r="D42" s="11"/>
      <c r="E42" s="11" t="s">
        <v>59</v>
      </c>
      <c r="F42" s="231">
        <v>197</v>
      </c>
      <c r="G42" s="231">
        <v>1</v>
      </c>
      <c r="H42" s="231">
        <v>1</v>
      </c>
      <c r="I42" s="226">
        <v>4</v>
      </c>
      <c r="J42" s="4"/>
      <c r="K42" s="11"/>
      <c r="L42" s="11"/>
      <c r="M42" s="11"/>
      <c r="N42" s="4"/>
      <c r="O42" s="215"/>
      <c r="P42" s="216"/>
      <c r="Q42" s="216"/>
      <c r="R42" s="217"/>
      <c r="S42" s="4"/>
      <c r="T42" s="4"/>
      <c r="U42" s="4"/>
      <c r="V42" s="4"/>
    </row>
    <row r="43" spans="1:22" s="5" customFormat="1" ht="13.2">
      <c r="A43" s="55"/>
      <c r="B43" s="11"/>
      <c r="C43" s="11" t="s">
        <v>125</v>
      </c>
      <c r="D43" s="11"/>
      <c r="E43" s="11" t="s">
        <v>121</v>
      </c>
      <c r="F43" s="231">
        <v>137</v>
      </c>
      <c r="G43" s="231">
        <v>2</v>
      </c>
      <c r="H43" s="231">
        <v>2</v>
      </c>
      <c r="I43" s="226">
        <v>0.5</v>
      </c>
      <c r="J43" s="4"/>
      <c r="K43" s="11"/>
      <c r="L43" s="11"/>
      <c r="M43" s="11"/>
      <c r="N43" s="4"/>
      <c r="O43" s="215"/>
      <c r="P43" s="216"/>
      <c r="Q43" s="216"/>
      <c r="R43" s="217"/>
      <c r="S43" s="4"/>
      <c r="T43" s="4"/>
      <c r="U43" s="4"/>
      <c r="V43" s="4"/>
    </row>
    <row r="44" spans="1:22" s="5" customFormat="1" ht="13.2">
      <c r="A44" s="55"/>
      <c r="B44" s="11"/>
      <c r="C44" s="11" t="s">
        <v>126</v>
      </c>
      <c r="D44" s="11"/>
      <c r="E44" s="11" t="s">
        <v>70</v>
      </c>
      <c r="F44" s="231">
        <v>15</v>
      </c>
      <c r="G44" s="231">
        <v>1</v>
      </c>
      <c r="H44" s="231">
        <v>0</v>
      </c>
      <c r="I44" s="226"/>
      <c r="J44" s="4"/>
      <c r="K44" s="11"/>
      <c r="L44" s="11"/>
      <c r="M44" s="11"/>
      <c r="N44" s="4"/>
      <c r="O44" s="215"/>
      <c r="P44" s="216"/>
      <c r="Q44" s="216"/>
      <c r="R44" s="217"/>
      <c r="S44" s="4"/>
      <c r="T44" s="4"/>
      <c r="U44" s="4"/>
      <c r="V44" s="4"/>
    </row>
    <row r="45" spans="1:22" s="5" customFormat="1" ht="13.2">
      <c r="A45" s="55"/>
      <c r="B45" s="11"/>
      <c r="C45" s="11" t="s">
        <v>128</v>
      </c>
      <c r="D45" s="11"/>
      <c r="E45" s="11" t="s">
        <v>70</v>
      </c>
      <c r="F45" s="231">
        <v>8</v>
      </c>
      <c r="G45" s="231"/>
      <c r="H45" s="231">
        <v>0</v>
      </c>
      <c r="I45" s="226"/>
      <c r="J45" s="4"/>
      <c r="K45" s="11"/>
      <c r="L45" s="11"/>
      <c r="M45" s="11"/>
      <c r="N45" s="4"/>
      <c r="O45" s="215"/>
      <c r="P45" s="216"/>
      <c r="Q45" s="216"/>
      <c r="R45" s="217"/>
      <c r="S45" s="4"/>
      <c r="T45" s="4"/>
      <c r="U45" s="4"/>
      <c r="V45" s="4"/>
    </row>
    <row r="46" spans="1:22" s="5" customFormat="1" ht="13.2">
      <c r="A46" s="55"/>
      <c r="B46" s="11"/>
      <c r="C46" s="11" t="s">
        <v>129</v>
      </c>
      <c r="D46" s="11"/>
      <c r="E46" s="11" t="s">
        <v>130</v>
      </c>
      <c r="F46" s="231">
        <v>1</v>
      </c>
      <c r="G46" s="231"/>
      <c r="H46" s="231"/>
      <c r="I46" s="226"/>
      <c r="J46" s="4"/>
      <c r="K46" s="11"/>
      <c r="L46" s="11"/>
      <c r="M46" s="11"/>
      <c r="N46" s="4"/>
      <c r="O46" s="215"/>
      <c r="P46" s="216"/>
      <c r="Q46" s="216"/>
      <c r="R46" s="217"/>
      <c r="S46" s="4"/>
      <c r="T46" s="4"/>
      <c r="U46" s="4"/>
      <c r="V46" s="4"/>
    </row>
    <row r="47" spans="1:22" s="5" customFormat="1" ht="13.2">
      <c r="A47" s="55"/>
      <c r="B47" s="11"/>
      <c r="C47" s="11" t="s">
        <v>131</v>
      </c>
      <c r="D47" s="11"/>
      <c r="E47" s="11" t="s">
        <v>95</v>
      </c>
      <c r="F47" s="231">
        <v>6</v>
      </c>
      <c r="G47" s="231"/>
      <c r="H47" s="231"/>
      <c r="I47" s="226"/>
      <c r="J47" s="4"/>
      <c r="K47" s="11"/>
      <c r="L47" s="11"/>
      <c r="M47" s="11"/>
      <c r="N47" s="4"/>
      <c r="O47" s="215"/>
      <c r="P47" s="216"/>
      <c r="Q47" s="216"/>
      <c r="R47" s="217"/>
      <c r="S47" s="4"/>
      <c r="T47" s="4"/>
      <c r="U47" s="4"/>
      <c r="V47" s="4"/>
    </row>
    <row r="48" spans="1:22" s="5" customFormat="1" ht="13.2">
      <c r="A48" s="55"/>
      <c r="B48" s="11"/>
      <c r="C48" s="11" t="s">
        <v>132</v>
      </c>
      <c r="D48" s="11"/>
      <c r="E48" s="11" t="s">
        <v>133</v>
      </c>
      <c r="F48" s="231">
        <v>12</v>
      </c>
      <c r="G48" s="231"/>
      <c r="H48" s="231"/>
      <c r="I48" s="226"/>
      <c r="J48" s="4"/>
      <c r="K48" s="11"/>
      <c r="L48" s="11"/>
      <c r="M48" s="11"/>
      <c r="N48" s="4"/>
      <c r="O48" s="215"/>
      <c r="P48" s="216"/>
      <c r="Q48" s="216"/>
      <c r="R48" s="217"/>
      <c r="S48" s="4"/>
      <c r="T48" s="4"/>
      <c r="U48" s="4"/>
      <c r="V48" s="4"/>
    </row>
    <row r="49" spans="1:22" s="5" customFormat="1" ht="13.2">
      <c r="A49" s="55"/>
      <c r="B49" s="11"/>
      <c r="C49" s="11" t="s">
        <v>134</v>
      </c>
      <c r="D49" s="11"/>
      <c r="E49" s="11" t="s">
        <v>135</v>
      </c>
      <c r="F49" s="231">
        <v>1000</v>
      </c>
      <c r="G49" s="231">
        <v>8</v>
      </c>
      <c r="H49" s="231">
        <v>7</v>
      </c>
      <c r="I49" s="226">
        <v>1.5714285714285701</v>
      </c>
      <c r="J49" s="4"/>
      <c r="K49" s="11"/>
      <c r="L49" s="11"/>
      <c r="M49" s="11"/>
      <c r="N49" s="4"/>
      <c r="O49" s="215"/>
      <c r="P49" s="216"/>
      <c r="Q49" s="216"/>
      <c r="R49" s="217"/>
      <c r="S49" s="4"/>
      <c r="T49" s="4"/>
      <c r="U49" s="4"/>
      <c r="V49" s="4"/>
    </row>
    <row r="50" spans="1:22" s="5" customFormat="1" ht="13.2">
      <c r="A50" s="55"/>
      <c r="B50" s="11"/>
      <c r="C50" s="11" t="s">
        <v>134</v>
      </c>
      <c r="D50" s="11"/>
      <c r="E50" s="11" t="s">
        <v>471</v>
      </c>
      <c r="F50" s="231">
        <v>1</v>
      </c>
      <c r="G50" s="231"/>
      <c r="H50" s="231"/>
      <c r="I50" s="226"/>
      <c r="J50" s="4"/>
      <c r="K50" s="11"/>
      <c r="L50" s="11"/>
      <c r="M50" s="11"/>
      <c r="N50" s="4"/>
      <c r="O50" s="215"/>
      <c r="P50" s="216"/>
      <c r="Q50" s="216"/>
      <c r="R50" s="217"/>
      <c r="S50" s="4"/>
      <c r="T50" s="4"/>
      <c r="U50" s="4"/>
      <c r="V50" s="4"/>
    </row>
    <row r="51" spans="1:22" s="5" customFormat="1" ht="13.2">
      <c r="A51" s="55"/>
      <c r="B51" s="11"/>
      <c r="C51" s="11" t="s">
        <v>136</v>
      </c>
      <c r="D51" s="11"/>
      <c r="E51" s="11" t="s">
        <v>138</v>
      </c>
      <c r="F51" s="231">
        <v>102</v>
      </c>
      <c r="G51" s="231">
        <v>1</v>
      </c>
      <c r="H51" s="231">
        <v>1</v>
      </c>
      <c r="I51" s="226">
        <v>0</v>
      </c>
      <c r="J51" s="4"/>
      <c r="K51" s="11"/>
      <c r="L51" s="11"/>
      <c r="M51" s="11"/>
      <c r="N51" s="4"/>
      <c r="O51" s="215"/>
      <c r="P51" s="216"/>
      <c r="Q51" s="216"/>
      <c r="R51" s="217"/>
      <c r="S51" s="4"/>
      <c r="T51" s="4"/>
      <c r="U51" s="4"/>
      <c r="V51" s="4"/>
    </row>
    <row r="52" spans="1:22" s="5" customFormat="1" ht="13.2">
      <c r="A52" s="55"/>
      <c r="B52" s="11"/>
      <c r="C52" s="11" t="s">
        <v>141</v>
      </c>
      <c r="D52" s="11"/>
      <c r="E52" s="11" t="s">
        <v>135</v>
      </c>
      <c r="F52" s="231">
        <v>1</v>
      </c>
      <c r="G52" s="231"/>
      <c r="H52" s="231"/>
      <c r="I52" s="226"/>
      <c r="J52" s="4"/>
      <c r="K52" s="11"/>
      <c r="L52" s="11"/>
      <c r="M52" s="11"/>
      <c r="N52" s="4"/>
      <c r="O52" s="215"/>
      <c r="P52" s="216"/>
      <c r="Q52" s="216"/>
      <c r="R52" s="217"/>
      <c r="S52" s="4"/>
      <c r="T52" s="4"/>
      <c r="U52" s="4"/>
      <c r="V52" s="4"/>
    </row>
    <row r="53" spans="1:22" s="5" customFormat="1" ht="13.2">
      <c r="A53" s="55"/>
      <c r="B53" s="11"/>
      <c r="C53" s="11" t="s">
        <v>142</v>
      </c>
      <c r="D53" s="11"/>
      <c r="E53" s="11" t="s">
        <v>143</v>
      </c>
      <c r="F53" s="231">
        <v>55</v>
      </c>
      <c r="G53" s="231"/>
      <c r="H53" s="231">
        <v>0</v>
      </c>
      <c r="I53" s="226"/>
      <c r="J53" s="4"/>
      <c r="K53" s="11"/>
      <c r="L53" s="11"/>
      <c r="M53" s="11"/>
      <c r="N53" s="4"/>
      <c r="O53" s="215"/>
      <c r="P53" s="216"/>
      <c r="Q53" s="216"/>
      <c r="R53" s="217"/>
      <c r="S53" s="4"/>
      <c r="T53" s="4"/>
      <c r="U53" s="4"/>
      <c r="V53" s="4"/>
    </row>
    <row r="54" spans="1:22" s="5" customFormat="1" ht="13.2">
      <c r="A54" s="55"/>
      <c r="B54" s="11"/>
      <c r="C54" s="11" t="s">
        <v>142</v>
      </c>
      <c r="D54" s="11"/>
      <c r="E54" s="11" t="s">
        <v>342</v>
      </c>
      <c r="F54" s="231">
        <v>1</v>
      </c>
      <c r="G54" s="231"/>
      <c r="H54" s="231"/>
      <c r="I54" s="226"/>
      <c r="J54" s="4"/>
      <c r="K54" s="11"/>
      <c r="L54" s="11"/>
      <c r="M54" s="11"/>
      <c r="N54" s="4"/>
      <c r="O54" s="215"/>
      <c r="P54" s="216"/>
      <c r="Q54" s="216"/>
      <c r="R54" s="217"/>
      <c r="S54" s="4"/>
      <c r="T54" s="4"/>
      <c r="U54" s="4"/>
      <c r="V54" s="4"/>
    </row>
    <row r="55" spans="1:22" s="5" customFormat="1" ht="13.2">
      <c r="A55" s="55"/>
      <c r="B55" s="11"/>
      <c r="C55" s="11" t="s">
        <v>147</v>
      </c>
      <c r="D55" s="11"/>
      <c r="E55" s="11" t="s">
        <v>143</v>
      </c>
      <c r="F55" s="231">
        <v>3</v>
      </c>
      <c r="G55" s="231"/>
      <c r="H55" s="231">
        <v>0</v>
      </c>
      <c r="I55" s="226"/>
      <c r="J55" s="4"/>
      <c r="K55" s="11"/>
      <c r="L55" s="11"/>
      <c r="M55" s="11"/>
      <c r="N55" s="4"/>
      <c r="O55" s="215"/>
      <c r="P55" s="216"/>
      <c r="Q55" s="216"/>
      <c r="R55" s="217"/>
      <c r="S55" s="4"/>
      <c r="T55" s="4"/>
      <c r="U55" s="4"/>
      <c r="V55" s="4"/>
    </row>
    <row r="56" spans="1:22" s="5" customFormat="1" ht="13.2">
      <c r="A56" s="55"/>
      <c r="B56" s="11"/>
      <c r="C56" s="11" t="s">
        <v>149</v>
      </c>
      <c r="D56" s="11"/>
      <c r="E56" s="11" t="s">
        <v>88</v>
      </c>
      <c r="F56" s="231">
        <v>25</v>
      </c>
      <c r="G56" s="231"/>
      <c r="H56" s="231">
        <v>0</v>
      </c>
      <c r="I56" s="226"/>
      <c r="J56" s="4"/>
      <c r="K56" s="11"/>
      <c r="L56" s="11"/>
      <c r="M56" s="11"/>
      <c r="N56" s="4"/>
      <c r="O56" s="215"/>
      <c r="P56" s="216"/>
      <c r="Q56" s="216"/>
      <c r="R56" s="217"/>
      <c r="S56" s="4"/>
      <c r="T56" s="4"/>
      <c r="U56" s="4"/>
      <c r="V56" s="4"/>
    </row>
    <row r="57" spans="1:22" s="5" customFormat="1" ht="13.2">
      <c r="A57" s="55"/>
      <c r="B57" s="11"/>
      <c r="C57" s="11" t="s">
        <v>154</v>
      </c>
      <c r="D57" s="11"/>
      <c r="E57" s="11" t="s">
        <v>55</v>
      </c>
      <c r="F57" s="231">
        <v>71</v>
      </c>
      <c r="G57" s="231">
        <v>2</v>
      </c>
      <c r="H57" s="231">
        <v>0</v>
      </c>
      <c r="I57" s="226"/>
      <c r="J57" s="4"/>
      <c r="K57" s="11"/>
      <c r="L57" s="11"/>
      <c r="M57" s="11"/>
      <c r="N57" s="4"/>
      <c r="O57" s="215"/>
      <c r="P57" s="216"/>
      <c r="Q57" s="216"/>
      <c r="R57" s="217"/>
      <c r="S57" s="4"/>
      <c r="T57" s="4"/>
      <c r="U57" s="4"/>
      <c r="V57" s="4"/>
    </row>
    <row r="58" spans="1:22" s="5" customFormat="1" ht="13.2">
      <c r="A58" s="55"/>
      <c r="B58" s="11"/>
      <c r="C58" s="11" t="s">
        <v>159</v>
      </c>
      <c r="D58" s="11"/>
      <c r="E58" s="11" t="s">
        <v>88</v>
      </c>
      <c r="F58" s="231">
        <v>92</v>
      </c>
      <c r="G58" s="231">
        <v>5</v>
      </c>
      <c r="H58" s="231">
        <v>5</v>
      </c>
      <c r="I58" s="226">
        <v>2</v>
      </c>
      <c r="J58" s="4"/>
      <c r="K58" s="11"/>
      <c r="L58" s="11"/>
      <c r="M58" s="11"/>
      <c r="N58" s="4"/>
      <c r="O58" s="215"/>
      <c r="P58" s="216"/>
      <c r="Q58" s="216"/>
      <c r="R58" s="217"/>
      <c r="S58" s="4"/>
      <c r="T58" s="4"/>
      <c r="U58" s="4"/>
      <c r="V58" s="4"/>
    </row>
    <row r="59" spans="1:22" s="5" customFormat="1" ht="13.2">
      <c r="A59" s="55"/>
      <c r="B59" s="11"/>
      <c r="C59" s="11" t="s">
        <v>160</v>
      </c>
      <c r="D59" s="11"/>
      <c r="E59" s="11" t="s">
        <v>155</v>
      </c>
      <c r="F59" s="231">
        <v>3</v>
      </c>
      <c r="G59" s="231"/>
      <c r="H59" s="231"/>
      <c r="I59" s="226"/>
      <c r="J59" s="4"/>
      <c r="K59" s="11"/>
      <c r="L59" s="11"/>
      <c r="M59" s="11"/>
      <c r="N59" s="4"/>
      <c r="O59" s="215"/>
      <c r="P59" s="216"/>
      <c r="Q59" s="216"/>
      <c r="R59" s="217"/>
      <c r="S59" s="4"/>
      <c r="T59" s="4"/>
      <c r="U59" s="4"/>
      <c r="V59" s="4"/>
    </row>
    <row r="60" spans="1:22" s="5" customFormat="1" ht="13.2">
      <c r="A60" s="55"/>
      <c r="B60" s="11"/>
      <c r="C60" s="11" t="s">
        <v>161</v>
      </c>
      <c r="D60" s="11"/>
      <c r="E60" s="11" t="s">
        <v>91</v>
      </c>
      <c r="F60" s="231">
        <v>9</v>
      </c>
      <c r="G60" s="231"/>
      <c r="H60" s="231"/>
      <c r="I60" s="226"/>
      <c r="J60" s="4"/>
      <c r="K60" s="11"/>
      <c r="L60" s="11"/>
      <c r="M60" s="11"/>
      <c r="N60" s="4"/>
      <c r="O60" s="215"/>
      <c r="P60" s="216"/>
      <c r="Q60" s="216"/>
      <c r="R60" s="217"/>
      <c r="S60" s="4"/>
      <c r="T60" s="4"/>
      <c r="U60" s="4"/>
      <c r="V60" s="4"/>
    </row>
    <row r="61" spans="1:22" s="5" customFormat="1" ht="13.2">
      <c r="A61" s="55"/>
      <c r="B61" s="11"/>
      <c r="C61" s="11" t="s">
        <v>161</v>
      </c>
      <c r="D61" s="11"/>
      <c r="E61" s="11" t="s">
        <v>68</v>
      </c>
      <c r="F61" s="231">
        <v>31</v>
      </c>
      <c r="G61" s="231"/>
      <c r="H61" s="231"/>
      <c r="I61" s="226"/>
      <c r="J61" s="4"/>
      <c r="K61" s="11"/>
      <c r="L61" s="11"/>
      <c r="M61" s="11"/>
      <c r="N61" s="4"/>
      <c r="O61" s="215"/>
      <c r="P61" s="216"/>
      <c r="Q61" s="216"/>
      <c r="R61" s="217"/>
      <c r="S61" s="4"/>
      <c r="T61" s="4"/>
      <c r="U61" s="4"/>
      <c r="V61" s="4"/>
    </row>
    <row r="62" spans="1:22" s="5" customFormat="1" ht="13.2">
      <c r="A62" s="55"/>
      <c r="B62" s="11"/>
      <c r="C62" s="11" t="s">
        <v>162</v>
      </c>
      <c r="D62" s="11"/>
      <c r="E62" s="11" t="s">
        <v>163</v>
      </c>
      <c r="F62" s="231">
        <v>9</v>
      </c>
      <c r="G62" s="231"/>
      <c r="H62" s="231">
        <v>0</v>
      </c>
      <c r="I62" s="226"/>
      <c r="J62" s="4"/>
      <c r="K62" s="11"/>
      <c r="L62" s="11"/>
      <c r="M62" s="11"/>
      <c r="N62" s="4"/>
      <c r="O62" s="215"/>
      <c r="P62" s="216"/>
      <c r="Q62" s="216"/>
      <c r="R62" s="217"/>
      <c r="S62" s="4"/>
      <c r="T62" s="4"/>
      <c r="U62" s="4"/>
      <c r="V62" s="4"/>
    </row>
    <row r="63" spans="1:22" s="5" customFormat="1" ht="13.2">
      <c r="A63" s="55"/>
      <c r="B63" s="11"/>
      <c r="C63" s="11" t="s">
        <v>164</v>
      </c>
      <c r="D63" s="11"/>
      <c r="E63" s="11" t="s">
        <v>165</v>
      </c>
      <c r="F63" s="231">
        <v>142</v>
      </c>
      <c r="G63" s="231">
        <v>1</v>
      </c>
      <c r="H63" s="231">
        <v>0</v>
      </c>
      <c r="I63" s="226"/>
      <c r="J63" s="4"/>
      <c r="K63" s="11"/>
      <c r="L63" s="11"/>
      <c r="M63" s="11"/>
      <c r="N63" s="4"/>
      <c r="O63" s="215"/>
      <c r="P63" s="216"/>
      <c r="Q63" s="216"/>
      <c r="R63" s="217"/>
      <c r="S63" s="4"/>
      <c r="T63" s="4"/>
      <c r="U63" s="4"/>
      <c r="V63" s="4"/>
    </row>
    <row r="64" spans="1:22" s="5" customFormat="1" ht="13.2">
      <c r="A64" s="55"/>
      <c r="B64" s="11"/>
      <c r="C64" s="11" t="s">
        <v>166</v>
      </c>
      <c r="D64" s="11"/>
      <c r="E64" s="11" t="s">
        <v>167</v>
      </c>
      <c r="F64" s="231">
        <v>19</v>
      </c>
      <c r="G64" s="231"/>
      <c r="H64" s="231">
        <v>0</v>
      </c>
      <c r="I64" s="226"/>
      <c r="J64" s="4"/>
      <c r="K64" s="11"/>
      <c r="L64" s="11"/>
      <c r="M64" s="11"/>
      <c r="N64" s="4"/>
      <c r="O64" s="215"/>
      <c r="P64" s="216"/>
      <c r="Q64" s="216"/>
      <c r="R64" s="217"/>
      <c r="S64" s="4"/>
      <c r="T64" s="4"/>
      <c r="U64" s="4"/>
      <c r="V64" s="4"/>
    </row>
    <row r="65" spans="1:22" s="5" customFormat="1" ht="13.2">
      <c r="A65" s="55"/>
      <c r="B65" s="11"/>
      <c r="C65" s="11" t="s">
        <v>169</v>
      </c>
      <c r="D65" s="11"/>
      <c r="E65" s="11" t="s">
        <v>170</v>
      </c>
      <c r="F65" s="231">
        <v>73</v>
      </c>
      <c r="G65" s="231"/>
      <c r="H65" s="231">
        <v>0</v>
      </c>
      <c r="I65" s="226"/>
      <c r="J65" s="4"/>
      <c r="K65" s="11"/>
      <c r="L65" s="11"/>
      <c r="M65" s="11"/>
      <c r="N65" s="4"/>
      <c r="O65" s="215"/>
      <c r="P65" s="216"/>
      <c r="Q65" s="216"/>
      <c r="R65" s="217"/>
      <c r="S65" s="4"/>
      <c r="T65" s="4"/>
      <c r="U65" s="4"/>
      <c r="V65" s="4"/>
    </row>
    <row r="66" spans="1:22" s="5" customFormat="1" ht="13.2">
      <c r="A66" s="55"/>
      <c r="B66" s="11"/>
      <c r="C66" s="11" t="s">
        <v>171</v>
      </c>
      <c r="D66" s="11"/>
      <c r="E66" s="11" t="s">
        <v>77</v>
      </c>
      <c r="F66" s="231">
        <v>11</v>
      </c>
      <c r="G66" s="231">
        <v>1</v>
      </c>
      <c r="H66" s="231">
        <v>1</v>
      </c>
      <c r="I66" s="226">
        <v>0</v>
      </c>
      <c r="J66" s="4"/>
      <c r="K66" s="11"/>
      <c r="L66" s="11"/>
      <c r="M66" s="11"/>
      <c r="N66" s="4"/>
      <c r="O66" s="215"/>
      <c r="P66" s="216"/>
      <c r="Q66" s="216"/>
      <c r="R66" s="217"/>
      <c r="S66" s="4"/>
      <c r="T66" s="4"/>
      <c r="U66" s="4"/>
      <c r="V66" s="4"/>
    </row>
    <row r="67" spans="1:22" s="5" customFormat="1" ht="13.2">
      <c r="A67" s="55"/>
      <c r="B67" s="11"/>
      <c r="C67" s="11" t="s">
        <v>172</v>
      </c>
      <c r="D67" s="11"/>
      <c r="E67" s="11" t="s">
        <v>173</v>
      </c>
      <c r="F67" s="231">
        <v>50</v>
      </c>
      <c r="G67" s="231"/>
      <c r="H67" s="231">
        <v>0</v>
      </c>
      <c r="I67" s="226"/>
      <c r="J67" s="4"/>
      <c r="K67" s="11"/>
      <c r="L67" s="11"/>
      <c r="M67" s="11"/>
      <c r="N67" s="4"/>
      <c r="O67" s="215"/>
      <c r="P67" s="216"/>
      <c r="Q67" s="216"/>
      <c r="R67" s="217"/>
      <c r="S67" s="4"/>
      <c r="T67" s="4"/>
      <c r="U67" s="4"/>
      <c r="V67" s="4"/>
    </row>
    <row r="68" spans="1:22" s="5" customFormat="1" ht="13.2">
      <c r="A68" s="55"/>
      <c r="B68" s="11"/>
      <c r="C68" s="11" t="s">
        <v>177</v>
      </c>
      <c r="D68" s="11"/>
      <c r="E68" s="11" t="s">
        <v>61</v>
      </c>
      <c r="F68" s="231">
        <v>19</v>
      </c>
      <c r="G68" s="231"/>
      <c r="H68" s="231"/>
      <c r="I68" s="226"/>
      <c r="J68" s="4"/>
      <c r="K68" s="11"/>
      <c r="L68" s="11"/>
      <c r="M68" s="11"/>
      <c r="N68" s="4"/>
      <c r="O68" s="215"/>
      <c r="P68" s="216"/>
      <c r="Q68" s="216"/>
      <c r="R68" s="217"/>
      <c r="S68" s="4"/>
      <c r="T68" s="4"/>
      <c r="U68" s="4"/>
      <c r="V68" s="4"/>
    </row>
    <row r="69" spans="1:22" s="5" customFormat="1" ht="13.2">
      <c r="A69" s="55"/>
      <c r="B69" s="11"/>
      <c r="C69" s="11" t="s">
        <v>179</v>
      </c>
      <c r="D69" s="11"/>
      <c r="E69" s="11" t="s">
        <v>180</v>
      </c>
      <c r="F69" s="231">
        <v>20</v>
      </c>
      <c r="G69" s="231"/>
      <c r="H69" s="231"/>
      <c r="I69" s="226"/>
      <c r="J69" s="4"/>
      <c r="K69" s="11"/>
      <c r="L69" s="11"/>
      <c r="M69" s="11"/>
      <c r="N69" s="4"/>
      <c r="O69" s="215"/>
      <c r="P69" s="216"/>
      <c r="Q69" s="216"/>
      <c r="R69" s="217"/>
      <c r="S69" s="4"/>
      <c r="T69" s="4"/>
      <c r="U69" s="4"/>
      <c r="V69" s="4"/>
    </row>
    <row r="70" spans="1:22" s="5" customFormat="1" ht="13.2">
      <c r="A70" s="55"/>
      <c r="B70" s="11"/>
      <c r="C70" s="11" t="s">
        <v>181</v>
      </c>
      <c r="D70" s="11"/>
      <c r="E70" s="11" t="s">
        <v>182</v>
      </c>
      <c r="F70" s="231">
        <v>39</v>
      </c>
      <c r="G70" s="231">
        <v>1</v>
      </c>
      <c r="H70" s="231">
        <v>1</v>
      </c>
      <c r="I70" s="226">
        <v>4</v>
      </c>
      <c r="J70" s="4"/>
      <c r="K70" s="11"/>
      <c r="L70" s="11"/>
      <c r="M70" s="11"/>
      <c r="N70" s="4"/>
      <c r="O70" s="215"/>
      <c r="P70" s="216"/>
      <c r="Q70" s="216"/>
      <c r="R70" s="217"/>
      <c r="S70" s="4"/>
      <c r="T70" s="4"/>
      <c r="U70" s="4"/>
      <c r="V70" s="4"/>
    </row>
    <row r="71" spans="1:22" s="5" customFormat="1" ht="13.2">
      <c r="A71" s="55"/>
      <c r="B71" s="11"/>
      <c r="C71" s="11" t="s">
        <v>185</v>
      </c>
      <c r="D71" s="11"/>
      <c r="E71" s="11" t="s">
        <v>186</v>
      </c>
      <c r="F71" s="231">
        <v>20</v>
      </c>
      <c r="G71" s="231"/>
      <c r="H71" s="231"/>
      <c r="I71" s="226"/>
      <c r="J71" s="4"/>
      <c r="K71" s="11"/>
      <c r="L71" s="11"/>
      <c r="M71" s="11"/>
      <c r="N71" s="4"/>
      <c r="O71" s="215"/>
      <c r="P71" s="216"/>
      <c r="Q71" s="216"/>
      <c r="R71" s="217"/>
      <c r="S71" s="4"/>
      <c r="T71" s="4"/>
      <c r="U71" s="4"/>
      <c r="V71" s="4"/>
    </row>
    <row r="72" spans="1:22" s="5" customFormat="1" ht="13.2">
      <c r="A72" s="55"/>
      <c r="B72" s="11"/>
      <c r="C72" s="11" t="s">
        <v>187</v>
      </c>
      <c r="D72" s="11"/>
      <c r="E72" s="11" t="s">
        <v>188</v>
      </c>
      <c r="F72" s="231">
        <v>160</v>
      </c>
      <c r="G72" s="231">
        <v>1</v>
      </c>
      <c r="H72" s="231">
        <v>0</v>
      </c>
      <c r="I72" s="226"/>
      <c r="J72" s="4"/>
      <c r="K72" s="11"/>
      <c r="L72" s="11"/>
      <c r="M72" s="11"/>
      <c r="N72" s="4"/>
      <c r="O72" s="215"/>
      <c r="P72" s="216"/>
      <c r="Q72" s="216"/>
      <c r="R72" s="217"/>
      <c r="S72" s="4"/>
      <c r="T72" s="4"/>
      <c r="U72" s="4"/>
      <c r="V72" s="4"/>
    </row>
    <row r="73" spans="1:22" s="5" customFormat="1" ht="13.2">
      <c r="A73" s="55"/>
      <c r="B73" s="11"/>
      <c r="C73" s="11" t="s">
        <v>190</v>
      </c>
      <c r="D73" s="11"/>
      <c r="E73" s="11" t="s">
        <v>191</v>
      </c>
      <c r="F73" s="231">
        <v>554</v>
      </c>
      <c r="G73" s="231">
        <v>2</v>
      </c>
      <c r="H73" s="231">
        <v>2</v>
      </c>
      <c r="I73" s="226">
        <v>3</v>
      </c>
      <c r="J73" s="4"/>
      <c r="K73" s="11"/>
      <c r="L73" s="11"/>
      <c r="M73" s="11"/>
      <c r="N73" s="4"/>
      <c r="O73" s="215"/>
      <c r="P73" s="216"/>
      <c r="Q73" s="216"/>
      <c r="R73" s="217"/>
      <c r="S73" s="4"/>
      <c r="T73" s="4"/>
      <c r="U73" s="4"/>
      <c r="V73" s="4"/>
    </row>
    <row r="74" spans="1:22" s="5" customFormat="1" ht="13.2">
      <c r="A74" s="55"/>
      <c r="B74" s="11"/>
      <c r="C74" s="11" t="s">
        <v>192</v>
      </c>
      <c r="D74" s="11"/>
      <c r="E74" s="11" t="s">
        <v>88</v>
      </c>
      <c r="F74" s="231">
        <v>10</v>
      </c>
      <c r="G74" s="231"/>
      <c r="H74" s="231">
        <v>0</v>
      </c>
      <c r="I74" s="226"/>
      <c r="J74" s="4"/>
      <c r="K74" s="11"/>
      <c r="L74" s="11"/>
      <c r="M74" s="11"/>
      <c r="N74" s="4"/>
      <c r="O74" s="215"/>
      <c r="P74" s="216"/>
      <c r="Q74" s="216"/>
      <c r="R74" s="217"/>
      <c r="S74" s="4"/>
      <c r="T74" s="4"/>
      <c r="U74" s="4"/>
      <c r="V74" s="4"/>
    </row>
    <row r="75" spans="1:22" s="5" customFormat="1" ht="13.2">
      <c r="A75" s="55"/>
      <c r="B75" s="11"/>
      <c r="C75" s="11" t="s">
        <v>195</v>
      </c>
      <c r="D75" s="11"/>
      <c r="E75" s="11" t="s">
        <v>55</v>
      </c>
      <c r="F75" s="231">
        <v>24</v>
      </c>
      <c r="G75" s="231"/>
      <c r="H75" s="231">
        <v>0</v>
      </c>
      <c r="I75" s="226"/>
      <c r="J75" s="4"/>
      <c r="K75" s="11"/>
      <c r="L75" s="11"/>
      <c r="M75" s="11"/>
      <c r="N75" s="4"/>
      <c r="O75" s="215"/>
      <c r="P75" s="216"/>
      <c r="Q75" s="216"/>
      <c r="R75" s="217"/>
      <c r="S75" s="4"/>
      <c r="T75" s="4"/>
      <c r="U75" s="4"/>
      <c r="V75" s="4"/>
    </row>
    <row r="76" spans="1:22" s="5" customFormat="1" ht="13.2">
      <c r="A76" s="55"/>
      <c r="B76" s="11"/>
      <c r="C76" s="11" t="s">
        <v>196</v>
      </c>
      <c r="D76" s="11"/>
      <c r="E76" s="11" t="s">
        <v>167</v>
      </c>
      <c r="F76" s="231">
        <v>65</v>
      </c>
      <c r="G76" s="231"/>
      <c r="H76" s="231">
        <v>0</v>
      </c>
      <c r="I76" s="226"/>
      <c r="J76" s="4"/>
      <c r="K76" s="11"/>
      <c r="L76" s="11"/>
      <c r="M76" s="11"/>
      <c r="N76" s="4"/>
      <c r="O76" s="215"/>
      <c r="P76" s="216"/>
      <c r="Q76" s="216"/>
      <c r="R76" s="217"/>
      <c r="S76" s="4"/>
      <c r="T76" s="4"/>
      <c r="U76" s="4"/>
      <c r="V76" s="4"/>
    </row>
    <row r="77" spans="1:22" s="5" customFormat="1" ht="13.2">
      <c r="A77" s="55"/>
      <c r="B77" s="11"/>
      <c r="C77" s="11" t="s">
        <v>197</v>
      </c>
      <c r="D77" s="11"/>
      <c r="E77" s="11" t="s">
        <v>198</v>
      </c>
      <c r="F77" s="231">
        <v>17</v>
      </c>
      <c r="G77" s="231">
        <v>1</v>
      </c>
      <c r="H77" s="231">
        <v>1</v>
      </c>
      <c r="I77" s="226">
        <v>0</v>
      </c>
      <c r="J77" s="4"/>
      <c r="K77" s="11"/>
      <c r="L77" s="11"/>
      <c r="M77" s="11"/>
      <c r="N77" s="4"/>
      <c r="O77" s="215"/>
      <c r="P77" s="216"/>
      <c r="Q77" s="216"/>
      <c r="R77" s="217"/>
      <c r="S77" s="4"/>
      <c r="T77" s="4"/>
      <c r="U77" s="4"/>
      <c r="V77" s="4"/>
    </row>
    <row r="78" spans="1:22" s="5" customFormat="1" ht="13.2">
      <c r="A78" s="55"/>
      <c r="B78" s="11"/>
      <c r="C78" s="11" t="s">
        <v>201</v>
      </c>
      <c r="D78" s="11"/>
      <c r="E78" s="11" t="s">
        <v>117</v>
      </c>
      <c r="F78" s="231">
        <v>12</v>
      </c>
      <c r="G78" s="231">
        <v>1</v>
      </c>
      <c r="H78" s="231">
        <v>0</v>
      </c>
      <c r="I78" s="226"/>
      <c r="J78" s="4"/>
      <c r="K78" s="11"/>
      <c r="L78" s="11"/>
      <c r="M78" s="11"/>
      <c r="N78" s="4"/>
      <c r="O78" s="215"/>
      <c r="P78" s="216"/>
      <c r="Q78" s="216"/>
      <c r="R78" s="217"/>
      <c r="S78" s="4"/>
      <c r="T78" s="4"/>
      <c r="U78" s="4"/>
      <c r="V78" s="4"/>
    </row>
    <row r="79" spans="1:22" s="5" customFormat="1" ht="13.2">
      <c r="A79" s="55"/>
      <c r="B79" s="11"/>
      <c r="C79" s="11" t="s">
        <v>638</v>
      </c>
      <c r="D79" s="11"/>
      <c r="E79" s="11" t="s">
        <v>98</v>
      </c>
      <c r="F79" s="231">
        <v>2</v>
      </c>
      <c r="G79" s="231"/>
      <c r="H79" s="231"/>
      <c r="I79" s="226"/>
      <c r="J79" s="4"/>
      <c r="K79" s="11"/>
      <c r="L79" s="11"/>
      <c r="M79" s="11"/>
      <c r="N79" s="4"/>
      <c r="O79" s="215"/>
      <c r="P79" s="216"/>
      <c r="Q79" s="216"/>
      <c r="R79" s="217"/>
      <c r="S79" s="4"/>
      <c r="T79" s="4"/>
      <c r="U79" s="4"/>
      <c r="V79" s="4"/>
    </row>
    <row r="80" spans="1:22" s="5" customFormat="1" ht="13.2">
      <c r="A80" s="55"/>
      <c r="B80" s="11"/>
      <c r="C80" s="11" t="s">
        <v>203</v>
      </c>
      <c r="D80" s="11"/>
      <c r="E80" s="11" t="s">
        <v>61</v>
      </c>
      <c r="F80" s="231">
        <v>1</v>
      </c>
      <c r="G80" s="231"/>
      <c r="H80" s="231"/>
      <c r="I80" s="226"/>
      <c r="J80" s="4"/>
      <c r="K80" s="11"/>
      <c r="L80" s="11"/>
      <c r="M80" s="11"/>
      <c r="N80" s="4"/>
      <c r="O80" s="215"/>
      <c r="P80" s="216"/>
      <c r="Q80" s="216"/>
      <c r="R80" s="217"/>
      <c r="S80" s="4"/>
      <c r="T80" s="4"/>
      <c r="U80" s="4"/>
      <c r="V80" s="4"/>
    </row>
    <row r="81" spans="1:22" s="5" customFormat="1" ht="13.2">
      <c r="A81" s="55"/>
      <c r="B81" s="11"/>
      <c r="C81" s="11" t="s">
        <v>204</v>
      </c>
      <c r="D81" s="11"/>
      <c r="E81" s="11" t="s">
        <v>137</v>
      </c>
      <c r="F81" s="231">
        <v>14</v>
      </c>
      <c r="G81" s="231"/>
      <c r="H81" s="231"/>
      <c r="I81" s="226"/>
      <c r="J81" s="4"/>
      <c r="K81" s="11"/>
      <c r="L81" s="11"/>
      <c r="M81" s="11"/>
      <c r="N81" s="4"/>
      <c r="O81" s="215"/>
      <c r="P81" s="216"/>
      <c r="Q81" s="216"/>
      <c r="R81" s="217"/>
      <c r="S81" s="4"/>
      <c r="T81" s="4"/>
      <c r="U81" s="4"/>
      <c r="V81" s="4"/>
    </row>
    <row r="82" spans="1:22" s="5" customFormat="1" ht="13.2">
      <c r="A82" s="55"/>
      <c r="B82" s="11"/>
      <c r="C82" s="11" t="s">
        <v>205</v>
      </c>
      <c r="D82" s="11"/>
      <c r="E82" s="11" t="s">
        <v>206</v>
      </c>
      <c r="F82" s="231">
        <v>13</v>
      </c>
      <c r="G82" s="231"/>
      <c r="H82" s="231"/>
      <c r="I82" s="226"/>
      <c r="J82" s="4"/>
      <c r="K82" s="11"/>
      <c r="L82" s="11"/>
      <c r="M82" s="11"/>
      <c r="N82" s="4"/>
      <c r="O82" s="215"/>
      <c r="P82" s="216"/>
      <c r="Q82" s="216"/>
      <c r="R82" s="217"/>
      <c r="S82" s="4"/>
      <c r="T82" s="4"/>
      <c r="U82" s="4"/>
      <c r="V82" s="4"/>
    </row>
    <row r="83" spans="1:22" s="5" customFormat="1" ht="13.2">
      <c r="A83" s="55"/>
      <c r="B83" s="11"/>
      <c r="C83" s="11" t="s">
        <v>639</v>
      </c>
      <c r="D83" s="11"/>
      <c r="E83" s="11" t="s">
        <v>135</v>
      </c>
      <c r="F83" s="231">
        <v>1</v>
      </c>
      <c r="G83" s="231"/>
      <c r="H83" s="231"/>
      <c r="I83" s="226"/>
      <c r="J83" s="4"/>
      <c r="K83" s="11"/>
      <c r="L83" s="11"/>
      <c r="M83" s="11"/>
      <c r="N83" s="4"/>
      <c r="O83" s="215"/>
      <c r="P83" s="216"/>
      <c r="Q83" s="216"/>
      <c r="R83" s="217"/>
      <c r="S83" s="4"/>
      <c r="T83" s="4"/>
      <c r="U83" s="4"/>
      <c r="V83" s="4"/>
    </row>
    <row r="84" spans="1:22" s="5" customFormat="1" ht="13.2">
      <c r="A84" s="55"/>
      <c r="B84" s="11"/>
      <c r="C84" s="11" t="s">
        <v>208</v>
      </c>
      <c r="D84" s="11"/>
      <c r="E84" s="11" t="s">
        <v>158</v>
      </c>
      <c r="F84" s="231">
        <v>18</v>
      </c>
      <c r="G84" s="231">
        <v>1</v>
      </c>
      <c r="H84" s="231">
        <v>0</v>
      </c>
      <c r="I84" s="226"/>
      <c r="J84" s="4"/>
      <c r="K84" s="11"/>
      <c r="L84" s="11"/>
      <c r="M84" s="11"/>
      <c r="N84" s="4"/>
      <c r="O84" s="215"/>
      <c r="P84" s="216"/>
      <c r="Q84" s="216"/>
      <c r="R84" s="217"/>
      <c r="S84" s="4"/>
      <c r="T84" s="4"/>
      <c r="U84" s="4"/>
      <c r="V84" s="4"/>
    </row>
    <row r="85" spans="1:22" s="5" customFormat="1" ht="13.2">
      <c r="A85" s="55"/>
      <c r="B85" s="11"/>
      <c r="C85" s="11" t="s">
        <v>209</v>
      </c>
      <c r="D85" s="11"/>
      <c r="E85" s="11" t="s">
        <v>210</v>
      </c>
      <c r="F85" s="231">
        <v>11</v>
      </c>
      <c r="G85" s="231">
        <v>1</v>
      </c>
      <c r="H85" s="231">
        <v>1</v>
      </c>
      <c r="I85" s="226">
        <v>1</v>
      </c>
      <c r="J85" s="4"/>
      <c r="K85" s="11"/>
      <c r="L85" s="11"/>
      <c r="M85" s="11"/>
      <c r="N85" s="4"/>
      <c r="O85" s="215"/>
      <c r="P85" s="216"/>
      <c r="Q85" s="216"/>
      <c r="R85" s="217"/>
      <c r="S85" s="4"/>
      <c r="T85" s="4"/>
      <c r="U85" s="4"/>
      <c r="V85" s="4"/>
    </row>
    <row r="86" spans="1:22" s="5" customFormat="1" ht="13.2">
      <c r="A86" s="55"/>
      <c r="B86" s="11"/>
      <c r="C86" s="11" t="s">
        <v>211</v>
      </c>
      <c r="D86" s="11"/>
      <c r="E86" s="11" t="s">
        <v>193</v>
      </c>
      <c r="F86" s="231">
        <v>15</v>
      </c>
      <c r="G86" s="231">
        <v>2</v>
      </c>
      <c r="H86" s="231">
        <v>2</v>
      </c>
      <c r="I86" s="226">
        <v>0.5</v>
      </c>
      <c r="J86" s="4"/>
      <c r="K86" s="11"/>
      <c r="L86" s="11"/>
      <c r="M86" s="11"/>
      <c r="N86" s="4"/>
      <c r="O86" s="215"/>
      <c r="P86" s="216"/>
      <c r="Q86" s="216"/>
      <c r="R86" s="217"/>
      <c r="S86" s="4"/>
      <c r="T86" s="4"/>
      <c r="U86" s="4"/>
      <c r="V86" s="4"/>
    </row>
    <row r="87" spans="1:22" s="5" customFormat="1" ht="13.2">
      <c r="A87" s="55"/>
      <c r="B87" s="11"/>
      <c r="C87" s="11" t="s">
        <v>218</v>
      </c>
      <c r="D87" s="11"/>
      <c r="E87" s="11" t="s">
        <v>199</v>
      </c>
      <c r="F87" s="231">
        <v>19</v>
      </c>
      <c r="G87" s="231"/>
      <c r="H87" s="231"/>
      <c r="I87" s="226"/>
      <c r="J87" s="4"/>
      <c r="K87" s="11"/>
      <c r="L87" s="11"/>
      <c r="M87" s="11"/>
      <c r="N87" s="4"/>
      <c r="O87" s="215"/>
      <c r="P87" s="216"/>
      <c r="Q87" s="216"/>
      <c r="R87" s="217"/>
      <c r="S87" s="4"/>
      <c r="T87" s="4"/>
      <c r="U87" s="4"/>
      <c r="V87" s="4"/>
    </row>
    <row r="88" spans="1:22" s="5" customFormat="1" ht="13.2">
      <c r="A88" s="55"/>
      <c r="B88" s="11"/>
      <c r="C88" s="11" t="s">
        <v>221</v>
      </c>
      <c r="D88" s="11"/>
      <c r="E88" s="11" t="s">
        <v>223</v>
      </c>
      <c r="F88" s="231">
        <v>13</v>
      </c>
      <c r="G88" s="231"/>
      <c r="H88" s="231"/>
      <c r="I88" s="226"/>
      <c r="J88" s="4"/>
      <c r="K88" s="11"/>
      <c r="L88" s="11"/>
      <c r="M88" s="11"/>
      <c r="N88" s="4"/>
      <c r="O88" s="215"/>
      <c r="P88" s="216"/>
      <c r="Q88" s="216"/>
      <c r="R88" s="217"/>
      <c r="S88" s="4"/>
      <c r="T88" s="4"/>
      <c r="U88" s="4"/>
      <c r="V88" s="4"/>
    </row>
    <row r="89" spans="1:22" s="5" customFormat="1" ht="13.2">
      <c r="A89" s="55"/>
      <c r="B89" s="11"/>
      <c r="C89" s="11" t="s">
        <v>224</v>
      </c>
      <c r="D89" s="11"/>
      <c r="E89" s="11" t="s">
        <v>225</v>
      </c>
      <c r="F89" s="231">
        <v>13</v>
      </c>
      <c r="G89" s="231"/>
      <c r="H89" s="231"/>
      <c r="I89" s="226"/>
      <c r="J89" s="4"/>
      <c r="K89" s="11"/>
      <c r="L89" s="11"/>
      <c r="M89" s="11"/>
      <c r="N89" s="4"/>
      <c r="O89" s="215"/>
      <c r="P89" s="216"/>
      <c r="Q89" s="216"/>
      <c r="R89" s="217"/>
      <c r="S89" s="4"/>
      <c r="T89" s="4"/>
      <c r="U89" s="4"/>
      <c r="V89" s="4"/>
    </row>
    <row r="90" spans="1:22" s="5" customFormat="1" ht="13.2">
      <c r="A90" s="55"/>
      <c r="B90" s="11"/>
      <c r="C90" s="11" t="s">
        <v>224</v>
      </c>
      <c r="D90" s="11"/>
      <c r="E90" s="11" t="s">
        <v>61</v>
      </c>
      <c r="F90" s="231">
        <v>1</v>
      </c>
      <c r="G90" s="231"/>
      <c r="H90" s="231"/>
      <c r="I90" s="226"/>
      <c r="J90" s="4"/>
      <c r="K90" s="11"/>
      <c r="L90" s="11"/>
      <c r="M90" s="11"/>
      <c r="N90" s="4"/>
      <c r="O90" s="215"/>
      <c r="P90" s="216"/>
      <c r="Q90" s="216"/>
      <c r="R90" s="217"/>
      <c r="S90" s="4"/>
      <c r="T90" s="4"/>
      <c r="U90" s="4"/>
      <c r="V90" s="4"/>
    </row>
    <row r="91" spans="1:22" s="5" customFormat="1" ht="13.2">
      <c r="A91" s="55"/>
      <c r="B91" s="11"/>
      <c r="C91" s="11" t="s">
        <v>226</v>
      </c>
      <c r="D91" s="11"/>
      <c r="E91" s="11" t="s">
        <v>227</v>
      </c>
      <c r="F91" s="231">
        <v>18</v>
      </c>
      <c r="G91" s="231"/>
      <c r="H91" s="231"/>
      <c r="I91" s="226"/>
      <c r="J91" s="4"/>
      <c r="K91" s="11"/>
      <c r="L91" s="11"/>
      <c r="M91" s="11"/>
      <c r="N91" s="4"/>
      <c r="O91" s="215"/>
      <c r="P91" s="216"/>
      <c r="Q91" s="216"/>
      <c r="R91" s="217"/>
      <c r="S91" s="4"/>
      <c r="T91" s="4"/>
      <c r="U91" s="4"/>
      <c r="V91" s="4"/>
    </row>
    <row r="92" spans="1:22" s="5" customFormat="1" ht="13.2">
      <c r="A92" s="55"/>
      <c r="B92" s="11"/>
      <c r="C92" s="11" t="s">
        <v>640</v>
      </c>
      <c r="D92" s="11"/>
      <c r="E92" s="11" t="s">
        <v>199</v>
      </c>
      <c r="F92" s="231">
        <v>1</v>
      </c>
      <c r="G92" s="231"/>
      <c r="H92" s="231"/>
      <c r="I92" s="226"/>
      <c r="J92" s="4"/>
      <c r="K92" s="11"/>
      <c r="L92" s="11"/>
      <c r="M92" s="11"/>
      <c r="N92" s="4"/>
      <c r="O92" s="215"/>
      <c r="P92" s="216"/>
      <c r="Q92" s="216"/>
      <c r="R92" s="217"/>
      <c r="S92" s="4"/>
      <c r="T92" s="4"/>
      <c r="U92" s="4"/>
      <c r="V92" s="4"/>
    </row>
    <row r="93" spans="1:22" s="5" customFormat="1" ht="13.2">
      <c r="A93" s="55"/>
      <c r="B93" s="11"/>
      <c r="C93" s="11" t="s">
        <v>235</v>
      </c>
      <c r="D93" s="11"/>
      <c r="E93" s="11" t="s">
        <v>193</v>
      </c>
      <c r="F93" s="231">
        <v>1</v>
      </c>
      <c r="G93" s="231"/>
      <c r="H93" s="231"/>
      <c r="I93" s="226"/>
      <c r="J93" s="4"/>
      <c r="K93" s="11"/>
      <c r="L93" s="11"/>
      <c r="M93" s="11"/>
      <c r="N93" s="4"/>
      <c r="O93" s="215"/>
      <c r="P93" s="216"/>
      <c r="Q93" s="216"/>
      <c r="R93" s="217"/>
      <c r="S93" s="4"/>
      <c r="T93" s="4"/>
      <c r="U93" s="4"/>
      <c r="V93" s="4"/>
    </row>
    <row r="94" spans="1:22" s="5" customFormat="1" ht="13.2">
      <c r="A94" s="55"/>
      <c r="B94" s="11"/>
      <c r="C94" s="11" t="s">
        <v>235</v>
      </c>
      <c r="D94" s="11"/>
      <c r="E94" s="11" t="s">
        <v>199</v>
      </c>
      <c r="F94" s="231">
        <v>168</v>
      </c>
      <c r="G94" s="231">
        <v>3</v>
      </c>
      <c r="H94" s="231">
        <v>2</v>
      </c>
      <c r="I94" s="226">
        <v>0</v>
      </c>
      <c r="J94" s="4"/>
      <c r="K94" s="11"/>
      <c r="L94" s="11"/>
      <c r="M94" s="11"/>
      <c r="N94" s="4"/>
      <c r="O94" s="215"/>
      <c r="P94" s="216"/>
      <c r="Q94" s="216"/>
      <c r="R94" s="217"/>
      <c r="S94" s="4"/>
      <c r="T94" s="4"/>
      <c r="U94" s="4"/>
      <c r="V94" s="4"/>
    </row>
    <row r="95" spans="1:22" s="5" customFormat="1" ht="13.2">
      <c r="A95" s="55"/>
      <c r="B95" s="11"/>
      <c r="C95" s="11" t="s">
        <v>236</v>
      </c>
      <c r="D95" s="11"/>
      <c r="E95" s="11" t="s">
        <v>68</v>
      </c>
      <c r="F95" s="231">
        <v>319</v>
      </c>
      <c r="G95" s="231">
        <v>1</v>
      </c>
      <c r="H95" s="231">
        <v>1</v>
      </c>
      <c r="I95" s="226">
        <v>1</v>
      </c>
      <c r="J95" s="4"/>
      <c r="K95" s="11"/>
      <c r="L95" s="11"/>
      <c r="M95" s="11"/>
      <c r="N95" s="4"/>
      <c r="O95" s="215"/>
      <c r="P95" s="216"/>
      <c r="Q95" s="216"/>
      <c r="R95" s="217"/>
      <c r="S95" s="4"/>
      <c r="T95" s="4"/>
      <c r="U95" s="4"/>
      <c r="V95" s="4"/>
    </row>
    <row r="96" spans="1:22" s="5" customFormat="1" ht="13.2">
      <c r="A96" s="55"/>
      <c r="B96" s="11"/>
      <c r="C96" s="11" t="s">
        <v>641</v>
      </c>
      <c r="D96" s="11"/>
      <c r="E96" s="11" t="s">
        <v>68</v>
      </c>
      <c r="F96" s="231">
        <v>4</v>
      </c>
      <c r="G96" s="231"/>
      <c r="H96" s="231"/>
      <c r="I96" s="226"/>
      <c r="J96" s="4"/>
      <c r="K96" s="11"/>
      <c r="L96" s="11"/>
      <c r="M96" s="11"/>
      <c r="N96" s="4"/>
      <c r="O96" s="215"/>
      <c r="P96" s="216"/>
      <c r="Q96" s="216"/>
      <c r="R96" s="217"/>
      <c r="S96" s="4"/>
      <c r="T96" s="4"/>
      <c r="U96" s="4"/>
      <c r="V96" s="4"/>
    </row>
    <row r="97" spans="1:22" s="5" customFormat="1" ht="13.2">
      <c r="A97" s="55"/>
      <c r="B97" s="11"/>
      <c r="C97" s="11" t="s">
        <v>237</v>
      </c>
      <c r="D97" s="11"/>
      <c r="E97" s="11" t="s">
        <v>117</v>
      </c>
      <c r="F97" s="231">
        <v>8</v>
      </c>
      <c r="G97" s="231">
        <v>1</v>
      </c>
      <c r="H97" s="231">
        <v>1</v>
      </c>
      <c r="I97" s="226">
        <v>1</v>
      </c>
      <c r="J97" s="4"/>
      <c r="K97" s="11"/>
      <c r="L97" s="11"/>
      <c r="M97" s="11"/>
      <c r="N97" s="4"/>
      <c r="O97" s="215"/>
      <c r="P97" s="216"/>
      <c r="Q97" s="216"/>
      <c r="R97" s="217"/>
      <c r="S97" s="4"/>
      <c r="T97" s="4"/>
      <c r="U97" s="4"/>
      <c r="V97" s="4"/>
    </row>
    <row r="98" spans="1:22" s="5" customFormat="1" ht="13.2">
      <c r="A98" s="55"/>
      <c r="B98" s="11"/>
      <c r="C98" s="11" t="s">
        <v>239</v>
      </c>
      <c r="D98" s="11"/>
      <c r="E98" s="11" t="s">
        <v>70</v>
      </c>
      <c r="F98" s="231">
        <v>5</v>
      </c>
      <c r="G98" s="231"/>
      <c r="H98" s="231"/>
      <c r="I98" s="226"/>
      <c r="J98" s="4"/>
      <c r="K98" s="11"/>
      <c r="L98" s="11"/>
      <c r="M98" s="11"/>
      <c r="N98" s="4"/>
      <c r="O98" s="215"/>
      <c r="P98" s="216"/>
      <c r="Q98" s="216"/>
      <c r="R98" s="217"/>
      <c r="S98" s="4"/>
      <c r="T98" s="4"/>
      <c r="U98" s="4"/>
      <c r="V98" s="4"/>
    </row>
    <row r="99" spans="1:22" s="5" customFormat="1" ht="13.2">
      <c r="A99" s="55"/>
      <c r="B99" s="11"/>
      <c r="C99" s="11" t="s">
        <v>240</v>
      </c>
      <c r="D99" s="11"/>
      <c r="E99" s="11" t="s">
        <v>61</v>
      </c>
      <c r="F99" s="231">
        <v>116</v>
      </c>
      <c r="G99" s="231">
        <v>2</v>
      </c>
      <c r="H99" s="231">
        <v>1</v>
      </c>
      <c r="I99" s="226">
        <v>15</v>
      </c>
      <c r="J99" s="4"/>
      <c r="K99" s="11"/>
      <c r="L99" s="11"/>
      <c r="M99" s="11"/>
      <c r="N99" s="4"/>
      <c r="O99" s="215"/>
      <c r="P99" s="216"/>
      <c r="Q99" s="216"/>
      <c r="R99" s="217"/>
      <c r="S99" s="4"/>
      <c r="T99" s="4"/>
      <c r="U99" s="4"/>
      <c r="V99" s="4"/>
    </row>
    <row r="100" spans="1:22" s="5" customFormat="1" ht="13.2">
      <c r="A100" s="55"/>
      <c r="B100" s="11"/>
      <c r="C100" s="11" t="s">
        <v>243</v>
      </c>
      <c r="D100" s="11"/>
      <c r="E100" s="11" t="s">
        <v>244</v>
      </c>
      <c r="F100" s="231">
        <v>49</v>
      </c>
      <c r="G100" s="231">
        <v>1</v>
      </c>
      <c r="H100" s="231">
        <v>2</v>
      </c>
      <c r="I100" s="226">
        <v>2</v>
      </c>
      <c r="J100" s="4"/>
      <c r="K100" s="11"/>
      <c r="L100" s="11"/>
      <c r="M100" s="11"/>
      <c r="N100" s="4"/>
      <c r="O100" s="215"/>
      <c r="P100" s="216"/>
      <c r="Q100" s="216"/>
      <c r="R100" s="217"/>
      <c r="S100" s="4"/>
      <c r="T100" s="4"/>
      <c r="U100" s="4"/>
      <c r="V100" s="4"/>
    </row>
    <row r="101" spans="1:22" s="5" customFormat="1" ht="13.2">
      <c r="A101" s="55"/>
      <c r="B101" s="11"/>
      <c r="C101" s="11" t="s">
        <v>248</v>
      </c>
      <c r="D101" s="11"/>
      <c r="E101" s="11" t="s">
        <v>68</v>
      </c>
      <c r="F101" s="231">
        <v>4</v>
      </c>
      <c r="G101" s="231"/>
      <c r="H101" s="231"/>
      <c r="I101" s="226"/>
      <c r="J101" s="4"/>
      <c r="K101" s="11"/>
      <c r="L101" s="11"/>
      <c r="M101" s="11"/>
      <c r="N101" s="4"/>
      <c r="O101" s="215"/>
      <c r="P101" s="216"/>
      <c r="Q101" s="216"/>
      <c r="R101" s="217"/>
      <c r="S101" s="4"/>
      <c r="T101" s="4"/>
      <c r="U101" s="4"/>
      <c r="V101" s="4"/>
    </row>
    <row r="102" spans="1:22" s="5" customFormat="1" ht="13.2">
      <c r="A102" s="55"/>
      <c r="B102" s="11"/>
      <c r="C102" s="11" t="s">
        <v>248</v>
      </c>
      <c r="D102" s="11"/>
      <c r="E102" s="11" t="s">
        <v>110</v>
      </c>
      <c r="F102" s="231">
        <v>13</v>
      </c>
      <c r="G102" s="231"/>
      <c r="H102" s="231"/>
      <c r="I102" s="226"/>
      <c r="J102" s="4"/>
      <c r="K102" s="11"/>
      <c r="L102" s="11"/>
      <c r="M102" s="11"/>
      <c r="N102" s="4"/>
      <c r="O102" s="215"/>
      <c r="P102" s="216"/>
      <c r="Q102" s="216"/>
      <c r="R102" s="217"/>
      <c r="S102" s="4"/>
      <c r="T102" s="4"/>
      <c r="U102" s="4"/>
      <c r="V102" s="4"/>
    </row>
    <row r="103" spans="1:22" s="5" customFormat="1" ht="13.2">
      <c r="A103" s="55"/>
      <c r="B103" s="11"/>
      <c r="C103" s="11" t="s">
        <v>249</v>
      </c>
      <c r="D103" s="11"/>
      <c r="E103" s="11" t="s">
        <v>64</v>
      </c>
      <c r="F103" s="231">
        <v>335</v>
      </c>
      <c r="G103" s="231">
        <v>2</v>
      </c>
      <c r="H103" s="231">
        <v>2</v>
      </c>
      <c r="I103" s="226">
        <v>0.5</v>
      </c>
      <c r="J103" s="4"/>
      <c r="K103" s="11"/>
      <c r="L103" s="11"/>
      <c r="M103" s="11"/>
      <c r="N103" s="4"/>
      <c r="O103" s="215"/>
      <c r="P103" s="216"/>
      <c r="Q103" s="216"/>
      <c r="R103" s="217"/>
      <c r="S103" s="4"/>
      <c r="T103" s="4"/>
      <c r="U103" s="4"/>
      <c r="V103" s="4"/>
    </row>
    <row r="104" spans="1:22" s="5" customFormat="1" ht="13.2">
      <c r="A104" s="55"/>
      <c r="B104" s="11"/>
      <c r="C104" s="11" t="s">
        <v>251</v>
      </c>
      <c r="D104" s="11"/>
      <c r="E104" s="11" t="s">
        <v>55</v>
      </c>
      <c r="F104" s="231">
        <v>43</v>
      </c>
      <c r="G104" s="231"/>
      <c r="H104" s="231">
        <v>0</v>
      </c>
      <c r="I104" s="226"/>
      <c r="J104" s="4"/>
      <c r="K104" s="11"/>
      <c r="L104" s="11"/>
      <c r="M104" s="11"/>
      <c r="N104" s="4"/>
      <c r="O104" s="215"/>
      <c r="P104" s="216"/>
      <c r="Q104" s="216"/>
      <c r="R104" s="217"/>
      <c r="S104" s="4"/>
      <c r="T104" s="4"/>
      <c r="U104" s="4"/>
      <c r="V104" s="4"/>
    </row>
    <row r="105" spans="1:22" s="5" customFormat="1" ht="13.2">
      <c r="A105" s="55"/>
      <c r="B105" s="11"/>
      <c r="C105" s="11" t="s">
        <v>253</v>
      </c>
      <c r="D105" s="11"/>
      <c r="E105" s="11" t="s">
        <v>254</v>
      </c>
      <c r="F105" s="231">
        <v>20</v>
      </c>
      <c r="G105" s="231">
        <v>1</v>
      </c>
      <c r="H105" s="231">
        <v>1</v>
      </c>
      <c r="I105" s="226">
        <v>0</v>
      </c>
      <c r="J105" s="4"/>
      <c r="K105" s="11"/>
      <c r="L105" s="11"/>
      <c r="M105" s="11"/>
      <c r="N105" s="4"/>
      <c r="O105" s="215"/>
      <c r="P105" s="216"/>
      <c r="Q105" s="216"/>
      <c r="R105" s="217"/>
      <c r="S105" s="4"/>
      <c r="T105" s="4"/>
      <c r="U105" s="4"/>
      <c r="V105" s="4"/>
    </row>
    <row r="106" spans="1:22" s="5" customFormat="1" ht="13.2">
      <c r="A106" s="55"/>
      <c r="B106" s="11"/>
      <c r="C106" s="11" t="s">
        <v>642</v>
      </c>
      <c r="D106" s="11"/>
      <c r="E106" s="11" t="s">
        <v>110</v>
      </c>
      <c r="F106" s="231">
        <v>1</v>
      </c>
      <c r="G106" s="231"/>
      <c r="H106" s="231"/>
      <c r="I106" s="226"/>
      <c r="J106" s="4"/>
      <c r="K106" s="11"/>
      <c r="L106" s="11"/>
      <c r="M106" s="11"/>
      <c r="N106" s="4"/>
      <c r="O106" s="215"/>
      <c r="P106" s="216"/>
      <c r="Q106" s="216"/>
      <c r="R106" s="217"/>
      <c r="S106" s="4"/>
      <c r="T106" s="4"/>
      <c r="U106" s="4"/>
      <c r="V106" s="4"/>
    </row>
    <row r="107" spans="1:22" s="5" customFormat="1" ht="13.2">
      <c r="A107" s="55"/>
      <c r="B107" s="11"/>
      <c r="C107" s="11" t="s">
        <v>643</v>
      </c>
      <c r="D107" s="11"/>
      <c r="E107" s="11" t="s">
        <v>254</v>
      </c>
      <c r="F107" s="231">
        <v>1</v>
      </c>
      <c r="G107" s="231"/>
      <c r="H107" s="231"/>
      <c r="I107" s="226"/>
      <c r="J107" s="4"/>
      <c r="K107" s="11"/>
      <c r="L107" s="11"/>
      <c r="M107" s="11"/>
      <c r="N107" s="4"/>
      <c r="O107" s="215"/>
      <c r="P107" s="216"/>
      <c r="Q107" s="216"/>
      <c r="R107" s="217"/>
      <c r="S107" s="4"/>
      <c r="T107" s="4"/>
      <c r="U107" s="4"/>
      <c r="V107" s="4"/>
    </row>
    <row r="108" spans="1:22" s="5" customFormat="1" ht="13.2">
      <c r="A108" s="55"/>
      <c r="B108" s="11"/>
      <c r="C108" s="11" t="s">
        <v>255</v>
      </c>
      <c r="D108" s="11"/>
      <c r="E108" s="11" t="s">
        <v>256</v>
      </c>
      <c r="F108" s="231">
        <v>7</v>
      </c>
      <c r="G108" s="231"/>
      <c r="H108" s="231">
        <v>0</v>
      </c>
      <c r="I108" s="226"/>
      <c r="J108" s="4"/>
      <c r="K108" s="11"/>
      <c r="L108" s="11"/>
      <c r="M108" s="11"/>
      <c r="N108" s="4"/>
      <c r="O108" s="215"/>
      <c r="P108" s="216"/>
      <c r="Q108" s="216"/>
      <c r="R108" s="217"/>
      <c r="S108" s="4"/>
      <c r="T108" s="4"/>
      <c r="U108" s="4"/>
      <c r="V108" s="4"/>
    </row>
    <row r="109" spans="1:22" s="5" customFormat="1" ht="13.2">
      <c r="A109" s="55"/>
      <c r="B109" s="11"/>
      <c r="C109" s="11" t="s">
        <v>257</v>
      </c>
      <c r="D109" s="11"/>
      <c r="E109" s="11" t="s">
        <v>135</v>
      </c>
      <c r="F109" s="231">
        <v>10</v>
      </c>
      <c r="G109" s="231"/>
      <c r="H109" s="231"/>
      <c r="I109" s="226"/>
      <c r="J109" s="4"/>
      <c r="K109" s="11"/>
      <c r="L109" s="11"/>
      <c r="M109" s="11"/>
      <c r="N109" s="4"/>
      <c r="O109" s="215"/>
      <c r="P109" s="216"/>
      <c r="Q109" s="216"/>
      <c r="R109" s="217"/>
      <c r="S109" s="4"/>
      <c r="T109" s="4"/>
      <c r="U109" s="4"/>
      <c r="V109" s="4"/>
    </row>
    <row r="110" spans="1:22" s="5" customFormat="1" ht="13.2">
      <c r="A110" s="55"/>
      <c r="B110" s="11"/>
      <c r="C110" s="11" t="s">
        <v>260</v>
      </c>
      <c r="D110" s="11"/>
      <c r="E110" s="11" t="s">
        <v>259</v>
      </c>
      <c r="F110" s="231">
        <v>24</v>
      </c>
      <c r="G110" s="231"/>
      <c r="H110" s="231"/>
      <c r="I110" s="226"/>
      <c r="J110" s="4"/>
      <c r="K110" s="11"/>
      <c r="L110" s="11"/>
      <c r="M110" s="11"/>
      <c r="N110" s="4"/>
      <c r="O110" s="215"/>
      <c r="P110" s="216"/>
      <c r="Q110" s="216"/>
      <c r="R110" s="217"/>
      <c r="S110" s="4"/>
      <c r="T110" s="4"/>
      <c r="U110" s="4"/>
      <c r="V110" s="4"/>
    </row>
    <row r="111" spans="1:22" s="5" customFormat="1" ht="13.2">
      <c r="A111" s="55"/>
      <c r="B111" s="11"/>
      <c r="C111" s="11" t="s">
        <v>262</v>
      </c>
      <c r="D111" s="11"/>
      <c r="E111" s="11" t="s">
        <v>91</v>
      </c>
      <c r="F111" s="231">
        <v>1</v>
      </c>
      <c r="G111" s="231"/>
      <c r="H111" s="231"/>
      <c r="I111" s="226"/>
      <c r="J111" s="4"/>
      <c r="K111" s="11"/>
      <c r="L111" s="11"/>
      <c r="M111" s="11"/>
      <c r="N111" s="4"/>
      <c r="O111" s="215"/>
      <c r="P111" s="216"/>
      <c r="Q111" s="216"/>
      <c r="R111" s="217"/>
      <c r="S111" s="4"/>
      <c r="T111" s="4"/>
      <c r="U111" s="4"/>
      <c r="V111" s="4"/>
    </row>
    <row r="112" spans="1:22" s="5" customFormat="1" ht="13.2">
      <c r="A112" s="55"/>
      <c r="B112" s="11"/>
      <c r="C112" s="11" t="s">
        <v>266</v>
      </c>
      <c r="D112" s="11"/>
      <c r="E112" s="11" t="s">
        <v>84</v>
      </c>
      <c r="F112" s="231">
        <v>3</v>
      </c>
      <c r="G112" s="231"/>
      <c r="H112" s="231"/>
      <c r="I112" s="226"/>
      <c r="J112" s="4"/>
      <c r="K112" s="11"/>
      <c r="L112" s="11"/>
      <c r="M112" s="11"/>
      <c r="N112" s="4"/>
      <c r="O112" s="215"/>
      <c r="P112" s="216"/>
      <c r="Q112" s="216"/>
      <c r="R112" s="217"/>
      <c r="S112" s="4"/>
      <c r="T112" s="4"/>
      <c r="U112" s="4"/>
      <c r="V112" s="4"/>
    </row>
    <row r="113" spans="1:22" s="5" customFormat="1" ht="13.2">
      <c r="A113" s="55"/>
      <c r="B113" s="11"/>
      <c r="C113" s="11" t="s">
        <v>267</v>
      </c>
      <c r="D113" s="11"/>
      <c r="E113" s="11" t="s">
        <v>55</v>
      </c>
      <c r="F113" s="231">
        <v>17</v>
      </c>
      <c r="G113" s="231"/>
      <c r="H113" s="231">
        <v>0</v>
      </c>
      <c r="I113" s="226"/>
      <c r="J113" s="4"/>
      <c r="K113" s="11"/>
      <c r="L113" s="11"/>
      <c r="M113" s="11"/>
      <c r="N113" s="4"/>
      <c r="O113" s="215"/>
      <c r="P113" s="216"/>
      <c r="Q113" s="216"/>
      <c r="R113" s="217"/>
      <c r="S113" s="4"/>
      <c r="T113" s="4"/>
      <c r="U113" s="4"/>
      <c r="V113" s="4"/>
    </row>
    <row r="114" spans="1:22" s="5" customFormat="1" ht="13.2">
      <c r="A114" s="55"/>
      <c r="B114" s="11"/>
      <c r="C114" s="11" t="s">
        <v>268</v>
      </c>
      <c r="D114" s="11"/>
      <c r="E114" s="11" t="s">
        <v>59</v>
      </c>
      <c r="F114" s="231">
        <v>1</v>
      </c>
      <c r="G114" s="231"/>
      <c r="H114" s="231"/>
      <c r="I114" s="226"/>
      <c r="J114" s="4"/>
      <c r="K114" s="11"/>
      <c r="L114" s="11"/>
      <c r="M114" s="11"/>
      <c r="N114" s="4"/>
      <c r="O114" s="215"/>
      <c r="P114" s="216"/>
      <c r="Q114" s="216"/>
      <c r="R114" s="217"/>
      <c r="S114" s="4"/>
      <c r="T114" s="4"/>
      <c r="U114" s="4"/>
      <c r="V114" s="4"/>
    </row>
    <row r="115" spans="1:22" s="5" customFormat="1" ht="13.2">
      <c r="A115" s="55"/>
      <c r="B115" s="11"/>
      <c r="C115" s="11" t="s">
        <v>269</v>
      </c>
      <c r="D115" s="11"/>
      <c r="E115" s="11" t="s">
        <v>70</v>
      </c>
      <c r="F115" s="231">
        <v>11</v>
      </c>
      <c r="G115" s="231">
        <v>1</v>
      </c>
      <c r="H115" s="231">
        <v>1</v>
      </c>
      <c r="I115" s="226">
        <v>3</v>
      </c>
      <c r="J115" s="4"/>
      <c r="K115" s="11"/>
      <c r="L115" s="11"/>
      <c r="M115" s="11"/>
      <c r="N115" s="4"/>
      <c r="O115" s="215"/>
      <c r="P115" s="216"/>
      <c r="Q115" s="216"/>
      <c r="R115" s="217"/>
      <c r="S115" s="4"/>
      <c r="T115" s="4"/>
      <c r="U115" s="4"/>
      <c r="V115" s="4"/>
    </row>
    <row r="116" spans="1:22" s="5" customFormat="1" ht="13.2">
      <c r="A116" s="55"/>
      <c r="B116" s="11"/>
      <c r="C116" s="11" t="s">
        <v>271</v>
      </c>
      <c r="D116" s="11"/>
      <c r="E116" s="11" t="s">
        <v>272</v>
      </c>
      <c r="F116" s="231">
        <v>13</v>
      </c>
      <c r="G116" s="231"/>
      <c r="H116" s="231"/>
      <c r="I116" s="226"/>
      <c r="J116" s="4"/>
      <c r="K116" s="11"/>
      <c r="L116" s="11"/>
      <c r="M116" s="11"/>
      <c r="N116" s="4"/>
      <c r="O116" s="215"/>
      <c r="P116" s="216"/>
      <c r="Q116" s="216"/>
      <c r="R116" s="217"/>
      <c r="S116" s="4"/>
      <c r="T116" s="4"/>
      <c r="U116" s="4"/>
      <c r="V116" s="4"/>
    </row>
    <row r="117" spans="1:22" s="5" customFormat="1" ht="13.2">
      <c r="A117" s="55"/>
      <c r="B117" s="11"/>
      <c r="C117" s="11" t="s">
        <v>276</v>
      </c>
      <c r="D117" s="11"/>
      <c r="E117" s="11" t="s">
        <v>189</v>
      </c>
      <c r="F117" s="231">
        <v>184</v>
      </c>
      <c r="G117" s="231">
        <v>2</v>
      </c>
      <c r="H117" s="231">
        <v>1</v>
      </c>
      <c r="I117" s="226">
        <v>0</v>
      </c>
      <c r="J117" s="4"/>
      <c r="K117" s="11"/>
      <c r="L117" s="11"/>
      <c r="M117" s="11"/>
      <c r="N117" s="4"/>
      <c r="O117" s="215"/>
      <c r="P117" s="216"/>
      <c r="Q117" s="216"/>
      <c r="R117" s="217"/>
      <c r="S117" s="4"/>
      <c r="T117" s="4"/>
      <c r="U117" s="4"/>
      <c r="V117" s="4"/>
    </row>
    <row r="118" spans="1:22" s="5" customFormat="1" ht="13.2">
      <c r="A118" s="55"/>
      <c r="B118" s="11"/>
      <c r="C118" s="11" t="s">
        <v>278</v>
      </c>
      <c r="D118" s="11"/>
      <c r="E118" s="11" t="s">
        <v>56</v>
      </c>
      <c r="F118" s="231">
        <v>43</v>
      </c>
      <c r="G118" s="231"/>
      <c r="H118" s="231"/>
      <c r="I118" s="226"/>
      <c r="J118" s="4"/>
      <c r="K118" s="11"/>
      <c r="L118" s="11"/>
      <c r="M118" s="11"/>
      <c r="N118" s="4"/>
      <c r="O118" s="215"/>
      <c r="P118" s="216"/>
      <c r="Q118" s="216"/>
      <c r="R118" s="217"/>
      <c r="S118" s="4"/>
      <c r="T118" s="4"/>
      <c r="U118" s="4"/>
      <c r="V118" s="4"/>
    </row>
    <row r="119" spans="1:22" s="5" customFormat="1" ht="13.2">
      <c r="A119" s="55"/>
      <c r="B119" s="11"/>
      <c r="C119" s="11" t="s">
        <v>281</v>
      </c>
      <c r="D119" s="11"/>
      <c r="E119" s="11" t="s">
        <v>282</v>
      </c>
      <c r="F119" s="231">
        <v>2</v>
      </c>
      <c r="G119" s="231"/>
      <c r="H119" s="231"/>
      <c r="I119" s="226"/>
      <c r="J119" s="4"/>
      <c r="K119" s="11"/>
      <c r="L119" s="11"/>
      <c r="M119" s="11"/>
      <c r="N119" s="4"/>
      <c r="O119" s="215"/>
      <c r="P119" s="216"/>
      <c r="Q119" s="216"/>
      <c r="R119" s="217"/>
      <c r="S119" s="4"/>
      <c r="T119" s="4"/>
      <c r="U119" s="4"/>
      <c r="V119" s="4"/>
    </row>
    <row r="120" spans="1:22" s="5" customFormat="1" ht="13.2">
      <c r="A120" s="55"/>
      <c r="B120" s="11"/>
      <c r="C120" s="11" t="s">
        <v>283</v>
      </c>
      <c r="D120" s="11"/>
      <c r="E120" s="11" t="s">
        <v>199</v>
      </c>
      <c r="F120" s="231">
        <v>22</v>
      </c>
      <c r="G120" s="231"/>
      <c r="H120" s="231">
        <v>0</v>
      </c>
      <c r="I120" s="226"/>
      <c r="J120" s="4"/>
      <c r="K120" s="11"/>
      <c r="L120" s="11"/>
      <c r="M120" s="11"/>
      <c r="N120" s="4"/>
      <c r="O120" s="215"/>
      <c r="P120" s="216"/>
      <c r="Q120" s="216"/>
      <c r="R120" s="217"/>
      <c r="S120" s="4"/>
      <c r="T120" s="4"/>
      <c r="U120" s="4"/>
      <c r="V120" s="4"/>
    </row>
    <row r="121" spans="1:22" s="5" customFormat="1" ht="13.2">
      <c r="A121" s="55"/>
      <c r="B121" s="11"/>
      <c r="C121" s="11" t="s">
        <v>284</v>
      </c>
      <c r="D121" s="11"/>
      <c r="E121" s="11" t="s">
        <v>285</v>
      </c>
      <c r="F121" s="231">
        <v>39</v>
      </c>
      <c r="G121" s="231"/>
      <c r="H121" s="231">
        <v>0</v>
      </c>
      <c r="I121" s="226"/>
      <c r="J121" s="4"/>
      <c r="K121" s="11"/>
      <c r="L121" s="11"/>
      <c r="M121" s="11"/>
      <c r="N121" s="4"/>
      <c r="O121" s="215"/>
      <c r="P121" s="216"/>
      <c r="Q121" s="216"/>
      <c r="R121" s="217"/>
      <c r="S121" s="4"/>
      <c r="T121" s="4"/>
      <c r="U121" s="4"/>
      <c r="V121" s="4"/>
    </row>
    <row r="122" spans="1:22" s="5" customFormat="1" ht="13.2">
      <c r="A122" s="55"/>
      <c r="B122" s="11"/>
      <c r="C122" s="11" t="s">
        <v>286</v>
      </c>
      <c r="D122" s="11"/>
      <c r="E122" s="11" t="s">
        <v>287</v>
      </c>
      <c r="F122" s="231">
        <v>68</v>
      </c>
      <c r="G122" s="231"/>
      <c r="H122" s="231"/>
      <c r="I122" s="226"/>
      <c r="J122" s="4"/>
      <c r="K122" s="11"/>
      <c r="L122" s="11"/>
      <c r="M122" s="11"/>
      <c r="N122" s="4"/>
      <c r="O122" s="215"/>
      <c r="P122" s="216"/>
      <c r="Q122" s="216"/>
      <c r="R122" s="217"/>
      <c r="S122" s="4"/>
      <c r="T122" s="4"/>
      <c r="U122" s="4"/>
      <c r="V122" s="4"/>
    </row>
    <row r="123" spans="1:22" s="5" customFormat="1" ht="13.2">
      <c r="A123" s="55"/>
      <c r="B123" s="11"/>
      <c r="C123" s="11" t="s">
        <v>288</v>
      </c>
      <c r="D123" s="11"/>
      <c r="E123" s="11" t="s">
        <v>83</v>
      </c>
      <c r="F123" s="231">
        <v>343</v>
      </c>
      <c r="G123" s="231">
        <v>1</v>
      </c>
      <c r="H123" s="231">
        <v>1</v>
      </c>
      <c r="I123" s="226">
        <v>1</v>
      </c>
      <c r="J123" s="4"/>
      <c r="K123" s="11"/>
      <c r="L123" s="11"/>
      <c r="M123" s="11"/>
      <c r="N123" s="4"/>
      <c r="O123" s="215"/>
      <c r="P123" s="216"/>
      <c r="Q123" s="216"/>
      <c r="R123" s="217"/>
      <c r="S123" s="4"/>
      <c r="T123" s="4"/>
      <c r="U123" s="4"/>
      <c r="V123" s="4"/>
    </row>
    <row r="124" spans="1:22" s="5" customFormat="1" ht="13.2">
      <c r="A124" s="55"/>
      <c r="B124" s="11"/>
      <c r="C124" s="11" t="s">
        <v>290</v>
      </c>
      <c r="D124" s="11"/>
      <c r="E124" s="11" t="s">
        <v>291</v>
      </c>
      <c r="F124" s="231">
        <v>9</v>
      </c>
      <c r="G124" s="231"/>
      <c r="H124" s="231">
        <v>0</v>
      </c>
      <c r="I124" s="226"/>
      <c r="J124" s="4"/>
      <c r="K124" s="11"/>
      <c r="L124" s="11"/>
      <c r="M124" s="11"/>
      <c r="N124" s="4"/>
      <c r="O124" s="215"/>
      <c r="P124" s="216"/>
      <c r="Q124" s="216"/>
      <c r="R124" s="217"/>
      <c r="S124" s="4"/>
      <c r="T124" s="4"/>
      <c r="U124" s="4"/>
      <c r="V124" s="4"/>
    </row>
    <row r="125" spans="1:22" s="5" customFormat="1" ht="13.2">
      <c r="A125" s="55"/>
      <c r="B125" s="11"/>
      <c r="C125" s="11" t="s">
        <v>293</v>
      </c>
      <c r="D125" s="11"/>
      <c r="E125" s="11" t="s">
        <v>156</v>
      </c>
      <c r="F125" s="231">
        <v>2</v>
      </c>
      <c r="G125" s="231"/>
      <c r="H125" s="231"/>
      <c r="I125" s="226"/>
      <c r="J125" s="4"/>
      <c r="K125" s="11"/>
      <c r="L125" s="11"/>
      <c r="M125" s="11"/>
      <c r="N125" s="4"/>
      <c r="O125" s="215"/>
      <c r="P125" s="216"/>
      <c r="Q125" s="216"/>
      <c r="R125" s="217"/>
      <c r="S125" s="4"/>
      <c r="T125" s="4"/>
      <c r="U125" s="4"/>
      <c r="V125" s="4"/>
    </row>
    <row r="126" spans="1:22" s="5" customFormat="1" ht="13.2">
      <c r="A126" s="55"/>
      <c r="B126" s="11"/>
      <c r="C126" s="11" t="s">
        <v>294</v>
      </c>
      <c r="D126" s="11"/>
      <c r="E126" s="11" t="s">
        <v>199</v>
      </c>
      <c r="F126" s="231">
        <v>11</v>
      </c>
      <c r="G126" s="231"/>
      <c r="H126" s="231">
        <v>0</v>
      </c>
      <c r="I126" s="226"/>
      <c r="J126" s="4"/>
      <c r="K126" s="11"/>
      <c r="L126" s="11"/>
      <c r="M126" s="11"/>
      <c r="N126" s="4"/>
      <c r="O126" s="215"/>
      <c r="P126" s="216"/>
      <c r="Q126" s="216"/>
      <c r="R126" s="217"/>
      <c r="S126" s="4"/>
      <c r="T126" s="4"/>
      <c r="U126" s="4"/>
      <c r="V126" s="4"/>
    </row>
    <row r="127" spans="1:22" s="5" customFormat="1" ht="13.2">
      <c r="A127" s="55"/>
      <c r="B127" s="11"/>
      <c r="C127" s="11" t="s">
        <v>295</v>
      </c>
      <c r="D127" s="11"/>
      <c r="E127" s="11" t="s">
        <v>296</v>
      </c>
      <c r="F127" s="231">
        <v>22</v>
      </c>
      <c r="G127" s="231">
        <v>2</v>
      </c>
      <c r="H127" s="231">
        <v>1</v>
      </c>
      <c r="I127" s="226">
        <v>0</v>
      </c>
      <c r="J127" s="4"/>
      <c r="K127" s="11"/>
      <c r="L127" s="11"/>
      <c r="M127" s="11"/>
      <c r="N127" s="4"/>
      <c r="O127" s="215"/>
      <c r="P127" s="216"/>
      <c r="Q127" s="216"/>
      <c r="R127" s="217"/>
      <c r="S127" s="4"/>
      <c r="T127" s="4"/>
      <c r="U127" s="4"/>
      <c r="V127" s="4"/>
    </row>
    <row r="128" spans="1:22" s="5" customFormat="1" ht="13.2">
      <c r="A128" s="55"/>
      <c r="B128" s="11"/>
      <c r="C128" s="11" t="s">
        <v>298</v>
      </c>
      <c r="D128" s="11"/>
      <c r="E128" s="11" t="s">
        <v>299</v>
      </c>
      <c r="F128" s="231">
        <v>16</v>
      </c>
      <c r="G128" s="231"/>
      <c r="H128" s="231"/>
      <c r="I128" s="226"/>
      <c r="J128" s="4"/>
      <c r="K128" s="11"/>
      <c r="L128" s="11"/>
      <c r="M128" s="11"/>
      <c r="N128" s="4"/>
      <c r="O128" s="215"/>
      <c r="P128" s="216"/>
      <c r="Q128" s="216"/>
      <c r="R128" s="217"/>
      <c r="S128" s="4"/>
      <c r="T128" s="4"/>
      <c r="U128" s="4"/>
      <c r="V128" s="4"/>
    </row>
    <row r="129" spans="1:22" s="5" customFormat="1" ht="13.2">
      <c r="A129" s="55"/>
      <c r="B129" s="11"/>
      <c r="C129" s="11" t="s">
        <v>300</v>
      </c>
      <c r="D129" s="11"/>
      <c r="E129" s="11" t="s">
        <v>301</v>
      </c>
      <c r="F129" s="231">
        <v>14</v>
      </c>
      <c r="G129" s="231"/>
      <c r="H129" s="231"/>
      <c r="I129" s="226"/>
      <c r="J129" s="4"/>
      <c r="K129" s="11"/>
      <c r="L129" s="11"/>
      <c r="M129" s="11"/>
      <c r="N129" s="4"/>
      <c r="O129" s="215"/>
      <c r="P129" s="216"/>
      <c r="Q129" s="216"/>
      <c r="R129" s="217"/>
      <c r="S129" s="4"/>
      <c r="T129" s="4"/>
      <c r="U129" s="4"/>
      <c r="V129" s="4"/>
    </row>
    <row r="130" spans="1:22" s="5" customFormat="1" ht="13.2">
      <c r="A130" s="55"/>
      <c r="B130" s="11"/>
      <c r="C130" s="11" t="s">
        <v>303</v>
      </c>
      <c r="D130" s="11"/>
      <c r="E130" s="11" t="s">
        <v>70</v>
      </c>
      <c r="F130" s="231">
        <v>289</v>
      </c>
      <c r="G130" s="231">
        <v>5</v>
      </c>
      <c r="H130" s="231">
        <v>4</v>
      </c>
      <c r="I130" s="226">
        <v>1.75</v>
      </c>
      <c r="J130" s="4"/>
      <c r="K130" s="11"/>
      <c r="L130" s="11"/>
      <c r="M130" s="11"/>
      <c r="N130" s="4"/>
      <c r="O130" s="215"/>
      <c r="P130" s="216"/>
      <c r="Q130" s="216"/>
      <c r="R130" s="217"/>
      <c r="S130" s="4"/>
      <c r="T130" s="4"/>
      <c r="U130" s="4"/>
      <c r="V130" s="4"/>
    </row>
    <row r="131" spans="1:22" s="5" customFormat="1" ht="13.2">
      <c r="A131" s="55"/>
      <c r="B131" s="11"/>
      <c r="C131" s="11" t="s">
        <v>304</v>
      </c>
      <c r="D131" s="11"/>
      <c r="E131" s="11" t="s">
        <v>305</v>
      </c>
      <c r="F131" s="231">
        <v>10</v>
      </c>
      <c r="G131" s="231"/>
      <c r="H131" s="231"/>
      <c r="I131" s="226"/>
      <c r="J131" s="4"/>
      <c r="K131" s="11"/>
      <c r="L131" s="11"/>
      <c r="M131" s="11"/>
      <c r="N131" s="4"/>
      <c r="O131" s="215"/>
      <c r="P131" s="216"/>
      <c r="Q131" s="216"/>
      <c r="R131" s="217"/>
      <c r="S131" s="4"/>
      <c r="T131" s="4"/>
      <c r="U131" s="4"/>
      <c r="V131" s="4"/>
    </row>
    <row r="132" spans="1:22" s="5" customFormat="1" ht="13.2">
      <c r="A132" s="55"/>
      <c r="B132" s="11"/>
      <c r="C132" s="11" t="s">
        <v>306</v>
      </c>
      <c r="D132" s="11"/>
      <c r="E132" s="11" t="s">
        <v>274</v>
      </c>
      <c r="F132" s="231">
        <v>4</v>
      </c>
      <c r="G132" s="231"/>
      <c r="H132" s="231"/>
      <c r="I132" s="226"/>
      <c r="J132" s="4"/>
      <c r="K132" s="11"/>
      <c r="L132" s="11"/>
      <c r="M132" s="11"/>
      <c r="N132" s="4"/>
      <c r="O132" s="215"/>
      <c r="P132" s="216"/>
      <c r="Q132" s="216"/>
      <c r="R132" s="217"/>
      <c r="S132" s="4"/>
      <c r="T132" s="4"/>
      <c r="U132" s="4"/>
      <c r="V132" s="4"/>
    </row>
    <row r="133" spans="1:22" s="5" customFormat="1" ht="13.2">
      <c r="A133" s="55"/>
      <c r="B133" s="11"/>
      <c r="C133" s="11" t="s">
        <v>311</v>
      </c>
      <c r="D133" s="11"/>
      <c r="E133" s="11" t="s">
        <v>312</v>
      </c>
      <c r="F133" s="231">
        <v>12</v>
      </c>
      <c r="G133" s="231"/>
      <c r="H133" s="231"/>
      <c r="I133" s="226"/>
      <c r="J133" s="4"/>
      <c r="K133" s="11"/>
      <c r="L133" s="11"/>
      <c r="M133" s="11"/>
      <c r="N133" s="4"/>
      <c r="O133" s="215"/>
      <c r="P133" s="216"/>
      <c r="Q133" s="216"/>
      <c r="R133" s="217"/>
      <c r="S133" s="4"/>
      <c r="T133" s="4"/>
      <c r="U133" s="4"/>
      <c r="V133" s="4"/>
    </row>
    <row r="134" spans="1:22" s="5" customFormat="1" ht="13.2">
      <c r="A134" s="55"/>
      <c r="B134" s="11"/>
      <c r="C134" s="11" t="s">
        <v>313</v>
      </c>
      <c r="D134" s="11"/>
      <c r="E134" s="11" t="s">
        <v>95</v>
      </c>
      <c r="F134" s="231">
        <v>5</v>
      </c>
      <c r="G134" s="231"/>
      <c r="H134" s="231">
        <v>0</v>
      </c>
      <c r="I134" s="226"/>
      <c r="J134" s="4"/>
      <c r="K134" s="11"/>
      <c r="L134" s="11"/>
      <c r="M134" s="11"/>
      <c r="N134" s="4"/>
      <c r="O134" s="215"/>
      <c r="P134" s="216"/>
      <c r="Q134" s="216"/>
      <c r="R134" s="217"/>
      <c r="S134" s="4"/>
      <c r="T134" s="4"/>
      <c r="U134" s="4"/>
      <c r="V134" s="4"/>
    </row>
    <row r="135" spans="1:22" s="5" customFormat="1" ht="13.2">
      <c r="A135" s="55"/>
      <c r="B135" s="11"/>
      <c r="C135" s="11" t="s">
        <v>316</v>
      </c>
      <c r="D135" s="11"/>
      <c r="E135" s="11" t="s">
        <v>317</v>
      </c>
      <c r="F135" s="231">
        <v>7</v>
      </c>
      <c r="G135" s="231"/>
      <c r="H135" s="231"/>
      <c r="I135" s="226"/>
      <c r="J135" s="4"/>
      <c r="K135" s="11"/>
      <c r="L135" s="11"/>
      <c r="M135" s="11"/>
      <c r="N135" s="4"/>
      <c r="O135" s="215"/>
      <c r="P135" s="216"/>
      <c r="Q135" s="216"/>
      <c r="R135" s="217"/>
      <c r="S135" s="4"/>
      <c r="T135" s="4"/>
      <c r="U135" s="4"/>
      <c r="V135" s="4"/>
    </row>
    <row r="136" spans="1:22" s="5" customFormat="1" ht="13.2">
      <c r="A136" s="55"/>
      <c r="B136" s="11"/>
      <c r="C136" s="11" t="s">
        <v>318</v>
      </c>
      <c r="D136" s="11"/>
      <c r="E136" s="11" t="s">
        <v>319</v>
      </c>
      <c r="F136" s="231">
        <v>27</v>
      </c>
      <c r="G136" s="231"/>
      <c r="H136" s="231">
        <v>0</v>
      </c>
      <c r="I136" s="226"/>
      <c r="J136" s="4"/>
      <c r="K136" s="11"/>
      <c r="L136" s="11"/>
      <c r="M136" s="11"/>
      <c r="N136" s="4"/>
      <c r="O136" s="215"/>
      <c r="P136" s="216"/>
      <c r="Q136" s="216"/>
      <c r="R136" s="217"/>
      <c r="S136" s="4"/>
      <c r="T136" s="4"/>
      <c r="U136" s="4"/>
      <c r="V136" s="4"/>
    </row>
    <row r="137" spans="1:22" s="5" customFormat="1" ht="13.2">
      <c r="A137" s="55"/>
      <c r="B137" s="11"/>
      <c r="C137" s="11" t="s">
        <v>320</v>
      </c>
      <c r="D137" s="11"/>
      <c r="E137" s="11" t="s">
        <v>95</v>
      </c>
      <c r="F137" s="231">
        <v>3</v>
      </c>
      <c r="G137" s="231"/>
      <c r="H137" s="231"/>
      <c r="I137" s="226"/>
      <c r="J137" s="4"/>
      <c r="K137" s="11"/>
      <c r="L137" s="11"/>
      <c r="M137" s="11"/>
      <c r="N137" s="4"/>
      <c r="O137" s="215"/>
      <c r="P137" s="216"/>
      <c r="Q137" s="216"/>
      <c r="R137" s="217"/>
      <c r="S137" s="4"/>
      <c r="T137" s="4"/>
      <c r="U137" s="4"/>
      <c r="V137" s="4"/>
    </row>
    <row r="138" spans="1:22" s="5" customFormat="1" ht="13.2">
      <c r="A138" s="55"/>
      <c r="B138" s="11"/>
      <c r="C138" s="11" t="s">
        <v>327</v>
      </c>
      <c r="D138" s="11"/>
      <c r="E138" s="11" t="s">
        <v>98</v>
      </c>
      <c r="F138" s="231">
        <v>9</v>
      </c>
      <c r="G138" s="231"/>
      <c r="H138" s="231"/>
      <c r="I138" s="226"/>
      <c r="J138" s="4"/>
      <c r="K138" s="11"/>
      <c r="L138" s="11"/>
      <c r="M138" s="11"/>
      <c r="N138" s="4"/>
      <c r="O138" s="215"/>
      <c r="P138" s="216"/>
      <c r="Q138" s="216"/>
      <c r="R138" s="217"/>
      <c r="S138" s="4"/>
      <c r="T138" s="4"/>
      <c r="U138" s="4"/>
      <c r="V138" s="4"/>
    </row>
    <row r="139" spans="1:22" s="5" customFormat="1" ht="13.2">
      <c r="A139" s="55"/>
      <c r="B139" s="11"/>
      <c r="C139" s="11" t="s">
        <v>328</v>
      </c>
      <c r="D139" s="11"/>
      <c r="E139" s="11" t="s">
        <v>79</v>
      </c>
      <c r="F139" s="231">
        <v>56</v>
      </c>
      <c r="G139" s="231"/>
      <c r="H139" s="231">
        <v>0</v>
      </c>
      <c r="I139" s="226"/>
      <c r="J139" s="4"/>
      <c r="K139" s="11"/>
      <c r="L139" s="11"/>
      <c r="M139" s="11"/>
      <c r="N139" s="4"/>
      <c r="O139" s="215"/>
      <c r="P139" s="216"/>
      <c r="Q139" s="216"/>
      <c r="R139" s="217"/>
      <c r="S139" s="4"/>
      <c r="T139" s="4"/>
      <c r="U139" s="4"/>
      <c r="V139" s="4"/>
    </row>
    <row r="140" spans="1:22" s="5" customFormat="1" ht="13.2">
      <c r="A140" s="55"/>
      <c r="B140" s="11"/>
      <c r="C140" s="11" t="s">
        <v>331</v>
      </c>
      <c r="D140" s="11"/>
      <c r="E140" s="11" t="s">
        <v>98</v>
      </c>
      <c r="F140" s="231">
        <v>1</v>
      </c>
      <c r="G140" s="231"/>
      <c r="H140" s="231"/>
      <c r="I140" s="226"/>
      <c r="J140" s="4"/>
      <c r="K140" s="11"/>
      <c r="L140" s="11"/>
      <c r="M140" s="11"/>
      <c r="N140" s="4"/>
      <c r="O140" s="215"/>
      <c r="P140" s="216"/>
      <c r="Q140" s="216"/>
      <c r="R140" s="217"/>
      <c r="S140" s="4"/>
      <c r="T140" s="4"/>
      <c r="U140" s="4"/>
      <c r="V140" s="4"/>
    </row>
    <row r="141" spans="1:22" s="5" customFormat="1" ht="13.2">
      <c r="A141" s="55"/>
      <c r="B141" s="11"/>
      <c r="C141" s="11" t="s">
        <v>333</v>
      </c>
      <c r="D141" s="11"/>
      <c r="E141" s="11" t="s">
        <v>98</v>
      </c>
      <c r="F141" s="231">
        <v>2</v>
      </c>
      <c r="G141" s="231"/>
      <c r="H141" s="231"/>
      <c r="I141" s="226"/>
      <c r="J141" s="4"/>
      <c r="K141" s="11"/>
      <c r="L141" s="11"/>
      <c r="M141" s="11"/>
      <c r="N141" s="4"/>
      <c r="O141" s="215"/>
      <c r="P141" s="216"/>
      <c r="Q141" s="216"/>
      <c r="R141" s="217"/>
      <c r="S141" s="4"/>
      <c r="T141" s="4"/>
      <c r="U141" s="4"/>
      <c r="V141" s="4"/>
    </row>
    <row r="142" spans="1:22" s="5" customFormat="1" ht="13.2">
      <c r="A142" s="55"/>
      <c r="B142" s="11"/>
      <c r="C142" s="11" t="s">
        <v>335</v>
      </c>
      <c r="D142" s="11"/>
      <c r="E142" s="11" t="s">
        <v>336</v>
      </c>
      <c r="F142" s="231">
        <v>36</v>
      </c>
      <c r="G142" s="231">
        <v>1</v>
      </c>
      <c r="H142" s="231">
        <v>1</v>
      </c>
      <c r="I142" s="226">
        <v>0</v>
      </c>
      <c r="J142" s="4"/>
      <c r="K142" s="11"/>
      <c r="L142" s="11"/>
      <c r="M142" s="11"/>
      <c r="N142" s="4"/>
      <c r="O142" s="215"/>
      <c r="P142" s="216"/>
      <c r="Q142" s="216"/>
      <c r="R142" s="217"/>
      <c r="S142" s="4"/>
      <c r="T142" s="4"/>
      <c r="U142" s="4"/>
      <c r="V142" s="4"/>
    </row>
    <row r="143" spans="1:22" s="5" customFormat="1" ht="13.2">
      <c r="A143" s="55"/>
      <c r="B143" s="11"/>
      <c r="C143" s="11" t="s">
        <v>337</v>
      </c>
      <c r="D143" s="11"/>
      <c r="E143" s="11" t="s">
        <v>175</v>
      </c>
      <c r="F143" s="231">
        <v>17</v>
      </c>
      <c r="G143" s="231"/>
      <c r="H143" s="231">
        <v>0</v>
      </c>
      <c r="I143" s="226"/>
      <c r="J143" s="4"/>
      <c r="K143" s="11"/>
      <c r="L143" s="11"/>
      <c r="M143" s="11"/>
      <c r="N143" s="4"/>
      <c r="O143" s="215"/>
      <c r="P143" s="216"/>
      <c r="Q143" s="216"/>
      <c r="R143" s="217"/>
      <c r="S143" s="4"/>
      <c r="T143" s="4"/>
      <c r="U143" s="4"/>
      <c r="V143" s="4"/>
    </row>
    <row r="144" spans="1:22" s="5" customFormat="1" ht="13.2">
      <c r="A144" s="55"/>
      <c r="B144" s="11"/>
      <c r="C144" s="11" t="s">
        <v>341</v>
      </c>
      <c r="D144" s="11"/>
      <c r="E144" s="11" t="s">
        <v>342</v>
      </c>
      <c r="F144" s="231">
        <v>45</v>
      </c>
      <c r="G144" s="231">
        <v>1</v>
      </c>
      <c r="H144" s="231">
        <v>0</v>
      </c>
      <c r="I144" s="226"/>
      <c r="J144" s="4"/>
      <c r="K144" s="11"/>
      <c r="L144" s="11"/>
      <c r="M144" s="11"/>
      <c r="N144" s="4"/>
      <c r="O144" s="215"/>
      <c r="P144" s="216"/>
      <c r="Q144" s="216"/>
      <c r="R144" s="217"/>
      <c r="S144" s="4"/>
      <c r="T144" s="4"/>
      <c r="U144" s="4"/>
      <c r="V144" s="4"/>
    </row>
    <row r="145" spans="1:22" s="5" customFormat="1" ht="13.2">
      <c r="A145" s="55"/>
      <c r="B145" s="11"/>
      <c r="C145" s="11" t="s">
        <v>343</v>
      </c>
      <c r="D145" s="11"/>
      <c r="E145" s="11" t="s">
        <v>163</v>
      </c>
      <c r="F145" s="231">
        <v>109</v>
      </c>
      <c r="G145" s="231">
        <v>2</v>
      </c>
      <c r="H145" s="231">
        <v>2</v>
      </c>
      <c r="I145" s="226">
        <v>0</v>
      </c>
      <c r="J145" s="4"/>
      <c r="K145" s="11"/>
      <c r="L145" s="11"/>
      <c r="M145" s="11"/>
      <c r="N145" s="4"/>
      <c r="O145" s="215"/>
      <c r="P145" s="216"/>
      <c r="Q145" s="216"/>
      <c r="R145" s="217"/>
      <c r="S145" s="4"/>
      <c r="T145" s="4"/>
      <c r="U145" s="4"/>
      <c r="V145" s="4"/>
    </row>
    <row r="146" spans="1:22" s="5" customFormat="1" ht="13.2">
      <c r="A146" s="55"/>
      <c r="B146" s="11"/>
      <c r="C146" s="11" t="s">
        <v>344</v>
      </c>
      <c r="D146" s="11"/>
      <c r="E146" s="11" t="s">
        <v>191</v>
      </c>
      <c r="F146" s="231">
        <v>62</v>
      </c>
      <c r="G146" s="231"/>
      <c r="H146" s="231">
        <v>0</v>
      </c>
      <c r="I146" s="226"/>
      <c r="J146" s="4"/>
      <c r="K146" s="11"/>
      <c r="L146" s="11"/>
      <c r="M146" s="11"/>
      <c r="N146" s="4"/>
      <c r="O146" s="215"/>
      <c r="P146" s="216"/>
      <c r="Q146" s="216"/>
      <c r="R146" s="217"/>
      <c r="S146" s="4"/>
      <c r="T146" s="4"/>
      <c r="U146" s="4"/>
      <c r="V146" s="4"/>
    </row>
    <row r="147" spans="1:22" s="5" customFormat="1" ht="13.2">
      <c r="A147" s="55"/>
      <c r="B147" s="11"/>
      <c r="C147" s="11" t="s">
        <v>346</v>
      </c>
      <c r="D147" s="11"/>
      <c r="E147" s="11" t="s">
        <v>347</v>
      </c>
      <c r="F147" s="231">
        <v>12</v>
      </c>
      <c r="G147" s="231"/>
      <c r="H147" s="231">
        <v>0</v>
      </c>
      <c r="I147" s="226"/>
      <c r="J147" s="4"/>
      <c r="K147" s="11"/>
      <c r="L147" s="11"/>
      <c r="M147" s="11"/>
      <c r="N147" s="4"/>
      <c r="O147" s="215"/>
      <c r="P147" s="216"/>
      <c r="Q147" s="216"/>
      <c r="R147" s="217"/>
      <c r="S147" s="4"/>
      <c r="T147" s="4"/>
      <c r="U147" s="4"/>
      <c r="V147" s="4"/>
    </row>
    <row r="148" spans="1:22" s="5" customFormat="1" ht="13.2">
      <c r="A148" s="55"/>
      <c r="B148" s="11"/>
      <c r="C148" s="11" t="s">
        <v>348</v>
      </c>
      <c r="D148" s="11"/>
      <c r="E148" s="11" t="s">
        <v>100</v>
      </c>
      <c r="F148" s="231">
        <v>2</v>
      </c>
      <c r="G148" s="231"/>
      <c r="H148" s="231"/>
      <c r="I148" s="226"/>
      <c r="J148" s="4"/>
      <c r="K148" s="11"/>
      <c r="L148" s="11"/>
      <c r="M148" s="11"/>
      <c r="N148" s="4"/>
      <c r="O148" s="215"/>
      <c r="P148" s="216"/>
      <c r="Q148" s="216"/>
      <c r="R148" s="217"/>
      <c r="S148" s="4"/>
      <c r="T148" s="4"/>
      <c r="U148" s="4"/>
      <c r="V148" s="4"/>
    </row>
    <row r="149" spans="1:22" s="5" customFormat="1" ht="13.2">
      <c r="A149" s="55"/>
      <c r="B149" s="11"/>
      <c r="C149" s="11" t="s">
        <v>349</v>
      </c>
      <c r="D149" s="11"/>
      <c r="E149" s="11" t="s">
        <v>351</v>
      </c>
      <c r="F149" s="231">
        <v>18</v>
      </c>
      <c r="G149" s="231">
        <v>1</v>
      </c>
      <c r="H149" s="231">
        <v>1</v>
      </c>
      <c r="I149" s="226">
        <v>0</v>
      </c>
      <c r="J149" s="4"/>
      <c r="K149" s="11"/>
      <c r="L149" s="11"/>
      <c r="M149" s="11"/>
      <c r="N149" s="4"/>
      <c r="O149" s="215"/>
      <c r="P149" s="216"/>
      <c r="Q149" s="216"/>
      <c r="R149" s="217"/>
      <c r="S149" s="4"/>
      <c r="T149" s="4"/>
      <c r="U149" s="4"/>
      <c r="V149" s="4"/>
    </row>
    <row r="150" spans="1:22" s="5" customFormat="1" ht="13.2">
      <c r="A150" s="55"/>
      <c r="B150" s="11"/>
      <c r="C150" s="11" t="s">
        <v>352</v>
      </c>
      <c r="D150" s="11"/>
      <c r="E150" s="11" t="s">
        <v>191</v>
      </c>
      <c r="F150" s="231">
        <v>741</v>
      </c>
      <c r="G150" s="231">
        <v>3</v>
      </c>
      <c r="H150" s="231">
        <v>0</v>
      </c>
      <c r="I150" s="226"/>
      <c r="J150" s="4"/>
      <c r="K150" s="11"/>
      <c r="L150" s="11"/>
      <c r="M150" s="11"/>
      <c r="N150" s="4"/>
      <c r="O150" s="215"/>
      <c r="P150" s="216"/>
      <c r="Q150" s="216"/>
      <c r="R150" s="217"/>
      <c r="S150" s="4"/>
      <c r="T150" s="4"/>
      <c r="U150" s="4"/>
      <c r="V150" s="4"/>
    </row>
    <row r="151" spans="1:22" s="5" customFormat="1" ht="13.2">
      <c r="A151" s="55"/>
      <c r="B151" s="11"/>
      <c r="C151" s="11" t="s">
        <v>354</v>
      </c>
      <c r="D151" s="11"/>
      <c r="E151" s="11" t="s">
        <v>355</v>
      </c>
      <c r="F151" s="231">
        <v>43</v>
      </c>
      <c r="G151" s="231"/>
      <c r="H151" s="231">
        <v>0</v>
      </c>
      <c r="I151" s="226"/>
      <c r="J151" s="4"/>
      <c r="K151" s="11"/>
      <c r="L151" s="11"/>
      <c r="M151" s="11"/>
      <c r="N151" s="4"/>
      <c r="O151" s="215"/>
      <c r="P151" s="216"/>
      <c r="Q151" s="216"/>
      <c r="R151" s="217"/>
      <c r="S151" s="4"/>
      <c r="T151" s="4"/>
      <c r="U151" s="4"/>
      <c r="V151" s="4"/>
    </row>
    <row r="152" spans="1:22" s="5" customFormat="1" ht="13.2">
      <c r="A152" s="55"/>
      <c r="B152" s="11"/>
      <c r="C152" s="11" t="s">
        <v>644</v>
      </c>
      <c r="D152" s="11"/>
      <c r="E152" s="11" t="s">
        <v>323</v>
      </c>
      <c r="F152" s="231">
        <v>6</v>
      </c>
      <c r="G152" s="231"/>
      <c r="H152" s="231"/>
      <c r="I152" s="226"/>
      <c r="J152" s="4"/>
      <c r="K152" s="11"/>
      <c r="L152" s="11"/>
      <c r="M152" s="11"/>
      <c r="N152" s="4"/>
      <c r="O152" s="215"/>
      <c r="P152" s="216"/>
      <c r="Q152" s="216"/>
      <c r="R152" s="217"/>
      <c r="S152" s="4"/>
      <c r="T152" s="4"/>
      <c r="U152" s="4"/>
      <c r="V152" s="4"/>
    </row>
    <row r="153" spans="1:22" s="5" customFormat="1" ht="13.2">
      <c r="A153" s="55"/>
      <c r="B153" s="11"/>
      <c r="C153" s="11" t="s">
        <v>360</v>
      </c>
      <c r="D153" s="11"/>
      <c r="E153" s="11" t="s">
        <v>95</v>
      </c>
      <c r="F153" s="231">
        <v>7</v>
      </c>
      <c r="G153" s="231"/>
      <c r="H153" s="231"/>
      <c r="I153" s="226"/>
      <c r="J153" s="4"/>
      <c r="K153" s="11"/>
      <c r="L153" s="11"/>
      <c r="M153" s="11"/>
      <c r="N153" s="4"/>
      <c r="O153" s="215"/>
      <c r="P153" s="216"/>
      <c r="Q153" s="216"/>
      <c r="R153" s="217"/>
      <c r="S153" s="4"/>
      <c r="T153" s="4"/>
      <c r="U153" s="4"/>
      <c r="V153" s="4"/>
    </row>
    <row r="154" spans="1:22" s="5" customFormat="1" ht="13.2">
      <c r="A154" s="55"/>
      <c r="B154" s="11"/>
      <c r="C154" s="11" t="s">
        <v>361</v>
      </c>
      <c r="D154" s="11"/>
      <c r="E154" s="11" t="s">
        <v>362</v>
      </c>
      <c r="F154" s="231">
        <v>12</v>
      </c>
      <c r="G154" s="231"/>
      <c r="H154" s="231"/>
      <c r="I154" s="226"/>
      <c r="J154" s="4"/>
      <c r="K154" s="11"/>
      <c r="L154" s="11"/>
      <c r="M154" s="11"/>
      <c r="N154" s="4"/>
      <c r="O154" s="215"/>
      <c r="P154" s="216"/>
      <c r="Q154" s="216"/>
      <c r="R154" s="217"/>
      <c r="S154" s="4"/>
      <c r="T154" s="4"/>
      <c r="U154" s="4"/>
      <c r="V154" s="4"/>
    </row>
    <row r="155" spans="1:22" s="5" customFormat="1" ht="13.2">
      <c r="A155" s="55"/>
      <c r="B155" s="11"/>
      <c r="C155" s="11" t="s">
        <v>363</v>
      </c>
      <c r="D155" s="11"/>
      <c r="E155" s="11" t="s">
        <v>95</v>
      </c>
      <c r="F155" s="231">
        <v>6</v>
      </c>
      <c r="G155" s="231"/>
      <c r="H155" s="231">
        <v>0</v>
      </c>
      <c r="I155" s="226"/>
      <c r="J155" s="4"/>
      <c r="K155" s="11"/>
      <c r="L155" s="11"/>
      <c r="M155" s="11"/>
      <c r="N155" s="4"/>
      <c r="O155" s="215"/>
      <c r="P155" s="216"/>
      <c r="Q155" s="216"/>
      <c r="R155" s="217"/>
      <c r="S155" s="4"/>
      <c r="T155" s="4"/>
      <c r="U155" s="4"/>
      <c r="V155" s="4"/>
    </row>
    <row r="156" spans="1:22" s="5" customFormat="1" ht="13.2">
      <c r="A156" s="55"/>
      <c r="B156" s="11"/>
      <c r="C156" s="11" t="s">
        <v>364</v>
      </c>
      <c r="D156" s="11"/>
      <c r="E156" s="11" t="s">
        <v>199</v>
      </c>
      <c r="F156" s="231">
        <v>6</v>
      </c>
      <c r="G156" s="231"/>
      <c r="H156" s="231">
        <v>0</v>
      </c>
      <c r="I156" s="226"/>
      <c r="J156" s="4"/>
      <c r="K156" s="11"/>
      <c r="L156" s="11"/>
      <c r="M156" s="11"/>
      <c r="N156" s="4"/>
      <c r="O156" s="215"/>
      <c r="P156" s="216"/>
      <c r="Q156" s="216"/>
      <c r="R156" s="217"/>
      <c r="S156" s="4"/>
      <c r="T156" s="4"/>
      <c r="U156" s="4"/>
      <c r="V156" s="4"/>
    </row>
    <row r="157" spans="1:22" s="5" customFormat="1" ht="13.2">
      <c r="A157" s="55"/>
      <c r="B157" s="11"/>
      <c r="C157" s="11" t="s">
        <v>365</v>
      </c>
      <c r="D157" s="11"/>
      <c r="E157" s="11" t="s">
        <v>289</v>
      </c>
      <c r="F157" s="231">
        <v>48</v>
      </c>
      <c r="G157" s="231"/>
      <c r="H157" s="231">
        <v>0</v>
      </c>
      <c r="I157" s="226"/>
      <c r="J157" s="4"/>
      <c r="K157" s="11"/>
      <c r="L157" s="11"/>
      <c r="M157" s="11"/>
      <c r="N157" s="4"/>
      <c r="O157" s="215"/>
      <c r="P157" s="216"/>
      <c r="Q157" s="216"/>
      <c r="R157" s="217"/>
      <c r="S157" s="4"/>
      <c r="T157" s="4"/>
      <c r="U157" s="4"/>
      <c r="V157" s="4"/>
    </row>
    <row r="158" spans="1:22" s="5" customFormat="1" ht="13.2">
      <c r="A158" s="55"/>
      <c r="B158" s="11"/>
      <c r="C158" s="11" t="s">
        <v>365</v>
      </c>
      <c r="D158" s="11"/>
      <c r="E158" s="11" t="s">
        <v>274</v>
      </c>
      <c r="F158" s="231">
        <v>1</v>
      </c>
      <c r="G158" s="231"/>
      <c r="H158" s="231"/>
      <c r="I158" s="226"/>
      <c r="J158" s="4"/>
      <c r="K158" s="11"/>
      <c r="L158" s="11"/>
      <c r="M158" s="11"/>
      <c r="N158" s="4"/>
      <c r="O158" s="215"/>
      <c r="P158" s="216"/>
      <c r="Q158" s="216"/>
      <c r="R158" s="217"/>
      <c r="S158" s="4"/>
      <c r="T158" s="4"/>
      <c r="U158" s="4"/>
      <c r="V158" s="4"/>
    </row>
    <row r="159" spans="1:22" s="5" customFormat="1" ht="13.2">
      <c r="A159" s="55"/>
      <c r="B159" s="11"/>
      <c r="C159" s="11" t="s">
        <v>366</v>
      </c>
      <c r="D159" s="11"/>
      <c r="E159" s="11" t="s">
        <v>264</v>
      </c>
      <c r="F159" s="231">
        <v>1</v>
      </c>
      <c r="G159" s="231"/>
      <c r="H159" s="231"/>
      <c r="I159" s="226"/>
      <c r="J159" s="4"/>
      <c r="K159" s="11"/>
      <c r="L159" s="11"/>
      <c r="M159" s="11"/>
      <c r="N159" s="4"/>
      <c r="O159" s="215"/>
      <c r="P159" s="216"/>
      <c r="Q159" s="216"/>
      <c r="R159" s="217"/>
      <c r="S159" s="4"/>
      <c r="T159" s="4"/>
      <c r="U159" s="4"/>
      <c r="V159" s="4"/>
    </row>
    <row r="160" spans="1:22" s="5" customFormat="1" ht="13.2">
      <c r="A160" s="55"/>
      <c r="B160" s="11"/>
      <c r="C160" s="11" t="s">
        <v>366</v>
      </c>
      <c r="D160" s="11"/>
      <c r="E160" s="11" t="s">
        <v>96</v>
      </c>
      <c r="F160" s="231">
        <v>204</v>
      </c>
      <c r="G160" s="231">
        <v>7</v>
      </c>
      <c r="H160" s="231">
        <v>3</v>
      </c>
      <c r="I160" s="226">
        <v>0.33333333333333298</v>
      </c>
      <c r="J160" s="4"/>
      <c r="K160" s="11"/>
      <c r="L160" s="11"/>
      <c r="M160" s="11"/>
      <c r="N160" s="4"/>
      <c r="O160" s="215"/>
      <c r="P160" s="216"/>
      <c r="Q160" s="216"/>
      <c r="R160" s="217"/>
      <c r="S160" s="4"/>
      <c r="T160" s="4"/>
      <c r="U160" s="4"/>
      <c r="V160" s="4"/>
    </row>
    <row r="161" spans="1:22" s="5" customFormat="1" ht="13.2">
      <c r="A161" s="55"/>
      <c r="B161" s="11"/>
      <c r="C161" s="11" t="s">
        <v>367</v>
      </c>
      <c r="D161" s="11"/>
      <c r="E161" s="11" t="s">
        <v>153</v>
      </c>
      <c r="F161" s="231">
        <v>14</v>
      </c>
      <c r="G161" s="231"/>
      <c r="H161" s="231">
        <v>0</v>
      </c>
      <c r="I161" s="226"/>
      <c r="J161" s="4"/>
      <c r="K161" s="11"/>
      <c r="L161" s="11"/>
      <c r="M161" s="11"/>
      <c r="N161" s="4"/>
      <c r="O161" s="215"/>
      <c r="P161" s="216"/>
      <c r="Q161" s="216"/>
      <c r="R161" s="217"/>
      <c r="S161" s="4"/>
      <c r="T161" s="4"/>
      <c r="U161" s="4"/>
      <c r="V161" s="4"/>
    </row>
    <row r="162" spans="1:22" s="5" customFormat="1" ht="13.2">
      <c r="A162" s="55"/>
      <c r="B162" s="11"/>
      <c r="C162" s="11" t="s">
        <v>368</v>
      </c>
      <c r="D162" s="11"/>
      <c r="E162" s="11" t="s">
        <v>369</v>
      </c>
      <c r="F162" s="231">
        <v>166</v>
      </c>
      <c r="G162" s="231">
        <v>3</v>
      </c>
      <c r="H162" s="231">
        <v>4</v>
      </c>
      <c r="I162" s="226">
        <v>1.75</v>
      </c>
      <c r="J162" s="4"/>
      <c r="K162" s="11"/>
      <c r="L162" s="11"/>
      <c r="M162" s="11"/>
      <c r="N162" s="4"/>
      <c r="O162" s="215"/>
      <c r="P162" s="216"/>
      <c r="Q162" s="216"/>
      <c r="R162" s="217"/>
      <c r="S162" s="4"/>
      <c r="T162" s="4"/>
      <c r="U162" s="4"/>
      <c r="V162" s="4"/>
    </row>
    <row r="163" spans="1:22" s="5" customFormat="1" ht="13.2">
      <c r="A163" s="55"/>
      <c r="B163" s="11"/>
      <c r="C163" s="11" t="s">
        <v>368</v>
      </c>
      <c r="D163" s="11"/>
      <c r="E163" s="11" t="s">
        <v>370</v>
      </c>
      <c r="F163" s="231">
        <v>1</v>
      </c>
      <c r="G163" s="231"/>
      <c r="H163" s="231"/>
      <c r="I163" s="226"/>
      <c r="J163" s="4"/>
      <c r="K163" s="11"/>
      <c r="L163" s="11"/>
      <c r="M163" s="11"/>
      <c r="N163" s="4"/>
      <c r="O163" s="215"/>
      <c r="P163" s="216"/>
      <c r="Q163" s="216"/>
      <c r="R163" s="217"/>
      <c r="S163" s="4"/>
      <c r="T163" s="4"/>
      <c r="U163" s="4"/>
      <c r="V163" s="4"/>
    </row>
    <row r="164" spans="1:22" s="5" customFormat="1" ht="13.2">
      <c r="A164" s="55"/>
      <c r="B164" s="11"/>
      <c r="C164" s="11" t="s">
        <v>645</v>
      </c>
      <c r="D164" s="11"/>
      <c r="E164" s="11" t="s">
        <v>75</v>
      </c>
      <c r="F164" s="231">
        <v>2</v>
      </c>
      <c r="G164" s="231"/>
      <c r="H164" s="231"/>
      <c r="I164" s="226"/>
      <c r="J164" s="4"/>
      <c r="K164" s="11"/>
      <c r="L164" s="11"/>
      <c r="M164" s="11"/>
      <c r="N164" s="4"/>
      <c r="O164" s="215"/>
      <c r="P164" s="216"/>
      <c r="Q164" s="216"/>
      <c r="R164" s="217"/>
      <c r="S164" s="4"/>
      <c r="T164" s="4"/>
      <c r="U164" s="4"/>
      <c r="V164" s="4"/>
    </row>
    <row r="165" spans="1:22" s="5" customFormat="1" ht="13.2">
      <c r="A165" s="55"/>
      <c r="B165" s="11"/>
      <c r="C165" s="11" t="s">
        <v>371</v>
      </c>
      <c r="D165" s="11"/>
      <c r="E165" s="11" t="s">
        <v>75</v>
      </c>
      <c r="F165" s="231">
        <v>51</v>
      </c>
      <c r="G165" s="231"/>
      <c r="H165" s="231">
        <v>0</v>
      </c>
      <c r="I165" s="226"/>
      <c r="J165" s="4"/>
      <c r="K165" s="11"/>
      <c r="L165" s="11"/>
      <c r="M165" s="11"/>
      <c r="N165" s="4"/>
      <c r="O165" s="215"/>
      <c r="P165" s="216"/>
      <c r="Q165" s="216"/>
      <c r="R165" s="217"/>
      <c r="S165" s="4"/>
      <c r="T165" s="4"/>
      <c r="U165" s="4"/>
      <c r="V165" s="4"/>
    </row>
    <row r="166" spans="1:22" s="5" customFormat="1" ht="13.2">
      <c r="A166" s="55"/>
      <c r="B166" s="11"/>
      <c r="C166" s="11" t="s">
        <v>373</v>
      </c>
      <c r="D166" s="11"/>
      <c r="E166" s="11" t="s">
        <v>175</v>
      </c>
      <c r="F166" s="231">
        <v>74</v>
      </c>
      <c r="G166" s="231">
        <v>1</v>
      </c>
      <c r="H166" s="231">
        <v>1</v>
      </c>
      <c r="I166" s="226">
        <v>1</v>
      </c>
      <c r="J166" s="4"/>
      <c r="K166" s="11"/>
      <c r="L166" s="11"/>
      <c r="M166" s="11"/>
      <c r="N166" s="4"/>
      <c r="O166" s="215"/>
      <c r="P166" s="216"/>
      <c r="Q166" s="216"/>
      <c r="R166" s="217"/>
      <c r="S166" s="4"/>
      <c r="T166" s="4"/>
      <c r="U166" s="4"/>
      <c r="V166" s="4"/>
    </row>
    <row r="167" spans="1:22" s="5" customFormat="1" ht="13.2">
      <c r="A167" s="55"/>
      <c r="B167" s="11"/>
      <c r="C167" s="11" t="s">
        <v>375</v>
      </c>
      <c r="D167" s="11"/>
      <c r="E167" s="11" t="s">
        <v>114</v>
      </c>
      <c r="F167" s="231">
        <v>29</v>
      </c>
      <c r="G167" s="231"/>
      <c r="H167" s="231">
        <v>0</v>
      </c>
      <c r="I167" s="226"/>
      <c r="J167" s="4"/>
      <c r="K167" s="11"/>
      <c r="L167" s="11"/>
      <c r="M167" s="11"/>
      <c r="N167" s="4"/>
      <c r="O167" s="215"/>
      <c r="P167" s="216"/>
      <c r="Q167" s="216"/>
      <c r="R167" s="217"/>
      <c r="S167" s="4"/>
      <c r="T167" s="4"/>
      <c r="U167" s="4"/>
      <c r="V167" s="4"/>
    </row>
    <row r="168" spans="1:22" s="5" customFormat="1" ht="13.2">
      <c r="A168" s="55"/>
      <c r="B168" s="11"/>
      <c r="C168" s="11" t="s">
        <v>377</v>
      </c>
      <c r="D168" s="11"/>
      <c r="E168" s="11" t="s">
        <v>100</v>
      </c>
      <c r="F168" s="231">
        <v>1</v>
      </c>
      <c r="G168" s="231"/>
      <c r="H168" s="231"/>
      <c r="I168" s="226"/>
      <c r="J168" s="4"/>
      <c r="K168" s="11"/>
      <c r="L168" s="11"/>
      <c r="M168" s="11"/>
      <c r="N168" s="4"/>
      <c r="O168" s="215"/>
      <c r="P168" s="216"/>
      <c r="Q168" s="216"/>
      <c r="R168" s="217"/>
      <c r="S168" s="4"/>
      <c r="T168" s="4"/>
      <c r="U168" s="4"/>
      <c r="V168" s="4"/>
    </row>
    <row r="169" spans="1:22" s="5" customFormat="1" ht="13.2">
      <c r="A169" s="55"/>
      <c r="B169" s="11"/>
      <c r="C169" s="11" t="s">
        <v>378</v>
      </c>
      <c r="D169" s="11"/>
      <c r="E169" s="11" t="s">
        <v>379</v>
      </c>
      <c r="F169" s="231">
        <v>6</v>
      </c>
      <c r="G169" s="231"/>
      <c r="H169" s="231"/>
      <c r="I169" s="226"/>
      <c r="J169" s="4"/>
      <c r="K169" s="11"/>
      <c r="L169" s="11"/>
      <c r="M169" s="11"/>
      <c r="N169" s="4"/>
      <c r="O169" s="215"/>
      <c r="P169" s="216"/>
      <c r="Q169" s="216"/>
      <c r="R169" s="217"/>
      <c r="S169" s="4"/>
      <c r="T169" s="4"/>
      <c r="U169" s="4"/>
      <c r="V169" s="4"/>
    </row>
    <row r="170" spans="1:22" s="5" customFormat="1" ht="13.2">
      <c r="A170" s="55"/>
      <c r="B170" s="11"/>
      <c r="C170" s="11" t="s">
        <v>380</v>
      </c>
      <c r="D170" s="11"/>
      <c r="E170" s="11" t="s">
        <v>77</v>
      </c>
      <c r="F170" s="231">
        <v>10</v>
      </c>
      <c r="G170" s="231"/>
      <c r="H170" s="231"/>
      <c r="I170" s="226"/>
      <c r="J170" s="4"/>
      <c r="K170" s="11"/>
      <c r="L170" s="11"/>
      <c r="M170" s="11"/>
      <c r="N170" s="4"/>
      <c r="O170" s="215"/>
      <c r="P170" s="216"/>
      <c r="Q170" s="216"/>
      <c r="R170" s="217"/>
      <c r="S170" s="4"/>
      <c r="T170" s="4"/>
      <c r="U170" s="4"/>
      <c r="V170" s="4"/>
    </row>
    <row r="171" spans="1:22" s="5" customFormat="1" ht="13.2">
      <c r="A171" s="55"/>
      <c r="B171" s="11"/>
      <c r="C171" s="11" t="s">
        <v>646</v>
      </c>
      <c r="D171" s="11"/>
      <c r="E171" s="11" t="s">
        <v>110</v>
      </c>
      <c r="F171" s="231">
        <v>2</v>
      </c>
      <c r="G171" s="231"/>
      <c r="H171" s="231"/>
      <c r="I171" s="226"/>
      <c r="J171" s="4"/>
      <c r="K171" s="11"/>
      <c r="L171" s="11"/>
      <c r="M171" s="11"/>
      <c r="N171" s="4"/>
      <c r="O171" s="215"/>
      <c r="P171" s="216"/>
      <c r="Q171" s="216"/>
      <c r="R171" s="217"/>
      <c r="S171" s="4"/>
      <c r="T171" s="4"/>
      <c r="U171" s="4"/>
      <c r="V171" s="4"/>
    </row>
    <row r="172" spans="1:22" s="5" customFormat="1" ht="13.2">
      <c r="A172" s="55"/>
      <c r="B172" s="11"/>
      <c r="C172" s="11" t="s">
        <v>381</v>
      </c>
      <c r="D172" s="11"/>
      <c r="E172" s="11" t="s">
        <v>56</v>
      </c>
      <c r="F172" s="231">
        <v>1</v>
      </c>
      <c r="G172" s="231"/>
      <c r="H172" s="231"/>
      <c r="I172" s="226"/>
      <c r="J172" s="4"/>
      <c r="K172" s="11"/>
      <c r="L172" s="11"/>
      <c r="M172" s="11"/>
      <c r="N172" s="4"/>
      <c r="O172" s="215"/>
      <c r="P172" s="216"/>
      <c r="Q172" s="216"/>
      <c r="R172" s="217"/>
      <c r="S172" s="4"/>
      <c r="T172" s="4"/>
      <c r="U172" s="4"/>
      <c r="V172" s="4"/>
    </row>
    <row r="173" spans="1:22" s="5" customFormat="1" ht="13.2">
      <c r="A173" s="55"/>
      <c r="B173" s="11"/>
      <c r="C173" s="11" t="s">
        <v>381</v>
      </c>
      <c r="D173" s="11"/>
      <c r="E173" s="11" t="s">
        <v>110</v>
      </c>
      <c r="F173" s="231">
        <v>566</v>
      </c>
      <c r="G173" s="231">
        <v>13</v>
      </c>
      <c r="H173" s="231">
        <v>9</v>
      </c>
      <c r="I173" s="226">
        <v>1.2222222222222201</v>
      </c>
      <c r="J173" s="4"/>
      <c r="K173" s="11"/>
      <c r="L173" s="11"/>
      <c r="M173" s="11"/>
      <c r="N173" s="4"/>
      <c r="O173" s="215"/>
      <c r="P173" s="216"/>
      <c r="Q173" s="216"/>
      <c r="R173" s="217"/>
      <c r="S173" s="4"/>
      <c r="T173" s="4"/>
      <c r="U173" s="4"/>
      <c r="V173" s="4"/>
    </row>
    <row r="174" spans="1:22" s="5" customFormat="1" ht="13.2">
      <c r="A174" s="55"/>
      <c r="B174" s="11"/>
      <c r="C174" s="11" t="s">
        <v>382</v>
      </c>
      <c r="D174" s="11"/>
      <c r="E174" s="11" t="s">
        <v>88</v>
      </c>
      <c r="F174" s="231">
        <v>15</v>
      </c>
      <c r="G174" s="231"/>
      <c r="H174" s="231">
        <v>0</v>
      </c>
      <c r="I174" s="226"/>
      <c r="J174" s="4"/>
      <c r="K174" s="11"/>
      <c r="L174" s="11"/>
      <c r="M174" s="11"/>
      <c r="N174" s="4"/>
      <c r="O174" s="215"/>
      <c r="P174" s="216"/>
      <c r="Q174" s="216"/>
      <c r="R174" s="217"/>
      <c r="S174" s="4"/>
      <c r="T174" s="4"/>
      <c r="U174" s="4"/>
      <c r="V174" s="4"/>
    </row>
    <row r="175" spans="1:22" s="5" customFormat="1" ht="13.2">
      <c r="A175" s="55"/>
      <c r="B175" s="11"/>
      <c r="C175" s="11" t="s">
        <v>647</v>
      </c>
      <c r="D175" s="11"/>
      <c r="E175" s="11" t="s">
        <v>91</v>
      </c>
      <c r="F175" s="231">
        <v>3</v>
      </c>
      <c r="G175" s="231"/>
      <c r="H175" s="231"/>
      <c r="I175" s="226"/>
      <c r="J175" s="4"/>
      <c r="K175" s="11"/>
      <c r="L175" s="11"/>
      <c r="M175" s="11"/>
      <c r="N175" s="4"/>
      <c r="O175" s="215"/>
      <c r="P175" s="216"/>
      <c r="Q175" s="216"/>
      <c r="R175" s="217"/>
      <c r="S175" s="4"/>
      <c r="T175" s="4"/>
      <c r="U175" s="4"/>
      <c r="V175" s="4"/>
    </row>
    <row r="176" spans="1:22" s="5" customFormat="1" ht="13.2">
      <c r="A176" s="55"/>
      <c r="B176" s="11"/>
      <c r="C176" s="11" t="s">
        <v>383</v>
      </c>
      <c r="D176" s="11"/>
      <c r="E176" s="11" t="s">
        <v>91</v>
      </c>
      <c r="F176" s="231">
        <v>1</v>
      </c>
      <c r="G176" s="231"/>
      <c r="H176" s="231"/>
      <c r="I176" s="226"/>
      <c r="J176" s="4"/>
      <c r="K176" s="11"/>
      <c r="L176" s="11"/>
      <c r="M176" s="11"/>
      <c r="N176" s="4"/>
      <c r="O176" s="215"/>
      <c r="P176" s="216"/>
      <c r="Q176" s="216"/>
      <c r="R176" s="217"/>
      <c r="S176" s="4"/>
      <c r="T176" s="4"/>
      <c r="U176" s="4"/>
      <c r="V176" s="4"/>
    </row>
    <row r="177" spans="1:22" s="5" customFormat="1" ht="13.2">
      <c r="A177" s="55"/>
      <c r="B177" s="11"/>
      <c r="C177" s="11" t="s">
        <v>383</v>
      </c>
      <c r="D177" s="11"/>
      <c r="E177" s="11" t="s">
        <v>68</v>
      </c>
      <c r="F177" s="231">
        <v>145</v>
      </c>
      <c r="G177" s="231"/>
      <c r="H177" s="231">
        <v>0</v>
      </c>
      <c r="I177" s="226"/>
      <c r="J177" s="4"/>
      <c r="K177" s="11"/>
      <c r="L177" s="11"/>
      <c r="M177" s="11"/>
      <c r="N177" s="4"/>
      <c r="O177" s="215"/>
      <c r="P177" s="216"/>
      <c r="Q177" s="216"/>
      <c r="R177" s="217"/>
      <c r="S177" s="4"/>
      <c r="T177" s="4"/>
      <c r="U177" s="4"/>
      <c r="V177" s="4"/>
    </row>
    <row r="178" spans="1:22" s="5" customFormat="1" ht="13.2">
      <c r="A178" s="55"/>
      <c r="B178" s="11"/>
      <c r="C178" s="11" t="s">
        <v>384</v>
      </c>
      <c r="D178" s="11"/>
      <c r="E178" s="11" t="s">
        <v>374</v>
      </c>
      <c r="F178" s="231">
        <v>40</v>
      </c>
      <c r="G178" s="231"/>
      <c r="H178" s="231">
        <v>0</v>
      </c>
      <c r="I178" s="226"/>
      <c r="J178" s="4"/>
      <c r="K178" s="11"/>
      <c r="L178" s="11"/>
      <c r="M178" s="11"/>
      <c r="N178" s="4"/>
      <c r="O178" s="215"/>
      <c r="P178" s="216"/>
      <c r="Q178" s="216"/>
      <c r="R178" s="217"/>
      <c r="S178" s="4"/>
      <c r="T178" s="4"/>
      <c r="U178" s="4"/>
      <c r="V178" s="4"/>
    </row>
    <row r="179" spans="1:22" s="5" customFormat="1" ht="13.2">
      <c r="A179" s="55"/>
      <c r="B179" s="11"/>
      <c r="C179" s="11" t="s">
        <v>648</v>
      </c>
      <c r="D179" s="11"/>
      <c r="E179" s="11" t="s">
        <v>374</v>
      </c>
      <c r="F179" s="231">
        <v>2</v>
      </c>
      <c r="G179" s="231"/>
      <c r="H179" s="231"/>
      <c r="I179" s="226"/>
      <c r="J179" s="4"/>
      <c r="K179" s="11"/>
      <c r="L179" s="11"/>
      <c r="M179" s="11"/>
      <c r="N179" s="4"/>
      <c r="O179" s="215"/>
      <c r="P179" s="216"/>
      <c r="Q179" s="216"/>
      <c r="R179" s="217"/>
      <c r="S179" s="4"/>
      <c r="T179" s="4"/>
      <c r="U179" s="4"/>
      <c r="V179" s="4"/>
    </row>
    <row r="180" spans="1:22" s="5" customFormat="1" ht="13.2">
      <c r="A180" s="55"/>
      <c r="B180" s="11"/>
      <c r="C180" s="11" t="s">
        <v>385</v>
      </c>
      <c r="D180" s="11"/>
      <c r="E180" s="11" t="s">
        <v>370</v>
      </c>
      <c r="F180" s="231">
        <v>22</v>
      </c>
      <c r="G180" s="231"/>
      <c r="H180" s="231"/>
      <c r="I180" s="226"/>
      <c r="J180" s="4"/>
      <c r="K180" s="11"/>
      <c r="L180" s="11"/>
      <c r="M180" s="11"/>
      <c r="N180" s="4"/>
      <c r="O180" s="215"/>
      <c r="P180" s="216"/>
      <c r="Q180" s="216"/>
      <c r="R180" s="217"/>
      <c r="S180" s="4"/>
      <c r="T180" s="4"/>
      <c r="U180" s="4"/>
      <c r="V180" s="4"/>
    </row>
    <row r="181" spans="1:22" s="5" customFormat="1" ht="13.2">
      <c r="A181" s="55"/>
      <c r="B181" s="11"/>
      <c r="C181" s="11" t="s">
        <v>386</v>
      </c>
      <c r="D181" s="11"/>
      <c r="E181" s="11" t="s">
        <v>163</v>
      </c>
      <c r="F181" s="231">
        <v>821</v>
      </c>
      <c r="G181" s="231">
        <v>12</v>
      </c>
      <c r="H181" s="231">
        <v>10</v>
      </c>
      <c r="I181" s="226">
        <v>4.7777777777777803</v>
      </c>
      <c r="J181" s="4"/>
      <c r="K181" s="11"/>
      <c r="L181" s="11"/>
      <c r="M181" s="11"/>
      <c r="N181" s="4"/>
      <c r="O181" s="215"/>
      <c r="P181" s="216"/>
      <c r="Q181" s="216"/>
      <c r="R181" s="217"/>
      <c r="S181" s="4"/>
      <c r="T181" s="4"/>
      <c r="U181" s="4"/>
      <c r="V181" s="4"/>
    </row>
    <row r="182" spans="1:22" s="5" customFormat="1" ht="13.2">
      <c r="A182" s="55"/>
      <c r="B182" s="11"/>
      <c r="C182" s="11" t="s">
        <v>388</v>
      </c>
      <c r="D182" s="11"/>
      <c r="E182" s="11" t="s">
        <v>389</v>
      </c>
      <c r="F182" s="231">
        <v>19</v>
      </c>
      <c r="G182" s="231"/>
      <c r="H182" s="231"/>
      <c r="I182" s="226"/>
      <c r="J182" s="4"/>
      <c r="K182" s="11"/>
      <c r="L182" s="11"/>
      <c r="M182" s="11"/>
      <c r="N182" s="4"/>
      <c r="O182" s="215"/>
      <c r="P182" s="216"/>
      <c r="Q182" s="216"/>
      <c r="R182" s="217"/>
      <c r="S182" s="4"/>
      <c r="T182" s="4"/>
      <c r="U182" s="4"/>
      <c r="V182" s="4"/>
    </row>
    <row r="183" spans="1:22" s="5" customFormat="1" ht="13.2">
      <c r="A183" s="55"/>
      <c r="B183" s="11"/>
      <c r="C183" s="11" t="s">
        <v>391</v>
      </c>
      <c r="D183" s="11"/>
      <c r="E183" s="11" t="s">
        <v>144</v>
      </c>
      <c r="F183" s="231">
        <v>44</v>
      </c>
      <c r="G183" s="231"/>
      <c r="H183" s="231"/>
      <c r="I183" s="226"/>
      <c r="J183" s="4"/>
      <c r="K183" s="11"/>
      <c r="L183" s="11"/>
      <c r="M183" s="11"/>
      <c r="N183" s="4"/>
      <c r="O183" s="215"/>
      <c r="P183" s="216"/>
      <c r="Q183" s="216"/>
      <c r="R183" s="217"/>
      <c r="S183" s="4"/>
      <c r="T183" s="4"/>
      <c r="U183" s="4"/>
      <c r="V183" s="4"/>
    </row>
    <row r="184" spans="1:22" s="5" customFormat="1" ht="13.2">
      <c r="A184" s="55"/>
      <c r="B184" s="11"/>
      <c r="C184" s="11" t="s">
        <v>392</v>
      </c>
      <c r="D184" s="11"/>
      <c r="E184" s="11" t="s">
        <v>393</v>
      </c>
      <c r="F184" s="231">
        <v>41</v>
      </c>
      <c r="G184" s="231"/>
      <c r="H184" s="231">
        <v>0</v>
      </c>
      <c r="I184" s="226"/>
      <c r="J184" s="4"/>
      <c r="K184" s="11"/>
      <c r="L184" s="11"/>
      <c r="M184" s="11"/>
      <c r="N184" s="4"/>
      <c r="O184" s="215"/>
      <c r="P184" s="216"/>
      <c r="Q184" s="216"/>
      <c r="R184" s="217"/>
      <c r="S184" s="4"/>
      <c r="T184" s="4"/>
      <c r="U184" s="4"/>
      <c r="V184" s="4"/>
    </row>
    <row r="185" spans="1:22" s="5" customFormat="1" ht="13.2">
      <c r="A185" s="55"/>
      <c r="B185" s="11"/>
      <c r="C185" s="11" t="s">
        <v>394</v>
      </c>
      <c r="D185" s="11"/>
      <c r="E185" s="11" t="s">
        <v>84</v>
      </c>
      <c r="F185" s="231">
        <v>42</v>
      </c>
      <c r="G185" s="231"/>
      <c r="H185" s="231">
        <v>0</v>
      </c>
      <c r="I185" s="226"/>
      <c r="J185" s="4"/>
      <c r="K185" s="11"/>
      <c r="L185" s="11"/>
      <c r="M185" s="11"/>
      <c r="N185" s="4"/>
      <c r="O185" s="215"/>
      <c r="P185" s="216"/>
      <c r="Q185" s="216"/>
      <c r="R185" s="217"/>
      <c r="S185" s="4"/>
      <c r="T185" s="4"/>
      <c r="U185" s="4"/>
      <c r="V185" s="4"/>
    </row>
    <row r="186" spans="1:22" s="5" customFormat="1" ht="13.2">
      <c r="A186" s="55"/>
      <c r="B186" s="11"/>
      <c r="C186" s="11" t="s">
        <v>395</v>
      </c>
      <c r="D186" s="11"/>
      <c r="E186" s="11" t="s">
        <v>54</v>
      </c>
      <c r="F186" s="231">
        <v>1</v>
      </c>
      <c r="G186" s="231"/>
      <c r="H186" s="231"/>
      <c r="I186" s="226"/>
      <c r="J186" s="4"/>
      <c r="K186" s="11"/>
      <c r="L186" s="11"/>
      <c r="M186" s="11"/>
      <c r="N186" s="4"/>
      <c r="O186" s="215"/>
      <c r="P186" s="216"/>
      <c r="Q186" s="216"/>
      <c r="R186" s="217"/>
      <c r="S186" s="4"/>
      <c r="T186" s="4"/>
      <c r="U186" s="4"/>
      <c r="V186" s="4"/>
    </row>
    <row r="187" spans="1:22" s="5" customFormat="1" ht="13.2">
      <c r="A187" s="55"/>
      <c r="B187" s="11"/>
      <c r="C187" s="11" t="s">
        <v>396</v>
      </c>
      <c r="D187" s="11"/>
      <c r="E187" s="11" t="s">
        <v>397</v>
      </c>
      <c r="F187" s="231">
        <v>48</v>
      </c>
      <c r="G187" s="231"/>
      <c r="H187" s="231"/>
      <c r="I187" s="226"/>
      <c r="J187" s="4"/>
      <c r="K187" s="11"/>
      <c r="L187" s="11"/>
      <c r="M187" s="11"/>
      <c r="N187" s="4"/>
      <c r="O187" s="215"/>
      <c r="P187" s="216"/>
      <c r="Q187" s="216"/>
      <c r="R187" s="217"/>
      <c r="S187" s="4"/>
      <c r="T187" s="4"/>
      <c r="U187" s="4"/>
      <c r="V187" s="4"/>
    </row>
    <row r="188" spans="1:22" s="5" customFormat="1" ht="13.2">
      <c r="A188" s="55"/>
      <c r="B188" s="11"/>
      <c r="C188" s="11" t="s">
        <v>398</v>
      </c>
      <c r="D188" s="11"/>
      <c r="E188" s="11" t="s">
        <v>310</v>
      </c>
      <c r="F188" s="231">
        <v>112</v>
      </c>
      <c r="G188" s="231"/>
      <c r="H188" s="231">
        <v>0</v>
      </c>
      <c r="I188" s="226"/>
      <c r="J188" s="4"/>
      <c r="K188" s="11"/>
      <c r="L188" s="11"/>
      <c r="M188" s="11"/>
      <c r="N188" s="4"/>
      <c r="O188" s="215"/>
      <c r="P188" s="216"/>
      <c r="Q188" s="216"/>
      <c r="R188" s="217"/>
      <c r="S188" s="4"/>
      <c r="T188" s="4"/>
      <c r="U188" s="4"/>
      <c r="V188" s="4"/>
    </row>
    <row r="189" spans="1:22" s="5" customFormat="1" ht="13.2">
      <c r="A189" s="55"/>
      <c r="B189" s="11"/>
      <c r="C189" s="11" t="s">
        <v>649</v>
      </c>
      <c r="D189" s="11"/>
      <c r="E189" s="11" t="s">
        <v>323</v>
      </c>
      <c r="F189" s="231">
        <v>1</v>
      </c>
      <c r="G189" s="231"/>
      <c r="H189" s="231"/>
      <c r="I189" s="226"/>
      <c r="J189" s="4"/>
      <c r="K189" s="11"/>
      <c r="L189" s="11"/>
      <c r="M189" s="11"/>
      <c r="N189" s="4"/>
      <c r="O189" s="215"/>
      <c r="P189" s="216"/>
      <c r="Q189" s="216"/>
      <c r="R189" s="217"/>
      <c r="S189" s="4"/>
      <c r="T189" s="4"/>
      <c r="U189" s="4"/>
      <c r="V189" s="4"/>
    </row>
    <row r="190" spans="1:22" s="5" customFormat="1" ht="13.2">
      <c r="A190" s="55"/>
      <c r="B190" s="11"/>
      <c r="C190" s="11" t="s">
        <v>650</v>
      </c>
      <c r="D190" s="11"/>
      <c r="E190" s="11" t="s">
        <v>323</v>
      </c>
      <c r="F190" s="231">
        <v>20</v>
      </c>
      <c r="G190" s="231"/>
      <c r="H190" s="231"/>
      <c r="I190" s="226"/>
      <c r="J190" s="4"/>
      <c r="K190" s="11"/>
      <c r="L190" s="11"/>
      <c r="M190" s="11"/>
      <c r="N190" s="4"/>
      <c r="O190" s="215"/>
      <c r="P190" s="216"/>
      <c r="Q190" s="216"/>
      <c r="R190" s="217"/>
      <c r="S190" s="4"/>
      <c r="T190" s="4"/>
      <c r="U190" s="4"/>
      <c r="V190" s="4"/>
    </row>
    <row r="191" spans="1:22" s="5" customFormat="1" ht="13.2">
      <c r="A191" s="55"/>
      <c r="B191" s="11"/>
      <c r="C191" s="11" t="s">
        <v>400</v>
      </c>
      <c r="D191" s="11"/>
      <c r="E191" s="11" t="s">
        <v>70</v>
      </c>
      <c r="F191" s="231">
        <v>12</v>
      </c>
      <c r="G191" s="231"/>
      <c r="H191" s="231"/>
      <c r="I191" s="226"/>
      <c r="J191" s="4"/>
      <c r="K191" s="11"/>
      <c r="L191" s="11"/>
      <c r="M191" s="11"/>
      <c r="N191" s="4"/>
      <c r="O191" s="215"/>
      <c r="P191" s="216"/>
      <c r="Q191" s="216"/>
      <c r="R191" s="217"/>
      <c r="S191" s="4"/>
      <c r="T191" s="4"/>
      <c r="U191" s="4"/>
      <c r="V191" s="4"/>
    </row>
    <row r="192" spans="1:22" s="5" customFormat="1" ht="13.2">
      <c r="A192" s="55"/>
      <c r="B192" s="11"/>
      <c r="C192" s="11" t="s">
        <v>402</v>
      </c>
      <c r="D192" s="11"/>
      <c r="E192" s="11" t="s">
        <v>100</v>
      </c>
      <c r="F192" s="231">
        <v>35</v>
      </c>
      <c r="G192" s="231">
        <v>3</v>
      </c>
      <c r="H192" s="231">
        <v>0</v>
      </c>
      <c r="I192" s="226"/>
      <c r="J192" s="4"/>
      <c r="K192" s="11"/>
      <c r="L192" s="11"/>
      <c r="M192" s="11"/>
      <c r="N192" s="4"/>
      <c r="O192" s="215"/>
      <c r="P192" s="216"/>
      <c r="Q192" s="216"/>
      <c r="R192" s="217"/>
      <c r="S192" s="4"/>
      <c r="T192" s="4"/>
      <c r="U192" s="4"/>
      <c r="V192" s="4"/>
    </row>
    <row r="193" spans="1:22" s="5" customFormat="1" ht="13.2">
      <c r="A193" s="55"/>
      <c r="B193" s="11"/>
      <c r="C193" s="11" t="s">
        <v>403</v>
      </c>
      <c r="D193" s="11"/>
      <c r="E193" s="11" t="s">
        <v>274</v>
      </c>
      <c r="F193" s="231">
        <v>125</v>
      </c>
      <c r="G193" s="231">
        <v>3</v>
      </c>
      <c r="H193" s="231">
        <v>3</v>
      </c>
      <c r="I193" s="226">
        <v>2.3333333333333299</v>
      </c>
      <c r="J193" s="4"/>
      <c r="K193" s="11"/>
      <c r="L193" s="11"/>
      <c r="M193" s="11"/>
      <c r="N193" s="4"/>
      <c r="O193" s="215"/>
      <c r="P193" s="216"/>
      <c r="Q193" s="216"/>
      <c r="R193" s="217"/>
      <c r="S193" s="4"/>
      <c r="T193" s="4"/>
      <c r="U193" s="4"/>
      <c r="V193" s="4"/>
    </row>
    <row r="194" spans="1:22" s="5" customFormat="1" ht="13.2">
      <c r="A194" s="55"/>
      <c r="B194" s="11"/>
      <c r="C194" s="11" t="s">
        <v>404</v>
      </c>
      <c r="D194" s="11"/>
      <c r="E194" s="11" t="s">
        <v>282</v>
      </c>
      <c r="F194" s="231">
        <v>14</v>
      </c>
      <c r="G194" s="231"/>
      <c r="H194" s="231">
        <v>0</v>
      </c>
      <c r="I194" s="226"/>
      <c r="J194" s="4"/>
      <c r="K194" s="11"/>
      <c r="L194" s="11"/>
      <c r="M194" s="11"/>
      <c r="N194" s="4"/>
      <c r="O194" s="215"/>
      <c r="P194" s="216"/>
      <c r="Q194" s="216"/>
      <c r="R194" s="217"/>
      <c r="S194" s="4"/>
      <c r="T194" s="4"/>
      <c r="U194" s="4"/>
      <c r="V194" s="4"/>
    </row>
    <row r="195" spans="1:22" s="5" customFormat="1" ht="13.2">
      <c r="A195" s="55"/>
      <c r="B195" s="11"/>
      <c r="C195" s="11" t="s">
        <v>405</v>
      </c>
      <c r="D195" s="11"/>
      <c r="E195" s="11" t="s">
        <v>407</v>
      </c>
      <c r="F195" s="231">
        <v>44</v>
      </c>
      <c r="G195" s="231"/>
      <c r="H195" s="231"/>
      <c r="I195" s="226"/>
      <c r="J195" s="4"/>
      <c r="K195" s="11"/>
      <c r="L195" s="11"/>
      <c r="M195" s="11"/>
      <c r="N195" s="4"/>
      <c r="O195" s="215"/>
      <c r="P195" s="216"/>
      <c r="Q195" s="216"/>
      <c r="R195" s="217"/>
      <c r="S195" s="4"/>
      <c r="T195" s="4"/>
      <c r="U195" s="4"/>
      <c r="V195" s="4"/>
    </row>
    <row r="196" spans="1:22" s="5" customFormat="1" ht="13.2">
      <c r="A196" s="55"/>
      <c r="B196" s="11"/>
      <c r="C196" s="11" t="s">
        <v>408</v>
      </c>
      <c r="D196" s="11"/>
      <c r="E196" s="11" t="s">
        <v>409</v>
      </c>
      <c r="F196" s="231">
        <v>14</v>
      </c>
      <c r="G196" s="231"/>
      <c r="H196" s="231">
        <v>0</v>
      </c>
      <c r="I196" s="226"/>
      <c r="J196" s="4"/>
      <c r="K196" s="11"/>
      <c r="L196" s="11"/>
      <c r="M196" s="11"/>
      <c r="N196" s="4"/>
      <c r="O196" s="215"/>
      <c r="P196" s="216"/>
      <c r="Q196" s="216"/>
      <c r="R196" s="217"/>
      <c r="S196" s="4"/>
      <c r="T196" s="4"/>
      <c r="U196" s="4"/>
      <c r="V196" s="4"/>
    </row>
    <row r="197" spans="1:22" s="5" customFormat="1" ht="13.2">
      <c r="A197" s="55"/>
      <c r="B197" s="11"/>
      <c r="C197" s="11" t="s">
        <v>410</v>
      </c>
      <c r="D197" s="11"/>
      <c r="E197" s="11" t="s">
        <v>95</v>
      </c>
      <c r="F197" s="231">
        <v>1</v>
      </c>
      <c r="G197" s="231"/>
      <c r="H197" s="231"/>
      <c r="I197" s="226"/>
      <c r="J197" s="4"/>
      <c r="K197" s="11"/>
      <c r="L197" s="11"/>
      <c r="M197" s="11"/>
      <c r="N197" s="4"/>
      <c r="O197" s="215"/>
      <c r="P197" s="216"/>
      <c r="Q197" s="216"/>
      <c r="R197" s="217"/>
      <c r="S197" s="4"/>
      <c r="T197" s="4"/>
      <c r="U197" s="4"/>
      <c r="V197" s="4"/>
    </row>
    <row r="198" spans="1:22" s="5" customFormat="1" ht="13.2">
      <c r="A198" s="55"/>
      <c r="B198" s="11"/>
      <c r="C198" s="11" t="s">
        <v>412</v>
      </c>
      <c r="D198" s="11"/>
      <c r="E198" s="11" t="s">
        <v>55</v>
      </c>
      <c r="F198" s="231">
        <v>2</v>
      </c>
      <c r="G198" s="231"/>
      <c r="H198" s="231"/>
      <c r="I198" s="226"/>
      <c r="J198" s="4"/>
      <c r="K198" s="11"/>
      <c r="L198" s="11"/>
      <c r="M198" s="11"/>
      <c r="N198" s="4"/>
      <c r="O198" s="215"/>
      <c r="P198" s="216"/>
      <c r="Q198" s="216"/>
      <c r="R198" s="217"/>
      <c r="S198" s="4"/>
      <c r="T198" s="4"/>
      <c r="U198" s="4"/>
      <c r="V198" s="4"/>
    </row>
    <row r="199" spans="1:22" s="5" customFormat="1" ht="13.2">
      <c r="A199" s="55"/>
      <c r="B199" s="11"/>
      <c r="C199" s="11" t="s">
        <v>414</v>
      </c>
      <c r="D199" s="11"/>
      <c r="E199" s="11" t="s">
        <v>156</v>
      </c>
      <c r="F199" s="231">
        <v>7</v>
      </c>
      <c r="G199" s="231"/>
      <c r="H199" s="231"/>
      <c r="I199" s="226"/>
      <c r="J199" s="4"/>
      <c r="K199" s="11"/>
      <c r="L199" s="11"/>
      <c r="M199" s="11"/>
      <c r="N199" s="4"/>
      <c r="O199" s="215"/>
      <c r="P199" s="216"/>
      <c r="Q199" s="216"/>
      <c r="R199" s="217"/>
      <c r="S199" s="4"/>
      <c r="T199" s="4"/>
      <c r="U199" s="4"/>
      <c r="V199" s="4"/>
    </row>
    <row r="200" spans="1:22" s="5" customFormat="1" ht="13.2">
      <c r="A200" s="55"/>
      <c r="B200" s="11"/>
      <c r="C200" s="11" t="s">
        <v>416</v>
      </c>
      <c r="D200" s="11"/>
      <c r="E200" s="11" t="s">
        <v>356</v>
      </c>
      <c r="F200" s="231">
        <v>88</v>
      </c>
      <c r="G200" s="231">
        <v>1</v>
      </c>
      <c r="H200" s="231">
        <v>1</v>
      </c>
      <c r="I200" s="226">
        <v>0</v>
      </c>
      <c r="J200" s="4"/>
      <c r="K200" s="11"/>
      <c r="L200" s="11"/>
      <c r="M200" s="11"/>
      <c r="N200" s="4"/>
      <c r="O200" s="215"/>
      <c r="P200" s="216"/>
      <c r="Q200" s="216"/>
      <c r="R200" s="217"/>
      <c r="S200" s="4"/>
      <c r="T200" s="4"/>
      <c r="U200" s="4"/>
      <c r="V200" s="4"/>
    </row>
    <row r="201" spans="1:22" s="5" customFormat="1" ht="13.2">
      <c r="A201" s="55"/>
      <c r="B201" s="11"/>
      <c r="C201" s="11" t="s">
        <v>651</v>
      </c>
      <c r="D201" s="11"/>
      <c r="E201" s="11" t="s">
        <v>651</v>
      </c>
      <c r="F201" s="231">
        <v>2</v>
      </c>
      <c r="G201" s="231"/>
      <c r="H201" s="231"/>
      <c r="I201" s="226"/>
      <c r="J201" s="4"/>
      <c r="K201" s="11"/>
      <c r="L201" s="11"/>
      <c r="M201" s="11"/>
      <c r="N201" s="4"/>
      <c r="O201" s="215"/>
      <c r="P201" s="216"/>
      <c r="Q201" s="216"/>
      <c r="R201" s="217"/>
      <c r="S201" s="4"/>
      <c r="T201" s="4"/>
      <c r="U201" s="4"/>
      <c r="V201" s="4"/>
    </row>
    <row r="202" spans="1:22" s="5" customFormat="1" ht="13.2">
      <c r="A202" s="55"/>
      <c r="B202" s="11"/>
      <c r="C202" s="11" t="s">
        <v>420</v>
      </c>
      <c r="D202" s="11"/>
      <c r="E202" s="11" t="s">
        <v>376</v>
      </c>
      <c r="F202" s="231">
        <v>101</v>
      </c>
      <c r="G202" s="231"/>
      <c r="H202" s="231">
        <v>0</v>
      </c>
      <c r="I202" s="226"/>
      <c r="J202" s="4"/>
      <c r="K202" s="11"/>
      <c r="L202" s="11"/>
      <c r="M202" s="11"/>
      <c r="N202" s="4"/>
      <c r="O202" s="215"/>
      <c r="P202" s="216"/>
      <c r="Q202" s="216"/>
      <c r="R202" s="217"/>
      <c r="S202" s="4"/>
      <c r="T202" s="4"/>
      <c r="U202" s="4"/>
      <c r="V202" s="4"/>
    </row>
    <row r="203" spans="1:22" s="5" customFormat="1" ht="13.2">
      <c r="A203" s="55"/>
      <c r="B203" s="11"/>
      <c r="C203" s="11" t="s">
        <v>422</v>
      </c>
      <c r="D203" s="11"/>
      <c r="E203" s="11" t="s">
        <v>212</v>
      </c>
      <c r="F203" s="231">
        <v>24</v>
      </c>
      <c r="G203" s="231"/>
      <c r="H203" s="231">
        <v>0</v>
      </c>
      <c r="I203" s="226"/>
      <c r="J203" s="4"/>
      <c r="K203" s="11"/>
      <c r="L203" s="11"/>
      <c r="M203" s="11"/>
      <c r="N203" s="4"/>
      <c r="O203" s="215"/>
      <c r="P203" s="216"/>
      <c r="Q203" s="216"/>
      <c r="R203" s="217"/>
      <c r="S203" s="4"/>
      <c r="T203" s="4"/>
      <c r="U203" s="4"/>
      <c r="V203" s="4"/>
    </row>
    <row r="204" spans="1:22" s="5" customFormat="1" ht="13.2">
      <c r="A204" s="55"/>
      <c r="B204" s="11"/>
      <c r="C204" s="11" t="s">
        <v>423</v>
      </c>
      <c r="D204" s="11"/>
      <c r="E204" s="11" t="s">
        <v>279</v>
      </c>
      <c r="F204" s="231">
        <v>17</v>
      </c>
      <c r="G204" s="231"/>
      <c r="H204" s="231"/>
      <c r="I204" s="226"/>
      <c r="J204" s="4"/>
      <c r="K204" s="11"/>
      <c r="L204" s="11"/>
      <c r="M204" s="11"/>
      <c r="N204" s="4"/>
      <c r="O204" s="215"/>
      <c r="P204" s="216"/>
      <c r="Q204" s="216"/>
      <c r="R204" s="217"/>
      <c r="S204" s="4"/>
      <c r="T204" s="4"/>
      <c r="U204" s="4"/>
      <c r="V204" s="4"/>
    </row>
    <row r="205" spans="1:22" s="5" customFormat="1" ht="13.2">
      <c r="A205" s="55"/>
      <c r="B205" s="11"/>
      <c r="C205" s="11" t="s">
        <v>428</v>
      </c>
      <c r="D205" s="11"/>
      <c r="E205" s="11" t="s">
        <v>114</v>
      </c>
      <c r="F205" s="231">
        <v>16</v>
      </c>
      <c r="G205" s="231">
        <v>1</v>
      </c>
      <c r="H205" s="231">
        <v>1</v>
      </c>
      <c r="I205" s="226">
        <v>0</v>
      </c>
      <c r="J205" s="4"/>
      <c r="K205" s="11"/>
      <c r="L205" s="11"/>
      <c r="M205" s="11"/>
      <c r="N205" s="4"/>
      <c r="O205" s="215"/>
      <c r="P205" s="216"/>
      <c r="Q205" s="216"/>
      <c r="R205" s="217"/>
      <c r="S205" s="4"/>
      <c r="T205" s="4"/>
      <c r="U205" s="4"/>
      <c r="V205" s="4"/>
    </row>
    <row r="206" spans="1:22" s="5" customFormat="1" ht="13.2">
      <c r="A206" s="55"/>
      <c r="B206" s="11"/>
      <c r="C206" s="11" t="s">
        <v>429</v>
      </c>
      <c r="D206" s="11"/>
      <c r="E206" s="11" t="s">
        <v>323</v>
      </c>
      <c r="F206" s="231">
        <v>33</v>
      </c>
      <c r="G206" s="231">
        <v>2</v>
      </c>
      <c r="H206" s="231">
        <v>0</v>
      </c>
      <c r="I206" s="226"/>
      <c r="J206" s="4"/>
      <c r="K206" s="11"/>
      <c r="L206" s="11"/>
      <c r="M206" s="11"/>
      <c r="N206" s="4"/>
      <c r="O206" s="215"/>
      <c r="P206" s="216"/>
      <c r="Q206" s="216"/>
      <c r="R206" s="217"/>
      <c r="S206" s="4"/>
      <c r="T206" s="4"/>
      <c r="U206" s="4"/>
      <c r="V206" s="4"/>
    </row>
    <row r="207" spans="1:22" s="5" customFormat="1" ht="13.2">
      <c r="A207" s="55"/>
      <c r="B207" s="11"/>
      <c r="C207" s="11" t="s">
        <v>431</v>
      </c>
      <c r="D207" s="11"/>
      <c r="E207" s="11" t="s">
        <v>432</v>
      </c>
      <c r="F207" s="231">
        <v>262</v>
      </c>
      <c r="G207" s="231">
        <v>3</v>
      </c>
      <c r="H207" s="231">
        <v>3</v>
      </c>
      <c r="I207" s="226">
        <v>0.33333333333333298</v>
      </c>
      <c r="J207" s="4"/>
      <c r="K207" s="11"/>
      <c r="L207" s="11"/>
      <c r="M207" s="11"/>
      <c r="N207" s="4"/>
      <c r="O207" s="215"/>
      <c r="P207" s="216"/>
      <c r="Q207" s="216"/>
      <c r="R207" s="217"/>
      <c r="S207" s="4"/>
      <c r="T207" s="4"/>
      <c r="U207" s="4"/>
      <c r="V207" s="4"/>
    </row>
    <row r="208" spans="1:22" s="5" customFormat="1" ht="13.2">
      <c r="A208" s="55"/>
      <c r="B208" s="11"/>
      <c r="C208" s="11" t="s">
        <v>433</v>
      </c>
      <c r="D208" s="11"/>
      <c r="E208" s="11" t="s">
        <v>434</v>
      </c>
      <c r="F208" s="231">
        <v>23</v>
      </c>
      <c r="G208" s="231"/>
      <c r="H208" s="231"/>
      <c r="I208" s="226"/>
      <c r="J208" s="4"/>
      <c r="K208" s="11"/>
      <c r="L208" s="11"/>
      <c r="M208" s="11"/>
      <c r="N208" s="4"/>
      <c r="O208" s="215"/>
      <c r="P208" s="216"/>
      <c r="Q208" s="216"/>
      <c r="R208" s="217"/>
      <c r="S208" s="4"/>
      <c r="T208" s="4"/>
      <c r="U208" s="4"/>
      <c r="V208" s="4"/>
    </row>
    <row r="209" spans="1:22" s="5" customFormat="1" ht="13.2">
      <c r="A209" s="55"/>
      <c r="B209" s="11"/>
      <c r="C209" s="11" t="s">
        <v>436</v>
      </c>
      <c r="D209" s="11"/>
      <c r="E209" s="11" t="s">
        <v>165</v>
      </c>
      <c r="F209" s="231">
        <v>250</v>
      </c>
      <c r="G209" s="231">
        <v>3</v>
      </c>
      <c r="H209" s="231">
        <v>2</v>
      </c>
      <c r="I209" s="226">
        <v>0.5</v>
      </c>
      <c r="J209" s="4"/>
      <c r="K209" s="11"/>
      <c r="L209" s="11"/>
      <c r="M209" s="11"/>
      <c r="N209" s="4"/>
      <c r="O209" s="215"/>
      <c r="P209" s="216"/>
      <c r="Q209" s="216"/>
      <c r="R209" s="217"/>
      <c r="S209" s="4"/>
      <c r="T209" s="4"/>
      <c r="U209" s="4"/>
      <c r="V209" s="4"/>
    </row>
    <row r="210" spans="1:22" s="5" customFormat="1" ht="13.2">
      <c r="A210" s="55"/>
      <c r="B210" s="11"/>
      <c r="C210" s="11" t="s">
        <v>437</v>
      </c>
      <c r="D210" s="11"/>
      <c r="E210" s="11" t="s">
        <v>438</v>
      </c>
      <c r="F210" s="231">
        <v>231</v>
      </c>
      <c r="G210" s="231">
        <v>3</v>
      </c>
      <c r="H210" s="231">
        <v>3</v>
      </c>
      <c r="I210" s="226">
        <v>1</v>
      </c>
      <c r="J210" s="4"/>
      <c r="K210" s="11"/>
      <c r="L210" s="11"/>
      <c r="M210" s="11"/>
      <c r="N210" s="4"/>
      <c r="O210" s="215"/>
      <c r="P210" s="216"/>
      <c r="Q210" s="216"/>
      <c r="R210" s="217"/>
      <c r="S210" s="4"/>
      <c r="T210" s="4"/>
      <c r="U210" s="4"/>
      <c r="V210" s="4"/>
    </row>
    <row r="211" spans="1:22" s="5" customFormat="1" ht="13.2">
      <c r="A211" s="55"/>
      <c r="B211" s="11"/>
      <c r="C211" s="11" t="s">
        <v>441</v>
      </c>
      <c r="D211" s="11"/>
      <c r="E211" s="11" t="s">
        <v>117</v>
      </c>
      <c r="F211" s="231">
        <v>18</v>
      </c>
      <c r="G211" s="231"/>
      <c r="H211" s="231"/>
      <c r="I211" s="226"/>
      <c r="J211" s="4"/>
      <c r="K211" s="11"/>
      <c r="L211" s="11"/>
      <c r="M211" s="11"/>
      <c r="N211" s="4"/>
      <c r="O211" s="215"/>
      <c r="P211" s="216"/>
      <c r="Q211" s="216"/>
      <c r="R211" s="217"/>
      <c r="S211" s="4"/>
      <c r="T211" s="4"/>
      <c r="U211" s="4"/>
      <c r="V211" s="4"/>
    </row>
    <row r="212" spans="1:22" s="5" customFormat="1" ht="13.2">
      <c r="A212" s="55"/>
      <c r="B212" s="11"/>
      <c r="C212" s="11" t="s">
        <v>444</v>
      </c>
      <c r="D212" s="11"/>
      <c r="E212" s="11" t="s">
        <v>445</v>
      </c>
      <c r="F212" s="231">
        <v>6</v>
      </c>
      <c r="G212" s="231"/>
      <c r="H212" s="231"/>
      <c r="I212" s="226"/>
      <c r="J212" s="4"/>
      <c r="K212" s="11"/>
      <c r="L212" s="11"/>
      <c r="M212" s="11"/>
      <c r="N212" s="4"/>
      <c r="O212" s="215"/>
      <c r="P212" s="216"/>
      <c r="Q212" s="216"/>
      <c r="R212" s="217"/>
      <c r="S212" s="4"/>
      <c r="T212" s="4"/>
      <c r="U212" s="4"/>
      <c r="V212" s="4"/>
    </row>
    <row r="213" spans="1:22" s="5" customFormat="1" ht="13.2">
      <c r="A213" s="55"/>
      <c r="B213" s="11"/>
      <c r="C213" s="11" t="s">
        <v>446</v>
      </c>
      <c r="D213" s="11"/>
      <c r="E213" s="11" t="s">
        <v>191</v>
      </c>
      <c r="F213" s="231">
        <v>290</v>
      </c>
      <c r="G213" s="231">
        <v>2</v>
      </c>
      <c r="H213" s="231">
        <v>1</v>
      </c>
      <c r="I213" s="226">
        <v>1</v>
      </c>
      <c r="J213" s="4"/>
      <c r="K213" s="11"/>
      <c r="L213" s="11"/>
      <c r="M213" s="11"/>
      <c r="N213" s="4"/>
      <c r="O213" s="215"/>
      <c r="P213" s="216"/>
      <c r="Q213" s="216"/>
      <c r="R213" s="217"/>
      <c r="S213" s="4"/>
      <c r="T213" s="4"/>
      <c r="U213" s="4"/>
      <c r="V213" s="4"/>
    </row>
    <row r="214" spans="1:22" s="5" customFormat="1" ht="13.2">
      <c r="A214" s="55"/>
      <c r="B214" s="11"/>
      <c r="C214" s="11" t="s">
        <v>447</v>
      </c>
      <c r="D214" s="11"/>
      <c r="E214" s="11" t="s">
        <v>54</v>
      </c>
      <c r="F214" s="231">
        <v>16</v>
      </c>
      <c r="G214" s="231"/>
      <c r="H214" s="231">
        <v>0</v>
      </c>
      <c r="I214" s="226"/>
      <c r="J214" s="4"/>
      <c r="K214" s="11"/>
      <c r="L214" s="11"/>
      <c r="M214" s="11"/>
      <c r="N214" s="4"/>
      <c r="O214" s="215"/>
      <c r="P214" s="216"/>
      <c r="Q214" s="216"/>
      <c r="R214" s="217"/>
      <c r="S214" s="4"/>
      <c r="T214" s="4"/>
      <c r="U214" s="4"/>
      <c r="V214" s="4"/>
    </row>
    <row r="215" spans="1:22" s="5" customFormat="1" ht="13.2">
      <c r="A215" s="55"/>
      <c r="B215" s="11"/>
      <c r="C215" s="11" t="s">
        <v>449</v>
      </c>
      <c r="D215" s="11"/>
      <c r="E215" s="11" t="s">
        <v>450</v>
      </c>
      <c r="F215" s="231">
        <v>129</v>
      </c>
      <c r="G215" s="231">
        <v>1</v>
      </c>
      <c r="H215" s="231">
        <v>2</v>
      </c>
      <c r="I215" s="226">
        <v>14.5</v>
      </c>
      <c r="J215" s="4"/>
      <c r="K215" s="11"/>
      <c r="L215" s="11"/>
      <c r="M215" s="11"/>
      <c r="N215" s="4"/>
      <c r="O215" s="215"/>
      <c r="P215" s="216"/>
      <c r="Q215" s="216"/>
      <c r="R215" s="217"/>
      <c r="S215" s="4"/>
      <c r="T215" s="4"/>
      <c r="U215" s="4"/>
      <c r="V215" s="4"/>
    </row>
    <row r="216" spans="1:22" s="5" customFormat="1" ht="13.2">
      <c r="A216" s="55"/>
      <c r="B216" s="11"/>
      <c r="C216" s="11" t="s">
        <v>451</v>
      </c>
      <c r="D216" s="11"/>
      <c r="E216" s="11" t="s">
        <v>61</v>
      </c>
      <c r="F216" s="231">
        <v>1</v>
      </c>
      <c r="G216" s="231"/>
      <c r="H216" s="231"/>
      <c r="I216" s="226"/>
      <c r="J216" s="4"/>
      <c r="K216" s="11"/>
      <c r="L216" s="11"/>
      <c r="M216" s="11"/>
      <c r="N216" s="4"/>
      <c r="O216" s="215"/>
      <c r="P216" s="216"/>
      <c r="Q216" s="216"/>
      <c r="R216" s="217"/>
      <c r="S216" s="4"/>
      <c r="T216" s="4"/>
      <c r="U216" s="4"/>
      <c r="V216" s="4"/>
    </row>
    <row r="217" spans="1:22" s="5" customFormat="1" ht="13.2">
      <c r="A217" s="55"/>
      <c r="B217" s="11"/>
      <c r="C217" s="11" t="s">
        <v>452</v>
      </c>
      <c r="D217" s="11"/>
      <c r="E217" s="11" t="s">
        <v>189</v>
      </c>
      <c r="F217" s="231">
        <v>1</v>
      </c>
      <c r="G217" s="231"/>
      <c r="H217" s="231"/>
      <c r="I217" s="226"/>
      <c r="J217" s="4"/>
      <c r="K217" s="11"/>
      <c r="L217" s="11"/>
      <c r="M217" s="11"/>
      <c r="N217" s="4"/>
      <c r="O217" s="215"/>
      <c r="P217" s="216"/>
      <c r="Q217" s="216"/>
      <c r="R217" s="217"/>
      <c r="S217" s="4"/>
      <c r="T217" s="4"/>
      <c r="U217" s="4"/>
      <c r="V217" s="4"/>
    </row>
    <row r="218" spans="1:22" s="5" customFormat="1" ht="13.2">
      <c r="A218" s="55"/>
      <c r="B218" s="11"/>
      <c r="C218" s="11" t="s">
        <v>453</v>
      </c>
      <c r="D218" s="11"/>
      <c r="E218" s="11" t="s">
        <v>91</v>
      </c>
      <c r="F218" s="231">
        <v>741</v>
      </c>
      <c r="G218" s="231">
        <v>2</v>
      </c>
      <c r="H218" s="231">
        <v>2</v>
      </c>
      <c r="I218" s="226">
        <v>0</v>
      </c>
      <c r="J218" s="4"/>
      <c r="K218" s="11"/>
      <c r="L218" s="11"/>
      <c r="M218" s="11"/>
      <c r="N218" s="4"/>
      <c r="O218" s="215"/>
      <c r="P218" s="216"/>
      <c r="Q218" s="216"/>
      <c r="R218" s="217"/>
      <c r="S218" s="4"/>
      <c r="T218" s="4"/>
      <c r="U218" s="4"/>
      <c r="V218" s="4"/>
    </row>
    <row r="219" spans="1:22" s="5" customFormat="1" ht="13.2">
      <c r="A219" s="55"/>
      <c r="B219" s="11"/>
      <c r="C219" s="11" t="s">
        <v>455</v>
      </c>
      <c r="D219" s="11"/>
      <c r="E219" s="11" t="s">
        <v>280</v>
      </c>
      <c r="F219" s="231">
        <v>47</v>
      </c>
      <c r="G219" s="231">
        <v>1</v>
      </c>
      <c r="H219" s="231">
        <v>1</v>
      </c>
      <c r="I219" s="226">
        <v>1</v>
      </c>
      <c r="J219" s="4"/>
      <c r="K219" s="11"/>
      <c r="L219" s="11"/>
      <c r="M219" s="11"/>
      <c r="N219" s="4"/>
      <c r="O219" s="215"/>
      <c r="P219" s="216"/>
      <c r="Q219" s="216"/>
      <c r="R219" s="217"/>
      <c r="S219" s="4"/>
      <c r="T219" s="4"/>
      <c r="U219" s="4"/>
      <c r="V219" s="4"/>
    </row>
    <row r="220" spans="1:22" s="5" customFormat="1" ht="13.2">
      <c r="A220" s="55"/>
      <c r="B220" s="11"/>
      <c r="C220" s="11" t="s">
        <v>456</v>
      </c>
      <c r="D220" s="11"/>
      <c r="E220" s="11" t="s">
        <v>274</v>
      </c>
      <c r="F220" s="231">
        <v>2</v>
      </c>
      <c r="G220" s="231"/>
      <c r="H220" s="231"/>
      <c r="I220" s="226"/>
      <c r="J220" s="4"/>
      <c r="K220" s="11"/>
      <c r="L220" s="11"/>
      <c r="M220" s="11"/>
      <c r="N220" s="4"/>
      <c r="O220" s="215"/>
      <c r="P220" s="216"/>
      <c r="Q220" s="216"/>
      <c r="R220" s="217"/>
      <c r="S220" s="4"/>
      <c r="T220" s="4"/>
      <c r="U220" s="4"/>
      <c r="V220" s="4"/>
    </row>
    <row r="221" spans="1:22" s="5" customFormat="1" ht="13.2">
      <c r="A221" s="55"/>
      <c r="B221" s="11"/>
      <c r="C221" s="11" t="s">
        <v>457</v>
      </c>
      <c r="D221" s="11"/>
      <c r="E221" s="11" t="s">
        <v>458</v>
      </c>
      <c r="F221" s="231">
        <v>13</v>
      </c>
      <c r="G221" s="231"/>
      <c r="H221" s="231"/>
      <c r="I221" s="226"/>
      <c r="J221" s="4"/>
      <c r="K221" s="11"/>
      <c r="L221" s="11"/>
      <c r="M221" s="11"/>
      <c r="N221" s="4"/>
      <c r="O221" s="215"/>
      <c r="P221" s="216"/>
      <c r="Q221" s="216"/>
      <c r="R221" s="217"/>
      <c r="S221" s="4"/>
      <c r="T221" s="4"/>
      <c r="U221" s="4"/>
      <c r="V221" s="4"/>
    </row>
    <row r="222" spans="1:22" s="5" customFormat="1" ht="13.2">
      <c r="A222" s="55"/>
      <c r="B222" s="11"/>
      <c r="C222" s="11" t="s">
        <v>459</v>
      </c>
      <c r="D222" s="11"/>
      <c r="E222" s="11" t="s">
        <v>124</v>
      </c>
      <c r="F222" s="231">
        <v>45</v>
      </c>
      <c r="G222" s="231">
        <v>1</v>
      </c>
      <c r="H222" s="231">
        <v>1</v>
      </c>
      <c r="I222" s="226">
        <v>0</v>
      </c>
      <c r="J222" s="4"/>
      <c r="K222" s="11"/>
      <c r="L222" s="11"/>
      <c r="M222" s="11"/>
      <c r="N222" s="4"/>
      <c r="O222" s="215"/>
      <c r="P222" s="216"/>
      <c r="Q222" s="216"/>
      <c r="R222" s="217"/>
      <c r="S222" s="4"/>
      <c r="T222" s="4"/>
      <c r="U222" s="4"/>
      <c r="V222" s="4"/>
    </row>
    <row r="223" spans="1:22" s="5" customFormat="1" ht="13.2">
      <c r="A223" s="55"/>
      <c r="B223" s="11"/>
      <c r="C223" s="11" t="s">
        <v>460</v>
      </c>
      <c r="D223" s="11"/>
      <c r="E223" s="11" t="s">
        <v>184</v>
      </c>
      <c r="F223" s="231">
        <v>12</v>
      </c>
      <c r="G223" s="231"/>
      <c r="H223" s="231">
        <v>0</v>
      </c>
      <c r="I223" s="226"/>
      <c r="J223" s="4"/>
      <c r="K223" s="11"/>
      <c r="L223" s="11"/>
      <c r="M223" s="11"/>
      <c r="N223" s="4"/>
      <c r="O223" s="215"/>
      <c r="P223" s="216"/>
      <c r="Q223" s="216"/>
      <c r="R223" s="217"/>
      <c r="S223" s="4"/>
      <c r="T223" s="4"/>
      <c r="U223" s="4"/>
      <c r="V223" s="4"/>
    </row>
    <row r="224" spans="1:22" s="5" customFormat="1" ht="13.2">
      <c r="A224" s="55"/>
      <c r="B224" s="11"/>
      <c r="C224" s="11" t="s">
        <v>461</v>
      </c>
      <c r="D224" s="11"/>
      <c r="E224" s="11" t="s">
        <v>462</v>
      </c>
      <c r="F224" s="231">
        <v>9</v>
      </c>
      <c r="G224" s="231"/>
      <c r="H224" s="231"/>
      <c r="I224" s="226"/>
      <c r="J224" s="4"/>
      <c r="K224" s="11"/>
      <c r="L224" s="11"/>
      <c r="M224" s="11"/>
      <c r="N224" s="4"/>
      <c r="O224" s="215"/>
      <c r="P224" s="216"/>
      <c r="Q224" s="216"/>
      <c r="R224" s="217"/>
      <c r="S224" s="4"/>
      <c r="T224" s="4"/>
      <c r="U224" s="4"/>
      <c r="V224" s="4"/>
    </row>
    <row r="225" spans="1:22" s="5" customFormat="1" ht="13.2">
      <c r="A225" s="55"/>
      <c r="B225" s="11"/>
      <c r="C225" s="11" t="s">
        <v>652</v>
      </c>
      <c r="D225" s="11"/>
      <c r="E225" s="11" t="s">
        <v>462</v>
      </c>
      <c r="F225" s="231">
        <v>30</v>
      </c>
      <c r="G225" s="231"/>
      <c r="H225" s="231">
        <v>0</v>
      </c>
      <c r="I225" s="226"/>
      <c r="J225" s="4"/>
      <c r="K225" s="11"/>
      <c r="L225" s="11"/>
      <c r="M225" s="11"/>
      <c r="N225" s="4"/>
      <c r="O225" s="215"/>
      <c r="P225" s="216"/>
      <c r="Q225" s="216"/>
      <c r="R225" s="217"/>
      <c r="S225" s="4"/>
      <c r="T225" s="4"/>
      <c r="U225" s="4"/>
      <c r="V225" s="4"/>
    </row>
    <row r="226" spans="1:22" s="5" customFormat="1" ht="13.2">
      <c r="A226" s="55"/>
      <c r="B226" s="11"/>
      <c r="C226" s="11" t="s">
        <v>465</v>
      </c>
      <c r="D226" s="11"/>
      <c r="E226" s="11" t="s">
        <v>432</v>
      </c>
      <c r="F226" s="231">
        <v>1</v>
      </c>
      <c r="G226" s="231"/>
      <c r="H226" s="231"/>
      <c r="I226" s="226"/>
      <c r="J226" s="4"/>
      <c r="K226" s="11"/>
      <c r="L226" s="11"/>
      <c r="M226" s="11"/>
      <c r="N226" s="4"/>
      <c r="O226" s="215"/>
      <c r="P226" s="216"/>
      <c r="Q226" s="216"/>
      <c r="R226" s="217"/>
      <c r="S226" s="4"/>
      <c r="T226" s="4"/>
      <c r="U226" s="4"/>
      <c r="V226" s="4"/>
    </row>
    <row r="227" spans="1:22" s="5" customFormat="1" ht="13.2">
      <c r="A227" s="55"/>
      <c r="B227" s="11"/>
      <c r="C227" s="11" t="s">
        <v>466</v>
      </c>
      <c r="D227" s="11"/>
      <c r="E227" s="11" t="s">
        <v>145</v>
      </c>
      <c r="F227" s="231">
        <v>27</v>
      </c>
      <c r="G227" s="231"/>
      <c r="H227" s="231"/>
      <c r="I227" s="226"/>
      <c r="J227" s="4"/>
      <c r="K227" s="11"/>
      <c r="L227" s="11"/>
      <c r="M227" s="11"/>
      <c r="N227" s="4"/>
      <c r="O227" s="215"/>
      <c r="P227" s="216"/>
      <c r="Q227" s="216"/>
      <c r="R227" s="217"/>
      <c r="S227" s="4"/>
      <c r="T227" s="4"/>
      <c r="U227" s="4"/>
      <c r="V227" s="4"/>
    </row>
    <row r="228" spans="1:22" s="5" customFormat="1" ht="13.2">
      <c r="A228" s="55"/>
      <c r="B228" s="11"/>
      <c r="C228" s="11" t="s">
        <v>467</v>
      </c>
      <c r="D228" s="11"/>
      <c r="E228" s="11" t="s">
        <v>468</v>
      </c>
      <c r="F228" s="231">
        <v>8</v>
      </c>
      <c r="G228" s="231"/>
      <c r="H228" s="231">
        <v>0</v>
      </c>
      <c r="I228" s="226"/>
      <c r="J228" s="4"/>
      <c r="K228" s="11"/>
      <c r="L228" s="11"/>
      <c r="M228" s="11"/>
      <c r="N228" s="4"/>
      <c r="O228" s="215"/>
      <c r="P228" s="216"/>
      <c r="Q228" s="216"/>
      <c r="R228" s="217"/>
      <c r="S228" s="4"/>
      <c r="T228" s="4"/>
      <c r="U228" s="4"/>
      <c r="V228" s="4"/>
    </row>
    <row r="229" spans="1:22" s="5" customFormat="1" ht="13.2">
      <c r="A229" s="55"/>
      <c r="B229" s="11"/>
      <c r="C229" s="11" t="s">
        <v>469</v>
      </c>
      <c r="D229" s="11"/>
      <c r="E229" s="11" t="s">
        <v>234</v>
      </c>
      <c r="F229" s="231">
        <v>61</v>
      </c>
      <c r="G229" s="231"/>
      <c r="H229" s="231">
        <v>0</v>
      </c>
      <c r="I229" s="226"/>
      <c r="J229" s="4"/>
      <c r="K229" s="11"/>
      <c r="L229" s="11"/>
      <c r="M229" s="11"/>
      <c r="N229" s="4"/>
      <c r="O229" s="215"/>
      <c r="P229" s="216"/>
      <c r="Q229" s="216"/>
      <c r="R229" s="217"/>
      <c r="S229" s="4"/>
      <c r="T229" s="4"/>
      <c r="U229" s="4"/>
      <c r="V229" s="4"/>
    </row>
    <row r="230" spans="1:22" s="5" customFormat="1" ht="13.2">
      <c r="A230" s="55"/>
      <c r="B230" s="11"/>
      <c r="C230" s="11" t="s">
        <v>472</v>
      </c>
      <c r="D230" s="11"/>
      <c r="E230" s="11" t="s">
        <v>70</v>
      </c>
      <c r="F230" s="231">
        <v>7</v>
      </c>
      <c r="G230" s="231"/>
      <c r="H230" s="231"/>
      <c r="I230" s="226"/>
      <c r="J230" s="4"/>
      <c r="K230" s="11"/>
      <c r="L230" s="11"/>
      <c r="M230" s="11"/>
      <c r="N230" s="4"/>
      <c r="O230" s="215"/>
      <c r="P230" s="216"/>
      <c r="Q230" s="216"/>
      <c r="R230" s="217"/>
      <c r="S230" s="4"/>
      <c r="T230" s="4"/>
      <c r="U230" s="4"/>
      <c r="V230" s="4"/>
    </row>
    <row r="231" spans="1:22" s="5" customFormat="1" ht="13.2">
      <c r="A231" s="55"/>
      <c r="B231" s="11"/>
      <c r="C231" s="11" t="s">
        <v>473</v>
      </c>
      <c r="D231" s="11"/>
      <c r="E231" s="11" t="s">
        <v>207</v>
      </c>
      <c r="F231" s="231">
        <v>29</v>
      </c>
      <c r="G231" s="231"/>
      <c r="H231" s="231">
        <v>0</v>
      </c>
      <c r="I231" s="226"/>
      <c r="J231" s="4"/>
      <c r="K231" s="11"/>
      <c r="L231" s="11"/>
      <c r="M231" s="11"/>
      <c r="N231" s="4"/>
      <c r="O231" s="215"/>
      <c r="P231" s="216"/>
      <c r="Q231" s="216"/>
      <c r="R231" s="217"/>
      <c r="S231" s="4"/>
      <c r="T231" s="4"/>
      <c r="U231" s="4"/>
      <c r="V231" s="4"/>
    </row>
    <row r="232" spans="1:22" s="5" customFormat="1" ht="13.2">
      <c r="A232" s="55"/>
      <c r="B232" s="11"/>
      <c r="C232" s="11" t="s">
        <v>474</v>
      </c>
      <c r="D232" s="11"/>
      <c r="E232" s="11" t="s">
        <v>153</v>
      </c>
      <c r="F232" s="231">
        <v>316</v>
      </c>
      <c r="G232" s="231">
        <v>5</v>
      </c>
      <c r="H232" s="231">
        <v>2</v>
      </c>
      <c r="I232" s="226">
        <v>6.5</v>
      </c>
      <c r="J232" s="4"/>
      <c r="K232" s="11"/>
      <c r="L232" s="11"/>
      <c r="M232" s="11"/>
      <c r="N232" s="4"/>
      <c r="O232" s="215"/>
      <c r="P232" s="216"/>
      <c r="Q232" s="216"/>
      <c r="R232" s="217"/>
      <c r="S232" s="4"/>
      <c r="T232" s="4"/>
      <c r="U232" s="4"/>
      <c r="V232" s="4"/>
    </row>
    <row r="233" spans="1:22" s="5" customFormat="1" ht="13.2">
      <c r="A233" s="55"/>
      <c r="B233" s="11"/>
      <c r="C233" s="11" t="s">
        <v>476</v>
      </c>
      <c r="D233" s="11"/>
      <c r="E233" s="11" t="s">
        <v>68</v>
      </c>
      <c r="F233" s="231">
        <v>2</v>
      </c>
      <c r="G233" s="231"/>
      <c r="H233" s="231"/>
      <c r="I233" s="226"/>
      <c r="J233" s="4"/>
      <c r="K233" s="11"/>
      <c r="L233" s="11"/>
      <c r="M233" s="11"/>
      <c r="N233" s="4"/>
      <c r="O233" s="215"/>
      <c r="P233" s="216"/>
      <c r="Q233" s="216"/>
      <c r="R233" s="217"/>
      <c r="S233" s="4"/>
      <c r="T233" s="4"/>
      <c r="U233" s="4"/>
      <c r="V233" s="4"/>
    </row>
    <row r="234" spans="1:22" s="5" customFormat="1" ht="13.2">
      <c r="A234" s="55"/>
      <c r="B234" s="11"/>
      <c r="C234" s="11" t="s">
        <v>476</v>
      </c>
      <c r="D234" s="11"/>
      <c r="E234" s="11" t="s">
        <v>477</v>
      </c>
      <c r="F234" s="231">
        <v>6</v>
      </c>
      <c r="G234" s="231"/>
      <c r="H234" s="231"/>
      <c r="I234" s="226"/>
      <c r="J234" s="4"/>
      <c r="K234" s="11"/>
      <c r="L234" s="11"/>
      <c r="M234" s="11"/>
      <c r="N234" s="4"/>
      <c r="O234" s="215"/>
      <c r="P234" s="216"/>
      <c r="Q234" s="216"/>
      <c r="R234" s="217"/>
      <c r="S234" s="4"/>
      <c r="T234" s="4"/>
      <c r="U234" s="4"/>
      <c r="V234" s="4"/>
    </row>
    <row r="235" spans="1:22" s="5" customFormat="1" ht="13.2">
      <c r="A235" s="55"/>
      <c r="B235" s="11"/>
      <c r="C235" s="11" t="s">
        <v>476</v>
      </c>
      <c r="D235" s="11"/>
      <c r="E235" s="11" t="s">
        <v>110</v>
      </c>
      <c r="F235" s="231">
        <v>3</v>
      </c>
      <c r="G235" s="231"/>
      <c r="H235" s="231"/>
      <c r="I235" s="226"/>
      <c r="J235" s="4"/>
      <c r="K235" s="11"/>
      <c r="L235" s="11"/>
      <c r="M235" s="11"/>
      <c r="N235" s="4"/>
      <c r="O235" s="215"/>
      <c r="P235" s="216"/>
      <c r="Q235" s="216"/>
      <c r="R235" s="217"/>
      <c r="S235" s="4"/>
      <c r="T235" s="4"/>
      <c r="U235" s="4"/>
      <c r="V235" s="4"/>
    </row>
    <row r="236" spans="1:22" s="5" customFormat="1" ht="13.2">
      <c r="A236" s="55"/>
      <c r="B236" s="11"/>
      <c r="C236" s="11" t="s">
        <v>479</v>
      </c>
      <c r="D236" s="11"/>
      <c r="E236" s="11" t="s">
        <v>442</v>
      </c>
      <c r="F236" s="231">
        <v>15</v>
      </c>
      <c r="G236" s="231"/>
      <c r="H236" s="231">
        <v>0</v>
      </c>
      <c r="I236" s="226"/>
      <c r="J236" s="4"/>
      <c r="K236" s="11"/>
      <c r="L236" s="11"/>
      <c r="M236" s="11"/>
      <c r="N236" s="4"/>
      <c r="O236" s="215"/>
      <c r="P236" s="216"/>
      <c r="Q236" s="216"/>
      <c r="R236" s="217"/>
      <c r="S236" s="4"/>
      <c r="T236" s="4"/>
      <c r="U236" s="4"/>
      <c r="V236" s="4"/>
    </row>
    <row r="237" spans="1:22" s="5" customFormat="1" ht="13.2">
      <c r="A237" s="55"/>
      <c r="B237" s="11"/>
      <c r="C237" s="11" t="s">
        <v>482</v>
      </c>
      <c r="D237" s="11"/>
      <c r="E237" s="11" t="s">
        <v>212</v>
      </c>
      <c r="F237" s="231">
        <v>34</v>
      </c>
      <c r="G237" s="231"/>
      <c r="H237" s="231">
        <v>0</v>
      </c>
      <c r="I237" s="226"/>
      <c r="J237" s="4"/>
      <c r="K237" s="11"/>
      <c r="L237" s="11"/>
      <c r="M237" s="11"/>
      <c r="N237" s="4"/>
      <c r="O237" s="215"/>
      <c r="P237" s="216"/>
      <c r="Q237" s="216"/>
      <c r="R237" s="217"/>
      <c r="S237" s="4"/>
      <c r="T237" s="4"/>
      <c r="U237" s="4"/>
      <c r="V237" s="4"/>
    </row>
    <row r="238" spans="1:22" s="5" customFormat="1" ht="13.2">
      <c r="A238" s="55"/>
      <c r="B238" s="11"/>
      <c r="C238" s="11" t="s">
        <v>483</v>
      </c>
      <c r="D238" s="11"/>
      <c r="E238" s="11" t="s">
        <v>98</v>
      </c>
      <c r="F238" s="231">
        <v>261</v>
      </c>
      <c r="G238" s="231">
        <v>2</v>
      </c>
      <c r="H238" s="231">
        <v>2</v>
      </c>
      <c r="I238" s="226">
        <v>0</v>
      </c>
      <c r="J238" s="4"/>
      <c r="K238" s="11"/>
      <c r="L238" s="11"/>
      <c r="M238" s="11"/>
      <c r="N238" s="4"/>
      <c r="O238" s="215"/>
      <c r="P238" s="216"/>
      <c r="Q238" s="216"/>
      <c r="R238" s="217"/>
      <c r="S238" s="4"/>
      <c r="T238" s="4"/>
      <c r="U238" s="4"/>
      <c r="V238" s="4"/>
    </row>
    <row r="239" spans="1:22" s="5" customFormat="1" ht="13.2">
      <c r="A239" s="55"/>
      <c r="B239" s="11"/>
      <c r="C239" s="11" t="s">
        <v>486</v>
      </c>
      <c r="D239" s="11"/>
      <c r="E239" s="11" t="s">
        <v>445</v>
      </c>
      <c r="F239" s="231">
        <v>5</v>
      </c>
      <c r="G239" s="231"/>
      <c r="H239" s="231"/>
      <c r="I239" s="226"/>
      <c r="J239" s="4"/>
      <c r="K239" s="11"/>
      <c r="L239" s="11"/>
      <c r="M239" s="11"/>
      <c r="N239" s="4"/>
      <c r="O239" s="215"/>
      <c r="P239" s="216"/>
      <c r="Q239" s="216"/>
      <c r="R239" s="217"/>
      <c r="S239" s="4"/>
      <c r="T239" s="4"/>
      <c r="U239" s="4"/>
      <c r="V239" s="4"/>
    </row>
    <row r="240" spans="1:22" s="5" customFormat="1" ht="13.2">
      <c r="A240" s="55"/>
      <c r="B240" s="11"/>
      <c r="C240" s="11" t="s">
        <v>488</v>
      </c>
      <c r="D240" s="11"/>
      <c r="E240" s="11" t="s">
        <v>489</v>
      </c>
      <c r="F240" s="231">
        <v>8</v>
      </c>
      <c r="G240" s="231"/>
      <c r="H240" s="231"/>
      <c r="I240" s="226"/>
      <c r="J240" s="4"/>
      <c r="K240" s="11"/>
      <c r="L240" s="11"/>
      <c r="M240" s="11"/>
      <c r="N240" s="4"/>
      <c r="O240" s="215"/>
      <c r="P240" s="216"/>
      <c r="Q240" s="216"/>
      <c r="R240" s="217"/>
      <c r="S240" s="4"/>
      <c r="T240" s="4"/>
      <c r="U240" s="4"/>
      <c r="V240" s="4"/>
    </row>
    <row r="241" spans="1:22" s="5" customFormat="1" ht="13.2">
      <c r="A241" s="55"/>
      <c r="B241" s="11"/>
      <c r="C241" s="11" t="s">
        <v>490</v>
      </c>
      <c r="D241" s="11"/>
      <c r="E241" s="11" t="s">
        <v>95</v>
      </c>
      <c r="F241" s="231">
        <v>15</v>
      </c>
      <c r="G241" s="231"/>
      <c r="H241" s="231"/>
      <c r="I241" s="226"/>
      <c r="J241" s="4"/>
      <c r="K241" s="11"/>
      <c r="L241" s="11"/>
      <c r="M241" s="11"/>
      <c r="N241" s="4"/>
      <c r="O241" s="215"/>
      <c r="P241" s="216"/>
      <c r="Q241" s="216"/>
      <c r="R241" s="217"/>
      <c r="S241" s="4"/>
      <c r="T241" s="4"/>
      <c r="U241" s="4"/>
      <c r="V241" s="4"/>
    </row>
    <row r="242" spans="1:22" s="5" customFormat="1" ht="13.2">
      <c r="A242" s="55"/>
      <c r="B242" s="11"/>
      <c r="C242" s="11" t="s">
        <v>492</v>
      </c>
      <c r="D242" s="11"/>
      <c r="E242" s="11" t="s">
        <v>64</v>
      </c>
      <c r="F242" s="231">
        <v>852</v>
      </c>
      <c r="G242" s="231">
        <v>2</v>
      </c>
      <c r="H242" s="231">
        <v>2</v>
      </c>
      <c r="I242" s="226">
        <v>4</v>
      </c>
      <c r="J242" s="4"/>
      <c r="K242" s="11"/>
      <c r="L242" s="11"/>
      <c r="M242" s="11"/>
      <c r="N242" s="4"/>
      <c r="O242" s="215"/>
      <c r="P242" s="216"/>
      <c r="Q242" s="216"/>
      <c r="R242" s="217"/>
      <c r="S242" s="4"/>
      <c r="T242" s="4"/>
      <c r="U242" s="4"/>
      <c r="V242" s="4"/>
    </row>
    <row r="243" spans="1:22" s="5" customFormat="1" ht="13.2">
      <c r="A243" s="55"/>
      <c r="B243" s="11"/>
      <c r="C243" s="11" t="s">
        <v>494</v>
      </c>
      <c r="D243" s="11"/>
      <c r="E243" s="11" t="s">
        <v>54</v>
      </c>
      <c r="F243" s="231">
        <v>1</v>
      </c>
      <c r="G243" s="231"/>
      <c r="H243" s="231"/>
      <c r="I243" s="226"/>
      <c r="J243" s="4"/>
      <c r="K243" s="11"/>
      <c r="L243" s="11"/>
      <c r="M243" s="11"/>
      <c r="N243" s="4"/>
      <c r="O243" s="215"/>
      <c r="P243" s="216"/>
      <c r="Q243" s="216"/>
      <c r="R243" s="217"/>
      <c r="S243" s="4"/>
      <c r="T243" s="4"/>
      <c r="U243" s="4"/>
      <c r="V243" s="4"/>
    </row>
    <row r="244" spans="1:22" s="5" customFormat="1" ht="13.2">
      <c r="A244" s="55"/>
      <c r="B244" s="11"/>
      <c r="C244" s="11" t="s">
        <v>494</v>
      </c>
      <c r="D244" s="11"/>
      <c r="E244" s="11" t="s">
        <v>56</v>
      </c>
      <c r="F244" s="231">
        <v>47</v>
      </c>
      <c r="G244" s="231"/>
      <c r="H244" s="231"/>
      <c r="I244" s="226"/>
      <c r="J244" s="4"/>
      <c r="K244" s="11"/>
      <c r="L244" s="11"/>
      <c r="M244" s="11"/>
      <c r="N244" s="4"/>
      <c r="O244" s="215"/>
      <c r="P244" s="216"/>
      <c r="Q244" s="216"/>
      <c r="R244" s="217"/>
      <c r="S244" s="4"/>
      <c r="T244" s="4"/>
      <c r="U244" s="4"/>
      <c r="V244" s="4"/>
    </row>
    <row r="245" spans="1:22" s="5" customFormat="1" ht="13.2">
      <c r="A245" s="55"/>
      <c r="B245" s="11"/>
      <c r="C245" s="11" t="s">
        <v>495</v>
      </c>
      <c r="D245" s="11"/>
      <c r="E245" s="11" t="s">
        <v>319</v>
      </c>
      <c r="F245" s="231">
        <v>7</v>
      </c>
      <c r="G245" s="231"/>
      <c r="H245" s="231"/>
      <c r="I245" s="226"/>
      <c r="J245" s="4"/>
      <c r="K245" s="11"/>
      <c r="L245" s="11"/>
      <c r="M245" s="11"/>
      <c r="N245" s="4"/>
      <c r="O245" s="215"/>
      <c r="P245" s="216"/>
      <c r="Q245" s="216"/>
      <c r="R245" s="217"/>
      <c r="S245" s="4"/>
      <c r="T245" s="4"/>
      <c r="U245" s="4"/>
      <c r="V245" s="4"/>
    </row>
    <row r="246" spans="1:22" s="5" customFormat="1" ht="13.2">
      <c r="A246" s="55"/>
      <c r="B246" s="11"/>
      <c r="C246" s="11" t="s">
        <v>496</v>
      </c>
      <c r="D246" s="11"/>
      <c r="E246" s="11" t="s">
        <v>357</v>
      </c>
      <c r="F246" s="231">
        <v>120</v>
      </c>
      <c r="G246" s="231">
        <v>1</v>
      </c>
      <c r="H246" s="231">
        <v>1</v>
      </c>
      <c r="I246" s="226">
        <v>0</v>
      </c>
      <c r="J246" s="4"/>
      <c r="K246" s="11"/>
      <c r="L246" s="11"/>
      <c r="M246" s="11"/>
      <c r="N246" s="4"/>
      <c r="O246" s="215"/>
      <c r="P246" s="216"/>
      <c r="Q246" s="216"/>
      <c r="R246" s="217"/>
      <c r="S246" s="4"/>
      <c r="T246" s="4"/>
      <c r="U246" s="4"/>
      <c r="V246" s="4"/>
    </row>
    <row r="247" spans="1:22" s="5" customFormat="1" ht="13.2">
      <c r="A247" s="55"/>
      <c r="B247" s="11"/>
      <c r="C247" s="11" t="s">
        <v>498</v>
      </c>
      <c r="D247" s="11"/>
      <c r="E247" s="11" t="s">
        <v>499</v>
      </c>
      <c r="F247" s="231">
        <v>11</v>
      </c>
      <c r="G247" s="231">
        <v>2</v>
      </c>
      <c r="H247" s="231">
        <v>1</v>
      </c>
      <c r="I247" s="226">
        <v>1</v>
      </c>
      <c r="J247" s="4"/>
      <c r="K247" s="11"/>
      <c r="L247" s="11"/>
      <c r="M247" s="11"/>
      <c r="N247" s="4"/>
      <c r="O247" s="215"/>
      <c r="P247" s="216"/>
      <c r="Q247" s="216"/>
      <c r="R247" s="217"/>
      <c r="S247" s="4"/>
      <c r="T247" s="4"/>
      <c r="U247" s="4"/>
      <c r="V247" s="4"/>
    </row>
    <row r="248" spans="1:22" s="5" customFormat="1" ht="13.2">
      <c r="A248" s="55"/>
      <c r="B248" s="11"/>
      <c r="C248" s="11" t="s">
        <v>500</v>
      </c>
      <c r="D248" s="11"/>
      <c r="E248" s="11" t="s">
        <v>199</v>
      </c>
      <c r="F248" s="231">
        <v>4</v>
      </c>
      <c r="G248" s="231"/>
      <c r="H248" s="231"/>
      <c r="I248" s="226"/>
      <c r="J248" s="4"/>
      <c r="K248" s="11"/>
      <c r="L248" s="11"/>
      <c r="M248" s="11"/>
      <c r="N248" s="4"/>
      <c r="O248" s="215"/>
      <c r="P248" s="216"/>
      <c r="Q248" s="216"/>
      <c r="R248" s="217"/>
      <c r="S248" s="4"/>
      <c r="T248" s="4"/>
      <c r="U248" s="4"/>
      <c r="V248" s="4"/>
    </row>
    <row r="249" spans="1:22" s="5" customFormat="1" ht="13.2">
      <c r="A249" s="55"/>
      <c r="B249" s="11"/>
      <c r="C249" s="11" t="s">
        <v>503</v>
      </c>
      <c r="D249" s="11"/>
      <c r="E249" s="11" t="s">
        <v>213</v>
      </c>
      <c r="F249" s="231">
        <v>10</v>
      </c>
      <c r="G249" s="231">
        <v>1</v>
      </c>
      <c r="H249" s="231">
        <v>1</v>
      </c>
      <c r="I249" s="226">
        <v>0</v>
      </c>
      <c r="J249" s="4"/>
      <c r="K249" s="11"/>
      <c r="L249" s="11"/>
      <c r="M249" s="11"/>
      <c r="N249" s="4"/>
      <c r="O249" s="215"/>
      <c r="P249" s="216"/>
      <c r="Q249" s="216"/>
      <c r="R249" s="217"/>
      <c r="S249" s="4"/>
      <c r="T249" s="4"/>
      <c r="U249" s="4"/>
      <c r="V249" s="4"/>
    </row>
    <row r="250" spans="1:22" s="5" customFormat="1" ht="13.2">
      <c r="A250" s="55"/>
      <c r="B250" s="11"/>
      <c r="C250" s="11" t="s">
        <v>653</v>
      </c>
      <c r="D250" s="11"/>
      <c r="E250" s="11" t="s">
        <v>79</v>
      </c>
      <c r="F250" s="231">
        <v>7</v>
      </c>
      <c r="G250" s="231"/>
      <c r="H250" s="231"/>
      <c r="I250" s="226"/>
      <c r="J250" s="4"/>
      <c r="K250" s="11"/>
      <c r="L250" s="11"/>
      <c r="M250" s="11"/>
      <c r="N250" s="4"/>
      <c r="O250" s="215"/>
      <c r="P250" s="216"/>
      <c r="Q250" s="216"/>
      <c r="R250" s="217"/>
      <c r="S250" s="4"/>
      <c r="T250" s="4"/>
      <c r="U250" s="4"/>
      <c r="V250" s="4"/>
    </row>
    <row r="251" spans="1:22" s="5" customFormat="1" ht="13.2">
      <c r="A251" s="55"/>
      <c r="B251" s="11"/>
      <c r="C251" s="11" t="s">
        <v>506</v>
      </c>
      <c r="D251" s="11"/>
      <c r="E251" s="11" t="s">
        <v>96</v>
      </c>
      <c r="F251" s="231">
        <v>1</v>
      </c>
      <c r="G251" s="231"/>
      <c r="H251" s="231"/>
      <c r="I251" s="226"/>
      <c r="J251" s="4"/>
      <c r="K251" s="11"/>
      <c r="L251" s="11"/>
      <c r="M251" s="11"/>
      <c r="N251" s="4"/>
      <c r="O251" s="215"/>
      <c r="P251" s="216"/>
      <c r="Q251" s="216"/>
      <c r="R251" s="217"/>
      <c r="S251" s="4"/>
      <c r="T251" s="4"/>
      <c r="U251" s="4"/>
      <c r="V251" s="4"/>
    </row>
    <row r="252" spans="1:22" s="5" customFormat="1" ht="13.2">
      <c r="A252" s="55"/>
      <c r="B252" s="11"/>
      <c r="C252" s="11" t="s">
        <v>507</v>
      </c>
      <c r="D252" s="11"/>
      <c r="E252" s="11" t="s">
        <v>77</v>
      </c>
      <c r="F252" s="231">
        <v>3</v>
      </c>
      <c r="G252" s="231"/>
      <c r="H252" s="231"/>
      <c r="I252" s="226"/>
      <c r="J252" s="4"/>
      <c r="K252" s="11"/>
      <c r="L252" s="11"/>
      <c r="M252" s="11"/>
      <c r="N252" s="4"/>
      <c r="O252" s="215"/>
      <c r="P252" s="216"/>
      <c r="Q252" s="216"/>
      <c r="R252" s="217"/>
      <c r="S252" s="4"/>
      <c r="T252" s="4"/>
      <c r="U252" s="4"/>
      <c r="V252" s="4"/>
    </row>
    <row r="253" spans="1:22" s="5" customFormat="1" ht="13.2">
      <c r="A253" s="55"/>
      <c r="B253" s="11"/>
      <c r="C253" s="11" t="s">
        <v>508</v>
      </c>
      <c r="D253" s="11"/>
      <c r="E253" s="11" t="s">
        <v>117</v>
      </c>
      <c r="F253" s="231">
        <v>2</v>
      </c>
      <c r="G253" s="231"/>
      <c r="H253" s="231"/>
      <c r="I253" s="226"/>
      <c r="J253" s="4"/>
      <c r="K253" s="11"/>
      <c r="L253" s="11"/>
      <c r="M253" s="11"/>
      <c r="N253" s="4"/>
      <c r="O253" s="215"/>
      <c r="P253" s="216"/>
      <c r="Q253" s="216"/>
      <c r="R253" s="217"/>
      <c r="S253" s="4"/>
      <c r="T253" s="4"/>
      <c r="U253" s="4"/>
      <c r="V253" s="4"/>
    </row>
    <row r="254" spans="1:22" s="5" customFormat="1" ht="13.2">
      <c r="A254" s="55"/>
      <c r="B254" s="11"/>
      <c r="C254" s="11" t="s">
        <v>509</v>
      </c>
      <c r="D254" s="11"/>
      <c r="E254" s="11" t="s">
        <v>68</v>
      </c>
      <c r="F254" s="231">
        <v>15</v>
      </c>
      <c r="G254" s="231">
        <v>1</v>
      </c>
      <c r="H254" s="231">
        <v>1</v>
      </c>
      <c r="I254" s="226">
        <v>0</v>
      </c>
      <c r="J254" s="4"/>
      <c r="K254" s="11"/>
      <c r="L254" s="11"/>
      <c r="M254" s="11"/>
      <c r="N254" s="4"/>
      <c r="O254" s="215"/>
      <c r="P254" s="216"/>
      <c r="Q254" s="216"/>
      <c r="R254" s="217"/>
      <c r="S254" s="4"/>
      <c r="T254" s="4"/>
      <c r="U254" s="4"/>
      <c r="V254" s="4"/>
    </row>
    <row r="255" spans="1:22" s="5" customFormat="1" ht="13.2">
      <c r="A255" s="55"/>
      <c r="B255" s="11"/>
      <c r="C255" s="11" t="s">
        <v>510</v>
      </c>
      <c r="D255" s="11"/>
      <c r="E255" s="11" t="s">
        <v>511</v>
      </c>
      <c r="F255" s="231">
        <v>11</v>
      </c>
      <c r="G255" s="231"/>
      <c r="H255" s="231"/>
      <c r="I255" s="226"/>
      <c r="J255" s="4"/>
      <c r="K255" s="11"/>
      <c r="L255" s="11"/>
      <c r="M255" s="11"/>
      <c r="N255" s="4"/>
      <c r="O255" s="215"/>
      <c r="P255" s="216"/>
      <c r="Q255" s="216"/>
      <c r="R255" s="217"/>
      <c r="S255" s="4"/>
      <c r="T255" s="4"/>
      <c r="U255" s="4"/>
      <c r="V255" s="4"/>
    </row>
    <row r="256" spans="1:22" s="5" customFormat="1" ht="13.2">
      <c r="A256" s="55"/>
      <c r="B256" s="11"/>
      <c r="C256" s="11" t="s">
        <v>512</v>
      </c>
      <c r="D256" s="11"/>
      <c r="E256" s="11" t="s">
        <v>135</v>
      </c>
      <c r="F256" s="231">
        <v>3</v>
      </c>
      <c r="G256" s="231"/>
      <c r="H256" s="231"/>
      <c r="I256" s="226"/>
      <c r="J256" s="4"/>
      <c r="K256" s="11"/>
      <c r="L256" s="11"/>
      <c r="M256" s="11"/>
      <c r="N256" s="4"/>
      <c r="O256" s="215"/>
      <c r="P256" s="216"/>
      <c r="Q256" s="216"/>
      <c r="R256" s="217"/>
      <c r="S256" s="4"/>
      <c r="T256" s="4"/>
      <c r="U256" s="4"/>
      <c r="V256" s="4"/>
    </row>
    <row r="257" spans="1:22" s="5" customFormat="1" ht="13.2">
      <c r="A257" s="55"/>
      <c r="B257" s="11"/>
      <c r="C257" s="11" t="s">
        <v>513</v>
      </c>
      <c r="D257" s="11"/>
      <c r="E257" s="11" t="s">
        <v>484</v>
      </c>
      <c r="F257" s="231">
        <v>106</v>
      </c>
      <c r="G257" s="231">
        <v>1</v>
      </c>
      <c r="H257" s="231">
        <v>1</v>
      </c>
      <c r="I257" s="226">
        <v>0</v>
      </c>
      <c r="J257" s="4"/>
      <c r="K257" s="11"/>
      <c r="L257" s="11"/>
      <c r="M257" s="11"/>
      <c r="N257" s="4"/>
      <c r="O257" s="215"/>
      <c r="P257" s="216"/>
      <c r="Q257" s="216"/>
      <c r="R257" s="217"/>
      <c r="S257" s="4"/>
      <c r="T257" s="4"/>
      <c r="U257" s="4"/>
      <c r="V257" s="4"/>
    </row>
    <row r="258" spans="1:22" s="5" customFormat="1" ht="13.2">
      <c r="A258" s="55"/>
      <c r="B258" s="11"/>
      <c r="C258" s="11" t="s">
        <v>514</v>
      </c>
      <c r="D258" s="11"/>
      <c r="E258" s="11" t="s">
        <v>515</v>
      </c>
      <c r="F258" s="231">
        <v>2</v>
      </c>
      <c r="G258" s="231"/>
      <c r="H258" s="231">
        <v>0</v>
      </c>
      <c r="I258" s="226"/>
      <c r="J258" s="4"/>
      <c r="K258" s="11"/>
      <c r="L258" s="11"/>
      <c r="M258" s="11"/>
      <c r="N258" s="4"/>
      <c r="O258" s="215"/>
      <c r="P258" s="216"/>
      <c r="Q258" s="216"/>
      <c r="R258" s="217"/>
      <c r="S258" s="4"/>
      <c r="T258" s="4"/>
      <c r="U258" s="4"/>
      <c r="V258" s="4"/>
    </row>
    <row r="259" spans="1:22" s="5" customFormat="1" ht="13.2">
      <c r="A259" s="55"/>
      <c r="B259" s="11"/>
      <c r="C259" s="11" t="s">
        <v>516</v>
      </c>
      <c r="D259" s="11"/>
      <c r="E259" s="11" t="s">
        <v>95</v>
      </c>
      <c r="F259" s="231">
        <v>13</v>
      </c>
      <c r="G259" s="231"/>
      <c r="H259" s="231"/>
      <c r="I259" s="226"/>
      <c r="J259" s="4"/>
      <c r="K259" s="11"/>
      <c r="L259" s="11"/>
      <c r="M259" s="11"/>
      <c r="N259" s="4"/>
      <c r="O259" s="215"/>
      <c r="P259" s="216"/>
      <c r="Q259" s="216"/>
      <c r="R259" s="217"/>
      <c r="S259" s="4"/>
      <c r="T259" s="4"/>
      <c r="U259" s="4"/>
      <c r="V259" s="4"/>
    </row>
    <row r="260" spans="1:22" s="5" customFormat="1" ht="13.2">
      <c r="A260" s="55"/>
      <c r="B260" s="11"/>
      <c r="C260" s="11" t="s">
        <v>517</v>
      </c>
      <c r="D260" s="11"/>
      <c r="E260" s="11" t="s">
        <v>88</v>
      </c>
      <c r="F260" s="231">
        <v>10</v>
      </c>
      <c r="G260" s="231"/>
      <c r="H260" s="231">
        <v>0</v>
      </c>
      <c r="I260" s="226"/>
      <c r="J260" s="4"/>
      <c r="K260" s="11"/>
      <c r="L260" s="11"/>
      <c r="M260" s="11"/>
      <c r="N260" s="4"/>
      <c r="O260" s="215"/>
      <c r="P260" s="216"/>
      <c r="Q260" s="216"/>
      <c r="R260" s="217"/>
      <c r="S260" s="4"/>
      <c r="T260" s="4"/>
      <c r="U260" s="4"/>
      <c r="V260" s="4"/>
    </row>
    <row r="261" spans="1:22" s="5" customFormat="1" ht="13.2">
      <c r="A261" s="55"/>
      <c r="B261" s="11"/>
      <c r="C261" s="11" t="s">
        <v>518</v>
      </c>
      <c r="D261" s="11"/>
      <c r="E261" s="11" t="s">
        <v>81</v>
      </c>
      <c r="F261" s="231">
        <v>190</v>
      </c>
      <c r="G261" s="231">
        <v>1</v>
      </c>
      <c r="H261" s="231">
        <v>1</v>
      </c>
      <c r="I261" s="226">
        <v>0</v>
      </c>
      <c r="J261" s="4"/>
      <c r="K261" s="11"/>
      <c r="L261" s="11"/>
      <c r="M261" s="11"/>
      <c r="N261" s="4"/>
      <c r="O261" s="215"/>
      <c r="P261" s="216"/>
      <c r="Q261" s="216"/>
      <c r="R261" s="217"/>
      <c r="S261" s="4"/>
      <c r="T261" s="4"/>
      <c r="U261" s="4"/>
      <c r="V261" s="4"/>
    </row>
    <row r="262" spans="1:22" s="5" customFormat="1" ht="13.2">
      <c r="A262" s="55"/>
      <c r="B262" s="11"/>
      <c r="C262" s="11" t="s">
        <v>519</v>
      </c>
      <c r="D262" s="11"/>
      <c r="E262" s="11" t="s">
        <v>70</v>
      </c>
      <c r="F262" s="231">
        <v>15</v>
      </c>
      <c r="G262" s="231"/>
      <c r="H262" s="231"/>
      <c r="I262" s="226"/>
      <c r="J262" s="4"/>
      <c r="K262" s="11"/>
      <c r="L262" s="11"/>
      <c r="M262" s="11"/>
      <c r="N262" s="4"/>
      <c r="O262" s="215"/>
      <c r="P262" s="216"/>
      <c r="Q262" s="216"/>
      <c r="R262" s="217"/>
      <c r="S262" s="4"/>
      <c r="T262" s="4"/>
      <c r="U262" s="4"/>
      <c r="V262" s="4"/>
    </row>
    <row r="263" spans="1:22" s="5" customFormat="1" ht="13.2">
      <c r="A263" s="55"/>
      <c r="B263" s="11"/>
      <c r="C263" s="11" t="s">
        <v>520</v>
      </c>
      <c r="D263" s="11"/>
      <c r="E263" s="11" t="s">
        <v>79</v>
      </c>
      <c r="F263" s="231">
        <v>7</v>
      </c>
      <c r="G263" s="231"/>
      <c r="H263" s="231">
        <v>0</v>
      </c>
      <c r="I263" s="226"/>
      <c r="J263" s="4"/>
      <c r="K263" s="11"/>
      <c r="L263" s="11"/>
      <c r="M263" s="11"/>
      <c r="N263" s="4"/>
      <c r="O263" s="215"/>
      <c r="P263" s="216"/>
      <c r="Q263" s="216"/>
      <c r="R263" s="217"/>
      <c r="S263" s="4"/>
      <c r="T263" s="4"/>
      <c r="U263" s="4"/>
      <c r="V263" s="4"/>
    </row>
    <row r="264" spans="1:22" s="5" customFormat="1" ht="13.2">
      <c r="A264" s="55"/>
      <c r="B264" s="11"/>
      <c r="C264" s="11" t="s">
        <v>521</v>
      </c>
      <c r="D264" s="11"/>
      <c r="E264" s="11" t="s">
        <v>59</v>
      </c>
      <c r="F264" s="231">
        <v>46</v>
      </c>
      <c r="G264" s="231"/>
      <c r="H264" s="231"/>
      <c r="I264" s="226"/>
      <c r="J264" s="4"/>
      <c r="K264" s="11"/>
      <c r="L264" s="11"/>
      <c r="M264" s="11"/>
      <c r="N264" s="4"/>
      <c r="O264" s="215"/>
      <c r="P264" s="216"/>
      <c r="Q264" s="216"/>
      <c r="R264" s="217"/>
      <c r="S264" s="4"/>
      <c r="T264" s="4"/>
      <c r="U264" s="4"/>
      <c r="V264" s="4"/>
    </row>
    <row r="265" spans="1:22" s="5" customFormat="1" ht="13.2">
      <c r="A265" s="55"/>
      <c r="B265" s="11"/>
      <c r="C265" s="11" t="s">
        <v>523</v>
      </c>
      <c r="D265" s="11"/>
      <c r="E265" s="11" t="s">
        <v>55</v>
      </c>
      <c r="F265" s="231">
        <v>3</v>
      </c>
      <c r="G265" s="231"/>
      <c r="H265" s="231"/>
      <c r="I265" s="226"/>
      <c r="J265" s="4"/>
      <c r="K265" s="11"/>
      <c r="L265" s="11"/>
      <c r="M265" s="11"/>
      <c r="N265" s="4"/>
      <c r="O265" s="215"/>
      <c r="P265" s="216"/>
      <c r="Q265" s="216"/>
      <c r="R265" s="217"/>
      <c r="S265" s="4"/>
      <c r="T265" s="4"/>
      <c r="U265" s="4"/>
      <c r="V265" s="4"/>
    </row>
    <row r="266" spans="1:22" s="5" customFormat="1" ht="13.2">
      <c r="A266" s="55"/>
      <c r="B266" s="11"/>
      <c r="C266" s="11" t="s">
        <v>525</v>
      </c>
      <c r="D266" s="11"/>
      <c r="E266" s="11" t="s">
        <v>526</v>
      </c>
      <c r="F266" s="231">
        <v>12</v>
      </c>
      <c r="G266" s="231">
        <v>1</v>
      </c>
      <c r="H266" s="231">
        <v>1</v>
      </c>
      <c r="I266" s="226">
        <v>0</v>
      </c>
      <c r="J266" s="4"/>
      <c r="K266" s="11"/>
      <c r="L266" s="11"/>
      <c r="M266" s="11"/>
      <c r="N266" s="4"/>
      <c r="O266" s="215"/>
      <c r="P266" s="216"/>
      <c r="Q266" s="216"/>
      <c r="R266" s="217"/>
      <c r="S266" s="4"/>
      <c r="T266" s="4"/>
      <c r="U266" s="4"/>
      <c r="V266" s="4"/>
    </row>
    <row r="267" spans="1:22" s="5" customFormat="1" ht="13.2">
      <c r="A267" s="55"/>
      <c r="B267" s="11"/>
      <c r="C267" s="11" t="s">
        <v>527</v>
      </c>
      <c r="D267" s="11"/>
      <c r="E267" s="11" t="s">
        <v>323</v>
      </c>
      <c r="F267" s="231">
        <v>318</v>
      </c>
      <c r="G267" s="231">
        <v>7</v>
      </c>
      <c r="H267" s="231">
        <v>5</v>
      </c>
      <c r="I267" s="226">
        <v>0.6</v>
      </c>
      <c r="J267" s="4"/>
      <c r="K267" s="11"/>
      <c r="L267" s="11"/>
      <c r="M267" s="11"/>
      <c r="N267" s="4"/>
      <c r="O267" s="215"/>
      <c r="P267" s="216"/>
      <c r="Q267" s="216"/>
      <c r="R267" s="217"/>
      <c r="S267" s="4"/>
      <c r="T267" s="4"/>
      <c r="U267" s="4"/>
      <c r="V267" s="4"/>
    </row>
    <row r="268" spans="1:22" s="5" customFormat="1" ht="13.2">
      <c r="A268" s="55"/>
      <c r="B268" s="11"/>
      <c r="C268" s="11" t="s">
        <v>528</v>
      </c>
      <c r="D268" s="11"/>
      <c r="E268" s="11" t="s">
        <v>121</v>
      </c>
      <c r="F268" s="231">
        <v>251</v>
      </c>
      <c r="G268" s="231"/>
      <c r="H268" s="231">
        <v>0</v>
      </c>
      <c r="I268" s="226"/>
      <c r="J268" s="4"/>
      <c r="K268" s="11"/>
      <c r="L268" s="11"/>
      <c r="M268" s="11"/>
      <c r="N268" s="4"/>
      <c r="O268" s="215"/>
      <c r="P268" s="216"/>
      <c r="Q268" s="216"/>
      <c r="R268" s="217"/>
      <c r="S268" s="4"/>
      <c r="T268" s="4"/>
      <c r="U268" s="4"/>
      <c r="V268" s="4"/>
    </row>
    <row r="269" spans="1:22" s="5" customFormat="1" ht="13.2">
      <c r="A269" s="55"/>
      <c r="B269" s="11"/>
      <c r="C269" s="11" t="s">
        <v>654</v>
      </c>
      <c r="D269" s="11"/>
      <c r="E269" s="11" t="s">
        <v>135</v>
      </c>
      <c r="F269" s="231">
        <v>6</v>
      </c>
      <c r="G269" s="231"/>
      <c r="H269" s="231"/>
      <c r="I269" s="226"/>
      <c r="J269" s="4"/>
      <c r="K269" s="11"/>
      <c r="L269" s="11"/>
      <c r="M269" s="11"/>
      <c r="N269" s="4"/>
      <c r="O269" s="215"/>
      <c r="P269" s="216"/>
      <c r="Q269" s="216"/>
      <c r="R269" s="217"/>
      <c r="S269" s="4"/>
      <c r="T269" s="4"/>
      <c r="U269" s="4"/>
      <c r="V269" s="4"/>
    </row>
    <row r="270" spans="1:22" s="5" customFormat="1" ht="13.2">
      <c r="A270" s="55"/>
      <c r="B270" s="11"/>
      <c r="C270" s="11" t="s">
        <v>655</v>
      </c>
      <c r="D270" s="11"/>
      <c r="E270" s="11" t="s">
        <v>533</v>
      </c>
      <c r="F270" s="231">
        <v>5</v>
      </c>
      <c r="G270" s="231"/>
      <c r="H270" s="231"/>
      <c r="I270" s="226"/>
      <c r="J270" s="4"/>
      <c r="K270" s="11"/>
      <c r="L270" s="11"/>
      <c r="M270" s="11"/>
      <c r="N270" s="4"/>
      <c r="O270" s="215"/>
      <c r="P270" s="216"/>
      <c r="Q270" s="216"/>
      <c r="R270" s="217"/>
      <c r="S270" s="4"/>
      <c r="T270" s="4"/>
      <c r="U270" s="4"/>
      <c r="V270" s="4"/>
    </row>
    <row r="271" spans="1:22" s="5" customFormat="1" ht="13.2">
      <c r="A271" s="55"/>
      <c r="B271" s="11"/>
      <c r="C271" s="11" t="s">
        <v>532</v>
      </c>
      <c r="D271" s="11"/>
      <c r="E271" s="11" t="s">
        <v>533</v>
      </c>
      <c r="F271" s="231">
        <v>172</v>
      </c>
      <c r="G271" s="231"/>
      <c r="H271" s="231">
        <v>0</v>
      </c>
      <c r="I271" s="226"/>
      <c r="J271" s="4"/>
      <c r="K271" s="11"/>
      <c r="L271" s="11"/>
      <c r="M271" s="11"/>
      <c r="N271" s="4"/>
      <c r="O271" s="215"/>
      <c r="P271" s="216"/>
      <c r="Q271" s="216"/>
      <c r="R271" s="217"/>
      <c r="S271" s="4"/>
      <c r="T271" s="4"/>
      <c r="U271" s="4"/>
      <c r="V271" s="4"/>
    </row>
    <row r="272" spans="1:22" s="5" customFormat="1" ht="13.2">
      <c r="A272" s="55"/>
      <c r="B272" s="11"/>
      <c r="C272" s="11" t="s">
        <v>534</v>
      </c>
      <c r="D272" s="11"/>
      <c r="E272" s="11" t="s">
        <v>167</v>
      </c>
      <c r="F272" s="231">
        <v>1</v>
      </c>
      <c r="G272" s="231"/>
      <c r="H272" s="231"/>
      <c r="I272" s="226"/>
      <c r="J272" s="4"/>
      <c r="K272" s="11"/>
      <c r="L272" s="11"/>
      <c r="M272" s="11"/>
      <c r="N272" s="4"/>
      <c r="O272" s="215"/>
      <c r="P272" s="216"/>
      <c r="Q272" s="216"/>
      <c r="R272" s="217"/>
      <c r="S272" s="4"/>
      <c r="T272" s="4"/>
      <c r="U272" s="4"/>
      <c r="V272" s="4"/>
    </row>
    <row r="273" spans="1:22" s="5" customFormat="1" ht="13.2">
      <c r="A273" s="55"/>
      <c r="B273" s="11"/>
      <c r="C273" s="11" t="s">
        <v>535</v>
      </c>
      <c r="D273" s="11"/>
      <c r="E273" s="11" t="s">
        <v>158</v>
      </c>
      <c r="F273" s="231">
        <v>98</v>
      </c>
      <c r="G273" s="231">
        <v>3</v>
      </c>
      <c r="H273" s="231">
        <v>2</v>
      </c>
      <c r="I273" s="226">
        <v>1.5</v>
      </c>
      <c r="J273" s="4"/>
      <c r="K273" s="11"/>
      <c r="L273" s="11"/>
      <c r="M273" s="11"/>
      <c r="N273" s="4"/>
      <c r="O273" s="215"/>
      <c r="P273" s="216"/>
      <c r="Q273" s="216"/>
      <c r="R273" s="217"/>
      <c r="S273" s="4"/>
      <c r="T273" s="4"/>
      <c r="U273" s="4"/>
      <c r="V273" s="4"/>
    </row>
    <row r="274" spans="1:22" s="5" customFormat="1" ht="13.2">
      <c r="A274" s="55"/>
      <c r="B274" s="11"/>
      <c r="C274" s="11" t="s">
        <v>536</v>
      </c>
      <c r="D274" s="11"/>
      <c r="E274" s="11" t="s">
        <v>79</v>
      </c>
      <c r="F274" s="231">
        <v>57</v>
      </c>
      <c r="G274" s="231">
        <v>1</v>
      </c>
      <c r="H274" s="231">
        <v>1</v>
      </c>
      <c r="I274" s="226">
        <v>11</v>
      </c>
      <c r="J274" s="4"/>
      <c r="K274" s="11"/>
      <c r="L274" s="11"/>
      <c r="M274" s="11"/>
      <c r="N274" s="4"/>
      <c r="O274" s="215"/>
      <c r="P274" s="216"/>
      <c r="Q274" s="216"/>
      <c r="R274" s="217"/>
      <c r="S274" s="4"/>
      <c r="T274" s="4"/>
      <c r="U274" s="4"/>
      <c r="V274" s="4"/>
    </row>
    <row r="275" spans="1:22" s="5" customFormat="1" ht="13.2">
      <c r="A275" s="55"/>
      <c r="B275" s="11"/>
      <c r="C275" s="11" t="s">
        <v>537</v>
      </c>
      <c r="D275" s="11"/>
      <c r="E275" s="11" t="s">
        <v>146</v>
      </c>
      <c r="F275" s="231">
        <v>35</v>
      </c>
      <c r="G275" s="231"/>
      <c r="H275" s="231"/>
      <c r="I275" s="226"/>
      <c r="J275" s="4"/>
      <c r="K275" s="11"/>
      <c r="L275" s="11"/>
      <c r="M275" s="11"/>
      <c r="N275" s="4"/>
      <c r="O275" s="215"/>
      <c r="P275" s="216"/>
      <c r="Q275" s="216"/>
      <c r="R275" s="217"/>
      <c r="S275" s="4"/>
      <c r="T275" s="4"/>
      <c r="U275" s="4"/>
      <c r="V275" s="4"/>
    </row>
    <row r="276" spans="1:22" s="5" customFormat="1" ht="13.2">
      <c r="A276" s="55"/>
      <c r="B276" s="11"/>
      <c r="C276" s="11" t="s">
        <v>537</v>
      </c>
      <c r="D276" s="11"/>
      <c r="E276" s="11" t="s">
        <v>89</v>
      </c>
      <c r="F276" s="231">
        <v>1</v>
      </c>
      <c r="G276" s="231"/>
      <c r="H276" s="231"/>
      <c r="I276" s="226"/>
      <c r="J276" s="4"/>
      <c r="K276" s="11"/>
      <c r="L276" s="11"/>
      <c r="M276" s="11"/>
      <c r="N276" s="4"/>
      <c r="O276" s="215"/>
      <c r="P276" s="216"/>
      <c r="Q276" s="216"/>
      <c r="R276" s="217"/>
      <c r="S276" s="4"/>
      <c r="T276" s="4"/>
      <c r="U276" s="4"/>
      <c r="V276" s="4"/>
    </row>
    <row r="277" spans="1:22" s="5" customFormat="1" ht="13.2">
      <c r="A277" s="55"/>
      <c r="B277" s="11"/>
      <c r="C277" s="11" t="s">
        <v>656</v>
      </c>
      <c r="D277" s="11"/>
      <c r="E277" s="11" t="s">
        <v>336</v>
      </c>
      <c r="F277" s="231">
        <v>1</v>
      </c>
      <c r="G277" s="231"/>
      <c r="H277" s="231"/>
      <c r="I277" s="226"/>
      <c r="J277" s="4"/>
      <c r="K277" s="11"/>
      <c r="L277" s="11"/>
      <c r="M277" s="11"/>
      <c r="N277" s="4"/>
      <c r="O277" s="215"/>
      <c r="P277" s="216"/>
      <c r="Q277" s="216"/>
      <c r="R277" s="217"/>
      <c r="S277" s="4"/>
      <c r="T277" s="4"/>
      <c r="U277" s="4"/>
      <c r="V277" s="4"/>
    </row>
    <row r="278" spans="1:22" s="5" customFormat="1" ht="13.2">
      <c r="A278" s="55"/>
      <c r="B278" s="11"/>
      <c r="C278" s="11" t="s">
        <v>538</v>
      </c>
      <c r="D278" s="11"/>
      <c r="E278" s="11" t="s">
        <v>539</v>
      </c>
      <c r="F278" s="231">
        <v>1</v>
      </c>
      <c r="G278" s="231"/>
      <c r="H278" s="231"/>
      <c r="I278" s="226"/>
      <c r="J278" s="4"/>
      <c r="K278" s="11"/>
      <c r="L278" s="11"/>
      <c r="M278" s="11"/>
      <c r="N278" s="4"/>
      <c r="O278" s="215"/>
      <c r="P278" s="216"/>
      <c r="Q278" s="216"/>
      <c r="R278" s="217"/>
      <c r="S278" s="4"/>
      <c r="T278" s="4"/>
      <c r="U278" s="4"/>
      <c r="V278" s="4"/>
    </row>
    <row r="279" spans="1:22" s="5" customFormat="1" ht="13.2">
      <c r="A279" s="55"/>
      <c r="B279" s="11"/>
      <c r="C279" s="11" t="s">
        <v>538</v>
      </c>
      <c r="D279" s="11"/>
      <c r="E279" s="11" t="s">
        <v>336</v>
      </c>
      <c r="F279" s="231">
        <v>13</v>
      </c>
      <c r="G279" s="231"/>
      <c r="H279" s="231"/>
      <c r="I279" s="226"/>
      <c r="J279" s="4"/>
      <c r="K279" s="11"/>
      <c r="L279" s="11"/>
      <c r="M279" s="11"/>
      <c r="N279" s="4"/>
      <c r="O279" s="215"/>
      <c r="P279" s="216"/>
      <c r="Q279" s="216"/>
      <c r="R279" s="217"/>
      <c r="S279" s="4"/>
      <c r="T279" s="4"/>
      <c r="U279" s="4"/>
      <c r="V279" s="4"/>
    </row>
    <row r="280" spans="1:22" s="5" customFormat="1" ht="13.2">
      <c r="A280" s="55"/>
      <c r="B280" s="11"/>
      <c r="C280" s="11" t="s">
        <v>542</v>
      </c>
      <c r="D280" s="11"/>
      <c r="E280" s="11" t="s">
        <v>93</v>
      </c>
      <c r="F280" s="231">
        <v>4</v>
      </c>
      <c r="G280" s="231"/>
      <c r="H280" s="231"/>
      <c r="I280" s="226"/>
      <c r="J280" s="4"/>
      <c r="K280" s="11"/>
      <c r="L280" s="11"/>
      <c r="M280" s="11"/>
      <c r="N280" s="4"/>
      <c r="O280" s="215"/>
      <c r="P280" s="216"/>
      <c r="Q280" s="216"/>
      <c r="R280" s="217"/>
      <c r="S280" s="4"/>
      <c r="T280" s="4"/>
      <c r="U280" s="4"/>
      <c r="V280" s="4"/>
    </row>
    <row r="281" spans="1:22" s="5" customFormat="1" ht="13.2">
      <c r="A281" s="55"/>
      <c r="B281" s="11"/>
      <c r="C281" s="11" t="s">
        <v>657</v>
      </c>
      <c r="D281" s="11"/>
      <c r="E281" s="11" t="s">
        <v>98</v>
      </c>
      <c r="F281" s="231">
        <v>1</v>
      </c>
      <c r="G281" s="231"/>
      <c r="H281" s="231"/>
      <c r="I281" s="226"/>
      <c r="J281" s="4"/>
      <c r="K281" s="11"/>
      <c r="L281" s="11"/>
      <c r="M281" s="11"/>
      <c r="N281" s="4"/>
      <c r="O281" s="215"/>
      <c r="P281" s="216"/>
      <c r="Q281" s="216"/>
      <c r="R281" s="217"/>
      <c r="S281" s="4"/>
      <c r="T281" s="4"/>
      <c r="U281" s="4"/>
      <c r="V281" s="4"/>
    </row>
    <row r="282" spans="1:22" s="5" customFormat="1" ht="13.2">
      <c r="A282" s="55"/>
      <c r="B282" s="11"/>
      <c r="C282" s="11" t="s">
        <v>544</v>
      </c>
      <c r="D282" s="11"/>
      <c r="E282" s="11" t="s">
        <v>182</v>
      </c>
      <c r="F282" s="231">
        <v>39</v>
      </c>
      <c r="G282" s="231"/>
      <c r="H282" s="231"/>
      <c r="I282" s="226"/>
      <c r="J282" s="4"/>
      <c r="K282" s="11"/>
      <c r="L282" s="11"/>
      <c r="M282" s="11"/>
      <c r="N282" s="4"/>
      <c r="O282" s="215"/>
      <c r="P282" s="216"/>
      <c r="Q282" s="216"/>
      <c r="R282" s="217"/>
      <c r="S282" s="4"/>
      <c r="T282" s="4"/>
      <c r="U282" s="4"/>
      <c r="V282" s="4"/>
    </row>
    <row r="283" spans="1:22" s="5" customFormat="1" ht="13.2">
      <c r="A283" s="55"/>
      <c r="B283" s="11"/>
      <c r="C283" s="11" t="s">
        <v>546</v>
      </c>
      <c r="D283" s="11"/>
      <c r="E283" s="11" t="s">
        <v>199</v>
      </c>
      <c r="F283" s="231">
        <v>2</v>
      </c>
      <c r="G283" s="231">
        <v>1</v>
      </c>
      <c r="H283" s="231">
        <v>1</v>
      </c>
      <c r="I283" s="226">
        <v>0</v>
      </c>
      <c r="J283" s="4"/>
      <c r="K283" s="11"/>
      <c r="L283" s="11"/>
      <c r="M283" s="11"/>
      <c r="N283" s="4"/>
      <c r="O283" s="215"/>
      <c r="P283" s="216"/>
      <c r="Q283" s="216"/>
      <c r="R283" s="217"/>
      <c r="S283" s="4"/>
      <c r="T283" s="4"/>
      <c r="U283" s="4"/>
      <c r="V283" s="4"/>
    </row>
    <row r="284" spans="1:22" s="5" customFormat="1" ht="13.2">
      <c r="A284" s="55"/>
      <c r="B284" s="11"/>
      <c r="C284" s="11" t="s">
        <v>547</v>
      </c>
      <c r="D284" s="11"/>
      <c r="E284" s="11" t="s">
        <v>215</v>
      </c>
      <c r="F284" s="231">
        <v>93</v>
      </c>
      <c r="G284" s="231"/>
      <c r="H284" s="231">
        <v>0</v>
      </c>
      <c r="I284" s="226"/>
      <c r="J284" s="4"/>
      <c r="K284" s="11"/>
      <c r="L284" s="11"/>
      <c r="M284" s="11"/>
      <c r="N284" s="4"/>
      <c r="O284" s="215"/>
      <c r="P284" s="216"/>
      <c r="Q284" s="216"/>
      <c r="R284" s="217"/>
      <c r="S284" s="4"/>
      <c r="T284" s="4"/>
      <c r="U284" s="4"/>
      <c r="V284" s="4"/>
    </row>
    <row r="285" spans="1:22" s="5" customFormat="1" ht="13.2">
      <c r="A285" s="55"/>
      <c r="B285" s="11"/>
      <c r="C285" s="11" t="s">
        <v>548</v>
      </c>
      <c r="D285" s="11"/>
      <c r="E285" s="11" t="s">
        <v>72</v>
      </c>
      <c r="F285" s="231">
        <v>3</v>
      </c>
      <c r="G285" s="231"/>
      <c r="H285" s="231"/>
      <c r="I285" s="226"/>
      <c r="J285" s="4"/>
      <c r="K285" s="11"/>
      <c r="L285" s="11"/>
      <c r="M285" s="11"/>
      <c r="N285" s="4"/>
      <c r="O285" s="215"/>
      <c r="P285" s="216"/>
      <c r="Q285" s="216"/>
      <c r="R285" s="217"/>
      <c r="S285" s="4"/>
      <c r="T285" s="4"/>
      <c r="U285" s="4"/>
      <c r="V285" s="4"/>
    </row>
    <row r="286" spans="1:22" s="5" customFormat="1" ht="13.2">
      <c r="A286" s="55"/>
      <c r="B286" s="11"/>
      <c r="C286" s="11" t="s">
        <v>549</v>
      </c>
      <c r="D286" s="11"/>
      <c r="E286" s="11" t="s">
        <v>91</v>
      </c>
      <c r="F286" s="231">
        <v>4</v>
      </c>
      <c r="G286" s="231"/>
      <c r="H286" s="231"/>
      <c r="I286" s="226"/>
      <c r="J286" s="4"/>
      <c r="K286" s="11"/>
      <c r="L286" s="11"/>
      <c r="M286" s="11"/>
      <c r="N286" s="4"/>
      <c r="O286" s="215"/>
      <c r="P286" s="216"/>
      <c r="Q286" s="216"/>
      <c r="R286" s="217"/>
      <c r="S286" s="4"/>
      <c r="T286" s="4"/>
      <c r="U286" s="4"/>
      <c r="V286" s="4"/>
    </row>
    <row r="287" spans="1:22" s="5" customFormat="1" ht="13.2">
      <c r="A287" s="55"/>
      <c r="B287" s="11"/>
      <c r="C287" s="11" t="s">
        <v>550</v>
      </c>
      <c r="D287" s="11"/>
      <c r="E287" s="11" t="s">
        <v>66</v>
      </c>
      <c r="F287" s="231">
        <v>86</v>
      </c>
      <c r="G287" s="231"/>
      <c r="H287" s="231">
        <v>0</v>
      </c>
      <c r="I287" s="226"/>
      <c r="J287" s="4"/>
      <c r="K287" s="11"/>
      <c r="L287" s="11"/>
      <c r="M287" s="11"/>
      <c r="N287" s="4"/>
      <c r="O287" s="215"/>
      <c r="P287" s="216"/>
      <c r="Q287" s="216"/>
      <c r="R287" s="217"/>
      <c r="S287" s="4"/>
      <c r="T287" s="4"/>
      <c r="U287" s="4"/>
      <c r="V287" s="4"/>
    </row>
    <row r="288" spans="1:22" s="5" customFormat="1" ht="13.2">
      <c r="A288" s="55"/>
      <c r="B288" s="11"/>
      <c r="C288" s="11" t="s">
        <v>552</v>
      </c>
      <c r="D288" s="11"/>
      <c r="E288" s="11" t="s">
        <v>77</v>
      </c>
      <c r="F288" s="231">
        <v>33</v>
      </c>
      <c r="G288" s="231"/>
      <c r="H288" s="231">
        <v>0</v>
      </c>
      <c r="I288" s="226"/>
      <c r="J288" s="4"/>
      <c r="K288" s="11"/>
      <c r="L288" s="11"/>
      <c r="M288" s="11"/>
      <c r="N288" s="4"/>
      <c r="O288" s="215"/>
      <c r="P288" s="216"/>
      <c r="Q288" s="216"/>
      <c r="R288" s="217"/>
      <c r="S288" s="4"/>
      <c r="T288" s="4"/>
      <c r="U288" s="4"/>
      <c r="V288" s="4"/>
    </row>
    <row r="289" spans="1:22" s="5" customFormat="1" ht="13.2">
      <c r="A289" s="55"/>
      <c r="B289" s="11"/>
      <c r="C289" s="11" t="s">
        <v>554</v>
      </c>
      <c r="D289" s="11"/>
      <c r="E289" s="11" t="s">
        <v>323</v>
      </c>
      <c r="F289" s="231">
        <v>1</v>
      </c>
      <c r="G289" s="231"/>
      <c r="H289" s="231"/>
      <c r="I289" s="226"/>
      <c r="J289" s="4"/>
      <c r="K289" s="11"/>
      <c r="L289" s="11"/>
      <c r="M289" s="11"/>
      <c r="N289" s="4"/>
      <c r="O289" s="215"/>
      <c r="P289" s="216"/>
      <c r="Q289" s="216"/>
      <c r="R289" s="217"/>
      <c r="S289" s="4"/>
      <c r="T289" s="4"/>
      <c r="U289" s="4"/>
      <c r="V289" s="4"/>
    </row>
    <row r="290" spans="1:22" s="5" customFormat="1" ht="13.2">
      <c r="A290" s="55"/>
      <c r="B290" s="11"/>
      <c r="C290" s="11" t="s">
        <v>555</v>
      </c>
      <c r="D290" s="11"/>
      <c r="E290" s="11" t="s">
        <v>156</v>
      </c>
      <c r="F290" s="231">
        <v>2</v>
      </c>
      <c r="G290" s="231"/>
      <c r="H290" s="231"/>
      <c r="I290" s="226"/>
      <c r="J290" s="4"/>
      <c r="K290" s="11"/>
      <c r="L290" s="11"/>
      <c r="M290" s="11"/>
      <c r="N290" s="4"/>
      <c r="O290" s="215"/>
      <c r="P290" s="216"/>
      <c r="Q290" s="216"/>
      <c r="R290" s="217"/>
      <c r="S290" s="4"/>
      <c r="T290" s="4"/>
      <c r="U290" s="4"/>
      <c r="V290" s="4"/>
    </row>
    <row r="291" spans="1:22" s="5" customFormat="1" ht="13.2">
      <c r="A291" s="55"/>
      <c r="B291" s="11"/>
      <c r="C291" s="11" t="s">
        <v>556</v>
      </c>
      <c r="D291" s="11"/>
      <c r="E291" s="11" t="s">
        <v>110</v>
      </c>
      <c r="F291" s="231">
        <v>25</v>
      </c>
      <c r="G291" s="231"/>
      <c r="H291" s="231"/>
      <c r="I291" s="226"/>
      <c r="J291" s="4"/>
      <c r="K291" s="11"/>
      <c r="L291" s="11"/>
      <c r="M291" s="11"/>
      <c r="N291" s="4"/>
      <c r="O291" s="215"/>
      <c r="P291" s="216"/>
      <c r="Q291" s="216"/>
      <c r="R291" s="217"/>
      <c r="S291" s="4"/>
      <c r="T291" s="4"/>
      <c r="U291" s="4"/>
      <c r="V291" s="4"/>
    </row>
    <row r="292" spans="1:22" s="5" customFormat="1" ht="13.2">
      <c r="A292" s="55"/>
      <c r="B292" s="11"/>
      <c r="C292" s="11" t="s">
        <v>557</v>
      </c>
      <c r="D292" s="11"/>
      <c r="E292" s="11" t="s">
        <v>558</v>
      </c>
      <c r="F292" s="231">
        <v>38</v>
      </c>
      <c r="G292" s="231"/>
      <c r="H292" s="231">
        <v>0</v>
      </c>
      <c r="I292" s="226"/>
      <c r="J292" s="4"/>
      <c r="K292" s="11"/>
      <c r="L292" s="11"/>
      <c r="M292" s="11"/>
      <c r="N292" s="4"/>
      <c r="O292" s="215"/>
      <c r="P292" s="216"/>
      <c r="Q292" s="216"/>
      <c r="R292" s="217"/>
      <c r="S292" s="4"/>
      <c r="T292" s="4"/>
      <c r="U292" s="4"/>
      <c r="V292" s="4"/>
    </row>
    <row r="293" spans="1:22" s="5" customFormat="1" ht="13.2">
      <c r="A293" s="55"/>
      <c r="B293" s="11"/>
      <c r="C293" s="11" t="s">
        <v>559</v>
      </c>
      <c r="D293" s="11"/>
      <c r="E293" s="11" t="s">
        <v>156</v>
      </c>
      <c r="F293" s="231">
        <v>190</v>
      </c>
      <c r="G293" s="231">
        <v>6</v>
      </c>
      <c r="H293" s="231">
        <v>5</v>
      </c>
      <c r="I293" s="226">
        <v>0</v>
      </c>
      <c r="J293" s="4"/>
      <c r="K293" s="11"/>
      <c r="L293" s="11"/>
      <c r="M293" s="11"/>
      <c r="N293" s="4"/>
      <c r="O293" s="215"/>
      <c r="P293" s="216"/>
      <c r="Q293" s="216"/>
      <c r="R293" s="217"/>
      <c r="S293" s="4"/>
      <c r="T293" s="4"/>
      <c r="U293" s="4"/>
      <c r="V293" s="4"/>
    </row>
    <row r="294" spans="1:22" s="5" customFormat="1" ht="13.2">
      <c r="A294" s="55"/>
      <c r="B294" s="11"/>
      <c r="C294" s="11" t="s">
        <v>560</v>
      </c>
      <c r="D294" s="11"/>
      <c r="E294" s="11" t="s">
        <v>156</v>
      </c>
      <c r="F294" s="231">
        <v>32</v>
      </c>
      <c r="G294" s="231">
        <v>1</v>
      </c>
      <c r="H294" s="231">
        <v>1</v>
      </c>
      <c r="I294" s="226">
        <v>0</v>
      </c>
      <c r="J294" s="4"/>
      <c r="K294" s="11"/>
      <c r="L294" s="11"/>
      <c r="M294" s="11"/>
      <c r="N294" s="4"/>
      <c r="O294" s="215"/>
      <c r="P294" s="216"/>
      <c r="Q294" s="216"/>
      <c r="R294" s="217"/>
      <c r="S294" s="4"/>
      <c r="T294" s="4"/>
      <c r="U294" s="4"/>
      <c r="V294" s="4"/>
    </row>
    <row r="295" spans="1:22" s="5" customFormat="1" ht="13.2">
      <c r="A295" s="55"/>
      <c r="B295" s="11"/>
      <c r="C295" s="11" t="s">
        <v>561</v>
      </c>
      <c r="D295" s="11"/>
      <c r="E295" s="11" t="s">
        <v>167</v>
      </c>
      <c r="F295" s="231">
        <v>684</v>
      </c>
      <c r="G295" s="231">
        <v>6</v>
      </c>
      <c r="H295" s="231">
        <v>4</v>
      </c>
      <c r="I295" s="226">
        <v>0.5</v>
      </c>
      <c r="J295" s="4"/>
      <c r="K295" s="11"/>
      <c r="L295" s="11"/>
      <c r="M295" s="11"/>
      <c r="N295" s="4"/>
      <c r="O295" s="215"/>
      <c r="P295" s="216"/>
      <c r="Q295" s="216"/>
      <c r="R295" s="217"/>
      <c r="S295" s="4"/>
      <c r="T295" s="4"/>
      <c r="U295" s="4"/>
      <c r="V295" s="4"/>
    </row>
    <row r="296" spans="1:22" s="5" customFormat="1" ht="13.2">
      <c r="A296" s="55"/>
      <c r="B296" s="11"/>
      <c r="C296" s="11" t="s">
        <v>562</v>
      </c>
      <c r="D296" s="11"/>
      <c r="E296" s="11" t="s">
        <v>274</v>
      </c>
      <c r="F296" s="231">
        <v>5</v>
      </c>
      <c r="G296" s="231"/>
      <c r="H296" s="231"/>
      <c r="I296" s="226"/>
      <c r="J296" s="4"/>
      <c r="K296" s="11"/>
      <c r="L296" s="11"/>
      <c r="M296" s="11"/>
      <c r="N296" s="4"/>
      <c r="O296" s="215"/>
      <c r="P296" s="216"/>
      <c r="Q296" s="216"/>
      <c r="R296" s="217"/>
      <c r="S296" s="4"/>
      <c r="T296" s="4"/>
      <c r="U296" s="4"/>
      <c r="V296" s="4"/>
    </row>
    <row r="297" spans="1:22" s="5" customFormat="1" ht="13.2">
      <c r="A297" s="55"/>
      <c r="B297" s="11"/>
      <c r="C297" s="11" t="s">
        <v>658</v>
      </c>
      <c r="D297" s="11"/>
      <c r="E297" s="11" t="s">
        <v>564</v>
      </c>
      <c r="F297" s="231">
        <v>17</v>
      </c>
      <c r="G297" s="231"/>
      <c r="H297" s="231"/>
      <c r="I297" s="226"/>
      <c r="J297" s="4"/>
      <c r="K297" s="11"/>
      <c r="L297" s="11"/>
      <c r="M297" s="11"/>
      <c r="N297" s="4"/>
      <c r="O297" s="215"/>
      <c r="P297" s="216"/>
      <c r="Q297" s="216"/>
      <c r="R297" s="217"/>
      <c r="S297" s="4"/>
      <c r="T297" s="4"/>
      <c r="U297" s="4"/>
      <c r="V297" s="4"/>
    </row>
    <row r="298" spans="1:22" s="5" customFormat="1" ht="13.2">
      <c r="A298" s="55"/>
      <c r="B298" s="11"/>
      <c r="C298" s="11" t="s">
        <v>565</v>
      </c>
      <c r="D298" s="11"/>
      <c r="E298" s="11" t="s">
        <v>117</v>
      </c>
      <c r="F298" s="231">
        <v>49</v>
      </c>
      <c r="G298" s="231"/>
      <c r="H298" s="231">
        <v>0</v>
      </c>
      <c r="I298" s="226"/>
      <c r="J298" s="4"/>
      <c r="K298" s="11"/>
      <c r="L298" s="11"/>
      <c r="M298" s="11"/>
      <c r="N298" s="4"/>
      <c r="O298" s="215"/>
      <c r="P298" s="216"/>
      <c r="Q298" s="216"/>
      <c r="R298" s="217"/>
      <c r="S298" s="4"/>
      <c r="T298" s="4"/>
      <c r="U298" s="4"/>
      <c r="V298" s="4"/>
    </row>
    <row r="299" spans="1:22" s="5" customFormat="1" ht="13.2">
      <c r="A299" s="55"/>
      <c r="B299" s="11"/>
      <c r="C299" s="11" t="s">
        <v>569</v>
      </c>
      <c r="D299" s="11"/>
      <c r="E299" s="11" t="s">
        <v>445</v>
      </c>
      <c r="F299" s="231">
        <v>111</v>
      </c>
      <c r="G299" s="231">
        <v>1</v>
      </c>
      <c r="H299" s="231">
        <v>1</v>
      </c>
      <c r="I299" s="226">
        <v>2</v>
      </c>
      <c r="J299" s="4"/>
      <c r="K299" s="11"/>
      <c r="L299" s="11"/>
      <c r="M299" s="11"/>
      <c r="N299" s="4"/>
      <c r="O299" s="215"/>
      <c r="P299" s="216"/>
      <c r="Q299" s="216"/>
      <c r="R299" s="217"/>
      <c r="S299" s="4"/>
      <c r="T299" s="4"/>
      <c r="U299" s="4"/>
      <c r="V299" s="4"/>
    </row>
    <row r="300" spans="1:22" s="5" customFormat="1" ht="13.2">
      <c r="A300" s="55"/>
      <c r="B300" s="11"/>
      <c r="C300" s="11"/>
      <c r="D300" s="11"/>
      <c r="E300" s="11"/>
      <c r="F300" s="231"/>
      <c r="G300" s="231"/>
      <c r="H300" s="231"/>
      <c r="I300" s="226"/>
      <c r="J300" s="4"/>
      <c r="K300" s="11"/>
      <c r="L300" s="11"/>
      <c r="M300" s="11"/>
      <c r="N300" s="4"/>
      <c r="O300" s="215"/>
      <c r="P300" s="216"/>
      <c r="Q300" s="216"/>
      <c r="R300" s="217"/>
      <c r="S300" s="4"/>
      <c r="T300" s="4"/>
      <c r="U300" s="4"/>
      <c r="V300" s="4"/>
    </row>
    <row r="301" spans="1:22" s="5" customFormat="1" ht="13.8" thickBot="1">
      <c r="A301" s="55"/>
      <c r="B301" s="86"/>
      <c r="C301" s="86"/>
      <c r="D301" s="86"/>
      <c r="E301" s="86"/>
      <c r="F301" s="232"/>
      <c r="G301" s="232"/>
      <c r="H301" s="232"/>
      <c r="I301" s="227"/>
      <c r="J301" s="4"/>
      <c r="K301" s="86"/>
      <c r="L301" s="86"/>
      <c r="M301" s="86"/>
      <c r="N301" s="4"/>
      <c r="O301" s="439"/>
      <c r="P301" s="440"/>
      <c r="Q301" s="440"/>
      <c r="R301" s="441"/>
      <c r="S301" s="4"/>
      <c r="T301" s="4"/>
      <c r="U301" s="4"/>
      <c r="V301" s="4"/>
    </row>
    <row r="302" spans="1:22" s="5" customFormat="1" ht="13.8" thickBot="1">
      <c r="A302" s="55"/>
      <c r="B302" s="87" t="s">
        <v>572</v>
      </c>
      <c r="C302" s="88"/>
      <c r="D302" s="88"/>
      <c r="E302" s="88"/>
      <c r="F302" s="220">
        <v>19370</v>
      </c>
      <c r="G302" s="220">
        <v>182</v>
      </c>
      <c r="H302" s="220">
        <v>138</v>
      </c>
      <c r="I302" s="219">
        <v>1.5909812409812407</v>
      </c>
      <c r="J302" s="4"/>
      <c r="K302" s="91"/>
      <c r="L302" s="89"/>
      <c r="M302" s="90"/>
      <c r="N302" s="4"/>
      <c r="O302" s="442"/>
      <c r="P302" s="443"/>
      <c r="Q302" s="443"/>
      <c r="R302" s="444"/>
      <c r="S302" s="4"/>
      <c r="T302" s="4"/>
      <c r="U302" s="4"/>
      <c r="V302" s="4"/>
    </row>
    <row r="303" spans="1:22" s="4" customFormat="1" ht="13.2">
      <c r="A303" s="55"/>
      <c r="F303" s="233"/>
      <c r="G303" s="233"/>
      <c r="H303" s="233"/>
      <c r="I303" s="225"/>
      <c r="K303" s="50"/>
    </row>
    <row r="304" spans="1:22" ht="66">
      <c r="A304" s="55" t="s">
        <v>659</v>
      </c>
      <c r="B304" s="3" t="s">
        <v>34</v>
      </c>
      <c r="C304" s="3" t="s">
        <v>35</v>
      </c>
      <c r="D304" s="3" t="s">
        <v>36</v>
      </c>
      <c r="E304" s="3" t="s">
        <v>37</v>
      </c>
      <c r="F304" s="234" t="s">
        <v>627</v>
      </c>
      <c r="G304" s="234" t="s">
        <v>628</v>
      </c>
      <c r="H304" s="234" t="s">
        <v>629</v>
      </c>
      <c r="I304" s="222" t="s">
        <v>630</v>
      </c>
      <c r="J304" s="67"/>
      <c r="K304" s="49" t="s">
        <v>631</v>
      </c>
      <c r="L304" s="85" t="s">
        <v>632</v>
      </c>
      <c r="M304" s="92" t="s">
        <v>633</v>
      </c>
      <c r="N304" s="67"/>
      <c r="O304" s="451" t="s">
        <v>634</v>
      </c>
      <c r="P304" s="452"/>
      <c r="Q304" s="452"/>
      <c r="R304" s="453"/>
      <c r="U304" s="4"/>
      <c r="V304" s="4"/>
    </row>
    <row r="305" spans="1:16384">
      <c r="A305" s="55"/>
      <c r="B305" s="11"/>
      <c r="C305" s="11" t="s">
        <v>636</v>
      </c>
      <c r="D305" s="11"/>
      <c r="E305" s="11" t="s">
        <v>68</v>
      </c>
      <c r="F305" s="231">
        <v>2</v>
      </c>
      <c r="G305" s="231"/>
      <c r="H305" s="231"/>
      <c r="I305" s="226"/>
      <c r="K305" s="11"/>
      <c r="L305" s="11"/>
      <c r="M305" s="11"/>
      <c r="O305" s="445"/>
      <c r="P305" s="446"/>
      <c r="Q305" s="446"/>
      <c r="R305" s="447"/>
      <c r="S305" s="457"/>
      <c r="T305" s="457"/>
      <c r="U305" s="457"/>
      <c r="V305" s="457"/>
      <c r="W305" s="456"/>
      <c r="X305" s="456"/>
      <c r="Y305" s="456"/>
      <c r="Z305" s="456"/>
      <c r="AA305" s="456"/>
      <c r="AB305" s="456"/>
      <c r="AC305" s="456"/>
      <c r="AD305" s="456"/>
      <c r="AE305" s="456"/>
      <c r="AF305" s="456"/>
      <c r="AG305" s="456"/>
      <c r="AH305" s="456"/>
      <c r="AI305" s="456"/>
      <c r="AJ305" s="456"/>
      <c r="AK305" s="456"/>
      <c r="AL305" s="456"/>
      <c r="AM305" s="456"/>
      <c r="AN305" s="456"/>
      <c r="AO305" s="456"/>
      <c r="AP305" s="456"/>
      <c r="AQ305" s="456"/>
      <c r="AR305" s="456"/>
      <c r="AS305" s="456"/>
      <c r="AT305" s="456"/>
      <c r="AU305" s="456"/>
      <c r="AV305" s="456"/>
      <c r="AW305" s="456"/>
      <c r="AX305" s="456"/>
      <c r="AY305" s="456"/>
      <c r="AZ305" s="456"/>
      <c r="BA305" s="456"/>
      <c r="BB305" s="456"/>
      <c r="BC305" s="456"/>
      <c r="BD305" s="456"/>
      <c r="BE305" s="456"/>
      <c r="BF305" s="456"/>
      <c r="BG305" s="456"/>
      <c r="BH305" s="456"/>
      <c r="BI305" s="456"/>
      <c r="BJ305" s="456"/>
      <c r="BK305" s="456"/>
      <c r="BL305" s="456"/>
      <c r="BM305" s="456"/>
      <c r="BN305" s="456"/>
      <c r="BO305" s="456"/>
      <c r="BP305" s="456"/>
      <c r="BQ305" s="456"/>
      <c r="BR305" s="456"/>
      <c r="BS305" s="456"/>
      <c r="BT305" s="456"/>
      <c r="BU305" s="456"/>
      <c r="BV305" s="456"/>
      <c r="BW305" s="456"/>
      <c r="BX305" s="456"/>
      <c r="BY305" s="456"/>
      <c r="BZ305" s="456"/>
      <c r="CA305" s="456"/>
      <c r="CB305" s="456"/>
      <c r="CC305" s="456"/>
      <c r="CD305" s="456"/>
      <c r="CE305" s="456"/>
      <c r="CF305" s="456"/>
      <c r="CG305" s="456"/>
      <c r="CH305" s="456"/>
      <c r="CI305" s="456"/>
      <c r="CJ305" s="456"/>
      <c r="CK305" s="456"/>
      <c r="CL305" s="456"/>
      <c r="CM305" s="456"/>
      <c r="CN305" s="456"/>
      <c r="CO305" s="456"/>
      <c r="CP305" s="456"/>
      <c r="CQ305" s="456"/>
      <c r="CR305" s="456"/>
      <c r="CS305" s="456"/>
      <c r="CT305" s="456"/>
      <c r="CU305" s="456"/>
      <c r="CV305" s="456"/>
      <c r="CW305" s="456"/>
      <c r="CX305" s="456"/>
      <c r="CY305" s="456"/>
      <c r="CZ305" s="456"/>
      <c r="DA305" s="456"/>
      <c r="DB305" s="456"/>
      <c r="DC305" s="456"/>
      <c r="DD305" s="456"/>
      <c r="DE305" s="456"/>
      <c r="DF305" s="456"/>
      <c r="DG305" s="456"/>
      <c r="DH305" s="456"/>
      <c r="DI305" s="456"/>
      <c r="DJ305" s="456"/>
      <c r="DK305" s="456"/>
      <c r="DL305" s="456"/>
      <c r="DM305" s="456"/>
      <c r="DN305" s="456"/>
      <c r="DO305" s="456"/>
      <c r="DP305" s="456"/>
      <c r="DQ305" s="456"/>
      <c r="DR305" s="456"/>
      <c r="DS305" s="456"/>
      <c r="DT305" s="456"/>
      <c r="DU305" s="456"/>
      <c r="DV305" s="456"/>
      <c r="DW305" s="456"/>
      <c r="DX305" s="456"/>
      <c r="DY305" s="456"/>
      <c r="DZ305" s="456"/>
      <c r="EA305" s="456"/>
      <c r="EB305" s="456"/>
      <c r="EC305" s="456"/>
      <c r="ED305" s="456"/>
      <c r="EE305" s="456"/>
      <c r="EF305" s="456"/>
      <c r="EG305" s="456"/>
      <c r="EH305" s="456"/>
      <c r="EI305" s="456"/>
      <c r="EJ305" s="456"/>
      <c r="EK305" s="456"/>
      <c r="EL305" s="456"/>
      <c r="EM305" s="456"/>
      <c r="EN305" s="456"/>
      <c r="EO305" s="456"/>
      <c r="EP305" s="456"/>
      <c r="EQ305" s="456"/>
      <c r="ER305" s="456"/>
      <c r="ES305" s="456"/>
      <c r="ET305" s="456"/>
      <c r="EU305" s="456"/>
      <c r="EV305" s="456"/>
      <c r="EW305" s="456"/>
      <c r="EX305" s="456"/>
      <c r="EY305" s="456"/>
      <c r="EZ305" s="456"/>
      <c r="FA305" s="456"/>
      <c r="FB305" s="456"/>
      <c r="FC305" s="456"/>
      <c r="FD305" s="456"/>
      <c r="FE305" s="456"/>
      <c r="FF305" s="456"/>
      <c r="FG305" s="456"/>
      <c r="FH305" s="456"/>
      <c r="FI305" s="456"/>
      <c r="FJ305" s="456"/>
      <c r="FK305" s="456"/>
      <c r="FL305" s="456"/>
      <c r="FM305" s="456"/>
      <c r="FN305" s="456"/>
      <c r="FO305" s="456"/>
      <c r="FP305" s="456"/>
      <c r="FQ305" s="456"/>
      <c r="FR305" s="456"/>
      <c r="FS305" s="456"/>
      <c r="FT305" s="456"/>
      <c r="FU305" s="456"/>
      <c r="FV305" s="456"/>
      <c r="FW305" s="456"/>
      <c r="FX305" s="456"/>
      <c r="FY305" s="456"/>
      <c r="FZ305" s="456"/>
      <c r="GA305" s="456"/>
      <c r="GB305" s="456"/>
      <c r="GC305" s="456"/>
      <c r="GD305" s="456"/>
      <c r="GE305" s="456"/>
      <c r="GF305" s="456"/>
      <c r="GG305" s="456"/>
      <c r="GH305" s="456"/>
      <c r="GI305" s="456"/>
      <c r="GJ305" s="456"/>
      <c r="GK305" s="456"/>
      <c r="GL305" s="456"/>
      <c r="GM305" s="456"/>
      <c r="GN305" s="456"/>
      <c r="GO305" s="456"/>
      <c r="GP305" s="456"/>
      <c r="GQ305" s="456"/>
      <c r="GR305" s="456"/>
      <c r="GS305" s="456"/>
      <c r="GT305" s="456"/>
      <c r="GU305" s="456"/>
      <c r="GV305" s="456"/>
      <c r="GW305" s="456"/>
      <c r="GX305" s="456"/>
      <c r="GY305" s="456"/>
      <c r="GZ305" s="456"/>
      <c r="HA305" s="456"/>
      <c r="HB305" s="456"/>
      <c r="HC305" s="456"/>
      <c r="HD305" s="456"/>
      <c r="HE305" s="456"/>
      <c r="HF305" s="456"/>
      <c r="HG305" s="456"/>
      <c r="HH305" s="456"/>
      <c r="HI305" s="456"/>
      <c r="HJ305" s="456"/>
      <c r="HK305" s="456"/>
      <c r="HL305" s="456"/>
      <c r="HM305" s="456"/>
      <c r="HN305" s="456"/>
      <c r="HO305" s="456"/>
      <c r="HP305" s="456"/>
      <c r="HQ305" s="456"/>
      <c r="HR305" s="456"/>
      <c r="HS305" s="456"/>
      <c r="HT305" s="456"/>
      <c r="HU305" s="456"/>
      <c r="HV305" s="456"/>
      <c r="HW305" s="456"/>
      <c r="HX305" s="456"/>
      <c r="HY305" s="456"/>
      <c r="HZ305" s="456"/>
      <c r="IA305" s="456"/>
      <c r="IB305" s="456"/>
      <c r="IC305" s="456"/>
      <c r="ID305" s="456"/>
      <c r="IE305" s="456"/>
      <c r="IF305" s="456"/>
      <c r="IG305" s="456"/>
      <c r="IH305" s="456"/>
      <c r="II305" s="456"/>
      <c r="IJ305" s="456"/>
      <c r="IK305" s="456"/>
      <c r="IL305" s="456"/>
      <c r="IM305" s="456"/>
      <c r="IN305" s="456"/>
      <c r="IO305" s="456"/>
      <c r="IP305" s="456"/>
      <c r="IQ305" s="456"/>
      <c r="IR305" s="456"/>
      <c r="IS305" s="456"/>
      <c r="IT305" s="456"/>
      <c r="IU305" s="456"/>
      <c r="IV305" s="456"/>
      <c r="IW305" s="456"/>
      <c r="IX305" s="456"/>
      <c r="IY305" s="456"/>
      <c r="IZ305" s="456"/>
      <c r="JA305" s="456"/>
      <c r="JB305" s="456"/>
      <c r="JC305" s="456"/>
      <c r="JD305" s="456"/>
      <c r="JE305" s="456"/>
      <c r="JF305" s="456"/>
      <c r="JG305" s="456"/>
      <c r="JH305" s="456"/>
      <c r="JI305" s="456"/>
      <c r="JJ305" s="456"/>
      <c r="JK305" s="456"/>
      <c r="JL305" s="456"/>
      <c r="JM305" s="456"/>
      <c r="JN305" s="456"/>
      <c r="JO305" s="456"/>
      <c r="JP305" s="456"/>
      <c r="JQ305" s="456"/>
      <c r="JR305" s="456"/>
      <c r="JS305" s="456"/>
      <c r="JT305" s="456"/>
      <c r="JU305" s="456"/>
      <c r="JV305" s="456"/>
      <c r="JW305" s="456"/>
      <c r="JX305" s="456"/>
      <c r="JY305" s="456"/>
      <c r="JZ305" s="456"/>
      <c r="KA305" s="456"/>
      <c r="KB305" s="456"/>
      <c r="KC305" s="456"/>
      <c r="KD305" s="456"/>
      <c r="KE305" s="456"/>
      <c r="KF305" s="456"/>
      <c r="KG305" s="456"/>
      <c r="KH305" s="456"/>
      <c r="KI305" s="456"/>
      <c r="KJ305" s="456"/>
      <c r="KK305" s="456"/>
      <c r="KL305" s="456"/>
      <c r="KM305" s="456"/>
      <c r="KN305" s="456"/>
      <c r="KO305" s="456"/>
      <c r="KP305" s="456"/>
      <c r="KQ305" s="456"/>
      <c r="KR305" s="456"/>
      <c r="KS305" s="456"/>
      <c r="KT305" s="456"/>
      <c r="KU305" s="456"/>
      <c r="KV305" s="456"/>
      <c r="KW305" s="456"/>
      <c r="KX305" s="456"/>
      <c r="KY305" s="456"/>
      <c r="KZ305" s="456"/>
      <c r="LA305" s="456"/>
      <c r="LB305" s="456"/>
      <c r="LC305" s="456"/>
      <c r="LD305" s="456"/>
      <c r="LE305" s="456"/>
      <c r="LF305" s="456"/>
      <c r="LG305" s="456"/>
      <c r="LH305" s="456"/>
      <c r="LI305" s="456"/>
      <c r="LJ305" s="456"/>
      <c r="LK305" s="456"/>
      <c r="LL305" s="456"/>
      <c r="LM305" s="456"/>
      <c r="LN305" s="456"/>
      <c r="LO305" s="456"/>
      <c r="LP305" s="456"/>
      <c r="LQ305" s="456"/>
      <c r="LR305" s="456"/>
      <c r="LS305" s="456"/>
      <c r="LT305" s="456"/>
      <c r="LU305" s="456"/>
      <c r="LV305" s="456"/>
      <c r="LW305" s="456"/>
      <c r="LX305" s="456"/>
      <c r="LY305" s="456"/>
      <c r="LZ305" s="456"/>
      <c r="MA305" s="456"/>
      <c r="MB305" s="456"/>
      <c r="MC305" s="456"/>
      <c r="MD305" s="456"/>
      <c r="ME305" s="456"/>
      <c r="MF305" s="456"/>
      <c r="MG305" s="456"/>
      <c r="MH305" s="456"/>
      <c r="MI305" s="456"/>
      <c r="MJ305" s="456"/>
      <c r="MK305" s="456"/>
      <c r="ML305" s="456"/>
      <c r="MM305" s="456"/>
      <c r="MN305" s="456"/>
      <c r="MO305" s="456"/>
      <c r="MP305" s="456"/>
      <c r="MQ305" s="456"/>
      <c r="MR305" s="456"/>
      <c r="MS305" s="456"/>
      <c r="MT305" s="456"/>
      <c r="MU305" s="456"/>
      <c r="MV305" s="456"/>
      <c r="MW305" s="456"/>
      <c r="MX305" s="456"/>
      <c r="MY305" s="456"/>
      <c r="MZ305" s="456"/>
      <c r="NA305" s="456"/>
      <c r="NB305" s="456"/>
      <c r="NC305" s="456"/>
      <c r="ND305" s="456"/>
      <c r="NE305" s="456"/>
      <c r="NF305" s="456"/>
      <c r="NG305" s="456"/>
      <c r="NH305" s="456"/>
      <c r="NI305" s="456"/>
      <c r="NJ305" s="456"/>
      <c r="NK305" s="456"/>
      <c r="NL305" s="456"/>
      <c r="NM305" s="456"/>
      <c r="NN305" s="456"/>
      <c r="NO305" s="456"/>
      <c r="NP305" s="456"/>
      <c r="NQ305" s="456"/>
      <c r="NR305" s="456"/>
      <c r="NS305" s="456"/>
      <c r="NT305" s="456"/>
      <c r="NU305" s="456"/>
      <c r="NV305" s="456"/>
      <c r="NW305" s="456"/>
      <c r="NX305" s="456"/>
      <c r="NY305" s="456"/>
      <c r="NZ305" s="456"/>
      <c r="OA305" s="456"/>
      <c r="OB305" s="456"/>
      <c r="OC305" s="456"/>
      <c r="OD305" s="456"/>
      <c r="OE305" s="456"/>
      <c r="OF305" s="456"/>
      <c r="OG305" s="456"/>
      <c r="OH305" s="456"/>
      <c r="OI305" s="456"/>
      <c r="OJ305" s="456"/>
      <c r="OK305" s="456"/>
      <c r="OL305" s="456"/>
      <c r="OM305" s="456"/>
      <c r="ON305" s="456"/>
      <c r="OO305" s="456"/>
      <c r="OP305" s="456"/>
      <c r="OQ305" s="456"/>
      <c r="OR305" s="456"/>
      <c r="OS305" s="456"/>
      <c r="OT305" s="456"/>
      <c r="OU305" s="456"/>
      <c r="OV305" s="456"/>
      <c r="OW305" s="456"/>
      <c r="OX305" s="456"/>
      <c r="OY305" s="456"/>
      <c r="OZ305" s="456"/>
      <c r="PA305" s="456"/>
      <c r="PB305" s="456"/>
      <c r="PC305" s="456"/>
      <c r="PD305" s="456"/>
      <c r="PE305" s="456"/>
      <c r="PF305" s="456"/>
      <c r="PG305" s="456"/>
      <c r="PH305" s="456"/>
      <c r="PI305" s="456"/>
      <c r="PJ305" s="456"/>
      <c r="PK305" s="456"/>
      <c r="PL305" s="456"/>
      <c r="PM305" s="456"/>
      <c r="PN305" s="456"/>
      <c r="PO305" s="456"/>
      <c r="PP305" s="456"/>
      <c r="PQ305" s="456"/>
      <c r="PR305" s="456"/>
      <c r="PS305" s="456"/>
      <c r="PT305" s="456"/>
      <c r="PU305" s="456"/>
      <c r="PV305" s="456"/>
      <c r="PW305" s="456"/>
      <c r="PX305" s="456"/>
      <c r="PY305" s="456"/>
      <c r="PZ305" s="456"/>
      <c r="QA305" s="456"/>
      <c r="QB305" s="456"/>
      <c r="QC305" s="456"/>
      <c r="QD305" s="456"/>
      <c r="QE305" s="456"/>
      <c r="QF305" s="456"/>
      <c r="QG305" s="456"/>
      <c r="QH305" s="456"/>
      <c r="QI305" s="456"/>
      <c r="QJ305" s="456"/>
      <c r="QK305" s="456"/>
      <c r="QL305" s="456"/>
      <c r="QM305" s="456"/>
      <c r="QN305" s="456"/>
      <c r="QO305" s="456"/>
      <c r="QP305" s="456"/>
      <c r="QQ305" s="456"/>
      <c r="QR305" s="456"/>
      <c r="QS305" s="456"/>
      <c r="QT305" s="456"/>
      <c r="QU305" s="456"/>
      <c r="QV305" s="456"/>
      <c r="QW305" s="456"/>
      <c r="QX305" s="456"/>
      <c r="QY305" s="456"/>
      <c r="QZ305" s="456"/>
      <c r="RA305" s="456"/>
      <c r="RB305" s="456"/>
      <c r="RC305" s="456"/>
      <c r="RD305" s="456"/>
      <c r="RE305" s="456"/>
      <c r="RF305" s="456"/>
      <c r="RG305" s="456"/>
      <c r="RH305" s="456"/>
      <c r="RI305" s="456"/>
      <c r="RJ305" s="456"/>
      <c r="RK305" s="456"/>
      <c r="RL305" s="456"/>
      <c r="RM305" s="456"/>
      <c r="RN305" s="456"/>
      <c r="RO305" s="456"/>
      <c r="RP305" s="456"/>
      <c r="RQ305" s="456"/>
      <c r="RR305" s="456"/>
      <c r="RS305" s="456"/>
      <c r="RT305" s="456"/>
      <c r="RU305" s="456"/>
      <c r="RV305" s="456"/>
      <c r="RW305" s="456"/>
      <c r="RX305" s="456"/>
      <c r="RY305" s="456"/>
      <c r="RZ305" s="456"/>
      <c r="SA305" s="456"/>
      <c r="SB305" s="456"/>
      <c r="SC305" s="456"/>
      <c r="SD305" s="456"/>
      <c r="SE305" s="456"/>
      <c r="SF305" s="456"/>
      <c r="SG305" s="456"/>
      <c r="SH305" s="456"/>
      <c r="SI305" s="456"/>
      <c r="SJ305" s="456"/>
      <c r="SK305" s="456"/>
      <c r="SL305" s="456"/>
      <c r="SM305" s="456"/>
      <c r="SN305" s="456"/>
      <c r="SO305" s="456"/>
      <c r="SP305" s="456"/>
      <c r="SQ305" s="456"/>
      <c r="SR305" s="456"/>
      <c r="SS305" s="456"/>
      <c r="ST305" s="456"/>
      <c r="SU305" s="456"/>
      <c r="SV305" s="456"/>
      <c r="SW305" s="456"/>
      <c r="SX305" s="456"/>
      <c r="SY305" s="456"/>
      <c r="SZ305" s="456"/>
      <c r="TA305" s="456"/>
      <c r="TB305" s="456"/>
      <c r="TC305" s="456"/>
      <c r="TD305" s="456"/>
      <c r="TE305" s="456"/>
      <c r="TF305" s="456"/>
      <c r="TG305" s="456"/>
      <c r="TH305" s="456"/>
      <c r="TI305" s="456"/>
      <c r="TJ305" s="456"/>
      <c r="TK305" s="456"/>
      <c r="TL305" s="456"/>
      <c r="TM305" s="456"/>
      <c r="TN305" s="456"/>
      <c r="TO305" s="456"/>
      <c r="TP305" s="456"/>
      <c r="TQ305" s="456"/>
      <c r="TR305" s="456"/>
      <c r="TS305" s="456"/>
      <c r="TT305" s="456"/>
      <c r="TU305" s="456"/>
      <c r="TV305" s="456"/>
      <c r="TW305" s="456"/>
      <c r="TX305" s="456"/>
      <c r="TY305" s="456"/>
      <c r="TZ305" s="456"/>
      <c r="UA305" s="456"/>
      <c r="UB305" s="456"/>
      <c r="UC305" s="456"/>
      <c r="UD305" s="456"/>
      <c r="UE305" s="456"/>
      <c r="UF305" s="456"/>
      <c r="UG305" s="456"/>
      <c r="UH305" s="456"/>
      <c r="UI305" s="456"/>
      <c r="UJ305" s="456"/>
      <c r="UK305" s="456"/>
      <c r="UL305" s="456"/>
      <c r="UM305" s="456"/>
      <c r="UN305" s="456"/>
      <c r="UO305" s="456"/>
      <c r="UP305" s="456"/>
      <c r="UQ305" s="456"/>
      <c r="UR305" s="456"/>
      <c r="US305" s="456"/>
      <c r="UT305" s="456"/>
      <c r="UU305" s="456"/>
      <c r="UV305" s="456"/>
      <c r="UW305" s="456"/>
      <c r="UX305" s="456"/>
      <c r="UY305" s="456"/>
      <c r="UZ305" s="456"/>
      <c r="VA305" s="456"/>
      <c r="VB305" s="456"/>
      <c r="VC305" s="456"/>
      <c r="VD305" s="456"/>
      <c r="VE305" s="456"/>
      <c r="VF305" s="456"/>
      <c r="VG305" s="456"/>
      <c r="VH305" s="456"/>
      <c r="VI305" s="456"/>
      <c r="VJ305" s="456"/>
      <c r="VK305" s="456"/>
      <c r="VL305" s="456"/>
      <c r="VM305" s="456"/>
      <c r="VN305" s="456"/>
      <c r="VO305" s="456"/>
      <c r="VP305" s="456"/>
      <c r="VQ305" s="456"/>
      <c r="VR305" s="456"/>
      <c r="VS305" s="456"/>
      <c r="VT305" s="456"/>
      <c r="VU305" s="456"/>
      <c r="VV305" s="456"/>
      <c r="VW305" s="456"/>
      <c r="VX305" s="456"/>
      <c r="VY305" s="456"/>
      <c r="VZ305" s="456"/>
      <c r="WA305" s="456"/>
      <c r="WB305" s="456"/>
      <c r="WC305" s="456"/>
      <c r="WD305" s="456"/>
      <c r="WE305" s="456"/>
      <c r="WF305" s="456"/>
      <c r="WG305" s="456"/>
      <c r="WH305" s="456"/>
      <c r="WI305" s="456"/>
      <c r="WJ305" s="456"/>
      <c r="WK305" s="456"/>
      <c r="WL305" s="456"/>
      <c r="WM305" s="456"/>
      <c r="WN305" s="456"/>
      <c r="WO305" s="456"/>
      <c r="WP305" s="456"/>
      <c r="WQ305" s="456"/>
      <c r="WR305" s="456"/>
      <c r="WS305" s="456"/>
      <c r="WT305" s="456"/>
      <c r="WU305" s="456"/>
      <c r="WV305" s="456"/>
      <c r="WW305" s="456"/>
      <c r="WX305" s="456"/>
      <c r="WY305" s="456"/>
      <c r="WZ305" s="456"/>
      <c r="XA305" s="456"/>
      <c r="XB305" s="456"/>
      <c r="XC305" s="456"/>
      <c r="XD305" s="456"/>
      <c r="XE305" s="456"/>
      <c r="XF305" s="456"/>
      <c r="XG305" s="456"/>
      <c r="XH305" s="456"/>
      <c r="XI305" s="456"/>
      <c r="XJ305" s="456"/>
      <c r="XK305" s="456"/>
      <c r="XL305" s="456"/>
      <c r="XM305" s="456"/>
      <c r="XN305" s="456"/>
      <c r="XO305" s="456"/>
      <c r="XP305" s="456"/>
      <c r="XQ305" s="456"/>
      <c r="XR305" s="456"/>
      <c r="XS305" s="456"/>
      <c r="XT305" s="456"/>
      <c r="XU305" s="456"/>
      <c r="XV305" s="456"/>
      <c r="XW305" s="456"/>
      <c r="XX305" s="456"/>
      <c r="XY305" s="456"/>
      <c r="XZ305" s="456"/>
      <c r="YA305" s="456"/>
      <c r="YB305" s="456"/>
      <c r="YC305" s="456"/>
      <c r="YD305" s="456"/>
      <c r="YE305" s="456"/>
      <c r="YF305" s="456"/>
      <c r="YG305" s="456"/>
      <c r="YH305" s="456"/>
      <c r="YI305" s="456"/>
      <c r="YJ305" s="456"/>
      <c r="YK305" s="456"/>
      <c r="YL305" s="456"/>
      <c r="YM305" s="456"/>
      <c r="YN305" s="456"/>
      <c r="YO305" s="456"/>
      <c r="YP305" s="456"/>
      <c r="YQ305" s="456"/>
      <c r="YR305" s="456"/>
      <c r="YS305" s="456"/>
      <c r="YT305" s="456"/>
      <c r="YU305" s="456"/>
      <c r="YV305" s="456"/>
      <c r="YW305" s="456"/>
      <c r="YX305" s="456"/>
      <c r="YY305" s="456"/>
      <c r="YZ305" s="456"/>
      <c r="ZA305" s="456"/>
      <c r="ZB305" s="456"/>
      <c r="ZC305" s="456"/>
      <c r="ZD305" s="456"/>
      <c r="ZE305" s="456"/>
      <c r="ZF305" s="456"/>
      <c r="ZG305" s="456"/>
      <c r="ZH305" s="456"/>
      <c r="ZI305" s="456"/>
      <c r="ZJ305" s="456"/>
      <c r="ZK305" s="456"/>
      <c r="ZL305" s="456"/>
      <c r="ZM305" s="456"/>
      <c r="ZN305" s="456"/>
      <c r="ZO305" s="456"/>
      <c r="ZP305" s="456"/>
      <c r="ZQ305" s="456"/>
      <c r="ZR305" s="456"/>
      <c r="ZS305" s="456"/>
      <c r="ZT305" s="456"/>
      <c r="ZU305" s="456"/>
      <c r="ZV305" s="456"/>
      <c r="ZW305" s="456"/>
      <c r="ZX305" s="456"/>
      <c r="ZY305" s="456"/>
      <c r="ZZ305" s="456"/>
      <c r="AAA305" s="456"/>
      <c r="AAB305" s="456"/>
      <c r="AAC305" s="456"/>
      <c r="AAD305" s="456"/>
      <c r="AAE305" s="456"/>
      <c r="AAF305" s="456"/>
      <c r="AAG305" s="456"/>
      <c r="AAH305" s="456"/>
      <c r="AAI305" s="456"/>
      <c r="AAJ305" s="456"/>
      <c r="AAK305" s="456"/>
      <c r="AAL305" s="456"/>
      <c r="AAM305" s="456"/>
      <c r="AAN305" s="456"/>
      <c r="AAO305" s="456"/>
      <c r="AAP305" s="456"/>
      <c r="AAQ305" s="456"/>
      <c r="AAR305" s="456"/>
      <c r="AAS305" s="456"/>
      <c r="AAT305" s="456"/>
      <c r="AAU305" s="456"/>
      <c r="AAV305" s="456"/>
      <c r="AAW305" s="456"/>
      <c r="AAX305" s="456"/>
      <c r="AAY305" s="456"/>
      <c r="AAZ305" s="456"/>
      <c r="ABA305" s="456"/>
      <c r="ABB305" s="456"/>
      <c r="ABC305" s="456"/>
      <c r="ABD305" s="456"/>
      <c r="ABE305" s="456"/>
      <c r="ABF305" s="456"/>
      <c r="ABG305" s="456"/>
      <c r="ABH305" s="456"/>
      <c r="ABI305" s="456"/>
      <c r="ABJ305" s="456"/>
      <c r="ABK305" s="456"/>
      <c r="ABL305" s="456"/>
      <c r="ABM305" s="456"/>
      <c r="ABN305" s="456"/>
      <c r="ABO305" s="456"/>
      <c r="ABP305" s="456"/>
      <c r="ABQ305" s="456"/>
      <c r="ABR305" s="456"/>
      <c r="ABS305" s="456"/>
      <c r="ABT305" s="456"/>
      <c r="ABU305" s="456"/>
      <c r="ABV305" s="456"/>
      <c r="ABW305" s="456"/>
      <c r="ABX305" s="456"/>
      <c r="ABY305" s="456"/>
      <c r="ABZ305" s="456"/>
      <c r="ACA305" s="456"/>
      <c r="ACB305" s="456"/>
      <c r="ACC305" s="456"/>
      <c r="ACD305" s="456"/>
      <c r="ACE305" s="456"/>
      <c r="ACF305" s="456"/>
      <c r="ACG305" s="456"/>
      <c r="ACH305" s="456"/>
      <c r="ACI305" s="456"/>
      <c r="ACJ305" s="456"/>
      <c r="ACK305" s="456"/>
      <c r="ACL305" s="456"/>
      <c r="ACM305" s="456"/>
      <c r="ACN305" s="456"/>
      <c r="ACO305" s="456"/>
      <c r="ACP305" s="456"/>
      <c r="ACQ305" s="456"/>
      <c r="ACR305" s="456"/>
      <c r="ACS305" s="456"/>
      <c r="ACT305" s="456"/>
      <c r="ACU305" s="456"/>
      <c r="ACV305" s="456"/>
      <c r="ACW305" s="456"/>
      <c r="ACX305" s="456"/>
      <c r="ACY305" s="456"/>
      <c r="ACZ305" s="456"/>
      <c r="ADA305" s="456"/>
      <c r="ADB305" s="456"/>
      <c r="ADC305" s="456"/>
      <c r="ADD305" s="456"/>
      <c r="ADE305" s="456"/>
      <c r="ADF305" s="456"/>
      <c r="ADG305" s="456"/>
      <c r="ADH305" s="456"/>
      <c r="ADI305" s="456"/>
      <c r="ADJ305" s="456"/>
      <c r="ADK305" s="456"/>
      <c r="ADL305" s="456"/>
      <c r="ADM305" s="456"/>
      <c r="ADN305" s="456"/>
      <c r="ADO305" s="456"/>
      <c r="ADP305" s="456"/>
      <c r="ADQ305" s="456"/>
      <c r="ADR305" s="456"/>
      <c r="ADS305" s="456"/>
      <c r="ADT305" s="456"/>
      <c r="ADU305" s="456"/>
      <c r="ADV305" s="456"/>
      <c r="ADW305" s="456"/>
      <c r="ADX305" s="456"/>
      <c r="ADY305" s="456"/>
      <c r="ADZ305" s="456"/>
      <c r="AEA305" s="456"/>
      <c r="AEB305" s="456"/>
      <c r="AEC305" s="456"/>
      <c r="AED305" s="456"/>
      <c r="AEE305" s="456"/>
      <c r="AEF305" s="456"/>
      <c r="AEG305" s="456"/>
      <c r="AEH305" s="456"/>
      <c r="AEI305" s="456"/>
      <c r="AEJ305" s="456"/>
      <c r="AEK305" s="456"/>
      <c r="AEL305" s="456"/>
      <c r="AEM305" s="456"/>
      <c r="AEN305" s="456"/>
      <c r="AEO305" s="456"/>
      <c r="AEP305" s="456"/>
      <c r="AEQ305" s="456"/>
      <c r="AER305" s="456"/>
      <c r="AES305" s="456"/>
      <c r="AET305" s="456"/>
      <c r="AEU305" s="456"/>
      <c r="AEV305" s="456"/>
      <c r="AEW305" s="456"/>
      <c r="AEX305" s="456"/>
      <c r="AEY305" s="456"/>
      <c r="AEZ305" s="456"/>
      <c r="AFA305" s="456"/>
      <c r="AFB305" s="456"/>
      <c r="AFC305" s="456"/>
      <c r="AFD305" s="456"/>
      <c r="AFE305" s="456"/>
      <c r="AFF305" s="456"/>
      <c r="AFG305" s="456"/>
      <c r="AFH305" s="456"/>
      <c r="AFI305" s="456"/>
      <c r="AFJ305" s="456"/>
      <c r="AFK305" s="456"/>
      <c r="AFL305" s="456"/>
      <c r="AFM305" s="456"/>
      <c r="AFN305" s="456"/>
      <c r="AFO305" s="456"/>
      <c r="AFP305" s="456"/>
      <c r="AFQ305" s="456"/>
      <c r="AFR305" s="456"/>
      <c r="AFS305" s="456"/>
      <c r="AFT305" s="456"/>
      <c r="AFU305" s="456"/>
      <c r="AFV305" s="456"/>
      <c r="AFW305" s="456"/>
      <c r="AFX305" s="456"/>
      <c r="AFY305" s="456"/>
      <c r="AFZ305" s="456"/>
      <c r="AGA305" s="456"/>
      <c r="AGB305" s="456"/>
      <c r="AGC305" s="456"/>
      <c r="AGD305" s="456"/>
      <c r="AGE305" s="456"/>
      <c r="AGF305" s="456"/>
      <c r="AGG305" s="456"/>
      <c r="AGH305" s="456"/>
      <c r="AGI305" s="456"/>
      <c r="AGJ305" s="456"/>
      <c r="AGK305" s="456"/>
      <c r="AGL305" s="456"/>
      <c r="AGM305" s="456"/>
      <c r="AGN305" s="456"/>
      <c r="AGO305" s="456"/>
      <c r="AGP305" s="456"/>
      <c r="AGQ305" s="456"/>
      <c r="AGR305" s="456"/>
      <c r="AGS305" s="456"/>
      <c r="AGT305" s="456"/>
      <c r="AGU305" s="456"/>
      <c r="AGV305" s="456"/>
      <c r="AGW305" s="456"/>
      <c r="AGX305" s="456"/>
      <c r="AGY305" s="456"/>
      <c r="AGZ305" s="456"/>
      <c r="AHA305" s="456"/>
      <c r="AHB305" s="456"/>
      <c r="AHC305" s="456"/>
      <c r="AHD305" s="456"/>
      <c r="AHE305" s="456"/>
      <c r="AHF305" s="456"/>
      <c r="AHG305" s="456"/>
      <c r="AHH305" s="456"/>
      <c r="AHI305" s="456"/>
      <c r="AHJ305" s="456"/>
      <c r="AHK305" s="456"/>
      <c r="AHL305" s="456"/>
      <c r="AHM305" s="456"/>
      <c r="AHN305" s="456"/>
      <c r="AHO305" s="456"/>
      <c r="AHP305" s="456"/>
      <c r="AHQ305" s="456"/>
      <c r="AHR305" s="456"/>
      <c r="AHS305" s="456"/>
      <c r="AHT305" s="456"/>
      <c r="AHU305" s="456"/>
      <c r="AHV305" s="456"/>
      <c r="AHW305" s="456"/>
      <c r="AHX305" s="456"/>
      <c r="AHY305" s="456"/>
      <c r="AHZ305" s="456"/>
      <c r="AIA305" s="456"/>
      <c r="AIB305" s="456"/>
      <c r="AIC305" s="456"/>
      <c r="AID305" s="456"/>
      <c r="AIE305" s="456"/>
      <c r="AIF305" s="456"/>
      <c r="AIG305" s="456"/>
      <c r="AIH305" s="456"/>
      <c r="AII305" s="456"/>
      <c r="AIJ305" s="456"/>
      <c r="AIK305" s="456"/>
      <c r="AIL305" s="456"/>
      <c r="AIM305" s="456"/>
      <c r="AIN305" s="456"/>
      <c r="AIO305" s="456"/>
      <c r="AIP305" s="456"/>
      <c r="AIQ305" s="456"/>
      <c r="AIR305" s="456"/>
      <c r="AIS305" s="456"/>
      <c r="AIT305" s="456"/>
      <c r="AIU305" s="456"/>
      <c r="AIV305" s="456"/>
      <c r="AIW305" s="456"/>
      <c r="AIX305" s="456"/>
      <c r="AIY305" s="456"/>
      <c r="AIZ305" s="456"/>
      <c r="AJA305" s="456"/>
      <c r="AJB305" s="456"/>
      <c r="AJC305" s="456"/>
      <c r="AJD305" s="456"/>
      <c r="AJE305" s="456"/>
      <c r="AJF305" s="456"/>
      <c r="AJG305" s="456"/>
      <c r="AJH305" s="456"/>
      <c r="AJI305" s="456"/>
      <c r="AJJ305" s="456"/>
      <c r="AJK305" s="456"/>
      <c r="AJL305" s="456"/>
      <c r="AJM305" s="456"/>
      <c r="AJN305" s="456"/>
      <c r="AJO305" s="456"/>
      <c r="AJP305" s="456"/>
      <c r="AJQ305" s="456"/>
      <c r="AJR305" s="456"/>
      <c r="AJS305" s="456"/>
      <c r="AJT305" s="456"/>
      <c r="AJU305" s="456"/>
      <c r="AJV305" s="456"/>
      <c r="AJW305" s="456"/>
      <c r="AJX305" s="456"/>
      <c r="AJY305" s="456"/>
      <c r="AJZ305" s="456"/>
      <c r="AKA305" s="456"/>
      <c r="AKB305" s="456"/>
      <c r="AKC305" s="456"/>
      <c r="AKD305" s="456"/>
      <c r="AKE305" s="456"/>
      <c r="AKF305" s="456"/>
      <c r="AKG305" s="456"/>
      <c r="AKH305" s="456"/>
      <c r="AKI305" s="456"/>
      <c r="AKJ305" s="456"/>
      <c r="AKK305" s="456"/>
      <c r="AKL305" s="456"/>
      <c r="AKM305" s="456"/>
      <c r="AKN305" s="456"/>
      <c r="AKO305" s="456"/>
      <c r="AKP305" s="456"/>
      <c r="AKQ305" s="456"/>
      <c r="AKR305" s="456"/>
      <c r="AKS305" s="456"/>
      <c r="AKT305" s="456"/>
      <c r="AKU305" s="456"/>
      <c r="AKV305" s="456"/>
      <c r="AKW305" s="456"/>
      <c r="AKX305" s="456"/>
      <c r="AKY305" s="456"/>
      <c r="AKZ305" s="456"/>
      <c r="ALA305" s="456"/>
      <c r="ALB305" s="456"/>
      <c r="ALC305" s="456"/>
      <c r="ALD305" s="456"/>
      <c r="ALE305" s="456"/>
      <c r="ALF305" s="456"/>
      <c r="ALG305" s="456"/>
      <c r="ALH305" s="456"/>
      <c r="ALI305" s="456"/>
      <c r="ALJ305" s="456"/>
      <c r="ALK305" s="456"/>
      <c r="ALL305" s="456"/>
      <c r="ALM305" s="456"/>
      <c r="ALN305" s="456"/>
      <c r="ALO305" s="456"/>
      <c r="ALP305" s="456"/>
      <c r="ALQ305" s="456"/>
      <c r="ALR305" s="456"/>
      <c r="ALS305" s="456"/>
      <c r="ALT305" s="456"/>
      <c r="ALU305" s="456"/>
      <c r="ALV305" s="456"/>
      <c r="ALW305" s="456"/>
      <c r="ALX305" s="456"/>
      <c r="ALY305" s="456"/>
      <c r="ALZ305" s="456"/>
      <c r="AMA305" s="456"/>
      <c r="AMB305" s="456"/>
      <c r="AMC305" s="456"/>
      <c r="AMD305" s="456"/>
      <c r="AME305" s="456"/>
      <c r="AMF305" s="456"/>
      <c r="AMG305" s="456"/>
      <c r="AMH305" s="456"/>
      <c r="AMI305" s="456"/>
      <c r="AMJ305" s="456"/>
      <c r="AMK305" s="456"/>
      <c r="AML305" s="456"/>
      <c r="AMM305" s="456"/>
      <c r="AMN305" s="456"/>
      <c r="AMO305" s="456"/>
      <c r="AMP305" s="456"/>
      <c r="AMQ305" s="456"/>
      <c r="AMR305" s="456"/>
      <c r="AMS305" s="456"/>
      <c r="AMT305" s="456"/>
      <c r="AMU305" s="456"/>
      <c r="AMV305" s="456"/>
      <c r="AMW305" s="456"/>
      <c r="AMX305" s="456"/>
      <c r="AMY305" s="456"/>
      <c r="AMZ305" s="456"/>
      <c r="ANA305" s="456"/>
      <c r="ANB305" s="456"/>
      <c r="ANC305" s="456"/>
      <c r="AND305" s="456"/>
      <c r="ANE305" s="456"/>
      <c r="ANF305" s="456"/>
      <c r="ANG305" s="456"/>
      <c r="ANH305" s="456"/>
      <c r="ANI305" s="456"/>
      <c r="ANJ305" s="456"/>
      <c r="ANK305" s="456"/>
      <c r="ANL305" s="456"/>
      <c r="ANM305" s="456"/>
      <c r="ANN305" s="456"/>
      <c r="ANO305" s="456"/>
      <c r="ANP305" s="456"/>
      <c r="ANQ305" s="456"/>
      <c r="ANR305" s="456"/>
      <c r="ANS305" s="456"/>
      <c r="ANT305" s="456"/>
      <c r="ANU305" s="456"/>
      <c r="ANV305" s="456"/>
      <c r="ANW305" s="456"/>
      <c r="ANX305" s="456"/>
      <c r="ANY305" s="456"/>
      <c r="ANZ305" s="456"/>
      <c r="AOA305" s="456"/>
      <c r="AOB305" s="456"/>
      <c r="AOC305" s="456"/>
      <c r="AOD305" s="456"/>
      <c r="AOE305" s="456"/>
      <c r="AOF305" s="456"/>
      <c r="AOG305" s="456"/>
      <c r="AOH305" s="456"/>
      <c r="AOI305" s="456"/>
      <c r="AOJ305" s="456"/>
      <c r="AOK305" s="456"/>
      <c r="AOL305" s="456"/>
      <c r="AOM305" s="456"/>
      <c r="AON305" s="456"/>
      <c r="AOO305" s="456"/>
      <c r="AOP305" s="456"/>
      <c r="AOQ305" s="456"/>
      <c r="AOR305" s="456"/>
      <c r="AOS305" s="456"/>
      <c r="AOT305" s="456"/>
      <c r="AOU305" s="456"/>
      <c r="AOV305" s="456"/>
      <c r="AOW305" s="456"/>
      <c r="AOX305" s="456"/>
      <c r="AOY305" s="456"/>
      <c r="AOZ305" s="456"/>
      <c r="APA305" s="456"/>
      <c r="APB305" s="456"/>
      <c r="APC305" s="456"/>
      <c r="APD305" s="456"/>
      <c r="APE305" s="456"/>
      <c r="APF305" s="456"/>
      <c r="APG305" s="456"/>
      <c r="APH305" s="456"/>
      <c r="API305" s="456"/>
      <c r="APJ305" s="456"/>
      <c r="APK305" s="456"/>
      <c r="APL305" s="456"/>
      <c r="APM305" s="456"/>
      <c r="APN305" s="456"/>
      <c r="APO305" s="456"/>
      <c r="APP305" s="456"/>
      <c r="APQ305" s="456"/>
      <c r="APR305" s="456"/>
      <c r="APS305" s="456"/>
      <c r="APT305" s="456"/>
      <c r="APU305" s="456"/>
      <c r="APV305" s="456"/>
      <c r="APW305" s="456"/>
      <c r="APX305" s="456"/>
      <c r="APY305" s="456"/>
      <c r="APZ305" s="456"/>
      <c r="AQA305" s="456"/>
      <c r="AQB305" s="456"/>
      <c r="AQC305" s="456"/>
      <c r="AQD305" s="456"/>
      <c r="AQE305" s="456"/>
      <c r="AQF305" s="456"/>
      <c r="AQG305" s="456"/>
      <c r="AQH305" s="456"/>
      <c r="AQI305" s="456"/>
      <c r="AQJ305" s="456"/>
      <c r="AQK305" s="456"/>
      <c r="AQL305" s="456"/>
      <c r="AQM305" s="456"/>
      <c r="AQN305" s="456"/>
      <c r="AQO305" s="456"/>
      <c r="AQP305" s="456"/>
      <c r="AQQ305" s="456"/>
      <c r="AQR305" s="456"/>
      <c r="AQS305" s="456"/>
      <c r="AQT305" s="456"/>
      <c r="AQU305" s="456"/>
      <c r="AQV305" s="456"/>
      <c r="AQW305" s="456"/>
      <c r="AQX305" s="456"/>
      <c r="AQY305" s="456"/>
      <c r="AQZ305" s="456"/>
      <c r="ARA305" s="456"/>
      <c r="ARB305" s="456"/>
      <c r="ARC305" s="456"/>
      <c r="ARD305" s="456"/>
      <c r="ARE305" s="456"/>
      <c r="ARF305" s="456"/>
      <c r="ARG305" s="456"/>
      <c r="ARH305" s="456"/>
      <c r="ARI305" s="456"/>
      <c r="ARJ305" s="456"/>
      <c r="ARK305" s="456"/>
      <c r="ARL305" s="456"/>
      <c r="ARM305" s="456"/>
      <c r="ARN305" s="456"/>
      <c r="ARO305" s="456"/>
      <c r="ARP305" s="456"/>
      <c r="ARQ305" s="456"/>
      <c r="ARR305" s="456"/>
      <c r="ARS305" s="456"/>
      <c r="ART305" s="456"/>
      <c r="ARU305" s="456"/>
      <c r="ARV305" s="456"/>
      <c r="ARW305" s="456"/>
      <c r="ARX305" s="456"/>
      <c r="ARY305" s="456"/>
      <c r="ARZ305" s="456"/>
      <c r="ASA305" s="456"/>
      <c r="ASB305" s="456"/>
      <c r="ASC305" s="456"/>
      <c r="ASD305" s="456"/>
      <c r="ASE305" s="456"/>
      <c r="ASF305" s="456"/>
      <c r="ASG305" s="456"/>
      <c r="ASH305" s="456"/>
      <c r="ASI305" s="456"/>
      <c r="ASJ305" s="456"/>
      <c r="ASK305" s="456"/>
      <c r="ASL305" s="456"/>
      <c r="ASM305" s="456"/>
      <c r="ASN305" s="456"/>
      <c r="ASO305" s="456"/>
      <c r="ASP305" s="456"/>
      <c r="ASQ305" s="456"/>
      <c r="ASR305" s="456"/>
      <c r="ASS305" s="456"/>
      <c r="AST305" s="456"/>
      <c r="ASU305" s="456"/>
      <c r="ASV305" s="456"/>
      <c r="ASW305" s="456"/>
      <c r="ASX305" s="456"/>
      <c r="ASY305" s="456"/>
      <c r="ASZ305" s="456"/>
      <c r="ATA305" s="456"/>
      <c r="ATB305" s="456"/>
      <c r="ATC305" s="456"/>
      <c r="ATD305" s="456"/>
      <c r="ATE305" s="456"/>
      <c r="ATF305" s="456"/>
      <c r="ATG305" s="456"/>
      <c r="ATH305" s="456"/>
      <c r="ATI305" s="456"/>
      <c r="ATJ305" s="456"/>
      <c r="ATK305" s="456"/>
      <c r="ATL305" s="456"/>
      <c r="ATM305" s="456"/>
      <c r="ATN305" s="456"/>
      <c r="ATO305" s="456"/>
      <c r="ATP305" s="456"/>
      <c r="ATQ305" s="456"/>
      <c r="ATR305" s="456"/>
      <c r="ATS305" s="456"/>
      <c r="ATT305" s="456"/>
      <c r="ATU305" s="456"/>
      <c r="ATV305" s="456"/>
      <c r="ATW305" s="456"/>
      <c r="ATX305" s="456"/>
      <c r="ATY305" s="456"/>
      <c r="ATZ305" s="456"/>
      <c r="AUA305" s="456"/>
      <c r="AUB305" s="456"/>
      <c r="AUC305" s="456"/>
      <c r="AUD305" s="456"/>
      <c r="AUE305" s="456"/>
      <c r="AUF305" s="456"/>
      <c r="AUG305" s="456"/>
      <c r="AUH305" s="456"/>
      <c r="AUI305" s="456"/>
      <c r="AUJ305" s="456"/>
      <c r="AUK305" s="456"/>
      <c r="AUL305" s="456"/>
      <c r="AUM305" s="456"/>
      <c r="AUN305" s="456"/>
      <c r="AUO305" s="456"/>
      <c r="AUP305" s="456"/>
      <c r="AUQ305" s="456"/>
      <c r="AUR305" s="456"/>
      <c r="AUS305" s="456"/>
      <c r="AUT305" s="456"/>
      <c r="AUU305" s="456"/>
      <c r="AUV305" s="456"/>
      <c r="AUW305" s="456"/>
      <c r="AUX305" s="456"/>
      <c r="AUY305" s="456"/>
      <c r="AUZ305" s="456"/>
      <c r="AVA305" s="456"/>
      <c r="AVB305" s="456"/>
      <c r="AVC305" s="456"/>
      <c r="AVD305" s="456"/>
      <c r="AVE305" s="456"/>
      <c r="AVF305" s="456"/>
      <c r="AVG305" s="456"/>
      <c r="AVH305" s="456"/>
      <c r="AVI305" s="456"/>
      <c r="AVJ305" s="456"/>
      <c r="AVK305" s="456"/>
      <c r="AVL305" s="456"/>
      <c r="AVM305" s="456"/>
      <c r="AVN305" s="456"/>
      <c r="AVO305" s="456"/>
      <c r="AVP305" s="456"/>
      <c r="AVQ305" s="456"/>
      <c r="AVR305" s="456"/>
      <c r="AVS305" s="456"/>
      <c r="AVT305" s="456"/>
      <c r="AVU305" s="456"/>
      <c r="AVV305" s="456"/>
      <c r="AVW305" s="456"/>
      <c r="AVX305" s="456"/>
      <c r="AVY305" s="456"/>
      <c r="AVZ305" s="456"/>
      <c r="AWA305" s="456"/>
      <c r="AWB305" s="456"/>
      <c r="AWC305" s="456"/>
      <c r="AWD305" s="456"/>
      <c r="AWE305" s="456"/>
      <c r="AWF305" s="456"/>
      <c r="AWG305" s="456"/>
      <c r="AWH305" s="456"/>
      <c r="AWI305" s="456"/>
      <c r="AWJ305" s="456"/>
      <c r="AWK305" s="456"/>
      <c r="AWL305" s="456"/>
      <c r="AWM305" s="456"/>
      <c r="AWN305" s="456"/>
      <c r="AWO305" s="456"/>
      <c r="AWP305" s="456"/>
      <c r="AWQ305" s="456"/>
      <c r="AWR305" s="456"/>
      <c r="AWS305" s="456"/>
      <c r="AWT305" s="456"/>
      <c r="AWU305" s="456"/>
      <c r="AWV305" s="456"/>
      <c r="AWW305" s="456"/>
      <c r="AWX305" s="456"/>
      <c r="AWY305" s="456"/>
      <c r="AWZ305" s="456"/>
      <c r="AXA305" s="456"/>
      <c r="AXB305" s="456"/>
      <c r="AXC305" s="456"/>
      <c r="AXD305" s="456"/>
      <c r="AXE305" s="456"/>
      <c r="AXF305" s="456"/>
      <c r="AXG305" s="456"/>
      <c r="AXH305" s="456"/>
      <c r="AXI305" s="456"/>
      <c r="AXJ305" s="456"/>
      <c r="AXK305" s="456"/>
      <c r="AXL305" s="456"/>
      <c r="AXM305" s="456"/>
      <c r="AXN305" s="456"/>
      <c r="AXO305" s="456"/>
      <c r="AXP305" s="456"/>
      <c r="AXQ305" s="456"/>
      <c r="AXR305" s="456"/>
      <c r="AXS305" s="456"/>
      <c r="AXT305" s="456"/>
      <c r="AXU305" s="456"/>
      <c r="AXV305" s="456"/>
      <c r="AXW305" s="456"/>
      <c r="AXX305" s="456"/>
      <c r="AXY305" s="456"/>
      <c r="AXZ305" s="456"/>
      <c r="AYA305" s="456"/>
      <c r="AYB305" s="456"/>
      <c r="AYC305" s="456"/>
      <c r="AYD305" s="456"/>
      <c r="AYE305" s="456"/>
      <c r="AYF305" s="456"/>
      <c r="AYG305" s="456"/>
      <c r="AYH305" s="456"/>
      <c r="AYI305" s="456"/>
      <c r="AYJ305" s="456"/>
      <c r="AYK305" s="456"/>
      <c r="AYL305" s="456"/>
      <c r="AYM305" s="456"/>
      <c r="AYN305" s="456"/>
      <c r="AYO305" s="456"/>
      <c r="AYP305" s="456"/>
      <c r="AYQ305" s="456"/>
      <c r="AYR305" s="456"/>
      <c r="AYS305" s="456"/>
      <c r="AYT305" s="456"/>
      <c r="AYU305" s="456"/>
      <c r="AYV305" s="456"/>
      <c r="AYW305" s="456"/>
      <c r="AYX305" s="456"/>
      <c r="AYY305" s="456"/>
      <c r="AYZ305" s="456"/>
      <c r="AZA305" s="456"/>
      <c r="AZB305" s="456"/>
      <c r="AZC305" s="456"/>
      <c r="AZD305" s="456"/>
      <c r="AZE305" s="456"/>
      <c r="AZF305" s="456"/>
      <c r="AZG305" s="456"/>
      <c r="AZH305" s="456"/>
      <c r="AZI305" s="456"/>
      <c r="AZJ305" s="456"/>
      <c r="AZK305" s="456"/>
      <c r="AZL305" s="456"/>
      <c r="AZM305" s="456"/>
      <c r="AZN305" s="456"/>
      <c r="AZO305" s="456"/>
      <c r="AZP305" s="456"/>
      <c r="AZQ305" s="456"/>
      <c r="AZR305" s="456"/>
      <c r="AZS305" s="456"/>
      <c r="AZT305" s="456"/>
      <c r="AZU305" s="456"/>
      <c r="AZV305" s="456"/>
      <c r="AZW305" s="456"/>
      <c r="AZX305" s="456"/>
      <c r="AZY305" s="456"/>
      <c r="AZZ305" s="456"/>
      <c r="BAA305" s="456"/>
      <c r="BAB305" s="456"/>
      <c r="BAC305" s="456"/>
      <c r="BAD305" s="456"/>
      <c r="BAE305" s="456"/>
      <c r="BAF305" s="456"/>
      <c r="BAG305" s="456"/>
      <c r="BAH305" s="456"/>
      <c r="BAI305" s="456"/>
      <c r="BAJ305" s="456"/>
      <c r="BAK305" s="456"/>
      <c r="BAL305" s="456"/>
      <c r="BAM305" s="456"/>
      <c r="BAN305" s="456"/>
      <c r="BAO305" s="456"/>
      <c r="BAP305" s="456"/>
      <c r="BAQ305" s="456"/>
      <c r="BAR305" s="456"/>
      <c r="BAS305" s="456"/>
      <c r="BAT305" s="456"/>
      <c r="BAU305" s="456"/>
      <c r="BAV305" s="456"/>
      <c r="BAW305" s="456"/>
      <c r="BAX305" s="456"/>
      <c r="BAY305" s="456"/>
      <c r="BAZ305" s="456"/>
      <c r="BBA305" s="456"/>
      <c r="BBB305" s="456"/>
      <c r="BBC305" s="456"/>
      <c r="BBD305" s="456"/>
      <c r="BBE305" s="456"/>
      <c r="BBF305" s="456"/>
      <c r="BBG305" s="456"/>
      <c r="BBH305" s="456"/>
      <c r="BBI305" s="456"/>
      <c r="BBJ305" s="456"/>
      <c r="BBK305" s="456"/>
      <c r="BBL305" s="456"/>
      <c r="BBM305" s="456"/>
      <c r="BBN305" s="456"/>
      <c r="BBO305" s="456"/>
      <c r="BBP305" s="456"/>
      <c r="BBQ305" s="456"/>
      <c r="BBR305" s="456"/>
      <c r="BBS305" s="456"/>
      <c r="BBT305" s="456"/>
      <c r="BBU305" s="456"/>
      <c r="BBV305" s="456"/>
      <c r="BBW305" s="456"/>
      <c r="BBX305" s="456"/>
      <c r="BBY305" s="456"/>
      <c r="BBZ305" s="456"/>
      <c r="BCA305" s="456"/>
      <c r="BCB305" s="456"/>
      <c r="BCC305" s="456"/>
      <c r="BCD305" s="456"/>
      <c r="BCE305" s="456"/>
      <c r="BCF305" s="456"/>
      <c r="BCG305" s="456"/>
      <c r="BCH305" s="456"/>
      <c r="BCI305" s="456"/>
      <c r="BCJ305" s="456"/>
      <c r="BCK305" s="456"/>
      <c r="BCL305" s="456"/>
      <c r="BCM305" s="456"/>
      <c r="BCN305" s="456"/>
      <c r="BCO305" s="456"/>
      <c r="BCP305" s="456"/>
      <c r="BCQ305" s="456"/>
      <c r="BCR305" s="456"/>
      <c r="BCS305" s="456"/>
      <c r="BCT305" s="456"/>
      <c r="BCU305" s="456"/>
      <c r="BCV305" s="456"/>
      <c r="BCW305" s="456"/>
      <c r="BCX305" s="456"/>
      <c r="BCY305" s="456"/>
      <c r="BCZ305" s="456"/>
      <c r="BDA305" s="456"/>
      <c r="BDB305" s="456"/>
      <c r="BDC305" s="456"/>
      <c r="BDD305" s="456"/>
      <c r="BDE305" s="456"/>
      <c r="BDF305" s="456"/>
      <c r="BDG305" s="456"/>
      <c r="BDH305" s="456"/>
      <c r="BDI305" s="456"/>
      <c r="BDJ305" s="456"/>
      <c r="BDK305" s="456"/>
      <c r="BDL305" s="456"/>
      <c r="BDM305" s="456"/>
      <c r="BDN305" s="456"/>
      <c r="BDO305" s="456"/>
      <c r="BDP305" s="456"/>
      <c r="BDQ305" s="456"/>
      <c r="BDR305" s="456"/>
      <c r="BDS305" s="456"/>
      <c r="BDT305" s="456"/>
      <c r="BDU305" s="456"/>
      <c r="BDV305" s="456"/>
      <c r="BDW305" s="456"/>
      <c r="BDX305" s="456"/>
      <c r="BDY305" s="456"/>
      <c r="BDZ305" s="456"/>
      <c r="BEA305" s="456"/>
      <c r="BEB305" s="456"/>
      <c r="BEC305" s="456"/>
      <c r="BED305" s="456"/>
      <c r="BEE305" s="456"/>
      <c r="BEF305" s="456"/>
      <c r="BEG305" s="456"/>
      <c r="BEH305" s="456"/>
      <c r="BEI305" s="456"/>
      <c r="BEJ305" s="456"/>
      <c r="BEK305" s="456"/>
      <c r="BEL305" s="456"/>
      <c r="BEM305" s="456"/>
      <c r="BEN305" s="456"/>
      <c r="BEO305" s="456"/>
      <c r="BEP305" s="456"/>
      <c r="BEQ305" s="456"/>
      <c r="BER305" s="456"/>
      <c r="BES305" s="456"/>
      <c r="BET305" s="456"/>
      <c r="BEU305" s="456"/>
      <c r="BEV305" s="456"/>
      <c r="BEW305" s="456"/>
      <c r="BEX305" s="456"/>
      <c r="BEY305" s="456"/>
      <c r="BEZ305" s="456"/>
      <c r="BFA305" s="456"/>
      <c r="BFB305" s="456"/>
      <c r="BFC305" s="456"/>
      <c r="BFD305" s="456"/>
      <c r="BFE305" s="456"/>
      <c r="BFF305" s="456"/>
      <c r="BFG305" s="456"/>
      <c r="BFH305" s="456"/>
      <c r="BFI305" s="456"/>
      <c r="BFJ305" s="456"/>
      <c r="BFK305" s="456"/>
      <c r="BFL305" s="456"/>
      <c r="BFM305" s="456"/>
      <c r="BFN305" s="456"/>
      <c r="BFO305" s="456"/>
      <c r="BFP305" s="456"/>
      <c r="BFQ305" s="456"/>
      <c r="BFR305" s="456"/>
      <c r="BFS305" s="456"/>
      <c r="BFT305" s="456"/>
      <c r="BFU305" s="456"/>
      <c r="BFV305" s="456"/>
      <c r="BFW305" s="456"/>
      <c r="BFX305" s="456"/>
      <c r="BFY305" s="456"/>
      <c r="BFZ305" s="456"/>
      <c r="BGA305" s="456"/>
      <c r="BGB305" s="456"/>
      <c r="BGC305" s="456"/>
      <c r="BGD305" s="456"/>
      <c r="BGE305" s="456"/>
      <c r="BGF305" s="456"/>
      <c r="BGG305" s="456"/>
      <c r="BGH305" s="456"/>
      <c r="BGI305" s="456"/>
      <c r="BGJ305" s="456"/>
      <c r="BGK305" s="456"/>
      <c r="BGL305" s="456"/>
      <c r="BGM305" s="456"/>
      <c r="BGN305" s="456"/>
      <c r="BGO305" s="456"/>
      <c r="BGP305" s="456"/>
      <c r="BGQ305" s="456"/>
      <c r="BGR305" s="456"/>
      <c r="BGS305" s="456"/>
      <c r="BGT305" s="456"/>
      <c r="BGU305" s="456"/>
      <c r="BGV305" s="456"/>
      <c r="BGW305" s="456"/>
      <c r="BGX305" s="456"/>
      <c r="BGY305" s="456"/>
      <c r="BGZ305" s="456"/>
      <c r="BHA305" s="456"/>
      <c r="BHB305" s="456"/>
      <c r="BHC305" s="456"/>
      <c r="BHD305" s="456"/>
      <c r="BHE305" s="456"/>
      <c r="BHF305" s="456"/>
      <c r="BHG305" s="456"/>
      <c r="BHH305" s="456"/>
      <c r="BHI305" s="456"/>
      <c r="BHJ305" s="456"/>
      <c r="BHK305" s="456"/>
      <c r="BHL305" s="456"/>
      <c r="BHM305" s="456"/>
      <c r="BHN305" s="456"/>
      <c r="BHO305" s="456"/>
      <c r="BHP305" s="456"/>
      <c r="BHQ305" s="456"/>
      <c r="BHR305" s="456"/>
      <c r="BHS305" s="456"/>
      <c r="BHT305" s="456"/>
      <c r="BHU305" s="456"/>
      <c r="BHV305" s="456"/>
      <c r="BHW305" s="456"/>
      <c r="BHX305" s="456"/>
      <c r="BHY305" s="456"/>
      <c r="BHZ305" s="456"/>
      <c r="BIA305" s="456"/>
      <c r="BIB305" s="456"/>
      <c r="BIC305" s="456"/>
      <c r="BID305" s="456"/>
      <c r="BIE305" s="456"/>
      <c r="BIF305" s="456"/>
      <c r="BIG305" s="456"/>
      <c r="BIH305" s="456"/>
      <c r="BII305" s="456"/>
      <c r="BIJ305" s="456"/>
      <c r="BIK305" s="456"/>
      <c r="BIL305" s="456"/>
      <c r="BIM305" s="456"/>
      <c r="BIN305" s="456"/>
      <c r="BIO305" s="456"/>
      <c r="BIP305" s="456"/>
      <c r="BIQ305" s="456"/>
      <c r="BIR305" s="456"/>
      <c r="BIS305" s="456"/>
      <c r="BIT305" s="456"/>
      <c r="BIU305" s="456"/>
      <c r="BIV305" s="456"/>
      <c r="BIW305" s="456"/>
      <c r="BIX305" s="456"/>
      <c r="BIY305" s="456"/>
      <c r="BIZ305" s="456"/>
      <c r="BJA305" s="456"/>
      <c r="BJB305" s="456"/>
      <c r="BJC305" s="456"/>
      <c r="BJD305" s="456"/>
      <c r="BJE305" s="456"/>
      <c r="BJF305" s="456"/>
      <c r="BJG305" s="456"/>
      <c r="BJH305" s="456"/>
      <c r="BJI305" s="456"/>
      <c r="BJJ305" s="456"/>
      <c r="BJK305" s="456"/>
      <c r="BJL305" s="456"/>
      <c r="BJM305" s="456"/>
      <c r="BJN305" s="456"/>
      <c r="BJO305" s="456"/>
      <c r="BJP305" s="456"/>
      <c r="BJQ305" s="456"/>
      <c r="BJR305" s="456"/>
      <c r="BJS305" s="456"/>
      <c r="BJT305" s="456"/>
      <c r="BJU305" s="456"/>
      <c r="BJV305" s="456"/>
      <c r="BJW305" s="456"/>
      <c r="BJX305" s="456"/>
      <c r="BJY305" s="456"/>
      <c r="BJZ305" s="456"/>
      <c r="BKA305" s="456"/>
      <c r="BKB305" s="456"/>
      <c r="BKC305" s="456"/>
      <c r="BKD305" s="456"/>
      <c r="BKE305" s="456"/>
      <c r="BKF305" s="456"/>
      <c r="BKG305" s="456"/>
      <c r="BKH305" s="456"/>
      <c r="BKI305" s="456"/>
      <c r="BKJ305" s="456"/>
      <c r="BKK305" s="456"/>
      <c r="BKL305" s="456"/>
      <c r="BKM305" s="456"/>
      <c r="BKN305" s="456"/>
      <c r="BKO305" s="456"/>
      <c r="BKP305" s="456"/>
      <c r="BKQ305" s="456"/>
      <c r="BKR305" s="456"/>
      <c r="BKS305" s="456"/>
      <c r="BKT305" s="456"/>
      <c r="BKU305" s="456"/>
      <c r="BKV305" s="456"/>
      <c r="BKW305" s="456"/>
      <c r="BKX305" s="456"/>
      <c r="BKY305" s="456"/>
      <c r="BKZ305" s="456"/>
      <c r="BLA305" s="456"/>
      <c r="BLB305" s="456"/>
      <c r="BLC305" s="456"/>
      <c r="BLD305" s="456"/>
      <c r="BLE305" s="456"/>
      <c r="BLF305" s="456"/>
      <c r="BLG305" s="456"/>
      <c r="BLH305" s="456"/>
      <c r="BLI305" s="456"/>
      <c r="BLJ305" s="456"/>
      <c r="BLK305" s="456"/>
      <c r="BLL305" s="456"/>
      <c r="BLM305" s="456"/>
      <c r="BLN305" s="456"/>
      <c r="BLO305" s="456"/>
      <c r="BLP305" s="456"/>
      <c r="BLQ305" s="456"/>
      <c r="BLR305" s="456"/>
      <c r="BLS305" s="456"/>
      <c r="BLT305" s="456"/>
      <c r="BLU305" s="456"/>
      <c r="BLV305" s="456"/>
      <c r="BLW305" s="456"/>
      <c r="BLX305" s="456"/>
      <c r="BLY305" s="456"/>
      <c r="BLZ305" s="456"/>
      <c r="BMA305" s="456"/>
      <c r="BMB305" s="456"/>
      <c r="BMC305" s="456"/>
      <c r="BMD305" s="456"/>
      <c r="BME305" s="456"/>
      <c r="BMF305" s="456"/>
      <c r="BMG305" s="456"/>
      <c r="BMH305" s="456"/>
      <c r="BMI305" s="456"/>
      <c r="BMJ305" s="456"/>
      <c r="BMK305" s="456"/>
      <c r="BML305" s="456"/>
      <c r="BMM305" s="456"/>
      <c r="BMN305" s="456"/>
      <c r="BMO305" s="456"/>
      <c r="BMP305" s="456"/>
      <c r="BMQ305" s="456"/>
      <c r="BMR305" s="456"/>
      <c r="BMS305" s="456"/>
      <c r="BMT305" s="456"/>
      <c r="BMU305" s="456"/>
      <c r="BMV305" s="456"/>
      <c r="BMW305" s="456"/>
      <c r="BMX305" s="456"/>
      <c r="BMY305" s="456"/>
      <c r="BMZ305" s="456"/>
      <c r="BNA305" s="456"/>
      <c r="BNB305" s="456"/>
      <c r="BNC305" s="456"/>
      <c r="BND305" s="456"/>
      <c r="BNE305" s="456"/>
      <c r="BNF305" s="456"/>
      <c r="BNG305" s="456"/>
      <c r="BNH305" s="456"/>
      <c r="BNI305" s="456"/>
      <c r="BNJ305" s="456"/>
      <c r="BNK305" s="456"/>
      <c r="BNL305" s="456"/>
      <c r="BNM305" s="456"/>
      <c r="BNN305" s="456"/>
      <c r="BNO305" s="456"/>
      <c r="BNP305" s="456"/>
      <c r="BNQ305" s="456"/>
      <c r="BNR305" s="456"/>
      <c r="BNS305" s="456"/>
      <c r="BNT305" s="456"/>
      <c r="BNU305" s="456"/>
      <c r="BNV305" s="456"/>
      <c r="BNW305" s="456"/>
      <c r="BNX305" s="456"/>
      <c r="BNY305" s="456"/>
      <c r="BNZ305" s="456"/>
      <c r="BOA305" s="456"/>
      <c r="BOB305" s="456"/>
      <c r="BOC305" s="456"/>
      <c r="BOD305" s="456"/>
      <c r="BOE305" s="456"/>
      <c r="BOF305" s="456"/>
      <c r="BOG305" s="456"/>
      <c r="BOH305" s="456"/>
      <c r="BOI305" s="456"/>
      <c r="BOJ305" s="456"/>
      <c r="BOK305" s="456"/>
      <c r="BOL305" s="456"/>
      <c r="BOM305" s="456"/>
      <c r="BON305" s="456"/>
      <c r="BOO305" s="456"/>
      <c r="BOP305" s="456"/>
      <c r="BOQ305" s="456"/>
      <c r="BOR305" s="456"/>
      <c r="BOS305" s="456"/>
      <c r="BOT305" s="456"/>
      <c r="BOU305" s="456"/>
      <c r="BOV305" s="456"/>
      <c r="BOW305" s="456"/>
      <c r="BOX305" s="456"/>
      <c r="BOY305" s="456"/>
      <c r="BOZ305" s="456"/>
      <c r="BPA305" s="456"/>
      <c r="BPB305" s="456"/>
      <c r="BPC305" s="456"/>
      <c r="BPD305" s="456"/>
      <c r="BPE305" s="456"/>
      <c r="BPF305" s="456"/>
      <c r="BPG305" s="456"/>
      <c r="BPH305" s="456"/>
      <c r="BPI305" s="456"/>
      <c r="BPJ305" s="456"/>
      <c r="BPK305" s="456"/>
      <c r="BPL305" s="456"/>
      <c r="BPM305" s="456"/>
      <c r="BPN305" s="456"/>
      <c r="BPO305" s="456"/>
      <c r="BPP305" s="456"/>
      <c r="BPQ305" s="456"/>
      <c r="BPR305" s="456"/>
      <c r="BPS305" s="456"/>
      <c r="BPT305" s="456"/>
      <c r="BPU305" s="456"/>
      <c r="BPV305" s="456"/>
      <c r="BPW305" s="456"/>
      <c r="BPX305" s="456"/>
      <c r="BPY305" s="456"/>
      <c r="BPZ305" s="456"/>
      <c r="BQA305" s="456"/>
      <c r="BQB305" s="456"/>
      <c r="BQC305" s="456"/>
      <c r="BQD305" s="456"/>
      <c r="BQE305" s="456"/>
      <c r="BQF305" s="456"/>
      <c r="BQG305" s="456"/>
      <c r="BQH305" s="456"/>
      <c r="BQI305" s="456"/>
      <c r="BQJ305" s="456"/>
      <c r="BQK305" s="456"/>
      <c r="BQL305" s="456"/>
      <c r="BQM305" s="456"/>
      <c r="BQN305" s="456"/>
      <c r="BQO305" s="456"/>
      <c r="BQP305" s="456"/>
      <c r="BQQ305" s="456"/>
      <c r="BQR305" s="456"/>
      <c r="BQS305" s="456"/>
      <c r="BQT305" s="456"/>
      <c r="BQU305" s="456"/>
      <c r="BQV305" s="456"/>
      <c r="BQW305" s="456"/>
      <c r="BQX305" s="456"/>
      <c r="BQY305" s="456"/>
      <c r="BQZ305" s="456"/>
      <c r="BRA305" s="456"/>
      <c r="BRB305" s="456"/>
      <c r="BRC305" s="456"/>
      <c r="BRD305" s="456"/>
      <c r="BRE305" s="456"/>
      <c r="BRF305" s="456"/>
      <c r="BRG305" s="456"/>
      <c r="BRH305" s="456"/>
      <c r="BRI305" s="456"/>
      <c r="BRJ305" s="456"/>
      <c r="BRK305" s="456"/>
      <c r="BRL305" s="456"/>
      <c r="BRM305" s="456"/>
      <c r="BRN305" s="456"/>
      <c r="BRO305" s="456"/>
      <c r="BRP305" s="456"/>
      <c r="BRQ305" s="456"/>
      <c r="BRR305" s="456"/>
      <c r="BRS305" s="456"/>
      <c r="BRT305" s="456"/>
      <c r="BRU305" s="456"/>
      <c r="BRV305" s="456"/>
      <c r="BRW305" s="456"/>
      <c r="BRX305" s="456"/>
      <c r="BRY305" s="456"/>
      <c r="BRZ305" s="456"/>
      <c r="BSA305" s="456"/>
      <c r="BSB305" s="456"/>
      <c r="BSC305" s="456"/>
      <c r="BSD305" s="456"/>
      <c r="BSE305" s="456"/>
      <c r="BSF305" s="456"/>
      <c r="BSG305" s="456"/>
      <c r="BSH305" s="456"/>
      <c r="BSI305" s="456"/>
      <c r="BSJ305" s="456"/>
      <c r="BSK305" s="456"/>
      <c r="BSL305" s="456"/>
      <c r="BSM305" s="456"/>
      <c r="BSN305" s="456"/>
      <c r="BSO305" s="456"/>
      <c r="BSP305" s="456"/>
      <c r="BSQ305" s="456"/>
      <c r="BSR305" s="456"/>
      <c r="BSS305" s="456"/>
      <c r="BST305" s="456"/>
      <c r="BSU305" s="456"/>
      <c r="BSV305" s="456"/>
      <c r="BSW305" s="456"/>
      <c r="BSX305" s="456"/>
      <c r="BSY305" s="456"/>
      <c r="BSZ305" s="456"/>
      <c r="BTA305" s="456"/>
      <c r="BTB305" s="456"/>
      <c r="BTC305" s="456"/>
      <c r="BTD305" s="456"/>
      <c r="BTE305" s="456"/>
      <c r="BTF305" s="456"/>
      <c r="BTG305" s="456"/>
      <c r="BTH305" s="456"/>
      <c r="BTI305" s="456"/>
      <c r="BTJ305" s="456"/>
      <c r="BTK305" s="456"/>
      <c r="BTL305" s="456"/>
      <c r="BTM305" s="456"/>
      <c r="BTN305" s="456"/>
      <c r="BTO305" s="456"/>
      <c r="BTP305" s="456"/>
      <c r="BTQ305" s="456"/>
      <c r="BTR305" s="456"/>
      <c r="BTS305" s="456"/>
      <c r="BTT305" s="456"/>
      <c r="BTU305" s="456"/>
      <c r="BTV305" s="456"/>
      <c r="BTW305" s="456"/>
      <c r="BTX305" s="456"/>
      <c r="BTY305" s="456"/>
      <c r="BTZ305" s="456"/>
      <c r="BUA305" s="456"/>
      <c r="BUB305" s="456"/>
      <c r="BUC305" s="456"/>
      <c r="BUD305" s="456"/>
      <c r="BUE305" s="456"/>
      <c r="BUF305" s="456"/>
      <c r="BUG305" s="456"/>
      <c r="BUH305" s="456"/>
      <c r="BUI305" s="456"/>
      <c r="BUJ305" s="456"/>
      <c r="BUK305" s="456"/>
      <c r="BUL305" s="456"/>
      <c r="BUM305" s="456"/>
      <c r="BUN305" s="456"/>
      <c r="BUO305" s="456"/>
      <c r="BUP305" s="456"/>
      <c r="BUQ305" s="456"/>
      <c r="BUR305" s="456"/>
      <c r="BUS305" s="456"/>
      <c r="BUT305" s="456"/>
      <c r="BUU305" s="456"/>
      <c r="BUV305" s="456"/>
      <c r="BUW305" s="456"/>
      <c r="BUX305" s="456"/>
      <c r="BUY305" s="456"/>
      <c r="BUZ305" s="456"/>
      <c r="BVA305" s="456"/>
      <c r="BVB305" s="456"/>
      <c r="BVC305" s="456"/>
      <c r="BVD305" s="456"/>
      <c r="BVE305" s="456"/>
      <c r="BVF305" s="456"/>
      <c r="BVG305" s="456"/>
      <c r="BVH305" s="456"/>
      <c r="BVI305" s="456"/>
      <c r="BVJ305" s="456"/>
      <c r="BVK305" s="456"/>
      <c r="BVL305" s="456"/>
      <c r="BVM305" s="456"/>
      <c r="BVN305" s="456"/>
      <c r="BVO305" s="456"/>
      <c r="BVP305" s="456"/>
      <c r="BVQ305" s="456"/>
      <c r="BVR305" s="456"/>
      <c r="BVS305" s="456"/>
      <c r="BVT305" s="456"/>
      <c r="BVU305" s="456"/>
      <c r="BVV305" s="456"/>
      <c r="BVW305" s="456"/>
      <c r="BVX305" s="456"/>
      <c r="BVY305" s="456"/>
      <c r="BVZ305" s="456"/>
      <c r="BWA305" s="456"/>
      <c r="BWB305" s="456"/>
      <c r="BWC305" s="456"/>
      <c r="BWD305" s="456"/>
      <c r="BWE305" s="456"/>
      <c r="BWF305" s="456"/>
      <c r="BWG305" s="456"/>
      <c r="BWH305" s="456"/>
      <c r="BWI305" s="456"/>
      <c r="BWJ305" s="456"/>
      <c r="BWK305" s="456"/>
      <c r="BWL305" s="456"/>
      <c r="BWM305" s="456"/>
      <c r="BWN305" s="456"/>
      <c r="BWO305" s="456"/>
      <c r="BWP305" s="456"/>
      <c r="BWQ305" s="456"/>
      <c r="BWR305" s="456"/>
      <c r="BWS305" s="456"/>
      <c r="BWT305" s="456"/>
      <c r="BWU305" s="456"/>
      <c r="BWV305" s="456"/>
      <c r="BWW305" s="456"/>
      <c r="BWX305" s="456"/>
      <c r="BWY305" s="456"/>
      <c r="BWZ305" s="456"/>
      <c r="BXA305" s="456"/>
      <c r="BXB305" s="456"/>
      <c r="BXC305" s="456"/>
      <c r="BXD305" s="456"/>
      <c r="BXE305" s="456"/>
      <c r="BXF305" s="456"/>
      <c r="BXG305" s="456"/>
      <c r="BXH305" s="456"/>
      <c r="BXI305" s="456"/>
      <c r="BXJ305" s="456"/>
      <c r="BXK305" s="456"/>
      <c r="BXL305" s="456"/>
      <c r="BXM305" s="456"/>
      <c r="BXN305" s="456"/>
      <c r="BXO305" s="456"/>
      <c r="BXP305" s="456"/>
      <c r="BXQ305" s="456"/>
      <c r="BXR305" s="456"/>
      <c r="BXS305" s="456"/>
      <c r="BXT305" s="456"/>
      <c r="BXU305" s="456"/>
      <c r="BXV305" s="456"/>
      <c r="BXW305" s="456"/>
      <c r="BXX305" s="456"/>
      <c r="BXY305" s="456"/>
      <c r="BXZ305" s="456"/>
      <c r="BYA305" s="456"/>
      <c r="BYB305" s="456"/>
      <c r="BYC305" s="456"/>
      <c r="BYD305" s="456"/>
      <c r="BYE305" s="456"/>
      <c r="BYF305" s="456"/>
      <c r="BYG305" s="456"/>
      <c r="BYH305" s="456"/>
      <c r="BYI305" s="456"/>
      <c r="BYJ305" s="456"/>
      <c r="BYK305" s="456"/>
      <c r="BYL305" s="456"/>
      <c r="BYM305" s="456"/>
      <c r="BYN305" s="456"/>
      <c r="BYO305" s="456"/>
      <c r="BYP305" s="456"/>
      <c r="BYQ305" s="456"/>
      <c r="BYR305" s="456"/>
      <c r="BYS305" s="456"/>
      <c r="BYT305" s="456"/>
      <c r="BYU305" s="456"/>
      <c r="BYV305" s="456"/>
      <c r="BYW305" s="456"/>
      <c r="BYX305" s="456"/>
      <c r="BYY305" s="456"/>
      <c r="BYZ305" s="456"/>
      <c r="BZA305" s="456"/>
      <c r="BZB305" s="456"/>
      <c r="BZC305" s="456"/>
      <c r="BZD305" s="456"/>
      <c r="BZE305" s="456"/>
      <c r="BZF305" s="456"/>
      <c r="BZG305" s="456"/>
      <c r="BZH305" s="456"/>
      <c r="BZI305" s="456"/>
      <c r="BZJ305" s="456"/>
      <c r="BZK305" s="456"/>
      <c r="BZL305" s="456"/>
      <c r="BZM305" s="456"/>
      <c r="BZN305" s="456"/>
      <c r="BZO305" s="456"/>
      <c r="BZP305" s="456"/>
      <c r="BZQ305" s="456"/>
      <c r="BZR305" s="456"/>
      <c r="BZS305" s="456"/>
      <c r="BZT305" s="456"/>
      <c r="BZU305" s="456"/>
      <c r="BZV305" s="456"/>
      <c r="BZW305" s="456"/>
      <c r="BZX305" s="456"/>
      <c r="BZY305" s="456"/>
      <c r="BZZ305" s="456"/>
      <c r="CAA305" s="456"/>
      <c r="CAB305" s="456"/>
      <c r="CAC305" s="456"/>
      <c r="CAD305" s="456"/>
      <c r="CAE305" s="456"/>
      <c r="CAF305" s="456"/>
      <c r="CAG305" s="456"/>
      <c r="CAH305" s="456"/>
      <c r="CAI305" s="456"/>
      <c r="CAJ305" s="456"/>
      <c r="CAK305" s="456"/>
      <c r="CAL305" s="456"/>
      <c r="CAM305" s="456"/>
      <c r="CAN305" s="456"/>
      <c r="CAO305" s="456"/>
      <c r="CAP305" s="456"/>
      <c r="CAQ305" s="456"/>
      <c r="CAR305" s="456"/>
      <c r="CAS305" s="456"/>
      <c r="CAT305" s="456"/>
      <c r="CAU305" s="456"/>
      <c r="CAV305" s="456"/>
      <c r="CAW305" s="456"/>
      <c r="CAX305" s="456"/>
      <c r="CAY305" s="456"/>
      <c r="CAZ305" s="456"/>
      <c r="CBA305" s="456"/>
      <c r="CBB305" s="456"/>
      <c r="CBC305" s="456"/>
      <c r="CBD305" s="456"/>
      <c r="CBE305" s="456"/>
      <c r="CBF305" s="456"/>
      <c r="CBG305" s="456"/>
      <c r="CBH305" s="456"/>
      <c r="CBI305" s="456"/>
      <c r="CBJ305" s="456"/>
      <c r="CBK305" s="456"/>
      <c r="CBL305" s="456"/>
      <c r="CBM305" s="456"/>
      <c r="CBN305" s="456"/>
      <c r="CBO305" s="456"/>
      <c r="CBP305" s="456"/>
      <c r="CBQ305" s="456"/>
      <c r="CBR305" s="456"/>
      <c r="CBS305" s="456"/>
      <c r="CBT305" s="456"/>
      <c r="CBU305" s="456"/>
      <c r="CBV305" s="456"/>
      <c r="CBW305" s="456"/>
      <c r="CBX305" s="456"/>
      <c r="CBY305" s="456"/>
      <c r="CBZ305" s="456"/>
      <c r="CCA305" s="456"/>
      <c r="CCB305" s="456"/>
      <c r="CCC305" s="456"/>
      <c r="CCD305" s="456"/>
      <c r="CCE305" s="456"/>
      <c r="CCF305" s="456"/>
      <c r="CCG305" s="456"/>
      <c r="CCH305" s="456"/>
      <c r="CCI305" s="456"/>
      <c r="CCJ305" s="456"/>
      <c r="CCK305" s="456"/>
      <c r="CCL305" s="456"/>
      <c r="CCM305" s="456"/>
      <c r="CCN305" s="456"/>
      <c r="CCO305" s="456"/>
      <c r="CCP305" s="456"/>
      <c r="CCQ305" s="456"/>
      <c r="CCR305" s="456"/>
      <c r="CCS305" s="456"/>
      <c r="CCT305" s="456"/>
      <c r="CCU305" s="456"/>
      <c r="CCV305" s="456"/>
      <c r="CCW305" s="456"/>
      <c r="CCX305" s="456"/>
      <c r="CCY305" s="456"/>
      <c r="CCZ305" s="456"/>
      <c r="CDA305" s="456"/>
      <c r="CDB305" s="456"/>
      <c r="CDC305" s="456"/>
      <c r="CDD305" s="456"/>
      <c r="CDE305" s="456"/>
      <c r="CDF305" s="456"/>
      <c r="CDG305" s="456"/>
      <c r="CDH305" s="456"/>
      <c r="CDI305" s="456"/>
      <c r="CDJ305" s="456"/>
      <c r="CDK305" s="456"/>
      <c r="CDL305" s="456"/>
      <c r="CDM305" s="456"/>
      <c r="CDN305" s="456"/>
      <c r="CDO305" s="456"/>
      <c r="CDP305" s="456"/>
      <c r="CDQ305" s="456"/>
      <c r="CDR305" s="456"/>
      <c r="CDS305" s="456"/>
      <c r="CDT305" s="456"/>
      <c r="CDU305" s="456"/>
      <c r="CDV305" s="456"/>
      <c r="CDW305" s="456"/>
      <c r="CDX305" s="456"/>
      <c r="CDY305" s="456"/>
      <c r="CDZ305" s="456"/>
      <c r="CEA305" s="456"/>
      <c r="CEB305" s="456"/>
      <c r="CEC305" s="456"/>
      <c r="CED305" s="456"/>
      <c r="CEE305" s="456"/>
      <c r="CEF305" s="456"/>
      <c r="CEG305" s="456"/>
      <c r="CEH305" s="456"/>
      <c r="CEI305" s="456"/>
      <c r="CEJ305" s="456"/>
      <c r="CEK305" s="456"/>
      <c r="CEL305" s="456"/>
      <c r="CEM305" s="456"/>
      <c r="CEN305" s="456"/>
      <c r="CEO305" s="456"/>
      <c r="CEP305" s="456"/>
      <c r="CEQ305" s="456"/>
      <c r="CER305" s="456"/>
      <c r="CES305" s="456"/>
      <c r="CET305" s="456"/>
      <c r="CEU305" s="456"/>
      <c r="CEV305" s="456"/>
      <c r="CEW305" s="456"/>
      <c r="CEX305" s="456"/>
      <c r="CEY305" s="456"/>
      <c r="CEZ305" s="456"/>
      <c r="CFA305" s="456"/>
      <c r="CFB305" s="456"/>
      <c r="CFC305" s="456"/>
      <c r="CFD305" s="456"/>
      <c r="CFE305" s="456"/>
      <c r="CFF305" s="456"/>
      <c r="CFG305" s="456"/>
      <c r="CFH305" s="456"/>
      <c r="CFI305" s="456"/>
      <c r="CFJ305" s="456"/>
      <c r="CFK305" s="456"/>
      <c r="CFL305" s="456"/>
      <c r="CFM305" s="456"/>
      <c r="CFN305" s="456"/>
      <c r="CFO305" s="456"/>
      <c r="CFP305" s="456"/>
      <c r="CFQ305" s="456"/>
      <c r="CFR305" s="456"/>
      <c r="CFS305" s="456"/>
      <c r="CFT305" s="456"/>
      <c r="CFU305" s="456"/>
      <c r="CFV305" s="456"/>
      <c r="CFW305" s="456"/>
      <c r="CFX305" s="456"/>
      <c r="CFY305" s="456"/>
      <c r="CFZ305" s="456"/>
      <c r="CGA305" s="456"/>
      <c r="CGB305" s="456"/>
      <c r="CGC305" s="456"/>
      <c r="CGD305" s="456"/>
      <c r="CGE305" s="456"/>
      <c r="CGF305" s="456"/>
      <c r="CGG305" s="456"/>
      <c r="CGH305" s="456"/>
      <c r="CGI305" s="456"/>
      <c r="CGJ305" s="456"/>
      <c r="CGK305" s="456"/>
      <c r="CGL305" s="456"/>
      <c r="CGM305" s="456"/>
      <c r="CGN305" s="456"/>
      <c r="CGO305" s="456"/>
      <c r="CGP305" s="456"/>
      <c r="CGQ305" s="456"/>
      <c r="CGR305" s="456"/>
      <c r="CGS305" s="456"/>
      <c r="CGT305" s="456"/>
      <c r="CGU305" s="456"/>
      <c r="CGV305" s="456"/>
      <c r="CGW305" s="456"/>
      <c r="CGX305" s="456"/>
      <c r="CGY305" s="456"/>
      <c r="CGZ305" s="456"/>
      <c r="CHA305" s="456"/>
      <c r="CHB305" s="456"/>
      <c r="CHC305" s="456"/>
      <c r="CHD305" s="456"/>
      <c r="CHE305" s="456"/>
      <c r="CHF305" s="456"/>
      <c r="CHG305" s="456"/>
      <c r="CHH305" s="456"/>
      <c r="CHI305" s="456"/>
      <c r="CHJ305" s="456"/>
      <c r="CHK305" s="456"/>
      <c r="CHL305" s="456"/>
      <c r="CHM305" s="456"/>
      <c r="CHN305" s="456"/>
      <c r="CHO305" s="456"/>
      <c r="CHP305" s="456"/>
      <c r="CHQ305" s="456"/>
      <c r="CHR305" s="456"/>
      <c r="CHS305" s="456"/>
      <c r="CHT305" s="456"/>
      <c r="CHU305" s="456"/>
      <c r="CHV305" s="456"/>
      <c r="CHW305" s="456"/>
      <c r="CHX305" s="456"/>
      <c r="CHY305" s="456"/>
      <c r="CHZ305" s="456"/>
      <c r="CIA305" s="456"/>
      <c r="CIB305" s="456"/>
      <c r="CIC305" s="456"/>
      <c r="CID305" s="456"/>
      <c r="CIE305" s="456"/>
      <c r="CIF305" s="456"/>
      <c r="CIG305" s="456"/>
      <c r="CIH305" s="456"/>
      <c r="CII305" s="456"/>
      <c r="CIJ305" s="456"/>
      <c r="CIK305" s="456"/>
      <c r="CIL305" s="456"/>
      <c r="CIM305" s="456"/>
      <c r="CIN305" s="456"/>
      <c r="CIO305" s="456"/>
      <c r="CIP305" s="456"/>
      <c r="CIQ305" s="456"/>
      <c r="CIR305" s="456"/>
      <c r="CIS305" s="456"/>
      <c r="CIT305" s="456"/>
      <c r="CIU305" s="456"/>
      <c r="CIV305" s="456"/>
      <c r="CIW305" s="456"/>
      <c r="CIX305" s="456"/>
      <c r="CIY305" s="456"/>
      <c r="CIZ305" s="456"/>
      <c r="CJA305" s="456"/>
      <c r="CJB305" s="456"/>
      <c r="CJC305" s="456"/>
      <c r="CJD305" s="456"/>
      <c r="CJE305" s="456"/>
      <c r="CJF305" s="456"/>
      <c r="CJG305" s="456"/>
      <c r="CJH305" s="456"/>
      <c r="CJI305" s="456"/>
      <c r="CJJ305" s="456"/>
      <c r="CJK305" s="456"/>
      <c r="CJL305" s="456"/>
      <c r="CJM305" s="456"/>
      <c r="CJN305" s="456"/>
      <c r="CJO305" s="456"/>
      <c r="CJP305" s="456"/>
      <c r="CJQ305" s="456"/>
      <c r="CJR305" s="456"/>
      <c r="CJS305" s="456"/>
      <c r="CJT305" s="456"/>
      <c r="CJU305" s="456"/>
      <c r="CJV305" s="456"/>
      <c r="CJW305" s="456"/>
      <c r="CJX305" s="456"/>
      <c r="CJY305" s="456"/>
      <c r="CJZ305" s="456"/>
      <c r="CKA305" s="456"/>
      <c r="CKB305" s="456"/>
      <c r="CKC305" s="456"/>
      <c r="CKD305" s="456"/>
      <c r="CKE305" s="456"/>
      <c r="CKF305" s="456"/>
      <c r="CKG305" s="456"/>
      <c r="CKH305" s="456"/>
      <c r="CKI305" s="456"/>
      <c r="CKJ305" s="456"/>
      <c r="CKK305" s="456"/>
      <c r="CKL305" s="456"/>
      <c r="CKM305" s="456"/>
      <c r="CKN305" s="456"/>
      <c r="CKO305" s="456"/>
      <c r="CKP305" s="456"/>
      <c r="CKQ305" s="456"/>
      <c r="CKR305" s="456"/>
      <c r="CKS305" s="456"/>
      <c r="CKT305" s="456"/>
      <c r="CKU305" s="456"/>
      <c r="CKV305" s="456"/>
      <c r="CKW305" s="456"/>
      <c r="CKX305" s="456"/>
      <c r="CKY305" s="456"/>
      <c r="CKZ305" s="456"/>
      <c r="CLA305" s="456"/>
      <c r="CLB305" s="456"/>
      <c r="CLC305" s="456"/>
      <c r="CLD305" s="456"/>
      <c r="CLE305" s="456"/>
      <c r="CLF305" s="456"/>
      <c r="CLG305" s="456"/>
      <c r="CLH305" s="456"/>
      <c r="CLI305" s="456"/>
      <c r="CLJ305" s="456"/>
      <c r="CLK305" s="456"/>
      <c r="CLL305" s="456"/>
      <c r="CLM305" s="456"/>
      <c r="CLN305" s="456"/>
      <c r="CLO305" s="456"/>
      <c r="CLP305" s="456"/>
      <c r="CLQ305" s="456"/>
      <c r="CLR305" s="456"/>
      <c r="CLS305" s="456"/>
      <c r="CLT305" s="456"/>
      <c r="CLU305" s="456"/>
      <c r="CLV305" s="456"/>
      <c r="CLW305" s="456"/>
      <c r="CLX305" s="456"/>
      <c r="CLY305" s="456"/>
      <c r="CLZ305" s="456"/>
      <c r="CMA305" s="456"/>
      <c r="CMB305" s="456"/>
      <c r="CMC305" s="456"/>
      <c r="CMD305" s="456"/>
      <c r="CME305" s="456"/>
      <c r="CMF305" s="456"/>
      <c r="CMG305" s="456"/>
      <c r="CMH305" s="456"/>
      <c r="CMI305" s="456"/>
      <c r="CMJ305" s="456"/>
      <c r="CMK305" s="456"/>
      <c r="CML305" s="456"/>
      <c r="CMM305" s="456"/>
      <c r="CMN305" s="456"/>
      <c r="CMO305" s="456"/>
      <c r="CMP305" s="456"/>
      <c r="CMQ305" s="456"/>
      <c r="CMR305" s="456"/>
      <c r="CMS305" s="456"/>
      <c r="CMT305" s="456"/>
      <c r="CMU305" s="456"/>
      <c r="CMV305" s="456"/>
      <c r="CMW305" s="456"/>
      <c r="CMX305" s="456"/>
      <c r="CMY305" s="456"/>
      <c r="CMZ305" s="456"/>
      <c r="CNA305" s="456"/>
      <c r="CNB305" s="456"/>
      <c r="CNC305" s="456"/>
      <c r="CND305" s="456"/>
      <c r="CNE305" s="456"/>
      <c r="CNF305" s="456"/>
      <c r="CNG305" s="456"/>
      <c r="CNH305" s="456"/>
      <c r="CNI305" s="456"/>
      <c r="CNJ305" s="456"/>
      <c r="CNK305" s="456"/>
      <c r="CNL305" s="456"/>
      <c r="CNM305" s="456"/>
      <c r="CNN305" s="456"/>
      <c r="CNO305" s="456"/>
      <c r="CNP305" s="456"/>
      <c r="CNQ305" s="456"/>
      <c r="CNR305" s="456"/>
      <c r="CNS305" s="456"/>
      <c r="CNT305" s="456"/>
      <c r="CNU305" s="456"/>
      <c r="CNV305" s="456"/>
      <c r="CNW305" s="456"/>
      <c r="CNX305" s="456"/>
      <c r="CNY305" s="456"/>
      <c r="CNZ305" s="456"/>
      <c r="COA305" s="456"/>
      <c r="COB305" s="456"/>
      <c r="COC305" s="456"/>
      <c r="COD305" s="456"/>
      <c r="COE305" s="456"/>
      <c r="COF305" s="456"/>
      <c r="COG305" s="456"/>
      <c r="COH305" s="456"/>
      <c r="COI305" s="456"/>
      <c r="COJ305" s="456"/>
      <c r="COK305" s="456"/>
      <c r="COL305" s="456"/>
      <c r="COM305" s="456"/>
      <c r="CON305" s="456"/>
      <c r="COO305" s="456"/>
      <c r="COP305" s="456"/>
      <c r="COQ305" s="456"/>
      <c r="COR305" s="456"/>
      <c r="COS305" s="456"/>
      <c r="COT305" s="456"/>
      <c r="COU305" s="456"/>
      <c r="COV305" s="456"/>
      <c r="COW305" s="456"/>
      <c r="COX305" s="456"/>
      <c r="COY305" s="456"/>
      <c r="COZ305" s="456"/>
      <c r="CPA305" s="456"/>
      <c r="CPB305" s="456"/>
      <c r="CPC305" s="456"/>
      <c r="CPD305" s="456"/>
      <c r="CPE305" s="456"/>
      <c r="CPF305" s="456"/>
      <c r="CPG305" s="456"/>
      <c r="CPH305" s="456"/>
      <c r="CPI305" s="456"/>
      <c r="CPJ305" s="456"/>
      <c r="CPK305" s="456"/>
      <c r="CPL305" s="456"/>
      <c r="CPM305" s="456"/>
      <c r="CPN305" s="456"/>
      <c r="CPO305" s="456"/>
      <c r="CPP305" s="456"/>
      <c r="CPQ305" s="456"/>
      <c r="CPR305" s="456"/>
      <c r="CPS305" s="456"/>
      <c r="CPT305" s="456"/>
      <c r="CPU305" s="456"/>
      <c r="CPV305" s="456"/>
      <c r="CPW305" s="456"/>
      <c r="CPX305" s="456"/>
      <c r="CPY305" s="456"/>
      <c r="CPZ305" s="456"/>
      <c r="CQA305" s="456"/>
      <c r="CQB305" s="456"/>
      <c r="CQC305" s="456"/>
      <c r="CQD305" s="456"/>
      <c r="CQE305" s="456"/>
      <c r="CQF305" s="456"/>
      <c r="CQG305" s="456"/>
      <c r="CQH305" s="456"/>
      <c r="CQI305" s="456"/>
      <c r="CQJ305" s="456"/>
      <c r="CQK305" s="456"/>
      <c r="CQL305" s="456"/>
      <c r="CQM305" s="456"/>
      <c r="CQN305" s="456"/>
      <c r="CQO305" s="456"/>
      <c r="CQP305" s="456"/>
      <c r="CQQ305" s="456"/>
      <c r="CQR305" s="456"/>
      <c r="CQS305" s="456"/>
      <c r="CQT305" s="456"/>
      <c r="CQU305" s="456"/>
      <c r="CQV305" s="456"/>
      <c r="CQW305" s="456"/>
      <c r="CQX305" s="456"/>
      <c r="CQY305" s="456"/>
      <c r="CQZ305" s="456"/>
      <c r="CRA305" s="456"/>
      <c r="CRB305" s="456"/>
      <c r="CRC305" s="456"/>
      <c r="CRD305" s="456"/>
      <c r="CRE305" s="456"/>
      <c r="CRF305" s="456"/>
      <c r="CRG305" s="456"/>
      <c r="CRH305" s="456"/>
      <c r="CRI305" s="456"/>
      <c r="CRJ305" s="456"/>
      <c r="CRK305" s="456"/>
      <c r="CRL305" s="456"/>
      <c r="CRM305" s="456"/>
      <c r="CRN305" s="456"/>
      <c r="CRO305" s="456"/>
      <c r="CRP305" s="456"/>
      <c r="CRQ305" s="456"/>
      <c r="CRR305" s="456"/>
      <c r="CRS305" s="456"/>
      <c r="CRT305" s="456"/>
      <c r="CRU305" s="456"/>
      <c r="CRV305" s="456"/>
      <c r="CRW305" s="456"/>
      <c r="CRX305" s="456"/>
      <c r="CRY305" s="456"/>
      <c r="CRZ305" s="456"/>
      <c r="CSA305" s="456"/>
      <c r="CSB305" s="456"/>
      <c r="CSC305" s="456"/>
      <c r="CSD305" s="456"/>
      <c r="CSE305" s="456"/>
      <c r="CSF305" s="456"/>
      <c r="CSG305" s="456"/>
      <c r="CSH305" s="456"/>
      <c r="CSI305" s="456"/>
      <c r="CSJ305" s="456"/>
      <c r="CSK305" s="456"/>
      <c r="CSL305" s="456"/>
      <c r="CSM305" s="456"/>
      <c r="CSN305" s="456"/>
      <c r="CSO305" s="456"/>
      <c r="CSP305" s="456"/>
      <c r="CSQ305" s="456"/>
      <c r="CSR305" s="456"/>
      <c r="CSS305" s="456"/>
      <c r="CST305" s="456"/>
      <c r="CSU305" s="456"/>
      <c r="CSV305" s="456"/>
      <c r="CSW305" s="456"/>
      <c r="CSX305" s="456"/>
      <c r="CSY305" s="456"/>
      <c r="CSZ305" s="456"/>
      <c r="CTA305" s="456"/>
      <c r="CTB305" s="456"/>
      <c r="CTC305" s="456"/>
      <c r="CTD305" s="456"/>
      <c r="CTE305" s="456"/>
      <c r="CTF305" s="456"/>
      <c r="CTG305" s="456"/>
      <c r="CTH305" s="456"/>
      <c r="CTI305" s="456"/>
      <c r="CTJ305" s="456"/>
      <c r="CTK305" s="456"/>
      <c r="CTL305" s="456"/>
      <c r="CTM305" s="456"/>
      <c r="CTN305" s="456"/>
      <c r="CTO305" s="456"/>
      <c r="CTP305" s="456"/>
      <c r="CTQ305" s="456"/>
      <c r="CTR305" s="456"/>
      <c r="CTS305" s="456"/>
      <c r="CTT305" s="456"/>
      <c r="CTU305" s="456"/>
      <c r="CTV305" s="456"/>
      <c r="CTW305" s="456"/>
      <c r="CTX305" s="456"/>
      <c r="CTY305" s="456"/>
      <c r="CTZ305" s="456"/>
      <c r="CUA305" s="456"/>
      <c r="CUB305" s="456"/>
      <c r="CUC305" s="456"/>
      <c r="CUD305" s="456"/>
      <c r="CUE305" s="456"/>
      <c r="CUF305" s="456"/>
      <c r="CUG305" s="456"/>
      <c r="CUH305" s="456"/>
      <c r="CUI305" s="456"/>
      <c r="CUJ305" s="456"/>
      <c r="CUK305" s="456"/>
      <c r="CUL305" s="456"/>
      <c r="CUM305" s="456"/>
      <c r="CUN305" s="456"/>
      <c r="CUO305" s="456"/>
      <c r="CUP305" s="456"/>
      <c r="CUQ305" s="456"/>
      <c r="CUR305" s="456"/>
      <c r="CUS305" s="456"/>
      <c r="CUT305" s="456"/>
      <c r="CUU305" s="456"/>
      <c r="CUV305" s="456"/>
      <c r="CUW305" s="456"/>
      <c r="CUX305" s="456"/>
      <c r="CUY305" s="456"/>
      <c r="CUZ305" s="456"/>
      <c r="CVA305" s="456"/>
      <c r="CVB305" s="456"/>
      <c r="CVC305" s="456"/>
      <c r="CVD305" s="456"/>
      <c r="CVE305" s="456"/>
      <c r="CVF305" s="456"/>
      <c r="CVG305" s="456"/>
      <c r="CVH305" s="456"/>
      <c r="CVI305" s="456"/>
      <c r="CVJ305" s="456"/>
      <c r="CVK305" s="456"/>
      <c r="CVL305" s="456"/>
      <c r="CVM305" s="456"/>
      <c r="CVN305" s="456"/>
      <c r="CVO305" s="456"/>
      <c r="CVP305" s="456"/>
      <c r="CVQ305" s="456"/>
      <c r="CVR305" s="456"/>
      <c r="CVS305" s="456"/>
      <c r="CVT305" s="456"/>
      <c r="CVU305" s="456"/>
      <c r="CVV305" s="456"/>
      <c r="CVW305" s="456"/>
      <c r="CVX305" s="456"/>
      <c r="CVY305" s="456"/>
      <c r="CVZ305" s="456"/>
      <c r="CWA305" s="456"/>
      <c r="CWB305" s="456"/>
      <c r="CWC305" s="456"/>
      <c r="CWD305" s="456"/>
      <c r="CWE305" s="456"/>
      <c r="CWF305" s="456"/>
      <c r="CWG305" s="456"/>
      <c r="CWH305" s="456"/>
      <c r="CWI305" s="456"/>
      <c r="CWJ305" s="456"/>
      <c r="CWK305" s="456"/>
      <c r="CWL305" s="456"/>
      <c r="CWM305" s="456"/>
      <c r="CWN305" s="456"/>
      <c r="CWO305" s="456"/>
      <c r="CWP305" s="456"/>
      <c r="CWQ305" s="456"/>
      <c r="CWR305" s="456"/>
      <c r="CWS305" s="456"/>
      <c r="CWT305" s="456"/>
      <c r="CWU305" s="456"/>
      <c r="CWV305" s="456"/>
      <c r="CWW305" s="456"/>
      <c r="CWX305" s="456"/>
      <c r="CWY305" s="456"/>
      <c r="CWZ305" s="456"/>
      <c r="CXA305" s="456"/>
      <c r="CXB305" s="456"/>
      <c r="CXC305" s="456"/>
      <c r="CXD305" s="456"/>
      <c r="CXE305" s="456"/>
      <c r="CXF305" s="456"/>
      <c r="CXG305" s="456"/>
      <c r="CXH305" s="456"/>
      <c r="CXI305" s="456"/>
      <c r="CXJ305" s="456"/>
      <c r="CXK305" s="456"/>
      <c r="CXL305" s="456"/>
      <c r="CXM305" s="456"/>
      <c r="CXN305" s="456"/>
      <c r="CXO305" s="456"/>
      <c r="CXP305" s="456"/>
      <c r="CXQ305" s="456"/>
      <c r="CXR305" s="456"/>
      <c r="CXS305" s="456"/>
      <c r="CXT305" s="456"/>
      <c r="CXU305" s="456"/>
      <c r="CXV305" s="456"/>
      <c r="CXW305" s="456"/>
      <c r="CXX305" s="456"/>
      <c r="CXY305" s="456"/>
      <c r="CXZ305" s="456"/>
      <c r="CYA305" s="456"/>
      <c r="CYB305" s="456"/>
      <c r="CYC305" s="456"/>
      <c r="CYD305" s="456"/>
      <c r="CYE305" s="456"/>
      <c r="CYF305" s="456"/>
      <c r="CYG305" s="456"/>
      <c r="CYH305" s="456"/>
      <c r="CYI305" s="456"/>
      <c r="CYJ305" s="456"/>
      <c r="CYK305" s="456"/>
      <c r="CYL305" s="456"/>
      <c r="CYM305" s="456"/>
      <c r="CYN305" s="456"/>
      <c r="CYO305" s="456"/>
      <c r="CYP305" s="456"/>
      <c r="CYQ305" s="456"/>
      <c r="CYR305" s="456"/>
      <c r="CYS305" s="456"/>
      <c r="CYT305" s="456"/>
      <c r="CYU305" s="456"/>
      <c r="CYV305" s="456"/>
      <c r="CYW305" s="456"/>
      <c r="CYX305" s="456"/>
      <c r="CYY305" s="456"/>
      <c r="CYZ305" s="456"/>
      <c r="CZA305" s="456"/>
      <c r="CZB305" s="456"/>
      <c r="CZC305" s="456"/>
      <c r="CZD305" s="456"/>
      <c r="CZE305" s="456"/>
      <c r="CZF305" s="456"/>
      <c r="CZG305" s="456"/>
      <c r="CZH305" s="456"/>
      <c r="CZI305" s="456"/>
      <c r="CZJ305" s="456"/>
      <c r="CZK305" s="456"/>
      <c r="CZL305" s="456"/>
      <c r="CZM305" s="456"/>
      <c r="CZN305" s="456"/>
      <c r="CZO305" s="456"/>
      <c r="CZP305" s="456"/>
      <c r="CZQ305" s="456"/>
      <c r="CZR305" s="456"/>
      <c r="CZS305" s="456"/>
      <c r="CZT305" s="456"/>
      <c r="CZU305" s="456"/>
      <c r="CZV305" s="456"/>
      <c r="CZW305" s="456"/>
      <c r="CZX305" s="456"/>
      <c r="CZY305" s="456"/>
      <c r="CZZ305" s="456"/>
      <c r="DAA305" s="456"/>
      <c r="DAB305" s="456"/>
      <c r="DAC305" s="456"/>
      <c r="DAD305" s="456"/>
      <c r="DAE305" s="456"/>
      <c r="DAF305" s="456"/>
      <c r="DAG305" s="456"/>
      <c r="DAH305" s="456"/>
      <c r="DAI305" s="456"/>
      <c r="DAJ305" s="456"/>
      <c r="DAK305" s="456"/>
      <c r="DAL305" s="456"/>
      <c r="DAM305" s="456"/>
      <c r="DAN305" s="456"/>
      <c r="DAO305" s="456"/>
      <c r="DAP305" s="456"/>
      <c r="DAQ305" s="456"/>
      <c r="DAR305" s="456"/>
      <c r="DAS305" s="456"/>
      <c r="DAT305" s="456"/>
      <c r="DAU305" s="456"/>
      <c r="DAV305" s="456"/>
      <c r="DAW305" s="456"/>
      <c r="DAX305" s="456"/>
      <c r="DAY305" s="456"/>
      <c r="DAZ305" s="456"/>
      <c r="DBA305" s="456"/>
      <c r="DBB305" s="456"/>
      <c r="DBC305" s="456"/>
      <c r="DBD305" s="456"/>
      <c r="DBE305" s="456"/>
      <c r="DBF305" s="456"/>
      <c r="DBG305" s="456"/>
      <c r="DBH305" s="456"/>
      <c r="DBI305" s="456"/>
      <c r="DBJ305" s="456"/>
      <c r="DBK305" s="456"/>
      <c r="DBL305" s="456"/>
      <c r="DBM305" s="456"/>
      <c r="DBN305" s="456"/>
      <c r="DBO305" s="456"/>
      <c r="DBP305" s="456"/>
      <c r="DBQ305" s="456"/>
      <c r="DBR305" s="456"/>
      <c r="DBS305" s="456"/>
      <c r="DBT305" s="456"/>
      <c r="DBU305" s="456"/>
      <c r="DBV305" s="456"/>
      <c r="DBW305" s="456"/>
      <c r="DBX305" s="456"/>
      <c r="DBY305" s="456"/>
      <c r="DBZ305" s="456"/>
      <c r="DCA305" s="456"/>
      <c r="DCB305" s="456"/>
      <c r="DCC305" s="456"/>
      <c r="DCD305" s="456"/>
      <c r="DCE305" s="456"/>
      <c r="DCF305" s="456"/>
      <c r="DCG305" s="456"/>
      <c r="DCH305" s="456"/>
      <c r="DCI305" s="456"/>
      <c r="DCJ305" s="456"/>
      <c r="DCK305" s="456"/>
      <c r="DCL305" s="456"/>
      <c r="DCM305" s="456"/>
      <c r="DCN305" s="456"/>
      <c r="DCO305" s="456"/>
      <c r="DCP305" s="456"/>
      <c r="DCQ305" s="456"/>
      <c r="DCR305" s="456"/>
      <c r="DCS305" s="456"/>
      <c r="DCT305" s="456"/>
      <c r="DCU305" s="456"/>
      <c r="DCV305" s="456"/>
      <c r="DCW305" s="456"/>
      <c r="DCX305" s="456"/>
      <c r="DCY305" s="456"/>
      <c r="DCZ305" s="456"/>
      <c r="DDA305" s="456"/>
      <c r="DDB305" s="456"/>
      <c r="DDC305" s="456"/>
      <c r="DDD305" s="456"/>
      <c r="DDE305" s="456"/>
      <c r="DDF305" s="456"/>
      <c r="DDG305" s="456"/>
      <c r="DDH305" s="456"/>
      <c r="DDI305" s="456"/>
      <c r="DDJ305" s="456"/>
      <c r="DDK305" s="456"/>
      <c r="DDL305" s="456"/>
      <c r="DDM305" s="456"/>
      <c r="DDN305" s="456"/>
      <c r="DDO305" s="456"/>
      <c r="DDP305" s="456"/>
      <c r="DDQ305" s="456"/>
      <c r="DDR305" s="456"/>
      <c r="DDS305" s="456"/>
      <c r="DDT305" s="456"/>
      <c r="DDU305" s="456"/>
      <c r="DDV305" s="456"/>
      <c r="DDW305" s="456"/>
      <c r="DDX305" s="456"/>
      <c r="DDY305" s="456"/>
      <c r="DDZ305" s="456"/>
      <c r="DEA305" s="456"/>
      <c r="DEB305" s="456"/>
      <c r="DEC305" s="456"/>
      <c r="DED305" s="456"/>
      <c r="DEE305" s="456"/>
      <c r="DEF305" s="456"/>
      <c r="DEG305" s="456"/>
      <c r="DEH305" s="456"/>
      <c r="DEI305" s="456"/>
      <c r="DEJ305" s="456"/>
      <c r="DEK305" s="456"/>
      <c r="DEL305" s="456"/>
      <c r="DEM305" s="456"/>
      <c r="DEN305" s="456"/>
      <c r="DEO305" s="456"/>
      <c r="DEP305" s="456"/>
      <c r="DEQ305" s="456"/>
      <c r="DER305" s="456"/>
      <c r="DES305" s="456"/>
      <c r="DET305" s="456"/>
      <c r="DEU305" s="456"/>
      <c r="DEV305" s="456"/>
      <c r="DEW305" s="456"/>
      <c r="DEX305" s="456"/>
      <c r="DEY305" s="456"/>
      <c r="DEZ305" s="456"/>
      <c r="DFA305" s="456"/>
      <c r="DFB305" s="456"/>
      <c r="DFC305" s="456"/>
      <c r="DFD305" s="456"/>
      <c r="DFE305" s="456"/>
      <c r="DFF305" s="456"/>
      <c r="DFG305" s="456"/>
      <c r="DFH305" s="456"/>
      <c r="DFI305" s="456"/>
      <c r="DFJ305" s="456"/>
      <c r="DFK305" s="456"/>
      <c r="DFL305" s="456"/>
      <c r="DFM305" s="456"/>
      <c r="DFN305" s="456"/>
      <c r="DFO305" s="456"/>
      <c r="DFP305" s="456"/>
      <c r="DFQ305" s="456"/>
      <c r="DFR305" s="456"/>
      <c r="DFS305" s="456"/>
      <c r="DFT305" s="456"/>
      <c r="DFU305" s="456"/>
      <c r="DFV305" s="456"/>
      <c r="DFW305" s="456"/>
      <c r="DFX305" s="456"/>
      <c r="DFY305" s="456"/>
      <c r="DFZ305" s="456"/>
      <c r="DGA305" s="456"/>
      <c r="DGB305" s="456"/>
      <c r="DGC305" s="456"/>
      <c r="DGD305" s="456"/>
      <c r="DGE305" s="456"/>
      <c r="DGF305" s="456"/>
      <c r="DGG305" s="456"/>
      <c r="DGH305" s="456"/>
      <c r="DGI305" s="456"/>
      <c r="DGJ305" s="456"/>
      <c r="DGK305" s="456"/>
      <c r="DGL305" s="456"/>
      <c r="DGM305" s="456"/>
      <c r="DGN305" s="456"/>
      <c r="DGO305" s="456"/>
      <c r="DGP305" s="456"/>
      <c r="DGQ305" s="456"/>
      <c r="DGR305" s="456"/>
      <c r="DGS305" s="456"/>
      <c r="DGT305" s="456"/>
      <c r="DGU305" s="456"/>
      <c r="DGV305" s="456"/>
      <c r="DGW305" s="456"/>
      <c r="DGX305" s="456"/>
      <c r="DGY305" s="456"/>
      <c r="DGZ305" s="456"/>
      <c r="DHA305" s="456"/>
      <c r="DHB305" s="456"/>
      <c r="DHC305" s="456"/>
      <c r="DHD305" s="456"/>
      <c r="DHE305" s="456"/>
      <c r="DHF305" s="456"/>
      <c r="DHG305" s="456"/>
      <c r="DHH305" s="456"/>
      <c r="DHI305" s="456"/>
      <c r="DHJ305" s="456"/>
      <c r="DHK305" s="456"/>
      <c r="DHL305" s="456"/>
      <c r="DHM305" s="456"/>
      <c r="DHN305" s="456"/>
      <c r="DHO305" s="456"/>
      <c r="DHP305" s="456"/>
      <c r="DHQ305" s="456"/>
      <c r="DHR305" s="456"/>
      <c r="DHS305" s="456"/>
      <c r="DHT305" s="456"/>
      <c r="DHU305" s="456"/>
      <c r="DHV305" s="456"/>
      <c r="DHW305" s="456"/>
      <c r="DHX305" s="456"/>
      <c r="DHY305" s="456"/>
      <c r="DHZ305" s="456"/>
      <c r="DIA305" s="456"/>
      <c r="DIB305" s="456"/>
      <c r="DIC305" s="456"/>
      <c r="DID305" s="456"/>
      <c r="DIE305" s="456"/>
      <c r="DIF305" s="456"/>
      <c r="DIG305" s="456"/>
      <c r="DIH305" s="456"/>
      <c r="DII305" s="456"/>
      <c r="DIJ305" s="456"/>
      <c r="DIK305" s="456"/>
      <c r="DIL305" s="456"/>
      <c r="DIM305" s="456"/>
      <c r="DIN305" s="456"/>
      <c r="DIO305" s="456"/>
      <c r="DIP305" s="456"/>
      <c r="DIQ305" s="456"/>
      <c r="DIR305" s="456"/>
      <c r="DIS305" s="456"/>
      <c r="DIT305" s="456"/>
      <c r="DIU305" s="456"/>
      <c r="DIV305" s="456"/>
      <c r="DIW305" s="456"/>
      <c r="DIX305" s="456"/>
      <c r="DIY305" s="456"/>
      <c r="DIZ305" s="456"/>
      <c r="DJA305" s="456"/>
      <c r="DJB305" s="456"/>
      <c r="DJC305" s="456"/>
      <c r="DJD305" s="456"/>
      <c r="DJE305" s="456"/>
      <c r="DJF305" s="456"/>
      <c r="DJG305" s="456"/>
      <c r="DJH305" s="456"/>
      <c r="DJI305" s="456"/>
      <c r="DJJ305" s="456"/>
      <c r="DJK305" s="456"/>
      <c r="DJL305" s="456"/>
      <c r="DJM305" s="456"/>
      <c r="DJN305" s="456"/>
      <c r="DJO305" s="456"/>
      <c r="DJP305" s="456"/>
      <c r="DJQ305" s="456"/>
      <c r="DJR305" s="456"/>
      <c r="DJS305" s="456"/>
      <c r="DJT305" s="456"/>
      <c r="DJU305" s="456"/>
      <c r="DJV305" s="456"/>
      <c r="DJW305" s="456"/>
      <c r="DJX305" s="456"/>
      <c r="DJY305" s="456"/>
      <c r="DJZ305" s="456"/>
      <c r="DKA305" s="456"/>
      <c r="DKB305" s="456"/>
      <c r="DKC305" s="456"/>
      <c r="DKD305" s="456"/>
      <c r="DKE305" s="456"/>
      <c r="DKF305" s="456"/>
      <c r="DKG305" s="456"/>
      <c r="DKH305" s="456"/>
      <c r="DKI305" s="456"/>
      <c r="DKJ305" s="456"/>
      <c r="DKK305" s="456"/>
      <c r="DKL305" s="456"/>
      <c r="DKM305" s="456"/>
      <c r="DKN305" s="456"/>
      <c r="DKO305" s="456"/>
      <c r="DKP305" s="456"/>
      <c r="DKQ305" s="456"/>
      <c r="DKR305" s="456"/>
      <c r="DKS305" s="456"/>
      <c r="DKT305" s="456"/>
      <c r="DKU305" s="456"/>
      <c r="DKV305" s="456"/>
      <c r="DKW305" s="456"/>
      <c r="DKX305" s="456"/>
      <c r="DKY305" s="456"/>
      <c r="DKZ305" s="456"/>
      <c r="DLA305" s="456"/>
      <c r="DLB305" s="456"/>
      <c r="DLC305" s="456"/>
      <c r="DLD305" s="456"/>
      <c r="DLE305" s="456"/>
      <c r="DLF305" s="456"/>
      <c r="DLG305" s="456"/>
      <c r="DLH305" s="456"/>
      <c r="DLI305" s="456"/>
      <c r="DLJ305" s="456"/>
      <c r="DLK305" s="456"/>
      <c r="DLL305" s="456"/>
      <c r="DLM305" s="456"/>
      <c r="DLN305" s="456"/>
      <c r="DLO305" s="456"/>
      <c r="DLP305" s="456"/>
      <c r="DLQ305" s="456"/>
      <c r="DLR305" s="456"/>
      <c r="DLS305" s="456"/>
      <c r="DLT305" s="456"/>
      <c r="DLU305" s="456"/>
      <c r="DLV305" s="456"/>
      <c r="DLW305" s="456"/>
      <c r="DLX305" s="456"/>
      <c r="DLY305" s="456"/>
      <c r="DLZ305" s="456"/>
      <c r="DMA305" s="456"/>
      <c r="DMB305" s="456"/>
      <c r="DMC305" s="456"/>
      <c r="DMD305" s="456"/>
      <c r="DME305" s="456"/>
      <c r="DMF305" s="456"/>
      <c r="DMG305" s="456"/>
      <c r="DMH305" s="456"/>
      <c r="DMI305" s="456"/>
      <c r="DMJ305" s="456"/>
      <c r="DMK305" s="456"/>
      <c r="DML305" s="456"/>
      <c r="DMM305" s="456"/>
      <c r="DMN305" s="456"/>
      <c r="DMO305" s="456"/>
      <c r="DMP305" s="456"/>
      <c r="DMQ305" s="456"/>
      <c r="DMR305" s="456"/>
      <c r="DMS305" s="456"/>
      <c r="DMT305" s="456"/>
      <c r="DMU305" s="456"/>
      <c r="DMV305" s="456"/>
      <c r="DMW305" s="456"/>
      <c r="DMX305" s="456"/>
      <c r="DMY305" s="456"/>
      <c r="DMZ305" s="456"/>
      <c r="DNA305" s="456"/>
      <c r="DNB305" s="456"/>
      <c r="DNC305" s="456"/>
      <c r="DND305" s="456"/>
      <c r="DNE305" s="456"/>
      <c r="DNF305" s="456"/>
      <c r="DNG305" s="456"/>
      <c r="DNH305" s="456"/>
      <c r="DNI305" s="456"/>
      <c r="DNJ305" s="456"/>
      <c r="DNK305" s="456"/>
      <c r="DNL305" s="456"/>
      <c r="DNM305" s="456"/>
      <c r="DNN305" s="456"/>
      <c r="DNO305" s="456"/>
      <c r="DNP305" s="456"/>
      <c r="DNQ305" s="456"/>
      <c r="DNR305" s="456"/>
      <c r="DNS305" s="456"/>
      <c r="DNT305" s="456"/>
      <c r="DNU305" s="456"/>
      <c r="DNV305" s="456"/>
      <c r="DNW305" s="456"/>
      <c r="DNX305" s="456"/>
      <c r="DNY305" s="456"/>
      <c r="DNZ305" s="456"/>
      <c r="DOA305" s="456"/>
      <c r="DOB305" s="456"/>
      <c r="DOC305" s="456"/>
      <c r="DOD305" s="456"/>
      <c r="DOE305" s="456"/>
      <c r="DOF305" s="456"/>
      <c r="DOG305" s="456"/>
      <c r="DOH305" s="456"/>
      <c r="DOI305" s="456"/>
      <c r="DOJ305" s="456"/>
      <c r="DOK305" s="456"/>
      <c r="DOL305" s="456"/>
      <c r="DOM305" s="456"/>
      <c r="DON305" s="456"/>
      <c r="DOO305" s="456"/>
      <c r="DOP305" s="456"/>
      <c r="DOQ305" s="456"/>
      <c r="DOR305" s="456"/>
      <c r="DOS305" s="456"/>
      <c r="DOT305" s="456"/>
      <c r="DOU305" s="456"/>
      <c r="DOV305" s="456"/>
      <c r="DOW305" s="456"/>
      <c r="DOX305" s="456"/>
      <c r="DOY305" s="456"/>
      <c r="DOZ305" s="456"/>
      <c r="DPA305" s="456"/>
      <c r="DPB305" s="456"/>
      <c r="DPC305" s="456"/>
      <c r="DPD305" s="456"/>
      <c r="DPE305" s="456"/>
      <c r="DPF305" s="456"/>
      <c r="DPG305" s="456"/>
      <c r="DPH305" s="456"/>
      <c r="DPI305" s="456"/>
      <c r="DPJ305" s="456"/>
      <c r="DPK305" s="456"/>
      <c r="DPL305" s="456"/>
      <c r="DPM305" s="456"/>
      <c r="DPN305" s="456"/>
      <c r="DPO305" s="456"/>
      <c r="DPP305" s="456"/>
      <c r="DPQ305" s="456"/>
      <c r="DPR305" s="456"/>
      <c r="DPS305" s="456"/>
      <c r="DPT305" s="456"/>
      <c r="DPU305" s="456"/>
      <c r="DPV305" s="456"/>
      <c r="DPW305" s="456"/>
      <c r="DPX305" s="456"/>
      <c r="DPY305" s="456"/>
      <c r="DPZ305" s="456"/>
      <c r="DQA305" s="456"/>
      <c r="DQB305" s="456"/>
      <c r="DQC305" s="456"/>
      <c r="DQD305" s="456"/>
      <c r="DQE305" s="456"/>
      <c r="DQF305" s="456"/>
      <c r="DQG305" s="456"/>
      <c r="DQH305" s="456"/>
      <c r="DQI305" s="456"/>
      <c r="DQJ305" s="456"/>
      <c r="DQK305" s="456"/>
      <c r="DQL305" s="456"/>
      <c r="DQM305" s="456"/>
      <c r="DQN305" s="456"/>
      <c r="DQO305" s="456"/>
      <c r="DQP305" s="456"/>
      <c r="DQQ305" s="456"/>
      <c r="DQR305" s="456"/>
      <c r="DQS305" s="456"/>
      <c r="DQT305" s="456"/>
      <c r="DQU305" s="456"/>
      <c r="DQV305" s="456"/>
      <c r="DQW305" s="456"/>
      <c r="DQX305" s="456"/>
      <c r="DQY305" s="456"/>
      <c r="DQZ305" s="456"/>
      <c r="DRA305" s="456"/>
      <c r="DRB305" s="456"/>
      <c r="DRC305" s="456"/>
      <c r="DRD305" s="456"/>
      <c r="DRE305" s="456"/>
      <c r="DRF305" s="456"/>
      <c r="DRG305" s="456"/>
      <c r="DRH305" s="456"/>
      <c r="DRI305" s="456"/>
      <c r="DRJ305" s="456"/>
      <c r="DRK305" s="456"/>
      <c r="DRL305" s="456"/>
      <c r="DRM305" s="456"/>
      <c r="DRN305" s="456"/>
      <c r="DRO305" s="456"/>
      <c r="DRP305" s="456"/>
      <c r="DRQ305" s="456"/>
      <c r="DRR305" s="456"/>
      <c r="DRS305" s="456"/>
      <c r="DRT305" s="456"/>
      <c r="DRU305" s="456"/>
      <c r="DRV305" s="456"/>
      <c r="DRW305" s="456"/>
      <c r="DRX305" s="456"/>
      <c r="DRY305" s="456"/>
      <c r="DRZ305" s="456"/>
      <c r="DSA305" s="456"/>
      <c r="DSB305" s="456"/>
      <c r="DSC305" s="456"/>
      <c r="DSD305" s="456"/>
      <c r="DSE305" s="456"/>
      <c r="DSF305" s="456"/>
      <c r="DSG305" s="456"/>
      <c r="DSH305" s="456"/>
      <c r="DSI305" s="456"/>
      <c r="DSJ305" s="456"/>
      <c r="DSK305" s="456"/>
      <c r="DSL305" s="456"/>
      <c r="DSM305" s="456"/>
      <c r="DSN305" s="456"/>
      <c r="DSO305" s="456"/>
      <c r="DSP305" s="456"/>
      <c r="DSQ305" s="456"/>
      <c r="DSR305" s="456"/>
      <c r="DSS305" s="456"/>
      <c r="DST305" s="456"/>
      <c r="DSU305" s="456"/>
      <c r="DSV305" s="456"/>
      <c r="DSW305" s="456"/>
      <c r="DSX305" s="456"/>
      <c r="DSY305" s="456"/>
      <c r="DSZ305" s="456"/>
      <c r="DTA305" s="456"/>
      <c r="DTB305" s="456"/>
      <c r="DTC305" s="456"/>
      <c r="DTD305" s="456"/>
      <c r="DTE305" s="456"/>
      <c r="DTF305" s="456"/>
      <c r="DTG305" s="456"/>
      <c r="DTH305" s="456"/>
      <c r="DTI305" s="456"/>
      <c r="DTJ305" s="456"/>
      <c r="DTK305" s="456"/>
      <c r="DTL305" s="456"/>
      <c r="DTM305" s="456"/>
      <c r="DTN305" s="456"/>
      <c r="DTO305" s="456"/>
      <c r="DTP305" s="456"/>
      <c r="DTQ305" s="456"/>
      <c r="DTR305" s="456"/>
      <c r="DTS305" s="456"/>
      <c r="DTT305" s="456"/>
      <c r="DTU305" s="456"/>
      <c r="DTV305" s="456"/>
      <c r="DTW305" s="456"/>
      <c r="DTX305" s="456"/>
      <c r="DTY305" s="456"/>
      <c r="DTZ305" s="456"/>
      <c r="DUA305" s="456"/>
      <c r="DUB305" s="456"/>
      <c r="DUC305" s="456"/>
      <c r="DUD305" s="456"/>
      <c r="DUE305" s="456"/>
      <c r="DUF305" s="456"/>
      <c r="DUG305" s="456"/>
      <c r="DUH305" s="456"/>
      <c r="DUI305" s="456"/>
      <c r="DUJ305" s="456"/>
      <c r="DUK305" s="456"/>
      <c r="DUL305" s="456"/>
      <c r="DUM305" s="456"/>
      <c r="DUN305" s="456"/>
      <c r="DUO305" s="456"/>
      <c r="DUP305" s="456"/>
      <c r="DUQ305" s="456"/>
      <c r="DUR305" s="456"/>
      <c r="DUS305" s="456"/>
      <c r="DUT305" s="456"/>
      <c r="DUU305" s="456"/>
      <c r="DUV305" s="456"/>
      <c r="DUW305" s="456"/>
      <c r="DUX305" s="456"/>
      <c r="DUY305" s="456"/>
      <c r="DUZ305" s="456"/>
      <c r="DVA305" s="456"/>
      <c r="DVB305" s="456"/>
      <c r="DVC305" s="456"/>
      <c r="DVD305" s="456"/>
      <c r="DVE305" s="456"/>
      <c r="DVF305" s="456"/>
      <c r="DVG305" s="456"/>
      <c r="DVH305" s="456"/>
      <c r="DVI305" s="456"/>
      <c r="DVJ305" s="456"/>
      <c r="DVK305" s="456"/>
      <c r="DVL305" s="456"/>
      <c r="DVM305" s="456"/>
      <c r="DVN305" s="456"/>
      <c r="DVO305" s="456"/>
      <c r="DVP305" s="456"/>
      <c r="DVQ305" s="456"/>
      <c r="DVR305" s="456"/>
      <c r="DVS305" s="456"/>
      <c r="DVT305" s="456"/>
      <c r="DVU305" s="456"/>
      <c r="DVV305" s="456"/>
      <c r="DVW305" s="456"/>
      <c r="DVX305" s="456"/>
      <c r="DVY305" s="456"/>
      <c r="DVZ305" s="456"/>
      <c r="DWA305" s="456"/>
      <c r="DWB305" s="456"/>
      <c r="DWC305" s="456"/>
      <c r="DWD305" s="456"/>
      <c r="DWE305" s="456"/>
      <c r="DWF305" s="456"/>
      <c r="DWG305" s="456"/>
      <c r="DWH305" s="456"/>
      <c r="DWI305" s="456"/>
      <c r="DWJ305" s="456"/>
      <c r="DWK305" s="456"/>
      <c r="DWL305" s="456"/>
      <c r="DWM305" s="456"/>
      <c r="DWN305" s="456"/>
      <c r="DWO305" s="456"/>
      <c r="DWP305" s="456"/>
      <c r="DWQ305" s="456"/>
      <c r="DWR305" s="456"/>
      <c r="DWS305" s="456"/>
      <c r="DWT305" s="456"/>
      <c r="DWU305" s="456"/>
      <c r="DWV305" s="456"/>
      <c r="DWW305" s="456"/>
      <c r="DWX305" s="456"/>
      <c r="DWY305" s="456"/>
      <c r="DWZ305" s="456"/>
      <c r="DXA305" s="456"/>
      <c r="DXB305" s="456"/>
      <c r="DXC305" s="456"/>
      <c r="DXD305" s="456"/>
      <c r="DXE305" s="456"/>
      <c r="DXF305" s="456"/>
      <c r="DXG305" s="456"/>
      <c r="DXH305" s="456"/>
      <c r="DXI305" s="456"/>
      <c r="DXJ305" s="456"/>
      <c r="DXK305" s="456"/>
      <c r="DXL305" s="456"/>
      <c r="DXM305" s="456"/>
      <c r="DXN305" s="456"/>
      <c r="DXO305" s="456"/>
      <c r="DXP305" s="456"/>
      <c r="DXQ305" s="456"/>
      <c r="DXR305" s="456"/>
      <c r="DXS305" s="456"/>
      <c r="DXT305" s="456"/>
      <c r="DXU305" s="456"/>
      <c r="DXV305" s="456"/>
      <c r="DXW305" s="456"/>
      <c r="DXX305" s="456"/>
      <c r="DXY305" s="456"/>
      <c r="DXZ305" s="456"/>
      <c r="DYA305" s="456"/>
      <c r="DYB305" s="456"/>
      <c r="DYC305" s="456"/>
      <c r="DYD305" s="456"/>
      <c r="DYE305" s="456"/>
      <c r="DYF305" s="456"/>
      <c r="DYG305" s="456"/>
      <c r="DYH305" s="456"/>
      <c r="DYI305" s="456"/>
      <c r="DYJ305" s="456"/>
      <c r="DYK305" s="456"/>
      <c r="DYL305" s="456"/>
      <c r="DYM305" s="456"/>
      <c r="DYN305" s="456"/>
      <c r="DYO305" s="456"/>
      <c r="DYP305" s="456"/>
      <c r="DYQ305" s="456"/>
      <c r="DYR305" s="456"/>
      <c r="DYS305" s="456"/>
      <c r="DYT305" s="456"/>
      <c r="DYU305" s="456"/>
      <c r="DYV305" s="456"/>
      <c r="DYW305" s="456"/>
      <c r="DYX305" s="456"/>
      <c r="DYY305" s="456"/>
      <c r="DYZ305" s="456"/>
      <c r="DZA305" s="456"/>
      <c r="DZB305" s="456"/>
      <c r="DZC305" s="456"/>
      <c r="DZD305" s="456"/>
      <c r="DZE305" s="456"/>
      <c r="DZF305" s="456"/>
      <c r="DZG305" s="456"/>
      <c r="DZH305" s="456"/>
      <c r="DZI305" s="456"/>
      <c r="DZJ305" s="456"/>
      <c r="DZK305" s="456"/>
      <c r="DZL305" s="456"/>
      <c r="DZM305" s="456"/>
      <c r="DZN305" s="456"/>
      <c r="DZO305" s="456"/>
      <c r="DZP305" s="456"/>
      <c r="DZQ305" s="456"/>
      <c r="DZR305" s="456"/>
      <c r="DZS305" s="456"/>
      <c r="DZT305" s="456"/>
      <c r="DZU305" s="456"/>
      <c r="DZV305" s="456"/>
      <c r="DZW305" s="456"/>
      <c r="DZX305" s="456"/>
      <c r="DZY305" s="456"/>
      <c r="DZZ305" s="456"/>
      <c r="EAA305" s="456"/>
      <c r="EAB305" s="456"/>
      <c r="EAC305" s="456"/>
      <c r="EAD305" s="456"/>
      <c r="EAE305" s="456"/>
      <c r="EAF305" s="456"/>
      <c r="EAG305" s="456"/>
      <c r="EAH305" s="456"/>
      <c r="EAI305" s="456"/>
      <c r="EAJ305" s="456"/>
      <c r="EAK305" s="456"/>
      <c r="EAL305" s="456"/>
      <c r="EAM305" s="456"/>
      <c r="EAN305" s="456"/>
      <c r="EAO305" s="456"/>
      <c r="EAP305" s="456"/>
      <c r="EAQ305" s="456"/>
      <c r="EAR305" s="456"/>
      <c r="EAS305" s="456"/>
      <c r="EAT305" s="456"/>
      <c r="EAU305" s="456"/>
      <c r="EAV305" s="456"/>
      <c r="EAW305" s="456"/>
      <c r="EAX305" s="456"/>
      <c r="EAY305" s="456"/>
      <c r="EAZ305" s="456"/>
      <c r="EBA305" s="456"/>
      <c r="EBB305" s="456"/>
      <c r="EBC305" s="456"/>
      <c r="EBD305" s="456"/>
      <c r="EBE305" s="456"/>
      <c r="EBF305" s="456"/>
      <c r="EBG305" s="456"/>
      <c r="EBH305" s="456"/>
      <c r="EBI305" s="456"/>
      <c r="EBJ305" s="456"/>
      <c r="EBK305" s="456"/>
      <c r="EBL305" s="456"/>
      <c r="EBM305" s="456"/>
      <c r="EBN305" s="456"/>
      <c r="EBO305" s="456"/>
      <c r="EBP305" s="456"/>
      <c r="EBQ305" s="456"/>
      <c r="EBR305" s="456"/>
      <c r="EBS305" s="456"/>
      <c r="EBT305" s="456"/>
      <c r="EBU305" s="456"/>
      <c r="EBV305" s="456"/>
      <c r="EBW305" s="456"/>
      <c r="EBX305" s="456"/>
      <c r="EBY305" s="456"/>
      <c r="EBZ305" s="456"/>
      <c r="ECA305" s="456"/>
      <c r="ECB305" s="456"/>
      <c r="ECC305" s="456"/>
      <c r="ECD305" s="456"/>
      <c r="ECE305" s="456"/>
      <c r="ECF305" s="456"/>
      <c r="ECG305" s="456"/>
      <c r="ECH305" s="456"/>
      <c r="ECI305" s="456"/>
      <c r="ECJ305" s="456"/>
      <c r="ECK305" s="456"/>
      <c r="ECL305" s="456"/>
      <c r="ECM305" s="456"/>
      <c r="ECN305" s="456"/>
      <c r="ECO305" s="456"/>
      <c r="ECP305" s="456"/>
      <c r="ECQ305" s="456"/>
      <c r="ECR305" s="456"/>
      <c r="ECS305" s="456"/>
      <c r="ECT305" s="456"/>
      <c r="ECU305" s="456"/>
      <c r="ECV305" s="456"/>
      <c r="ECW305" s="456"/>
      <c r="ECX305" s="456"/>
      <c r="ECY305" s="456"/>
      <c r="ECZ305" s="456"/>
      <c r="EDA305" s="456"/>
      <c r="EDB305" s="456"/>
      <c r="EDC305" s="456"/>
      <c r="EDD305" s="456"/>
      <c r="EDE305" s="456"/>
      <c r="EDF305" s="456"/>
      <c r="EDG305" s="456"/>
      <c r="EDH305" s="456"/>
      <c r="EDI305" s="456"/>
      <c r="EDJ305" s="456"/>
      <c r="EDK305" s="456"/>
      <c r="EDL305" s="456"/>
      <c r="EDM305" s="456"/>
      <c r="EDN305" s="456"/>
      <c r="EDO305" s="456"/>
      <c r="EDP305" s="456"/>
      <c r="EDQ305" s="456"/>
      <c r="EDR305" s="456"/>
      <c r="EDS305" s="456"/>
      <c r="EDT305" s="456"/>
      <c r="EDU305" s="456"/>
      <c r="EDV305" s="456"/>
      <c r="EDW305" s="456"/>
      <c r="EDX305" s="456"/>
      <c r="EDY305" s="456"/>
      <c r="EDZ305" s="456"/>
      <c r="EEA305" s="456"/>
      <c r="EEB305" s="456"/>
      <c r="EEC305" s="456"/>
      <c r="EED305" s="456"/>
      <c r="EEE305" s="456"/>
      <c r="EEF305" s="456"/>
      <c r="EEG305" s="456"/>
      <c r="EEH305" s="456"/>
      <c r="EEI305" s="456"/>
      <c r="EEJ305" s="456"/>
      <c r="EEK305" s="456"/>
      <c r="EEL305" s="456"/>
      <c r="EEM305" s="456"/>
      <c r="EEN305" s="456"/>
      <c r="EEO305" s="456"/>
      <c r="EEP305" s="456"/>
      <c r="EEQ305" s="456"/>
      <c r="EER305" s="456"/>
      <c r="EES305" s="456"/>
      <c r="EET305" s="456"/>
      <c r="EEU305" s="456"/>
      <c r="EEV305" s="456"/>
      <c r="EEW305" s="456"/>
      <c r="EEX305" s="456"/>
      <c r="EEY305" s="456"/>
      <c r="EEZ305" s="456"/>
      <c r="EFA305" s="456"/>
      <c r="EFB305" s="456"/>
      <c r="EFC305" s="456"/>
      <c r="EFD305" s="456"/>
      <c r="EFE305" s="456"/>
      <c r="EFF305" s="456"/>
      <c r="EFG305" s="456"/>
      <c r="EFH305" s="456"/>
      <c r="EFI305" s="456"/>
      <c r="EFJ305" s="456"/>
      <c r="EFK305" s="456"/>
      <c r="EFL305" s="456"/>
      <c r="EFM305" s="456"/>
      <c r="EFN305" s="456"/>
      <c r="EFO305" s="456"/>
      <c r="EFP305" s="456"/>
      <c r="EFQ305" s="456"/>
      <c r="EFR305" s="456"/>
      <c r="EFS305" s="456"/>
      <c r="EFT305" s="456"/>
      <c r="EFU305" s="456"/>
      <c r="EFV305" s="456"/>
      <c r="EFW305" s="456"/>
      <c r="EFX305" s="456"/>
      <c r="EFY305" s="456"/>
      <c r="EFZ305" s="456"/>
      <c r="EGA305" s="456"/>
      <c r="EGB305" s="456"/>
      <c r="EGC305" s="456"/>
      <c r="EGD305" s="456"/>
      <c r="EGE305" s="456"/>
      <c r="EGF305" s="456"/>
      <c r="EGG305" s="456"/>
      <c r="EGH305" s="456"/>
      <c r="EGI305" s="456"/>
      <c r="EGJ305" s="456"/>
      <c r="EGK305" s="456"/>
      <c r="EGL305" s="456"/>
      <c r="EGM305" s="456"/>
      <c r="EGN305" s="456"/>
      <c r="EGO305" s="456"/>
      <c r="EGP305" s="456"/>
      <c r="EGQ305" s="456"/>
      <c r="EGR305" s="456"/>
      <c r="EGS305" s="456"/>
      <c r="EGT305" s="456"/>
      <c r="EGU305" s="456"/>
      <c r="EGV305" s="456"/>
      <c r="EGW305" s="456"/>
      <c r="EGX305" s="456"/>
      <c r="EGY305" s="456"/>
      <c r="EGZ305" s="456"/>
      <c r="EHA305" s="456"/>
      <c r="EHB305" s="456"/>
      <c r="EHC305" s="456"/>
      <c r="EHD305" s="456"/>
      <c r="EHE305" s="456"/>
      <c r="EHF305" s="456"/>
      <c r="EHG305" s="456"/>
      <c r="EHH305" s="456"/>
      <c r="EHI305" s="456"/>
      <c r="EHJ305" s="456"/>
      <c r="EHK305" s="456"/>
      <c r="EHL305" s="456"/>
      <c r="EHM305" s="456"/>
      <c r="EHN305" s="456"/>
      <c r="EHO305" s="456"/>
      <c r="EHP305" s="456"/>
      <c r="EHQ305" s="456"/>
      <c r="EHR305" s="456"/>
      <c r="EHS305" s="456"/>
      <c r="EHT305" s="456"/>
      <c r="EHU305" s="456"/>
      <c r="EHV305" s="456"/>
      <c r="EHW305" s="456"/>
      <c r="EHX305" s="456"/>
      <c r="EHY305" s="456"/>
      <c r="EHZ305" s="456"/>
      <c r="EIA305" s="456"/>
      <c r="EIB305" s="456"/>
      <c r="EIC305" s="456"/>
      <c r="EID305" s="456"/>
      <c r="EIE305" s="456"/>
      <c r="EIF305" s="456"/>
      <c r="EIG305" s="456"/>
      <c r="EIH305" s="456"/>
      <c r="EII305" s="456"/>
      <c r="EIJ305" s="456"/>
      <c r="EIK305" s="456"/>
      <c r="EIL305" s="456"/>
      <c r="EIM305" s="456"/>
      <c r="EIN305" s="456"/>
      <c r="EIO305" s="456"/>
      <c r="EIP305" s="456"/>
      <c r="EIQ305" s="456"/>
      <c r="EIR305" s="456"/>
      <c r="EIS305" s="456"/>
      <c r="EIT305" s="456"/>
      <c r="EIU305" s="456"/>
      <c r="EIV305" s="456"/>
      <c r="EIW305" s="456"/>
      <c r="EIX305" s="456"/>
      <c r="EIY305" s="456"/>
      <c r="EIZ305" s="456"/>
      <c r="EJA305" s="456"/>
      <c r="EJB305" s="456"/>
      <c r="EJC305" s="456"/>
      <c r="EJD305" s="456"/>
      <c r="EJE305" s="456"/>
      <c r="EJF305" s="456"/>
      <c r="EJG305" s="456"/>
      <c r="EJH305" s="456"/>
      <c r="EJI305" s="456"/>
      <c r="EJJ305" s="456"/>
      <c r="EJK305" s="456"/>
      <c r="EJL305" s="456"/>
      <c r="EJM305" s="456"/>
      <c r="EJN305" s="456"/>
      <c r="EJO305" s="456"/>
      <c r="EJP305" s="456"/>
      <c r="EJQ305" s="456"/>
      <c r="EJR305" s="456"/>
      <c r="EJS305" s="456"/>
      <c r="EJT305" s="456"/>
      <c r="EJU305" s="456"/>
      <c r="EJV305" s="456"/>
      <c r="EJW305" s="456"/>
      <c r="EJX305" s="456"/>
      <c r="EJY305" s="456"/>
      <c r="EJZ305" s="456"/>
      <c r="EKA305" s="456"/>
      <c r="EKB305" s="456"/>
      <c r="EKC305" s="456"/>
      <c r="EKD305" s="456"/>
      <c r="EKE305" s="456"/>
      <c r="EKF305" s="456"/>
      <c r="EKG305" s="456"/>
      <c r="EKH305" s="456"/>
      <c r="EKI305" s="456"/>
      <c r="EKJ305" s="456"/>
      <c r="EKK305" s="456"/>
      <c r="EKL305" s="456"/>
      <c r="EKM305" s="456"/>
      <c r="EKN305" s="456"/>
      <c r="EKO305" s="456"/>
      <c r="EKP305" s="456"/>
      <c r="EKQ305" s="456"/>
      <c r="EKR305" s="456"/>
      <c r="EKS305" s="456"/>
      <c r="EKT305" s="456"/>
      <c r="EKU305" s="456"/>
      <c r="EKV305" s="456"/>
      <c r="EKW305" s="456"/>
      <c r="EKX305" s="456"/>
      <c r="EKY305" s="456"/>
      <c r="EKZ305" s="456"/>
      <c r="ELA305" s="456"/>
      <c r="ELB305" s="456"/>
      <c r="ELC305" s="456"/>
      <c r="ELD305" s="456"/>
      <c r="ELE305" s="456"/>
      <c r="ELF305" s="456"/>
      <c r="ELG305" s="456"/>
      <c r="ELH305" s="456"/>
      <c r="ELI305" s="456"/>
      <c r="ELJ305" s="456"/>
      <c r="ELK305" s="456"/>
      <c r="ELL305" s="456"/>
      <c r="ELM305" s="456"/>
      <c r="ELN305" s="456"/>
      <c r="ELO305" s="456"/>
      <c r="ELP305" s="456"/>
      <c r="ELQ305" s="456"/>
      <c r="ELR305" s="456"/>
      <c r="ELS305" s="456"/>
      <c r="ELT305" s="456"/>
      <c r="ELU305" s="456"/>
      <c r="ELV305" s="456"/>
      <c r="ELW305" s="456"/>
      <c r="ELX305" s="456"/>
      <c r="ELY305" s="456"/>
      <c r="ELZ305" s="456"/>
      <c r="EMA305" s="456"/>
      <c r="EMB305" s="456"/>
      <c r="EMC305" s="456"/>
      <c r="EMD305" s="456"/>
      <c r="EME305" s="456"/>
      <c r="EMF305" s="456"/>
      <c r="EMG305" s="456"/>
      <c r="EMH305" s="456"/>
      <c r="EMI305" s="456"/>
      <c r="EMJ305" s="456"/>
      <c r="EMK305" s="456"/>
      <c r="EML305" s="456"/>
      <c r="EMM305" s="456"/>
      <c r="EMN305" s="456"/>
      <c r="EMO305" s="456"/>
      <c r="EMP305" s="456"/>
      <c r="EMQ305" s="456"/>
      <c r="EMR305" s="456"/>
      <c r="EMS305" s="456"/>
      <c r="EMT305" s="456"/>
      <c r="EMU305" s="456"/>
      <c r="EMV305" s="456"/>
      <c r="EMW305" s="456"/>
      <c r="EMX305" s="456"/>
      <c r="EMY305" s="456"/>
      <c r="EMZ305" s="456"/>
      <c r="ENA305" s="456"/>
      <c r="ENB305" s="456"/>
      <c r="ENC305" s="456"/>
      <c r="END305" s="456"/>
      <c r="ENE305" s="456"/>
      <c r="ENF305" s="456"/>
      <c r="ENG305" s="456"/>
      <c r="ENH305" s="456"/>
      <c r="ENI305" s="456"/>
      <c r="ENJ305" s="456"/>
      <c r="ENK305" s="456"/>
      <c r="ENL305" s="456"/>
      <c r="ENM305" s="456"/>
      <c r="ENN305" s="456"/>
      <c r="ENO305" s="456"/>
      <c r="ENP305" s="456"/>
      <c r="ENQ305" s="456"/>
      <c r="ENR305" s="456"/>
      <c r="ENS305" s="456"/>
      <c r="ENT305" s="456"/>
      <c r="ENU305" s="456"/>
      <c r="ENV305" s="456"/>
      <c r="ENW305" s="456"/>
      <c r="ENX305" s="456"/>
      <c r="ENY305" s="456"/>
      <c r="ENZ305" s="456"/>
      <c r="EOA305" s="456"/>
      <c r="EOB305" s="456"/>
      <c r="EOC305" s="456"/>
      <c r="EOD305" s="456"/>
      <c r="EOE305" s="456"/>
      <c r="EOF305" s="456"/>
      <c r="EOG305" s="456"/>
      <c r="EOH305" s="456"/>
      <c r="EOI305" s="456"/>
      <c r="EOJ305" s="456"/>
      <c r="EOK305" s="456"/>
      <c r="EOL305" s="456"/>
      <c r="EOM305" s="456"/>
      <c r="EON305" s="456"/>
      <c r="EOO305" s="456"/>
      <c r="EOP305" s="456"/>
      <c r="EOQ305" s="456"/>
      <c r="EOR305" s="456"/>
      <c r="EOS305" s="456"/>
      <c r="EOT305" s="456"/>
      <c r="EOU305" s="456"/>
      <c r="EOV305" s="456"/>
      <c r="EOW305" s="456"/>
      <c r="EOX305" s="456"/>
      <c r="EOY305" s="456"/>
      <c r="EOZ305" s="456"/>
      <c r="EPA305" s="456"/>
      <c r="EPB305" s="456"/>
      <c r="EPC305" s="456"/>
      <c r="EPD305" s="456"/>
      <c r="EPE305" s="456"/>
      <c r="EPF305" s="456"/>
      <c r="EPG305" s="456"/>
      <c r="EPH305" s="456"/>
      <c r="EPI305" s="456"/>
      <c r="EPJ305" s="456"/>
      <c r="EPK305" s="456"/>
      <c r="EPL305" s="456"/>
      <c r="EPM305" s="456"/>
      <c r="EPN305" s="456"/>
      <c r="EPO305" s="456"/>
      <c r="EPP305" s="456"/>
      <c r="EPQ305" s="456"/>
      <c r="EPR305" s="456"/>
      <c r="EPS305" s="456"/>
      <c r="EPT305" s="456"/>
      <c r="EPU305" s="456"/>
      <c r="EPV305" s="456"/>
      <c r="EPW305" s="456"/>
      <c r="EPX305" s="456"/>
      <c r="EPY305" s="456"/>
      <c r="EPZ305" s="456"/>
      <c r="EQA305" s="456"/>
      <c r="EQB305" s="456"/>
      <c r="EQC305" s="456"/>
      <c r="EQD305" s="456"/>
      <c r="EQE305" s="456"/>
      <c r="EQF305" s="456"/>
      <c r="EQG305" s="456"/>
      <c r="EQH305" s="456"/>
      <c r="EQI305" s="456"/>
      <c r="EQJ305" s="456"/>
      <c r="EQK305" s="456"/>
      <c r="EQL305" s="456"/>
      <c r="EQM305" s="456"/>
      <c r="EQN305" s="456"/>
      <c r="EQO305" s="456"/>
      <c r="EQP305" s="456"/>
      <c r="EQQ305" s="456"/>
      <c r="EQR305" s="456"/>
      <c r="EQS305" s="456"/>
      <c r="EQT305" s="456"/>
      <c r="EQU305" s="456"/>
      <c r="EQV305" s="456"/>
      <c r="EQW305" s="456"/>
      <c r="EQX305" s="456"/>
      <c r="EQY305" s="456"/>
      <c r="EQZ305" s="456"/>
      <c r="ERA305" s="456"/>
      <c r="ERB305" s="456"/>
      <c r="ERC305" s="456"/>
      <c r="ERD305" s="456"/>
      <c r="ERE305" s="456"/>
      <c r="ERF305" s="456"/>
      <c r="ERG305" s="456"/>
      <c r="ERH305" s="456"/>
      <c r="ERI305" s="456"/>
      <c r="ERJ305" s="456"/>
      <c r="ERK305" s="456"/>
      <c r="ERL305" s="456"/>
      <c r="ERM305" s="456"/>
      <c r="ERN305" s="456"/>
      <c r="ERO305" s="456"/>
      <c r="ERP305" s="456"/>
      <c r="ERQ305" s="456"/>
      <c r="ERR305" s="456"/>
      <c r="ERS305" s="456"/>
      <c r="ERT305" s="456"/>
      <c r="ERU305" s="456"/>
      <c r="ERV305" s="456"/>
      <c r="ERW305" s="456"/>
      <c r="ERX305" s="456"/>
      <c r="ERY305" s="456"/>
      <c r="ERZ305" s="456"/>
      <c r="ESA305" s="456"/>
      <c r="ESB305" s="456"/>
      <c r="ESC305" s="456"/>
      <c r="ESD305" s="456"/>
      <c r="ESE305" s="456"/>
      <c r="ESF305" s="456"/>
      <c r="ESG305" s="456"/>
      <c r="ESH305" s="456"/>
      <c r="ESI305" s="456"/>
      <c r="ESJ305" s="456"/>
      <c r="ESK305" s="456"/>
      <c r="ESL305" s="456"/>
      <c r="ESM305" s="456"/>
      <c r="ESN305" s="456"/>
      <c r="ESO305" s="456"/>
      <c r="ESP305" s="456"/>
      <c r="ESQ305" s="456"/>
      <c r="ESR305" s="456"/>
      <c r="ESS305" s="456"/>
      <c r="EST305" s="456"/>
      <c r="ESU305" s="456"/>
      <c r="ESV305" s="456"/>
      <c r="ESW305" s="456"/>
      <c r="ESX305" s="456"/>
      <c r="ESY305" s="456"/>
      <c r="ESZ305" s="456"/>
      <c r="ETA305" s="456"/>
      <c r="ETB305" s="456"/>
      <c r="ETC305" s="456"/>
      <c r="ETD305" s="456"/>
      <c r="ETE305" s="456"/>
      <c r="ETF305" s="456"/>
      <c r="ETG305" s="456"/>
      <c r="ETH305" s="456"/>
      <c r="ETI305" s="456"/>
      <c r="ETJ305" s="456"/>
      <c r="ETK305" s="456"/>
      <c r="ETL305" s="456"/>
      <c r="ETM305" s="456"/>
      <c r="ETN305" s="456"/>
      <c r="ETO305" s="456"/>
      <c r="ETP305" s="456"/>
      <c r="ETQ305" s="456"/>
      <c r="ETR305" s="456"/>
      <c r="ETS305" s="456"/>
      <c r="ETT305" s="456"/>
      <c r="ETU305" s="456"/>
      <c r="ETV305" s="456"/>
      <c r="ETW305" s="456"/>
      <c r="ETX305" s="456"/>
      <c r="ETY305" s="456"/>
      <c r="ETZ305" s="456"/>
      <c r="EUA305" s="456"/>
      <c r="EUB305" s="456"/>
      <c r="EUC305" s="456"/>
      <c r="EUD305" s="456"/>
      <c r="EUE305" s="456"/>
      <c r="EUF305" s="456"/>
      <c r="EUG305" s="456"/>
      <c r="EUH305" s="456"/>
      <c r="EUI305" s="456"/>
      <c r="EUJ305" s="456"/>
      <c r="EUK305" s="456"/>
      <c r="EUL305" s="456"/>
      <c r="EUM305" s="456"/>
      <c r="EUN305" s="456"/>
      <c r="EUO305" s="456"/>
      <c r="EUP305" s="456"/>
      <c r="EUQ305" s="456"/>
      <c r="EUR305" s="456"/>
      <c r="EUS305" s="456"/>
      <c r="EUT305" s="456"/>
      <c r="EUU305" s="456"/>
      <c r="EUV305" s="456"/>
      <c r="EUW305" s="456"/>
      <c r="EUX305" s="456"/>
      <c r="EUY305" s="456"/>
      <c r="EUZ305" s="456"/>
      <c r="EVA305" s="456"/>
      <c r="EVB305" s="456"/>
      <c r="EVC305" s="456"/>
      <c r="EVD305" s="456"/>
      <c r="EVE305" s="456"/>
      <c r="EVF305" s="456"/>
      <c r="EVG305" s="456"/>
      <c r="EVH305" s="456"/>
      <c r="EVI305" s="456"/>
      <c r="EVJ305" s="456"/>
      <c r="EVK305" s="456"/>
      <c r="EVL305" s="456"/>
      <c r="EVM305" s="456"/>
      <c r="EVN305" s="456"/>
      <c r="EVO305" s="456"/>
      <c r="EVP305" s="456"/>
      <c r="EVQ305" s="456"/>
      <c r="EVR305" s="456"/>
      <c r="EVS305" s="456"/>
      <c r="EVT305" s="456"/>
      <c r="EVU305" s="456"/>
      <c r="EVV305" s="456"/>
      <c r="EVW305" s="456"/>
      <c r="EVX305" s="456"/>
      <c r="EVY305" s="456"/>
      <c r="EVZ305" s="456"/>
      <c r="EWA305" s="456"/>
      <c r="EWB305" s="456"/>
      <c r="EWC305" s="456"/>
      <c r="EWD305" s="456"/>
      <c r="EWE305" s="456"/>
      <c r="EWF305" s="456"/>
      <c r="EWG305" s="456"/>
      <c r="EWH305" s="456"/>
      <c r="EWI305" s="456"/>
      <c r="EWJ305" s="456"/>
      <c r="EWK305" s="456"/>
      <c r="EWL305" s="456"/>
      <c r="EWM305" s="456"/>
      <c r="EWN305" s="456"/>
      <c r="EWO305" s="456"/>
      <c r="EWP305" s="456"/>
      <c r="EWQ305" s="456"/>
      <c r="EWR305" s="456"/>
      <c r="EWS305" s="456"/>
      <c r="EWT305" s="456"/>
      <c r="EWU305" s="456"/>
      <c r="EWV305" s="456"/>
      <c r="EWW305" s="456"/>
      <c r="EWX305" s="456"/>
      <c r="EWY305" s="456"/>
      <c r="EWZ305" s="456"/>
      <c r="EXA305" s="456"/>
      <c r="EXB305" s="456"/>
      <c r="EXC305" s="456"/>
      <c r="EXD305" s="456"/>
      <c r="EXE305" s="456"/>
      <c r="EXF305" s="456"/>
      <c r="EXG305" s="456"/>
      <c r="EXH305" s="456"/>
      <c r="EXI305" s="456"/>
      <c r="EXJ305" s="456"/>
      <c r="EXK305" s="456"/>
      <c r="EXL305" s="456"/>
      <c r="EXM305" s="456"/>
      <c r="EXN305" s="456"/>
      <c r="EXO305" s="456"/>
      <c r="EXP305" s="456"/>
      <c r="EXQ305" s="456"/>
      <c r="EXR305" s="456"/>
      <c r="EXS305" s="456"/>
      <c r="EXT305" s="456"/>
      <c r="EXU305" s="456"/>
      <c r="EXV305" s="456"/>
      <c r="EXW305" s="456"/>
      <c r="EXX305" s="456"/>
      <c r="EXY305" s="456"/>
      <c r="EXZ305" s="456"/>
      <c r="EYA305" s="456"/>
      <c r="EYB305" s="456"/>
      <c r="EYC305" s="456"/>
      <c r="EYD305" s="456"/>
      <c r="EYE305" s="456"/>
      <c r="EYF305" s="456"/>
      <c r="EYG305" s="456"/>
      <c r="EYH305" s="456"/>
      <c r="EYI305" s="456"/>
      <c r="EYJ305" s="456"/>
      <c r="EYK305" s="456"/>
      <c r="EYL305" s="456"/>
      <c r="EYM305" s="456"/>
      <c r="EYN305" s="456"/>
      <c r="EYO305" s="456"/>
      <c r="EYP305" s="456"/>
      <c r="EYQ305" s="456"/>
      <c r="EYR305" s="456"/>
      <c r="EYS305" s="456"/>
      <c r="EYT305" s="456"/>
      <c r="EYU305" s="456"/>
      <c r="EYV305" s="456"/>
      <c r="EYW305" s="456"/>
      <c r="EYX305" s="456"/>
      <c r="EYY305" s="456"/>
      <c r="EYZ305" s="456"/>
      <c r="EZA305" s="456"/>
      <c r="EZB305" s="456"/>
      <c r="EZC305" s="456"/>
      <c r="EZD305" s="456"/>
      <c r="EZE305" s="456"/>
      <c r="EZF305" s="456"/>
      <c r="EZG305" s="456"/>
      <c r="EZH305" s="456"/>
      <c r="EZI305" s="456"/>
      <c r="EZJ305" s="456"/>
      <c r="EZK305" s="456"/>
      <c r="EZL305" s="456"/>
      <c r="EZM305" s="456"/>
      <c r="EZN305" s="456"/>
      <c r="EZO305" s="456"/>
      <c r="EZP305" s="456"/>
      <c r="EZQ305" s="456"/>
      <c r="EZR305" s="456"/>
      <c r="EZS305" s="456"/>
      <c r="EZT305" s="456"/>
      <c r="EZU305" s="456"/>
      <c r="EZV305" s="456"/>
      <c r="EZW305" s="456"/>
      <c r="EZX305" s="456"/>
      <c r="EZY305" s="456"/>
      <c r="EZZ305" s="456"/>
      <c r="FAA305" s="456"/>
      <c r="FAB305" s="456"/>
      <c r="FAC305" s="456"/>
      <c r="FAD305" s="456"/>
      <c r="FAE305" s="456"/>
      <c r="FAF305" s="456"/>
      <c r="FAG305" s="456"/>
      <c r="FAH305" s="456"/>
      <c r="FAI305" s="456"/>
      <c r="FAJ305" s="456"/>
      <c r="FAK305" s="456"/>
      <c r="FAL305" s="456"/>
      <c r="FAM305" s="456"/>
      <c r="FAN305" s="456"/>
      <c r="FAO305" s="456"/>
      <c r="FAP305" s="456"/>
      <c r="FAQ305" s="456"/>
      <c r="FAR305" s="456"/>
      <c r="FAS305" s="456"/>
      <c r="FAT305" s="456"/>
      <c r="FAU305" s="456"/>
      <c r="FAV305" s="456"/>
      <c r="FAW305" s="456"/>
      <c r="FAX305" s="456"/>
      <c r="FAY305" s="456"/>
      <c r="FAZ305" s="456"/>
      <c r="FBA305" s="456"/>
      <c r="FBB305" s="456"/>
      <c r="FBC305" s="456"/>
      <c r="FBD305" s="456"/>
      <c r="FBE305" s="456"/>
      <c r="FBF305" s="456"/>
      <c r="FBG305" s="456"/>
      <c r="FBH305" s="456"/>
      <c r="FBI305" s="456"/>
      <c r="FBJ305" s="456"/>
      <c r="FBK305" s="456"/>
      <c r="FBL305" s="456"/>
      <c r="FBM305" s="456"/>
      <c r="FBN305" s="456"/>
      <c r="FBO305" s="456"/>
      <c r="FBP305" s="456"/>
      <c r="FBQ305" s="456"/>
      <c r="FBR305" s="456"/>
      <c r="FBS305" s="456"/>
      <c r="FBT305" s="456"/>
      <c r="FBU305" s="456"/>
      <c r="FBV305" s="456"/>
      <c r="FBW305" s="456"/>
      <c r="FBX305" s="456"/>
      <c r="FBY305" s="456"/>
      <c r="FBZ305" s="456"/>
      <c r="FCA305" s="456"/>
      <c r="FCB305" s="456"/>
      <c r="FCC305" s="456"/>
      <c r="FCD305" s="456"/>
      <c r="FCE305" s="456"/>
      <c r="FCF305" s="456"/>
      <c r="FCG305" s="456"/>
      <c r="FCH305" s="456"/>
      <c r="FCI305" s="456"/>
      <c r="FCJ305" s="456"/>
      <c r="FCK305" s="456"/>
      <c r="FCL305" s="456"/>
      <c r="FCM305" s="456"/>
      <c r="FCN305" s="456"/>
      <c r="FCO305" s="456"/>
      <c r="FCP305" s="456"/>
      <c r="FCQ305" s="456"/>
      <c r="FCR305" s="456"/>
      <c r="FCS305" s="456"/>
      <c r="FCT305" s="456"/>
      <c r="FCU305" s="456"/>
      <c r="FCV305" s="456"/>
      <c r="FCW305" s="456"/>
      <c r="FCX305" s="456"/>
      <c r="FCY305" s="456"/>
      <c r="FCZ305" s="456"/>
      <c r="FDA305" s="456"/>
      <c r="FDB305" s="456"/>
      <c r="FDC305" s="456"/>
      <c r="FDD305" s="456"/>
      <c r="FDE305" s="456"/>
      <c r="FDF305" s="456"/>
      <c r="FDG305" s="456"/>
      <c r="FDH305" s="456"/>
      <c r="FDI305" s="456"/>
      <c r="FDJ305" s="456"/>
      <c r="FDK305" s="456"/>
      <c r="FDL305" s="456"/>
      <c r="FDM305" s="456"/>
      <c r="FDN305" s="456"/>
      <c r="FDO305" s="456"/>
      <c r="FDP305" s="456"/>
      <c r="FDQ305" s="456"/>
      <c r="FDR305" s="456"/>
      <c r="FDS305" s="456"/>
      <c r="FDT305" s="456"/>
      <c r="FDU305" s="456"/>
      <c r="FDV305" s="456"/>
      <c r="FDW305" s="456"/>
      <c r="FDX305" s="456"/>
      <c r="FDY305" s="456"/>
      <c r="FDZ305" s="456"/>
      <c r="FEA305" s="456"/>
      <c r="FEB305" s="456"/>
      <c r="FEC305" s="456"/>
      <c r="FED305" s="456"/>
      <c r="FEE305" s="456"/>
      <c r="FEF305" s="456"/>
      <c r="FEG305" s="456"/>
      <c r="FEH305" s="456"/>
      <c r="FEI305" s="456"/>
      <c r="FEJ305" s="456"/>
      <c r="FEK305" s="456"/>
      <c r="FEL305" s="456"/>
      <c r="FEM305" s="456"/>
      <c r="FEN305" s="456"/>
      <c r="FEO305" s="456"/>
      <c r="FEP305" s="456"/>
      <c r="FEQ305" s="456"/>
      <c r="FER305" s="456"/>
      <c r="FES305" s="456"/>
      <c r="FET305" s="456"/>
      <c r="FEU305" s="456"/>
      <c r="FEV305" s="456"/>
      <c r="FEW305" s="456"/>
      <c r="FEX305" s="456"/>
      <c r="FEY305" s="456"/>
      <c r="FEZ305" s="456"/>
      <c r="FFA305" s="456"/>
      <c r="FFB305" s="456"/>
      <c r="FFC305" s="456"/>
      <c r="FFD305" s="456"/>
      <c r="FFE305" s="456"/>
      <c r="FFF305" s="456"/>
      <c r="FFG305" s="456"/>
      <c r="FFH305" s="456"/>
      <c r="FFI305" s="456"/>
      <c r="FFJ305" s="456"/>
      <c r="FFK305" s="456"/>
      <c r="FFL305" s="456"/>
      <c r="FFM305" s="456"/>
      <c r="FFN305" s="456"/>
      <c r="FFO305" s="456"/>
      <c r="FFP305" s="456"/>
      <c r="FFQ305" s="456"/>
      <c r="FFR305" s="456"/>
      <c r="FFS305" s="456"/>
      <c r="FFT305" s="456"/>
      <c r="FFU305" s="456"/>
      <c r="FFV305" s="456"/>
      <c r="FFW305" s="456"/>
      <c r="FFX305" s="456"/>
      <c r="FFY305" s="456"/>
      <c r="FFZ305" s="456"/>
      <c r="FGA305" s="456"/>
      <c r="FGB305" s="456"/>
      <c r="FGC305" s="456"/>
      <c r="FGD305" s="456"/>
      <c r="FGE305" s="456"/>
      <c r="FGF305" s="456"/>
      <c r="FGG305" s="456"/>
      <c r="FGH305" s="456"/>
      <c r="FGI305" s="456"/>
      <c r="FGJ305" s="456"/>
      <c r="FGK305" s="456"/>
      <c r="FGL305" s="456"/>
      <c r="FGM305" s="456"/>
      <c r="FGN305" s="456"/>
      <c r="FGO305" s="456"/>
      <c r="FGP305" s="456"/>
      <c r="FGQ305" s="456"/>
      <c r="FGR305" s="456"/>
      <c r="FGS305" s="456"/>
      <c r="FGT305" s="456"/>
      <c r="FGU305" s="456"/>
      <c r="FGV305" s="456"/>
      <c r="FGW305" s="456"/>
      <c r="FGX305" s="456"/>
      <c r="FGY305" s="456"/>
      <c r="FGZ305" s="456"/>
      <c r="FHA305" s="456"/>
      <c r="FHB305" s="456"/>
      <c r="FHC305" s="456"/>
      <c r="FHD305" s="456"/>
      <c r="FHE305" s="456"/>
      <c r="FHF305" s="456"/>
      <c r="FHG305" s="456"/>
      <c r="FHH305" s="456"/>
      <c r="FHI305" s="456"/>
      <c r="FHJ305" s="456"/>
      <c r="FHK305" s="456"/>
      <c r="FHL305" s="456"/>
      <c r="FHM305" s="456"/>
      <c r="FHN305" s="456"/>
      <c r="FHO305" s="456"/>
      <c r="FHP305" s="456"/>
      <c r="FHQ305" s="456"/>
      <c r="FHR305" s="456"/>
      <c r="FHS305" s="456"/>
      <c r="FHT305" s="456"/>
      <c r="FHU305" s="456"/>
      <c r="FHV305" s="456"/>
      <c r="FHW305" s="456"/>
      <c r="FHX305" s="456"/>
      <c r="FHY305" s="456"/>
      <c r="FHZ305" s="456"/>
      <c r="FIA305" s="456"/>
      <c r="FIB305" s="456"/>
      <c r="FIC305" s="456"/>
      <c r="FID305" s="456"/>
      <c r="FIE305" s="456"/>
      <c r="FIF305" s="456"/>
      <c r="FIG305" s="456"/>
      <c r="FIH305" s="456"/>
      <c r="FII305" s="456"/>
      <c r="FIJ305" s="456"/>
      <c r="FIK305" s="456"/>
      <c r="FIL305" s="456"/>
      <c r="FIM305" s="456"/>
      <c r="FIN305" s="456"/>
      <c r="FIO305" s="456"/>
      <c r="FIP305" s="456"/>
      <c r="FIQ305" s="456"/>
      <c r="FIR305" s="456"/>
      <c r="FIS305" s="456"/>
      <c r="FIT305" s="456"/>
      <c r="FIU305" s="456"/>
      <c r="FIV305" s="456"/>
      <c r="FIW305" s="456"/>
      <c r="FIX305" s="456"/>
      <c r="FIY305" s="456"/>
      <c r="FIZ305" s="456"/>
      <c r="FJA305" s="456"/>
      <c r="FJB305" s="456"/>
      <c r="FJC305" s="456"/>
      <c r="FJD305" s="456"/>
      <c r="FJE305" s="456"/>
      <c r="FJF305" s="456"/>
      <c r="FJG305" s="456"/>
      <c r="FJH305" s="456"/>
      <c r="FJI305" s="456"/>
      <c r="FJJ305" s="456"/>
      <c r="FJK305" s="456"/>
      <c r="FJL305" s="456"/>
      <c r="FJM305" s="456"/>
      <c r="FJN305" s="456"/>
      <c r="FJO305" s="456"/>
      <c r="FJP305" s="456"/>
      <c r="FJQ305" s="456"/>
      <c r="FJR305" s="456"/>
      <c r="FJS305" s="456"/>
      <c r="FJT305" s="456"/>
      <c r="FJU305" s="456"/>
      <c r="FJV305" s="456"/>
      <c r="FJW305" s="456"/>
      <c r="FJX305" s="456"/>
      <c r="FJY305" s="456"/>
      <c r="FJZ305" s="456"/>
      <c r="FKA305" s="456"/>
      <c r="FKB305" s="456"/>
      <c r="FKC305" s="456"/>
      <c r="FKD305" s="456"/>
      <c r="FKE305" s="456"/>
      <c r="FKF305" s="456"/>
      <c r="FKG305" s="456"/>
      <c r="FKH305" s="456"/>
      <c r="FKI305" s="456"/>
      <c r="FKJ305" s="456"/>
      <c r="FKK305" s="456"/>
      <c r="FKL305" s="456"/>
      <c r="FKM305" s="456"/>
      <c r="FKN305" s="456"/>
      <c r="FKO305" s="456"/>
      <c r="FKP305" s="456"/>
      <c r="FKQ305" s="456"/>
      <c r="FKR305" s="456"/>
      <c r="FKS305" s="456"/>
      <c r="FKT305" s="456"/>
      <c r="FKU305" s="456"/>
      <c r="FKV305" s="456"/>
      <c r="FKW305" s="456"/>
      <c r="FKX305" s="456"/>
      <c r="FKY305" s="456"/>
      <c r="FKZ305" s="456"/>
      <c r="FLA305" s="456"/>
      <c r="FLB305" s="456"/>
      <c r="FLC305" s="456"/>
      <c r="FLD305" s="456"/>
      <c r="FLE305" s="456"/>
      <c r="FLF305" s="456"/>
      <c r="FLG305" s="456"/>
      <c r="FLH305" s="456"/>
      <c r="FLI305" s="456"/>
      <c r="FLJ305" s="456"/>
      <c r="FLK305" s="456"/>
      <c r="FLL305" s="456"/>
      <c r="FLM305" s="456"/>
      <c r="FLN305" s="456"/>
      <c r="FLO305" s="456"/>
      <c r="FLP305" s="456"/>
      <c r="FLQ305" s="456"/>
      <c r="FLR305" s="456"/>
      <c r="FLS305" s="456"/>
      <c r="FLT305" s="456"/>
      <c r="FLU305" s="456"/>
      <c r="FLV305" s="456"/>
      <c r="FLW305" s="456"/>
      <c r="FLX305" s="456"/>
      <c r="FLY305" s="456"/>
      <c r="FLZ305" s="456"/>
      <c r="FMA305" s="456"/>
      <c r="FMB305" s="456"/>
      <c r="FMC305" s="456"/>
      <c r="FMD305" s="456"/>
      <c r="FME305" s="456"/>
      <c r="FMF305" s="456"/>
      <c r="FMG305" s="456"/>
      <c r="FMH305" s="456"/>
      <c r="FMI305" s="456"/>
      <c r="FMJ305" s="456"/>
      <c r="FMK305" s="456"/>
      <c r="FML305" s="456"/>
      <c r="FMM305" s="456"/>
      <c r="FMN305" s="456"/>
      <c r="FMO305" s="456"/>
      <c r="FMP305" s="456"/>
      <c r="FMQ305" s="456"/>
      <c r="FMR305" s="456"/>
      <c r="FMS305" s="456"/>
      <c r="FMT305" s="456"/>
      <c r="FMU305" s="456"/>
      <c r="FMV305" s="456"/>
      <c r="FMW305" s="456"/>
      <c r="FMX305" s="456"/>
      <c r="FMY305" s="456"/>
      <c r="FMZ305" s="456"/>
      <c r="FNA305" s="456"/>
      <c r="FNB305" s="456"/>
      <c r="FNC305" s="456"/>
      <c r="FND305" s="456"/>
      <c r="FNE305" s="456"/>
      <c r="FNF305" s="456"/>
      <c r="FNG305" s="456"/>
      <c r="FNH305" s="456"/>
      <c r="FNI305" s="456"/>
      <c r="FNJ305" s="456"/>
      <c r="FNK305" s="456"/>
      <c r="FNL305" s="456"/>
      <c r="FNM305" s="456"/>
      <c r="FNN305" s="456"/>
      <c r="FNO305" s="456"/>
      <c r="FNP305" s="456"/>
      <c r="FNQ305" s="456"/>
      <c r="FNR305" s="456"/>
      <c r="FNS305" s="456"/>
      <c r="FNT305" s="456"/>
      <c r="FNU305" s="456"/>
      <c r="FNV305" s="456"/>
      <c r="FNW305" s="456"/>
      <c r="FNX305" s="456"/>
      <c r="FNY305" s="456"/>
      <c r="FNZ305" s="456"/>
      <c r="FOA305" s="456"/>
      <c r="FOB305" s="456"/>
      <c r="FOC305" s="456"/>
      <c r="FOD305" s="456"/>
      <c r="FOE305" s="456"/>
      <c r="FOF305" s="456"/>
      <c r="FOG305" s="456"/>
      <c r="FOH305" s="456"/>
      <c r="FOI305" s="456"/>
      <c r="FOJ305" s="456"/>
      <c r="FOK305" s="456"/>
      <c r="FOL305" s="456"/>
      <c r="FOM305" s="456"/>
      <c r="FON305" s="456"/>
      <c r="FOO305" s="456"/>
      <c r="FOP305" s="456"/>
      <c r="FOQ305" s="456"/>
      <c r="FOR305" s="456"/>
      <c r="FOS305" s="456"/>
      <c r="FOT305" s="456"/>
      <c r="FOU305" s="456"/>
      <c r="FOV305" s="456"/>
      <c r="FOW305" s="456"/>
      <c r="FOX305" s="456"/>
      <c r="FOY305" s="456"/>
      <c r="FOZ305" s="456"/>
      <c r="FPA305" s="456"/>
      <c r="FPB305" s="456"/>
      <c r="FPC305" s="456"/>
      <c r="FPD305" s="456"/>
      <c r="FPE305" s="456"/>
      <c r="FPF305" s="456"/>
      <c r="FPG305" s="456"/>
      <c r="FPH305" s="456"/>
      <c r="FPI305" s="456"/>
      <c r="FPJ305" s="456"/>
      <c r="FPK305" s="456"/>
      <c r="FPL305" s="456"/>
      <c r="FPM305" s="456"/>
      <c r="FPN305" s="456"/>
      <c r="FPO305" s="456"/>
      <c r="FPP305" s="456"/>
      <c r="FPQ305" s="456"/>
      <c r="FPR305" s="456"/>
      <c r="FPS305" s="456"/>
      <c r="FPT305" s="456"/>
      <c r="FPU305" s="456"/>
      <c r="FPV305" s="456"/>
      <c r="FPW305" s="456"/>
      <c r="FPX305" s="456"/>
      <c r="FPY305" s="456"/>
      <c r="FPZ305" s="456"/>
      <c r="FQA305" s="456"/>
      <c r="FQB305" s="456"/>
      <c r="FQC305" s="456"/>
      <c r="FQD305" s="456"/>
      <c r="FQE305" s="456"/>
      <c r="FQF305" s="456"/>
      <c r="FQG305" s="456"/>
      <c r="FQH305" s="456"/>
      <c r="FQI305" s="456"/>
      <c r="FQJ305" s="456"/>
      <c r="FQK305" s="456"/>
      <c r="FQL305" s="456"/>
      <c r="FQM305" s="456"/>
      <c r="FQN305" s="456"/>
      <c r="FQO305" s="456"/>
      <c r="FQP305" s="456"/>
      <c r="FQQ305" s="456"/>
      <c r="FQR305" s="456"/>
      <c r="FQS305" s="456"/>
      <c r="FQT305" s="456"/>
      <c r="FQU305" s="456"/>
      <c r="FQV305" s="456"/>
      <c r="FQW305" s="456"/>
      <c r="FQX305" s="456"/>
      <c r="FQY305" s="456"/>
      <c r="FQZ305" s="456"/>
      <c r="FRA305" s="456"/>
      <c r="FRB305" s="456"/>
      <c r="FRC305" s="456"/>
      <c r="FRD305" s="456"/>
      <c r="FRE305" s="456"/>
      <c r="FRF305" s="456"/>
      <c r="FRG305" s="456"/>
      <c r="FRH305" s="456"/>
      <c r="FRI305" s="456"/>
      <c r="FRJ305" s="456"/>
      <c r="FRK305" s="456"/>
      <c r="FRL305" s="456"/>
      <c r="FRM305" s="456"/>
      <c r="FRN305" s="456"/>
      <c r="FRO305" s="456"/>
      <c r="FRP305" s="456"/>
      <c r="FRQ305" s="456"/>
      <c r="FRR305" s="456"/>
      <c r="FRS305" s="456"/>
      <c r="FRT305" s="456"/>
      <c r="FRU305" s="456"/>
      <c r="FRV305" s="456"/>
      <c r="FRW305" s="456"/>
      <c r="FRX305" s="456"/>
      <c r="FRY305" s="456"/>
      <c r="FRZ305" s="456"/>
      <c r="FSA305" s="456"/>
      <c r="FSB305" s="456"/>
      <c r="FSC305" s="456"/>
      <c r="FSD305" s="456"/>
      <c r="FSE305" s="456"/>
      <c r="FSF305" s="456"/>
      <c r="FSG305" s="456"/>
      <c r="FSH305" s="456"/>
      <c r="FSI305" s="456"/>
      <c r="FSJ305" s="456"/>
      <c r="FSK305" s="456"/>
      <c r="FSL305" s="456"/>
      <c r="FSM305" s="456"/>
      <c r="FSN305" s="456"/>
      <c r="FSO305" s="456"/>
      <c r="FSP305" s="456"/>
      <c r="FSQ305" s="456"/>
      <c r="FSR305" s="456"/>
      <c r="FSS305" s="456"/>
      <c r="FST305" s="456"/>
      <c r="FSU305" s="456"/>
      <c r="FSV305" s="456"/>
      <c r="FSW305" s="456"/>
      <c r="FSX305" s="456"/>
      <c r="FSY305" s="456"/>
      <c r="FSZ305" s="456"/>
      <c r="FTA305" s="456"/>
      <c r="FTB305" s="456"/>
      <c r="FTC305" s="456"/>
      <c r="FTD305" s="456"/>
      <c r="FTE305" s="456"/>
      <c r="FTF305" s="456"/>
      <c r="FTG305" s="456"/>
      <c r="FTH305" s="456"/>
      <c r="FTI305" s="456"/>
      <c r="FTJ305" s="456"/>
      <c r="FTK305" s="456"/>
      <c r="FTL305" s="456"/>
      <c r="FTM305" s="456"/>
      <c r="FTN305" s="456"/>
      <c r="FTO305" s="456"/>
      <c r="FTP305" s="456"/>
      <c r="FTQ305" s="456"/>
      <c r="FTR305" s="456"/>
      <c r="FTS305" s="456"/>
      <c r="FTT305" s="456"/>
      <c r="FTU305" s="456"/>
      <c r="FTV305" s="456"/>
      <c r="FTW305" s="456"/>
      <c r="FTX305" s="456"/>
      <c r="FTY305" s="456"/>
      <c r="FTZ305" s="456"/>
      <c r="FUA305" s="456"/>
      <c r="FUB305" s="456"/>
      <c r="FUC305" s="456"/>
      <c r="FUD305" s="456"/>
      <c r="FUE305" s="456"/>
      <c r="FUF305" s="456"/>
      <c r="FUG305" s="456"/>
      <c r="FUH305" s="456"/>
      <c r="FUI305" s="456"/>
      <c r="FUJ305" s="456"/>
      <c r="FUK305" s="456"/>
      <c r="FUL305" s="456"/>
      <c r="FUM305" s="456"/>
      <c r="FUN305" s="456"/>
      <c r="FUO305" s="456"/>
      <c r="FUP305" s="456"/>
      <c r="FUQ305" s="456"/>
      <c r="FUR305" s="456"/>
      <c r="FUS305" s="456"/>
      <c r="FUT305" s="456"/>
      <c r="FUU305" s="456"/>
      <c r="FUV305" s="456"/>
      <c r="FUW305" s="456"/>
      <c r="FUX305" s="456"/>
      <c r="FUY305" s="456"/>
      <c r="FUZ305" s="456"/>
      <c r="FVA305" s="456"/>
      <c r="FVB305" s="456"/>
      <c r="FVC305" s="456"/>
      <c r="FVD305" s="456"/>
      <c r="FVE305" s="456"/>
      <c r="FVF305" s="456"/>
      <c r="FVG305" s="456"/>
      <c r="FVH305" s="456"/>
      <c r="FVI305" s="456"/>
      <c r="FVJ305" s="456"/>
      <c r="FVK305" s="456"/>
      <c r="FVL305" s="456"/>
      <c r="FVM305" s="456"/>
      <c r="FVN305" s="456"/>
      <c r="FVO305" s="456"/>
      <c r="FVP305" s="456"/>
      <c r="FVQ305" s="456"/>
      <c r="FVR305" s="456"/>
      <c r="FVS305" s="456"/>
      <c r="FVT305" s="456"/>
      <c r="FVU305" s="456"/>
      <c r="FVV305" s="456"/>
      <c r="FVW305" s="456"/>
      <c r="FVX305" s="456"/>
      <c r="FVY305" s="456"/>
      <c r="FVZ305" s="456"/>
      <c r="FWA305" s="456"/>
      <c r="FWB305" s="456"/>
      <c r="FWC305" s="456"/>
      <c r="FWD305" s="456"/>
      <c r="FWE305" s="456"/>
      <c r="FWF305" s="456"/>
      <c r="FWG305" s="456"/>
      <c r="FWH305" s="456"/>
      <c r="FWI305" s="456"/>
      <c r="FWJ305" s="456"/>
      <c r="FWK305" s="456"/>
      <c r="FWL305" s="456"/>
      <c r="FWM305" s="456"/>
      <c r="FWN305" s="456"/>
      <c r="FWO305" s="456"/>
      <c r="FWP305" s="456"/>
      <c r="FWQ305" s="456"/>
      <c r="FWR305" s="456"/>
      <c r="FWS305" s="456"/>
      <c r="FWT305" s="456"/>
      <c r="FWU305" s="456"/>
      <c r="FWV305" s="456"/>
      <c r="FWW305" s="456"/>
      <c r="FWX305" s="456"/>
      <c r="FWY305" s="456"/>
      <c r="FWZ305" s="456"/>
      <c r="FXA305" s="456"/>
      <c r="FXB305" s="456"/>
      <c r="FXC305" s="456"/>
      <c r="FXD305" s="456"/>
      <c r="FXE305" s="456"/>
      <c r="FXF305" s="456"/>
      <c r="FXG305" s="456"/>
      <c r="FXH305" s="456"/>
      <c r="FXI305" s="456"/>
      <c r="FXJ305" s="456"/>
      <c r="FXK305" s="456"/>
      <c r="FXL305" s="456"/>
      <c r="FXM305" s="456"/>
      <c r="FXN305" s="456"/>
      <c r="FXO305" s="456"/>
      <c r="FXP305" s="456"/>
      <c r="FXQ305" s="456"/>
      <c r="FXR305" s="456"/>
      <c r="FXS305" s="456"/>
      <c r="FXT305" s="456"/>
      <c r="FXU305" s="456"/>
      <c r="FXV305" s="456"/>
      <c r="FXW305" s="456"/>
      <c r="FXX305" s="456"/>
      <c r="FXY305" s="456"/>
      <c r="FXZ305" s="456"/>
      <c r="FYA305" s="456"/>
      <c r="FYB305" s="456"/>
      <c r="FYC305" s="456"/>
      <c r="FYD305" s="456"/>
      <c r="FYE305" s="456"/>
      <c r="FYF305" s="456"/>
      <c r="FYG305" s="456"/>
      <c r="FYH305" s="456"/>
      <c r="FYI305" s="456"/>
      <c r="FYJ305" s="456"/>
      <c r="FYK305" s="456"/>
      <c r="FYL305" s="456"/>
      <c r="FYM305" s="456"/>
      <c r="FYN305" s="456"/>
      <c r="FYO305" s="456"/>
      <c r="FYP305" s="456"/>
      <c r="FYQ305" s="456"/>
      <c r="FYR305" s="456"/>
      <c r="FYS305" s="456"/>
      <c r="FYT305" s="456"/>
      <c r="FYU305" s="456"/>
      <c r="FYV305" s="456"/>
      <c r="FYW305" s="456"/>
      <c r="FYX305" s="456"/>
      <c r="FYY305" s="456"/>
      <c r="FYZ305" s="456"/>
      <c r="FZA305" s="456"/>
      <c r="FZB305" s="456"/>
      <c r="FZC305" s="456"/>
      <c r="FZD305" s="456"/>
      <c r="FZE305" s="456"/>
      <c r="FZF305" s="456"/>
      <c r="FZG305" s="456"/>
      <c r="FZH305" s="456"/>
      <c r="FZI305" s="456"/>
      <c r="FZJ305" s="456"/>
      <c r="FZK305" s="456"/>
      <c r="FZL305" s="456"/>
      <c r="FZM305" s="456"/>
      <c r="FZN305" s="456"/>
      <c r="FZO305" s="456"/>
      <c r="FZP305" s="456"/>
      <c r="FZQ305" s="456"/>
      <c r="FZR305" s="456"/>
      <c r="FZS305" s="456"/>
      <c r="FZT305" s="456"/>
      <c r="FZU305" s="456"/>
      <c r="FZV305" s="456"/>
      <c r="FZW305" s="456"/>
      <c r="FZX305" s="456"/>
      <c r="FZY305" s="456"/>
      <c r="FZZ305" s="456"/>
      <c r="GAA305" s="456"/>
      <c r="GAB305" s="456"/>
      <c r="GAC305" s="456"/>
      <c r="GAD305" s="456"/>
      <c r="GAE305" s="456"/>
      <c r="GAF305" s="456"/>
      <c r="GAG305" s="456"/>
      <c r="GAH305" s="456"/>
      <c r="GAI305" s="456"/>
      <c r="GAJ305" s="456"/>
      <c r="GAK305" s="456"/>
      <c r="GAL305" s="456"/>
      <c r="GAM305" s="456"/>
      <c r="GAN305" s="456"/>
      <c r="GAO305" s="456"/>
      <c r="GAP305" s="456"/>
      <c r="GAQ305" s="456"/>
      <c r="GAR305" s="456"/>
      <c r="GAS305" s="456"/>
      <c r="GAT305" s="456"/>
      <c r="GAU305" s="456"/>
      <c r="GAV305" s="456"/>
      <c r="GAW305" s="456"/>
      <c r="GAX305" s="456"/>
      <c r="GAY305" s="456"/>
      <c r="GAZ305" s="456"/>
      <c r="GBA305" s="456"/>
      <c r="GBB305" s="456"/>
      <c r="GBC305" s="456"/>
      <c r="GBD305" s="456"/>
      <c r="GBE305" s="456"/>
      <c r="GBF305" s="456"/>
      <c r="GBG305" s="456"/>
      <c r="GBH305" s="456"/>
      <c r="GBI305" s="456"/>
      <c r="GBJ305" s="456"/>
      <c r="GBK305" s="456"/>
      <c r="GBL305" s="456"/>
      <c r="GBM305" s="456"/>
      <c r="GBN305" s="456"/>
      <c r="GBO305" s="456"/>
      <c r="GBP305" s="456"/>
      <c r="GBQ305" s="456"/>
      <c r="GBR305" s="456"/>
      <c r="GBS305" s="456"/>
      <c r="GBT305" s="456"/>
      <c r="GBU305" s="456"/>
      <c r="GBV305" s="456"/>
      <c r="GBW305" s="456"/>
      <c r="GBX305" s="456"/>
      <c r="GBY305" s="456"/>
      <c r="GBZ305" s="456"/>
      <c r="GCA305" s="456"/>
      <c r="GCB305" s="456"/>
      <c r="GCC305" s="456"/>
      <c r="GCD305" s="456"/>
      <c r="GCE305" s="456"/>
      <c r="GCF305" s="456"/>
      <c r="GCG305" s="456"/>
      <c r="GCH305" s="456"/>
      <c r="GCI305" s="456"/>
      <c r="GCJ305" s="456"/>
      <c r="GCK305" s="456"/>
      <c r="GCL305" s="456"/>
      <c r="GCM305" s="456"/>
      <c r="GCN305" s="456"/>
      <c r="GCO305" s="456"/>
      <c r="GCP305" s="456"/>
      <c r="GCQ305" s="456"/>
      <c r="GCR305" s="456"/>
      <c r="GCS305" s="456"/>
      <c r="GCT305" s="456"/>
      <c r="GCU305" s="456"/>
      <c r="GCV305" s="456"/>
      <c r="GCW305" s="456"/>
      <c r="GCX305" s="456"/>
      <c r="GCY305" s="456"/>
      <c r="GCZ305" s="456"/>
      <c r="GDA305" s="456"/>
      <c r="GDB305" s="456"/>
      <c r="GDC305" s="456"/>
      <c r="GDD305" s="456"/>
      <c r="GDE305" s="456"/>
      <c r="GDF305" s="456"/>
      <c r="GDG305" s="456"/>
      <c r="GDH305" s="456"/>
      <c r="GDI305" s="456"/>
      <c r="GDJ305" s="456"/>
      <c r="GDK305" s="456"/>
      <c r="GDL305" s="456"/>
      <c r="GDM305" s="456"/>
      <c r="GDN305" s="456"/>
      <c r="GDO305" s="456"/>
      <c r="GDP305" s="456"/>
      <c r="GDQ305" s="456"/>
      <c r="GDR305" s="456"/>
      <c r="GDS305" s="456"/>
      <c r="GDT305" s="456"/>
      <c r="GDU305" s="456"/>
      <c r="GDV305" s="456"/>
      <c r="GDW305" s="456"/>
      <c r="GDX305" s="456"/>
      <c r="GDY305" s="456"/>
      <c r="GDZ305" s="456"/>
      <c r="GEA305" s="456"/>
      <c r="GEB305" s="456"/>
      <c r="GEC305" s="456"/>
      <c r="GED305" s="456"/>
      <c r="GEE305" s="456"/>
      <c r="GEF305" s="456"/>
      <c r="GEG305" s="456"/>
      <c r="GEH305" s="456"/>
      <c r="GEI305" s="456"/>
      <c r="GEJ305" s="456"/>
      <c r="GEK305" s="456"/>
      <c r="GEL305" s="456"/>
      <c r="GEM305" s="456"/>
      <c r="GEN305" s="456"/>
      <c r="GEO305" s="456"/>
      <c r="GEP305" s="456"/>
      <c r="GEQ305" s="456"/>
      <c r="GER305" s="456"/>
      <c r="GES305" s="456"/>
      <c r="GET305" s="456"/>
      <c r="GEU305" s="456"/>
      <c r="GEV305" s="456"/>
      <c r="GEW305" s="456"/>
      <c r="GEX305" s="456"/>
      <c r="GEY305" s="456"/>
      <c r="GEZ305" s="456"/>
      <c r="GFA305" s="456"/>
      <c r="GFB305" s="456"/>
      <c r="GFC305" s="456"/>
      <c r="GFD305" s="456"/>
      <c r="GFE305" s="456"/>
      <c r="GFF305" s="456"/>
      <c r="GFG305" s="456"/>
      <c r="GFH305" s="456"/>
      <c r="GFI305" s="456"/>
      <c r="GFJ305" s="456"/>
      <c r="GFK305" s="456"/>
      <c r="GFL305" s="456"/>
      <c r="GFM305" s="456"/>
      <c r="GFN305" s="456"/>
      <c r="GFO305" s="456"/>
      <c r="GFP305" s="456"/>
      <c r="GFQ305" s="456"/>
      <c r="GFR305" s="456"/>
      <c r="GFS305" s="456"/>
      <c r="GFT305" s="456"/>
      <c r="GFU305" s="456"/>
      <c r="GFV305" s="456"/>
      <c r="GFW305" s="456"/>
      <c r="GFX305" s="456"/>
      <c r="GFY305" s="456"/>
      <c r="GFZ305" s="456"/>
      <c r="GGA305" s="456"/>
      <c r="GGB305" s="456"/>
      <c r="GGC305" s="456"/>
      <c r="GGD305" s="456"/>
      <c r="GGE305" s="456"/>
      <c r="GGF305" s="456"/>
      <c r="GGG305" s="456"/>
      <c r="GGH305" s="456"/>
      <c r="GGI305" s="456"/>
      <c r="GGJ305" s="456"/>
      <c r="GGK305" s="456"/>
      <c r="GGL305" s="456"/>
      <c r="GGM305" s="456"/>
      <c r="GGN305" s="456"/>
      <c r="GGO305" s="456"/>
      <c r="GGP305" s="456"/>
      <c r="GGQ305" s="456"/>
      <c r="GGR305" s="456"/>
      <c r="GGS305" s="456"/>
      <c r="GGT305" s="456"/>
      <c r="GGU305" s="456"/>
      <c r="GGV305" s="456"/>
      <c r="GGW305" s="456"/>
      <c r="GGX305" s="456"/>
      <c r="GGY305" s="456"/>
      <c r="GGZ305" s="456"/>
      <c r="GHA305" s="456"/>
      <c r="GHB305" s="456"/>
      <c r="GHC305" s="456"/>
      <c r="GHD305" s="456"/>
      <c r="GHE305" s="456"/>
      <c r="GHF305" s="456"/>
      <c r="GHG305" s="456"/>
      <c r="GHH305" s="456"/>
      <c r="GHI305" s="456"/>
      <c r="GHJ305" s="456"/>
      <c r="GHK305" s="456"/>
      <c r="GHL305" s="456"/>
      <c r="GHM305" s="456"/>
      <c r="GHN305" s="456"/>
      <c r="GHO305" s="456"/>
      <c r="GHP305" s="456"/>
      <c r="GHQ305" s="456"/>
      <c r="GHR305" s="456"/>
      <c r="GHS305" s="456"/>
      <c r="GHT305" s="456"/>
      <c r="GHU305" s="456"/>
      <c r="GHV305" s="456"/>
      <c r="GHW305" s="456"/>
      <c r="GHX305" s="456"/>
      <c r="GHY305" s="456"/>
      <c r="GHZ305" s="456"/>
      <c r="GIA305" s="456"/>
      <c r="GIB305" s="456"/>
      <c r="GIC305" s="456"/>
      <c r="GID305" s="456"/>
      <c r="GIE305" s="456"/>
      <c r="GIF305" s="456"/>
      <c r="GIG305" s="456"/>
      <c r="GIH305" s="456"/>
      <c r="GII305" s="456"/>
      <c r="GIJ305" s="456"/>
      <c r="GIK305" s="456"/>
      <c r="GIL305" s="456"/>
      <c r="GIM305" s="456"/>
      <c r="GIN305" s="456"/>
      <c r="GIO305" s="456"/>
      <c r="GIP305" s="456"/>
      <c r="GIQ305" s="456"/>
      <c r="GIR305" s="456"/>
      <c r="GIS305" s="456"/>
      <c r="GIT305" s="456"/>
      <c r="GIU305" s="456"/>
      <c r="GIV305" s="456"/>
      <c r="GIW305" s="456"/>
      <c r="GIX305" s="456"/>
      <c r="GIY305" s="456"/>
      <c r="GIZ305" s="456"/>
      <c r="GJA305" s="456"/>
      <c r="GJB305" s="456"/>
      <c r="GJC305" s="456"/>
      <c r="GJD305" s="456"/>
      <c r="GJE305" s="456"/>
      <c r="GJF305" s="456"/>
      <c r="GJG305" s="456"/>
      <c r="GJH305" s="456"/>
      <c r="GJI305" s="456"/>
      <c r="GJJ305" s="456"/>
      <c r="GJK305" s="456"/>
      <c r="GJL305" s="456"/>
      <c r="GJM305" s="456"/>
      <c r="GJN305" s="456"/>
      <c r="GJO305" s="456"/>
      <c r="GJP305" s="456"/>
      <c r="GJQ305" s="456"/>
      <c r="GJR305" s="456"/>
      <c r="GJS305" s="456"/>
      <c r="GJT305" s="456"/>
      <c r="GJU305" s="456"/>
      <c r="GJV305" s="456"/>
      <c r="GJW305" s="456"/>
      <c r="GJX305" s="456"/>
      <c r="GJY305" s="456"/>
      <c r="GJZ305" s="456"/>
      <c r="GKA305" s="456"/>
      <c r="GKB305" s="456"/>
      <c r="GKC305" s="456"/>
      <c r="GKD305" s="456"/>
      <c r="GKE305" s="456"/>
      <c r="GKF305" s="456"/>
      <c r="GKG305" s="456"/>
      <c r="GKH305" s="456"/>
      <c r="GKI305" s="456"/>
      <c r="GKJ305" s="456"/>
      <c r="GKK305" s="456"/>
      <c r="GKL305" s="456"/>
      <c r="GKM305" s="456"/>
      <c r="GKN305" s="456"/>
      <c r="GKO305" s="456"/>
      <c r="GKP305" s="456"/>
      <c r="GKQ305" s="456"/>
      <c r="GKR305" s="456"/>
      <c r="GKS305" s="456"/>
      <c r="GKT305" s="456"/>
      <c r="GKU305" s="456"/>
      <c r="GKV305" s="456"/>
      <c r="GKW305" s="456"/>
      <c r="GKX305" s="456"/>
      <c r="GKY305" s="456"/>
      <c r="GKZ305" s="456"/>
      <c r="GLA305" s="456"/>
      <c r="GLB305" s="456"/>
      <c r="GLC305" s="456"/>
      <c r="GLD305" s="456"/>
      <c r="GLE305" s="456"/>
      <c r="GLF305" s="456"/>
      <c r="GLG305" s="456"/>
      <c r="GLH305" s="456"/>
      <c r="GLI305" s="456"/>
      <c r="GLJ305" s="456"/>
      <c r="GLK305" s="456"/>
      <c r="GLL305" s="456"/>
      <c r="GLM305" s="456"/>
      <c r="GLN305" s="456"/>
      <c r="GLO305" s="456"/>
      <c r="GLP305" s="456"/>
      <c r="GLQ305" s="456"/>
      <c r="GLR305" s="456"/>
      <c r="GLS305" s="456"/>
      <c r="GLT305" s="456"/>
      <c r="GLU305" s="456"/>
      <c r="GLV305" s="456"/>
      <c r="GLW305" s="456"/>
      <c r="GLX305" s="456"/>
      <c r="GLY305" s="456"/>
      <c r="GLZ305" s="456"/>
      <c r="GMA305" s="456"/>
      <c r="GMB305" s="456"/>
      <c r="GMC305" s="456"/>
      <c r="GMD305" s="456"/>
      <c r="GME305" s="456"/>
      <c r="GMF305" s="456"/>
      <c r="GMG305" s="456"/>
      <c r="GMH305" s="456"/>
      <c r="GMI305" s="456"/>
      <c r="GMJ305" s="456"/>
      <c r="GMK305" s="456"/>
      <c r="GML305" s="456"/>
      <c r="GMM305" s="456"/>
      <c r="GMN305" s="456"/>
      <c r="GMO305" s="456"/>
      <c r="GMP305" s="456"/>
      <c r="GMQ305" s="456"/>
      <c r="GMR305" s="456"/>
      <c r="GMS305" s="456"/>
      <c r="GMT305" s="456"/>
      <c r="GMU305" s="456"/>
      <c r="GMV305" s="456"/>
      <c r="GMW305" s="456"/>
      <c r="GMX305" s="456"/>
      <c r="GMY305" s="456"/>
      <c r="GMZ305" s="456"/>
      <c r="GNA305" s="456"/>
      <c r="GNB305" s="456"/>
      <c r="GNC305" s="456"/>
      <c r="GND305" s="456"/>
      <c r="GNE305" s="456"/>
      <c r="GNF305" s="456"/>
      <c r="GNG305" s="456"/>
      <c r="GNH305" s="456"/>
      <c r="GNI305" s="456"/>
      <c r="GNJ305" s="456"/>
      <c r="GNK305" s="456"/>
      <c r="GNL305" s="456"/>
      <c r="GNM305" s="456"/>
      <c r="GNN305" s="456"/>
      <c r="GNO305" s="456"/>
      <c r="GNP305" s="456"/>
      <c r="GNQ305" s="456"/>
      <c r="GNR305" s="456"/>
      <c r="GNS305" s="456"/>
      <c r="GNT305" s="456"/>
      <c r="GNU305" s="456"/>
      <c r="GNV305" s="456"/>
      <c r="GNW305" s="456"/>
      <c r="GNX305" s="456"/>
      <c r="GNY305" s="456"/>
      <c r="GNZ305" s="456"/>
      <c r="GOA305" s="456"/>
      <c r="GOB305" s="456"/>
      <c r="GOC305" s="456"/>
      <c r="GOD305" s="456"/>
      <c r="GOE305" s="456"/>
      <c r="GOF305" s="456"/>
      <c r="GOG305" s="456"/>
      <c r="GOH305" s="456"/>
      <c r="GOI305" s="456"/>
      <c r="GOJ305" s="456"/>
      <c r="GOK305" s="456"/>
      <c r="GOL305" s="456"/>
      <c r="GOM305" s="456"/>
      <c r="GON305" s="456"/>
      <c r="GOO305" s="456"/>
      <c r="GOP305" s="456"/>
      <c r="GOQ305" s="456"/>
      <c r="GOR305" s="456"/>
      <c r="GOS305" s="456"/>
      <c r="GOT305" s="456"/>
      <c r="GOU305" s="456"/>
      <c r="GOV305" s="456"/>
      <c r="GOW305" s="456"/>
      <c r="GOX305" s="456"/>
      <c r="GOY305" s="456"/>
      <c r="GOZ305" s="456"/>
      <c r="GPA305" s="456"/>
      <c r="GPB305" s="456"/>
      <c r="GPC305" s="456"/>
      <c r="GPD305" s="456"/>
      <c r="GPE305" s="456"/>
      <c r="GPF305" s="456"/>
      <c r="GPG305" s="456"/>
      <c r="GPH305" s="456"/>
      <c r="GPI305" s="456"/>
      <c r="GPJ305" s="456"/>
      <c r="GPK305" s="456"/>
      <c r="GPL305" s="456"/>
      <c r="GPM305" s="456"/>
      <c r="GPN305" s="456"/>
      <c r="GPO305" s="456"/>
      <c r="GPP305" s="456"/>
      <c r="GPQ305" s="456"/>
      <c r="GPR305" s="456"/>
      <c r="GPS305" s="456"/>
      <c r="GPT305" s="456"/>
      <c r="GPU305" s="456"/>
      <c r="GPV305" s="456"/>
      <c r="GPW305" s="456"/>
      <c r="GPX305" s="456"/>
      <c r="GPY305" s="456"/>
      <c r="GPZ305" s="456"/>
      <c r="GQA305" s="456"/>
      <c r="GQB305" s="456"/>
      <c r="GQC305" s="456"/>
      <c r="GQD305" s="456"/>
      <c r="GQE305" s="456"/>
      <c r="GQF305" s="456"/>
      <c r="GQG305" s="456"/>
      <c r="GQH305" s="456"/>
      <c r="GQI305" s="456"/>
      <c r="GQJ305" s="456"/>
      <c r="GQK305" s="456"/>
      <c r="GQL305" s="456"/>
      <c r="GQM305" s="456"/>
      <c r="GQN305" s="456"/>
      <c r="GQO305" s="456"/>
      <c r="GQP305" s="456"/>
      <c r="GQQ305" s="456"/>
      <c r="GQR305" s="456"/>
      <c r="GQS305" s="456"/>
      <c r="GQT305" s="456"/>
      <c r="GQU305" s="456"/>
      <c r="GQV305" s="456"/>
      <c r="GQW305" s="456"/>
      <c r="GQX305" s="456"/>
      <c r="GQY305" s="456"/>
      <c r="GQZ305" s="456"/>
      <c r="GRA305" s="456"/>
      <c r="GRB305" s="456"/>
      <c r="GRC305" s="456"/>
      <c r="GRD305" s="456"/>
      <c r="GRE305" s="456"/>
      <c r="GRF305" s="456"/>
      <c r="GRG305" s="456"/>
      <c r="GRH305" s="456"/>
      <c r="GRI305" s="456"/>
      <c r="GRJ305" s="456"/>
      <c r="GRK305" s="456"/>
      <c r="GRL305" s="456"/>
      <c r="GRM305" s="456"/>
      <c r="GRN305" s="456"/>
      <c r="GRO305" s="456"/>
      <c r="GRP305" s="456"/>
      <c r="GRQ305" s="456"/>
      <c r="GRR305" s="456"/>
      <c r="GRS305" s="456"/>
      <c r="GRT305" s="456"/>
      <c r="GRU305" s="456"/>
      <c r="GRV305" s="456"/>
      <c r="GRW305" s="456"/>
      <c r="GRX305" s="456"/>
      <c r="GRY305" s="456"/>
      <c r="GRZ305" s="456"/>
      <c r="GSA305" s="456"/>
      <c r="GSB305" s="456"/>
      <c r="GSC305" s="456"/>
      <c r="GSD305" s="456"/>
      <c r="GSE305" s="456"/>
      <c r="GSF305" s="456"/>
      <c r="GSG305" s="456"/>
      <c r="GSH305" s="456"/>
      <c r="GSI305" s="456"/>
      <c r="GSJ305" s="456"/>
      <c r="GSK305" s="456"/>
      <c r="GSL305" s="456"/>
      <c r="GSM305" s="456"/>
      <c r="GSN305" s="456"/>
      <c r="GSO305" s="456"/>
      <c r="GSP305" s="456"/>
      <c r="GSQ305" s="456"/>
      <c r="GSR305" s="456"/>
      <c r="GSS305" s="456"/>
      <c r="GST305" s="456"/>
      <c r="GSU305" s="456"/>
      <c r="GSV305" s="456"/>
      <c r="GSW305" s="456"/>
      <c r="GSX305" s="456"/>
      <c r="GSY305" s="456"/>
      <c r="GSZ305" s="456"/>
      <c r="GTA305" s="456"/>
      <c r="GTB305" s="456"/>
      <c r="GTC305" s="456"/>
      <c r="GTD305" s="456"/>
      <c r="GTE305" s="456"/>
      <c r="GTF305" s="456"/>
      <c r="GTG305" s="456"/>
      <c r="GTH305" s="456"/>
      <c r="GTI305" s="456"/>
      <c r="GTJ305" s="456"/>
      <c r="GTK305" s="456"/>
      <c r="GTL305" s="456"/>
      <c r="GTM305" s="456"/>
      <c r="GTN305" s="456"/>
      <c r="GTO305" s="456"/>
      <c r="GTP305" s="456"/>
      <c r="GTQ305" s="456"/>
      <c r="GTR305" s="456"/>
      <c r="GTS305" s="456"/>
      <c r="GTT305" s="456"/>
      <c r="GTU305" s="456"/>
      <c r="GTV305" s="456"/>
      <c r="GTW305" s="456"/>
      <c r="GTX305" s="456"/>
      <c r="GTY305" s="456"/>
      <c r="GTZ305" s="456"/>
      <c r="GUA305" s="456"/>
      <c r="GUB305" s="456"/>
      <c r="GUC305" s="456"/>
      <c r="GUD305" s="456"/>
      <c r="GUE305" s="456"/>
      <c r="GUF305" s="456"/>
      <c r="GUG305" s="456"/>
      <c r="GUH305" s="456"/>
      <c r="GUI305" s="456"/>
      <c r="GUJ305" s="456"/>
      <c r="GUK305" s="456"/>
      <c r="GUL305" s="456"/>
      <c r="GUM305" s="456"/>
      <c r="GUN305" s="456"/>
      <c r="GUO305" s="456"/>
      <c r="GUP305" s="456"/>
      <c r="GUQ305" s="456"/>
      <c r="GUR305" s="456"/>
      <c r="GUS305" s="456"/>
      <c r="GUT305" s="456"/>
      <c r="GUU305" s="456"/>
      <c r="GUV305" s="456"/>
      <c r="GUW305" s="456"/>
      <c r="GUX305" s="456"/>
      <c r="GUY305" s="456"/>
      <c r="GUZ305" s="456"/>
      <c r="GVA305" s="456"/>
      <c r="GVB305" s="456"/>
      <c r="GVC305" s="456"/>
      <c r="GVD305" s="456"/>
      <c r="GVE305" s="456"/>
      <c r="GVF305" s="456"/>
      <c r="GVG305" s="456"/>
      <c r="GVH305" s="456"/>
      <c r="GVI305" s="456"/>
      <c r="GVJ305" s="456"/>
      <c r="GVK305" s="456"/>
      <c r="GVL305" s="456"/>
      <c r="GVM305" s="456"/>
      <c r="GVN305" s="456"/>
      <c r="GVO305" s="456"/>
      <c r="GVP305" s="456"/>
      <c r="GVQ305" s="456"/>
      <c r="GVR305" s="456"/>
      <c r="GVS305" s="456"/>
      <c r="GVT305" s="456"/>
      <c r="GVU305" s="456"/>
      <c r="GVV305" s="456"/>
      <c r="GVW305" s="456"/>
      <c r="GVX305" s="456"/>
      <c r="GVY305" s="456"/>
      <c r="GVZ305" s="456"/>
      <c r="GWA305" s="456"/>
      <c r="GWB305" s="456"/>
      <c r="GWC305" s="456"/>
      <c r="GWD305" s="456"/>
      <c r="GWE305" s="456"/>
      <c r="GWF305" s="456"/>
      <c r="GWG305" s="456"/>
      <c r="GWH305" s="456"/>
      <c r="GWI305" s="456"/>
      <c r="GWJ305" s="456"/>
      <c r="GWK305" s="456"/>
      <c r="GWL305" s="456"/>
      <c r="GWM305" s="456"/>
      <c r="GWN305" s="456"/>
      <c r="GWO305" s="456"/>
      <c r="GWP305" s="456"/>
      <c r="GWQ305" s="456"/>
      <c r="GWR305" s="456"/>
      <c r="GWS305" s="456"/>
      <c r="GWT305" s="456"/>
      <c r="GWU305" s="456"/>
      <c r="GWV305" s="456"/>
      <c r="GWW305" s="456"/>
      <c r="GWX305" s="456"/>
      <c r="GWY305" s="456"/>
      <c r="GWZ305" s="456"/>
      <c r="GXA305" s="456"/>
      <c r="GXB305" s="456"/>
      <c r="GXC305" s="456"/>
      <c r="GXD305" s="456"/>
      <c r="GXE305" s="456"/>
      <c r="GXF305" s="456"/>
      <c r="GXG305" s="456"/>
      <c r="GXH305" s="456"/>
      <c r="GXI305" s="456"/>
      <c r="GXJ305" s="456"/>
      <c r="GXK305" s="456"/>
      <c r="GXL305" s="456"/>
      <c r="GXM305" s="456"/>
      <c r="GXN305" s="456"/>
      <c r="GXO305" s="456"/>
      <c r="GXP305" s="456"/>
      <c r="GXQ305" s="456"/>
      <c r="GXR305" s="456"/>
      <c r="GXS305" s="456"/>
      <c r="GXT305" s="456"/>
      <c r="GXU305" s="456"/>
      <c r="GXV305" s="456"/>
      <c r="GXW305" s="456"/>
      <c r="GXX305" s="456"/>
      <c r="GXY305" s="456"/>
      <c r="GXZ305" s="456"/>
      <c r="GYA305" s="456"/>
      <c r="GYB305" s="456"/>
      <c r="GYC305" s="456"/>
      <c r="GYD305" s="456"/>
      <c r="GYE305" s="456"/>
      <c r="GYF305" s="456"/>
      <c r="GYG305" s="456"/>
      <c r="GYH305" s="456"/>
      <c r="GYI305" s="456"/>
      <c r="GYJ305" s="456"/>
      <c r="GYK305" s="456"/>
      <c r="GYL305" s="456"/>
      <c r="GYM305" s="456"/>
      <c r="GYN305" s="456"/>
      <c r="GYO305" s="456"/>
      <c r="GYP305" s="456"/>
      <c r="GYQ305" s="456"/>
      <c r="GYR305" s="456"/>
      <c r="GYS305" s="456"/>
      <c r="GYT305" s="456"/>
      <c r="GYU305" s="456"/>
      <c r="GYV305" s="456"/>
      <c r="GYW305" s="456"/>
      <c r="GYX305" s="456"/>
      <c r="GYY305" s="456"/>
      <c r="GYZ305" s="456"/>
      <c r="GZA305" s="456"/>
      <c r="GZB305" s="456"/>
      <c r="GZC305" s="456"/>
      <c r="GZD305" s="456"/>
      <c r="GZE305" s="456"/>
      <c r="GZF305" s="456"/>
      <c r="GZG305" s="456"/>
      <c r="GZH305" s="456"/>
      <c r="GZI305" s="456"/>
      <c r="GZJ305" s="456"/>
      <c r="GZK305" s="456"/>
      <c r="GZL305" s="456"/>
      <c r="GZM305" s="456"/>
      <c r="GZN305" s="456"/>
      <c r="GZO305" s="456"/>
      <c r="GZP305" s="456"/>
      <c r="GZQ305" s="456"/>
      <c r="GZR305" s="456"/>
      <c r="GZS305" s="456"/>
      <c r="GZT305" s="456"/>
      <c r="GZU305" s="456"/>
      <c r="GZV305" s="456"/>
      <c r="GZW305" s="456"/>
      <c r="GZX305" s="456"/>
      <c r="GZY305" s="456"/>
      <c r="GZZ305" s="456"/>
      <c r="HAA305" s="456"/>
      <c r="HAB305" s="456"/>
      <c r="HAC305" s="456"/>
      <c r="HAD305" s="456"/>
      <c r="HAE305" s="456"/>
      <c r="HAF305" s="456"/>
      <c r="HAG305" s="456"/>
      <c r="HAH305" s="456"/>
      <c r="HAI305" s="456"/>
      <c r="HAJ305" s="456"/>
      <c r="HAK305" s="456"/>
      <c r="HAL305" s="456"/>
      <c r="HAM305" s="456"/>
      <c r="HAN305" s="456"/>
      <c r="HAO305" s="456"/>
      <c r="HAP305" s="456"/>
      <c r="HAQ305" s="456"/>
      <c r="HAR305" s="456"/>
      <c r="HAS305" s="456"/>
      <c r="HAT305" s="456"/>
      <c r="HAU305" s="456"/>
      <c r="HAV305" s="456"/>
      <c r="HAW305" s="456"/>
      <c r="HAX305" s="456"/>
      <c r="HAY305" s="456"/>
      <c r="HAZ305" s="456"/>
      <c r="HBA305" s="456"/>
      <c r="HBB305" s="456"/>
      <c r="HBC305" s="456"/>
      <c r="HBD305" s="456"/>
      <c r="HBE305" s="456"/>
      <c r="HBF305" s="456"/>
      <c r="HBG305" s="456"/>
      <c r="HBH305" s="456"/>
      <c r="HBI305" s="456"/>
      <c r="HBJ305" s="456"/>
      <c r="HBK305" s="456"/>
      <c r="HBL305" s="456"/>
      <c r="HBM305" s="456"/>
      <c r="HBN305" s="456"/>
      <c r="HBO305" s="456"/>
      <c r="HBP305" s="456"/>
      <c r="HBQ305" s="456"/>
      <c r="HBR305" s="456"/>
      <c r="HBS305" s="456"/>
      <c r="HBT305" s="456"/>
      <c r="HBU305" s="456"/>
      <c r="HBV305" s="456"/>
      <c r="HBW305" s="456"/>
      <c r="HBX305" s="456"/>
      <c r="HBY305" s="456"/>
      <c r="HBZ305" s="456"/>
      <c r="HCA305" s="456"/>
      <c r="HCB305" s="456"/>
      <c r="HCC305" s="456"/>
      <c r="HCD305" s="456"/>
      <c r="HCE305" s="456"/>
      <c r="HCF305" s="456"/>
      <c r="HCG305" s="456"/>
      <c r="HCH305" s="456"/>
      <c r="HCI305" s="456"/>
      <c r="HCJ305" s="456"/>
      <c r="HCK305" s="456"/>
      <c r="HCL305" s="456"/>
      <c r="HCM305" s="456"/>
      <c r="HCN305" s="456"/>
      <c r="HCO305" s="456"/>
      <c r="HCP305" s="456"/>
      <c r="HCQ305" s="456"/>
      <c r="HCR305" s="456"/>
      <c r="HCS305" s="456"/>
      <c r="HCT305" s="456"/>
      <c r="HCU305" s="456"/>
      <c r="HCV305" s="456"/>
      <c r="HCW305" s="456"/>
      <c r="HCX305" s="456"/>
      <c r="HCY305" s="456"/>
      <c r="HCZ305" s="456"/>
      <c r="HDA305" s="456"/>
      <c r="HDB305" s="456"/>
      <c r="HDC305" s="456"/>
      <c r="HDD305" s="456"/>
      <c r="HDE305" s="456"/>
      <c r="HDF305" s="456"/>
      <c r="HDG305" s="456"/>
      <c r="HDH305" s="456"/>
      <c r="HDI305" s="456"/>
      <c r="HDJ305" s="456"/>
      <c r="HDK305" s="456"/>
      <c r="HDL305" s="456"/>
      <c r="HDM305" s="456"/>
      <c r="HDN305" s="456"/>
      <c r="HDO305" s="456"/>
      <c r="HDP305" s="456"/>
      <c r="HDQ305" s="456"/>
      <c r="HDR305" s="456"/>
      <c r="HDS305" s="456"/>
      <c r="HDT305" s="456"/>
      <c r="HDU305" s="456"/>
      <c r="HDV305" s="456"/>
      <c r="HDW305" s="456"/>
      <c r="HDX305" s="456"/>
      <c r="HDY305" s="456"/>
      <c r="HDZ305" s="456"/>
      <c r="HEA305" s="456"/>
      <c r="HEB305" s="456"/>
      <c r="HEC305" s="456"/>
      <c r="HED305" s="456"/>
      <c r="HEE305" s="456"/>
      <c r="HEF305" s="456"/>
      <c r="HEG305" s="456"/>
      <c r="HEH305" s="456"/>
      <c r="HEI305" s="456"/>
      <c r="HEJ305" s="456"/>
      <c r="HEK305" s="456"/>
      <c r="HEL305" s="456"/>
      <c r="HEM305" s="456"/>
      <c r="HEN305" s="456"/>
      <c r="HEO305" s="456"/>
      <c r="HEP305" s="456"/>
      <c r="HEQ305" s="456"/>
      <c r="HER305" s="456"/>
      <c r="HES305" s="456"/>
      <c r="HET305" s="456"/>
      <c r="HEU305" s="456"/>
      <c r="HEV305" s="456"/>
      <c r="HEW305" s="456"/>
      <c r="HEX305" s="456"/>
      <c r="HEY305" s="456"/>
      <c r="HEZ305" s="456"/>
      <c r="HFA305" s="456"/>
      <c r="HFB305" s="456"/>
      <c r="HFC305" s="456"/>
      <c r="HFD305" s="456"/>
      <c r="HFE305" s="456"/>
      <c r="HFF305" s="456"/>
      <c r="HFG305" s="456"/>
      <c r="HFH305" s="456"/>
      <c r="HFI305" s="456"/>
      <c r="HFJ305" s="456"/>
      <c r="HFK305" s="456"/>
      <c r="HFL305" s="456"/>
      <c r="HFM305" s="456"/>
      <c r="HFN305" s="456"/>
      <c r="HFO305" s="456"/>
      <c r="HFP305" s="456"/>
      <c r="HFQ305" s="456"/>
      <c r="HFR305" s="456"/>
      <c r="HFS305" s="456"/>
      <c r="HFT305" s="456"/>
      <c r="HFU305" s="456"/>
      <c r="HFV305" s="456"/>
      <c r="HFW305" s="456"/>
      <c r="HFX305" s="456"/>
      <c r="HFY305" s="456"/>
      <c r="HFZ305" s="456"/>
      <c r="HGA305" s="456"/>
      <c r="HGB305" s="456"/>
      <c r="HGC305" s="456"/>
      <c r="HGD305" s="456"/>
      <c r="HGE305" s="456"/>
      <c r="HGF305" s="456"/>
      <c r="HGG305" s="456"/>
      <c r="HGH305" s="456"/>
      <c r="HGI305" s="456"/>
      <c r="HGJ305" s="456"/>
      <c r="HGK305" s="456"/>
      <c r="HGL305" s="456"/>
      <c r="HGM305" s="456"/>
      <c r="HGN305" s="456"/>
      <c r="HGO305" s="456"/>
      <c r="HGP305" s="456"/>
      <c r="HGQ305" s="456"/>
      <c r="HGR305" s="456"/>
      <c r="HGS305" s="456"/>
      <c r="HGT305" s="456"/>
      <c r="HGU305" s="456"/>
      <c r="HGV305" s="456"/>
      <c r="HGW305" s="456"/>
      <c r="HGX305" s="456"/>
      <c r="HGY305" s="456"/>
      <c r="HGZ305" s="456"/>
      <c r="HHA305" s="456"/>
      <c r="HHB305" s="456"/>
      <c r="HHC305" s="456"/>
      <c r="HHD305" s="456"/>
      <c r="HHE305" s="456"/>
      <c r="HHF305" s="456"/>
      <c r="HHG305" s="456"/>
      <c r="HHH305" s="456"/>
      <c r="HHI305" s="456"/>
      <c r="HHJ305" s="456"/>
      <c r="HHK305" s="456"/>
      <c r="HHL305" s="456"/>
      <c r="HHM305" s="456"/>
      <c r="HHN305" s="456"/>
      <c r="HHO305" s="456"/>
      <c r="HHP305" s="456"/>
      <c r="HHQ305" s="456"/>
      <c r="HHR305" s="456"/>
      <c r="HHS305" s="456"/>
      <c r="HHT305" s="456"/>
      <c r="HHU305" s="456"/>
      <c r="HHV305" s="456"/>
      <c r="HHW305" s="456"/>
      <c r="HHX305" s="456"/>
      <c r="HHY305" s="456"/>
      <c r="HHZ305" s="456"/>
      <c r="HIA305" s="456"/>
      <c r="HIB305" s="456"/>
      <c r="HIC305" s="456"/>
      <c r="HID305" s="456"/>
      <c r="HIE305" s="456"/>
      <c r="HIF305" s="456"/>
      <c r="HIG305" s="456"/>
      <c r="HIH305" s="456"/>
      <c r="HII305" s="456"/>
      <c r="HIJ305" s="456"/>
      <c r="HIK305" s="456"/>
      <c r="HIL305" s="456"/>
      <c r="HIM305" s="456"/>
      <c r="HIN305" s="456"/>
      <c r="HIO305" s="456"/>
      <c r="HIP305" s="456"/>
      <c r="HIQ305" s="456"/>
      <c r="HIR305" s="456"/>
      <c r="HIS305" s="456"/>
      <c r="HIT305" s="456"/>
      <c r="HIU305" s="456"/>
      <c r="HIV305" s="456"/>
      <c r="HIW305" s="456"/>
      <c r="HIX305" s="456"/>
      <c r="HIY305" s="456"/>
      <c r="HIZ305" s="456"/>
      <c r="HJA305" s="456"/>
      <c r="HJB305" s="456"/>
      <c r="HJC305" s="456"/>
      <c r="HJD305" s="456"/>
      <c r="HJE305" s="456"/>
      <c r="HJF305" s="456"/>
      <c r="HJG305" s="456"/>
      <c r="HJH305" s="456"/>
      <c r="HJI305" s="456"/>
      <c r="HJJ305" s="456"/>
      <c r="HJK305" s="456"/>
      <c r="HJL305" s="456"/>
      <c r="HJM305" s="456"/>
      <c r="HJN305" s="456"/>
      <c r="HJO305" s="456"/>
      <c r="HJP305" s="456"/>
      <c r="HJQ305" s="456"/>
      <c r="HJR305" s="456"/>
      <c r="HJS305" s="456"/>
      <c r="HJT305" s="456"/>
      <c r="HJU305" s="456"/>
      <c r="HJV305" s="456"/>
      <c r="HJW305" s="456"/>
      <c r="HJX305" s="456"/>
      <c r="HJY305" s="456"/>
      <c r="HJZ305" s="456"/>
      <c r="HKA305" s="456"/>
      <c r="HKB305" s="456"/>
      <c r="HKC305" s="456"/>
      <c r="HKD305" s="456"/>
      <c r="HKE305" s="456"/>
      <c r="HKF305" s="456"/>
      <c r="HKG305" s="456"/>
      <c r="HKH305" s="456"/>
      <c r="HKI305" s="456"/>
      <c r="HKJ305" s="456"/>
      <c r="HKK305" s="456"/>
      <c r="HKL305" s="456"/>
      <c r="HKM305" s="456"/>
      <c r="HKN305" s="456"/>
      <c r="HKO305" s="456"/>
      <c r="HKP305" s="456"/>
      <c r="HKQ305" s="456"/>
      <c r="HKR305" s="456"/>
      <c r="HKS305" s="456"/>
      <c r="HKT305" s="456"/>
      <c r="HKU305" s="456"/>
      <c r="HKV305" s="456"/>
      <c r="HKW305" s="456"/>
      <c r="HKX305" s="456"/>
      <c r="HKY305" s="456"/>
      <c r="HKZ305" s="456"/>
      <c r="HLA305" s="456"/>
      <c r="HLB305" s="456"/>
      <c r="HLC305" s="456"/>
      <c r="HLD305" s="456"/>
      <c r="HLE305" s="456"/>
      <c r="HLF305" s="456"/>
      <c r="HLG305" s="456"/>
      <c r="HLH305" s="456"/>
      <c r="HLI305" s="456"/>
      <c r="HLJ305" s="456"/>
      <c r="HLK305" s="456"/>
      <c r="HLL305" s="456"/>
      <c r="HLM305" s="456"/>
      <c r="HLN305" s="456"/>
      <c r="HLO305" s="456"/>
      <c r="HLP305" s="456"/>
      <c r="HLQ305" s="456"/>
      <c r="HLR305" s="456"/>
      <c r="HLS305" s="456"/>
      <c r="HLT305" s="456"/>
      <c r="HLU305" s="456"/>
      <c r="HLV305" s="456"/>
      <c r="HLW305" s="456"/>
      <c r="HLX305" s="456"/>
      <c r="HLY305" s="456"/>
      <c r="HLZ305" s="456"/>
      <c r="HMA305" s="456"/>
      <c r="HMB305" s="456"/>
      <c r="HMC305" s="456"/>
      <c r="HMD305" s="456"/>
      <c r="HME305" s="456"/>
      <c r="HMF305" s="456"/>
      <c r="HMG305" s="456"/>
      <c r="HMH305" s="456"/>
      <c r="HMI305" s="456"/>
      <c r="HMJ305" s="456"/>
      <c r="HMK305" s="456"/>
      <c r="HML305" s="456"/>
      <c r="HMM305" s="456"/>
      <c r="HMN305" s="456"/>
      <c r="HMO305" s="456"/>
      <c r="HMP305" s="456"/>
      <c r="HMQ305" s="456"/>
      <c r="HMR305" s="456"/>
      <c r="HMS305" s="456"/>
      <c r="HMT305" s="456"/>
      <c r="HMU305" s="456"/>
      <c r="HMV305" s="456"/>
      <c r="HMW305" s="456"/>
      <c r="HMX305" s="456"/>
      <c r="HMY305" s="456"/>
      <c r="HMZ305" s="456"/>
      <c r="HNA305" s="456"/>
      <c r="HNB305" s="456"/>
      <c r="HNC305" s="456"/>
      <c r="HND305" s="456"/>
      <c r="HNE305" s="456"/>
      <c r="HNF305" s="456"/>
      <c r="HNG305" s="456"/>
      <c r="HNH305" s="456"/>
      <c r="HNI305" s="456"/>
      <c r="HNJ305" s="456"/>
      <c r="HNK305" s="456"/>
      <c r="HNL305" s="456"/>
      <c r="HNM305" s="456"/>
      <c r="HNN305" s="456"/>
      <c r="HNO305" s="456"/>
      <c r="HNP305" s="456"/>
      <c r="HNQ305" s="456"/>
      <c r="HNR305" s="456"/>
      <c r="HNS305" s="456"/>
      <c r="HNT305" s="456"/>
      <c r="HNU305" s="456"/>
      <c r="HNV305" s="456"/>
      <c r="HNW305" s="456"/>
      <c r="HNX305" s="456"/>
      <c r="HNY305" s="456"/>
      <c r="HNZ305" s="456"/>
      <c r="HOA305" s="456"/>
      <c r="HOB305" s="456"/>
      <c r="HOC305" s="456"/>
      <c r="HOD305" s="456"/>
      <c r="HOE305" s="456"/>
      <c r="HOF305" s="456"/>
      <c r="HOG305" s="456"/>
      <c r="HOH305" s="456"/>
      <c r="HOI305" s="456"/>
      <c r="HOJ305" s="456"/>
      <c r="HOK305" s="456"/>
      <c r="HOL305" s="456"/>
      <c r="HOM305" s="456"/>
      <c r="HON305" s="456"/>
      <c r="HOO305" s="456"/>
      <c r="HOP305" s="456"/>
      <c r="HOQ305" s="456"/>
      <c r="HOR305" s="456"/>
      <c r="HOS305" s="456"/>
      <c r="HOT305" s="456"/>
      <c r="HOU305" s="456"/>
      <c r="HOV305" s="456"/>
      <c r="HOW305" s="456"/>
      <c r="HOX305" s="456"/>
      <c r="HOY305" s="456"/>
      <c r="HOZ305" s="456"/>
      <c r="HPA305" s="456"/>
      <c r="HPB305" s="456"/>
      <c r="HPC305" s="456"/>
      <c r="HPD305" s="456"/>
      <c r="HPE305" s="456"/>
      <c r="HPF305" s="456"/>
      <c r="HPG305" s="456"/>
      <c r="HPH305" s="456"/>
      <c r="HPI305" s="456"/>
      <c r="HPJ305" s="456"/>
      <c r="HPK305" s="456"/>
      <c r="HPL305" s="456"/>
      <c r="HPM305" s="456"/>
      <c r="HPN305" s="456"/>
      <c r="HPO305" s="456"/>
      <c r="HPP305" s="456"/>
      <c r="HPQ305" s="456"/>
      <c r="HPR305" s="456"/>
      <c r="HPS305" s="456"/>
      <c r="HPT305" s="456"/>
      <c r="HPU305" s="456"/>
      <c r="HPV305" s="456"/>
      <c r="HPW305" s="456"/>
      <c r="HPX305" s="456"/>
      <c r="HPY305" s="456"/>
      <c r="HPZ305" s="456"/>
      <c r="HQA305" s="456"/>
      <c r="HQB305" s="456"/>
      <c r="HQC305" s="456"/>
      <c r="HQD305" s="456"/>
      <c r="HQE305" s="456"/>
      <c r="HQF305" s="456"/>
      <c r="HQG305" s="456"/>
      <c r="HQH305" s="456"/>
      <c r="HQI305" s="456"/>
      <c r="HQJ305" s="456"/>
      <c r="HQK305" s="456"/>
      <c r="HQL305" s="456"/>
      <c r="HQM305" s="456"/>
      <c r="HQN305" s="456"/>
      <c r="HQO305" s="456"/>
      <c r="HQP305" s="456"/>
      <c r="HQQ305" s="456"/>
      <c r="HQR305" s="456"/>
      <c r="HQS305" s="456"/>
      <c r="HQT305" s="456"/>
      <c r="HQU305" s="456"/>
      <c r="HQV305" s="456"/>
      <c r="HQW305" s="456"/>
      <c r="HQX305" s="456"/>
      <c r="HQY305" s="456"/>
      <c r="HQZ305" s="456"/>
      <c r="HRA305" s="456"/>
      <c r="HRB305" s="456"/>
      <c r="HRC305" s="456"/>
      <c r="HRD305" s="456"/>
      <c r="HRE305" s="456"/>
      <c r="HRF305" s="456"/>
      <c r="HRG305" s="456"/>
      <c r="HRH305" s="456"/>
      <c r="HRI305" s="456"/>
      <c r="HRJ305" s="456"/>
      <c r="HRK305" s="456"/>
      <c r="HRL305" s="456"/>
      <c r="HRM305" s="456"/>
      <c r="HRN305" s="456"/>
      <c r="HRO305" s="456"/>
      <c r="HRP305" s="456"/>
      <c r="HRQ305" s="456"/>
      <c r="HRR305" s="456"/>
      <c r="HRS305" s="456"/>
      <c r="HRT305" s="456"/>
      <c r="HRU305" s="456"/>
      <c r="HRV305" s="456"/>
      <c r="HRW305" s="456"/>
      <c r="HRX305" s="456"/>
      <c r="HRY305" s="456"/>
      <c r="HRZ305" s="456"/>
      <c r="HSA305" s="456"/>
      <c r="HSB305" s="456"/>
      <c r="HSC305" s="456"/>
      <c r="HSD305" s="456"/>
      <c r="HSE305" s="456"/>
      <c r="HSF305" s="456"/>
      <c r="HSG305" s="456"/>
      <c r="HSH305" s="456"/>
      <c r="HSI305" s="456"/>
      <c r="HSJ305" s="456"/>
      <c r="HSK305" s="456"/>
      <c r="HSL305" s="456"/>
      <c r="HSM305" s="456"/>
      <c r="HSN305" s="456"/>
      <c r="HSO305" s="456"/>
      <c r="HSP305" s="456"/>
      <c r="HSQ305" s="456"/>
      <c r="HSR305" s="456"/>
      <c r="HSS305" s="456"/>
      <c r="HST305" s="456"/>
      <c r="HSU305" s="456"/>
      <c r="HSV305" s="456"/>
      <c r="HSW305" s="456"/>
      <c r="HSX305" s="456"/>
      <c r="HSY305" s="456"/>
      <c r="HSZ305" s="456"/>
      <c r="HTA305" s="456"/>
      <c r="HTB305" s="456"/>
      <c r="HTC305" s="456"/>
      <c r="HTD305" s="456"/>
      <c r="HTE305" s="456"/>
      <c r="HTF305" s="456"/>
      <c r="HTG305" s="456"/>
      <c r="HTH305" s="456"/>
      <c r="HTI305" s="456"/>
      <c r="HTJ305" s="456"/>
      <c r="HTK305" s="456"/>
      <c r="HTL305" s="456"/>
      <c r="HTM305" s="456"/>
      <c r="HTN305" s="456"/>
      <c r="HTO305" s="456"/>
      <c r="HTP305" s="456"/>
      <c r="HTQ305" s="456"/>
      <c r="HTR305" s="456"/>
      <c r="HTS305" s="456"/>
      <c r="HTT305" s="456"/>
      <c r="HTU305" s="456"/>
      <c r="HTV305" s="456"/>
      <c r="HTW305" s="456"/>
      <c r="HTX305" s="456"/>
      <c r="HTY305" s="456"/>
      <c r="HTZ305" s="456"/>
      <c r="HUA305" s="456"/>
      <c r="HUB305" s="456"/>
      <c r="HUC305" s="456"/>
      <c r="HUD305" s="456"/>
      <c r="HUE305" s="456"/>
      <c r="HUF305" s="456"/>
      <c r="HUG305" s="456"/>
      <c r="HUH305" s="456"/>
      <c r="HUI305" s="456"/>
      <c r="HUJ305" s="456"/>
      <c r="HUK305" s="456"/>
      <c r="HUL305" s="456"/>
      <c r="HUM305" s="456"/>
      <c r="HUN305" s="456"/>
      <c r="HUO305" s="456"/>
      <c r="HUP305" s="456"/>
      <c r="HUQ305" s="456"/>
      <c r="HUR305" s="456"/>
      <c r="HUS305" s="456"/>
      <c r="HUT305" s="456"/>
      <c r="HUU305" s="456"/>
      <c r="HUV305" s="456"/>
      <c r="HUW305" s="456"/>
      <c r="HUX305" s="456"/>
      <c r="HUY305" s="456"/>
      <c r="HUZ305" s="456"/>
      <c r="HVA305" s="456"/>
      <c r="HVB305" s="456"/>
      <c r="HVC305" s="456"/>
      <c r="HVD305" s="456"/>
      <c r="HVE305" s="456"/>
      <c r="HVF305" s="456"/>
      <c r="HVG305" s="456"/>
      <c r="HVH305" s="456"/>
      <c r="HVI305" s="456"/>
      <c r="HVJ305" s="456"/>
      <c r="HVK305" s="456"/>
      <c r="HVL305" s="456"/>
      <c r="HVM305" s="456"/>
      <c r="HVN305" s="456"/>
      <c r="HVO305" s="456"/>
      <c r="HVP305" s="456"/>
      <c r="HVQ305" s="456"/>
      <c r="HVR305" s="456"/>
      <c r="HVS305" s="456"/>
      <c r="HVT305" s="456"/>
      <c r="HVU305" s="456"/>
      <c r="HVV305" s="456"/>
      <c r="HVW305" s="456"/>
      <c r="HVX305" s="456"/>
      <c r="HVY305" s="456"/>
      <c r="HVZ305" s="456"/>
      <c r="HWA305" s="456"/>
      <c r="HWB305" s="456"/>
      <c r="HWC305" s="456"/>
      <c r="HWD305" s="456"/>
      <c r="HWE305" s="456"/>
      <c r="HWF305" s="456"/>
      <c r="HWG305" s="456"/>
      <c r="HWH305" s="456"/>
      <c r="HWI305" s="456"/>
      <c r="HWJ305" s="456"/>
      <c r="HWK305" s="456"/>
      <c r="HWL305" s="456"/>
      <c r="HWM305" s="456"/>
      <c r="HWN305" s="456"/>
      <c r="HWO305" s="456"/>
      <c r="HWP305" s="456"/>
      <c r="HWQ305" s="456"/>
      <c r="HWR305" s="456"/>
      <c r="HWS305" s="456"/>
      <c r="HWT305" s="456"/>
      <c r="HWU305" s="456"/>
      <c r="HWV305" s="456"/>
      <c r="HWW305" s="456"/>
      <c r="HWX305" s="456"/>
      <c r="HWY305" s="456"/>
      <c r="HWZ305" s="456"/>
      <c r="HXA305" s="456"/>
      <c r="HXB305" s="456"/>
      <c r="HXC305" s="456"/>
      <c r="HXD305" s="456"/>
      <c r="HXE305" s="456"/>
      <c r="HXF305" s="456"/>
      <c r="HXG305" s="456"/>
      <c r="HXH305" s="456"/>
      <c r="HXI305" s="456"/>
      <c r="HXJ305" s="456"/>
      <c r="HXK305" s="456"/>
      <c r="HXL305" s="456"/>
      <c r="HXM305" s="456"/>
      <c r="HXN305" s="456"/>
      <c r="HXO305" s="456"/>
      <c r="HXP305" s="456"/>
      <c r="HXQ305" s="456"/>
      <c r="HXR305" s="456"/>
      <c r="HXS305" s="456"/>
      <c r="HXT305" s="456"/>
      <c r="HXU305" s="456"/>
      <c r="HXV305" s="456"/>
      <c r="HXW305" s="456"/>
      <c r="HXX305" s="456"/>
      <c r="HXY305" s="456"/>
      <c r="HXZ305" s="456"/>
      <c r="HYA305" s="456"/>
      <c r="HYB305" s="456"/>
      <c r="HYC305" s="456"/>
      <c r="HYD305" s="456"/>
      <c r="HYE305" s="456"/>
      <c r="HYF305" s="456"/>
      <c r="HYG305" s="456"/>
      <c r="HYH305" s="456"/>
      <c r="HYI305" s="456"/>
      <c r="HYJ305" s="456"/>
      <c r="HYK305" s="456"/>
      <c r="HYL305" s="456"/>
      <c r="HYM305" s="456"/>
      <c r="HYN305" s="456"/>
      <c r="HYO305" s="456"/>
      <c r="HYP305" s="456"/>
      <c r="HYQ305" s="456"/>
      <c r="HYR305" s="456"/>
      <c r="HYS305" s="456"/>
      <c r="HYT305" s="456"/>
      <c r="HYU305" s="456"/>
      <c r="HYV305" s="456"/>
      <c r="HYW305" s="456"/>
      <c r="HYX305" s="456"/>
      <c r="HYY305" s="456"/>
      <c r="HYZ305" s="456"/>
      <c r="HZA305" s="456"/>
      <c r="HZB305" s="456"/>
      <c r="HZC305" s="456"/>
      <c r="HZD305" s="456"/>
      <c r="HZE305" s="456"/>
      <c r="HZF305" s="456"/>
      <c r="HZG305" s="456"/>
      <c r="HZH305" s="456"/>
      <c r="HZI305" s="456"/>
      <c r="HZJ305" s="456"/>
      <c r="HZK305" s="456"/>
      <c r="HZL305" s="456"/>
      <c r="HZM305" s="456"/>
      <c r="HZN305" s="456"/>
      <c r="HZO305" s="456"/>
      <c r="HZP305" s="456"/>
      <c r="HZQ305" s="456"/>
      <c r="HZR305" s="456"/>
      <c r="HZS305" s="456"/>
      <c r="HZT305" s="456"/>
      <c r="HZU305" s="456"/>
      <c r="HZV305" s="456"/>
      <c r="HZW305" s="456"/>
      <c r="HZX305" s="456"/>
      <c r="HZY305" s="456"/>
      <c r="HZZ305" s="456"/>
      <c r="IAA305" s="456"/>
      <c r="IAB305" s="456"/>
      <c r="IAC305" s="456"/>
      <c r="IAD305" s="456"/>
      <c r="IAE305" s="456"/>
      <c r="IAF305" s="456"/>
      <c r="IAG305" s="456"/>
      <c r="IAH305" s="456"/>
      <c r="IAI305" s="456"/>
      <c r="IAJ305" s="456"/>
      <c r="IAK305" s="456"/>
      <c r="IAL305" s="456"/>
      <c r="IAM305" s="456"/>
      <c r="IAN305" s="456"/>
      <c r="IAO305" s="456"/>
      <c r="IAP305" s="456"/>
      <c r="IAQ305" s="456"/>
      <c r="IAR305" s="456"/>
      <c r="IAS305" s="456"/>
      <c r="IAT305" s="456"/>
      <c r="IAU305" s="456"/>
      <c r="IAV305" s="456"/>
      <c r="IAW305" s="456"/>
      <c r="IAX305" s="456"/>
      <c r="IAY305" s="456"/>
      <c r="IAZ305" s="456"/>
      <c r="IBA305" s="456"/>
      <c r="IBB305" s="456"/>
      <c r="IBC305" s="456"/>
      <c r="IBD305" s="456"/>
      <c r="IBE305" s="456"/>
      <c r="IBF305" s="456"/>
      <c r="IBG305" s="456"/>
      <c r="IBH305" s="456"/>
      <c r="IBI305" s="456"/>
      <c r="IBJ305" s="456"/>
      <c r="IBK305" s="456"/>
      <c r="IBL305" s="456"/>
      <c r="IBM305" s="456"/>
      <c r="IBN305" s="456"/>
      <c r="IBO305" s="456"/>
      <c r="IBP305" s="456"/>
      <c r="IBQ305" s="456"/>
      <c r="IBR305" s="456"/>
      <c r="IBS305" s="456"/>
      <c r="IBT305" s="456"/>
      <c r="IBU305" s="456"/>
      <c r="IBV305" s="456"/>
      <c r="IBW305" s="456"/>
      <c r="IBX305" s="456"/>
      <c r="IBY305" s="456"/>
      <c r="IBZ305" s="456"/>
      <c r="ICA305" s="456"/>
      <c r="ICB305" s="456"/>
      <c r="ICC305" s="456"/>
      <c r="ICD305" s="456"/>
      <c r="ICE305" s="456"/>
      <c r="ICF305" s="456"/>
      <c r="ICG305" s="456"/>
      <c r="ICH305" s="456"/>
      <c r="ICI305" s="456"/>
      <c r="ICJ305" s="456"/>
      <c r="ICK305" s="456"/>
      <c r="ICL305" s="456"/>
      <c r="ICM305" s="456"/>
      <c r="ICN305" s="456"/>
      <c r="ICO305" s="456"/>
      <c r="ICP305" s="456"/>
      <c r="ICQ305" s="456"/>
      <c r="ICR305" s="456"/>
      <c r="ICS305" s="456"/>
      <c r="ICT305" s="456"/>
      <c r="ICU305" s="456"/>
      <c r="ICV305" s="456"/>
      <c r="ICW305" s="456"/>
      <c r="ICX305" s="456"/>
      <c r="ICY305" s="456"/>
      <c r="ICZ305" s="456"/>
      <c r="IDA305" s="456"/>
      <c r="IDB305" s="456"/>
      <c r="IDC305" s="456"/>
      <c r="IDD305" s="456"/>
      <c r="IDE305" s="456"/>
      <c r="IDF305" s="456"/>
      <c r="IDG305" s="456"/>
      <c r="IDH305" s="456"/>
      <c r="IDI305" s="456"/>
      <c r="IDJ305" s="456"/>
      <c r="IDK305" s="456"/>
      <c r="IDL305" s="456"/>
      <c r="IDM305" s="456"/>
      <c r="IDN305" s="456"/>
      <c r="IDO305" s="456"/>
      <c r="IDP305" s="456"/>
      <c r="IDQ305" s="456"/>
      <c r="IDR305" s="456"/>
      <c r="IDS305" s="456"/>
      <c r="IDT305" s="456"/>
      <c r="IDU305" s="456"/>
      <c r="IDV305" s="456"/>
      <c r="IDW305" s="456"/>
      <c r="IDX305" s="456"/>
      <c r="IDY305" s="456"/>
      <c r="IDZ305" s="456"/>
      <c r="IEA305" s="456"/>
      <c r="IEB305" s="456"/>
      <c r="IEC305" s="456"/>
      <c r="IED305" s="456"/>
      <c r="IEE305" s="456"/>
      <c r="IEF305" s="456"/>
      <c r="IEG305" s="456"/>
      <c r="IEH305" s="456"/>
      <c r="IEI305" s="456"/>
      <c r="IEJ305" s="456"/>
      <c r="IEK305" s="456"/>
      <c r="IEL305" s="456"/>
      <c r="IEM305" s="456"/>
      <c r="IEN305" s="456"/>
      <c r="IEO305" s="456"/>
      <c r="IEP305" s="456"/>
      <c r="IEQ305" s="456"/>
      <c r="IER305" s="456"/>
      <c r="IES305" s="456"/>
      <c r="IET305" s="456"/>
      <c r="IEU305" s="456"/>
      <c r="IEV305" s="456"/>
      <c r="IEW305" s="456"/>
      <c r="IEX305" s="456"/>
      <c r="IEY305" s="456"/>
      <c r="IEZ305" s="456"/>
      <c r="IFA305" s="456"/>
      <c r="IFB305" s="456"/>
      <c r="IFC305" s="456"/>
      <c r="IFD305" s="456"/>
      <c r="IFE305" s="456"/>
      <c r="IFF305" s="456"/>
      <c r="IFG305" s="456"/>
      <c r="IFH305" s="456"/>
      <c r="IFI305" s="456"/>
      <c r="IFJ305" s="456"/>
      <c r="IFK305" s="456"/>
      <c r="IFL305" s="456"/>
      <c r="IFM305" s="456"/>
      <c r="IFN305" s="456"/>
      <c r="IFO305" s="456"/>
      <c r="IFP305" s="456"/>
      <c r="IFQ305" s="456"/>
      <c r="IFR305" s="456"/>
      <c r="IFS305" s="456"/>
      <c r="IFT305" s="456"/>
      <c r="IFU305" s="456"/>
      <c r="IFV305" s="456"/>
      <c r="IFW305" s="456"/>
      <c r="IFX305" s="456"/>
      <c r="IFY305" s="456"/>
      <c r="IFZ305" s="456"/>
      <c r="IGA305" s="456"/>
      <c r="IGB305" s="456"/>
      <c r="IGC305" s="456"/>
      <c r="IGD305" s="456"/>
      <c r="IGE305" s="456"/>
      <c r="IGF305" s="456"/>
      <c r="IGG305" s="456"/>
      <c r="IGH305" s="456"/>
      <c r="IGI305" s="456"/>
      <c r="IGJ305" s="456"/>
      <c r="IGK305" s="456"/>
      <c r="IGL305" s="456"/>
      <c r="IGM305" s="456"/>
      <c r="IGN305" s="456"/>
      <c r="IGO305" s="456"/>
      <c r="IGP305" s="456"/>
      <c r="IGQ305" s="456"/>
      <c r="IGR305" s="456"/>
      <c r="IGS305" s="456"/>
      <c r="IGT305" s="456"/>
      <c r="IGU305" s="456"/>
      <c r="IGV305" s="456"/>
      <c r="IGW305" s="456"/>
      <c r="IGX305" s="456"/>
      <c r="IGY305" s="456"/>
      <c r="IGZ305" s="456"/>
      <c r="IHA305" s="456"/>
      <c r="IHB305" s="456"/>
      <c r="IHC305" s="456"/>
      <c r="IHD305" s="456"/>
      <c r="IHE305" s="456"/>
      <c r="IHF305" s="456"/>
      <c r="IHG305" s="456"/>
      <c r="IHH305" s="456"/>
      <c r="IHI305" s="456"/>
      <c r="IHJ305" s="456"/>
      <c r="IHK305" s="456"/>
      <c r="IHL305" s="456"/>
      <c r="IHM305" s="456"/>
      <c r="IHN305" s="456"/>
      <c r="IHO305" s="456"/>
      <c r="IHP305" s="456"/>
      <c r="IHQ305" s="456"/>
      <c r="IHR305" s="456"/>
      <c r="IHS305" s="456"/>
      <c r="IHT305" s="456"/>
      <c r="IHU305" s="456"/>
      <c r="IHV305" s="456"/>
      <c r="IHW305" s="456"/>
      <c r="IHX305" s="456"/>
      <c r="IHY305" s="456"/>
      <c r="IHZ305" s="456"/>
      <c r="IIA305" s="456"/>
      <c r="IIB305" s="456"/>
      <c r="IIC305" s="456"/>
      <c r="IID305" s="456"/>
      <c r="IIE305" s="456"/>
      <c r="IIF305" s="456"/>
      <c r="IIG305" s="456"/>
      <c r="IIH305" s="456"/>
      <c r="III305" s="456"/>
      <c r="IIJ305" s="456"/>
      <c r="IIK305" s="456"/>
      <c r="IIL305" s="456"/>
      <c r="IIM305" s="456"/>
      <c r="IIN305" s="456"/>
      <c r="IIO305" s="456"/>
      <c r="IIP305" s="456"/>
      <c r="IIQ305" s="456"/>
      <c r="IIR305" s="456"/>
      <c r="IIS305" s="456"/>
      <c r="IIT305" s="456"/>
      <c r="IIU305" s="456"/>
      <c r="IIV305" s="456"/>
      <c r="IIW305" s="456"/>
      <c r="IIX305" s="456"/>
      <c r="IIY305" s="456"/>
      <c r="IIZ305" s="456"/>
      <c r="IJA305" s="456"/>
      <c r="IJB305" s="456"/>
      <c r="IJC305" s="456"/>
      <c r="IJD305" s="456"/>
      <c r="IJE305" s="456"/>
      <c r="IJF305" s="456"/>
      <c r="IJG305" s="456"/>
      <c r="IJH305" s="456"/>
      <c r="IJI305" s="456"/>
      <c r="IJJ305" s="456"/>
      <c r="IJK305" s="456"/>
      <c r="IJL305" s="456"/>
      <c r="IJM305" s="456"/>
      <c r="IJN305" s="456"/>
      <c r="IJO305" s="456"/>
      <c r="IJP305" s="456"/>
      <c r="IJQ305" s="456"/>
      <c r="IJR305" s="456"/>
      <c r="IJS305" s="456"/>
      <c r="IJT305" s="456"/>
      <c r="IJU305" s="456"/>
      <c r="IJV305" s="456"/>
      <c r="IJW305" s="456"/>
      <c r="IJX305" s="456"/>
      <c r="IJY305" s="456"/>
      <c r="IJZ305" s="456"/>
      <c r="IKA305" s="456"/>
      <c r="IKB305" s="456"/>
      <c r="IKC305" s="456"/>
      <c r="IKD305" s="456"/>
      <c r="IKE305" s="456"/>
      <c r="IKF305" s="456"/>
      <c r="IKG305" s="456"/>
      <c r="IKH305" s="456"/>
      <c r="IKI305" s="456"/>
      <c r="IKJ305" s="456"/>
      <c r="IKK305" s="456"/>
      <c r="IKL305" s="456"/>
      <c r="IKM305" s="456"/>
      <c r="IKN305" s="456"/>
      <c r="IKO305" s="456"/>
      <c r="IKP305" s="456"/>
      <c r="IKQ305" s="456"/>
      <c r="IKR305" s="456"/>
      <c r="IKS305" s="456"/>
      <c r="IKT305" s="456"/>
      <c r="IKU305" s="456"/>
      <c r="IKV305" s="456"/>
      <c r="IKW305" s="456"/>
      <c r="IKX305" s="456"/>
      <c r="IKY305" s="456"/>
      <c r="IKZ305" s="456"/>
      <c r="ILA305" s="456"/>
      <c r="ILB305" s="456"/>
      <c r="ILC305" s="456"/>
      <c r="ILD305" s="456"/>
      <c r="ILE305" s="456"/>
      <c r="ILF305" s="456"/>
      <c r="ILG305" s="456"/>
      <c r="ILH305" s="456"/>
      <c r="ILI305" s="456"/>
      <c r="ILJ305" s="456"/>
      <c r="ILK305" s="456"/>
      <c r="ILL305" s="456"/>
      <c r="ILM305" s="456"/>
      <c r="ILN305" s="456"/>
      <c r="ILO305" s="456"/>
      <c r="ILP305" s="456"/>
      <c r="ILQ305" s="456"/>
      <c r="ILR305" s="456"/>
      <c r="ILS305" s="456"/>
      <c r="ILT305" s="456"/>
      <c r="ILU305" s="456"/>
      <c r="ILV305" s="456"/>
      <c r="ILW305" s="456"/>
      <c r="ILX305" s="456"/>
      <c r="ILY305" s="456"/>
      <c r="ILZ305" s="456"/>
      <c r="IMA305" s="456"/>
      <c r="IMB305" s="456"/>
      <c r="IMC305" s="456"/>
      <c r="IMD305" s="456"/>
      <c r="IME305" s="456"/>
      <c r="IMF305" s="456"/>
      <c r="IMG305" s="456"/>
      <c r="IMH305" s="456"/>
      <c r="IMI305" s="456"/>
      <c r="IMJ305" s="456"/>
      <c r="IMK305" s="456"/>
      <c r="IML305" s="456"/>
      <c r="IMM305" s="456"/>
      <c r="IMN305" s="456"/>
      <c r="IMO305" s="456"/>
      <c r="IMP305" s="456"/>
      <c r="IMQ305" s="456"/>
      <c r="IMR305" s="456"/>
      <c r="IMS305" s="456"/>
      <c r="IMT305" s="456"/>
      <c r="IMU305" s="456"/>
      <c r="IMV305" s="456"/>
      <c r="IMW305" s="456"/>
      <c r="IMX305" s="456"/>
      <c r="IMY305" s="456"/>
      <c r="IMZ305" s="456"/>
      <c r="INA305" s="456"/>
      <c r="INB305" s="456"/>
      <c r="INC305" s="456"/>
      <c r="IND305" s="456"/>
      <c r="INE305" s="456"/>
      <c r="INF305" s="456"/>
      <c r="ING305" s="456"/>
      <c r="INH305" s="456"/>
      <c r="INI305" s="456"/>
      <c r="INJ305" s="456"/>
      <c r="INK305" s="456"/>
      <c r="INL305" s="456"/>
      <c r="INM305" s="456"/>
      <c r="INN305" s="456"/>
      <c r="INO305" s="456"/>
      <c r="INP305" s="456"/>
      <c r="INQ305" s="456"/>
      <c r="INR305" s="456"/>
      <c r="INS305" s="456"/>
      <c r="INT305" s="456"/>
      <c r="INU305" s="456"/>
      <c r="INV305" s="456"/>
      <c r="INW305" s="456"/>
      <c r="INX305" s="456"/>
      <c r="INY305" s="456"/>
      <c r="INZ305" s="456"/>
      <c r="IOA305" s="456"/>
      <c r="IOB305" s="456"/>
      <c r="IOC305" s="456"/>
      <c r="IOD305" s="456"/>
      <c r="IOE305" s="456"/>
      <c r="IOF305" s="456"/>
      <c r="IOG305" s="456"/>
      <c r="IOH305" s="456"/>
      <c r="IOI305" s="456"/>
      <c r="IOJ305" s="456"/>
      <c r="IOK305" s="456"/>
      <c r="IOL305" s="456"/>
      <c r="IOM305" s="456"/>
      <c r="ION305" s="456"/>
      <c r="IOO305" s="456"/>
      <c r="IOP305" s="456"/>
      <c r="IOQ305" s="456"/>
      <c r="IOR305" s="456"/>
      <c r="IOS305" s="456"/>
      <c r="IOT305" s="456"/>
      <c r="IOU305" s="456"/>
      <c r="IOV305" s="456"/>
      <c r="IOW305" s="456"/>
      <c r="IOX305" s="456"/>
      <c r="IOY305" s="456"/>
      <c r="IOZ305" s="456"/>
      <c r="IPA305" s="456"/>
      <c r="IPB305" s="456"/>
      <c r="IPC305" s="456"/>
      <c r="IPD305" s="456"/>
      <c r="IPE305" s="456"/>
      <c r="IPF305" s="456"/>
      <c r="IPG305" s="456"/>
      <c r="IPH305" s="456"/>
      <c r="IPI305" s="456"/>
      <c r="IPJ305" s="456"/>
      <c r="IPK305" s="456"/>
      <c r="IPL305" s="456"/>
      <c r="IPM305" s="456"/>
      <c r="IPN305" s="456"/>
      <c r="IPO305" s="456"/>
      <c r="IPP305" s="456"/>
      <c r="IPQ305" s="456"/>
      <c r="IPR305" s="456"/>
      <c r="IPS305" s="456"/>
      <c r="IPT305" s="456"/>
      <c r="IPU305" s="456"/>
      <c r="IPV305" s="456"/>
      <c r="IPW305" s="456"/>
      <c r="IPX305" s="456"/>
      <c r="IPY305" s="456"/>
      <c r="IPZ305" s="456"/>
      <c r="IQA305" s="456"/>
      <c r="IQB305" s="456"/>
      <c r="IQC305" s="456"/>
      <c r="IQD305" s="456"/>
      <c r="IQE305" s="456"/>
      <c r="IQF305" s="456"/>
      <c r="IQG305" s="456"/>
      <c r="IQH305" s="456"/>
      <c r="IQI305" s="456"/>
      <c r="IQJ305" s="456"/>
      <c r="IQK305" s="456"/>
      <c r="IQL305" s="456"/>
      <c r="IQM305" s="456"/>
      <c r="IQN305" s="456"/>
      <c r="IQO305" s="456"/>
      <c r="IQP305" s="456"/>
      <c r="IQQ305" s="456"/>
      <c r="IQR305" s="456"/>
      <c r="IQS305" s="456"/>
      <c r="IQT305" s="456"/>
      <c r="IQU305" s="456"/>
      <c r="IQV305" s="456"/>
      <c r="IQW305" s="456"/>
      <c r="IQX305" s="456"/>
      <c r="IQY305" s="456"/>
      <c r="IQZ305" s="456"/>
      <c r="IRA305" s="456"/>
      <c r="IRB305" s="456"/>
      <c r="IRC305" s="456"/>
      <c r="IRD305" s="456"/>
      <c r="IRE305" s="456"/>
      <c r="IRF305" s="456"/>
      <c r="IRG305" s="456"/>
      <c r="IRH305" s="456"/>
      <c r="IRI305" s="456"/>
      <c r="IRJ305" s="456"/>
      <c r="IRK305" s="456"/>
      <c r="IRL305" s="456"/>
      <c r="IRM305" s="456"/>
      <c r="IRN305" s="456"/>
      <c r="IRO305" s="456"/>
      <c r="IRP305" s="456"/>
      <c r="IRQ305" s="456"/>
      <c r="IRR305" s="456"/>
      <c r="IRS305" s="456"/>
      <c r="IRT305" s="456"/>
      <c r="IRU305" s="456"/>
      <c r="IRV305" s="456"/>
      <c r="IRW305" s="456"/>
      <c r="IRX305" s="456"/>
      <c r="IRY305" s="456"/>
      <c r="IRZ305" s="456"/>
      <c r="ISA305" s="456"/>
      <c r="ISB305" s="456"/>
      <c r="ISC305" s="456"/>
      <c r="ISD305" s="456"/>
      <c r="ISE305" s="456"/>
      <c r="ISF305" s="456"/>
      <c r="ISG305" s="456"/>
      <c r="ISH305" s="456"/>
      <c r="ISI305" s="456"/>
      <c r="ISJ305" s="456"/>
      <c r="ISK305" s="456"/>
      <c r="ISL305" s="456"/>
      <c r="ISM305" s="456"/>
      <c r="ISN305" s="456"/>
      <c r="ISO305" s="456"/>
      <c r="ISP305" s="456"/>
      <c r="ISQ305" s="456"/>
      <c r="ISR305" s="456"/>
      <c r="ISS305" s="456"/>
      <c r="IST305" s="456"/>
      <c r="ISU305" s="456"/>
      <c r="ISV305" s="456"/>
      <c r="ISW305" s="456"/>
      <c r="ISX305" s="456"/>
      <c r="ISY305" s="456"/>
      <c r="ISZ305" s="456"/>
      <c r="ITA305" s="456"/>
      <c r="ITB305" s="456"/>
      <c r="ITC305" s="456"/>
      <c r="ITD305" s="456"/>
      <c r="ITE305" s="456"/>
      <c r="ITF305" s="456"/>
      <c r="ITG305" s="456"/>
      <c r="ITH305" s="456"/>
      <c r="ITI305" s="456"/>
      <c r="ITJ305" s="456"/>
      <c r="ITK305" s="456"/>
      <c r="ITL305" s="456"/>
      <c r="ITM305" s="456"/>
      <c r="ITN305" s="456"/>
      <c r="ITO305" s="456"/>
      <c r="ITP305" s="456"/>
      <c r="ITQ305" s="456"/>
      <c r="ITR305" s="456"/>
      <c r="ITS305" s="456"/>
      <c r="ITT305" s="456"/>
      <c r="ITU305" s="456"/>
      <c r="ITV305" s="456"/>
      <c r="ITW305" s="456"/>
      <c r="ITX305" s="456"/>
      <c r="ITY305" s="456"/>
      <c r="ITZ305" s="456"/>
      <c r="IUA305" s="456"/>
      <c r="IUB305" s="456"/>
      <c r="IUC305" s="456"/>
      <c r="IUD305" s="456"/>
      <c r="IUE305" s="456"/>
      <c r="IUF305" s="456"/>
      <c r="IUG305" s="456"/>
      <c r="IUH305" s="456"/>
      <c r="IUI305" s="456"/>
      <c r="IUJ305" s="456"/>
      <c r="IUK305" s="456"/>
      <c r="IUL305" s="456"/>
      <c r="IUM305" s="456"/>
      <c r="IUN305" s="456"/>
      <c r="IUO305" s="456"/>
      <c r="IUP305" s="456"/>
      <c r="IUQ305" s="456"/>
      <c r="IUR305" s="456"/>
      <c r="IUS305" s="456"/>
      <c r="IUT305" s="456"/>
      <c r="IUU305" s="456"/>
      <c r="IUV305" s="456"/>
      <c r="IUW305" s="456"/>
      <c r="IUX305" s="456"/>
      <c r="IUY305" s="456"/>
      <c r="IUZ305" s="456"/>
      <c r="IVA305" s="456"/>
      <c r="IVB305" s="456"/>
      <c r="IVC305" s="456"/>
      <c r="IVD305" s="456"/>
      <c r="IVE305" s="456"/>
      <c r="IVF305" s="456"/>
      <c r="IVG305" s="456"/>
      <c r="IVH305" s="456"/>
      <c r="IVI305" s="456"/>
      <c r="IVJ305" s="456"/>
      <c r="IVK305" s="456"/>
      <c r="IVL305" s="456"/>
      <c r="IVM305" s="456"/>
      <c r="IVN305" s="456"/>
      <c r="IVO305" s="456"/>
      <c r="IVP305" s="456"/>
      <c r="IVQ305" s="456"/>
      <c r="IVR305" s="456"/>
      <c r="IVS305" s="456"/>
      <c r="IVT305" s="456"/>
      <c r="IVU305" s="456"/>
      <c r="IVV305" s="456"/>
      <c r="IVW305" s="456"/>
      <c r="IVX305" s="456"/>
      <c r="IVY305" s="456"/>
      <c r="IVZ305" s="456"/>
      <c r="IWA305" s="456"/>
      <c r="IWB305" s="456"/>
      <c r="IWC305" s="456"/>
      <c r="IWD305" s="456"/>
      <c r="IWE305" s="456"/>
      <c r="IWF305" s="456"/>
      <c r="IWG305" s="456"/>
      <c r="IWH305" s="456"/>
      <c r="IWI305" s="456"/>
      <c r="IWJ305" s="456"/>
      <c r="IWK305" s="456"/>
      <c r="IWL305" s="456"/>
      <c r="IWM305" s="456"/>
      <c r="IWN305" s="456"/>
      <c r="IWO305" s="456"/>
      <c r="IWP305" s="456"/>
      <c r="IWQ305" s="456"/>
      <c r="IWR305" s="456"/>
      <c r="IWS305" s="456"/>
      <c r="IWT305" s="456"/>
      <c r="IWU305" s="456"/>
      <c r="IWV305" s="456"/>
      <c r="IWW305" s="456"/>
      <c r="IWX305" s="456"/>
      <c r="IWY305" s="456"/>
      <c r="IWZ305" s="456"/>
      <c r="IXA305" s="456"/>
      <c r="IXB305" s="456"/>
      <c r="IXC305" s="456"/>
      <c r="IXD305" s="456"/>
      <c r="IXE305" s="456"/>
      <c r="IXF305" s="456"/>
      <c r="IXG305" s="456"/>
      <c r="IXH305" s="456"/>
      <c r="IXI305" s="456"/>
      <c r="IXJ305" s="456"/>
      <c r="IXK305" s="456"/>
      <c r="IXL305" s="456"/>
      <c r="IXM305" s="456"/>
      <c r="IXN305" s="456"/>
      <c r="IXO305" s="456"/>
      <c r="IXP305" s="456"/>
      <c r="IXQ305" s="456"/>
      <c r="IXR305" s="456"/>
      <c r="IXS305" s="456"/>
      <c r="IXT305" s="456"/>
      <c r="IXU305" s="456"/>
      <c r="IXV305" s="456"/>
      <c r="IXW305" s="456"/>
      <c r="IXX305" s="456"/>
      <c r="IXY305" s="456"/>
      <c r="IXZ305" s="456"/>
      <c r="IYA305" s="456"/>
      <c r="IYB305" s="456"/>
      <c r="IYC305" s="456"/>
      <c r="IYD305" s="456"/>
      <c r="IYE305" s="456"/>
      <c r="IYF305" s="456"/>
      <c r="IYG305" s="456"/>
      <c r="IYH305" s="456"/>
      <c r="IYI305" s="456"/>
      <c r="IYJ305" s="456"/>
      <c r="IYK305" s="456"/>
      <c r="IYL305" s="456"/>
      <c r="IYM305" s="456"/>
      <c r="IYN305" s="456"/>
      <c r="IYO305" s="456"/>
      <c r="IYP305" s="456"/>
      <c r="IYQ305" s="456"/>
      <c r="IYR305" s="456"/>
      <c r="IYS305" s="456"/>
      <c r="IYT305" s="456"/>
      <c r="IYU305" s="456"/>
      <c r="IYV305" s="456"/>
      <c r="IYW305" s="456"/>
      <c r="IYX305" s="456"/>
      <c r="IYY305" s="456"/>
      <c r="IYZ305" s="456"/>
      <c r="IZA305" s="456"/>
      <c r="IZB305" s="456"/>
      <c r="IZC305" s="456"/>
      <c r="IZD305" s="456"/>
      <c r="IZE305" s="456"/>
      <c r="IZF305" s="456"/>
      <c r="IZG305" s="456"/>
      <c r="IZH305" s="456"/>
      <c r="IZI305" s="456"/>
      <c r="IZJ305" s="456"/>
      <c r="IZK305" s="456"/>
      <c r="IZL305" s="456"/>
      <c r="IZM305" s="456"/>
      <c r="IZN305" s="456"/>
      <c r="IZO305" s="456"/>
      <c r="IZP305" s="456"/>
      <c r="IZQ305" s="456"/>
      <c r="IZR305" s="456"/>
      <c r="IZS305" s="456"/>
      <c r="IZT305" s="456"/>
      <c r="IZU305" s="456"/>
      <c r="IZV305" s="456"/>
      <c r="IZW305" s="456"/>
      <c r="IZX305" s="456"/>
      <c r="IZY305" s="456"/>
      <c r="IZZ305" s="456"/>
      <c r="JAA305" s="456"/>
      <c r="JAB305" s="456"/>
      <c r="JAC305" s="456"/>
      <c r="JAD305" s="456"/>
      <c r="JAE305" s="456"/>
      <c r="JAF305" s="456"/>
      <c r="JAG305" s="456"/>
      <c r="JAH305" s="456"/>
      <c r="JAI305" s="456"/>
      <c r="JAJ305" s="456"/>
      <c r="JAK305" s="456"/>
      <c r="JAL305" s="456"/>
      <c r="JAM305" s="456"/>
      <c r="JAN305" s="456"/>
      <c r="JAO305" s="456"/>
      <c r="JAP305" s="456"/>
      <c r="JAQ305" s="456"/>
      <c r="JAR305" s="456"/>
      <c r="JAS305" s="456"/>
      <c r="JAT305" s="456"/>
      <c r="JAU305" s="456"/>
      <c r="JAV305" s="456"/>
      <c r="JAW305" s="456"/>
      <c r="JAX305" s="456"/>
      <c r="JAY305" s="456"/>
      <c r="JAZ305" s="456"/>
      <c r="JBA305" s="456"/>
      <c r="JBB305" s="456"/>
      <c r="JBC305" s="456"/>
      <c r="JBD305" s="456"/>
      <c r="JBE305" s="456"/>
      <c r="JBF305" s="456"/>
      <c r="JBG305" s="456"/>
      <c r="JBH305" s="456"/>
      <c r="JBI305" s="456"/>
      <c r="JBJ305" s="456"/>
      <c r="JBK305" s="456"/>
      <c r="JBL305" s="456"/>
      <c r="JBM305" s="456"/>
      <c r="JBN305" s="456"/>
      <c r="JBO305" s="456"/>
      <c r="JBP305" s="456"/>
      <c r="JBQ305" s="456"/>
      <c r="JBR305" s="456"/>
      <c r="JBS305" s="456"/>
      <c r="JBT305" s="456"/>
      <c r="JBU305" s="456"/>
      <c r="JBV305" s="456"/>
      <c r="JBW305" s="456"/>
      <c r="JBX305" s="456"/>
      <c r="JBY305" s="456"/>
      <c r="JBZ305" s="456"/>
      <c r="JCA305" s="456"/>
      <c r="JCB305" s="456"/>
      <c r="JCC305" s="456"/>
      <c r="JCD305" s="456"/>
      <c r="JCE305" s="456"/>
      <c r="JCF305" s="456"/>
      <c r="JCG305" s="456"/>
      <c r="JCH305" s="456"/>
      <c r="JCI305" s="456"/>
      <c r="JCJ305" s="456"/>
      <c r="JCK305" s="456"/>
      <c r="JCL305" s="456"/>
      <c r="JCM305" s="456"/>
      <c r="JCN305" s="456"/>
      <c r="JCO305" s="456"/>
      <c r="JCP305" s="456"/>
      <c r="JCQ305" s="456"/>
      <c r="JCR305" s="456"/>
      <c r="JCS305" s="456"/>
      <c r="JCT305" s="456"/>
      <c r="JCU305" s="456"/>
      <c r="JCV305" s="456"/>
      <c r="JCW305" s="456"/>
      <c r="JCX305" s="456"/>
      <c r="JCY305" s="456"/>
      <c r="JCZ305" s="456"/>
      <c r="JDA305" s="456"/>
      <c r="JDB305" s="456"/>
      <c r="JDC305" s="456"/>
      <c r="JDD305" s="456"/>
      <c r="JDE305" s="456"/>
      <c r="JDF305" s="456"/>
      <c r="JDG305" s="456"/>
      <c r="JDH305" s="456"/>
      <c r="JDI305" s="456"/>
      <c r="JDJ305" s="456"/>
      <c r="JDK305" s="456"/>
      <c r="JDL305" s="456"/>
      <c r="JDM305" s="456"/>
      <c r="JDN305" s="456"/>
      <c r="JDO305" s="456"/>
      <c r="JDP305" s="456"/>
      <c r="JDQ305" s="456"/>
      <c r="JDR305" s="456"/>
      <c r="JDS305" s="456"/>
      <c r="JDT305" s="456"/>
      <c r="JDU305" s="456"/>
      <c r="JDV305" s="456"/>
      <c r="JDW305" s="456"/>
      <c r="JDX305" s="456"/>
      <c r="JDY305" s="456"/>
      <c r="JDZ305" s="456"/>
      <c r="JEA305" s="456"/>
      <c r="JEB305" s="456"/>
      <c r="JEC305" s="456"/>
      <c r="JED305" s="456"/>
      <c r="JEE305" s="456"/>
      <c r="JEF305" s="456"/>
      <c r="JEG305" s="456"/>
      <c r="JEH305" s="456"/>
      <c r="JEI305" s="456"/>
      <c r="JEJ305" s="456"/>
      <c r="JEK305" s="456"/>
      <c r="JEL305" s="456"/>
      <c r="JEM305" s="456"/>
      <c r="JEN305" s="456"/>
      <c r="JEO305" s="456"/>
      <c r="JEP305" s="456"/>
      <c r="JEQ305" s="456"/>
      <c r="JER305" s="456"/>
      <c r="JES305" s="456"/>
      <c r="JET305" s="456"/>
      <c r="JEU305" s="456"/>
      <c r="JEV305" s="456"/>
      <c r="JEW305" s="456"/>
      <c r="JEX305" s="456"/>
      <c r="JEY305" s="456"/>
      <c r="JEZ305" s="456"/>
      <c r="JFA305" s="456"/>
      <c r="JFB305" s="456"/>
      <c r="JFC305" s="456"/>
      <c r="JFD305" s="456"/>
      <c r="JFE305" s="456"/>
      <c r="JFF305" s="456"/>
      <c r="JFG305" s="456"/>
      <c r="JFH305" s="456"/>
      <c r="JFI305" s="456"/>
      <c r="JFJ305" s="456"/>
      <c r="JFK305" s="456"/>
      <c r="JFL305" s="456"/>
      <c r="JFM305" s="456"/>
      <c r="JFN305" s="456"/>
      <c r="JFO305" s="456"/>
      <c r="JFP305" s="456"/>
      <c r="JFQ305" s="456"/>
      <c r="JFR305" s="456"/>
      <c r="JFS305" s="456"/>
      <c r="JFT305" s="456"/>
      <c r="JFU305" s="456"/>
      <c r="JFV305" s="456"/>
      <c r="JFW305" s="456"/>
      <c r="JFX305" s="456"/>
      <c r="JFY305" s="456"/>
      <c r="JFZ305" s="456"/>
      <c r="JGA305" s="456"/>
      <c r="JGB305" s="456"/>
      <c r="JGC305" s="456"/>
      <c r="JGD305" s="456"/>
      <c r="JGE305" s="456"/>
      <c r="JGF305" s="456"/>
      <c r="JGG305" s="456"/>
      <c r="JGH305" s="456"/>
      <c r="JGI305" s="456"/>
      <c r="JGJ305" s="456"/>
      <c r="JGK305" s="456"/>
      <c r="JGL305" s="456"/>
      <c r="JGM305" s="456"/>
      <c r="JGN305" s="456"/>
      <c r="JGO305" s="456"/>
      <c r="JGP305" s="456"/>
      <c r="JGQ305" s="456"/>
      <c r="JGR305" s="456"/>
      <c r="JGS305" s="456"/>
      <c r="JGT305" s="456"/>
      <c r="JGU305" s="456"/>
      <c r="JGV305" s="456"/>
      <c r="JGW305" s="456"/>
      <c r="JGX305" s="456"/>
      <c r="JGY305" s="456"/>
      <c r="JGZ305" s="456"/>
      <c r="JHA305" s="456"/>
      <c r="JHB305" s="456"/>
      <c r="JHC305" s="456"/>
      <c r="JHD305" s="456"/>
      <c r="JHE305" s="456"/>
      <c r="JHF305" s="456"/>
      <c r="JHG305" s="456"/>
      <c r="JHH305" s="456"/>
      <c r="JHI305" s="456"/>
      <c r="JHJ305" s="456"/>
      <c r="JHK305" s="456"/>
      <c r="JHL305" s="456"/>
      <c r="JHM305" s="456"/>
      <c r="JHN305" s="456"/>
      <c r="JHO305" s="456"/>
      <c r="JHP305" s="456"/>
      <c r="JHQ305" s="456"/>
      <c r="JHR305" s="456"/>
      <c r="JHS305" s="456"/>
      <c r="JHT305" s="456"/>
      <c r="JHU305" s="456"/>
      <c r="JHV305" s="456"/>
      <c r="JHW305" s="456"/>
      <c r="JHX305" s="456"/>
      <c r="JHY305" s="456"/>
      <c r="JHZ305" s="456"/>
      <c r="JIA305" s="456"/>
      <c r="JIB305" s="456"/>
      <c r="JIC305" s="456"/>
      <c r="JID305" s="456"/>
      <c r="JIE305" s="456"/>
      <c r="JIF305" s="456"/>
      <c r="JIG305" s="456"/>
      <c r="JIH305" s="456"/>
      <c r="JII305" s="456"/>
      <c r="JIJ305" s="456"/>
      <c r="JIK305" s="456"/>
      <c r="JIL305" s="456"/>
      <c r="JIM305" s="456"/>
      <c r="JIN305" s="456"/>
      <c r="JIO305" s="456"/>
      <c r="JIP305" s="456"/>
      <c r="JIQ305" s="456"/>
      <c r="JIR305" s="456"/>
      <c r="JIS305" s="456"/>
      <c r="JIT305" s="456"/>
      <c r="JIU305" s="456"/>
      <c r="JIV305" s="456"/>
      <c r="JIW305" s="456"/>
      <c r="JIX305" s="456"/>
      <c r="JIY305" s="456"/>
      <c r="JIZ305" s="456"/>
      <c r="JJA305" s="456"/>
      <c r="JJB305" s="456"/>
      <c r="JJC305" s="456"/>
      <c r="JJD305" s="456"/>
      <c r="JJE305" s="456"/>
      <c r="JJF305" s="456"/>
      <c r="JJG305" s="456"/>
      <c r="JJH305" s="456"/>
      <c r="JJI305" s="456"/>
      <c r="JJJ305" s="456"/>
      <c r="JJK305" s="456"/>
      <c r="JJL305" s="456"/>
      <c r="JJM305" s="456"/>
      <c r="JJN305" s="456"/>
      <c r="JJO305" s="456"/>
      <c r="JJP305" s="456"/>
      <c r="JJQ305" s="456"/>
      <c r="JJR305" s="456"/>
      <c r="JJS305" s="456"/>
      <c r="JJT305" s="456"/>
      <c r="JJU305" s="456"/>
      <c r="JJV305" s="456"/>
      <c r="JJW305" s="456"/>
      <c r="JJX305" s="456"/>
      <c r="JJY305" s="456"/>
      <c r="JJZ305" s="456"/>
      <c r="JKA305" s="456"/>
      <c r="JKB305" s="456"/>
      <c r="JKC305" s="456"/>
      <c r="JKD305" s="456"/>
      <c r="JKE305" s="456"/>
      <c r="JKF305" s="456"/>
      <c r="JKG305" s="456"/>
      <c r="JKH305" s="456"/>
      <c r="JKI305" s="456"/>
      <c r="JKJ305" s="456"/>
      <c r="JKK305" s="456"/>
      <c r="JKL305" s="456"/>
      <c r="JKM305" s="456"/>
      <c r="JKN305" s="456"/>
      <c r="JKO305" s="456"/>
      <c r="JKP305" s="456"/>
      <c r="JKQ305" s="456"/>
      <c r="JKR305" s="456"/>
      <c r="JKS305" s="456"/>
      <c r="JKT305" s="456"/>
      <c r="JKU305" s="456"/>
      <c r="JKV305" s="456"/>
      <c r="JKW305" s="456"/>
      <c r="JKX305" s="456"/>
      <c r="JKY305" s="456"/>
      <c r="JKZ305" s="456"/>
      <c r="JLA305" s="456"/>
      <c r="JLB305" s="456"/>
      <c r="JLC305" s="456"/>
      <c r="JLD305" s="456"/>
      <c r="JLE305" s="456"/>
      <c r="JLF305" s="456"/>
      <c r="JLG305" s="456"/>
      <c r="JLH305" s="456"/>
      <c r="JLI305" s="456"/>
      <c r="JLJ305" s="456"/>
      <c r="JLK305" s="456"/>
      <c r="JLL305" s="456"/>
      <c r="JLM305" s="456"/>
      <c r="JLN305" s="456"/>
      <c r="JLO305" s="456"/>
      <c r="JLP305" s="456"/>
      <c r="JLQ305" s="456"/>
      <c r="JLR305" s="456"/>
      <c r="JLS305" s="456"/>
      <c r="JLT305" s="456"/>
      <c r="JLU305" s="456"/>
      <c r="JLV305" s="456"/>
      <c r="JLW305" s="456"/>
      <c r="JLX305" s="456"/>
      <c r="JLY305" s="456"/>
      <c r="JLZ305" s="456"/>
      <c r="JMA305" s="456"/>
      <c r="JMB305" s="456"/>
      <c r="JMC305" s="456"/>
      <c r="JMD305" s="456"/>
      <c r="JME305" s="456"/>
      <c r="JMF305" s="456"/>
      <c r="JMG305" s="456"/>
      <c r="JMH305" s="456"/>
      <c r="JMI305" s="456"/>
      <c r="JMJ305" s="456"/>
      <c r="JMK305" s="456"/>
      <c r="JML305" s="456"/>
      <c r="JMM305" s="456"/>
      <c r="JMN305" s="456"/>
      <c r="JMO305" s="456"/>
      <c r="JMP305" s="456"/>
      <c r="JMQ305" s="456"/>
      <c r="JMR305" s="456"/>
      <c r="JMS305" s="456"/>
      <c r="JMT305" s="456"/>
      <c r="JMU305" s="456"/>
      <c r="JMV305" s="456"/>
      <c r="JMW305" s="456"/>
      <c r="JMX305" s="456"/>
      <c r="JMY305" s="456"/>
      <c r="JMZ305" s="456"/>
      <c r="JNA305" s="456"/>
      <c r="JNB305" s="456"/>
      <c r="JNC305" s="456"/>
      <c r="JND305" s="456"/>
      <c r="JNE305" s="456"/>
      <c r="JNF305" s="456"/>
      <c r="JNG305" s="456"/>
      <c r="JNH305" s="456"/>
      <c r="JNI305" s="456"/>
      <c r="JNJ305" s="456"/>
      <c r="JNK305" s="456"/>
      <c r="JNL305" s="456"/>
      <c r="JNM305" s="456"/>
      <c r="JNN305" s="456"/>
      <c r="JNO305" s="456"/>
      <c r="JNP305" s="456"/>
      <c r="JNQ305" s="456"/>
      <c r="JNR305" s="456"/>
      <c r="JNS305" s="456"/>
      <c r="JNT305" s="456"/>
      <c r="JNU305" s="456"/>
      <c r="JNV305" s="456"/>
      <c r="JNW305" s="456"/>
      <c r="JNX305" s="456"/>
      <c r="JNY305" s="456"/>
      <c r="JNZ305" s="456"/>
      <c r="JOA305" s="456"/>
      <c r="JOB305" s="456"/>
      <c r="JOC305" s="456"/>
      <c r="JOD305" s="456"/>
      <c r="JOE305" s="456"/>
      <c r="JOF305" s="456"/>
      <c r="JOG305" s="456"/>
      <c r="JOH305" s="456"/>
      <c r="JOI305" s="456"/>
      <c r="JOJ305" s="456"/>
      <c r="JOK305" s="456"/>
      <c r="JOL305" s="456"/>
      <c r="JOM305" s="456"/>
      <c r="JON305" s="456"/>
      <c r="JOO305" s="456"/>
      <c r="JOP305" s="456"/>
      <c r="JOQ305" s="456"/>
      <c r="JOR305" s="456"/>
      <c r="JOS305" s="456"/>
      <c r="JOT305" s="456"/>
      <c r="JOU305" s="456"/>
      <c r="JOV305" s="456"/>
      <c r="JOW305" s="456"/>
      <c r="JOX305" s="456"/>
      <c r="JOY305" s="456"/>
      <c r="JOZ305" s="456"/>
      <c r="JPA305" s="456"/>
      <c r="JPB305" s="456"/>
      <c r="JPC305" s="456"/>
      <c r="JPD305" s="456"/>
      <c r="JPE305" s="456"/>
      <c r="JPF305" s="456"/>
      <c r="JPG305" s="456"/>
      <c r="JPH305" s="456"/>
      <c r="JPI305" s="456"/>
      <c r="JPJ305" s="456"/>
      <c r="JPK305" s="456"/>
      <c r="JPL305" s="456"/>
      <c r="JPM305" s="456"/>
      <c r="JPN305" s="456"/>
      <c r="JPO305" s="456"/>
      <c r="JPP305" s="456"/>
      <c r="JPQ305" s="456"/>
      <c r="JPR305" s="456"/>
      <c r="JPS305" s="456"/>
      <c r="JPT305" s="456"/>
      <c r="JPU305" s="456"/>
      <c r="JPV305" s="456"/>
      <c r="JPW305" s="456"/>
      <c r="JPX305" s="456"/>
      <c r="JPY305" s="456"/>
      <c r="JPZ305" s="456"/>
      <c r="JQA305" s="456"/>
      <c r="JQB305" s="456"/>
      <c r="JQC305" s="456"/>
      <c r="JQD305" s="456"/>
      <c r="JQE305" s="456"/>
      <c r="JQF305" s="456"/>
      <c r="JQG305" s="456"/>
      <c r="JQH305" s="456"/>
      <c r="JQI305" s="456"/>
      <c r="JQJ305" s="456"/>
      <c r="JQK305" s="456"/>
      <c r="JQL305" s="456"/>
      <c r="JQM305" s="456"/>
      <c r="JQN305" s="456"/>
      <c r="JQO305" s="456"/>
      <c r="JQP305" s="456"/>
      <c r="JQQ305" s="456"/>
      <c r="JQR305" s="456"/>
      <c r="JQS305" s="456"/>
      <c r="JQT305" s="456"/>
      <c r="JQU305" s="456"/>
      <c r="JQV305" s="456"/>
      <c r="JQW305" s="456"/>
      <c r="JQX305" s="456"/>
      <c r="JQY305" s="456"/>
      <c r="JQZ305" s="456"/>
      <c r="JRA305" s="456"/>
      <c r="JRB305" s="456"/>
      <c r="JRC305" s="456"/>
      <c r="JRD305" s="456"/>
      <c r="JRE305" s="456"/>
      <c r="JRF305" s="456"/>
      <c r="JRG305" s="456"/>
      <c r="JRH305" s="456"/>
      <c r="JRI305" s="456"/>
      <c r="JRJ305" s="456"/>
      <c r="JRK305" s="456"/>
      <c r="JRL305" s="456"/>
      <c r="JRM305" s="456"/>
      <c r="JRN305" s="456"/>
      <c r="JRO305" s="456"/>
      <c r="JRP305" s="456"/>
      <c r="JRQ305" s="456"/>
      <c r="JRR305" s="456"/>
      <c r="JRS305" s="456"/>
      <c r="JRT305" s="456"/>
      <c r="JRU305" s="456"/>
      <c r="JRV305" s="456"/>
      <c r="JRW305" s="456"/>
      <c r="JRX305" s="456"/>
      <c r="JRY305" s="456"/>
      <c r="JRZ305" s="456"/>
      <c r="JSA305" s="456"/>
      <c r="JSB305" s="456"/>
      <c r="JSC305" s="456"/>
      <c r="JSD305" s="456"/>
      <c r="JSE305" s="456"/>
      <c r="JSF305" s="456"/>
      <c r="JSG305" s="456"/>
      <c r="JSH305" s="456"/>
      <c r="JSI305" s="456"/>
      <c r="JSJ305" s="456"/>
      <c r="JSK305" s="456"/>
      <c r="JSL305" s="456"/>
      <c r="JSM305" s="456"/>
      <c r="JSN305" s="456"/>
      <c r="JSO305" s="456"/>
      <c r="JSP305" s="456"/>
      <c r="JSQ305" s="456"/>
      <c r="JSR305" s="456"/>
      <c r="JSS305" s="456"/>
      <c r="JST305" s="456"/>
      <c r="JSU305" s="456"/>
      <c r="JSV305" s="456"/>
      <c r="JSW305" s="456"/>
      <c r="JSX305" s="456"/>
      <c r="JSY305" s="456"/>
      <c r="JSZ305" s="456"/>
      <c r="JTA305" s="456"/>
      <c r="JTB305" s="456"/>
      <c r="JTC305" s="456"/>
      <c r="JTD305" s="456"/>
      <c r="JTE305" s="456"/>
      <c r="JTF305" s="456"/>
      <c r="JTG305" s="456"/>
      <c r="JTH305" s="456"/>
      <c r="JTI305" s="456"/>
      <c r="JTJ305" s="456"/>
      <c r="JTK305" s="456"/>
      <c r="JTL305" s="456"/>
      <c r="JTM305" s="456"/>
      <c r="JTN305" s="456"/>
      <c r="JTO305" s="456"/>
      <c r="JTP305" s="456"/>
      <c r="JTQ305" s="456"/>
      <c r="JTR305" s="456"/>
      <c r="JTS305" s="456"/>
      <c r="JTT305" s="456"/>
      <c r="JTU305" s="456"/>
      <c r="JTV305" s="456"/>
      <c r="JTW305" s="456"/>
      <c r="JTX305" s="456"/>
      <c r="JTY305" s="456"/>
      <c r="JTZ305" s="456"/>
      <c r="JUA305" s="456"/>
      <c r="JUB305" s="456"/>
      <c r="JUC305" s="456"/>
      <c r="JUD305" s="456"/>
      <c r="JUE305" s="456"/>
      <c r="JUF305" s="456"/>
      <c r="JUG305" s="456"/>
      <c r="JUH305" s="456"/>
      <c r="JUI305" s="456"/>
      <c r="JUJ305" s="456"/>
      <c r="JUK305" s="456"/>
      <c r="JUL305" s="456"/>
      <c r="JUM305" s="456"/>
      <c r="JUN305" s="456"/>
      <c r="JUO305" s="456"/>
      <c r="JUP305" s="456"/>
      <c r="JUQ305" s="456"/>
      <c r="JUR305" s="456"/>
      <c r="JUS305" s="456"/>
      <c r="JUT305" s="456"/>
      <c r="JUU305" s="456"/>
      <c r="JUV305" s="456"/>
      <c r="JUW305" s="456"/>
      <c r="JUX305" s="456"/>
      <c r="JUY305" s="456"/>
      <c r="JUZ305" s="456"/>
      <c r="JVA305" s="456"/>
      <c r="JVB305" s="456"/>
      <c r="JVC305" s="456"/>
      <c r="JVD305" s="456"/>
      <c r="JVE305" s="456"/>
      <c r="JVF305" s="456"/>
      <c r="JVG305" s="456"/>
      <c r="JVH305" s="456"/>
      <c r="JVI305" s="456"/>
      <c r="JVJ305" s="456"/>
      <c r="JVK305" s="456"/>
      <c r="JVL305" s="456"/>
      <c r="JVM305" s="456"/>
      <c r="JVN305" s="456"/>
      <c r="JVO305" s="456"/>
      <c r="JVP305" s="456"/>
      <c r="JVQ305" s="456"/>
      <c r="JVR305" s="456"/>
      <c r="JVS305" s="456"/>
      <c r="JVT305" s="456"/>
      <c r="JVU305" s="456"/>
      <c r="JVV305" s="456"/>
      <c r="JVW305" s="456"/>
      <c r="JVX305" s="456"/>
      <c r="JVY305" s="456"/>
      <c r="JVZ305" s="456"/>
      <c r="JWA305" s="456"/>
      <c r="JWB305" s="456"/>
      <c r="JWC305" s="456"/>
      <c r="JWD305" s="456"/>
      <c r="JWE305" s="456"/>
      <c r="JWF305" s="456"/>
      <c r="JWG305" s="456"/>
      <c r="JWH305" s="456"/>
      <c r="JWI305" s="456"/>
      <c r="JWJ305" s="456"/>
      <c r="JWK305" s="456"/>
      <c r="JWL305" s="456"/>
      <c r="JWM305" s="456"/>
      <c r="JWN305" s="456"/>
      <c r="JWO305" s="456"/>
      <c r="JWP305" s="456"/>
      <c r="JWQ305" s="456"/>
      <c r="JWR305" s="456"/>
      <c r="JWS305" s="456"/>
      <c r="JWT305" s="456"/>
      <c r="JWU305" s="456"/>
      <c r="JWV305" s="456"/>
      <c r="JWW305" s="456"/>
      <c r="JWX305" s="456"/>
      <c r="JWY305" s="456"/>
      <c r="JWZ305" s="456"/>
      <c r="JXA305" s="456"/>
      <c r="JXB305" s="456"/>
      <c r="JXC305" s="456"/>
      <c r="JXD305" s="456"/>
      <c r="JXE305" s="456"/>
      <c r="JXF305" s="456"/>
      <c r="JXG305" s="456"/>
      <c r="JXH305" s="456"/>
      <c r="JXI305" s="456"/>
      <c r="JXJ305" s="456"/>
      <c r="JXK305" s="456"/>
      <c r="JXL305" s="456"/>
      <c r="JXM305" s="456"/>
      <c r="JXN305" s="456"/>
      <c r="JXO305" s="456"/>
      <c r="JXP305" s="456"/>
      <c r="JXQ305" s="456"/>
      <c r="JXR305" s="456"/>
      <c r="JXS305" s="456"/>
      <c r="JXT305" s="456"/>
      <c r="JXU305" s="456"/>
      <c r="JXV305" s="456"/>
      <c r="JXW305" s="456"/>
      <c r="JXX305" s="456"/>
      <c r="JXY305" s="456"/>
      <c r="JXZ305" s="456"/>
      <c r="JYA305" s="456"/>
      <c r="JYB305" s="456"/>
      <c r="JYC305" s="456"/>
      <c r="JYD305" s="456"/>
      <c r="JYE305" s="456"/>
      <c r="JYF305" s="456"/>
      <c r="JYG305" s="456"/>
      <c r="JYH305" s="456"/>
      <c r="JYI305" s="456"/>
      <c r="JYJ305" s="456"/>
      <c r="JYK305" s="456"/>
      <c r="JYL305" s="456"/>
      <c r="JYM305" s="456"/>
      <c r="JYN305" s="456"/>
      <c r="JYO305" s="456"/>
      <c r="JYP305" s="456"/>
      <c r="JYQ305" s="456"/>
      <c r="JYR305" s="456"/>
      <c r="JYS305" s="456"/>
      <c r="JYT305" s="456"/>
      <c r="JYU305" s="456"/>
      <c r="JYV305" s="456"/>
      <c r="JYW305" s="456"/>
      <c r="JYX305" s="456"/>
      <c r="JYY305" s="456"/>
      <c r="JYZ305" s="456"/>
      <c r="JZA305" s="456"/>
      <c r="JZB305" s="456"/>
      <c r="JZC305" s="456"/>
      <c r="JZD305" s="456"/>
      <c r="JZE305" s="456"/>
      <c r="JZF305" s="456"/>
      <c r="JZG305" s="456"/>
      <c r="JZH305" s="456"/>
      <c r="JZI305" s="456"/>
      <c r="JZJ305" s="456"/>
      <c r="JZK305" s="456"/>
      <c r="JZL305" s="456"/>
      <c r="JZM305" s="456"/>
      <c r="JZN305" s="456"/>
      <c r="JZO305" s="456"/>
      <c r="JZP305" s="456"/>
      <c r="JZQ305" s="456"/>
      <c r="JZR305" s="456"/>
      <c r="JZS305" s="456"/>
      <c r="JZT305" s="456"/>
      <c r="JZU305" s="456"/>
      <c r="JZV305" s="456"/>
      <c r="JZW305" s="456"/>
      <c r="JZX305" s="456"/>
      <c r="JZY305" s="456"/>
      <c r="JZZ305" s="456"/>
      <c r="KAA305" s="456"/>
      <c r="KAB305" s="456"/>
      <c r="KAC305" s="456"/>
      <c r="KAD305" s="456"/>
      <c r="KAE305" s="456"/>
      <c r="KAF305" s="456"/>
      <c r="KAG305" s="456"/>
      <c r="KAH305" s="456"/>
      <c r="KAI305" s="456"/>
      <c r="KAJ305" s="456"/>
      <c r="KAK305" s="456"/>
      <c r="KAL305" s="456"/>
      <c r="KAM305" s="456"/>
      <c r="KAN305" s="456"/>
      <c r="KAO305" s="456"/>
      <c r="KAP305" s="456"/>
      <c r="KAQ305" s="456"/>
      <c r="KAR305" s="456"/>
      <c r="KAS305" s="456"/>
      <c r="KAT305" s="456"/>
      <c r="KAU305" s="456"/>
      <c r="KAV305" s="456"/>
      <c r="KAW305" s="456"/>
      <c r="KAX305" s="456"/>
      <c r="KAY305" s="456"/>
      <c r="KAZ305" s="456"/>
      <c r="KBA305" s="456"/>
      <c r="KBB305" s="456"/>
      <c r="KBC305" s="456"/>
      <c r="KBD305" s="456"/>
      <c r="KBE305" s="456"/>
      <c r="KBF305" s="456"/>
      <c r="KBG305" s="456"/>
      <c r="KBH305" s="456"/>
      <c r="KBI305" s="456"/>
      <c r="KBJ305" s="456"/>
      <c r="KBK305" s="456"/>
      <c r="KBL305" s="456"/>
      <c r="KBM305" s="456"/>
      <c r="KBN305" s="456"/>
      <c r="KBO305" s="456"/>
      <c r="KBP305" s="456"/>
      <c r="KBQ305" s="456"/>
      <c r="KBR305" s="456"/>
      <c r="KBS305" s="456"/>
      <c r="KBT305" s="456"/>
      <c r="KBU305" s="456"/>
      <c r="KBV305" s="456"/>
      <c r="KBW305" s="456"/>
      <c r="KBX305" s="456"/>
      <c r="KBY305" s="456"/>
      <c r="KBZ305" s="456"/>
      <c r="KCA305" s="456"/>
      <c r="KCB305" s="456"/>
      <c r="KCC305" s="456"/>
      <c r="KCD305" s="456"/>
      <c r="KCE305" s="456"/>
      <c r="KCF305" s="456"/>
      <c r="KCG305" s="456"/>
      <c r="KCH305" s="456"/>
      <c r="KCI305" s="456"/>
      <c r="KCJ305" s="456"/>
      <c r="KCK305" s="456"/>
      <c r="KCL305" s="456"/>
      <c r="KCM305" s="456"/>
      <c r="KCN305" s="456"/>
      <c r="KCO305" s="456"/>
      <c r="KCP305" s="456"/>
      <c r="KCQ305" s="456"/>
      <c r="KCR305" s="456"/>
      <c r="KCS305" s="456"/>
      <c r="KCT305" s="456"/>
      <c r="KCU305" s="456"/>
      <c r="KCV305" s="456"/>
      <c r="KCW305" s="456"/>
      <c r="KCX305" s="456"/>
      <c r="KCY305" s="456"/>
      <c r="KCZ305" s="456"/>
      <c r="KDA305" s="456"/>
      <c r="KDB305" s="456"/>
      <c r="KDC305" s="456"/>
      <c r="KDD305" s="456"/>
      <c r="KDE305" s="456"/>
      <c r="KDF305" s="456"/>
      <c r="KDG305" s="456"/>
      <c r="KDH305" s="456"/>
      <c r="KDI305" s="456"/>
      <c r="KDJ305" s="456"/>
      <c r="KDK305" s="456"/>
      <c r="KDL305" s="456"/>
      <c r="KDM305" s="456"/>
      <c r="KDN305" s="456"/>
      <c r="KDO305" s="456"/>
      <c r="KDP305" s="456"/>
      <c r="KDQ305" s="456"/>
      <c r="KDR305" s="456"/>
      <c r="KDS305" s="456"/>
      <c r="KDT305" s="456"/>
      <c r="KDU305" s="456"/>
      <c r="KDV305" s="456"/>
      <c r="KDW305" s="456"/>
      <c r="KDX305" s="456"/>
      <c r="KDY305" s="456"/>
      <c r="KDZ305" s="456"/>
      <c r="KEA305" s="456"/>
      <c r="KEB305" s="456"/>
      <c r="KEC305" s="456"/>
      <c r="KED305" s="456"/>
      <c r="KEE305" s="456"/>
      <c r="KEF305" s="456"/>
      <c r="KEG305" s="456"/>
      <c r="KEH305" s="456"/>
      <c r="KEI305" s="456"/>
      <c r="KEJ305" s="456"/>
      <c r="KEK305" s="456"/>
      <c r="KEL305" s="456"/>
      <c r="KEM305" s="456"/>
      <c r="KEN305" s="456"/>
      <c r="KEO305" s="456"/>
      <c r="KEP305" s="456"/>
      <c r="KEQ305" s="456"/>
      <c r="KER305" s="456"/>
      <c r="KES305" s="456"/>
      <c r="KET305" s="456"/>
      <c r="KEU305" s="456"/>
      <c r="KEV305" s="456"/>
      <c r="KEW305" s="456"/>
      <c r="KEX305" s="456"/>
      <c r="KEY305" s="456"/>
      <c r="KEZ305" s="456"/>
      <c r="KFA305" s="456"/>
      <c r="KFB305" s="456"/>
      <c r="KFC305" s="456"/>
      <c r="KFD305" s="456"/>
      <c r="KFE305" s="456"/>
      <c r="KFF305" s="456"/>
      <c r="KFG305" s="456"/>
      <c r="KFH305" s="456"/>
      <c r="KFI305" s="456"/>
      <c r="KFJ305" s="456"/>
      <c r="KFK305" s="456"/>
      <c r="KFL305" s="456"/>
      <c r="KFM305" s="456"/>
      <c r="KFN305" s="456"/>
      <c r="KFO305" s="456"/>
      <c r="KFP305" s="456"/>
      <c r="KFQ305" s="456"/>
      <c r="KFR305" s="456"/>
      <c r="KFS305" s="456"/>
      <c r="KFT305" s="456"/>
      <c r="KFU305" s="456"/>
      <c r="KFV305" s="456"/>
      <c r="KFW305" s="456"/>
      <c r="KFX305" s="456"/>
      <c r="KFY305" s="456"/>
      <c r="KFZ305" s="456"/>
      <c r="KGA305" s="456"/>
      <c r="KGB305" s="456"/>
      <c r="KGC305" s="456"/>
      <c r="KGD305" s="456"/>
      <c r="KGE305" s="456"/>
      <c r="KGF305" s="456"/>
      <c r="KGG305" s="456"/>
      <c r="KGH305" s="456"/>
      <c r="KGI305" s="456"/>
      <c r="KGJ305" s="456"/>
      <c r="KGK305" s="456"/>
      <c r="KGL305" s="456"/>
      <c r="KGM305" s="456"/>
      <c r="KGN305" s="456"/>
      <c r="KGO305" s="456"/>
      <c r="KGP305" s="456"/>
      <c r="KGQ305" s="456"/>
      <c r="KGR305" s="456"/>
      <c r="KGS305" s="456"/>
      <c r="KGT305" s="456"/>
      <c r="KGU305" s="456"/>
      <c r="KGV305" s="456"/>
      <c r="KGW305" s="456"/>
      <c r="KGX305" s="456"/>
      <c r="KGY305" s="456"/>
      <c r="KGZ305" s="456"/>
      <c r="KHA305" s="456"/>
      <c r="KHB305" s="456"/>
      <c r="KHC305" s="456"/>
      <c r="KHD305" s="456"/>
      <c r="KHE305" s="456"/>
      <c r="KHF305" s="456"/>
      <c r="KHG305" s="456"/>
      <c r="KHH305" s="456"/>
      <c r="KHI305" s="456"/>
      <c r="KHJ305" s="456"/>
      <c r="KHK305" s="456"/>
      <c r="KHL305" s="456"/>
      <c r="KHM305" s="456"/>
      <c r="KHN305" s="456"/>
      <c r="KHO305" s="456"/>
      <c r="KHP305" s="456"/>
      <c r="KHQ305" s="456"/>
      <c r="KHR305" s="456"/>
      <c r="KHS305" s="456"/>
      <c r="KHT305" s="456"/>
      <c r="KHU305" s="456"/>
      <c r="KHV305" s="456"/>
      <c r="KHW305" s="456"/>
      <c r="KHX305" s="456"/>
      <c r="KHY305" s="456"/>
      <c r="KHZ305" s="456"/>
      <c r="KIA305" s="456"/>
      <c r="KIB305" s="456"/>
      <c r="KIC305" s="456"/>
      <c r="KID305" s="456"/>
      <c r="KIE305" s="456"/>
      <c r="KIF305" s="456"/>
      <c r="KIG305" s="456"/>
      <c r="KIH305" s="456"/>
      <c r="KII305" s="456"/>
      <c r="KIJ305" s="456"/>
      <c r="KIK305" s="456"/>
      <c r="KIL305" s="456"/>
      <c r="KIM305" s="456"/>
      <c r="KIN305" s="456"/>
      <c r="KIO305" s="456"/>
      <c r="KIP305" s="456"/>
      <c r="KIQ305" s="456"/>
      <c r="KIR305" s="456"/>
      <c r="KIS305" s="456"/>
      <c r="KIT305" s="456"/>
      <c r="KIU305" s="456"/>
      <c r="KIV305" s="456"/>
      <c r="KIW305" s="456"/>
      <c r="KIX305" s="456"/>
      <c r="KIY305" s="456"/>
      <c r="KIZ305" s="456"/>
      <c r="KJA305" s="456"/>
      <c r="KJB305" s="456"/>
      <c r="KJC305" s="456"/>
      <c r="KJD305" s="456"/>
      <c r="KJE305" s="456"/>
      <c r="KJF305" s="456"/>
      <c r="KJG305" s="456"/>
      <c r="KJH305" s="456"/>
      <c r="KJI305" s="456"/>
      <c r="KJJ305" s="456"/>
      <c r="KJK305" s="456"/>
      <c r="KJL305" s="456"/>
      <c r="KJM305" s="456"/>
      <c r="KJN305" s="456"/>
      <c r="KJO305" s="456"/>
      <c r="KJP305" s="456"/>
      <c r="KJQ305" s="456"/>
      <c r="KJR305" s="456"/>
      <c r="KJS305" s="456"/>
      <c r="KJT305" s="456"/>
      <c r="KJU305" s="456"/>
      <c r="KJV305" s="456"/>
      <c r="KJW305" s="456"/>
      <c r="KJX305" s="456"/>
      <c r="KJY305" s="456"/>
      <c r="KJZ305" s="456"/>
      <c r="KKA305" s="456"/>
      <c r="KKB305" s="456"/>
      <c r="KKC305" s="456"/>
      <c r="KKD305" s="456"/>
      <c r="KKE305" s="456"/>
      <c r="KKF305" s="456"/>
      <c r="KKG305" s="456"/>
      <c r="KKH305" s="456"/>
      <c r="KKI305" s="456"/>
      <c r="KKJ305" s="456"/>
      <c r="KKK305" s="456"/>
      <c r="KKL305" s="456"/>
      <c r="KKM305" s="456"/>
      <c r="KKN305" s="456"/>
      <c r="KKO305" s="456"/>
      <c r="KKP305" s="456"/>
      <c r="KKQ305" s="456"/>
      <c r="KKR305" s="456"/>
      <c r="KKS305" s="456"/>
      <c r="KKT305" s="456"/>
      <c r="KKU305" s="456"/>
      <c r="KKV305" s="456"/>
      <c r="KKW305" s="456"/>
      <c r="KKX305" s="456"/>
      <c r="KKY305" s="456"/>
      <c r="KKZ305" s="456"/>
      <c r="KLA305" s="456"/>
      <c r="KLB305" s="456"/>
      <c r="KLC305" s="456"/>
      <c r="KLD305" s="456"/>
      <c r="KLE305" s="456"/>
      <c r="KLF305" s="456"/>
      <c r="KLG305" s="456"/>
      <c r="KLH305" s="456"/>
      <c r="KLI305" s="456"/>
      <c r="KLJ305" s="456"/>
      <c r="KLK305" s="456"/>
      <c r="KLL305" s="456"/>
      <c r="KLM305" s="456"/>
      <c r="KLN305" s="456"/>
      <c r="KLO305" s="456"/>
      <c r="KLP305" s="456"/>
      <c r="KLQ305" s="456"/>
      <c r="KLR305" s="456"/>
      <c r="KLS305" s="456"/>
      <c r="KLT305" s="456"/>
      <c r="KLU305" s="456"/>
      <c r="KLV305" s="456"/>
      <c r="KLW305" s="456"/>
      <c r="KLX305" s="456"/>
      <c r="KLY305" s="456"/>
      <c r="KLZ305" s="456"/>
      <c r="KMA305" s="456"/>
      <c r="KMB305" s="456"/>
      <c r="KMC305" s="456"/>
      <c r="KMD305" s="456"/>
      <c r="KME305" s="456"/>
      <c r="KMF305" s="456"/>
      <c r="KMG305" s="456"/>
      <c r="KMH305" s="456"/>
      <c r="KMI305" s="456"/>
      <c r="KMJ305" s="456"/>
      <c r="KMK305" s="456"/>
      <c r="KML305" s="456"/>
      <c r="KMM305" s="456"/>
      <c r="KMN305" s="456"/>
      <c r="KMO305" s="456"/>
      <c r="KMP305" s="456"/>
      <c r="KMQ305" s="456"/>
      <c r="KMR305" s="456"/>
      <c r="KMS305" s="456"/>
      <c r="KMT305" s="456"/>
      <c r="KMU305" s="456"/>
      <c r="KMV305" s="456"/>
      <c r="KMW305" s="456"/>
      <c r="KMX305" s="456"/>
      <c r="KMY305" s="456"/>
      <c r="KMZ305" s="456"/>
      <c r="KNA305" s="456"/>
      <c r="KNB305" s="456"/>
      <c r="KNC305" s="456"/>
      <c r="KND305" s="456"/>
      <c r="KNE305" s="456"/>
      <c r="KNF305" s="456"/>
      <c r="KNG305" s="456"/>
      <c r="KNH305" s="456"/>
      <c r="KNI305" s="456"/>
      <c r="KNJ305" s="456"/>
      <c r="KNK305" s="456"/>
      <c r="KNL305" s="456"/>
      <c r="KNM305" s="456"/>
      <c r="KNN305" s="456"/>
      <c r="KNO305" s="456"/>
      <c r="KNP305" s="456"/>
      <c r="KNQ305" s="456"/>
      <c r="KNR305" s="456"/>
      <c r="KNS305" s="456"/>
      <c r="KNT305" s="456"/>
      <c r="KNU305" s="456"/>
      <c r="KNV305" s="456"/>
      <c r="KNW305" s="456"/>
      <c r="KNX305" s="456"/>
      <c r="KNY305" s="456"/>
      <c r="KNZ305" s="456"/>
      <c r="KOA305" s="456"/>
      <c r="KOB305" s="456"/>
      <c r="KOC305" s="456"/>
      <c r="KOD305" s="456"/>
      <c r="KOE305" s="456"/>
      <c r="KOF305" s="456"/>
      <c r="KOG305" s="456"/>
      <c r="KOH305" s="456"/>
      <c r="KOI305" s="456"/>
      <c r="KOJ305" s="456"/>
      <c r="KOK305" s="456"/>
      <c r="KOL305" s="456"/>
      <c r="KOM305" s="456"/>
      <c r="KON305" s="456"/>
      <c r="KOO305" s="456"/>
      <c r="KOP305" s="456"/>
      <c r="KOQ305" s="456"/>
      <c r="KOR305" s="456"/>
      <c r="KOS305" s="456"/>
      <c r="KOT305" s="456"/>
      <c r="KOU305" s="456"/>
      <c r="KOV305" s="456"/>
      <c r="KOW305" s="456"/>
      <c r="KOX305" s="456"/>
      <c r="KOY305" s="456"/>
      <c r="KOZ305" s="456"/>
      <c r="KPA305" s="456"/>
      <c r="KPB305" s="456"/>
      <c r="KPC305" s="456"/>
      <c r="KPD305" s="456"/>
      <c r="KPE305" s="456"/>
      <c r="KPF305" s="456"/>
      <c r="KPG305" s="456"/>
      <c r="KPH305" s="456"/>
      <c r="KPI305" s="456"/>
      <c r="KPJ305" s="456"/>
      <c r="KPK305" s="456"/>
      <c r="KPL305" s="456"/>
      <c r="KPM305" s="456"/>
      <c r="KPN305" s="456"/>
      <c r="KPO305" s="456"/>
      <c r="KPP305" s="456"/>
      <c r="KPQ305" s="456"/>
      <c r="KPR305" s="456"/>
      <c r="KPS305" s="456"/>
      <c r="KPT305" s="456"/>
      <c r="KPU305" s="456"/>
      <c r="KPV305" s="456"/>
      <c r="KPW305" s="456"/>
      <c r="KPX305" s="456"/>
      <c r="KPY305" s="456"/>
      <c r="KPZ305" s="456"/>
      <c r="KQA305" s="456"/>
      <c r="KQB305" s="456"/>
      <c r="KQC305" s="456"/>
      <c r="KQD305" s="456"/>
      <c r="KQE305" s="456"/>
      <c r="KQF305" s="456"/>
      <c r="KQG305" s="456"/>
      <c r="KQH305" s="456"/>
      <c r="KQI305" s="456"/>
      <c r="KQJ305" s="456"/>
      <c r="KQK305" s="456"/>
      <c r="KQL305" s="456"/>
      <c r="KQM305" s="456"/>
      <c r="KQN305" s="456"/>
      <c r="KQO305" s="456"/>
      <c r="KQP305" s="456"/>
      <c r="KQQ305" s="456"/>
      <c r="KQR305" s="456"/>
      <c r="KQS305" s="456"/>
      <c r="KQT305" s="456"/>
      <c r="KQU305" s="456"/>
      <c r="KQV305" s="456"/>
      <c r="KQW305" s="456"/>
      <c r="KQX305" s="456"/>
      <c r="KQY305" s="456"/>
      <c r="KQZ305" s="456"/>
      <c r="KRA305" s="456"/>
      <c r="KRB305" s="456"/>
      <c r="KRC305" s="456"/>
      <c r="KRD305" s="456"/>
      <c r="KRE305" s="456"/>
      <c r="KRF305" s="456"/>
      <c r="KRG305" s="456"/>
      <c r="KRH305" s="456"/>
      <c r="KRI305" s="456"/>
      <c r="KRJ305" s="456"/>
      <c r="KRK305" s="456"/>
      <c r="KRL305" s="456"/>
      <c r="KRM305" s="456"/>
      <c r="KRN305" s="456"/>
      <c r="KRO305" s="456"/>
      <c r="KRP305" s="456"/>
      <c r="KRQ305" s="456"/>
      <c r="KRR305" s="456"/>
      <c r="KRS305" s="456"/>
      <c r="KRT305" s="456"/>
      <c r="KRU305" s="456"/>
      <c r="KRV305" s="456"/>
      <c r="KRW305" s="456"/>
      <c r="KRX305" s="456"/>
      <c r="KRY305" s="456"/>
      <c r="KRZ305" s="456"/>
      <c r="KSA305" s="456"/>
      <c r="KSB305" s="456"/>
      <c r="KSC305" s="456"/>
      <c r="KSD305" s="456"/>
      <c r="KSE305" s="456"/>
      <c r="KSF305" s="456"/>
      <c r="KSG305" s="456"/>
      <c r="KSH305" s="456"/>
      <c r="KSI305" s="456"/>
      <c r="KSJ305" s="456"/>
      <c r="KSK305" s="456"/>
      <c r="KSL305" s="456"/>
      <c r="KSM305" s="456"/>
      <c r="KSN305" s="456"/>
      <c r="KSO305" s="456"/>
      <c r="KSP305" s="456"/>
      <c r="KSQ305" s="456"/>
      <c r="KSR305" s="456"/>
      <c r="KSS305" s="456"/>
      <c r="KST305" s="456"/>
      <c r="KSU305" s="456"/>
      <c r="KSV305" s="456"/>
      <c r="KSW305" s="456"/>
      <c r="KSX305" s="456"/>
      <c r="KSY305" s="456"/>
      <c r="KSZ305" s="456"/>
      <c r="KTA305" s="456"/>
      <c r="KTB305" s="456"/>
      <c r="KTC305" s="456"/>
      <c r="KTD305" s="456"/>
      <c r="KTE305" s="456"/>
      <c r="KTF305" s="456"/>
      <c r="KTG305" s="456"/>
      <c r="KTH305" s="456"/>
      <c r="KTI305" s="456"/>
      <c r="KTJ305" s="456"/>
      <c r="KTK305" s="456"/>
      <c r="KTL305" s="456"/>
      <c r="KTM305" s="456"/>
      <c r="KTN305" s="456"/>
      <c r="KTO305" s="456"/>
      <c r="KTP305" s="456"/>
      <c r="KTQ305" s="456"/>
      <c r="KTR305" s="456"/>
      <c r="KTS305" s="456"/>
      <c r="KTT305" s="456"/>
      <c r="KTU305" s="456"/>
      <c r="KTV305" s="456"/>
      <c r="KTW305" s="456"/>
      <c r="KTX305" s="456"/>
      <c r="KTY305" s="456"/>
      <c r="KTZ305" s="456"/>
      <c r="KUA305" s="456"/>
      <c r="KUB305" s="456"/>
      <c r="KUC305" s="456"/>
      <c r="KUD305" s="456"/>
      <c r="KUE305" s="456"/>
      <c r="KUF305" s="456"/>
      <c r="KUG305" s="456"/>
      <c r="KUH305" s="456"/>
      <c r="KUI305" s="456"/>
      <c r="KUJ305" s="456"/>
      <c r="KUK305" s="456"/>
      <c r="KUL305" s="456"/>
      <c r="KUM305" s="456"/>
      <c r="KUN305" s="456"/>
      <c r="KUO305" s="456"/>
      <c r="KUP305" s="456"/>
      <c r="KUQ305" s="456"/>
      <c r="KUR305" s="456"/>
      <c r="KUS305" s="456"/>
      <c r="KUT305" s="456"/>
      <c r="KUU305" s="456"/>
      <c r="KUV305" s="456"/>
      <c r="KUW305" s="456"/>
      <c r="KUX305" s="456"/>
      <c r="KUY305" s="456"/>
      <c r="KUZ305" s="456"/>
      <c r="KVA305" s="456"/>
      <c r="KVB305" s="456"/>
      <c r="KVC305" s="456"/>
      <c r="KVD305" s="456"/>
      <c r="KVE305" s="456"/>
      <c r="KVF305" s="456"/>
      <c r="KVG305" s="456"/>
      <c r="KVH305" s="456"/>
      <c r="KVI305" s="456"/>
      <c r="KVJ305" s="456"/>
      <c r="KVK305" s="456"/>
      <c r="KVL305" s="456"/>
      <c r="KVM305" s="456"/>
      <c r="KVN305" s="456"/>
      <c r="KVO305" s="456"/>
      <c r="KVP305" s="456"/>
      <c r="KVQ305" s="456"/>
      <c r="KVR305" s="456"/>
      <c r="KVS305" s="456"/>
      <c r="KVT305" s="456"/>
      <c r="KVU305" s="456"/>
      <c r="KVV305" s="456"/>
      <c r="KVW305" s="456"/>
      <c r="KVX305" s="456"/>
      <c r="KVY305" s="456"/>
      <c r="KVZ305" s="456"/>
      <c r="KWA305" s="456"/>
      <c r="KWB305" s="456"/>
      <c r="KWC305" s="456"/>
      <c r="KWD305" s="456"/>
      <c r="KWE305" s="456"/>
      <c r="KWF305" s="456"/>
      <c r="KWG305" s="456"/>
      <c r="KWH305" s="456"/>
      <c r="KWI305" s="456"/>
      <c r="KWJ305" s="456"/>
      <c r="KWK305" s="456"/>
      <c r="KWL305" s="456"/>
      <c r="KWM305" s="456"/>
      <c r="KWN305" s="456"/>
      <c r="KWO305" s="456"/>
      <c r="KWP305" s="456"/>
      <c r="KWQ305" s="456"/>
      <c r="KWR305" s="456"/>
      <c r="KWS305" s="456"/>
      <c r="KWT305" s="456"/>
      <c r="KWU305" s="456"/>
      <c r="KWV305" s="456"/>
      <c r="KWW305" s="456"/>
      <c r="KWX305" s="456"/>
      <c r="KWY305" s="456"/>
      <c r="KWZ305" s="456"/>
      <c r="KXA305" s="456"/>
      <c r="KXB305" s="456"/>
      <c r="KXC305" s="456"/>
      <c r="KXD305" s="456"/>
      <c r="KXE305" s="456"/>
      <c r="KXF305" s="456"/>
      <c r="KXG305" s="456"/>
      <c r="KXH305" s="456"/>
      <c r="KXI305" s="456"/>
      <c r="KXJ305" s="456"/>
      <c r="KXK305" s="456"/>
      <c r="KXL305" s="456"/>
      <c r="KXM305" s="456"/>
      <c r="KXN305" s="456"/>
      <c r="KXO305" s="456"/>
      <c r="KXP305" s="456"/>
      <c r="KXQ305" s="456"/>
      <c r="KXR305" s="456"/>
      <c r="KXS305" s="456"/>
      <c r="KXT305" s="456"/>
      <c r="KXU305" s="456"/>
      <c r="KXV305" s="456"/>
      <c r="KXW305" s="456"/>
      <c r="KXX305" s="456"/>
      <c r="KXY305" s="456"/>
      <c r="KXZ305" s="456"/>
      <c r="KYA305" s="456"/>
      <c r="KYB305" s="456"/>
      <c r="KYC305" s="456"/>
      <c r="KYD305" s="456"/>
      <c r="KYE305" s="456"/>
      <c r="KYF305" s="456"/>
      <c r="KYG305" s="456"/>
      <c r="KYH305" s="456"/>
      <c r="KYI305" s="456"/>
      <c r="KYJ305" s="456"/>
      <c r="KYK305" s="456"/>
      <c r="KYL305" s="456"/>
      <c r="KYM305" s="456"/>
      <c r="KYN305" s="456"/>
      <c r="KYO305" s="456"/>
      <c r="KYP305" s="456"/>
      <c r="KYQ305" s="456"/>
      <c r="KYR305" s="456"/>
      <c r="KYS305" s="456"/>
      <c r="KYT305" s="456"/>
      <c r="KYU305" s="456"/>
      <c r="KYV305" s="456"/>
      <c r="KYW305" s="456"/>
      <c r="KYX305" s="456"/>
      <c r="KYY305" s="456"/>
      <c r="KYZ305" s="456"/>
      <c r="KZA305" s="456"/>
      <c r="KZB305" s="456"/>
      <c r="KZC305" s="456"/>
      <c r="KZD305" s="456"/>
      <c r="KZE305" s="456"/>
      <c r="KZF305" s="456"/>
      <c r="KZG305" s="456"/>
      <c r="KZH305" s="456"/>
      <c r="KZI305" s="456"/>
      <c r="KZJ305" s="456"/>
      <c r="KZK305" s="456"/>
      <c r="KZL305" s="456"/>
      <c r="KZM305" s="456"/>
      <c r="KZN305" s="456"/>
      <c r="KZO305" s="456"/>
      <c r="KZP305" s="456"/>
      <c r="KZQ305" s="456"/>
      <c r="KZR305" s="456"/>
      <c r="KZS305" s="456"/>
      <c r="KZT305" s="456"/>
      <c r="KZU305" s="456"/>
      <c r="KZV305" s="456"/>
      <c r="KZW305" s="456"/>
      <c r="KZX305" s="456"/>
      <c r="KZY305" s="456"/>
      <c r="KZZ305" s="456"/>
      <c r="LAA305" s="456"/>
      <c r="LAB305" s="456"/>
      <c r="LAC305" s="456"/>
      <c r="LAD305" s="456"/>
      <c r="LAE305" s="456"/>
      <c r="LAF305" s="456"/>
      <c r="LAG305" s="456"/>
      <c r="LAH305" s="456"/>
      <c r="LAI305" s="456"/>
      <c r="LAJ305" s="456"/>
      <c r="LAK305" s="456"/>
      <c r="LAL305" s="456"/>
      <c r="LAM305" s="456"/>
      <c r="LAN305" s="456"/>
      <c r="LAO305" s="456"/>
      <c r="LAP305" s="456"/>
      <c r="LAQ305" s="456"/>
      <c r="LAR305" s="456"/>
      <c r="LAS305" s="456"/>
      <c r="LAT305" s="456"/>
      <c r="LAU305" s="456"/>
      <c r="LAV305" s="456"/>
      <c r="LAW305" s="456"/>
      <c r="LAX305" s="456"/>
      <c r="LAY305" s="456"/>
      <c r="LAZ305" s="456"/>
      <c r="LBA305" s="456"/>
      <c r="LBB305" s="456"/>
      <c r="LBC305" s="456"/>
      <c r="LBD305" s="456"/>
      <c r="LBE305" s="456"/>
      <c r="LBF305" s="456"/>
      <c r="LBG305" s="456"/>
      <c r="LBH305" s="456"/>
      <c r="LBI305" s="456"/>
      <c r="LBJ305" s="456"/>
      <c r="LBK305" s="456"/>
      <c r="LBL305" s="456"/>
      <c r="LBM305" s="456"/>
      <c r="LBN305" s="456"/>
      <c r="LBO305" s="456"/>
      <c r="LBP305" s="456"/>
      <c r="LBQ305" s="456"/>
      <c r="LBR305" s="456"/>
      <c r="LBS305" s="456"/>
      <c r="LBT305" s="456"/>
      <c r="LBU305" s="456"/>
      <c r="LBV305" s="456"/>
      <c r="LBW305" s="456"/>
      <c r="LBX305" s="456"/>
      <c r="LBY305" s="456"/>
      <c r="LBZ305" s="456"/>
      <c r="LCA305" s="456"/>
      <c r="LCB305" s="456"/>
      <c r="LCC305" s="456"/>
      <c r="LCD305" s="456"/>
      <c r="LCE305" s="456"/>
      <c r="LCF305" s="456"/>
      <c r="LCG305" s="456"/>
      <c r="LCH305" s="456"/>
      <c r="LCI305" s="456"/>
      <c r="LCJ305" s="456"/>
      <c r="LCK305" s="456"/>
      <c r="LCL305" s="456"/>
      <c r="LCM305" s="456"/>
      <c r="LCN305" s="456"/>
      <c r="LCO305" s="456"/>
      <c r="LCP305" s="456"/>
      <c r="LCQ305" s="456"/>
      <c r="LCR305" s="456"/>
      <c r="LCS305" s="456"/>
      <c r="LCT305" s="456"/>
      <c r="LCU305" s="456"/>
      <c r="LCV305" s="456"/>
      <c r="LCW305" s="456"/>
      <c r="LCX305" s="456"/>
      <c r="LCY305" s="456"/>
      <c r="LCZ305" s="456"/>
      <c r="LDA305" s="456"/>
      <c r="LDB305" s="456"/>
      <c r="LDC305" s="456"/>
      <c r="LDD305" s="456"/>
      <c r="LDE305" s="456"/>
      <c r="LDF305" s="456"/>
      <c r="LDG305" s="456"/>
      <c r="LDH305" s="456"/>
      <c r="LDI305" s="456"/>
      <c r="LDJ305" s="456"/>
      <c r="LDK305" s="456"/>
      <c r="LDL305" s="456"/>
      <c r="LDM305" s="456"/>
      <c r="LDN305" s="456"/>
      <c r="LDO305" s="456"/>
      <c r="LDP305" s="456"/>
      <c r="LDQ305" s="456"/>
      <c r="LDR305" s="456"/>
      <c r="LDS305" s="456"/>
      <c r="LDT305" s="456"/>
      <c r="LDU305" s="456"/>
      <c r="LDV305" s="456"/>
      <c r="LDW305" s="456"/>
      <c r="LDX305" s="456"/>
      <c r="LDY305" s="456"/>
      <c r="LDZ305" s="456"/>
      <c r="LEA305" s="456"/>
      <c r="LEB305" s="456"/>
      <c r="LEC305" s="456"/>
      <c r="LED305" s="456"/>
      <c r="LEE305" s="456"/>
      <c r="LEF305" s="456"/>
      <c r="LEG305" s="456"/>
      <c r="LEH305" s="456"/>
      <c r="LEI305" s="456"/>
      <c r="LEJ305" s="456"/>
      <c r="LEK305" s="456"/>
      <c r="LEL305" s="456"/>
      <c r="LEM305" s="456"/>
      <c r="LEN305" s="456"/>
      <c r="LEO305" s="456"/>
      <c r="LEP305" s="456"/>
      <c r="LEQ305" s="456"/>
      <c r="LER305" s="456"/>
      <c r="LES305" s="456"/>
      <c r="LET305" s="456"/>
      <c r="LEU305" s="456"/>
      <c r="LEV305" s="456"/>
      <c r="LEW305" s="456"/>
      <c r="LEX305" s="456"/>
      <c r="LEY305" s="456"/>
      <c r="LEZ305" s="456"/>
      <c r="LFA305" s="456"/>
      <c r="LFB305" s="456"/>
      <c r="LFC305" s="456"/>
      <c r="LFD305" s="456"/>
      <c r="LFE305" s="456"/>
      <c r="LFF305" s="456"/>
      <c r="LFG305" s="456"/>
      <c r="LFH305" s="456"/>
      <c r="LFI305" s="456"/>
      <c r="LFJ305" s="456"/>
      <c r="LFK305" s="456"/>
      <c r="LFL305" s="456"/>
      <c r="LFM305" s="456"/>
      <c r="LFN305" s="456"/>
      <c r="LFO305" s="456"/>
      <c r="LFP305" s="456"/>
      <c r="LFQ305" s="456"/>
      <c r="LFR305" s="456"/>
      <c r="LFS305" s="456"/>
      <c r="LFT305" s="456"/>
      <c r="LFU305" s="456"/>
      <c r="LFV305" s="456"/>
      <c r="LFW305" s="456"/>
      <c r="LFX305" s="456"/>
      <c r="LFY305" s="456"/>
      <c r="LFZ305" s="456"/>
      <c r="LGA305" s="456"/>
      <c r="LGB305" s="456"/>
      <c r="LGC305" s="456"/>
      <c r="LGD305" s="456"/>
      <c r="LGE305" s="456"/>
      <c r="LGF305" s="456"/>
      <c r="LGG305" s="456"/>
      <c r="LGH305" s="456"/>
      <c r="LGI305" s="456"/>
      <c r="LGJ305" s="456"/>
      <c r="LGK305" s="456"/>
      <c r="LGL305" s="456"/>
      <c r="LGM305" s="456"/>
      <c r="LGN305" s="456"/>
      <c r="LGO305" s="456"/>
      <c r="LGP305" s="456"/>
      <c r="LGQ305" s="456"/>
      <c r="LGR305" s="456"/>
      <c r="LGS305" s="456"/>
      <c r="LGT305" s="456"/>
      <c r="LGU305" s="456"/>
      <c r="LGV305" s="456"/>
      <c r="LGW305" s="456"/>
      <c r="LGX305" s="456"/>
      <c r="LGY305" s="456"/>
      <c r="LGZ305" s="456"/>
      <c r="LHA305" s="456"/>
      <c r="LHB305" s="456"/>
      <c r="LHC305" s="456"/>
      <c r="LHD305" s="456"/>
      <c r="LHE305" s="456"/>
      <c r="LHF305" s="456"/>
      <c r="LHG305" s="456"/>
      <c r="LHH305" s="456"/>
      <c r="LHI305" s="456"/>
      <c r="LHJ305" s="456"/>
      <c r="LHK305" s="456"/>
      <c r="LHL305" s="456"/>
      <c r="LHM305" s="456"/>
      <c r="LHN305" s="456"/>
      <c r="LHO305" s="456"/>
      <c r="LHP305" s="456"/>
      <c r="LHQ305" s="456"/>
      <c r="LHR305" s="456"/>
      <c r="LHS305" s="456"/>
      <c r="LHT305" s="456"/>
      <c r="LHU305" s="456"/>
      <c r="LHV305" s="456"/>
      <c r="LHW305" s="456"/>
      <c r="LHX305" s="456"/>
      <c r="LHY305" s="456"/>
      <c r="LHZ305" s="456"/>
      <c r="LIA305" s="456"/>
      <c r="LIB305" s="456"/>
      <c r="LIC305" s="456"/>
      <c r="LID305" s="456"/>
      <c r="LIE305" s="456"/>
      <c r="LIF305" s="456"/>
      <c r="LIG305" s="456"/>
      <c r="LIH305" s="456"/>
      <c r="LII305" s="456"/>
      <c r="LIJ305" s="456"/>
      <c r="LIK305" s="456"/>
      <c r="LIL305" s="456"/>
      <c r="LIM305" s="456"/>
      <c r="LIN305" s="456"/>
      <c r="LIO305" s="456"/>
      <c r="LIP305" s="456"/>
      <c r="LIQ305" s="456"/>
      <c r="LIR305" s="456"/>
      <c r="LIS305" s="456"/>
      <c r="LIT305" s="456"/>
      <c r="LIU305" s="456"/>
      <c r="LIV305" s="456"/>
      <c r="LIW305" s="456"/>
      <c r="LIX305" s="456"/>
      <c r="LIY305" s="456"/>
      <c r="LIZ305" s="456"/>
      <c r="LJA305" s="456"/>
      <c r="LJB305" s="456"/>
      <c r="LJC305" s="456"/>
      <c r="LJD305" s="456"/>
      <c r="LJE305" s="456"/>
      <c r="LJF305" s="456"/>
      <c r="LJG305" s="456"/>
      <c r="LJH305" s="456"/>
      <c r="LJI305" s="456"/>
      <c r="LJJ305" s="456"/>
      <c r="LJK305" s="456"/>
      <c r="LJL305" s="456"/>
      <c r="LJM305" s="456"/>
      <c r="LJN305" s="456"/>
      <c r="LJO305" s="456"/>
      <c r="LJP305" s="456"/>
      <c r="LJQ305" s="456"/>
      <c r="LJR305" s="456"/>
      <c r="LJS305" s="456"/>
      <c r="LJT305" s="456"/>
      <c r="LJU305" s="456"/>
      <c r="LJV305" s="456"/>
      <c r="LJW305" s="456"/>
      <c r="LJX305" s="456"/>
      <c r="LJY305" s="456"/>
      <c r="LJZ305" s="456"/>
      <c r="LKA305" s="456"/>
      <c r="LKB305" s="456"/>
      <c r="LKC305" s="456"/>
      <c r="LKD305" s="456"/>
      <c r="LKE305" s="456"/>
      <c r="LKF305" s="456"/>
      <c r="LKG305" s="456"/>
      <c r="LKH305" s="456"/>
      <c r="LKI305" s="456"/>
      <c r="LKJ305" s="456"/>
      <c r="LKK305" s="456"/>
      <c r="LKL305" s="456"/>
      <c r="LKM305" s="456"/>
      <c r="LKN305" s="456"/>
      <c r="LKO305" s="456"/>
      <c r="LKP305" s="456"/>
      <c r="LKQ305" s="456"/>
      <c r="LKR305" s="456"/>
      <c r="LKS305" s="456"/>
      <c r="LKT305" s="456"/>
      <c r="LKU305" s="456"/>
      <c r="LKV305" s="456"/>
      <c r="LKW305" s="456"/>
      <c r="LKX305" s="456"/>
      <c r="LKY305" s="456"/>
      <c r="LKZ305" s="456"/>
      <c r="LLA305" s="456"/>
      <c r="LLB305" s="456"/>
      <c r="LLC305" s="456"/>
      <c r="LLD305" s="456"/>
      <c r="LLE305" s="456"/>
      <c r="LLF305" s="456"/>
      <c r="LLG305" s="456"/>
      <c r="LLH305" s="456"/>
      <c r="LLI305" s="456"/>
      <c r="LLJ305" s="456"/>
      <c r="LLK305" s="456"/>
      <c r="LLL305" s="456"/>
      <c r="LLM305" s="456"/>
      <c r="LLN305" s="456"/>
      <c r="LLO305" s="456"/>
      <c r="LLP305" s="456"/>
      <c r="LLQ305" s="456"/>
      <c r="LLR305" s="456"/>
      <c r="LLS305" s="456"/>
      <c r="LLT305" s="456"/>
      <c r="LLU305" s="456"/>
      <c r="LLV305" s="456"/>
      <c r="LLW305" s="456"/>
      <c r="LLX305" s="456"/>
      <c r="LLY305" s="456"/>
      <c r="LLZ305" s="456"/>
      <c r="LMA305" s="456"/>
      <c r="LMB305" s="456"/>
      <c r="LMC305" s="456"/>
      <c r="LMD305" s="456"/>
      <c r="LME305" s="456"/>
      <c r="LMF305" s="456"/>
      <c r="LMG305" s="456"/>
      <c r="LMH305" s="456"/>
      <c r="LMI305" s="456"/>
      <c r="LMJ305" s="456"/>
      <c r="LMK305" s="456"/>
      <c r="LML305" s="456"/>
      <c r="LMM305" s="456"/>
      <c r="LMN305" s="456"/>
      <c r="LMO305" s="456"/>
      <c r="LMP305" s="456"/>
      <c r="LMQ305" s="456"/>
      <c r="LMR305" s="456"/>
      <c r="LMS305" s="456"/>
      <c r="LMT305" s="456"/>
      <c r="LMU305" s="456"/>
      <c r="LMV305" s="456"/>
      <c r="LMW305" s="456"/>
      <c r="LMX305" s="456"/>
      <c r="LMY305" s="456"/>
      <c r="LMZ305" s="456"/>
      <c r="LNA305" s="456"/>
      <c r="LNB305" s="456"/>
      <c r="LNC305" s="456"/>
      <c r="LND305" s="456"/>
      <c r="LNE305" s="456"/>
      <c r="LNF305" s="456"/>
      <c r="LNG305" s="456"/>
      <c r="LNH305" s="456"/>
      <c r="LNI305" s="456"/>
      <c r="LNJ305" s="456"/>
      <c r="LNK305" s="456"/>
      <c r="LNL305" s="456"/>
      <c r="LNM305" s="456"/>
      <c r="LNN305" s="456"/>
      <c r="LNO305" s="456"/>
      <c r="LNP305" s="456"/>
      <c r="LNQ305" s="456"/>
      <c r="LNR305" s="456"/>
      <c r="LNS305" s="456"/>
      <c r="LNT305" s="456"/>
      <c r="LNU305" s="456"/>
      <c r="LNV305" s="456"/>
      <c r="LNW305" s="456"/>
      <c r="LNX305" s="456"/>
      <c r="LNY305" s="456"/>
      <c r="LNZ305" s="456"/>
      <c r="LOA305" s="456"/>
      <c r="LOB305" s="456"/>
      <c r="LOC305" s="456"/>
      <c r="LOD305" s="456"/>
      <c r="LOE305" s="456"/>
      <c r="LOF305" s="456"/>
      <c r="LOG305" s="456"/>
      <c r="LOH305" s="456"/>
      <c r="LOI305" s="456"/>
      <c r="LOJ305" s="456"/>
      <c r="LOK305" s="456"/>
      <c r="LOL305" s="456"/>
      <c r="LOM305" s="456"/>
      <c r="LON305" s="456"/>
      <c r="LOO305" s="456"/>
      <c r="LOP305" s="456"/>
      <c r="LOQ305" s="456"/>
      <c r="LOR305" s="456"/>
      <c r="LOS305" s="456"/>
      <c r="LOT305" s="456"/>
      <c r="LOU305" s="456"/>
      <c r="LOV305" s="456"/>
      <c r="LOW305" s="456"/>
      <c r="LOX305" s="456"/>
      <c r="LOY305" s="456"/>
      <c r="LOZ305" s="456"/>
      <c r="LPA305" s="456"/>
      <c r="LPB305" s="456"/>
      <c r="LPC305" s="456"/>
      <c r="LPD305" s="456"/>
      <c r="LPE305" s="456"/>
      <c r="LPF305" s="456"/>
      <c r="LPG305" s="456"/>
      <c r="LPH305" s="456"/>
      <c r="LPI305" s="456"/>
      <c r="LPJ305" s="456"/>
      <c r="LPK305" s="456"/>
      <c r="LPL305" s="456"/>
      <c r="LPM305" s="456"/>
      <c r="LPN305" s="456"/>
      <c r="LPO305" s="456"/>
      <c r="LPP305" s="456"/>
      <c r="LPQ305" s="456"/>
      <c r="LPR305" s="456"/>
      <c r="LPS305" s="456"/>
      <c r="LPT305" s="456"/>
      <c r="LPU305" s="456"/>
      <c r="LPV305" s="456"/>
      <c r="LPW305" s="456"/>
      <c r="LPX305" s="456"/>
      <c r="LPY305" s="456"/>
      <c r="LPZ305" s="456"/>
      <c r="LQA305" s="456"/>
      <c r="LQB305" s="456"/>
      <c r="LQC305" s="456"/>
      <c r="LQD305" s="456"/>
      <c r="LQE305" s="456"/>
      <c r="LQF305" s="456"/>
      <c r="LQG305" s="456"/>
      <c r="LQH305" s="456"/>
      <c r="LQI305" s="456"/>
      <c r="LQJ305" s="456"/>
      <c r="LQK305" s="456"/>
      <c r="LQL305" s="456"/>
      <c r="LQM305" s="456"/>
      <c r="LQN305" s="456"/>
      <c r="LQO305" s="456"/>
      <c r="LQP305" s="456"/>
      <c r="LQQ305" s="456"/>
      <c r="LQR305" s="456"/>
      <c r="LQS305" s="456"/>
      <c r="LQT305" s="456"/>
      <c r="LQU305" s="456"/>
      <c r="LQV305" s="456"/>
      <c r="LQW305" s="456"/>
      <c r="LQX305" s="456"/>
      <c r="LQY305" s="456"/>
      <c r="LQZ305" s="456"/>
      <c r="LRA305" s="456"/>
      <c r="LRB305" s="456"/>
      <c r="LRC305" s="456"/>
      <c r="LRD305" s="456"/>
      <c r="LRE305" s="456"/>
      <c r="LRF305" s="456"/>
      <c r="LRG305" s="456"/>
      <c r="LRH305" s="456"/>
      <c r="LRI305" s="456"/>
      <c r="LRJ305" s="456"/>
      <c r="LRK305" s="456"/>
      <c r="LRL305" s="456"/>
      <c r="LRM305" s="456"/>
      <c r="LRN305" s="456"/>
      <c r="LRO305" s="456"/>
      <c r="LRP305" s="456"/>
      <c r="LRQ305" s="456"/>
      <c r="LRR305" s="456"/>
      <c r="LRS305" s="456"/>
      <c r="LRT305" s="456"/>
      <c r="LRU305" s="456"/>
      <c r="LRV305" s="456"/>
      <c r="LRW305" s="456"/>
      <c r="LRX305" s="456"/>
      <c r="LRY305" s="456"/>
      <c r="LRZ305" s="456"/>
      <c r="LSA305" s="456"/>
      <c r="LSB305" s="456"/>
      <c r="LSC305" s="456"/>
      <c r="LSD305" s="456"/>
      <c r="LSE305" s="456"/>
      <c r="LSF305" s="456"/>
      <c r="LSG305" s="456"/>
      <c r="LSH305" s="456"/>
      <c r="LSI305" s="456"/>
      <c r="LSJ305" s="456"/>
      <c r="LSK305" s="456"/>
      <c r="LSL305" s="456"/>
      <c r="LSM305" s="456"/>
      <c r="LSN305" s="456"/>
      <c r="LSO305" s="456"/>
      <c r="LSP305" s="456"/>
      <c r="LSQ305" s="456"/>
      <c r="LSR305" s="456"/>
      <c r="LSS305" s="456"/>
      <c r="LST305" s="456"/>
      <c r="LSU305" s="456"/>
      <c r="LSV305" s="456"/>
      <c r="LSW305" s="456"/>
      <c r="LSX305" s="456"/>
      <c r="LSY305" s="456"/>
      <c r="LSZ305" s="456"/>
      <c r="LTA305" s="456"/>
      <c r="LTB305" s="456"/>
      <c r="LTC305" s="456"/>
      <c r="LTD305" s="456"/>
      <c r="LTE305" s="456"/>
      <c r="LTF305" s="456"/>
      <c r="LTG305" s="456"/>
      <c r="LTH305" s="456"/>
      <c r="LTI305" s="456"/>
      <c r="LTJ305" s="456"/>
      <c r="LTK305" s="456"/>
      <c r="LTL305" s="456"/>
      <c r="LTM305" s="456"/>
      <c r="LTN305" s="456"/>
      <c r="LTO305" s="456"/>
      <c r="LTP305" s="456"/>
      <c r="LTQ305" s="456"/>
      <c r="LTR305" s="456"/>
      <c r="LTS305" s="456"/>
      <c r="LTT305" s="456"/>
      <c r="LTU305" s="456"/>
      <c r="LTV305" s="456"/>
      <c r="LTW305" s="456"/>
      <c r="LTX305" s="456"/>
      <c r="LTY305" s="456"/>
      <c r="LTZ305" s="456"/>
      <c r="LUA305" s="456"/>
      <c r="LUB305" s="456"/>
      <c r="LUC305" s="456"/>
      <c r="LUD305" s="456"/>
      <c r="LUE305" s="456"/>
      <c r="LUF305" s="456"/>
      <c r="LUG305" s="456"/>
      <c r="LUH305" s="456"/>
      <c r="LUI305" s="456"/>
      <c r="LUJ305" s="456"/>
      <c r="LUK305" s="456"/>
      <c r="LUL305" s="456"/>
      <c r="LUM305" s="456"/>
      <c r="LUN305" s="456"/>
      <c r="LUO305" s="456"/>
      <c r="LUP305" s="456"/>
      <c r="LUQ305" s="456"/>
      <c r="LUR305" s="456"/>
      <c r="LUS305" s="456"/>
      <c r="LUT305" s="456"/>
      <c r="LUU305" s="456"/>
      <c r="LUV305" s="456"/>
      <c r="LUW305" s="456"/>
      <c r="LUX305" s="456"/>
      <c r="LUY305" s="456"/>
      <c r="LUZ305" s="456"/>
      <c r="LVA305" s="456"/>
      <c r="LVB305" s="456"/>
      <c r="LVC305" s="456"/>
      <c r="LVD305" s="456"/>
      <c r="LVE305" s="456"/>
      <c r="LVF305" s="456"/>
      <c r="LVG305" s="456"/>
      <c r="LVH305" s="456"/>
      <c r="LVI305" s="456"/>
      <c r="LVJ305" s="456"/>
      <c r="LVK305" s="456"/>
      <c r="LVL305" s="456"/>
      <c r="LVM305" s="456"/>
      <c r="LVN305" s="456"/>
      <c r="LVO305" s="456"/>
      <c r="LVP305" s="456"/>
      <c r="LVQ305" s="456"/>
      <c r="LVR305" s="456"/>
      <c r="LVS305" s="456"/>
      <c r="LVT305" s="456"/>
      <c r="LVU305" s="456"/>
      <c r="LVV305" s="456"/>
      <c r="LVW305" s="456"/>
      <c r="LVX305" s="456"/>
      <c r="LVY305" s="456"/>
      <c r="LVZ305" s="456"/>
      <c r="LWA305" s="456"/>
      <c r="LWB305" s="456"/>
      <c r="LWC305" s="456"/>
      <c r="LWD305" s="456"/>
      <c r="LWE305" s="456"/>
      <c r="LWF305" s="456"/>
      <c r="LWG305" s="456"/>
      <c r="LWH305" s="456"/>
      <c r="LWI305" s="456"/>
      <c r="LWJ305" s="456"/>
      <c r="LWK305" s="456"/>
      <c r="LWL305" s="456"/>
      <c r="LWM305" s="456"/>
      <c r="LWN305" s="456"/>
      <c r="LWO305" s="456"/>
      <c r="LWP305" s="456"/>
      <c r="LWQ305" s="456"/>
      <c r="LWR305" s="456"/>
      <c r="LWS305" s="456"/>
      <c r="LWT305" s="456"/>
      <c r="LWU305" s="456"/>
      <c r="LWV305" s="456"/>
      <c r="LWW305" s="456"/>
      <c r="LWX305" s="456"/>
      <c r="LWY305" s="456"/>
      <c r="LWZ305" s="456"/>
      <c r="LXA305" s="456"/>
      <c r="LXB305" s="456"/>
      <c r="LXC305" s="456"/>
      <c r="LXD305" s="456"/>
      <c r="LXE305" s="456"/>
      <c r="LXF305" s="456"/>
      <c r="LXG305" s="456"/>
      <c r="LXH305" s="456"/>
      <c r="LXI305" s="456"/>
      <c r="LXJ305" s="456"/>
      <c r="LXK305" s="456"/>
      <c r="LXL305" s="456"/>
      <c r="LXM305" s="456"/>
      <c r="LXN305" s="456"/>
      <c r="LXO305" s="456"/>
      <c r="LXP305" s="456"/>
      <c r="LXQ305" s="456"/>
      <c r="LXR305" s="456"/>
      <c r="LXS305" s="456"/>
      <c r="LXT305" s="456"/>
      <c r="LXU305" s="456"/>
      <c r="LXV305" s="456"/>
      <c r="LXW305" s="456"/>
      <c r="LXX305" s="456"/>
      <c r="LXY305" s="456"/>
      <c r="LXZ305" s="456"/>
      <c r="LYA305" s="456"/>
      <c r="LYB305" s="456"/>
      <c r="LYC305" s="456"/>
      <c r="LYD305" s="456"/>
      <c r="LYE305" s="456"/>
      <c r="LYF305" s="456"/>
      <c r="LYG305" s="456"/>
      <c r="LYH305" s="456"/>
      <c r="LYI305" s="456"/>
      <c r="LYJ305" s="456"/>
      <c r="LYK305" s="456"/>
      <c r="LYL305" s="456"/>
      <c r="LYM305" s="456"/>
      <c r="LYN305" s="456"/>
      <c r="LYO305" s="456"/>
      <c r="LYP305" s="456"/>
      <c r="LYQ305" s="456"/>
      <c r="LYR305" s="456"/>
      <c r="LYS305" s="456"/>
      <c r="LYT305" s="456"/>
      <c r="LYU305" s="456"/>
      <c r="LYV305" s="456"/>
      <c r="LYW305" s="456"/>
      <c r="LYX305" s="456"/>
      <c r="LYY305" s="456"/>
      <c r="LYZ305" s="456"/>
      <c r="LZA305" s="456"/>
      <c r="LZB305" s="456"/>
      <c r="LZC305" s="456"/>
      <c r="LZD305" s="456"/>
      <c r="LZE305" s="456"/>
      <c r="LZF305" s="456"/>
      <c r="LZG305" s="456"/>
      <c r="LZH305" s="456"/>
      <c r="LZI305" s="456"/>
      <c r="LZJ305" s="456"/>
      <c r="LZK305" s="456"/>
      <c r="LZL305" s="456"/>
      <c r="LZM305" s="456"/>
      <c r="LZN305" s="456"/>
      <c r="LZO305" s="456"/>
      <c r="LZP305" s="456"/>
      <c r="LZQ305" s="456"/>
      <c r="LZR305" s="456"/>
      <c r="LZS305" s="456"/>
      <c r="LZT305" s="456"/>
      <c r="LZU305" s="456"/>
      <c r="LZV305" s="456"/>
      <c r="LZW305" s="456"/>
      <c r="LZX305" s="456"/>
      <c r="LZY305" s="456"/>
      <c r="LZZ305" s="456"/>
      <c r="MAA305" s="456"/>
      <c r="MAB305" s="456"/>
      <c r="MAC305" s="456"/>
      <c r="MAD305" s="456"/>
      <c r="MAE305" s="456"/>
      <c r="MAF305" s="456"/>
      <c r="MAG305" s="456"/>
      <c r="MAH305" s="456"/>
      <c r="MAI305" s="456"/>
      <c r="MAJ305" s="456"/>
      <c r="MAK305" s="456"/>
      <c r="MAL305" s="456"/>
      <c r="MAM305" s="456"/>
      <c r="MAN305" s="456"/>
      <c r="MAO305" s="456"/>
      <c r="MAP305" s="456"/>
      <c r="MAQ305" s="456"/>
      <c r="MAR305" s="456"/>
      <c r="MAS305" s="456"/>
      <c r="MAT305" s="456"/>
      <c r="MAU305" s="456"/>
      <c r="MAV305" s="456"/>
      <c r="MAW305" s="456"/>
      <c r="MAX305" s="456"/>
      <c r="MAY305" s="456"/>
      <c r="MAZ305" s="456"/>
      <c r="MBA305" s="456"/>
      <c r="MBB305" s="456"/>
      <c r="MBC305" s="456"/>
      <c r="MBD305" s="456"/>
      <c r="MBE305" s="456"/>
      <c r="MBF305" s="456"/>
      <c r="MBG305" s="456"/>
      <c r="MBH305" s="456"/>
      <c r="MBI305" s="456"/>
      <c r="MBJ305" s="456"/>
      <c r="MBK305" s="456"/>
      <c r="MBL305" s="456"/>
      <c r="MBM305" s="456"/>
      <c r="MBN305" s="456"/>
      <c r="MBO305" s="456"/>
      <c r="MBP305" s="456"/>
      <c r="MBQ305" s="456"/>
      <c r="MBR305" s="456"/>
      <c r="MBS305" s="456"/>
      <c r="MBT305" s="456"/>
      <c r="MBU305" s="456"/>
      <c r="MBV305" s="456"/>
      <c r="MBW305" s="456"/>
      <c r="MBX305" s="456"/>
      <c r="MBY305" s="456"/>
      <c r="MBZ305" s="456"/>
      <c r="MCA305" s="456"/>
      <c r="MCB305" s="456"/>
      <c r="MCC305" s="456"/>
      <c r="MCD305" s="456"/>
      <c r="MCE305" s="456"/>
      <c r="MCF305" s="456"/>
      <c r="MCG305" s="456"/>
      <c r="MCH305" s="456"/>
      <c r="MCI305" s="456"/>
      <c r="MCJ305" s="456"/>
      <c r="MCK305" s="456"/>
      <c r="MCL305" s="456"/>
      <c r="MCM305" s="456"/>
      <c r="MCN305" s="456"/>
      <c r="MCO305" s="456"/>
      <c r="MCP305" s="456"/>
      <c r="MCQ305" s="456"/>
      <c r="MCR305" s="456"/>
      <c r="MCS305" s="456"/>
      <c r="MCT305" s="456"/>
      <c r="MCU305" s="456"/>
      <c r="MCV305" s="456"/>
      <c r="MCW305" s="456"/>
      <c r="MCX305" s="456"/>
      <c r="MCY305" s="456"/>
      <c r="MCZ305" s="456"/>
      <c r="MDA305" s="456"/>
      <c r="MDB305" s="456"/>
      <c r="MDC305" s="456"/>
      <c r="MDD305" s="456"/>
      <c r="MDE305" s="456"/>
      <c r="MDF305" s="456"/>
      <c r="MDG305" s="456"/>
      <c r="MDH305" s="456"/>
      <c r="MDI305" s="456"/>
      <c r="MDJ305" s="456"/>
      <c r="MDK305" s="456"/>
      <c r="MDL305" s="456"/>
      <c r="MDM305" s="456"/>
      <c r="MDN305" s="456"/>
      <c r="MDO305" s="456"/>
      <c r="MDP305" s="456"/>
      <c r="MDQ305" s="456"/>
      <c r="MDR305" s="456"/>
      <c r="MDS305" s="456"/>
      <c r="MDT305" s="456"/>
      <c r="MDU305" s="456"/>
      <c r="MDV305" s="456"/>
      <c r="MDW305" s="456"/>
      <c r="MDX305" s="456"/>
      <c r="MDY305" s="456"/>
      <c r="MDZ305" s="456"/>
      <c r="MEA305" s="456"/>
      <c r="MEB305" s="456"/>
      <c r="MEC305" s="456"/>
      <c r="MED305" s="456"/>
      <c r="MEE305" s="456"/>
      <c r="MEF305" s="456"/>
      <c r="MEG305" s="456"/>
      <c r="MEH305" s="456"/>
      <c r="MEI305" s="456"/>
      <c r="MEJ305" s="456"/>
      <c r="MEK305" s="456"/>
      <c r="MEL305" s="456"/>
      <c r="MEM305" s="456"/>
      <c r="MEN305" s="456"/>
      <c r="MEO305" s="456"/>
      <c r="MEP305" s="456"/>
      <c r="MEQ305" s="456"/>
      <c r="MER305" s="456"/>
      <c r="MES305" s="456"/>
      <c r="MET305" s="456"/>
      <c r="MEU305" s="456"/>
      <c r="MEV305" s="456"/>
      <c r="MEW305" s="456"/>
      <c r="MEX305" s="456"/>
      <c r="MEY305" s="456"/>
      <c r="MEZ305" s="456"/>
      <c r="MFA305" s="456"/>
      <c r="MFB305" s="456"/>
      <c r="MFC305" s="456"/>
      <c r="MFD305" s="456"/>
      <c r="MFE305" s="456"/>
      <c r="MFF305" s="456"/>
      <c r="MFG305" s="456"/>
      <c r="MFH305" s="456"/>
      <c r="MFI305" s="456"/>
      <c r="MFJ305" s="456"/>
      <c r="MFK305" s="456"/>
      <c r="MFL305" s="456"/>
      <c r="MFM305" s="456"/>
      <c r="MFN305" s="456"/>
      <c r="MFO305" s="456"/>
      <c r="MFP305" s="456"/>
      <c r="MFQ305" s="456"/>
      <c r="MFR305" s="456"/>
      <c r="MFS305" s="456"/>
      <c r="MFT305" s="456"/>
      <c r="MFU305" s="456"/>
      <c r="MFV305" s="456"/>
      <c r="MFW305" s="456"/>
      <c r="MFX305" s="456"/>
      <c r="MFY305" s="456"/>
      <c r="MFZ305" s="456"/>
      <c r="MGA305" s="456"/>
      <c r="MGB305" s="456"/>
      <c r="MGC305" s="456"/>
      <c r="MGD305" s="456"/>
      <c r="MGE305" s="456"/>
      <c r="MGF305" s="456"/>
      <c r="MGG305" s="456"/>
      <c r="MGH305" s="456"/>
      <c r="MGI305" s="456"/>
      <c r="MGJ305" s="456"/>
      <c r="MGK305" s="456"/>
      <c r="MGL305" s="456"/>
      <c r="MGM305" s="456"/>
      <c r="MGN305" s="456"/>
      <c r="MGO305" s="456"/>
      <c r="MGP305" s="456"/>
      <c r="MGQ305" s="456"/>
      <c r="MGR305" s="456"/>
      <c r="MGS305" s="456"/>
      <c r="MGT305" s="456"/>
      <c r="MGU305" s="456"/>
      <c r="MGV305" s="456"/>
      <c r="MGW305" s="456"/>
      <c r="MGX305" s="456"/>
      <c r="MGY305" s="456"/>
      <c r="MGZ305" s="456"/>
      <c r="MHA305" s="456"/>
      <c r="MHB305" s="456"/>
      <c r="MHC305" s="456"/>
      <c r="MHD305" s="456"/>
      <c r="MHE305" s="456"/>
      <c r="MHF305" s="456"/>
      <c r="MHG305" s="456"/>
      <c r="MHH305" s="456"/>
      <c r="MHI305" s="456"/>
      <c r="MHJ305" s="456"/>
      <c r="MHK305" s="456"/>
      <c r="MHL305" s="456"/>
      <c r="MHM305" s="456"/>
      <c r="MHN305" s="456"/>
      <c r="MHO305" s="456"/>
      <c r="MHP305" s="456"/>
      <c r="MHQ305" s="456"/>
      <c r="MHR305" s="456"/>
      <c r="MHS305" s="456"/>
      <c r="MHT305" s="456"/>
      <c r="MHU305" s="456"/>
      <c r="MHV305" s="456"/>
      <c r="MHW305" s="456"/>
      <c r="MHX305" s="456"/>
      <c r="MHY305" s="456"/>
      <c r="MHZ305" s="456"/>
      <c r="MIA305" s="456"/>
      <c r="MIB305" s="456"/>
      <c r="MIC305" s="456"/>
      <c r="MID305" s="456"/>
      <c r="MIE305" s="456"/>
      <c r="MIF305" s="456"/>
      <c r="MIG305" s="456"/>
      <c r="MIH305" s="456"/>
      <c r="MII305" s="456"/>
      <c r="MIJ305" s="456"/>
      <c r="MIK305" s="456"/>
      <c r="MIL305" s="456"/>
      <c r="MIM305" s="456"/>
      <c r="MIN305" s="456"/>
      <c r="MIO305" s="456"/>
      <c r="MIP305" s="456"/>
      <c r="MIQ305" s="456"/>
      <c r="MIR305" s="456"/>
      <c r="MIS305" s="456"/>
      <c r="MIT305" s="456"/>
      <c r="MIU305" s="456"/>
      <c r="MIV305" s="456"/>
      <c r="MIW305" s="456"/>
      <c r="MIX305" s="456"/>
      <c r="MIY305" s="456"/>
      <c r="MIZ305" s="456"/>
      <c r="MJA305" s="456"/>
      <c r="MJB305" s="456"/>
      <c r="MJC305" s="456"/>
      <c r="MJD305" s="456"/>
      <c r="MJE305" s="456"/>
      <c r="MJF305" s="456"/>
      <c r="MJG305" s="456"/>
      <c r="MJH305" s="456"/>
      <c r="MJI305" s="456"/>
      <c r="MJJ305" s="456"/>
      <c r="MJK305" s="456"/>
      <c r="MJL305" s="456"/>
      <c r="MJM305" s="456"/>
      <c r="MJN305" s="456"/>
      <c r="MJO305" s="456"/>
      <c r="MJP305" s="456"/>
      <c r="MJQ305" s="456"/>
      <c r="MJR305" s="456"/>
      <c r="MJS305" s="456"/>
      <c r="MJT305" s="456"/>
      <c r="MJU305" s="456"/>
      <c r="MJV305" s="456"/>
      <c r="MJW305" s="456"/>
      <c r="MJX305" s="456"/>
      <c r="MJY305" s="456"/>
      <c r="MJZ305" s="456"/>
      <c r="MKA305" s="456"/>
      <c r="MKB305" s="456"/>
      <c r="MKC305" s="456"/>
      <c r="MKD305" s="456"/>
      <c r="MKE305" s="456"/>
      <c r="MKF305" s="456"/>
      <c r="MKG305" s="456"/>
      <c r="MKH305" s="456"/>
      <c r="MKI305" s="456"/>
      <c r="MKJ305" s="456"/>
      <c r="MKK305" s="456"/>
      <c r="MKL305" s="456"/>
      <c r="MKM305" s="456"/>
      <c r="MKN305" s="456"/>
      <c r="MKO305" s="456"/>
      <c r="MKP305" s="456"/>
      <c r="MKQ305" s="456"/>
      <c r="MKR305" s="456"/>
      <c r="MKS305" s="456"/>
      <c r="MKT305" s="456"/>
      <c r="MKU305" s="456"/>
      <c r="MKV305" s="456"/>
      <c r="MKW305" s="456"/>
      <c r="MKX305" s="456"/>
      <c r="MKY305" s="456"/>
      <c r="MKZ305" s="456"/>
      <c r="MLA305" s="456"/>
      <c r="MLB305" s="456"/>
      <c r="MLC305" s="456"/>
      <c r="MLD305" s="456"/>
      <c r="MLE305" s="456"/>
      <c r="MLF305" s="456"/>
      <c r="MLG305" s="456"/>
      <c r="MLH305" s="456"/>
      <c r="MLI305" s="456"/>
      <c r="MLJ305" s="456"/>
      <c r="MLK305" s="456"/>
      <c r="MLL305" s="456"/>
      <c r="MLM305" s="456"/>
      <c r="MLN305" s="456"/>
      <c r="MLO305" s="456"/>
      <c r="MLP305" s="456"/>
      <c r="MLQ305" s="456"/>
      <c r="MLR305" s="456"/>
      <c r="MLS305" s="456"/>
      <c r="MLT305" s="456"/>
      <c r="MLU305" s="456"/>
      <c r="MLV305" s="456"/>
      <c r="MLW305" s="456"/>
      <c r="MLX305" s="456"/>
      <c r="MLY305" s="456"/>
      <c r="MLZ305" s="456"/>
      <c r="MMA305" s="456"/>
      <c r="MMB305" s="456"/>
      <c r="MMC305" s="456"/>
      <c r="MMD305" s="456"/>
      <c r="MME305" s="456"/>
      <c r="MMF305" s="456"/>
      <c r="MMG305" s="456"/>
      <c r="MMH305" s="456"/>
      <c r="MMI305" s="456"/>
      <c r="MMJ305" s="456"/>
      <c r="MMK305" s="456"/>
      <c r="MML305" s="456"/>
      <c r="MMM305" s="456"/>
      <c r="MMN305" s="456"/>
      <c r="MMO305" s="456"/>
      <c r="MMP305" s="456"/>
      <c r="MMQ305" s="456"/>
      <c r="MMR305" s="456"/>
      <c r="MMS305" s="456"/>
      <c r="MMT305" s="456"/>
      <c r="MMU305" s="456"/>
      <c r="MMV305" s="456"/>
      <c r="MMW305" s="456"/>
      <c r="MMX305" s="456"/>
      <c r="MMY305" s="456"/>
      <c r="MMZ305" s="456"/>
      <c r="MNA305" s="456"/>
      <c r="MNB305" s="456"/>
      <c r="MNC305" s="456"/>
      <c r="MND305" s="456"/>
      <c r="MNE305" s="456"/>
      <c r="MNF305" s="456"/>
      <c r="MNG305" s="456"/>
      <c r="MNH305" s="456"/>
      <c r="MNI305" s="456"/>
      <c r="MNJ305" s="456"/>
      <c r="MNK305" s="456"/>
      <c r="MNL305" s="456"/>
      <c r="MNM305" s="456"/>
      <c r="MNN305" s="456"/>
      <c r="MNO305" s="456"/>
      <c r="MNP305" s="456"/>
      <c r="MNQ305" s="456"/>
      <c r="MNR305" s="456"/>
      <c r="MNS305" s="456"/>
      <c r="MNT305" s="456"/>
      <c r="MNU305" s="456"/>
      <c r="MNV305" s="456"/>
      <c r="MNW305" s="456"/>
      <c r="MNX305" s="456"/>
      <c r="MNY305" s="456"/>
      <c r="MNZ305" s="456"/>
      <c r="MOA305" s="456"/>
      <c r="MOB305" s="456"/>
      <c r="MOC305" s="456"/>
      <c r="MOD305" s="456"/>
      <c r="MOE305" s="456"/>
      <c r="MOF305" s="456"/>
      <c r="MOG305" s="456"/>
      <c r="MOH305" s="456"/>
      <c r="MOI305" s="456"/>
      <c r="MOJ305" s="456"/>
      <c r="MOK305" s="456"/>
      <c r="MOL305" s="456"/>
      <c r="MOM305" s="456"/>
      <c r="MON305" s="456"/>
      <c r="MOO305" s="456"/>
      <c r="MOP305" s="456"/>
      <c r="MOQ305" s="456"/>
      <c r="MOR305" s="456"/>
      <c r="MOS305" s="456"/>
      <c r="MOT305" s="456"/>
      <c r="MOU305" s="456"/>
      <c r="MOV305" s="456"/>
      <c r="MOW305" s="456"/>
      <c r="MOX305" s="456"/>
      <c r="MOY305" s="456"/>
      <c r="MOZ305" s="456"/>
      <c r="MPA305" s="456"/>
      <c r="MPB305" s="456"/>
      <c r="MPC305" s="456"/>
      <c r="MPD305" s="456"/>
      <c r="MPE305" s="456"/>
      <c r="MPF305" s="456"/>
      <c r="MPG305" s="456"/>
      <c r="MPH305" s="456"/>
      <c r="MPI305" s="456"/>
      <c r="MPJ305" s="456"/>
      <c r="MPK305" s="456"/>
      <c r="MPL305" s="456"/>
      <c r="MPM305" s="456"/>
      <c r="MPN305" s="456"/>
      <c r="MPO305" s="456"/>
      <c r="MPP305" s="456"/>
      <c r="MPQ305" s="456"/>
      <c r="MPR305" s="456"/>
      <c r="MPS305" s="456"/>
      <c r="MPT305" s="456"/>
      <c r="MPU305" s="456"/>
      <c r="MPV305" s="456"/>
      <c r="MPW305" s="456"/>
      <c r="MPX305" s="456"/>
      <c r="MPY305" s="456"/>
      <c r="MPZ305" s="456"/>
      <c r="MQA305" s="456"/>
      <c r="MQB305" s="456"/>
      <c r="MQC305" s="456"/>
      <c r="MQD305" s="456"/>
      <c r="MQE305" s="456"/>
      <c r="MQF305" s="456"/>
      <c r="MQG305" s="456"/>
      <c r="MQH305" s="456"/>
      <c r="MQI305" s="456"/>
      <c r="MQJ305" s="456"/>
      <c r="MQK305" s="456"/>
      <c r="MQL305" s="456"/>
      <c r="MQM305" s="456"/>
      <c r="MQN305" s="456"/>
      <c r="MQO305" s="456"/>
      <c r="MQP305" s="456"/>
      <c r="MQQ305" s="456"/>
      <c r="MQR305" s="456"/>
      <c r="MQS305" s="456"/>
      <c r="MQT305" s="456"/>
      <c r="MQU305" s="456"/>
      <c r="MQV305" s="456"/>
      <c r="MQW305" s="456"/>
      <c r="MQX305" s="456"/>
      <c r="MQY305" s="456"/>
      <c r="MQZ305" s="456"/>
      <c r="MRA305" s="456"/>
      <c r="MRB305" s="456"/>
      <c r="MRC305" s="456"/>
      <c r="MRD305" s="456"/>
      <c r="MRE305" s="456"/>
      <c r="MRF305" s="456"/>
      <c r="MRG305" s="456"/>
      <c r="MRH305" s="456"/>
      <c r="MRI305" s="456"/>
      <c r="MRJ305" s="456"/>
      <c r="MRK305" s="456"/>
      <c r="MRL305" s="456"/>
      <c r="MRM305" s="456"/>
      <c r="MRN305" s="456"/>
      <c r="MRO305" s="456"/>
      <c r="MRP305" s="456"/>
      <c r="MRQ305" s="456"/>
      <c r="MRR305" s="456"/>
      <c r="MRS305" s="456"/>
      <c r="MRT305" s="456"/>
      <c r="MRU305" s="456"/>
      <c r="MRV305" s="456"/>
      <c r="MRW305" s="456"/>
      <c r="MRX305" s="456"/>
      <c r="MRY305" s="456"/>
      <c r="MRZ305" s="456"/>
      <c r="MSA305" s="456"/>
      <c r="MSB305" s="456"/>
      <c r="MSC305" s="456"/>
      <c r="MSD305" s="456"/>
      <c r="MSE305" s="456"/>
      <c r="MSF305" s="456"/>
      <c r="MSG305" s="456"/>
      <c r="MSH305" s="456"/>
      <c r="MSI305" s="456"/>
      <c r="MSJ305" s="456"/>
      <c r="MSK305" s="456"/>
      <c r="MSL305" s="456"/>
      <c r="MSM305" s="456"/>
      <c r="MSN305" s="456"/>
      <c r="MSO305" s="456"/>
      <c r="MSP305" s="456"/>
      <c r="MSQ305" s="456"/>
      <c r="MSR305" s="456"/>
      <c r="MSS305" s="456"/>
      <c r="MST305" s="456"/>
      <c r="MSU305" s="456"/>
      <c r="MSV305" s="456"/>
      <c r="MSW305" s="456"/>
      <c r="MSX305" s="456"/>
      <c r="MSY305" s="456"/>
      <c r="MSZ305" s="456"/>
      <c r="MTA305" s="456"/>
      <c r="MTB305" s="456"/>
      <c r="MTC305" s="456"/>
      <c r="MTD305" s="456"/>
      <c r="MTE305" s="456"/>
      <c r="MTF305" s="456"/>
      <c r="MTG305" s="456"/>
      <c r="MTH305" s="456"/>
      <c r="MTI305" s="456"/>
      <c r="MTJ305" s="456"/>
      <c r="MTK305" s="456"/>
      <c r="MTL305" s="456"/>
      <c r="MTM305" s="456"/>
      <c r="MTN305" s="456"/>
      <c r="MTO305" s="456"/>
      <c r="MTP305" s="456"/>
      <c r="MTQ305" s="456"/>
      <c r="MTR305" s="456"/>
      <c r="MTS305" s="456"/>
      <c r="MTT305" s="456"/>
      <c r="MTU305" s="456"/>
      <c r="MTV305" s="456"/>
      <c r="MTW305" s="456"/>
      <c r="MTX305" s="456"/>
      <c r="MTY305" s="456"/>
      <c r="MTZ305" s="456"/>
      <c r="MUA305" s="456"/>
      <c r="MUB305" s="456"/>
      <c r="MUC305" s="456"/>
      <c r="MUD305" s="456"/>
      <c r="MUE305" s="456"/>
      <c r="MUF305" s="456"/>
      <c r="MUG305" s="456"/>
      <c r="MUH305" s="456"/>
      <c r="MUI305" s="456"/>
      <c r="MUJ305" s="456"/>
      <c r="MUK305" s="456"/>
      <c r="MUL305" s="456"/>
      <c r="MUM305" s="456"/>
      <c r="MUN305" s="456"/>
      <c r="MUO305" s="456"/>
      <c r="MUP305" s="456"/>
      <c r="MUQ305" s="456"/>
      <c r="MUR305" s="456"/>
      <c r="MUS305" s="456"/>
      <c r="MUT305" s="456"/>
      <c r="MUU305" s="456"/>
      <c r="MUV305" s="456"/>
      <c r="MUW305" s="456"/>
      <c r="MUX305" s="456"/>
      <c r="MUY305" s="456"/>
      <c r="MUZ305" s="456"/>
      <c r="MVA305" s="456"/>
      <c r="MVB305" s="456"/>
      <c r="MVC305" s="456"/>
      <c r="MVD305" s="456"/>
      <c r="MVE305" s="456"/>
      <c r="MVF305" s="456"/>
      <c r="MVG305" s="456"/>
      <c r="MVH305" s="456"/>
      <c r="MVI305" s="456"/>
      <c r="MVJ305" s="456"/>
      <c r="MVK305" s="456"/>
      <c r="MVL305" s="456"/>
      <c r="MVM305" s="456"/>
      <c r="MVN305" s="456"/>
      <c r="MVO305" s="456"/>
      <c r="MVP305" s="456"/>
      <c r="MVQ305" s="456"/>
      <c r="MVR305" s="456"/>
      <c r="MVS305" s="456"/>
      <c r="MVT305" s="456"/>
      <c r="MVU305" s="456"/>
      <c r="MVV305" s="456"/>
      <c r="MVW305" s="456"/>
      <c r="MVX305" s="456"/>
      <c r="MVY305" s="456"/>
      <c r="MVZ305" s="456"/>
      <c r="MWA305" s="456"/>
      <c r="MWB305" s="456"/>
      <c r="MWC305" s="456"/>
      <c r="MWD305" s="456"/>
      <c r="MWE305" s="456"/>
      <c r="MWF305" s="456"/>
      <c r="MWG305" s="456"/>
      <c r="MWH305" s="456"/>
      <c r="MWI305" s="456"/>
      <c r="MWJ305" s="456"/>
      <c r="MWK305" s="456"/>
      <c r="MWL305" s="456"/>
      <c r="MWM305" s="456"/>
      <c r="MWN305" s="456"/>
      <c r="MWO305" s="456"/>
      <c r="MWP305" s="456"/>
      <c r="MWQ305" s="456"/>
      <c r="MWR305" s="456"/>
      <c r="MWS305" s="456"/>
      <c r="MWT305" s="456"/>
      <c r="MWU305" s="456"/>
      <c r="MWV305" s="456"/>
      <c r="MWW305" s="456"/>
      <c r="MWX305" s="456"/>
      <c r="MWY305" s="456"/>
      <c r="MWZ305" s="456"/>
      <c r="MXA305" s="456"/>
      <c r="MXB305" s="456"/>
      <c r="MXC305" s="456"/>
      <c r="MXD305" s="456"/>
      <c r="MXE305" s="456"/>
      <c r="MXF305" s="456"/>
      <c r="MXG305" s="456"/>
      <c r="MXH305" s="456"/>
      <c r="MXI305" s="456"/>
      <c r="MXJ305" s="456"/>
      <c r="MXK305" s="456"/>
      <c r="MXL305" s="456"/>
      <c r="MXM305" s="456"/>
      <c r="MXN305" s="456"/>
      <c r="MXO305" s="456"/>
      <c r="MXP305" s="456"/>
      <c r="MXQ305" s="456"/>
      <c r="MXR305" s="456"/>
      <c r="MXS305" s="456"/>
      <c r="MXT305" s="456"/>
      <c r="MXU305" s="456"/>
      <c r="MXV305" s="456"/>
      <c r="MXW305" s="456"/>
      <c r="MXX305" s="456"/>
      <c r="MXY305" s="456"/>
      <c r="MXZ305" s="456"/>
      <c r="MYA305" s="456"/>
      <c r="MYB305" s="456"/>
      <c r="MYC305" s="456"/>
      <c r="MYD305" s="456"/>
      <c r="MYE305" s="456"/>
      <c r="MYF305" s="456"/>
      <c r="MYG305" s="456"/>
      <c r="MYH305" s="456"/>
      <c r="MYI305" s="456"/>
      <c r="MYJ305" s="456"/>
      <c r="MYK305" s="456"/>
      <c r="MYL305" s="456"/>
      <c r="MYM305" s="456"/>
      <c r="MYN305" s="456"/>
      <c r="MYO305" s="456"/>
      <c r="MYP305" s="456"/>
      <c r="MYQ305" s="456"/>
      <c r="MYR305" s="456"/>
      <c r="MYS305" s="456"/>
      <c r="MYT305" s="456"/>
      <c r="MYU305" s="456"/>
      <c r="MYV305" s="456"/>
      <c r="MYW305" s="456"/>
      <c r="MYX305" s="456"/>
      <c r="MYY305" s="456"/>
      <c r="MYZ305" s="456"/>
      <c r="MZA305" s="456"/>
      <c r="MZB305" s="456"/>
      <c r="MZC305" s="456"/>
      <c r="MZD305" s="456"/>
      <c r="MZE305" s="456"/>
      <c r="MZF305" s="456"/>
      <c r="MZG305" s="456"/>
      <c r="MZH305" s="456"/>
      <c r="MZI305" s="456"/>
      <c r="MZJ305" s="456"/>
      <c r="MZK305" s="456"/>
      <c r="MZL305" s="456"/>
      <c r="MZM305" s="456"/>
      <c r="MZN305" s="456"/>
      <c r="MZO305" s="456"/>
      <c r="MZP305" s="456"/>
      <c r="MZQ305" s="456"/>
      <c r="MZR305" s="456"/>
      <c r="MZS305" s="456"/>
      <c r="MZT305" s="456"/>
      <c r="MZU305" s="456"/>
      <c r="MZV305" s="456"/>
      <c r="MZW305" s="456"/>
      <c r="MZX305" s="456"/>
      <c r="MZY305" s="456"/>
      <c r="MZZ305" s="456"/>
      <c r="NAA305" s="456"/>
      <c r="NAB305" s="456"/>
      <c r="NAC305" s="456"/>
      <c r="NAD305" s="456"/>
      <c r="NAE305" s="456"/>
      <c r="NAF305" s="456"/>
      <c r="NAG305" s="456"/>
      <c r="NAH305" s="456"/>
      <c r="NAI305" s="456"/>
      <c r="NAJ305" s="456"/>
      <c r="NAK305" s="456"/>
      <c r="NAL305" s="456"/>
      <c r="NAM305" s="456"/>
      <c r="NAN305" s="456"/>
      <c r="NAO305" s="456"/>
      <c r="NAP305" s="456"/>
      <c r="NAQ305" s="456"/>
      <c r="NAR305" s="456"/>
      <c r="NAS305" s="456"/>
      <c r="NAT305" s="456"/>
      <c r="NAU305" s="456"/>
      <c r="NAV305" s="456"/>
      <c r="NAW305" s="456"/>
      <c r="NAX305" s="456"/>
      <c r="NAY305" s="456"/>
      <c r="NAZ305" s="456"/>
      <c r="NBA305" s="456"/>
      <c r="NBB305" s="456"/>
      <c r="NBC305" s="456"/>
      <c r="NBD305" s="456"/>
      <c r="NBE305" s="456"/>
      <c r="NBF305" s="456"/>
      <c r="NBG305" s="456"/>
      <c r="NBH305" s="456"/>
      <c r="NBI305" s="456"/>
      <c r="NBJ305" s="456"/>
      <c r="NBK305" s="456"/>
      <c r="NBL305" s="456"/>
      <c r="NBM305" s="456"/>
      <c r="NBN305" s="456"/>
      <c r="NBO305" s="456"/>
      <c r="NBP305" s="456"/>
      <c r="NBQ305" s="456"/>
      <c r="NBR305" s="456"/>
      <c r="NBS305" s="456"/>
      <c r="NBT305" s="456"/>
      <c r="NBU305" s="456"/>
      <c r="NBV305" s="456"/>
      <c r="NBW305" s="456"/>
      <c r="NBX305" s="456"/>
      <c r="NBY305" s="456"/>
      <c r="NBZ305" s="456"/>
      <c r="NCA305" s="456"/>
      <c r="NCB305" s="456"/>
      <c r="NCC305" s="456"/>
      <c r="NCD305" s="456"/>
      <c r="NCE305" s="456"/>
      <c r="NCF305" s="456"/>
      <c r="NCG305" s="456"/>
      <c r="NCH305" s="456"/>
      <c r="NCI305" s="456"/>
      <c r="NCJ305" s="456"/>
      <c r="NCK305" s="456"/>
      <c r="NCL305" s="456"/>
      <c r="NCM305" s="456"/>
      <c r="NCN305" s="456"/>
      <c r="NCO305" s="456"/>
      <c r="NCP305" s="456"/>
      <c r="NCQ305" s="456"/>
      <c r="NCR305" s="456"/>
      <c r="NCS305" s="456"/>
      <c r="NCT305" s="456"/>
      <c r="NCU305" s="456"/>
      <c r="NCV305" s="456"/>
      <c r="NCW305" s="456"/>
      <c r="NCX305" s="456"/>
      <c r="NCY305" s="456"/>
      <c r="NCZ305" s="456"/>
      <c r="NDA305" s="456"/>
      <c r="NDB305" s="456"/>
      <c r="NDC305" s="456"/>
      <c r="NDD305" s="456"/>
      <c r="NDE305" s="456"/>
      <c r="NDF305" s="456"/>
      <c r="NDG305" s="456"/>
      <c r="NDH305" s="456"/>
      <c r="NDI305" s="456"/>
      <c r="NDJ305" s="456"/>
      <c r="NDK305" s="456"/>
      <c r="NDL305" s="456"/>
      <c r="NDM305" s="456"/>
      <c r="NDN305" s="456"/>
      <c r="NDO305" s="456"/>
      <c r="NDP305" s="456"/>
      <c r="NDQ305" s="456"/>
      <c r="NDR305" s="456"/>
      <c r="NDS305" s="456"/>
      <c r="NDT305" s="456"/>
      <c r="NDU305" s="456"/>
      <c r="NDV305" s="456"/>
      <c r="NDW305" s="456"/>
      <c r="NDX305" s="456"/>
      <c r="NDY305" s="456"/>
      <c r="NDZ305" s="456"/>
      <c r="NEA305" s="456"/>
      <c r="NEB305" s="456"/>
      <c r="NEC305" s="456"/>
      <c r="NED305" s="456"/>
      <c r="NEE305" s="456"/>
      <c r="NEF305" s="456"/>
      <c r="NEG305" s="456"/>
      <c r="NEH305" s="456"/>
      <c r="NEI305" s="456"/>
      <c r="NEJ305" s="456"/>
      <c r="NEK305" s="456"/>
      <c r="NEL305" s="456"/>
      <c r="NEM305" s="456"/>
      <c r="NEN305" s="456"/>
      <c r="NEO305" s="456"/>
      <c r="NEP305" s="456"/>
      <c r="NEQ305" s="456"/>
      <c r="NER305" s="456"/>
      <c r="NES305" s="456"/>
      <c r="NET305" s="456"/>
      <c r="NEU305" s="456"/>
      <c r="NEV305" s="456"/>
      <c r="NEW305" s="456"/>
      <c r="NEX305" s="456"/>
      <c r="NEY305" s="456"/>
      <c r="NEZ305" s="456"/>
      <c r="NFA305" s="456"/>
      <c r="NFB305" s="456"/>
      <c r="NFC305" s="456"/>
      <c r="NFD305" s="456"/>
      <c r="NFE305" s="456"/>
      <c r="NFF305" s="456"/>
      <c r="NFG305" s="456"/>
      <c r="NFH305" s="456"/>
      <c r="NFI305" s="456"/>
      <c r="NFJ305" s="456"/>
      <c r="NFK305" s="456"/>
      <c r="NFL305" s="456"/>
      <c r="NFM305" s="456"/>
      <c r="NFN305" s="456"/>
      <c r="NFO305" s="456"/>
      <c r="NFP305" s="456"/>
      <c r="NFQ305" s="456"/>
      <c r="NFR305" s="456"/>
      <c r="NFS305" s="456"/>
      <c r="NFT305" s="456"/>
      <c r="NFU305" s="456"/>
      <c r="NFV305" s="456"/>
      <c r="NFW305" s="456"/>
      <c r="NFX305" s="456"/>
      <c r="NFY305" s="456"/>
      <c r="NFZ305" s="456"/>
      <c r="NGA305" s="456"/>
      <c r="NGB305" s="456"/>
      <c r="NGC305" s="456"/>
      <c r="NGD305" s="456"/>
      <c r="NGE305" s="456"/>
      <c r="NGF305" s="456"/>
      <c r="NGG305" s="456"/>
      <c r="NGH305" s="456"/>
      <c r="NGI305" s="456"/>
      <c r="NGJ305" s="456"/>
      <c r="NGK305" s="456"/>
      <c r="NGL305" s="456"/>
      <c r="NGM305" s="456"/>
      <c r="NGN305" s="456"/>
      <c r="NGO305" s="456"/>
      <c r="NGP305" s="456"/>
      <c r="NGQ305" s="456"/>
      <c r="NGR305" s="456"/>
      <c r="NGS305" s="456"/>
      <c r="NGT305" s="456"/>
      <c r="NGU305" s="456"/>
      <c r="NGV305" s="456"/>
      <c r="NGW305" s="456"/>
      <c r="NGX305" s="456"/>
      <c r="NGY305" s="456"/>
      <c r="NGZ305" s="456"/>
      <c r="NHA305" s="456"/>
      <c r="NHB305" s="456"/>
      <c r="NHC305" s="456"/>
      <c r="NHD305" s="456"/>
      <c r="NHE305" s="456"/>
      <c r="NHF305" s="456"/>
      <c r="NHG305" s="456"/>
      <c r="NHH305" s="456"/>
      <c r="NHI305" s="456"/>
      <c r="NHJ305" s="456"/>
      <c r="NHK305" s="456"/>
      <c r="NHL305" s="456"/>
      <c r="NHM305" s="456"/>
      <c r="NHN305" s="456"/>
      <c r="NHO305" s="456"/>
      <c r="NHP305" s="456"/>
      <c r="NHQ305" s="456"/>
      <c r="NHR305" s="456"/>
      <c r="NHS305" s="456"/>
      <c r="NHT305" s="456"/>
      <c r="NHU305" s="456"/>
      <c r="NHV305" s="456"/>
      <c r="NHW305" s="456"/>
      <c r="NHX305" s="456"/>
      <c r="NHY305" s="456"/>
      <c r="NHZ305" s="456"/>
      <c r="NIA305" s="456"/>
      <c r="NIB305" s="456"/>
      <c r="NIC305" s="456"/>
      <c r="NID305" s="456"/>
      <c r="NIE305" s="456"/>
      <c r="NIF305" s="456"/>
      <c r="NIG305" s="456"/>
      <c r="NIH305" s="456"/>
      <c r="NII305" s="456"/>
      <c r="NIJ305" s="456"/>
      <c r="NIK305" s="456"/>
      <c r="NIL305" s="456"/>
      <c r="NIM305" s="456"/>
      <c r="NIN305" s="456"/>
      <c r="NIO305" s="456"/>
      <c r="NIP305" s="456"/>
      <c r="NIQ305" s="456"/>
      <c r="NIR305" s="456"/>
      <c r="NIS305" s="456"/>
      <c r="NIT305" s="456"/>
      <c r="NIU305" s="456"/>
      <c r="NIV305" s="456"/>
      <c r="NIW305" s="456"/>
      <c r="NIX305" s="456"/>
      <c r="NIY305" s="456"/>
      <c r="NIZ305" s="456"/>
      <c r="NJA305" s="456"/>
      <c r="NJB305" s="456"/>
      <c r="NJC305" s="456"/>
      <c r="NJD305" s="456"/>
      <c r="NJE305" s="456"/>
      <c r="NJF305" s="456"/>
      <c r="NJG305" s="456"/>
      <c r="NJH305" s="456"/>
      <c r="NJI305" s="456"/>
      <c r="NJJ305" s="456"/>
      <c r="NJK305" s="456"/>
      <c r="NJL305" s="456"/>
      <c r="NJM305" s="456"/>
      <c r="NJN305" s="456"/>
      <c r="NJO305" s="456"/>
      <c r="NJP305" s="456"/>
      <c r="NJQ305" s="456"/>
      <c r="NJR305" s="456"/>
      <c r="NJS305" s="456"/>
      <c r="NJT305" s="456"/>
      <c r="NJU305" s="456"/>
      <c r="NJV305" s="456"/>
      <c r="NJW305" s="456"/>
      <c r="NJX305" s="456"/>
      <c r="NJY305" s="456"/>
      <c r="NJZ305" s="456"/>
      <c r="NKA305" s="456"/>
      <c r="NKB305" s="456"/>
      <c r="NKC305" s="456"/>
      <c r="NKD305" s="456"/>
      <c r="NKE305" s="456"/>
      <c r="NKF305" s="456"/>
      <c r="NKG305" s="456"/>
      <c r="NKH305" s="456"/>
      <c r="NKI305" s="456"/>
      <c r="NKJ305" s="456"/>
      <c r="NKK305" s="456"/>
      <c r="NKL305" s="456"/>
      <c r="NKM305" s="456"/>
      <c r="NKN305" s="456"/>
      <c r="NKO305" s="456"/>
      <c r="NKP305" s="456"/>
      <c r="NKQ305" s="456"/>
      <c r="NKR305" s="456"/>
      <c r="NKS305" s="456"/>
      <c r="NKT305" s="456"/>
      <c r="NKU305" s="456"/>
      <c r="NKV305" s="456"/>
      <c r="NKW305" s="456"/>
      <c r="NKX305" s="456"/>
      <c r="NKY305" s="456"/>
      <c r="NKZ305" s="456"/>
      <c r="NLA305" s="456"/>
      <c r="NLB305" s="456"/>
      <c r="NLC305" s="456"/>
      <c r="NLD305" s="456"/>
      <c r="NLE305" s="456"/>
      <c r="NLF305" s="456"/>
      <c r="NLG305" s="456"/>
      <c r="NLH305" s="456"/>
      <c r="NLI305" s="456"/>
      <c r="NLJ305" s="456"/>
      <c r="NLK305" s="456"/>
      <c r="NLL305" s="456"/>
      <c r="NLM305" s="456"/>
      <c r="NLN305" s="456"/>
      <c r="NLO305" s="456"/>
      <c r="NLP305" s="456"/>
      <c r="NLQ305" s="456"/>
      <c r="NLR305" s="456"/>
      <c r="NLS305" s="456"/>
      <c r="NLT305" s="456"/>
      <c r="NLU305" s="456"/>
      <c r="NLV305" s="456"/>
      <c r="NLW305" s="456"/>
      <c r="NLX305" s="456"/>
      <c r="NLY305" s="456"/>
      <c r="NLZ305" s="456"/>
      <c r="NMA305" s="456"/>
      <c r="NMB305" s="456"/>
      <c r="NMC305" s="456"/>
      <c r="NMD305" s="456"/>
      <c r="NME305" s="456"/>
      <c r="NMF305" s="456"/>
      <c r="NMG305" s="456"/>
      <c r="NMH305" s="456"/>
      <c r="NMI305" s="456"/>
      <c r="NMJ305" s="456"/>
      <c r="NMK305" s="456"/>
      <c r="NML305" s="456"/>
      <c r="NMM305" s="456"/>
      <c r="NMN305" s="456"/>
      <c r="NMO305" s="456"/>
      <c r="NMP305" s="456"/>
      <c r="NMQ305" s="456"/>
      <c r="NMR305" s="456"/>
      <c r="NMS305" s="456"/>
      <c r="NMT305" s="456"/>
      <c r="NMU305" s="456"/>
      <c r="NMV305" s="456"/>
      <c r="NMW305" s="456"/>
      <c r="NMX305" s="456"/>
      <c r="NMY305" s="456"/>
      <c r="NMZ305" s="456"/>
      <c r="NNA305" s="456"/>
      <c r="NNB305" s="456"/>
      <c r="NNC305" s="456"/>
      <c r="NND305" s="456"/>
      <c r="NNE305" s="456"/>
      <c r="NNF305" s="456"/>
      <c r="NNG305" s="456"/>
      <c r="NNH305" s="456"/>
      <c r="NNI305" s="456"/>
      <c r="NNJ305" s="456"/>
      <c r="NNK305" s="456"/>
      <c r="NNL305" s="456"/>
      <c r="NNM305" s="456"/>
      <c r="NNN305" s="456"/>
      <c r="NNO305" s="456"/>
      <c r="NNP305" s="456"/>
      <c r="NNQ305" s="456"/>
      <c r="NNR305" s="456"/>
      <c r="NNS305" s="456"/>
      <c r="NNT305" s="456"/>
      <c r="NNU305" s="456"/>
      <c r="NNV305" s="456"/>
      <c r="NNW305" s="456"/>
      <c r="NNX305" s="456"/>
      <c r="NNY305" s="456"/>
      <c r="NNZ305" s="456"/>
      <c r="NOA305" s="456"/>
      <c r="NOB305" s="456"/>
      <c r="NOC305" s="456"/>
      <c r="NOD305" s="456"/>
      <c r="NOE305" s="456"/>
      <c r="NOF305" s="456"/>
      <c r="NOG305" s="456"/>
      <c r="NOH305" s="456"/>
      <c r="NOI305" s="456"/>
      <c r="NOJ305" s="456"/>
      <c r="NOK305" s="456"/>
      <c r="NOL305" s="456"/>
      <c r="NOM305" s="456"/>
      <c r="NON305" s="456"/>
      <c r="NOO305" s="456"/>
      <c r="NOP305" s="456"/>
      <c r="NOQ305" s="456"/>
      <c r="NOR305" s="456"/>
      <c r="NOS305" s="456"/>
      <c r="NOT305" s="456"/>
      <c r="NOU305" s="456"/>
      <c r="NOV305" s="456"/>
      <c r="NOW305" s="456"/>
      <c r="NOX305" s="456"/>
      <c r="NOY305" s="456"/>
      <c r="NOZ305" s="456"/>
      <c r="NPA305" s="456"/>
      <c r="NPB305" s="456"/>
      <c r="NPC305" s="456"/>
      <c r="NPD305" s="456"/>
      <c r="NPE305" s="456"/>
      <c r="NPF305" s="456"/>
      <c r="NPG305" s="456"/>
      <c r="NPH305" s="456"/>
      <c r="NPI305" s="456"/>
      <c r="NPJ305" s="456"/>
      <c r="NPK305" s="456"/>
      <c r="NPL305" s="456"/>
      <c r="NPM305" s="456"/>
      <c r="NPN305" s="456"/>
      <c r="NPO305" s="456"/>
      <c r="NPP305" s="456"/>
      <c r="NPQ305" s="456"/>
      <c r="NPR305" s="456"/>
      <c r="NPS305" s="456"/>
      <c r="NPT305" s="456"/>
      <c r="NPU305" s="456"/>
      <c r="NPV305" s="456"/>
      <c r="NPW305" s="456"/>
      <c r="NPX305" s="456"/>
      <c r="NPY305" s="456"/>
      <c r="NPZ305" s="456"/>
      <c r="NQA305" s="456"/>
      <c r="NQB305" s="456"/>
      <c r="NQC305" s="456"/>
      <c r="NQD305" s="456"/>
      <c r="NQE305" s="456"/>
      <c r="NQF305" s="456"/>
      <c r="NQG305" s="456"/>
      <c r="NQH305" s="456"/>
      <c r="NQI305" s="456"/>
      <c r="NQJ305" s="456"/>
      <c r="NQK305" s="456"/>
      <c r="NQL305" s="456"/>
      <c r="NQM305" s="456"/>
      <c r="NQN305" s="456"/>
      <c r="NQO305" s="456"/>
      <c r="NQP305" s="456"/>
      <c r="NQQ305" s="456"/>
      <c r="NQR305" s="456"/>
      <c r="NQS305" s="456"/>
      <c r="NQT305" s="456"/>
      <c r="NQU305" s="456"/>
      <c r="NQV305" s="456"/>
      <c r="NQW305" s="456"/>
      <c r="NQX305" s="456"/>
      <c r="NQY305" s="456"/>
      <c r="NQZ305" s="456"/>
      <c r="NRA305" s="456"/>
      <c r="NRB305" s="456"/>
      <c r="NRC305" s="456"/>
      <c r="NRD305" s="456"/>
      <c r="NRE305" s="456"/>
      <c r="NRF305" s="456"/>
      <c r="NRG305" s="456"/>
      <c r="NRH305" s="456"/>
      <c r="NRI305" s="456"/>
      <c r="NRJ305" s="456"/>
      <c r="NRK305" s="456"/>
      <c r="NRL305" s="456"/>
      <c r="NRM305" s="456"/>
      <c r="NRN305" s="456"/>
      <c r="NRO305" s="456"/>
      <c r="NRP305" s="456"/>
      <c r="NRQ305" s="456"/>
      <c r="NRR305" s="456"/>
      <c r="NRS305" s="456"/>
      <c r="NRT305" s="456"/>
      <c r="NRU305" s="456"/>
      <c r="NRV305" s="456"/>
      <c r="NRW305" s="456"/>
      <c r="NRX305" s="456"/>
      <c r="NRY305" s="456"/>
      <c r="NRZ305" s="456"/>
      <c r="NSA305" s="456"/>
      <c r="NSB305" s="456"/>
      <c r="NSC305" s="456"/>
      <c r="NSD305" s="456"/>
      <c r="NSE305" s="456"/>
      <c r="NSF305" s="456"/>
      <c r="NSG305" s="456"/>
      <c r="NSH305" s="456"/>
      <c r="NSI305" s="456"/>
      <c r="NSJ305" s="456"/>
      <c r="NSK305" s="456"/>
      <c r="NSL305" s="456"/>
      <c r="NSM305" s="456"/>
      <c r="NSN305" s="456"/>
      <c r="NSO305" s="456"/>
      <c r="NSP305" s="456"/>
      <c r="NSQ305" s="456"/>
      <c r="NSR305" s="456"/>
      <c r="NSS305" s="456"/>
      <c r="NST305" s="456"/>
      <c r="NSU305" s="456"/>
      <c r="NSV305" s="456"/>
      <c r="NSW305" s="456"/>
      <c r="NSX305" s="456"/>
      <c r="NSY305" s="456"/>
      <c r="NSZ305" s="456"/>
      <c r="NTA305" s="456"/>
      <c r="NTB305" s="456"/>
      <c r="NTC305" s="456"/>
      <c r="NTD305" s="456"/>
      <c r="NTE305" s="456"/>
      <c r="NTF305" s="456"/>
      <c r="NTG305" s="456"/>
      <c r="NTH305" s="456"/>
      <c r="NTI305" s="456"/>
      <c r="NTJ305" s="456"/>
      <c r="NTK305" s="456"/>
      <c r="NTL305" s="456"/>
      <c r="NTM305" s="456"/>
      <c r="NTN305" s="456"/>
      <c r="NTO305" s="456"/>
      <c r="NTP305" s="456"/>
      <c r="NTQ305" s="456"/>
      <c r="NTR305" s="456"/>
      <c r="NTS305" s="456"/>
      <c r="NTT305" s="456"/>
      <c r="NTU305" s="456"/>
      <c r="NTV305" s="456"/>
      <c r="NTW305" s="456"/>
      <c r="NTX305" s="456"/>
      <c r="NTY305" s="456"/>
      <c r="NTZ305" s="456"/>
      <c r="NUA305" s="456"/>
      <c r="NUB305" s="456"/>
      <c r="NUC305" s="456"/>
      <c r="NUD305" s="456"/>
      <c r="NUE305" s="456"/>
      <c r="NUF305" s="456"/>
      <c r="NUG305" s="456"/>
      <c r="NUH305" s="456"/>
      <c r="NUI305" s="456"/>
      <c r="NUJ305" s="456"/>
      <c r="NUK305" s="456"/>
      <c r="NUL305" s="456"/>
      <c r="NUM305" s="456"/>
      <c r="NUN305" s="456"/>
      <c r="NUO305" s="456"/>
      <c r="NUP305" s="456"/>
      <c r="NUQ305" s="456"/>
      <c r="NUR305" s="456"/>
      <c r="NUS305" s="456"/>
      <c r="NUT305" s="456"/>
      <c r="NUU305" s="456"/>
      <c r="NUV305" s="456"/>
      <c r="NUW305" s="456"/>
      <c r="NUX305" s="456"/>
      <c r="NUY305" s="456"/>
      <c r="NUZ305" s="456"/>
      <c r="NVA305" s="456"/>
      <c r="NVB305" s="456"/>
      <c r="NVC305" s="456"/>
      <c r="NVD305" s="456"/>
      <c r="NVE305" s="456"/>
      <c r="NVF305" s="456"/>
      <c r="NVG305" s="456"/>
      <c r="NVH305" s="456"/>
      <c r="NVI305" s="456"/>
      <c r="NVJ305" s="456"/>
      <c r="NVK305" s="456"/>
      <c r="NVL305" s="456"/>
      <c r="NVM305" s="456"/>
      <c r="NVN305" s="456"/>
      <c r="NVO305" s="456"/>
      <c r="NVP305" s="456"/>
      <c r="NVQ305" s="456"/>
      <c r="NVR305" s="456"/>
      <c r="NVS305" s="456"/>
      <c r="NVT305" s="456"/>
      <c r="NVU305" s="456"/>
      <c r="NVV305" s="456"/>
      <c r="NVW305" s="456"/>
      <c r="NVX305" s="456"/>
      <c r="NVY305" s="456"/>
      <c r="NVZ305" s="456"/>
      <c r="NWA305" s="456"/>
      <c r="NWB305" s="456"/>
      <c r="NWC305" s="456"/>
      <c r="NWD305" s="456"/>
      <c r="NWE305" s="456"/>
      <c r="NWF305" s="456"/>
      <c r="NWG305" s="456"/>
      <c r="NWH305" s="456"/>
      <c r="NWI305" s="456"/>
      <c r="NWJ305" s="456"/>
      <c r="NWK305" s="456"/>
      <c r="NWL305" s="456"/>
      <c r="NWM305" s="456"/>
      <c r="NWN305" s="456"/>
      <c r="NWO305" s="456"/>
      <c r="NWP305" s="456"/>
      <c r="NWQ305" s="456"/>
      <c r="NWR305" s="456"/>
      <c r="NWS305" s="456"/>
      <c r="NWT305" s="456"/>
      <c r="NWU305" s="456"/>
      <c r="NWV305" s="456"/>
      <c r="NWW305" s="456"/>
      <c r="NWX305" s="456"/>
      <c r="NWY305" s="456"/>
      <c r="NWZ305" s="456"/>
      <c r="NXA305" s="456"/>
      <c r="NXB305" s="456"/>
      <c r="NXC305" s="456"/>
      <c r="NXD305" s="456"/>
      <c r="NXE305" s="456"/>
      <c r="NXF305" s="456"/>
      <c r="NXG305" s="456"/>
      <c r="NXH305" s="456"/>
      <c r="NXI305" s="456"/>
      <c r="NXJ305" s="456"/>
      <c r="NXK305" s="456"/>
      <c r="NXL305" s="456"/>
      <c r="NXM305" s="456"/>
      <c r="NXN305" s="456"/>
      <c r="NXO305" s="456"/>
      <c r="NXP305" s="456"/>
      <c r="NXQ305" s="456"/>
      <c r="NXR305" s="456"/>
      <c r="NXS305" s="456"/>
      <c r="NXT305" s="456"/>
      <c r="NXU305" s="456"/>
      <c r="NXV305" s="456"/>
      <c r="NXW305" s="456"/>
      <c r="NXX305" s="456"/>
      <c r="NXY305" s="456"/>
      <c r="NXZ305" s="456"/>
      <c r="NYA305" s="456"/>
      <c r="NYB305" s="456"/>
      <c r="NYC305" s="456"/>
      <c r="NYD305" s="456"/>
      <c r="NYE305" s="456"/>
      <c r="NYF305" s="456"/>
      <c r="NYG305" s="456"/>
      <c r="NYH305" s="456"/>
      <c r="NYI305" s="456"/>
      <c r="NYJ305" s="456"/>
      <c r="NYK305" s="456"/>
      <c r="NYL305" s="456"/>
      <c r="NYM305" s="456"/>
      <c r="NYN305" s="456"/>
      <c r="NYO305" s="456"/>
      <c r="NYP305" s="456"/>
      <c r="NYQ305" s="456"/>
      <c r="NYR305" s="456"/>
      <c r="NYS305" s="456"/>
      <c r="NYT305" s="456"/>
      <c r="NYU305" s="456"/>
      <c r="NYV305" s="456"/>
      <c r="NYW305" s="456"/>
      <c r="NYX305" s="456"/>
      <c r="NYY305" s="456"/>
      <c r="NYZ305" s="456"/>
      <c r="NZA305" s="456"/>
      <c r="NZB305" s="456"/>
      <c r="NZC305" s="456"/>
      <c r="NZD305" s="456"/>
      <c r="NZE305" s="456"/>
      <c r="NZF305" s="456"/>
      <c r="NZG305" s="456"/>
      <c r="NZH305" s="456"/>
      <c r="NZI305" s="456"/>
      <c r="NZJ305" s="456"/>
      <c r="NZK305" s="456"/>
      <c r="NZL305" s="456"/>
      <c r="NZM305" s="456"/>
      <c r="NZN305" s="456"/>
      <c r="NZO305" s="456"/>
      <c r="NZP305" s="456"/>
      <c r="NZQ305" s="456"/>
      <c r="NZR305" s="456"/>
      <c r="NZS305" s="456"/>
      <c r="NZT305" s="456"/>
      <c r="NZU305" s="456"/>
      <c r="NZV305" s="456"/>
      <c r="NZW305" s="456"/>
      <c r="NZX305" s="456"/>
      <c r="NZY305" s="456"/>
      <c r="NZZ305" s="456"/>
      <c r="OAA305" s="456"/>
      <c r="OAB305" s="456"/>
      <c r="OAC305" s="456"/>
      <c r="OAD305" s="456"/>
      <c r="OAE305" s="456"/>
      <c r="OAF305" s="456"/>
      <c r="OAG305" s="456"/>
      <c r="OAH305" s="456"/>
      <c r="OAI305" s="456"/>
      <c r="OAJ305" s="456"/>
      <c r="OAK305" s="456"/>
      <c r="OAL305" s="456"/>
      <c r="OAM305" s="456"/>
      <c r="OAN305" s="456"/>
      <c r="OAO305" s="456"/>
      <c r="OAP305" s="456"/>
      <c r="OAQ305" s="456"/>
      <c r="OAR305" s="456"/>
      <c r="OAS305" s="456"/>
      <c r="OAT305" s="456"/>
      <c r="OAU305" s="456"/>
      <c r="OAV305" s="456"/>
      <c r="OAW305" s="456"/>
      <c r="OAX305" s="456"/>
      <c r="OAY305" s="456"/>
      <c r="OAZ305" s="456"/>
      <c r="OBA305" s="456"/>
      <c r="OBB305" s="456"/>
      <c r="OBC305" s="456"/>
      <c r="OBD305" s="456"/>
      <c r="OBE305" s="456"/>
      <c r="OBF305" s="456"/>
      <c r="OBG305" s="456"/>
      <c r="OBH305" s="456"/>
      <c r="OBI305" s="456"/>
      <c r="OBJ305" s="456"/>
      <c r="OBK305" s="456"/>
      <c r="OBL305" s="456"/>
      <c r="OBM305" s="456"/>
      <c r="OBN305" s="456"/>
      <c r="OBO305" s="456"/>
      <c r="OBP305" s="456"/>
      <c r="OBQ305" s="456"/>
      <c r="OBR305" s="456"/>
      <c r="OBS305" s="456"/>
      <c r="OBT305" s="456"/>
      <c r="OBU305" s="456"/>
      <c r="OBV305" s="456"/>
      <c r="OBW305" s="456"/>
      <c r="OBX305" s="456"/>
      <c r="OBY305" s="456"/>
      <c r="OBZ305" s="456"/>
      <c r="OCA305" s="456"/>
      <c r="OCB305" s="456"/>
      <c r="OCC305" s="456"/>
      <c r="OCD305" s="456"/>
      <c r="OCE305" s="456"/>
      <c r="OCF305" s="456"/>
      <c r="OCG305" s="456"/>
      <c r="OCH305" s="456"/>
      <c r="OCI305" s="456"/>
      <c r="OCJ305" s="456"/>
      <c r="OCK305" s="456"/>
      <c r="OCL305" s="456"/>
      <c r="OCM305" s="456"/>
      <c r="OCN305" s="456"/>
      <c r="OCO305" s="456"/>
      <c r="OCP305" s="456"/>
      <c r="OCQ305" s="456"/>
      <c r="OCR305" s="456"/>
      <c r="OCS305" s="456"/>
      <c r="OCT305" s="456"/>
      <c r="OCU305" s="456"/>
      <c r="OCV305" s="456"/>
      <c r="OCW305" s="456"/>
      <c r="OCX305" s="456"/>
      <c r="OCY305" s="456"/>
      <c r="OCZ305" s="456"/>
      <c r="ODA305" s="456"/>
      <c r="ODB305" s="456"/>
      <c r="ODC305" s="456"/>
      <c r="ODD305" s="456"/>
      <c r="ODE305" s="456"/>
      <c r="ODF305" s="456"/>
      <c r="ODG305" s="456"/>
      <c r="ODH305" s="456"/>
      <c r="ODI305" s="456"/>
      <c r="ODJ305" s="456"/>
      <c r="ODK305" s="456"/>
      <c r="ODL305" s="456"/>
      <c r="ODM305" s="456"/>
      <c r="ODN305" s="456"/>
      <c r="ODO305" s="456"/>
      <c r="ODP305" s="456"/>
      <c r="ODQ305" s="456"/>
      <c r="ODR305" s="456"/>
      <c r="ODS305" s="456"/>
      <c r="ODT305" s="456"/>
      <c r="ODU305" s="456"/>
      <c r="ODV305" s="456"/>
      <c r="ODW305" s="456"/>
      <c r="ODX305" s="456"/>
      <c r="ODY305" s="456"/>
      <c r="ODZ305" s="456"/>
      <c r="OEA305" s="456"/>
      <c r="OEB305" s="456"/>
      <c r="OEC305" s="456"/>
      <c r="OED305" s="456"/>
      <c r="OEE305" s="456"/>
      <c r="OEF305" s="456"/>
      <c r="OEG305" s="456"/>
      <c r="OEH305" s="456"/>
      <c r="OEI305" s="456"/>
      <c r="OEJ305" s="456"/>
      <c r="OEK305" s="456"/>
      <c r="OEL305" s="456"/>
      <c r="OEM305" s="456"/>
      <c r="OEN305" s="456"/>
      <c r="OEO305" s="456"/>
      <c r="OEP305" s="456"/>
      <c r="OEQ305" s="456"/>
      <c r="OER305" s="456"/>
      <c r="OES305" s="456"/>
      <c r="OET305" s="456"/>
      <c r="OEU305" s="456"/>
      <c r="OEV305" s="456"/>
      <c r="OEW305" s="456"/>
      <c r="OEX305" s="456"/>
      <c r="OEY305" s="456"/>
      <c r="OEZ305" s="456"/>
      <c r="OFA305" s="456"/>
      <c r="OFB305" s="456"/>
      <c r="OFC305" s="456"/>
      <c r="OFD305" s="456"/>
      <c r="OFE305" s="456"/>
      <c r="OFF305" s="456"/>
      <c r="OFG305" s="456"/>
      <c r="OFH305" s="456"/>
      <c r="OFI305" s="456"/>
      <c r="OFJ305" s="456"/>
      <c r="OFK305" s="456"/>
      <c r="OFL305" s="456"/>
      <c r="OFM305" s="456"/>
      <c r="OFN305" s="456"/>
      <c r="OFO305" s="456"/>
      <c r="OFP305" s="456"/>
      <c r="OFQ305" s="456"/>
      <c r="OFR305" s="456"/>
      <c r="OFS305" s="456"/>
      <c r="OFT305" s="456"/>
      <c r="OFU305" s="456"/>
      <c r="OFV305" s="456"/>
      <c r="OFW305" s="456"/>
      <c r="OFX305" s="456"/>
      <c r="OFY305" s="456"/>
      <c r="OFZ305" s="456"/>
      <c r="OGA305" s="456"/>
      <c r="OGB305" s="456"/>
      <c r="OGC305" s="456"/>
      <c r="OGD305" s="456"/>
      <c r="OGE305" s="456"/>
      <c r="OGF305" s="456"/>
      <c r="OGG305" s="456"/>
      <c r="OGH305" s="456"/>
      <c r="OGI305" s="456"/>
      <c r="OGJ305" s="456"/>
      <c r="OGK305" s="456"/>
      <c r="OGL305" s="456"/>
      <c r="OGM305" s="456"/>
      <c r="OGN305" s="456"/>
      <c r="OGO305" s="456"/>
      <c r="OGP305" s="456"/>
      <c r="OGQ305" s="456"/>
      <c r="OGR305" s="456"/>
      <c r="OGS305" s="456"/>
      <c r="OGT305" s="456"/>
      <c r="OGU305" s="456"/>
      <c r="OGV305" s="456"/>
      <c r="OGW305" s="456"/>
      <c r="OGX305" s="456"/>
      <c r="OGY305" s="456"/>
      <c r="OGZ305" s="456"/>
      <c r="OHA305" s="456"/>
      <c r="OHB305" s="456"/>
      <c r="OHC305" s="456"/>
      <c r="OHD305" s="456"/>
      <c r="OHE305" s="456"/>
      <c r="OHF305" s="456"/>
      <c r="OHG305" s="456"/>
      <c r="OHH305" s="456"/>
      <c r="OHI305" s="456"/>
      <c r="OHJ305" s="456"/>
      <c r="OHK305" s="456"/>
      <c r="OHL305" s="456"/>
      <c r="OHM305" s="456"/>
      <c r="OHN305" s="456"/>
      <c r="OHO305" s="456"/>
      <c r="OHP305" s="456"/>
      <c r="OHQ305" s="456"/>
      <c r="OHR305" s="456"/>
      <c r="OHS305" s="456"/>
      <c r="OHT305" s="456"/>
      <c r="OHU305" s="456"/>
      <c r="OHV305" s="456"/>
      <c r="OHW305" s="456"/>
      <c r="OHX305" s="456"/>
      <c r="OHY305" s="456"/>
      <c r="OHZ305" s="456"/>
      <c r="OIA305" s="456"/>
      <c r="OIB305" s="456"/>
      <c r="OIC305" s="456"/>
      <c r="OID305" s="456"/>
      <c r="OIE305" s="456"/>
      <c r="OIF305" s="456"/>
      <c r="OIG305" s="456"/>
      <c r="OIH305" s="456"/>
      <c r="OII305" s="456"/>
      <c r="OIJ305" s="456"/>
      <c r="OIK305" s="456"/>
      <c r="OIL305" s="456"/>
      <c r="OIM305" s="456"/>
      <c r="OIN305" s="456"/>
      <c r="OIO305" s="456"/>
      <c r="OIP305" s="456"/>
      <c r="OIQ305" s="456"/>
      <c r="OIR305" s="456"/>
      <c r="OIS305" s="456"/>
      <c r="OIT305" s="456"/>
      <c r="OIU305" s="456"/>
      <c r="OIV305" s="456"/>
      <c r="OIW305" s="456"/>
      <c r="OIX305" s="456"/>
      <c r="OIY305" s="456"/>
      <c r="OIZ305" s="456"/>
      <c r="OJA305" s="456"/>
      <c r="OJB305" s="456"/>
      <c r="OJC305" s="456"/>
      <c r="OJD305" s="456"/>
      <c r="OJE305" s="456"/>
      <c r="OJF305" s="456"/>
      <c r="OJG305" s="456"/>
      <c r="OJH305" s="456"/>
      <c r="OJI305" s="456"/>
      <c r="OJJ305" s="456"/>
      <c r="OJK305" s="456"/>
      <c r="OJL305" s="456"/>
      <c r="OJM305" s="456"/>
      <c r="OJN305" s="456"/>
      <c r="OJO305" s="456"/>
      <c r="OJP305" s="456"/>
      <c r="OJQ305" s="456"/>
      <c r="OJR305" s="456"/>
      <c r="OJS305" s="456"/>
      <c r="OJT305" s="456"/>
      <c r="OJU305" s="456"/>
      <c r="OJV305" s="456"/>
      <c r="OJW305" s="456"/>
      <c r="OJX305" s="456"/>
      <c r="OJY305" s="456"/>
      <c r="OJZ305" s="456"/>
      <c r="OKA305" s="456"/>
      <c r="OKB305" s="456"/>
      <c r="OKC305" s="456"/>
      <c r="OKD305" s="456"/>
      <c r="OKE305" s="456"/>
      <c r="OKF305" s="456"/>
      <c r="OKG305" s="456"/>
      <c r="OKH305" s="456"/>
      <c r="OKI305" s="456"/>
      <c r="OKJ305" s="456"/>
      <c r="OKK305" s="456"/>
      <c r="OKL305" s="456"/>
      <c r="OKM305" s="456"/>
      <c r="OKN305" s="456"/>
      <c r="OKO305" s="456"/>
      <c r="OKP305" s="456"/>
      <c r="OKQ305" s="456"/>
      <c r="OKR305" s="456"/>
      <c r="OKS305" s="456"/>
      <c r="OKT305" s="456"/>
      <c r="OKU305" s="456"/>
      <c r="OKV305" s="456"/>
      <c r="OKW305" s="456"/>
      <c r="OKX305" s="456"/>
      <c r="OKY305" s="456"/>
      <c r="OKZ305" s="456"/>
      <c r="OLA305" s="456"/>
      <c r="OLB305" s="456"/>
      <c r="OLC305" s="456"/>
      <c r="OLD305" s="456"/>
      <c r="OLE305" s="456"/>
      <c r="OLF305" s="456"/>
      <c r="OLG305" s="456"/>
      <c r="OLH305" s="456"/>
      <c r="OLI305" s="456"/>
      <c r="OLJ305" s="456"/>
      <c r="OLK305" s="456"/>
      <c r="OLL305" s="456"/>
      <c r="OLM305" s="456"/>
      <c r="OLN305" s="456"/>
      <c r="OLO305" s="456"/>
      <c r="OLP305" s="456"/>
      <c r="OLQ305" s="456"/>
      <c r="OLR305" s="456"/>
      <c r="OLS305" s="456"/>
      <c r="OLT305" s="456"/>
      <c r="OLU305" s="456"/>
      <c r="OLV305" s="456"/>
      <c r="OLW305" s="456"/>
      <c r="OLX305" s="456"/>
      <c r="OLY305" s="456"/>
      <c r="OLZ305" s="456"/>
      <c r="OMA305" s="456"/>
      <c r="OMB305" s="456"/>
      <c r="OMC305" s="456"/>
      <c r="OMD305" s="456"/>
      <c r="OME305" s="456"/>
      <c r="OMF305" s="456"/>
      <c r="OMG305" s="456"/>
      <c r="OMH305" s="456"/>
      <c r="OMI305" s="456"/>
      <c r="OMJ305" s="456"/>
      <c r="OMK305" s="456"/>
      <c r="OML305" s="456"/>
      <c r="OMM305" s="456"/>
      <c r="OMN305" s="456"/>
      <c r="OMO305" s="456"/>
      <c r="OMP305" s="456"/>
      <c r="OMQ305" s="456"/>
      <c r="OMR305" s="456"/>
      <c r="OMS305" s="456"/>
      <c r="OMT305" s="456"/>
      <c r="OMU305" s="456"/>
      <c r="OMV305" s="456"/>
      <c r="OMW305" s="456"/>
      <c r="OMX305" s="456"/>
      <c r="OMY305" s="456"/>
      <c r="OMZ305" s="456"/>
      <c r="ONA305" s="456"/>
      <c r="ONB305" s="456"/>
      <c r="ONC305" s="456"/>
      <c r="OND305" s="456"/>
      <c r="ONE305" s="456"/>
      <c r="ONF305" s="456"/>
      <c r="ONG305" s="456"/>
      <c r="ONH305" s="456"/>
      <c r="ONI305" s="456"/>
      <c r="ONJ305" s="456"/>
      <c r="ONK305" s="456"/>
      <c r="ONL305" s="456"/>
      <c r="ONM305" s="456"/>
      <c r="ONN305" s="456"/>
      <c r="ONO305" s="456"/>
      <c r="ONP305" s="456"/>
      <c r="ONQ305" s="456"/>
      <c r="ONR305" s="456"/>
      <c r="ONS305" s="456"/>
      <c r="ONT305" s="456"/>
      <c r="ONU305" s="456"/>
      <c r="ONV305" s="456"/>
      <c r="ONW305" s="456"/>
      <c r="ONX305" s="456"/>
      <c r="ONY305" s="456"/>
      <c r="ONZ305" s="456"/>
      <c r="OOA305" s="456"/>
      <c r="OOB305" s="456"/>
      <c r="OOC305" s="456"/>
      <c r="OOD305" s="456"/>
      <c r="OOE305" s="456"/>
      <c r="OOF305" s="456"/>
      <c r="OOG305" s="456"/>
      <c r="OOH305" s="456"/>
      <c r="OOI305" s="456"/>
      <c r="OOJ305" s="456"/>
      <c r="OOK305" s="456"/>
      <c r="OOL305" s="456"/>
      <c r="OOM305" s="456"/>
      <c r="OON305" s="456"/>
      <c r="OOO305" s="456"/>
      <c r="OOP305" s="456"/>
      <c r="OOQ305" s="456"/>
      <c r="OOR305" s="456"/>
      <c r="OOS305" s="456"/>
      <c r="OOT305" s="456"/>
      <c r="OOU305" s="456"/>
      <c r="OOV305" s="456"/>
      <c r="OOW305" s="456"/>
      <c r="OOX305" s="456"/>
      <c r="OOY305" s="456"/>
      <c r="OOZ305" s="456"/>
      <c r="OPA305" s="456"/>
      <c r="OPB305" s="456"/>
      <c r="OPC305" s="456"/>
      <c r="OPD305" s="456"/>
      <c r="OPE305" s="456"/>
      <c r="OPF305" s="456"/>
      <c r="OPG305" s="456"/>
      <c r="OPH305" s="456"/>
      <c r="OPI305" s="456"/>
      <c r="OPJ305" s="456"/>
      <c r="OPK305" s="456"/>
      <c r="OPL305" s="456"/>
      <c r="OPM305" s="456"/>
      <c r="OPN305" s="456"/>
      <c r="OPO305" s="456"/>
      <c r="OPP305" s="456"/>
      <c r="OPQ305" s="456"/>
      <c r="OPR305" s="456"/>
      <c r="OPS305" s="456"/>
      <c r="OPT305" s="456"/>
      <c r="OPU305" s="456"/>
      <c r="OPV305" s="456"/>
      <c r="OPW305" s="456"/>
      <c r="OPX305" s="456"/>
      <c r="OPY305" s="456"/>
      <c r="OPZ305" s="456"/>
      <c r="OQA305" s="456"/>
      <c r="OQB305" s="456"/>
      <c r="OQC305" s="456"/>
      <c r="OQD305" s="456"/>
      <c r="OQE305" s="456"/>
      <c r="OQF305" s="456"/>
      <c r="OQG305" s="456"/>
      <c r="OQH305" s="456"/>
      <c r="OQI305" s="456"/>
      <c r="OQJ305" s="456"/>
      <c r="OQK305" s="456"/>
      <c r="OQL305" s="456"/>
      <c r="OQM305" s="456"/>
      <c r="OQN305" s="456"/>
      <c r="OQO305" s="456"/>
      <c r="OQP305" s="456"/>
      <c r="OQQ305" s="456"/>
      <c r="OQR305" s="456"/>
      <c r="OQS305" s="456"/>
      <c r="OQT305" s="456"/>
      <c r="OQU305" s="456"/>
      <c r="OQV305" s="456"/>
      <c r="OQW305" s="456"/>
      <c r="OQX305" s="456"/>
      <c r="OQY305" s="456"/>
      <c r="OQZ305" s="456"/>
      <c r="ORA305" s="456"/>
      <c r="ORB305" s="456"/>
      <c r="ORC305" s="456"/>
      <c r="ORD305" s="456"/>
      <c r="ORE305" s="456"/>
      <c r="ORF305" s="456"/>
      <c r="ORG305" s="456"/>
      <c r="ORH305" s="456"/>
      <c r="ORI305" s="456"/>
      <c r="ORJ305" s="456"/>
      <c r="ORK305" s="456"/>
      <c r="ORL305" s="456"/>
      <c r="ORM305" s="456"/>
      <c r="ORN305" s="456"/>
      <c r="ORO305" s="456"/>
      <c r="ORP305" s="456"/>
      <c r="ORQ305" s="456"/>
      <c r="ORR305" s="456"/>
      <c r="ORS305" s="456"/>
      <c r="ORT305" s="456"/>
      <c r="ORU305" s="456"/>
      <c r="ORV305" s="456"/>
      <c r="ORW305" s="456"/>
      <c r="ORX305" s="456"/>
      <c r="ORY305" s="456"/>
      <c r="ORZ305" s="456"/>
      <c r="OSA305" s="456"/>
      <c r="OSB305" s="456"/>
      <c r="OSC305" s="456"/>
      <c r="OSD305" s="456"/>
      <c r="OSE305" s="456"/>
      <c r="OSF305" s="456"/>
      <c r="OSG305" s="456"/>
      <c r="OSH305" s="456"/>
      <c r="OSI305" s="456"/>
      <c r="OSJ305" s="456"/>
      <c r="OSK305" s="456"/>
      <c r="OSL305" s="456"/>
      <c r="OSM305" s="456"/>
      <c r="OSN305" s="456"/>
      <c r="OSO305" s="456"/>
      <c r="OSP305" s="456"/>
      <c r="OSQ305" s="456"/>
      <c r="OSR305" s="456"/>
      <c r="OSS305" s="456"/>
      <c r="OST305" s="456"/>
      <c r="OSU305" s="456"/>
      <c r="OSV305" s="456"/>
      <c r="OSW305" s="456"/>
      <c r="OSX305" s="456"/>
      <c r="OSY305" s="456"/>
      <c r="OSZ305" s="456"/>
      <c r="OTA305" s="456"/>
      <c r="OTB305" s="456"/>
      <c r="OTC305" s="456"/>
      <c r="OTD305" s="456"/>
      <c r="OTE305" s="456"/>
      <c r="OTF305" s="456"/>
      <c r="OTG305" s="456"/>
      <c r="OTH305" s="456"/>
      <c r="OTI305" s="456"/>
      <c r="OTJ305" s="456"/>
      <c r="OTK305" s="456"/>
      <c r="OTL305" s="456"/>
      <c r="OTM305" s="456"/>
      <c r="OTN305" s="456"/>
      <c r="OTO305" s="456"/>
      <c r="OTP305" s="456"/>
      <c r="OTQ305" s="456"/>
      <c r="OTR305" s="456"/>
      <c r="OTS305" s="456"/>
      <c r="OTT305" s="456"/>
      <c r="OTU305" s="456"/>
      <c r="OTV305" s="456"/>
      <c r="OTW305" s="456"/>
      <c r="OTX305" s="456"/>
      <c r="OTY305" s="456"/>
      <c r="OTZ305" s="456"/>
      <c r="OUA305" s="456"/>
      <c r="OUB305" s="456"/>
      <c r="OUC305" s="456"/>
      <c r="OUD305" s="456"/>
      <c r="OUE305" s="456"/>
      <c r="OUF305" s="456"/>
      <c r="OUG305" s="456"/>
      <c r="OUH305" s="456"/>
      <c r="OUI305" s="456"/>
      <c r="OUJ305" s="456"/>
      <c r="OUK305" s="456"/>
      <c r="OUL305" s="456"/>
      <c r="OUM305" s="456"/>
      <c r="OUN305" s="456"/>
      <c r="OUO305" s="456"/>
      <c r="OUP305" s="456"/>
      <c r="OUQ305" s="456"/>
      <c r="OUR305" s="456"/>
      <c r="OUS305" s="456"/>
      <c r="OUT305" s="456"/>
      <c r="OUU305" s="456"/>
      <c r="OUV305" s="456"/>
      <c r="OUW305" s="456"/>
      <c r="OUX305" s="456"/>
      <c r="OUY305" s="456"/>
      <c r="OUZ305" s="456"/>
      <c r="OVA305" s="456"/>
      <c r="OVB305" s="456"/>
      <c r="OVC305" s="456"/>
      <c r="OVD305" s="456"/>
      <c r="OVE305" s="456"/>
      <c r="OVF305" s="456"/>
      <c r="OVG305" s="456"/>
      <c r="OVH305" s="456"/>
      <c r="OVI305" s="456"/>
      <c r="OVJ305" s="456"/>
      <c r="OVK305" s="456"/>
      <c r="OVL305" s="456"/>
      <c r="OVM305" s="456"/>
      <c r="OVN305" s="456"/>
      <c r="OVO305" s="456"/>
      <c r="OVP305" s="456"/>
      <c r="OVQ305" s="456"/>
      <c r="OVR305" s="456"/>
      <c r="OVS305" s="456"/>
      <c r="OVT305" s="456"/>
      <c r="OVU305" s="456"/>
      <c r="OVV305" s="456"/>
      <c r="OVW305" s="456"/>
      <c r="OVX305" s="456"/>
      <c r="OVY305" s="456"/>
      <c r="OVZ305" s="456"/>
      <c r="OWA305" s="456"/>
      <c r="OWB305" s="456"/>
      <c r="OWC305" s="456"/>
      <c r="OWD305" s="456"/>
      <c r="OWE305" s="456"/>
      <c r="OWF305" s="456"/>
      <c r="OWG305" s="456"/>
      <c r="OWH305" s="456"/>
      <c r="OWI305" s="456"/>
      <c r="OWJ305" s="456"/>
      <c r="OWK305" s="456"/>
      <c r="OWL305" s="456"/>
      <c r="OWM305" s="456"/>
      <c r="OWN305" s="456"/>
      <c r="OWO305" s="456"/>
      <c r="OWP305" s="456"/>
      <c r="OWQ305" s="456"/>
      <c r="OWR305" s="456"/>
      <c r="OWS305" s="456"/>
      <c r="OWT305" s="456"/>
      <c r="OWU305" s="456"/>
      <c r="OWV305" s="456"/>
      <c r="OWW305" s="456"/>
      <c r="OWX305" s="456"/>
      <c r="OWY305" s="456"/>
      <c r="OWZ305" s="456"/>
      <c r="OXA305" s="456"/>
      <c r="OXB305" s="456"/>
      <c r="OXC305" s="456"/>
      <c r="OXD305" s="456"/>
      <c r="OXE305" s="456"/>
      <c r="OXF305" s="456"/>
      <c r="OXG305" s="456"/>
      <c r="OXH305" s="456"/>
      <c r="OXI305" s="456"/>
      <c r="OXJ305" s="456"/>
      <c r="OXK305" s="456"/>
      <c r="OXL305" s="456"/>
      <c r="OXM305" s="456"/>
      <c r="OXN305" s="456"/>
      <c r="OXO305" s="456"/>
      <c r="OXP305" s="456"/>
      <c r="OXQ305" s="456"/>
      <c r="OXR305" s="456"/>
      <c r="OXS305" s="456"/>
      <c r="OXT305" s="456"/>
      <c r="OXU305" s="456"/>
      <c r="OXV305" s="456"/>
      <c r="OXW305" s="456"/>
      <c r="OXX305" s="456"/>
      <c r="OXY305" s="456"/>
      <c r="OXZ305" s="456"/>
      <c r="OYA305" s="456"/>
      <c r="OYB305" s="456"/>
      <c r="OYC305" s="456"/>
      <c r="OYD305" s="456"/>
      <c r="OYE305" s="456"/>
      <c r="OYF305" s="456"/>
      <c r="OYG305" s="456"/>
      <c r="OYH305" s="456"/>
      <c r="OYI305" s="456"/>
      <c r="OYJ305" s="456"/>
      <c r="OYK305" s="456"/>
      <c r="OYL305" s="456"/>
      <c r="OYM305" s="456"/>
      <c r="OYN305" s="456"/>
      <c r="OYO305" s="456"/>
      <c r="OYP305" s="456"/>
      <c r="OYQ305" s="456"/>
      <c r="OYR305" s="456"/>
      <c r="OYS305" s="456"/>
      <c r="OYT305" s="456"/>
      <c r="OYU305" s="456"/>
      <c r="OYV305" s="456"/>
      <c r="OYW305" s="456"/>
      <c r="OYX305" s="456"/>
      <c r="OYY305" s="456"/>
      <c r="OYZ305" s="456"/>
      <c r="OZA305" s="456"/>
      <c r="OZB305" s="456"/>
      <c r="OZC305" s="456"/>
      <c r="OZD305" s="456"/>
      <c r="OZE305" s="456"/>
      <c r="OZF305" s="456"/>
      <c r="OZG305" s="456"/>
      <c r="OZH305" s="456"/>
      <c r="OZI305" s="456"/>
      <c r="OZJ305" s="456"/>
      <c r="OZK305" s="456"/>
      <c r="OZL305" s="456"/>
      <c r="OZM305" s="456"/>
      <c r="OZN305" s="456"/>
      <c r="OZO305" s="456"/>
      <c r="OZP305" s="456"/>
      <c r="OZQ305" s="456"/>
      <c r="OZR305" s="456"/>
      <c r="OZS305" s="456"/>
      <c r="OZT305" s="456"/>
      <c r="OZU305" s="456"/>
      <c r="OZV305" s="456"/>
      <c r="OZW305" s="456"/>
      <c r="OZX305" s="456"/>
      <c r="OZY305" s="456"/>
      <c r="OZZ305" s="456"/>
      <c r="PAA305" s="456"/>
      <c r="PAB305" s="456"/>
      <c r="PAC305" s="456"/>
      <c r="PAD305" s="456"/>
      <c r="PAE305" s="456"/>
      <c r="PAF305" s="456"/>
      <c r="PAG305" s="456"/>
      <c r="PAH305" s="456"/>
      <c r="PAI305" s="456"/>
      <c r="PAJ305" s="456"/>
      <c r="PAK305" s="456"/>
      <c r="PAL305" s="456"/>
      <c r="PAM305" s="456"/>
      <c r="PAN305" s="456"/>
      <c r="PAO305" s="456"/>
      <c r="PAP305" s="456"/>
      <c r="PAQ305" s="456"/>
      <c r="PAR305" s="456"/>
      <c r="PAS305" s="456"/>
      <c r="PAT305" s="456"/>
      <c r="PAU305" s="456"/>
      <c r="PAV305" s="456"/>
      <c r="PAW305" s="456"/>
      <c r="PAX305" s="456"/>
      <c r="PAY305" s="456"/>
      <c r="PAZ305" s="456"/>
      <c r="PBA305" s="456"/>
      <c r="PBB305" s="456"/>
      <c r="PBC305" s="456"/>
      <c r="PBD305" s="456"/>
      <c r="PBE305" s="456"/>
      <c r="PBF305" s="456"/>
      <c r="PBG305" s="456"/>
      <c r="PBH305" s="456"/>
      <c r="PBI305" s="456"/>
      <c r="PBJ305" s="456"/>
      <c r="PBK305" s="456"/>
      <c r="PBL305" s="456"/>
      <c r="PBM305" s="456"/>
      <c r="PBN305" s="456"/>
      <c r="PBO305" s="456"/>
      <c r="PBP305" s="456"/>
      <c r="PBQ305" s="456"/>
      <c r="PBR305" s="456"/>
      <c r="PBS305" s="456"/>
      <c r="PBT305" s="456"/>
      <c r="PBU305" s="456"/>
      <c r="PBV305" s="456"/>
      <c r="PBW305" s="456"/>
      <c r="PBX305" s="456"/>
      <c r="PBY305" s="456"/>
      <c r="PBZ305" s="456"/>
      <c r="PCA305" s="456"/>
      <c r="PCB305" s="456"/>
      <c r="PCC305" s="456"/>
      <c r="PCD305" s="456"/>
      <c r="PCE305" s="456"/>
      <c r="PCF305" s="456"/>
      <c r="PCG305" s="456"/>
      <c r="PCH305" s="456"/>
      <c r="PCI305" s="456"/>
      <c r="PCJ305" s="456"/>
      <c r="PCK305" s="456"/>
      <c r="PCL305" s="456"/>
      <c r="PCM305" s="456"/>
      <c r="PCN305" s="456"/>
      <c r="PCO305" s="456"/>
      <c r="PCP305" s="456"/>
      <c r="PCQ305" s="456"/>
      <c r="PCR305" s="456"/>
      <c r="PCS305" s="456"/>
      <c r="PCT305" s="456"/>
      <c r="PCU305" s="456"/>
      <c r="PCV305" s="456"/>
      <c r="PCW305" s="456"/>
      <c r="PCX305" s="456"/>
      <c r="PCY305" s="456"/>
      <c r="PCZ305" s="456"/>
      <c r="PDA305" s="456"/>
      <c r="PDB305" s="456"/>
      <c r="PDC305" s="456"/>
      <c r="PDD305" s="456"/>
      <c r="PDE305" s="456"/>
      <c r="PDF305" s="456"/>
      <c r="PDG305" s="456"/>
      <c r="PDH305" s="456"/>
      <c r="PDI305" s="456"/>
      <c r="PDJ305" s="456"/>
      <c r="PDK305" s="456"/>
      <c r="PDL305" s="456"/>
      <c r="PDM305" s="456"/>
      <c r="PDN305" s="456"/>
      <c r="PDO305" s="456"/>
      <c r="PDP305" s="456"/>
      <c r="PDQ305" s="456"/>
      <c r="PDR305" s="456"/>
      <c r="PDS305" s="456"/>
      <c r="PDT305" s="456"/>
      <c r="PDU305" s="456"/>
      <c r="PDV305" s="456"/>
      <c r="PDW305" s="456"/>
      <c r="PDX305" s="456"/>
      <c r="PDY305" s="456"/>
      <c r="PDZ305" s="456"/>
      <c r="PEA305" s="456"/>
      <c r="PEB305" s="456"/>
      <c r="PEC305" s="456"/>
      <c r="PED305" s="456"/>
      <c r="PEE305" s="456"/>
      <c r="PEF305" s="456"/>
      <c r="PEG305" s="456"/>
      <c r="PEH305" s="456"/>
      <c r="PEI305" s="456"/>
      <c r="PEJ305" s="456"/>
      <c r="PEK305" s="456"/>
      <c r="PEL305" s="456"/>
      <c r="PEM305" s="456"/>
      <c r="PEN305" s="456"/>
      <c r="PEO305" s="456"/>
      <c r="PEP305" s="456"/>
      <c r="PEQ305" s="456"/>
      <c r="PER305" s="456"/>
      <c r="PES305" s="456"/>
      <c r="PET305" s="456"/>
      <c r="PEU305" s="456"/>
      <c r="PEV305" s="456"/>
      <c r="PEW305" s="456"/>
      <c r="PEX305" s="456"/>
      <c r="PEY305" s="456"/>
      <c r="PEZ305" s="456"/>
      <c r="PFA305" s="456"/>
      <c r="PFB305" s="456"/>
      <c r="PFC305" s="456"/>
      <c r="PFD305" s="456"/>
      <c r="PFE305" s="456"/>
      <c r="PFF305" s="456"/>
      <c r="PFG305" s="456"/>
      <c r="PFH305" s="456"/>
      <c r="PFI305" s="456"/>
      <c r="PFJ305" s="456"/>
      <c r="PFK305" s="456"/>
      <c r="PFL305" s="456"/>
      <c r="PFM305" s="456"/>
      <c r="PFN305" s="456"/>
      <c r="PFO305" s="456"/>
      <c r="PFP305" s="456"/>
      <c r="PFQ305" s="456"/>
      <c r="PFR305" s="456"/>
      <c r="PFS305" s="456"/>
      <c r="PFT305" s="456"/>
      <c r="PFU305" s="456"/>
      <c r="PFV305" s="456"/>
      <c r="PFW305" s="456"/>
      <c r="PFX305" s="456"/>
      <c r="PFY305" s="456"/>
      <c r="PFZ305" s="456"/>
      <c r="PGA305" s="456"/>
      <c r="PGB305" s="456"/>
      <c r="PGC305" s="456"/>
      <c r="PGD305" s="456"/>
      <c r="PGE305" s="456"/>
      <c r="PGF305" s="456"/>
      <c r="PGG305" s="456"/>
      <c r="PGH305" s="456"/>
      <c r="PGI305" s="456"/>
      <c r="PGJ305" s="456"/>
      <c r="PGK305" s="456"/>
      <c r="PGL305" s="456"/>
      <c r="PGM305" s="456"/>
      <c r="PGN305" s="456"/>
      <c r="PGO305" s="456"/>
      <c r="PGP305" s="456"/>
      <c r="PGQ305" s="456"/>
      <c r="PGR305" s="456"/>
      <c r="PGS305" s="456"/>
      <c r="PGT305" s="456"/>
      <c r="PGU305" s="456"/>
      <c r="PGV305" s="456"/>
      <c r="PGW305" s="456"/>
      <c r="PGX305" s="456"/>
      <c r="PGY305" s="456"/>
      <c r="PGZ305" s="456"/>
      <c r="PHA305" s="456"/>
      <c r="PHB305" s="456"/>
      <c r="PHC305" s="456"/>
      <c r="PHD305" s="456"/>
      <c r="PHE305" s="456"/>
      <c r="PHF305" s="456"/>
      <c r="PHG305" s="456"/>
      <c r="PHH305" s="456"/>
      <c r="PHI305" s="456"/>
      <c r="PHJ305" s="456"/>
      <c r="PHK305" s="456"/>
      <c r="PHL305" s="456"/>
      <c r="PHM305" s="456"/>
      <c r="PHN305" s="456"/>
      <c r="PHO305" s="456"/>
      <c r="PHP305" s="456"/>
      <c r="PHQ305" s="456"/>
      <c r="PHR305" s="456"/>
      <c r="PHS305" s="456"/>
      <c r="PHT305" s="456"/>
      <c r="PHU305" s="456"/>
      <c r="PHV305" s="456"/>
      <c r="PHW305" s="456"/>
      <c r="PHX305" s="456"/>
      <c r="PHY305" s="456"/>
      <c r="PHZ305" s="456"/>
      <c r="PIA305" s="456"/>
      <c r="PIB305" s="456"/>
      <c r="PIC305" s="456"/>
      <c r="PID305" s="456"/>
      <c r="PIE305" s="456"/>
      <c r="PIF305" s="456"/>
      <c r="PIG305" s="456"/>
      <c r="PIH305" s="456"/>
      <c r="PII305" s="456"/>
      <c r="PIJ305" s="456"/>
      <c r="PIK305" s="456"/>
      <c r="PIL305" s="456"/>
      <c r="PIM305" s="456"/>
      <c r="PIN305" s="456"/>
      <c r="PIO305" s="456"/>
      <c r="PIP305" s="456"/>
      <c r="PIQ305" s="456"/>
      <c r="PIR305" s="456"/>
      <c r="PIS305" s="456"/>
      <c r="PIT305" s="456"/>
      <c r="PIU305" s="456"/>
      <c r="PIV305" s="456"/>
      <c r="PIW305" s="456"/>
      <c r="PIX305" s="456"/>
      <c r="PIY305" s="456"/>
      <c r="PIZ305" s="456"/>
      <c r="PJA305" s="456"/>
      <c r="PJB305" s="456"/>
      <c r="PJC305" s="456"/>
      <c r="PJD305" s="456"/>
      <c r="PJE305" s="456"/>
      <c r="PJF305" s="456"/>
      <c r="PJG305" s="456"/>
      <c r="PJH305" s="456"/>
      <c r="PJI305" s="456"/>
      <c r="PJJ305" s="456"/>
      <c r="PJK305" s="456"/>
      <c r="PJL305" s="456"/>
      <c r="PJM305" s="456"/>
      <c r="PJN305" s="456"/>
      <c r="PJO305" s="456"/>
      <c r="PJP305" s="456"/>
      <c r="PJQ305" s="456"/>
      <c r="PJR305" s="456"/>
      <c r="PJS305" s="456"/>
      <c r="PJT305" s="456"/>
      <c r="PJU305" s="456"/>
      <c r="PJV305" s="456"/>
      <c r="PJW305" s="456"/>
      <c r="PJX305" s="456"/>
      <c r="PJY305" s="456"/>
      <c r="PJZ305" s="456"/>
      <c r="PKA305" s="456"/>
      <c r="PKB305" s="456"/>
      <c r="PKC305" s="456"/>
      <c r="PKD305" s="456"/>
      <c r="PKE305" s="456"/>
      <c r="PKF305" s="456"/>
      <c r="PKG305" s="456"/>
      <c r="PKH305" s="456"/>
      <c r="PKI305" s="456"/>
      <c r="PKJ305" s="456"/>
      <c r="PKK305" s="456"/>
      <c r="PKL305" s="456"/>
      <c r="PKM305" s="456"/>
      <c r="PKN305" s="456"/>
      <c r="PKO305" s="456"/>
      <c r="PKP305" s="456"/>
      <c r="PKQ305" s="456"/>
      <c r="PKR305" s="456"/>
      <c r="PKS305" s="456"/>
      <c r="PKT305" s="456"/>
      <c r="PKU305" s="456"/>
      <c r="PKV305" s="456"/>
      <c r="PKW305" s="456"/>
      <c r="PKX305" s="456"/>
      <c r="PKY305" s="456"/>
      <c r="PKZ305" s="456"/>
      <c r="PLA305" s="456"/>
      <c r="PLB305" s="456"/>
      <c r="PLC305" s="456"/>
      <c r="PLD305" s="456"/>
      <c r="PLE305" s="456"/>
      <c r="PLF305" s="456"/>
      <c r="PLG305" s="456"/>
      <c r="PLH305" s="456"/>
      <c r="PLI305" s="456"/>
      <c r="PLJ305" s="456"/>
      <c r="PLK305" s="456"/>
      <c r="PLL305" s="456"/>
      <c r="PLM305" s="456"/>
      <c r="PLN305" s="456"/>
      <c r="PLO305" s="456"/>
      <c r="PLP305" s="456"/>
      <c r="PLQ305" s="456"/>
      <c r="PLR305" s="456"/>
      <c r="PLS305" s="456"/>
      <c r="PLT305" s="456"/>
      <c r="PLU305" s="456"/>
      <c r="PLV305" s="456"/>
      <c r="PLW305" s="456"/>
      <c r="PLX305" s="456"/>
      <c r="PLY305" s="456"/>
      <c r="PLZ305" s="456"/>
      <c r="PMA305" s="456"/>
      <c r="PMB305" s="456"/>
      <c r="PMC305" s="456"/>
      <c r="PMD305" s="456"/>
      <c r="PME305" s="456"/>
      <c r="PMF305" s="456"/>
      <c r="PMG305" s="456"/>
      <c r="PMH305" s="456"/>
      <c r="PMI305" s="456"/>
      <c r="PMJ305" s="456"/>
      <c r="PMK305" s="456"/>
      <c r="PML305" s="456"/>
      <c r="PMM305" s="456"/>
      <c r="PMN305" s="456"/>
      <c r="PMO305" s="456"/>
      <c r="PMP305" s="456"/>
      <c r="PMQ305" s="456"/>
      <c r="PMR305" s="456"/>
      <c r="PMS305" s="456"/>
      <c r="PMT305" s="456"/>
      <c r="PMU305" s="456"/>
      <c r="PMV305" s="456"/>
      <c r="PMW305" s="456"/>
      <c r="PMX305" s="456"/>
      <c r="PMY305" s="456"/>
      <c r="PMZ305" s="456"/>
      <c r="PNA305" s="456"/>
      <c r="PNB305" s="456"/>
      <c r="PNC305" s="456"/>
      <c r="PND305" s="456"/>
      <c r="PNE305" s="456"/>
      <c r="PNF305" s="456"/>
      <c r="PNG305" s="456"/>
      <c r="PNH305" s="456"/>
      <c r="PNI305" s="456"/>
      <c r="PNJ305" s="456"/>
      <c r="PNK305" s="456"/>
      <c r="PNL305" s="456"/>
      <c r="PNM305" s="456"/>
      <c r="PNN305" s="456"/>
      <c r="PNO305" s="456"/>
      <c r="PNP305" s="456"/>
      <c r="PNQ305" s="456"/>
      <c r="PNR305" s="456"/>
      <c r="PNS305" s="456"/>
      <c r="PNT305" s="456"/>
      <c r="PNU305" s="456"/>
      <c r="PNV305" s="456"/>
      <c r="PNW305" s="456"/>
      <c r="PNX305" s="456"/>
      <c r="PNY305" s="456"/>
      <c r="PNZ305" s="456"/>
      <c r="POA305" s="456"/>
      <c r="POB305" s="456"/>
      <c r="POC305" s="456"/>
      <c r="POD305" s="456"/>
      <c r="POE305" s="456"/>
      <c r="POF305" s="456"/>
      <c r="POG305" s="456"/>
      <c r="POH305" s="456"/>
      <c r="POI305" s="456"/>
      <c r="POJ305" s="456"/>
      <c r="POK305" s="456"/>
      <c r="POL305" s="456"/>
      <c r="POM305" s="456"/>
      <c r="PON305" s="456"/>
      <c r="POO305" s="456"/>
      <c r="POP305" s="456"/>
      <c r="POQ305" s="456"/>
      <c r="POR305" s="456"/>
      <c r="POS305" s="456"/>
      <c r="POT305" s="456"/>
      <c r="POU305" s="456"/>
      <c r="POV305" s="456"/>
      <c r="POW305" s="456"/>
      <c r="POX305" s="456"/>
      <c r="POY305" s="456"/>
      <c r="POZ305" s="456"/>
      <c r="PPA305" s="456"/>
      <c r="PPB305" s="456"/>
      <c r="PPC305" s="456"/>
      <c r="PPD305" s="456"/>
      <c r="PPE305" s="456"/>
      <c r="PPF305" s="456"/>
      <c r="PPG305" s="456"/>
      <c r="PPH305" s="456"/>
      <c r="PPI305" s="456"/>
      <c r="PPJ305" s="456"/>
      <c r="PPK305" s="456"/>
      <c r="PPL305" s="456"/>
      <c r="PPM305" s="456"/>
      <c r="PPN305" s="456"/>
      <c r="PPO305" s="456"/>
      <c r="PPP305" s="456"/>
      <c r="PPQ305" s="456"/>
      <c r="PPR305" s="456"/>
      <c r="PPS305" s="456"/>
      <c r="PPT305" s="456"/>
      <c r="PPU305" s="456"/>
      <c r="PPV305" s="456"/>
      <c r="PPW305" s="456"/>
      <c r="PPX305" s="456"/>
      <c r="PPY305" s="456"/>
      <c r="PPZ305" s="456"/>
      <c r="PQA305" s="456"/>
      <c r="PQB305" s="456"/>
      <c r="PQC305" s="456"/>
      <c r="PQD305" s="456"/>
      <c r="PQE305" s="456"/>
      <c r="PQF305" s="456"/>
      <c r="PQG305" s="456"/>
      <c r="PQH305" s="456"/>
      <c r="PQI305" s="456"/>
      <c r="PQJ305" s="456"/>
      <c r="PQK305" s="456"/>
      <c r="PQL305" s="456"/>
      <c r="PQM305" s="456"/>
      <c r="PQN305" s="456"/>
      <c r="PQO305" s="456"/>
      <c r="PQP305" s="456"/>
      <c r="PQQ305" s="456"/>
      <c r="PQR305" s="456"/>
      <c r="PQS305" s="456"/>
      <c r="PQT305" s="456"/>
      <c r="PQU305" s="456"/>
      <c r="PQV305" s="456"/>
      <c r="PQW305" s="456"/>
      <c r="PQX305" s="456"/>
      <c r="PQY305" s="456"/>
      <c r="PQZ305" s="456"/>
      <c r="PRA305" s="456"/>
      <c r="PRB305" s="456"/>
      <c r="PRC305" s="456"/>
      <c r="PRD305" s="456"/>
      <c r="PRE305" s="456"/>
      <c r="PRF305" s="456"/>
      <c r="PRG305" s="456"/>
      <c r="PRH305" s="456"/>
      <c r="PRI305" s="456"/>
      <c r="PRJ305" s="456"/>
      <c r="PRK305" s="456"/>
      <c r="PRL305" s="456"/>
      <c r="PRM305" s="456"/>
      <c r="PRN305" s="456"/>
      <c r="PRO305" s="456"/>
      <c r="PRP305" s="456"/>
      <c r="PRQ305" s="456"/>
      <c r="PRR305" s="456"/>
      <c r="PRS305" s="456"/>
      <c r="PRT305" s="456"/>
      <c r="PRU305" s="456"/>
      <c r="PRV305" s="456"/>
      <c r="PRW305" s="456"/>
      <c r="PRX305" s="456"/>
      <c r="PRY305" s="456"/>
      <c r="PRZ305" s="456"/>
      <c r="PSA305" s="456"/>
      <c r="PSB305" s="456"/>
      <c r="PSC305" s="456"/>
      <c r="PSD305" s="456"/>
      <c r="PSE305" s="456"/>
      <c r="PSF305" s="456"/>
      <c r="PSG305" s="456"/>
      <c r="PSH305" s="456"/>
      <c r="PSI305" s="456"/>
      <c r="PSJ305" s="456"/>
      <c r="PSK305" s="456"/>
      <c r="PSL305" s="456"/>
      <c r="PSM305" s="456"/>
      <c r="PSN305" s="456"/>
      <c r="PSO305" s="456"/>
      <c r="PSP305" s="456"/>
      <c r="PSQ305" s="456"/>
      <c r="PSR305" s="456"/>
      <c r="PSS305" s="456"/>
      <c r="PST305" s="456"/>
      <c r="PSU305" s="456"/>
      <c r="PSV305" s="456"/>
      <c r="PSW305" s="456"/>
      <c r="PSX305" s="456"/>
      <c r="PSY305" s="456"/>
      <c r="PSZ305" s="456"/>
      <c r="PTA305" s="456"/>
      <c r="PTB305" s="456"/>
      <c r="PTC305" s="456"/>
      <c r="PTD305" s="456"/>
      <c r="PTE305" s="456"/>
      <c r="PTF305" s="456"/>
      <c r="PTG305" s="456"/>
      <c r="PTH305" s="456"/>
      <c r="PTI305" s="456"/>
      <c r="PTJ305" s="456"/>
      <c r="PTK305" s="456"/>
      <c r="PTL305" s="456"/>
      <c r="PTM305" s="456"/>
      <c r="PTN305" s="456"/>
      <c r="PTO305" s="456"/>
      <c r="PTP305" s="456"/>
      <c r="PTQ305" s="456"/>
      <c r="PTR305" s="456"/>
      <c r="PTS305" s="456"/>
      <c r="PTT305" s="456"/>
      <c r="PTU305" s="456"/>
      <c r="PTV305" s="456"/>
      <c r="PTW305" s="456"/>
      <c r="PTX305" s="456"/>
      <c r="PTY305" s="456"/>
      <c r="PTZ305" s="456"/>
      <c r="PUA305" s="456"/>
      <c r="PUB305" s="456"/>
      <c r="PUC305" s="456"/>
      <c r="PUD305" s="456"/>
      <c r="PUE305" s="456"/>
      <c r="PUF305" s="456"/>
      <c r="PUG305" s="456"/>
      <c r="PUH305" s="456"/>
      <c r="PUI305" s="456"/>
      <c r="PUJ305" s="456"/>
      <c r="PUK305" s="456"/>
      <c r="PUL305" s="456"/>
      <c r="PUM305" s="456"/>
      <c r="PUN305" s="456"/>
      <c r="PUO305" s="456"/>
      <c r="PUP305" s="456"/>
      <c r="PUQ305" s="456"/>
      <c r="PUR305" s="456"/>
      <c r="PUS305" s="456"/>
      <c r="PUT305" s="456"/>
      <c r="PUU305" s="456"/>
      <c r="PUV305" s="456"/>
      <c r="PUW305" s="456"/>
      <c r="PUX305" s="456"/>
      <c r="PUY305" s="456"/>
      <c r="PUZ305" s="456"/>
      <c r="PVA305" s="456"/>
      <c r="PVB305" s="456"/>
      <c r="PVC305" s="456"/>
      <c r="PVD305" s="456"/>
      <c r="PVE305" s="456"/>
      <c r="PVF305" s="456"/>
      <c r="PVG305" s="456"/>
      <c r="PVH305" s="456"/>
      <c r="PVI305" s="456"/>
      <c r="PVJ305" s="456"/>
      <c r="PVK305" s="456"/>
      <c r="PVL305" s="456"/>
      <c r="PVM305" s="456"/>
      <c r="PVN305" s="456"/>
      <c r="PVO305" s="456"/>
      <c r="PVP305" s="456"/>
      <c r="PVQ305" s="456"/>
      <c r="PVR305" s="456"/>
      <c r="PVS305" s="456"/>
      <c r="PVT305" s="456"/>
      <c r="PVU305" s="456"/>
      <c r="PVV305" s="456"/>
      <c r="PVW305" s="456"/>
      <c r="PVX305" s="456"/>
      <c r="PVY305" s="456"/>
      <c r="PVZ305" s="456"/>
      <c r="PWA305" s="456"/>
      <c r="PWB305" s="456"/>
      <c r="PWC305" s="456"/>
      <c r="PWD305" s="456"/>
      <c r="PWE305" s="456"/>
      <c r="PWF305" s="456"/>
      <c r="PWG305" s="456"/>
      <c r="PWH305" s="456"/>
      <c r="PWI305" s="456"/>
      <c r="PWJ305" s="456"/>
      <c r="PWK305" s="456"/>
      <c r="PWL305" s="456"/>
      <c r="PWM305" s="456"/>
      <c r="PWN305" s="456"/>
      <c r="PWO305" s="456"/>
      <c r="PWP305" s="456"/>
      <c r="PWQ305" s="456"/>
      <c r="PWR305" s="456"/>
      <c r="PWS305" s="456"/>
      <c r="PWT305" s="456"/>
      <c r="PWU305" s="456"/>
      <c r="PWV305" s="456"/>
      <c r="PWW305" s="456"/>
      <c r="PWX305" s="456"/>
      <c r="PWY305" s="456"/>
      <c r="PWZ305" s="456"/>
      <c r="PXA305" s="456"/>
      <c r="PXB305" s="456"/>
      <c r="PXC305" s="456"/>
      <c r="PXD305" s="456"/>
      <c r="PXE305" s="456"/>
      <c r="PXF305" s="456"/>
      <c r="PXG305" s="456"/>
      <c r="PXH305" s="456"/>
      <c r="PXI305" s="456"/>
      <c r="PXJ305" s="456"/>
      <c r="PXK305" s="456"/>
      <c r="PXL305" s="456"/>
      <c r="PXM305" s="456"/>
      <c r="PXN305" s="456"/>
      <c r="PXO305" s="456"/>
      <c r="PXP305" s="456"/>
      <c r="PXQ305" s="456"/>
      <c r="PXR305" s="456"/>
      <c r="PXS305" s="456"/>
      <c r="PXT305" s="456"/>
      <c r="PXU305" s="456"/>
      <c r="PXV305" s="456"/>
      <c r="PXW305" s="456"/>
      <c r="PXX305" s="456"/>
      <c r="PXY305" s="456"/>
      <c r="PXZ305" s="456"/>
      <c r="PYA305" s="456"/>
      <c r="PYB305" s="456"/>
      <c r="PYC305" s="456"/>
      <c r="PYD305" s="456"/>
      <c r="PYE305" s="456"/>
      <c r="PYF305" s="456"/>
      <c r="PYG305" s="456"/>
      <c r="PYH305" s="456"/>
      <c r="PYI305" s="456"/>
      <c r="PYJ305" s="456"/>
      <c r="PYK305" s="456"/>
      <c r="PYL305" s="456"/>
      <c r="PYM305" s="456"/>
      <c r="PYN305" s="456"/>
      <c r="PYO305" s="456"/>
      <c r="PYP305" s="456"/>
      <c r="PYQ305" s="456"/>
      <c r="PYR305" s="456"/>
      <c r="PYS305" s="456"/>
      <c r="PYT305" s="456"/>
      <c r="PYU305" s="456"/>
      <c r="PYV305" s="456"/>
      <c r="PYW305" s="456"/>
      <c r="PYX305" s="456"/>
      <c r="PYY305" s="456"/>
      <c r="PYZ305" s="456"/>
      <c r="PZA305" s="456"/>
      <c r="PZB305" s="456"/>
      <c r="PZC305" s="456"/>
      <c r="PZD305" s="456"/>
      <c r="PZE305" s="456"/>
      <c r="PZF305" s="456"/>
      <c r="PZG305" s="456"/>
      <c r="PZH305" s="456"/>
      <c r="PZI305" s="456"/>
      <c r="PZJ305" s="456"/>
      <c r="PZK305" s="456"/>
      <c r="PZL305" s="456"/>
      <c r="PZM305" s="456"/>
      <c r="PZN305" s="456"/>
      <c r="PZO305" s="456"/>
      <c r="PZP305" s="456"/>
      <c r="PZQ305" s="456"/>
      <c r="PZR305" s="456"/>
      <c r="PZS305" s="456"/>
      <c r="PZT305" s="456"/>
      <c r="PZU305" s="456"/>
      <c r="PZV305" s="456"/>
      <c r="PZW305" s="456"/>
      <c r="PZX305" s="456"/>
      <c r="PZY305" s="456"/>
      <c r="PZZ305" s="456"/>
      <c r="QAA305" s="456"/>
      <c r="QAB305" s="456"/>
      <c r="QAC305" s="456"/>
      <c r="QAD305" s="456"/>
      <c r="QAE305" s="456"/>
      <c r="QAF305" s="456"/>
      <c r="QAG305" s="456"/>
      <c r="QAH305" s="456"/>
      <c r="QAI305" s="456"/>
      <c r="QAJ305" s="456"/>
      <c r="QAK305" s="456"/>
      <c r="QAL305" s="456"/>
      <c r="QAM305" s="456"/>
      <c r="QAN305" s="456"/>
      <c r="QAO305" s="456"/>
      <c r="QAP305" s="456"/>
      <c r="QAQ305" s="456"/>
      <c r="QAR305" s="456"/>
      <c r="QAS305" s="456"/>
      <c r="QAT305" s="456"/>
      <c r="QAU305" s="456"/>
      <c r="QAV305" s="456"/>
      <c r="QAW305" s="456"/>
      <c r="QAX305" s="456"/>
      <c r="QAY305" s="456"/>
      <c r="QAZ305" s="456"/>
      <c r="QBA305" s="456"/>
      <c r="QBB305" s="456"/>
      <c r="QBC305" s="456"/>
      <c r="QBD305" s="456"/>
      <c r="QBE305" s="456"/>
      <c r="QBF305" s="456"/>
      <c r="QBG305" s="456"/>
      <c r="QBH305" s="456"/>
      <c r="QBI305" s="456"/>
      <c r="QBJ305" s="456"/>
      <c r="QBK305" s="456"/>
      <c r="QBL305" s="456"/>
      <c r="QBM305" s="456"/>
      <c r="QBN305" s="456"/>
      <c r="QBO305" s="456"/>
      <c r="QBP305" s="456"/>
      <c r="QBQ305" s="456"/>
      <c r="QBR305" s="456"/>
      <c r="QBS305" s="456"/>
      <c r="QBT305" s="456"/>
      <c r="QBU305" s="456"/>
      <c r="QBV305" s="456"/>
      <c r="QBW305" s="456"/>
      <c r="QBX305" s="456"/>
      <c r="QBY305" s="456"/>
      <c r="QBZ305" s="456"/>
      <c r="QCA305" s="456"/>
      <c r="QCB305" s="456"/>
      <c r="QCC305" s="456"/>
      <c r="QCD305" s="456"/>
      <c r="QCE305" s="456"/>
      <c r="QCF305" s="456"/>
      <c r="QCG305" s="456"/>
      <c r="QCH305" s="456"/>
      <c r="QCI305" s="456"/>
      <c r="QCJ305" s="456"/>
      <c r="QCK305" s="456"/>
      <c r="QCL305" s="456"/>
      <c r="QCM305" s="456"/>
      <c r="QCN305" s="456"/>
      <c r="QCO305" s="456"/>
      <c r="QCP305" s="456"/>
      <c r="QCQ305" s="456"/>
      <c r="QCR305" s="456"/>
      <c r="QCS305" s="456"/>
      <c r="QCT305" s="456"/>
      <c r="QCU305" s="456"/>
      <c r="QCV305" s="456"/>
      <c r="QCW305" s="456"/>
      <c r="QCX305" s="456"/>
      <c r="QCY305" s="456"/>
      <c r="QCZ305" s="456"/>
      <c r="QDA305" s="456"/>
      <c r="QDB305" s="456"/>
      <c r="QDC305" s="456"/>
      <c r="QDD305" s="456"/>
      <c r="QDE305" s="456"/>
      <c r="QDF305" s="456"/>
      <c r="QDG305" s="456"/>
      <c r="QDH305" s="456"/>
      <c r="QDI305" s="456"/>
      <c r="QDJ305" s="456"/>
      <c r="QDK305" s="456"/>
      <c r="QDL305" s="456"/>
      <c r="QDM305" s="456"/>
      <c r="QDN305" s="456"/>
      <c r="QDO305" s="456"/>
      <c r="QDP305" s="456"/>
      <c r="QDQ305" s="456"/>
      <c r="QDR305" s="456"/>
      <c r="QDS305" s="456"/>
      <c r="QDT305" s="456"/>
      <c r="QDU305" s="456"/>
      <c r="QDV305" s="456"/>
      <c r="QDW305" s="456"/>
      <c r="QDX305" s="456"/>
      <c r="QDY305" s="456"/>
      <c r="QDZ305" s="456"/>
      <c r="QEA305" s="456"/>
      <c r="QEB305" s="456"/>
      <c r="QEC305" s="456"/>
      <c r="QED305" s="456"/>
      <c r="QEE305" s="456"/>
      <c r="QEF305" s="456"/>
      <c r="QEG305" s="456"/>
      <c r="QEH305" s="456"/>
      <c r="QEI305" s="456"/>
      <c r="QEJ305" s="456"/>
      <c r="QEK305" s="456"/>
      <c r="QEL305" s="456"/>
      <c r="QEM305" s="456"/>
      <c r="QEN305" s="456"/>
      <c r="QEO305" s="456"/>
      <c r="QEP305" s="456"/>
      <c r="QEQ305" s="456"/>
      <c r="QER305" s="456"/>
      <c r="QES305" s="456"/>
      <c r="QET305" s="456"/>
      <c r="QEU305" s="456"/>
      <c r="QEV305" s="456"/>
      <c r="QEW305" s="456"/>
      <c r="QEX305" s="456"/>
      <c r="QEY305" s="456"/>
      <c r="QEZ305" s="456"/>
      <c r="QFA305" s="456"/>
      <c r="QFB305" s="456"/>
      <c r="QFC305" s="456"/>
      <c r="QFD305" s="456"/>
      <c r="QFE305" s="456"/>
      <c r="QFF305" s="456"/>
      <c r="QFG305" s="456"/>
      <c r="QFH305" s="456"/>
      <c r="QFI305" s="456"/>
      <c r="QFJ305" s="456"/>
      <c r="QFK305" s="456"/>
      <c r="QFL305" s="456"/>
      <c r="QFM305" s="456"/>
      <c r="QFN305" s="456"/>
      <c r="QFO305" s="456"/>
      <c r="QFP305" s="456"/>
      <c r="QFQ305" s="456"/>
      <c r="QFR305" s="456"/>
      <c r="QFS305" s="456"/>
      <c r="QFT305" s="456"/>
      <c r="QFU305" s="456"/>
      <c r="QFV305" s="456"/>
      <c r="QFW305" s="456"/>
      <c r="QFX305" s="456"/>
      <c r="QFY305" s="456"/>
      <c r="QFZ305" s="456"/>
      <c r="QGA305" s="456"/>
      <c r="QGB305" s="456"/>
      <c r="QGC305" s="456"/>
      <c r="QGD305" s="456"/>
      <c r="QGE305" s="456"/>
      <c r="QGF305" s="456"/>
      <c r="QGG305" s="456"/>
      <c r="QGH305" s="456"/>
      <c r="QGI305" s="456"/>
      <c r="QGJ305" s="456"/>
      <c r="QGK305" s="456"/>
      <c r="QGL305" s="456"/>
      <c r="QGM305" s="456"/>
      <c r="QGN305" s="456"/>
      <c r="QGO305" s="456"/>
      <c r="QGP305" s="456"/>
      <c r="QGQ305" s="456"/>
      <c r="QGR305" s="456"/>
      <c r="QGS305" s="456"/>
      <c r="QGT305" s="456"/>
      <c r="QGU305" s="456"/>
      <c r="QGV305" s="456"/>
      <c r="QGW305" s="456"/>
      <c r="QGX305" s="456"/>
      <c r="QGY305" s="456"/>
      <c r="QGZ305" s="456"/>
      <c r="QHA305" s="456"/>
      <c r="QHB305" s="456"/>
      <c r="QHC305" s="456"/>
      <c r="QHD305" s="456"/>
      <c r="QHE305" s="456"/>
      <c r="QHF305" s="456"/>
      <c r="QHG305" s="456"/>
      <c r="QHH305" s="456"/>
      <c r="QHI305" s="456"/>
      <c r="QHJ305" s="456"/>
      <c r="QHK305" s="456"/>
      <c r="QHL305" s="456"/>
      <c r="QHM305" s="456"/>
      <c r="QHN305" s="456"/>
      <c r="QHO305" s="456"/>
      <c r="QHP305" s="456"/>
      <c r="QHQ305" s="456"/>
      <c r="QHR305" s="456"/>
      <c r="QHS305" s="456"/>
      <c r="QHT305" s="456"/>
      <c r="QHU305" s="456"/>
      <c r="QHV305" s="456"/>
      <c r="QHW305" s="456"/>
      <c r="QHX305" s="456"/>
      <c r="QHY305" s="456"/>
      <c r="QHZ305" s="456"/>
      <c r="QIA305" s="456"/>
      <c r="QIB305" s="456"/>
      <c r="QIC305" s="456"/>
      <c r="QID305" s="456"/>
      <c r="QIE305" s="456"/>
      <c r="QIF305" s="456"/>
      <c r="QIG305" s="456"/>
      <c r="QIH305" s="456"/>
      <c r="QII305" s="456"/>
      <c r="QIJ305" s="456"/>
      <c r="QIK305" s="456"/>
      <c r="QIL305" s="456"/>
      <c r="QIM305" s="456"/>
      <c r="QIN305" s="456"/>
      <c r="QIO305" s="456"/>
      <c r="QIP305" s="456"/>
      <c r="QIQ305" s="456"/>
      <c r="QIR305" s="456"/>
      <c r="QIS305" s="456"/>
      <c r="QIT305" s="456"/>
      <c r="QIU305" s="456"/>
      <c r="QIV305" s="456"/>
      <c r="QIW305" s="456"/>
      <c r="QIX305" s="456"/>
      <c r="QIY305" s="456"/>
      <c r="QIZ305" s="456"/>
      <c r="QJA305" s="456"/>
      <c r="QJB305" s="456"/>
      <c r="QJC305" s="456"/>
      <c r="QJD305" s="456"/>
      <c r="QJE305" s="456"/>
      <c r="QJF305" s="456"/>
      <c r="QJG305" s="456"/>
      <c r="QJH305" s="456"/>
      <c r="QJI305" s="456"/>
      <c r="QJJ305" s="456"/>
      <c r="QJK305" s="456"/>
      <c r="QJL305" s="456"/>
      <c r="QJM305" s="456"/>
      <c r="QJN305" s="456"/>
      <c r="QJO305" s="456"/>
      <c r="QJP305" s="456"/>
      <c r="QJQ305" s="456"/>
      <c r="QJR305" s="456"/>
      <c r="QJS305" s="456"/>
      <c r="QJT305" s="456"/>
      <c r="QJU305" s="456"/>
      <c r="QJV305" s="456"/>
      <c r="QJW305" s="456"/>
      <c r="QJX305" s="456"/>
      <c r="QJY305" s="456"/>
      <c r="QJZ305" s="456"/>
      <c r="QKA305" s="456"/>
      <c r="QKB305" s="456"/>
      <c r="QKC305" s="456"/>
      <c r="QKD305" s="456"/>
      <c r="QKE305" s="456"/>
      <c r="QKF305" s="456"/>
      <c r="QKG305" s="456"/>
      <c r="QKH305" s="456"/>
      <c r="QKI305" s="456"/>
      <c r="QKJ305" s="456"/>
      <c r="QKK305" s="456"/>
      <c r="QKL305" s="456"/>
      <c r="QKM305" s="456"/>
      <c r="QKN305" s="456"/>
      <c r="QKO305" s="456"/>
      <c r="QKP305" s="456"/>
      <c r="QKQ305" s="456"/>
      <c r="QKR305" s="456"/>
      <c r="QKS305" s="456"/>
      <c r="QKT305" s="456"/>
      <c r="QKU305" s="456"/>
      <c r="QKV305" s="456"/>
      <c r="QKW305" s="456"/>
      <c r="QKX305" s="456"/>
      <c r="QKY305" s="456"/>
      <c r="QKZ305" s="456"/>
      <c r="QLA305" s="456"/>
      <c r="QLB305" s="456"/>
      <c r="QLC305" s="456"/>
      <c r="QLD305" s="456"/>
      <c r="QLE305" s="456"/>
      <c r="QLF305" s="456"/>
      <c r="QLG305" s="456"/>
      <c r="QLH305" s="456"/>
      <c r="QLI305" s="456"/>
      <c r="QLJ305" s="456"/>
      <c r="QLK305" s="456"/>
      <c r="QLL305" s="456"/>
      <c r="QLM305" s="456"/>
      <c r="QLN305" s="456"/>
      <c r="QLO305" s="456"/>
      <c r="QLP305" s="456"/>
      <c r="QLQ305" s="456"/>
      <c r="QLR305" s="456"/>
      <c r="QLS305" s="456"/>
      <c r="QLT305" s="456"/>
      <c r="QLU305" s="456"/>
      <c r="QLV305" s="456"/>
      <c r="QLW305" s="456"/>
      <c r="QLX305" s="456"/>
      <c r="QLY305" s="456"/>
      <c r="QLZ305" s="456"/>
      <c r="QMA305" s="456"/>
      <c r="QMB305" s="456"/>
      <c r="QMC305" s="456"/>
      <c r="QMD305" s="456"/>
      <c r="QME305" s="456"/>
      <c r="QMF305" s="456"/>
      <c r="QMG305" s="456"/>
      <c r="QMH305" s="456"/>
      <c r="QMI305" s="456"/>
      <c r="QMJ305" s="456"/>
      <c r="QMK305" s="456"/>
      <c r="QML305" s="456"/>
      <c r="QMM305" s="456"/>
      <c r="QMN305" s="456"/>
      <c r="QMO305" s="456"/>
      <c r="QMP305" s="456"/>
      <c r="QMQ305" s="456"/>
      <c r="QMR305" s="456"/>
      <c r="QMS305" s="456"/>
      <c r="QMT305" s="456"/>
      <c r="QMU305" s="456"/>
      <c r="QMV305" s="456"/>
      <c r="QMW305" s="456"/>
      <c r="QMX305" s="456"/>
      <c r="QMY305" s="456"/>
      <c r="QMZ305" s="456"/>
      <c r="QNA305" s="456"/>
      <c r="QNB305" s="456"/>
      <c r="QNC305" s="456"/>
      <c r="QND305" s="456"/>
      <c r="QNE305" s="456"/>
      <c r="QNF305" s="456"/>
      <c r="QNG305" s="456"/>
      <c r="QNH305" s="456"/>
      <c r="QNI305" s="456"/>
      <c r="QNJ305" s="456"/>
      <c r="QNK305" s="456"/>
      <c r="QNL305" s="456"/>
      <c r="QNM305" s="456"/>
      <c r="QNN305" s="456"/>
      <c r="QNO305" s="456"/>
      <c r="QNP305" s="456"/>
      <c r="QNQ305" s="456"/>
      <c r="QNR305" s="456"/>
      <c r="QNS305" s="456"/>
      <c r="QNT305" s="456"/>
      <c r="QNU305" s="456"/>
      <c r="QNV305" s="456"/>
      <c r="QNW305" s="456"/>
      <c r="QNX305" s="456"/>
      <c r="QNY305" s="456"/>
      <c r="QNZ305" s="456"/>
      <c r="QOA305" s="456"/>
      <c r="QOB305" s="456"/>
      <c r="QOC305" s="456"/>
      <c r="QOD305" s="456"/>
      <c r="QOE305" s="456"/>
      <c r="QOF305" s="456"/>
      <c r="QOG305" s="456"/>
      <c r="QOH305" s="456"/>
      <c r="QOI305" s="456"/>
      <c r="QOJ305" s="456"/>
      <c r="QOK305" s="456"/>
      <c r="QOL305" s="456"/>
      <c r="QOM305" s="456"/>
      <c r="QON305" s="456"/>
      <c r="QOO305" s="456"/>
      <c r="QOP305" s="456"/>
      <c r="QOQ305" s="456"/>
      <c r="QOR305" s="456"/>
      <c r="QOS305" s="456"/>
      <c r="QOT305" s="456"/>
      <c r="QOU305" s="456"/>
      <c r="QOV305" s="456"/>
      <c r="QOW305" s="456"/>
      <c r="QOX305" s="456"/>
      <c r="QOY305" s="456"/>
      <c r="QOZ305" s="456"/>
      <c r="QPA305" s="456"/>
      <c r="QPB305" s="456"/>
      <c r="QPC305" s="456"/>
      <c r="QPD305" s="456"/>
      <c r="QPE305" s="456"/>
      <c r="QPF305" s="456"/>
      <c r="QPG305" s="456"/>
      <c r="QPH305" s="456"/>
      <c r="QPI305" s="456"/>
      <c r="QPJ305" s="456"/>
      <c r="QPK305" s="456"/>
      <c r="QPL305" s="456"/>
      <c r="QPM305" s="456"/>
      <c r="QPN305" s="456"/>
      <c r="QPO305" s="456"/>
      <c r="QPP305" s="456"/>
      <c r="QPQ305" s="456"/>
      <c r="QPR305" s="456"/>
      <c r="QPS305" s="456"/>
      <c r="QPT305" s="456"/>
      <c r="QPU305" s="456"/>
      <c r="QPV305" s="456"/>
      <c r="QPW305" s="456"/>
      <c r="QPX305" s="456"/>
      <c r="QPY305" s="456"/>
      <c r="QPZ305" s="456"/>
      <c r="QQA305" s="456"/>
      <c r="QQB305" s="456"/>
      <c r="QQC305" s="456"/>
      <c r="QQD305" s="456"/>
      <c r="QQE305" s="456"/>
      <c r="QQF305" s="456"/>
      <c r="QQG305" s="456"/>
      <c r="QQH305" s="456"/>
      <c r="QQI305" s="456"/>
      <c r="QQJ305" s="456"/>
      <c r="QQK305" s="456"/>
      <c r="QQL305" s="456"/>
      <c r="QQM305" s="456"/>
      <c r="QQN305" s="456"/>
      <c r="QQO305" s="456"/>
      <c r="QQP305" s="456"/>
      <c r="QQQ305" s="456"/>
      <c r="QQR305" s="456"/>
      <c r="QQS305" s="456"/>
      <c r="QQT305" s="456"/>
      <c r="QQU305" s="456"/>
      <c r="QQV305" s="456"/>
      <c r="QQW305" s="456"/>
      <c r="QQX305" s="456"/>
      <c r="QQY305" s="456"/>
      <c r="QQZ305" s="456"/>
      <c r="QRA305" s="456"/>
      <c r="QRB305" s="456"/>
      <c r="QRC305" s="456"/>
      <c r="QRD305" s="456"/>
      <c r="QRE305" s="456"/>
      <c r="QRF305" s="456"/>
      <c r="QRG305" s="456"/>
      <c r="QRH305" s="456"/>
      <c r="QRI305" s="456"/>
      <c r="QRJ305" s="456"/>
      <c r="QRK305" s="456"/>
      <c r="QRL305" s="456"/>
      <c r="QRM305" s="456"/>
      <c r="QRN305" s="456"/>
      <c r="QRO305" s="456"/>
      <c r="QRP305" s="456"/>
      <c r="QRQ305" s="456"/>
      <c r="QRR305" s="456"/>
      <c r="QRS305" s="456"/>
      <c r="QRT305" s="456"/>
      <c r="QRU305" s="456"/>
      <c r="QRV305" s="456"/>
      <c r="QRW305" s="456"/>
      <c r="QRX305" s="456"/>
      <c r="QRY305" s="456"/>
      <c r="QRZ305" s="456"/>
      <c r="QSA305" s="456"/>
      <c r="QSB305" s="456"/>
      <c r="QSC305" s="456"/>
      <c r="QSD305" s="456"/>
      <c r="QSE305" s="456"/>
      <c r="QSF305" s="456"/>
      <c r="QSG305" s="456"/>
      <c r="QSH305" s="456"/>
      <c r="QSI305" s="456"/>
      <c r="QSJ305" s="456"/>
      <c r="QSK305" s="456"/>
      <c r="QSL305" s="456"/>
      <c r="QSM305" s="456"/>
      <c r="QSN305" s="456"/>
      <c r="QSO305" s="456"/>
      <c r="QSP305" s="456"/>
      <c r="QSQ305" s="456"/>
      <c r="QSR305" s="456"/>
      <c r="QSS305" s="456"/>
      <c r="QST305" s="456"/>
      <c r="QSU305" s="456"/>
      <c r="QSV305" s="456"/>
      <c r="QSW305" s="456"/>
      <c r="QSX305" s="456"/>
      <c r="QSY305" s="456"/>
      <c r="QSZ305" s="456"/>
      <c r="QTA305" s="456"/>
      <c r="QTB305" s="456"/>
      <c r="QTC305" s="456"/>
      <c r="QTD305" s="456"/>
      <c r="QTE305" s="456"/>
      <c r="QTF305" s="456"/>
      <c r="QTG305" s="456"/>
      <c r="QTH305" s="456"/>
      <c r="QTI305" s="456"/>
      <c r="QTJ305" s="456"/>
      <c r="QTK305" s="456"/>
      <c r="QTL305" s="456"/>
      <c r="QTM305" s="456"/>
      <c r="QTN305" s="456"/>
      <c r="QTO305" s="456"/>
      <c r="QTP305" s="456"/>
      <c r="QTQ305" s="456"/>
      <c r="QTR305" s="456"/>
      <c r="QTS305" s="456"/>
      <c r="QTT305" s="456"/>
      <c r="QTU305" s="456"/>
      <c r="QTV305" s="456"/>
      <c r="QTW305" s="456"/>
      <c r="QTX305" s="456"/>
      <c r="QTY305" s="456"/>
      <c r="QTZ305" s="456"/>
      <c r="QUA305" s="456"/>
      <c r="QUB305" s="456"/>
      <c r="QUC305" s="456"/>
      <c r="QUD305" s="456"/>
      <c r="QUE305" s="456"/>
      <c r="QUF305" s="456"/>
      <c r="QUG305" s="456"/>
      <c r="QUH305" s="456"/>
      <c r="QUI305" s="456"/>
      <c r="QUJ305" s="456"/>
      <c r="QUK305" s="456"/>
      <c r="QUL305" s="456"/>
      <c r="QUM305" s="456"/>
      <c r="QUN305" s="456"/>
      <c r="QUO305" s="456"/>
      <c r="QUP305" s="456"/>
      <c r="QUQ305" s="456"/>
      <c r="QUR305" s="456"/>
      <c r="QUS305" s="456"/>
      <c r="QUT305" s="456"/>
      <c r="QUU305" s="456"/>
      <c r="QUV305" s="456"/>
      <c r="QUW305" s="456"/>
      <c r="QUX305" s="456"/>
      <c r="QUY305" s="456"/>
      <c r="QUZ305" s="456"/>
      <c r="QVA305" s="456"/>
      <c r="QVB305" s="456"/>
      <c r="QVC305" s="456"/>
      <c r="QVD305" s="456"/>
      <c r="QVE305" s="456"/>
      <c r="QVF305" s="456"/>
      <c r="QVG305" s="456"/>
      <c r="QVH305" s="456"/>
      <c r="QVI305" s="456"/>
      <c r="QVJ305" s="456"/>
      <c r="QVK305" s="456"/>
      <c r="QVL305" s="456"/>
      <c r="QVM305" s="456"/>
      <c r="QVN305" s="456"/>
      <c r="QVO305" s="456"/>
      <c r="QVP305" s="456"/>
      <c r="QVQ305" s="456"/>
      <c r="QVR305" s="456"/>
      <c r="QVS305" s="456"/>
      <c r="QVT305" s="456"/>
      <c r="QVU305" s="456"/>
      <c r="QVV305" s="456"/>
      <c r="QVW305" s="456"/>
      <c r="QVX305" s="456"/>
      <c r="QVY305" s="456"/>
      <c r="QVZ305" s="456"/>
      <c r="QWA305" s="456"/>
      <c r="QWB305" s="456"/>
      <c r="QWC305" s="456"/>
      <c r="QWD305" s="456"/>
      <c r="QWE305" s="456"/>
      <c r="QWF305" s="456"/>
      <c r="QWG305" s="456"/>
      <c r="QWH305" s="456"/>
      <c r="QWI305" s="456"/>
      <c r="QWJ305" s="456"/>
      <c r="QWK305" s="456"/>
      <c r="QWL305" s="456"/>
      <c r="QWM305" s="456"/>
      <c r="QWN305" s="456"/>
      <c r="QWO305" s="456"/>
      <c r="QWP305" s="456"/>
      <c r="QWQ305" s="456"/>
      <c r="QWR305" s="456"/>
      <c r="QWS305" s="456"/>
      <c r="QWT305" s="456"/>
      <c r="QWU305" s="456"/>
      <c r="QWV305" s="456"/>
      <c r="QWW305" s="456"/>
      <c r="QWX305" s="456"/>
      <c r="QWY305" s="456"/>
      <c r="QWZ305" s="456"/>
      <c r="QXA305" s="456"/>
      <c r="QXB305" s="456"/>
      <c r="QXC305" s="456"/>
      <c r="QXD305" s="456"/>
      <c r="QXE305" s="456"/>
      <c r="QXF305" s="456"/>
      <c r="QXG305" s="456"/>
      <c r="QXH305" s="456"/>
      <c r="QXI305" s="456"/>
      <c r="QXJ305" s="456"/>
      <c r="QXK305" s="456"/>
      <c r="QXL305" s="456"/>
      <c r="QXM305" s="456"/>
      <c r="QXN305" s="456"/>
      <c r="QXO305" s="456"/>
      <c r="QXP305" s="456"/>
      <c r="QXQ305" s="456"/>
      <c r="QXR305" s="456"/>
      <c r="QXS305" s="456"/>
      <c r="QXT305" s="456"/>
      <c r="QXU305" s="456"/>
      <c r="QXV305" s="456"/>
      <c r="QXW305" s="456"/>
      <c r="QXX305" s="456"/>
      <c r="QXY305" s="456"/>
      <c r="QXZ305" s="456"/>
      <c r="QYA305" s="456"/>
      <c r="QYB305" s="456"/>
      <c r="QYC305" s="456"/>
      <c r="QYD305" s="456"/>
      <c r="QYE305" s="456"/>
      <c r="QYF305" s="456"/>
      <c r="QYG305" s="456"/>
      <c r="QYH305" s="456"/>
      <c r="QYI305" s="456"/>
      <c r="QYJ305" s="456"/>
      <c r="QYK305" s="456"/>
      <c r="QYL305" s="456"/>
      <c r="QYM305" s="456"/>
      <c r="QYN305" s="456"/>
      <c r="QYO305" s="456"/>
      <c r="QYP305" s="456"/>
      <c r="QYQ305" s="456"/>
      <c r="QYR305" s="456"/>
      <c r="QYS305" s="456"/>
      <c r="QYT305" s="456"/>
      <c r="QYU305" s="456"/>
      <c r="QYV305" s="456"/>
      <c r="QYW305" s="456"/>
      <c r="QYX305" s="456"/>
      <c r="QYY305" s="456"/>
      <c r="QYZ305" s="456"/>
      <c r="QZA305" s="456"/>
      <c r="QZB305" s="456"/>
      <c r="QZC305" s="456"/>
      <c r="QZD305" s="456"/>
      <c r="QZE305" s="456"/>
      <c r="QZF305" s="456"/>
      <c r="QZG305" s="456"/>
      <c r="QZH305" s="456"/>
      <c r="QZI305" s="456"/>
      <c r="QZJ305" s="456"/>
      <c r="QZK305" s="456"/>
      <c r="QZL305" s="456"/>
      <c r="QZM305" s="456"/>
      <c r="QZN305" s="456"/>
      <c r="QZO305" s="456"/>
      <c r="QZP305" s="456"/>
      <c r="QZQ305" s="456"/>
      <c r="QZR305" s="456"/>
      <c r="QZS305" s="456"/>
      <c r="QZT305" s="456"/>
      <c r="QZU305" s="456"/>
      <c r="QZV305" s="456"/>
      <c r="QZW305" s="456"/>
      <c r="QZX305" s="456"/>
      <c r="QZY305" s="456"/>
      <c r="QZZ305" s="456"/>
      <c r="RAA305" s="456"/>
      <c r="RAB305" s="456"/>
      <c r="RAC305" s="456"/>
      <c r="RAD305" s="456"/>
      <c r="RAE305" s="456"/>
      <c r="RAF305" s="456"/>
      <c r="RAG305" s="456"/>
      <c r="RAH305" s="456"/>
      <c r="RAI305" s="456"/>
      <c r="RAJ305" s="456"/>
      <c r="RAK305" s="456"/>
      <c r="RAL305" s="456"/>
      <c r="RAM305" s="456"/>
      <c r="RAN305" s="456"/>
      <c r="RAO305" s="456"/>
      <c r="RAP305" s="456"/>
      <c r="RAQ305" s="456"/>
      <c r="RAR305" s="456"/>
      <c r="RAS305" s="456"/>
      <c r="RAT305" s="456"/>
      <c r="RAU305" s="456"/>
      <c r="RAV305" s="456"/>
      <c r="RAW305" s="456"/>
      <c r="RAX305" s="456"/>
      <c r="RAY305" s="456"/>
      <c r="RAZ305" s="456"/>
      <c r="RBA305" s="456"/>
      <c r="RBB305" s="456"/>
      <c r="RBC305" s="456"/>
      <c r="RBD305" s="456"/>
      <c r="RBE305" s="456"/>
      <c r="RBF305" s="456"/>
      <c r="RBG305" s="456"/>
      <c r="RBH305" s="456"/>
      <c r="RBI305" s="456"/>
      <c r="RBJ305" s="456"/>
      <c r="RBK305" s="456"/>
      <c r="RBL305" s="456"/>
      <c r="RBM305" s="456"/>
      <c r="RBN305" s="456"/>
      <c r="RBO305" s="456"/>
      <c r="RBP305" s="456"/>
      <c r="RBQ305" s="456"/>
      <c r="RBR305" s="456"/>
      <c r="RBS305" s="456"/>
      <c r="RBT305" s="456"/>
      <c r="RBU305" s="456"/>
      <c r="RBV305" s="456"/>
      <c r="RBW305" s="456"/>
      <c r="RBX305" s="456"/>
      <c r="RBY305" s="456"/>
      <c r="RBZ305" s="456"/>
      <c r="RCA305" s="456"/>
      <c r="RCB305" s="456"/>
      <c r="RCC305" s="456"/>
      <c r="RCD305" s="456"/>
      <c r="RCE305" s="456"/>
      <c r="RCF305" s="456"/>
      <c r="RCG305" s="456"/>
      <c r="RCH305" s="456"/>
      <c r="RCI305" s="456"/>
      <c r="RCJ305" s="456"/>
      <c r="RCK305" s="456"/>
      <c r="RCL305" s="456"/>
      <c r="RCM305" s="456"/>
      <c r="RCN305" s="456"/>
      <c r="RCO305" s="456"/>
      <c r="RCP305" s="456"/>
      <c r="RCQ305" s="456"/>
      <c r="RCR305" s="456"/>
      <c r="RCS305" s="456"/>
      <c r="RCT305" s="456"/>
      <c r="RCU305" s="456"/>
      <c r="RCV305" s="456"/>
      <c r="RCW305" s="456"/>
      <c r="RCX305" s="456"/>
      <c r="RCY305" s="456"/>
      <c r="RCZ305" s="456"/>
      <c r="RDA305" s="456"/>
      <c r="RDB305" s="456"/>
      <c r="RDC305" s="456"/>
      <c r="RDD305" s="456"/>
      <c r="RDE305" s="456"/>
      <c r="RDF305" s="456"/>
      <c r="RDG305" s="456"/>
      <c r="RDH305" s="456"/>
      <c r="RDI305" s="456"/>
      <c r="RDJ305" s="456"/>
      <c r="RDK305" s="456"/>
      <c r="RDL305" s="456"/>
      <c r="RDM305" s="456"/>
      <c r="RDN305" s="456"/>
      <c r="RDO305" s="456"/>
      <c r="RDP305" s="456"/>
      <c r="RDQ305" s="456"/>
      <c r="RDR305" s="456"/>
      <c r="RDS305" s="456"/>
      <c r="RDT305" s="456"/>
      <c r="RDU305" s="456"/>
      <c r="RDV305" s="456"/>
      <c r="RDW305" s="456"/>
      <c r="RDX305" s="456"/>
      <c r="RDY305" s="456"/>
      <c r="RDZ305" s="456"/>
      <c r="REA305" s="456"/>
      <c r="REB305" s="456"/>
      <c r="REC305" s="456"/>
      <c r="RED305" s="456"/>
      <c r="REE305" s="456"/>
      <c r="REF305" s="456"/>
      <c r="REG305" s="456"/>
      <c r="REH305" s="456"/>
      <c r="REI305" s="456"/>
      <c r="REJ305" s="456"/>
      <c r="REK305" s="456"/>
      <c r="REL305" s="456"/>
      <c r="REM305" s="456"/>
      <c r="REN305" s="456"/>
      <c r="REO305" s="456"/>
      <c r="REP305" s="456"/>
      <c r="REQ305" s="456"/>
      <c r="RER305" s="456"/>
      <c r="RES305" s="456"/>
      <c r="RET305" s="456"/>
      <c r="REU305" s="456"/>
      <c r="REV305" s="456"/>
      <c r="REW305" s="456"/>
      <c r="REX305" s="456"/>
      <c r="REY305" s="456"/>
      <c r="REZ305" s="456"/>
      <c r="RFA305" s="456"/>
      <c r="RFB305" s="456"/>
      <c r="RFC305" s="456"/>
      <c r="RFD305" s="456"/>
      <c r="RFE305" s="456"/>
      <c r="RFF305" s="456"/>
      <c r="RFG305" s="456"/>
      <c r="RFH305" s="456"/>
      <c r="RFI305" s="456"/>
      <c r="RFJ305" s="456"/>
      <c r="RFK305" s="456"/>
      <c r="RFL305" s="456"/>
      <c r="RFM305" s="456"/>
      <c r="RFN305" s="456"/>
      <c r="RFO305" s="456"/>
      <c r="RFP305" s="456"/>
      <c r="RFQ305" s="456"/>
      <c r="RFR305" s="456"/>
      <c r="RFS305" s="456"/>
      <c r="RFT305" s="456"/>
      <c r="RFU305" s="456"/>
      <c r="RFV305" s="456"/>
      <c r="RFW305" s="456"/>
      <c r="RFX305" s="456"/>
      <c r="RFY305" s="456"/>
      <c r="RFZ305" s="456"/>
      <c r="RGA305" s="456"/>
      <c r="RGB305" s="456"/>
      <c r="RGC305" s="456"/>
      <c r="RGD305" s="456"/>
      <c r="RGE305" s="456"/>
      <c r="RGF305" s="456"/>
      <c r="RGG305" s="456"/>
      <c r="RGH305" s="456"/>
      <c r="RGI305" s="456"/>
      <c r="RGJ305" s="456"/>
      <c r="RGK305" s="456"/>
      <c r="RGL305" s="456"/>
      <c r="RGM305" s="456"/>
      <c r="RGN305" s="456"/>
      <c r="RGO305" s="456"/>
      <c r="RGP305" s="456"/>
      <c r="RGQ305" s="456"/>
      <c r="RGR305" s="456"/>
      <c r="RGS305" s="456"/>
      <c r="RGT305" s="456"/>
      <c r="RGU305" s="456"/>
      <c r="RGV305" s="456"/>
      <c r="RGW305" s="456"/>
      <c r="RGX305" s="456"/>
      <c r="RGY305" s="456"/>
      <c r="RGZ305" s="456"/>
      <c r="RHA305" s="456"/>
      <c r="RHB305" s="456"/>
      <c r="RHC305" s="456"/>
      <c r="RHD305" s="456"/>
      <c r="RHE305" s="456"/>
      <c r="RHF305" s="456"/>
      <c r="RHG305" s="456"/>
      <c r="RHH305" s="456"/>
      <c r="RHI305" s="456"/>
      <c r="RHJ305" s="456"/>
      <c r="RHK305" s="456"/>
      <c r="RHL305" s="456"/>
      <c r="RHM305" s="456"/>
      <c r="RHN305" s="456"/>
      <c r="RHO305" s="456"/>
      <c r="RHP305" s="456"/>
      <c r="RHQ305" s="456"/>
      <c r="RHR305" s="456"/>
      <c r="RHS305" s="456"/>
      <c r="RHT305" s="456"/>
      <c r="RHU305" s="456"/>
      <c r="RHV305" s="456"/>
      <c r="RHW305" s="456"/>
      <c r="RHX305" s="456"/>
      <c r="RHY305" s="456"/>
      <c r="RHZ305" s="456"/>
      <c r="RIA305" s="456"/>
      <c r="RIB305" s="456"/>
      <c r="RIC305" s="456"/>
      <c r="RID305" s="456"/>
      <c r="RIE305" s="456"/>
      <c r="RIF305" s="456"/>
      <c r="RIG305" s="456"/>
      <c r="RIH305" s="456"/>
      <c r="RII305" s="456"/>
      <c r="RIJ305" s="456"/>
      <c r="RIK305" s="456"/>
      <c r="RIL305" s="456"/>
      <c r="RIM305" s="456"/>
      <c r="RIN305" s="456"/>
      <c r="RIO305" s="456"/>
      <c r="RIP305" s="456"/>
      <c r="RIQ305" s="456"/>
      <c r="RIR305" s="456"/>
      <c r="RIS305" s="456"/>
      <c r="RIT305" s="456"/>
      <c r="RIU305" s="456"/>
      <c r="RIV305" s="456"/>
      <c r="RIW305" s="456"/>
      <c r="RIX305" s="456"/>
      <c r="RIY305" s="456"/>
      <c r="RIZ305" s="456"/>
      <c r="RJA305" s="456"/>
      <c r="RJB305" s="456"/>
      <c r="RJC305" s="456"/>
      <c r="RJD305" s="456"/>
      <c r="RJE305" s="456"/>
      <c r="RJF305" s="456"/>
      <c r="RJG305" s="456"/>
      <c r="RJH305" s="456"/>
      <c r="RJI305" s="456"/>
      <c r="RJJ305" s="456"/>
      <c r="RJK305" s="456"/>
      <c r="RJL305" s="456"/>
      <c r="RJM305" s="456"/>
      <c r="RJN305" s="456"/>
      <c r="RJO305" s="456"/>
      <c r="RJP305" s="456"/>
      <c r="RJQ305" s="456"/>
      <c r="RJR305" s="456"/>
      <c r="RJS305" s="456"/>
      <c r="RJT305" s="456"/>
      <c r="RJU305" s="456"/>
      <c r="RJV305" s="456"/>
      <c r="RJW305" s="456"/>
      <c r="RJX305" s="456"/>
      <c r="RJY305" s="456"/>
      <c r="RJZ305" s="456"/>
      <c r="RKA305" s="456"/>
      <c r="RKB305" s="456"/>
      <c r="RKC305" s="456"/>
      <c r="RKD305" s="456"/>
      <c r="RKE305" s="456"/>
      <c r="RKF305" s="456"/>
      <c r="RKG305" s="456"/>
      <c r="RKH305" s="456"/>
      <c r="RKI305" s="456"/>
      <c r="RKJ305" s="456"/>
      <c r="RKK305" s="456"/>
      <c r="RKL305" s="456"/>
      <c r="RKM305" s="456"/>
      <c r="RKN305" s="456"/>
      <c r="RKO305" s="456"/>
      <c r="RKP305" s="456"/>
      <c r="RKQ305" s="456"/>
      <c r="RKR305" s="456"/>
      <c r="RKS305" s="456"/>
      <c r="RKT305" s="456"/>
      <c r="RKU305" s="456"/>
      <c r="RKV305" s="456"/>
      <c r="RKW305" s="456"/>
      <c r="RKX305" s="456"/>
      <c r="RKY305" s="456"/>
      <c r="RKZ305" s="456"/>
      <c r="RLA305" s="456"/>
      <c r="RLB305" s="456"/>
      <c r="RLC305" s="456"/>
      <c r="RLD305" s="456"/>
      <c r="RLE305" s="456"/>
      <c r="RLF305" s="456"/>
      <c r="RLG305" s="456"/>
      <c r="RLH305" s="456"/>
      <c r="RLI305" s="456"/>
      <c r="RLJ305" s="456"/>
      <c r="RLK305" s="456"/>
      <c r="RLL305" s="456"/>
      <c r="RLM305" s="456"/>
      <c r="RLN305" s="456"/>
      <c r="RLO305" s="456"/>
      <c r="RLP305" s="456"/>
      <c r="RLQ305" s="456"/>
      <c r="RLR305" s="456"/>
      <c r="RLS305" s="456"/>
      <c r="RLT305" s="456"/>
      <c r="RLU305" s="456"/>
      <c r="RLV305" s="456"/>
      <c r="RLW305" s="456"/>
      <c r="RLX305" s="456"/>
      <c r="RLY305" s="456"/>
      <c r="RLZ305" s="456"/>
      <c r="RMA305" s="456"/>
      <c r="RMB305" s="456"/>
      <c r="RMC305" s="456"/>
      <c r="RMD305" s="456"/>
      <c r="RME305" s="456"/>
      <c r="RMF305" s="456"/>
      <c r="RMG305" s="456"/>
      <c r="RMH305" s="456"/>
      <c r="RMI305" s="456"/>
      <c r="RMJ305" s="456"/>
      <c r="RMK305" s="456"/>
      <c r="RML305" s="456"/>
      <c r="RMM305" s="456"/>
      <c r="RMN305" s="456"/>
      <c r="RMO305" s="456"/>
      <c r="RMP305" s="456"/>
      <c r="RMQ305" s="456"/>
      <c r="RMR305" s="456"/>
      <c r="RMS305" s="456"/>
      <c r="RMT305" s="456"/>
      <c r="RMU305" s="456"/>
      <c r="RMV305" s="456"/>
      <c r="RMW305" s="456"/>
      <c r="RMX305" s="456"/>
      <c r="RMY305" s="456"/>
      <c r="RMZ305" s="456"/>
      <c r="RNA305" s="456"/>
      <c r="RNB305" s="456"/>
      <c r="RNC305" s="456"/>
      <c r="RND305" s="456"/>
      <c r="RNE305" s="456"/>
      <c r="RNF305" s="456"/>
      <c r="RNG305" s="456"/>
      <c r="RNH305" s="456"/>
      <c r="RNI305" s="456"/>
      <c r="RNJ305" s="456"/>
      <c r="RNK305" s="456"/>
      <c r="RNL305" s="456"/>
      <c r="RNM305" s="456"/>
      <c r="RNN305" s="456"/>
      <c r="RNO305" s="456"/>
      <c r="RNP305" s="456"/>
      <c r="RNQ305" s="456"/>
      <c r="RNR305" s="456"/>
      <c r="RNS305" s="456"/>
      <c r="RNT305" s="456"/>
      <c r="RNU305" s="456"/>
      <c r="RNV305" s="456"/>
      <c r="RNW305" s="456"/>
      <c r="RNX305" s="456"/>
      <c r="RNY305" s="456"/>
      <c r="RNZ305" s="456"/>
      <c r="ROA305" s="456"/>
      <c r="ROB305" s="456"/>
      <c r="ROC305" s="456"/>
      <c r="ROD305" s="456"/>
      <c r="ROE305" s="456"/>
      <c r="ROF305" s="456"/>
      <c r="ROG305" s="456"/>
      <c r="ROH305" s="456"/>
      <c r="ROI305" s="456"/>
      <c r="ROJ305" s="456"/>
      <c r="ROK305" s="456"/>
      <c r="ROL305" s="456"/>
      <c r="ROM305" s="456"/>
      <c r="RON305" s="456"/>
      <c r="ROO305" s="456"/>
      <c r="ROP305" s="456"/>
      <c r="ROQ305" s="456"/>
      <c r="ROR305" s="456"/>
      <c r="ROS305" s="456"/>
      <c r="ROT305" s="456"/>
      <c r="ROU305" s="456"/>
      <c r="ROV305" s="456"/>
      <c r="ROW305" s="456"/>
      <c r="ROX305" s="456"/>
      <c r="ROY305" s="456"/>
      <c r="ROZ305" s="456"/>
      <c r="RPA305" s="456"/>
      <c r="RPB305" s="456"/>
      <c r="RPC305" s="456"/>
      <c r="RPD305" s="456"/>
      <c r="RPE305" s="456"/>
      <c r="RPF305" s="456"/>
      <c r="RPG305" s="456"/>
      <c r="RPH305" s="456"/>
      <c r="RPI305" s="456"/>
      <c r="RPJ305" s="456"/>
      <c r="RPK305" s="456"/>
      <c r="RPL305" s="456"/>
      <c r="RPM305" s="456"/>
      <c r="RPN305" s="456"/>
      <c r="RPO305" s="456"/>
      <c r="RPP305" s="456"/>
      <c r="RPQ305" s="456"/>
      <c r="RPR305" s="456"/>
      <c r="RPS305" s="456"/>
      <c r="RPT305" s="456"/>
      <c r="RPU305" s="456"/>
      <c r="RPV305" s="456"/>
      <c r="RPW305" s="456"/>
      <c r="RPX305" s="456"/>
      <c r="RPY305" s="456"/>
      <c r="RPZ305" s="456"/>
      <c r="RQA305" s="456"/>
      <c r="RQB305" s="456"/>
      <c r="RQC305" s="456"/>
      <c r="RQD305" s="456"/>
      <c r="RQE305" s="456"/>
      <c r="RQF305" s="456"/>
      <c r="RQG305" s="456"/>
      <c r="RQH305" s="456"/>
      <c r="RQI305" s="456"/>
      <c r="RQJ305" s="456"/>
      <c r="RQK305" s="456"/>
      <c r="RQL305" s="456"/>
      <c r="RQM305" s="456"/>
      <c r="RQN305" s="456"/>
      <c r="RQO305" s="456"/>
      <c r="RQP305" s="456"/>
      <c r="RQQ305" s="456"/>
      <c r="RQR305" s="456"/>
      <c r="RQS305" s="456"/>
      <c r="RQT305" s="456"/>
      <c r="RQU305" s="456"/>
      <c r="RQV305" s="456"/>
      <c r="RQW305" s="456"/>
      <c r="RQX305" s="456"/>
      <c r="RQY305" s="456"/>
      <c r="RQZ305" s="456"/>
      <c r="RRA305" s="456"/>
      <c r="RRB305" s="456"/>
      <c r="RRC305" s="456"/>
      <c r="RRD305" s="456"/>
      <c r="RRE305" s="456"/>
      <c r="RRF305" s="456"/>
      <c r="RRG305" s="456"/>
      <c r="RRH305" s="456"/>
      <c r="RRI305" s="456"/>
      <c r="RRJ305" s="456"/>
      <c r="RRK305" s="456"/>
      <c r="RRL305" s="456"/>
      <c r="RRM305" s="456"/>
      <c r="RRN305" s="456"/>
      <c r="RRO305" s="456"/>
      <c r="RRP305" s="456"/>
      <c r="RRQ305" s="456"/>
      <c r="RRR305" s="456"/>
      <c r="RRS305" s="456"/>
      <c r="RRT305" s="456"/>
      <c r="RRU305" s="456"/>
      <c r="RRV305" s="456"/>
      <c r="RRW305" s="456"/>
      <c r="RRX305" s="456"/>
      <c r="RRY305" s="456"/>
      <c r="RRZ305" s="456"/>
      <c r="RSA305" s="456"/>
      <c r="RSB305" s="456"/>
      <c r="RSC305" s="456"/>
      <c r="RSD305" s="456"/>
      <c r="RSE305" s="456"/>
      <c r="RSF305" s="456"/>
      <c r="RSG305" s="456"/>
      <c r="RSH305" s="456"/>
      <c r="RSI305" s="456"/>
      <c r="RSJ305" s="456"/>
      <c r="RSK305" s="456"/>
      <c r="RSL305" s="456"/>
      <c r="RSM305" s="456"/>
      <c r="RSN305" s="456"/>
      <c r="RSO305" s="456"/>
      <c r="RSP305" s="456"/>
      <c r="RSQ305" s="456"/>
      <c r="RSR305" s="456"/>
      <c r="RSS305" s="456"/>
      <c r="RST305" s="456"/>
      <c r="RSU305" s="456"/>
      <c r="RSV305" s="456"/>
      <c r="RSW305" s="456"/>
      <c r="RSX305" s="456"/>
      <c r="RSY305" s="456"/>
      <c r="RSZ305" s="456"/>
      <c r="RTA305" s="456"/>
      <c r="RTB305" s="456"/>
      <c r="RTC305" s="456"/>
      <c r="RTD305" s="456"/>
      <c r="RTE305" s="456"/>
      <c r="RTF305" s="456"/>
      <c r="RTG305" s="456"/>
      <c r="RTH305" s="456"/>
      <c r="RTI305" s="456"/>
      <c r="RTJ305" s="456"/>
      <c r="RTK305" s="456"/>
      <c r="RTL305" s="456"/>
      <c r="RTM305" s="456"/>
      <c r="RTN305" s="456"/>
      <c r="RTO305" s="456"/>
      <c r="RTP305" s="456"/>
      <c r="RTQ305" s="456"/>
      <c r="RTR305" s="456"/>
      <c r="RTS305" s="456"/>
      <c r="RTT305" s="456"/>
      <c r="RTU305" s="456"/>
      <c r="RTV305" s="456"/>
      <c r="RTW305" s="456"/>
      <c r="RTX305" s="456"/>
      <c r="RTY305" s="456"/>
      <c r="RTZ305" s="456"/>
      <c r="RUA305" s="456"/>
      <c r="RUB305" s="456"/>
      <c r="RUC305" s="456"/>
      <c r="RUD305" s="456"/>
      <c r="RUE305" s="456"/>
      <c r="RUF305" s="456"/>
      <c r="RUG305" s="456"/>
      <c r="RUH305" s="456"/>
      <c r="RUI305" s="456"/>
      <c r="RUJ305" s="456"/>
      <c r="RUK305" s="456"/>
      <c r="RUL305" s="456"/>
      <c r="RUM305" s="456"/>
      <c r="RUN305" s="456"/>
      <c r="RUO305" s="456"/>
      <c r="RUP305" s="456"/>
      <c r="RUQ305" s="456"/>
      <c r="RUR305" s="456"/>
      <c r="RUS305" s="456"/>
      <c r="RUT305" s="456"/>
      <c r="RUU305" s="456"/>
      <c r="RUV305" s="456"/>
      <c r="RUW305" s="456"/>
      <c r="RUX305" s="456"/>
      <c r="RUY305" s="456"/>
      <c r="RUZ305" s="456"/>
      <c r="RVA305" s="456"/>
      <c r="RVB305" s="456"/>
      <c r="RVC305" s="456"/>
      <c r="RVD305" s="456"/>
      <c r="RVE305" s="456"/>
      <c r="RVF305" s="456"/>
      <c r="RVG305" s="456"/>
      <c r="RVH305" s="456"/>
      <c r="RVI305" s="456"/>
      <c r="RVJ305" s="456"/>
      <c r="RVK305" s="456"/>
      <c r="RVL305" s="456"/>
      <c r="RVM305" s="456"/>
      <c r="RVN305" s="456"/>
      <c r="RVO305" s="456"/>
      <c r="RVP305" s="456"/>
      <c r="RVQ305" s="456"/>
      <c r="RVR305" s="456"/>
      <c r="RVS305" s="456"/>
      <c r="RVT305" s="456"/>
      <c r="RVU305" s="456"/>
      <c r="RVV305" s="456"/>
      <c r="RVW305" s="456"/>
      <c r="RVX305" s="456"/>
      <c r="RVY305" s="456"/>
      <c r="RVZ305" s="456"/>
      <c r="RWA305" s="456"/>
      <c r="RWB305" s="456"/>
      <c r="RWC305" s="456"/>
      <c r="RWD305" s="456"/>
      <c r="RWE305" s="456"/>
      <c r="RWF305" s="456"/>
      <c r="RWG305" s="456"/>
      <c r="RWH305" s="456"/>
      <c r="RWI305" s="456"/>
      <c r="RWJ305" s="456"/>
      <c r="RWK305" s="456"/>
      <c r="RWL305" s="456"/>
      <c r="RWM305" s="456"/>
      <c r="RWN305" s="456"/>
      <c r="RWO305" s="456"/>
      <c r="RWP305" s="456"/>
      <c r="RWQ305" s="456"/>
      <c r="RWR305" s="456"/>
      <c r="RWS305" s="456"/>
      <c r="RWT305" s="456"/>
      <c r="RWU305" s="456"/>
      <c r="RWV305" s="456"/>
      <c r="RWW305" s="456"/>
      <c r="RWX305" s="456"/>
      <c r="RWY305" s="456"/>
      <c r="RWZ305" s="456"/>
      <c r="RXA305" s="456"/>
      <c r="RXB305" s="456"/>
      <c r="RXC305" s="456"/>
      <c r="RXD305" s="456"/>
      <c r="RXE305" s="456"/>
      <c r="RXF305" s="456"/>
      <c r="RXG305" s="456"/>
      <c r="RXH305" s="456"/>
      <c r="RXI305" s="456"/>
      <c r="RXJ305" s="456"/>
      <c r="RXK305" s="456"/>
      <c r="RXL305" s="456"/>
      <c r="RXM305" s="456"/>
      <c r="RXN305" s="456"/>
      <c r="RXO305" s="456"/>
      <c r="RXP305" s="456"/>
      <c r="RXQ305" s="456"/>
      <c r="RXR305" s="456"/>
      <c r="RXS305" s="456"/>
      <c r="RXT305" s="456"/>
      <c r="RXU305" s="456"/>
      <c r="RXV305" s="456"/>
      <c r="RXW305" s="456"/>
      <c r="RXX305" s="456"/>
      <c r="RXY305" s="456"/>
      <c r="RXZ305" s="456"/>
      <c r="RYA305" s="456"/>
      <c r="RYB305" s="456"/>
      <c r="RYC305" s="456"/>
      <c r="RYD305" s="456"/>
      <c r="RYE305" s="456"/>
      <c r="RYF305" s="456"/>
      <c r="RYG305" s="456"/>
      <c r="RYH305" s="456"/>
      <c r="RYI305" s="456"/>
      <c r="RYJ305" s="456"/>
      <c r="RYK305" s="456"/>
      <c r="RYL305" s="456"/>
      <c r="RYM305" s="456"/>
      <c r="RYN305" s="456"/>
      <c r="RYO305" s="456"/>
      <c r="RYP305" s="456"/>
      <c r="RYQ305" s="456"/>
      <c r="RYR305" s="456"/>
      <c r="RYS305" s="456"/>
      <c r="RYT305" s="456"/>
      <c r="RYU305" s="456"/>
      <c r="RYV305" s="456"/>
      <c r="RYW305" s="456"/>
      <c r="RYX305" s="456"/>
      <c r="RYY305" s="456"/>
      <c r="RYZ305" s="456"/>
      <c r="RZA305" s="456"/>
      <c r="RZB305" s="456"/>
      <c r="RZC305" s="456"/>
      <c r="RZD305" s="456"/>
      <c r="RZE305" s="456"/>
      <c r="RZF305" s="456"/>
      <c r="RZG305" s="456"/>
      <c r="RZH305" s="456"/>
      <c r="RZI305" s="456"/>
      <c r="RZJ305" s="456"/>
      <c r="RZK305" s="456"/>
      <c r="RZL305" s="456"/>
      <c r="RZM305" s="456"/>
      <c r="RZN305" s="456"/>
      <c r="RZO305" s="456"/>
      <c r="RZP305" s="456"/>
      <c r="RZQ305" s="456"/>
      <c r="RZR305" s="456"/>
      <c r="RZS305" s="456"/>
      <c r="RZT305" s="456"/>
      <c r="RZU305" s="456"/>
      <c r="RZV305" s="456"/>
      <c r="RZW305" s="456"/>
      <c r="RZX305" s="456"/>
      <c r="RZY305" s="456"/>
      <c r="RZZ305" s="456"/>
      <c r="SAA305" s="456"/>
      <c r="SAB305" s="456"/>
      <c r="SAC305" s="456"/>
      <c r="SAD305" s="456"/>
      <c r="SAE305" s="456"/>
      <c r="SAF305" s="456"/>
      <c r="SAG305" s="456"/>
      <c r="SAH305" s="456"/>
      <c r="SAI305" s="456"/>
      <c r="SAJ305" s="456"/>
      <c r="SAK305" s="456"/>
      <c r="SAL305" s="456"/>
      <c r="SAM305" s="456"/>
      <c r="SAN305" s="456"/>
      <c r="SAO305" s="456"/>
      <c r="SAP305" s="456"/>
      <c r="SAQ305" s="456"/>
      <c r="SAR305" s="456"/>
      <c r="SAS305" s="456"/>
      <c r="SAT305" s="456"/>
      <c r="SAU305" s="456"/>
      <c r="SAV305" s="456"/>
      <c r="SAW305" s="456"/>
      <c r="SAX305" s="456"/>
      <c r="SAY305" s="456"/>
      <c r="SAZ305" s="456"/>
      <c r="SBA305" s="456"/>
      <c r="SBB305" s="456"/>
      <c r="SBC305" s="456"/>
      <c r="SBD305" s="456"/>
      <c r="SBE305" s="456"/>
      <c r="SBF305" s="456"/>
      <c r="SBG305" s="456"/>
      <c r="SBH305" s="456"/>
      <c r="SBI305" s="456"/>
      <c r="SBJ305" s="456"/>
      <c r="SBK305" s="456"/>
      <c r="SBL305" s="456"/>
      <c r="SBM305" s="456"/>
      <c r="SBN305" s="456"/>
      <c r="SBO305" s="456"/>
      <c r="SBP305" s="456"/>
      <c r="SBQ305" s="456"/>
      <c r="SBR305" s="456"/>
      <c r="SBS305" s="456"/>
      <c r="SBT305" s="456"/>
      <c r="SBU305" s="456"/>
      <c r="SBV305" s="456"/>
      <c r="SBW305" s="456"/>
      <c r="SBX305" s="456"/>
      <c r="SBY305" s="456"/>
      <c r="SBZ305" s="456"/>
      <c r="SCA305" s="456"/>
      <c r="SCB305" s="456"/>
      <c r="SCC305" s="456"/>
      <c r="SCD305" s="456"/>
      <c r="SCE305" s="456"/>
      <c r="SCF305" s="456"/>
      <c r="SCG305" s="456"/>
      <c r="SCH305" s="456"/>
      <c r="SCI305" s="456"/>
      <c r="SCJ305" s="456"/>
      <c r="SCK305" s="456"/>
      <c r="SCL305" s="456"/>
      <c r="SCM305" s="456"/>
      <c r="SCN305" s="456"/>
      <c r="SCO305" s="456"/>
      <c r="SCP305" s="456"/>
      <c r="SCQ305" s="456"/>
      <c r="SCR305" s="456"/>
      <c r="SCS305" s="456"/>
      <c r="SCT305" s="456"/>
      <c r="SCU305" s="456"/>
      <c r="SCV305" s="456"/>
      <c r="SCW305" s="456"/>
      <c r="SCX305" s="456"/>
      <c r="SCY305" s="456"/>
      <c r="SCZ305" s="456"/>
      <c r="SDA305" s="456"/>
      <c r="SDB305" s="456"/>
      <c r="SDC305" s="456"/>
      <c r="SDD305" s="456"/>
      <c r="SDE305" s="456"/>
      <c r="SDF305" s="456"/>
      <c r="SDG305" s="456"/>
      <c r="SDH305" s="456"/>
      <c r="SDI305" s="456"/>
      <c r="SDJ305" s="456"/>
      <c r="SDK305" s="456"/>
      <c r="SDL305" s="456"/>
      <c r="SDM305" s="456"/>
      <c r="SDN305" s="456"/>
      <c r="SDO305" s="456"/>
      <c r="SDP305" s="456"/>
      <c r="SDQ305" s="456"/>
      <c r="SDR305" s="456"/>
      <c r="SDS305" s="456"/>
      <c r="SDT305" s="456"/>
      <c r="SDU305" s="456"/>
      <c r="SDV305" s="456"/>
      <c r="SDW305" s="456"/>
      <c r="SDX305" s="456"/>
      <c r="SDY305" s="456"/>
      <c r="SDZ305" s="456"/>
      <c r="SEA305" s="456"/>
      <c r="SEB305" s="456"/>
      <c r="SEC305" s="456"/>
      <c r="SED305" s="456"/>
      <c r="SEE305" s="456"/>
      <c r="SEF305" s="456"/>
      <c r="SEG305" s="456"/>
      <c r="SEH305" s="456"/>
      <c r="SEI305" s="456"/>
      <c r="SEJ305" s="456"/>
      <c r="SEK305" s="456"/>
      <c r="SEL305" s="456"/>
      <c r="SEM305" s="456"/>
      <c r="SEN305" s="456"/>
      <c r="SEO305" s="456"/>
      <c r="SEP305" s="456"/>
      <c r="SEQ305" s="456"/>
      <c r="SER305" s="456"/>
      <c r="SES305" s="456"/>
      <c r="SET305" s="456"/>
      <c r="SEU305" s="456"/>
      <c r="SEV305" s="456"/>
      <c r="SEW305" s="456"/>
      <c r="SEX305" s="456"/>
      <c r="SEY305" s="456"/>
      <c r="SEZ305" s="456"/>
      <c r="SFA305" s="456"/>
      <c r="SFB305" s="456"/>
      <c r="SFC305" s="456"/>
      <c r="SFD305" s="456"/>
      <c r="SFE305" s="456"/>
      <c r="SFF305" s="456"/>
      <c r="SFG305" s="456"/>
      <c r="SFH305" s="456"/>
      <c r="SFI305" s="456"/>
      <c r="SFJ305" s="456"/>
      <c r="SFK305" s="456"/>
      <c r="SFL305" s="456"/>
      <c r="SFM305" s="456"/>
      <c r="SFN305" s="456"/>
      <c r="SFO305" s="456"/>
      <c r="SFP305" s="456"/>
      <c r="SFQ305" s="456"/>
      <c r="SFR305" s="456"/>
      <c r="SFS305" s="456"/>
      <c r="SFT305" s="456"/>
      <c r="SFU305" s="456"/>
      <c r="SFV305" s="456"/>
      <c r="SFW305" s="456"/>
      <c r="SFX305" s="456"/>
      <c r="SFY305" s="456"/>
      <c r="SFZ305" s="456"/>
      <c r="SGA305" s="456"/>
      <c r="SGB305" s="456"/>
      <c r="SGC305" s="456"/>
      <c r="SGD305" s="456"/>
      <c r="SGE305" s="456"/>
      <c r="SGF305" s="456"/>
      <c r="SGG305" s="456"/>
      <c r="SGH305" s="456"/>
      <c r="SGI305" s="456"/>
      <c r="SGJ305" s="456"/>
      <c r="SGK305" s="456"/>
      <c r="SGL305" s="456"/>
      <c r="SGM305" s="456"/>
      <c r="SGN305" s="456"/>
      <c r="SGO305" s="456"/>
      <c r="SGP305" s="456"/>
      <c r="SGQ305" s="456"/>
      <c r="SGR305" s="456"/>
      <c r="SGS305" s="456"/>
      <c r="SGT305" s="456"/>
      <c r="SGU305" s="456"/>
      <c r="SGV305" s="456"/>
      <c r="SGW305" s="456"/>
      <c r="SGX305" s="456"/>
      <c r="SGY305" s="456"/>
      <c r="SGZ305" s="456"/>
      <c r="SHA305" s="456"/>
      <c r="SHB305" s="456"/>
      <c r="SHC305" s="456"/>
      <c r="SHD305" s="456"/>
      <c r="SHE305" s="456"/>
      <c r="SHF305" s="456"/>
      <c r="SHG305" s="456"/>
      <c r="SHH305" s="456"/>
      <c r="SHI305" s="456"/>
      <c r="SHJ305" s="456"/>
      <c r="SHK305" s="456"/>
      <c r="SHL305" s="456"/>
      <c r="SHM305" s="456"/>
      <c r="SHN305" s="456"/>
      <c r="SHO305" s="456"/>
      <c r="SHP305" s="456"/>
      <c r="SHQ305" s="456"/>
      <c r="SHR305" s="456"/>
      <c r="SHS305" s="456"/>
      <c r="SHT305" s="456"/>
      <c r="SHU305" s="456"/>
      <c r="SHV305" s="456"/>
      <c r="SHW305" s="456"/>
      <c r="SHX305" s="456"/>
      <c r="SHY305" s="456"/>
      <c r="SHZ305" s="456"/>
      <c r="SIA305" s="456"/>
      <c r="SIB305" s="456"/>
      <c r="SIC305" s="456"/>
      <c r="SID305" s="456"/>
      <c r="SIE305" s="456"/>
      <c r="SIF305" s="456"/>
      <c r="SIG305" s="456"/>
      <c r="SIH305" s="456"/>
      <c r="SII305" s="456"/>
      <c r="SIJ305" s="456"/>
      <c r="SIK305" s="456"/>
      <c r="SIL305" s="456"/>
      <c r="SIM305" s="456"/>
      <c r="SIN305" s="456"/>
      <c r="SIO305" s="456"/>
      <c r="SIP305" s="456"/>
      <c r="SIQ305" s="456"/>
      <c r="SIR305" s="456"/>
      <c r="SIS305" s="456"/>
      <c r="SIT305" s="456"/>
      <c r="SIU305" s="456"/>
      <c r="SIV305" s="456"/>
      <c r="SIW305" s="456"/>
      <c r="SIX305" s="456"/>
      <c r="SIY305" s="456"/>
      <c r="SIZ305" s="456"/>
      <c r="SJA305" s="456"/>
      <c r="SJB305" s="456"/>
      <c r="SJC305" s="456"/>
      <c r="SJD305" s="456"/>
      <c r="SJE305" s="456"/>
      <c r="SJF305" s="456"/>
      <c r="SJG305" s="456"/>
      <c r="SJH305" s="456"/>
      <c r="SJI305" s="456"/>
      <c r="SJJ305" s="456"/>
      <c r="SJK305" s="456"/>
      <c r="SJL305" s="456"/>
      <c r="SJM305" s="456"/>
      <c r="SJN305" s="456"/>
      <c r="SJO305" s="456"/>
      <c r="SJP305" s="456"/>
      <c r="SJQ305" s="456"/>
      <c r="SJR305" s="456"/>
      <c r="SJS305" s="456"/>
      <c r="SJT305" s="456"/>
      <c r="SJU305" s="456"/>
      <c r="SJV305" s="456"/>
      <c r="SJW305" s="456"/>
      <c r="SJX305" s="456"/>
      <c r="SJY305" s="456"/>
      <c r="SJZ305" s="456"/>
      <c r="SKA305" s="456"/>
      <c r="SKB305" s="456"/>
      <c r="SKC305" s="456"/>
      <c r="SKD305" s="456"/>
      <c r="SKE305" s="456"/>
      <c r="SKF305" s="456"/>
      <c r="SKG305" s="456"/>
      <c r="SKH305" s="456"/>
      <c r="SKI305" s="456"/>
      <c r="SKJ305" s="456"/>
      <c r="SKK305" s="456"/>
      <c r="SKL305" s="456"/>
      <c r="SKM305" s="456"/>
      <c r="SKN305" s="456"/>
      <c r="SKO305" s="456"/>
      <c r="SKP305" s="456"/>
      <c r="SKQ305" s="456"/>
      <c r="SKR305" s="456"/>
      <c r="SKS305" s="456"/>
      <c r="SKT305" s="456"/>
      <c r="SKU305" s="456"/>
      <c r="SKV305" s="456"/>
      <c r="SKW305" s="456"/>
      <c r="SKX305" s="456"/>
      <c r="SKY305" s="456"/>
      <c r="SKZ305" s="456"/>
      <c r="SLA305" s="456"/>
      <c r="SLB305" s="456"/>
      <c r="SLC305" s="456"/>
      <c r="SLD305" s="456"/>
      <c r="SLE305" s="456"/>
      <c r="SLF305" s="456"/>
      <c r="SLG305" s="456"/>
      <c r="SLH305" s="456"/>
      <c r="SLI305" s="456"/>
      <c r="SLJ305" s="456"/>
      <c r="SLK305" s="456"/>
      <c r="SLL305" s="456"/>
      <c r="SLM305" s="456"/>
      <c r="SLN305" s="456"/>
      <c r="SLO305" s="456"/>
      <c r="SLP305" s="456"/>
      <c r="SLQ305" s="456"/>
      <c r="SLR305" s="456"/>
      <c r="SLS305" s="456"/>
      <c r="SLT305" s="456"/>
      <c r="SLU305" s="456"/>
      <c r="SLV305" s="456"/>
      <c r="SLW305" s="456"/>
      <c r="SLX305" s="456"/>
      <c r="SLY305" s="456"/>
      <c r="SLZ305" s="456"/>
      <c r="SMA305" s="456"/>
      <c r="SMB305" s="456"/>
      <c r="SMC305" s="456"/>
      <c r="SMD305" s="456"/>
      <c r="SME305" s="456"/>
      <c r="SMF305" s="456"/>
      <c r="SMG305" s="456"/>
      <c r="SMH305" s="456"/>
      <c r="SMI305" s="456"/>
      <c r="SMJ305" s="456"/>
      <c r="SMK305" s="456"/>
      <c r="SML305" s="456"/>
      <c r="SMM305" s="456"/>
      <c r="SMN305" s="456"/>
      <c r="SMO305" s="456"/>
      <c r="SMP305" s="456"/>
      <c r="SMQ305" s="456"/>
      <c r="SMR305" s="456"/>
      <c r="SMS305" s="456"/>
      <c r="SMT305" s="456"/>
      <c r="SMU305" s="456"/>
      <c r="SMV305" s="456"/>
      <c r="SMW305" s="456"/>
      <c r="SMX305" s="456"/>
      <c r="SMY305" s="456"/>
      <c r="SMZ305" s="456"/>
      <c r="SNA305" s="456"/>
      <c r="SNB305" s="456"/>
      <c r="SNC305" s="456"/>
      <c r="SND305" s="456"/>
      <c r="SNE305" s="456"/>
      <c r="SNF305" s="456"/>
      <c r="SNG305" s="456"/>
      <c r="SNH305" s="456"/>
      <c r="SNI305" s="456"/>
      <c r="SNJ305" s="456"/>
      <c r="SNK305" s="456"/>
      <c r="SNL305" s="456"/>
      <c r="SNM305" s="456"/>
      <c r="SNN305" s="456"/>
      <c r="SNO305" s="456"/>
      <c r="SNP305" s="456"/>
      <c r="SNQ305" s="456"/>
      <c r="SNR305" s="456"/>
      <c r="SNS305" s="456"/>
      <c r="SNT305" s="456"/>
      <c r="SNU305" s="456"/>
      <c r="SNV305" s="456"/>
      <c r="SNW305" s="456"/>
      <c r="SNX305" s="456"/>
      <c r="SNY305" s="456"/>
      <c r="SNZ305" s="456"/>
      <c r="SOA305" s="456"/>
      <c r="SOB305" s="456"/>
      <c r="SOC305" s="456"/>
      <c r="SOD305" s="456"/>
      <c r="SOE305" s="456"/>
      <c r="SOF305" s="456"/>
      <c r="SOG305" s="456"/>
      <c r="SOH305" s="456"/>
      <c r="SOI305" s="456"/>
      <c r="SOJ305" s="456"/>
      <c r="SOK305" s="456"/>
      <c r="SOL305" s="456"/>
      <c r="SOM305" s="456"/>
      <c r="SON305" s="456"/>
      <c r="SOO305" s="456"/>
      <c r="SOP305" s="456"/>
      <c r="SOQ305" s="456"/>
      <c r="SOR305" s="456"/>
      <c r="SOS305" s="456"/>
      <c r="SOT305" s="456"/>
      <c r="SOU305" s="456"/>
      <c r="SOV305" s="456"/>
      <c r="SOW305" s="456"/>
      <c r="SOX305" s="456"/>
      <c r="SOY305" s="456"/>
      <c r="SOZ305" s="456"/>
      <c r="SPA305" s="456"/>
      <c r="SPB305" s="456"/>
      <c r="SPC305" s="456"/>
      <c r="SPD305" s="456"/>
      <c r="SPE305" s="456"/>
      <c r="SPF305" s="456"/>
      <c r="SPG305" s="456"/>
      <c r="SPH305" s="456"/>
      <c r="SPI305" s="456"/>
      <c r="SPJ305" s="456"/>
      <c r="SPK305" s="456"/>
      <c r="SPL305" s="456"/>
      <c r="SPM305" s="456"/>
      <c r="SPN305" s="456"/>
      <c r="SPO305" s="456"/>
      <c r="SPP305" s="456"/>
      <c r="SPQ305" s="456"/>
      <c r="SPR305" s="456"/>
      <c r="SPS305" s="456"/>
      <c r="SPT305" s="456"/>
      <c r="SPU305" s="456"/>
      <c r="SPV305" s="456"/>
      <c r="SPW305" s="456"/>
      <c r="SPX305" s="456"/>
      <c r="SPY305" s="456"/>
      <c r="SPZ305" s="456"/>
      <c r="SQA305" s="456"/>
      <c r="SQB305" s="456"/>
      <c r="SQC305" s="456"/>
      <c r="SQD305" s="456"/>
      <c r="SQE305" s="456"/>
      <c r="SQF305" s="456"/>
      <c r="SQG305" s="456"/>
      <c r="SQH305" s="456"/>
      <c r="SQI305" s="456"/>
      <c r="SQJ305" s="456"/>
      <c r="SQK305" s="456"/>
      <c r="SQL305" s="456"/>
      <c r="SQM305" s="456"/>
      <c r="SQN305" s="456"/>
      <c r="SQO305" s="456"/>
      <c r="SQP305" s="456"/>
      <c r="SQQ305" s="456"/>
      <c r="SQR305" s="456"/>
      <c r="SQS305" s="456"/>
      <c r="SQT305" s="456"/>
      <c r="SQU305" s="456"/>
      <c r="SQV305" s="456"/>
      <c r="SQW305" s="456"/>
      <c r="SQX305" s="456"/>
      <c r="SQY305" s="456"/>
      <c r="SQZ305" s="456"/>
      <c r="SRA305" s="456"/>
      <c r="SRB305" s="456"/>
      <c r="SRC305" s="456"/>
      <c r="SRD305" s="456"/>
      <c r="SRE305" s="456"/>
      <c r="SRF305" s="456"/>
      <c r="SRG305" s="456"/>
      <c r="SRH305" s="456"/>
      <c r="SRI305" s="456"/>
      <c r="SRJ305" s="456"/>
      <c r="SRK305" s="456"/>
      <c r="SRL305" s="456"/>
      <c r="SRM305" s="456"/>
      <c r="SRN305" s="456"/>
      <c r="SRO305" s="456"/>
      <c r="SRP305" s="456"/>
      <c r="SRQ305" s="456"/>
      <c r="SRR305" s="456"/>
      <c r="SRS305" s="456"/>
      <c r="SRT305" s="456"/>
      <c r="SRU305" s="456"/>
      <c r="SRV305" s="456"/>
      <c r="SRW305" s="456"/>
      <c r="SRX305" s="456"/>
      <c r="SRY305" s="456"/>
      <c r="SRZ305" s="456"/>
      <c r="SSA305" s="456"/>
      <c r="SSB305" s="456"/>
      <c r="SSC305" s="456"/>
      <c r="SSD305" s="456"/>
      <c r="SSE305" s="456"/>
      <c r="SSF305" s="456"/>
      <c r="SSG305" s="456"/>
      <c r="SSH305" s="456"/>
      <c r="SSI305" s="456"/>
      <c r="SSJ305" s="456"/>
      <c r="SSK305" s="456"/>
      <c r="SSL305" s="456"/>
      <c r="SSM305" s="456"/>
      <c r="SSN305" s="456"/>
      <c r="SSO305" s="456"/>
      <c r="SSP305" s="456"/>
      <c r="SSQ305" s="456"/>
      <c r="SSR305" s="456"/>
      <c r="SSS305" s="456"/>
      <c r="SST305" s="456"/>
      <c r="SSU305" s="456"/>
      <c r="SSV305" s="456"/>
      <c r="SSW305" s="456"/>
      <c r="SSX305" s="456"/>
      <c r="SSY305" s="456"/>
      <c r="SSZ305" s="456"/>
      <c r="STA305" s="456"/>
      <c r="STB305" s="456"/>
      <c r="STC305" s="456"/>
      <c r="STD305" s="456"/>
      <c r="STE305" s="456"/>
      <c r="STF305" s="456"/>
      <c r="STG305" s="456"/>
      <c r="STH305" s="456"/>
      <c r="STI305" s="456"/>
      <c r="STJ305" s="456"/>
      <c r="STK305" s="456"/>
      <c r="STL305" s="456"/>
      <c r="STM305" s="456"/>
      <c r="STN305" s="456"/>
      <c r="STO305" s="456"/>
      <c r="STP305" s="456"/>
      <c r="STQ305" s="456"/>
      <c r="STR305" s="456"/>
      <c r="STS305" s="456"/>
      <c r="STT305" s="456"/>
      <c r="STU305" s="456"/>
      <c r="STV305" s="456"/>
      <c r="STW305" s="456"/>
      <c r="STX305" s="456"/>
      <c r="STY305" s="456"/>
      <c r="STZ305" s="456"/>
      <c r="SUA305" s="456"/>
      <c r="SUB305" s="456"/>
      <c r="SUC305" s="456"/>
      <c r="SUD305" s="456"/>
      <c r="SUE305" s="456"/>
      <c r="SUF305" s="456"/>
      <c r="SUG305" s="456"/>
      <c r="SUH305" s="456"/>
      <c r="SUI305" s="456"/>
      <c r="SUJ305" s="456"/>
      <c r="SUK305" s="456"/>
      <c r="SUL305" s="456"/>
      <c r="SUM305" s="456"/>
      <c r="SUN305" s="456"/>
      <c r="SUO305" s="456"/>
      <c r="SUP305" s="456"/>
      <c r="SUQ305" s="456"/>
      <c r="SUR305" s="456"/>
      <c r="SUS305" s="456"/>
      <c r="SUT305" s="456"/>
      <c r="SUU305" s="456"/>
      <c r="SUV305" s="456"/>
      <c r="SUW305" s="456"/>
      <c r="SUX305" s="456"/>
      <c r="SUY305" s="456"/>
      <c r="SUZ305" s="456"/>
      <c r="SVA305" s="456"/>
      <c r="SVB305" s="456"/>
      <c r="SVC305" s="456"/>
      <c r="SVD305" s="456"/>
      <c r="SVE305" s="456"/>
      <c r="SVF305" s="456"/>
      <c r="SVG305" s="456"/>
      <c r="SVH305" s="456"/>
      <c r="SVI305" s="456"/>
      <c r="SVJ305" s="456"/>
      <c r="SVK305" s="456"/>
      <c r="SVL305" s="456"/>
      <c r="SVM305" s="456"/>
      <c r="SVN305" s="456"/>
      <c r="SVO305" s="456"/>
      <c r="SVP305" s="456"/>
      <c r="SVQ305" s="456"/>
      <c r="SVR305" s="456"/>
      <c r="SVS305" s="456"/>
      <c r="SVT305" s="456"/>
      <c r="SVU305" s="456"/>
      <c r="SVV305" s="456"/>
      <c r="SVW305" s="456"/>
      <c r="SVX305" s="456"/>
      <c r="SVY305" s="456"/>
      <c r="SVZ305" s="456"/>
      <c r="SWA305" s="456"/>
      <c r="SWB305" s="456"/>
      <c r="SWC305" s="456"/>
      <c r="SWD305" s="456"/>
      <c r="SWE305" s="456"/>
      <c r="SWF305" s="456"/>
      <c r="SWG305" s="456"/>
      <c r="SWH305" s="456"/>
      <c r="SWI305" s="456"/>
      <c r="SWJ305" s="456"/>
      <c r="SWK305" s="456"/>
      <c r="SWL305" s="456"/>
      <c r="SWM305" s="456"/>
      <c r="SWN305" s="456"/>
      <c r="SWO305" s="456"/>
      <c r="SWP305" s="456"/>
      <c r="SWQ305" s="456"/>
      <c r="SWR305" s="456"/>
      <c r="SWS305" s="456"/>
      <c r="SWT305" s="456"/>
      <c r="SWU305" s="456"/>
      <c r="SWV305" s="456"/>
      <c r="SWW305" s="456"/>
      <c r="SWX305" s="456"/>
      <c r="SWY305" s="456"/>
      <c r="SWZ305" s="456"/>
      <c r="SXA305" s="456"/>
      <c r="SXB305" s="456"/>
      <c r="SXC305" s="456"/>
      <c r="SXD305" s="456"/>
      <c r="SXE305" s="456"/>
      <c r="SXF305" s="456"/>
      <c r="SXG305" s="456"/>
      <c r="SXH305" s="456"/>
      <c r="SXI305" s="456"/>
      <c r="SXJ305" s="456"/>
      <c r="SXK305" s="456"/>
      <c r="SXL305" s="456"/>
      <c r="SXM305" s="456"/>
      <c r="SXN305" s="456"/>
      <c r="SXO305" s="456"/>
      <c r="SXP305" s="456"/>
      <c r="SXQ305" s="456"/>
      <c r="SXR305" s="456"/>
      <c r="SXS305" s="456"/>
      <c r="SXT305" s="456"/>
      <c r="SXU305" s="456"/>
      <c r="SXV305" s="456"/>
      <c r="SXW305" s="456"/>
      <c r="SXX305" s="456"/>
      <c r="SXY305" s="456"/>
      <c r="SXZ305" s="456"/>
      <c r="SYA305" s="456"/>
      <c r="SYB305" s="456"/>
      <c r="SYC305" s="456"/>
      <c r="SYD305" s="456"/>
      <c r="SYE305" s="456"/>
      <c r="SYF305" s="456"/>
      <c r="SYG305" s="456"/>
      <c r="SYH305" s="456"/>
      <c r="SYI305" s="456"/>
      <c r="SYJ305" s="456"/>
      <c r="SYK305" s="456"/>
      <c r="SYL305" s="456"/>
      <c r="SYM305" s="456"/>
      <c r="SYN305" s="456"/>
      <c r="SYO305" s="456"/>
      <c r="SYP305" s="456"/>
      <c r="SYQ305" s="456"/>
      <c r="SYR305" s="456"/>
      <c r="SYS305" s="456"/>
      <c r="SYT305" s="456"/>
      <c r="SYU305" s="456"/>
      <c r="SYV305" s="456"/>
      <c r="SYW305" s="456"/>
      <c r="SYX305" s="456"/>
      <c r="SYY305" s="456"/>
      <c r="SYZ305" s="456"/>
      <c r="SZA305" s="456"/>
      <c r="SZB305" s="456"/>
      <c r="SZC305" s="456"/>
      <c r="SZD305" s="456"/>
      <c r="SZE305" s="456"/>
      <c r="SZF305" s="456"/>
      <c r="SZG305" s="456"/>
      <c r="SZH305" s="456"/>
      <c r="SZI305" s="456"/>
      <c r="SZJ305" s="456"/>
      <c r="SZK305" s="456"/>
      <c r="SZL305" s="456"/>
      <c r="SZM305" s="456"/>
      <c r="SZN305" s="456"/>
      <c r="SZO305" s="456"/>
      <c r="SZP305" s="456"/>
      <c r="SZQ305" s="456"/>
      <c r="SZR305" s="456"/>
      <c r="SZS305" s="456"/>
      <c r="SZT305" s="456"/>
      <c r="SZU305" s="456"/>
      <c r="SZV305" s="456"/>
      <c r="SZW305" s="456"/>
      <c r="SZX305" s="456"/>
      <c r="SZY305" s="456"/>
      <c r="SZZ305" s="456"/>
      <c r="TAA305" s="456"/>
      <c r="TAB305" s="456"/>
      <c r="TAC305" s="456"/>
      <c r="TAD305" s="456"/>
      <c r="TAE305" s="456"/>
      <c r="TAF305" s="456"/>
      <c r="TAG305" s="456"/>
      <c r="TAH305" s="456"/>
      <c r="TAI305" s="456"/>
      <c r="TAJ305" s="456"/>
      <c r="TAK305" s="456"/>
      <c r="TAL305" s="456"/>
      <c r="TAM305" s="456"/>
      <c r="TAN305" s="456"/>
      <c r="TAO305" s="456"/>
      <c r="TAP305" s="456"/>
      <c r="TAQ305" s="456"/>
      <c r="TAR305" s="456"/>
      <c r="TAS305" s="456"/>
      <c r="TAT305" s="456"/>
      <c r="TAU305" s="456"/>
      <c r="TAV305" s="456"/>
      <c r="TAW305" s="456"/>
      <c r="TAX305" s="456"/>
      <c r="TAY305" s="456"/>
      <c r="TAZ305" s="456"/>
      <c r="TBA305" s="456"/>
      <c r="TBB305" s="456"/>
      <c r="TBC305" s="456"/>
      <c r="TBD305" s="456"/>
      <c r="TBE305" s="456"/>
      <c r="TBF305" s="456"/>
      <c r="TBG305" s="456"/>
      <c r="TBH305" s="456"/>
      <c r="TBI305" s="456"/>
      <c r="TBJ305" s="456"/>
      <c r="TBK305" s="456"/>
      <c r="TBL305" s="456"/>
      <c r="TBM305" s="456"/>
      <c r="TBN305" s="456"/>
      <c r="TBO305" s="456"/>
      <c r="TBP305" s="456"/>
      <c r="TBQ305" s="456"/>
      <c r="TBR305" s="456"/>
      <c r="TBS305" s="456"/>
      <c r="TBT305" s="456"/>
      <c r="TBU305" s="456"/>
      <c r="TBV305" s="456"/>
      <c r="TBW305" s="456"/>
      <c r="TBX305" s="456"/>
      <c r="TBY305" s="456"/>
      <c r="TBZ305" s="456"/>
      <c r="TCA305" s="456"/>
      <c r="TCB305" s="456"/>
      <c r="TCC305" s="456"/>
      <c r="TCD305" s="456"/>
      <c r="TCE305" s="456"/>
      <c r="TCF305" s="456"/>
      <c r="TCG305" s="456"/>
      <c r="TCH305" s="456"/>
      <c r="TCI305" s="456"/>
      <c r="TCJ305" s="456"/>
      <c r="TCK305" s="456"/>
      <c r="TCL305" s="456"/>
      <c r="TCM305" s="456"/>
      <c r="TCN305" s="456"/>
      <c r="TCO305" s="456"/>
      <c r="TCP305" s="456"/>
      <c r="TCQ305" s="456"/>
      <c r="TCR305" s="456"/>
      <c r="TCS305" s="456"/>
      <c r="TCT305" s="456"/>
      <c r="TCU305" s="456"/>
      <c r="TCV305" s="456"/>
      <c r="TCW305" s="456"/>
      <c r="TCX305" s="456"/>
      <c r="TCY305" s="456"/>
      <c r="TCZ305" s="456"/>
      <c r="TDA305" s="456"/>
      <c r="TDB305" s="456"/>
      <c r="TDC305" s="456"/>
      <c r="TDD305" s="456"/>
      <c r="TDE305" s="456"/>
      <c r="TDF305" s="456"/>
      <c r="TDG305" s="456"/>
      <c r="TDH305" s="456"/>
      <c r="TDI305" s="456"/>
      <c r="TDJ305" s="456"/>
      <c r="TDK305" s="456"/>
      <c r="TDL305" s="456"/>
      <c r="TDM305" s="456"/>
      <c r="TDN305" s="456"/>
      <c r="TDO305" s="456"/>
      <c r="TDP305" s="456"/>
      <c r="TDQ305" s="456"/>
      <c r="TDR305" s="456"/>
      <c r="TDS305" s="456"/>
      <c r="TDT305" s="456"/>
      <c r="TDU305" s="456"/>
      <c r="TDV305" s="456"/>
      <c r="TDW305" s="456"/>
      <c r="TDX305" s="456"/>
      <c r="TDY305" s="456"/>
      <c r="TDZ305" s="456"/>
      <c r="TEA305" s="456"/>
      <c r="TEB305" s="456"/>
      <c r="TEC305" s="456"/>
      <c r="TED305" s="456"/>
      <c r="TEE305" s="456"/>
      <c r="TEF305" s="456"/>
      <c r="TEG305" s="456"/>
      <c r="TEH305" s="456"/>
      <c r="TEI305" s="456"/>
      <c r="TEJ305" s="456"/>
      <c r="TEK305" s="456"/>
      <c r="TEL305" s="456"/>
      <c r="TEM305" s="456"/>
      <c r="TEN305" s="456"/>
      <c r="TEO305" s="456"/>
      <c r="TEP305" s="456"/>
      <c r="TEQ305" s="456"/>
      <c r="TER305" s="456"/>
      <c r="TES305" s="456"/>
      <c r="TET305" s="456"/>
      <c r="TEU305" s="456"/>
      <c r="TEV305" s="456"/>
      <c r="TEW305" s="456"/>
      <c r="TEX305" s="456"/>
      <c r="TEY305" s="456"/>
      <c r="TEZ305" s="456"/>
      <c r="TFA305" s="456"/>
      <c r="TFB305" s="456"/>
      <c r="TFC305" s="456"/>
      <c r="TFD305" s="456"/>
      <c r="TFE305" s="456"/>
      <c r="TFF305" s="456"/>
      <c r="TFG305" s="456"/>
      <c r="TFH305" s="456"/>
      <c r="TFI305" s="456"/>
      <c r="TFJ305" s="456"/>
      <c r="TFK305" s="456"/>
      <c r="TFL305" s="456"/>
      <c r="TFM305" s="456"/>
      <c r="TFN305" s="456"/>
      <c r="TFO305" s="456"/>
      <c r="TFP305" s="456"/>
      <c r="TFQ305" s="456"/>
      <c r="TFR305" s="456"/>
      <c r="TFS305" s="456"/>
      <c r="TFT305" s="456"/>
      <c r="TFU305" s="456"/>
      <c r="TFV305" s="456"/>
      <c r="TFW305" s="456"/>
      <c r="TFX305" s="456"/>
      <c r="TFY305" s="456"/>
      <c r="TFZ305" s="456"/>
      <c r="TGA305" s="456"/>
      <c r="TGB305" s="456"/>
      <c r="TGC305" s="456"/>
      <c r="TGD305" s="456"/>
      <c r="TGE305" s="456"/>
      <c r="TGF305" s="456"/>
      <c r="TGG305" s="456"/>
      <c r="TGH305" s="456"/>
      <c r="TGI305" s="456"/>
      <c r="TGJ305" s="456"/>
      <c r="TGK305" s="456"/>
      <c r="TGL305" s="456"/>
      <c r="TGM305" s="456"/>
      <c r="TGN305" s="456"/>
      <c r="TGO305" s="456"/>
      <c r="TGP305" s="456"/>
      <c r="TGQ305" s="456"/>
      <c r="TGR305" s="456"/>
      <c r="TGS305" s="456"/>
      <c r="TGT305" s="456"/>
      <c r="TGU305" s="456"/>
      <c r="TGV305" s="456"/>
      <c r="TGW305" s="456"/>
      <c r="TGX305" s="456"/>
      <c r="TGY305" s="456"/>
      <c r="TGZ305" s="456"/>
      <c r="THA305" s="456"/>
      <c r="THB305" s="456"/>
      <c r="THC305" s="456"/>
      <c r="THD305" s="456"/>
      <c r="THE305" s="456"/>
      <c r="THF305" s="456"/>
      <c r="THG305" s="456"/>
      <c r="THH305" s="456"/>
      <c r="THI305" s="456"/>
      <c r="THJ305" s="456"/>
      <c r="THK305" s="456"/>
      <c r="THL305" s="456"/>
      <c r="THM305" s="456"/>
      <c r="THN305" s="456"/>
      <c r="THO305" s="456"/>
      <c r="THP305" s="456"/>
      <c r="THQ305" s="456"/>
      <c r="THR305" s="456"/>
      <c r="THS305" s="456"/>
      <c r="THT305" s="456"/>
      <c r="THU305" s="456"/>
      <c r="THV305" s="456"/>
      <c r="THW305" s="456"/>
      <c r="THX305" s="456"/>
      <c r="THY305" s="456"/>
      <c r="THZ305" s="456"/>
      <c r="TIA305" s="456"/>
      <c r="TIB305" s="456"/>
      <c r="TIC305" s="456"/>
      <c r="TID305" s="456"/>
      <c r="TIE305" s="456"/>
      <c r="TIF305" s="456"/>
      <c r="TIG305" s="456"/>
      <c r="TIH305" s="456"/>
      <c r="TII305" s="456"/>
      <c r="TIJ305" s="456"/>
      <c r="TIK305" s="456"/>
      <c r="TIL305" s="456"/>
      <c r="TIM305" s="456"/>
      <c r="TIN305" s="456"/>
      <c r="TIO305" s="456"/>
      <c r="TIP305" s="456"/>
      <c r="TIQ305" s="456"/>
      <c r="TIR305" s="456"/>
      <c r="TIS305" s="456"/>
      <c r="TIT305" s="456"/>
      <c r="TIU305" s="456"/>
      <c r="TIV305" s="456"/>
      <c r="TIW305" s="456"/>
      <c r="TIX305" s="456"/>
      <c r="TIY305" s="456"/>
      <c r="TIZ305" s="456"/>
      <c r="TJA305" s="456"/>
      <c r="TJB305" s="456"/>
      <c r="TJC305" s="456"/>
      <c r="TJD305" s="456"/>
      <c r="TJE305" s="456"/>
      <c r="TJF305" s="456"/>
      <c r="TJG305" s="456"/>
      <c r="TJH305" s="456"/>
      <c r="TJI305" s="456"/>
      <c r="TJJ305" s="456"/>
      <c r="TJK305" s="456"/>
      <c r="TJL305" s="456"/>
      <c r="TJM305" s="456"/>
      <c r="TJN305" s="456"/>
      <c r="TJO305" s="456"/>
      <c r="TJP305" s="456"/>
      <c r="TJQ305" s="456"/>
      <c r="TJR305" s="456"/>
      <c r="TJS305" s="456"/>
      <c r="TJT305" s="456"/>
      <c r="TJU305" s="456"/>
      <c r="TJV305" s="456"/>
      <c r="TJW305" s="456"/>
      <c r="TJX305" s="456"/>
      <c r="TJY305" s="456"/>
      <c r="TJZ305" s="456"/>
      <c r="TKA305" s="456"/>
      <c r="TKB305" s="456"/>
      <c r="TKC305" s="456"/>
      <c r="TKD305" s="456"/>
      <c r="TKE305" s="456"/>
      <c r="TKF305" s="456"/>
      <c r="TKG305" s="456"/>
      <c r="TKH305" s="456"/>
      <c r="TKI305" s="456"/>
      <c r="TKJ305" s="456"/>
      <c r="TKK305" s="456"/>
      <c r="TKL305" s="456"/>
      <c r="TKM305" s="456"/>
      <c r="TKN305" s="456"/>
      <c r="TKO305" s="456"/>
      <c r="TKP305" s="456"/>
      <c r="TKQ305" s="456"/>
      <c r="TKR305" s="456"/>
      <c r="TKS305" s="456"/>
      <c r="TKT305" s="456"/>
      <c r="TKU305" s="456"/>
      <c r="TKV305" s="456"/>
      <c r="TKW305" s="456"/>
      <c r="TKX305" s="456"/>
      <c r="TKY305" s="456"/>
      <c r="TKZ305" s="456"/>
      <c r="TLA305" s="456"/>
      <c r="TLB305" s="456"/>
      <c r="TLC305" s="456"/>
      <c r="TLD305" s="456"/>
      <c r="TLE305" s="456"/>
      <c r="TLF305" s="456"/>
      <c r="TLG305" s="456"/>
      <c r="TLH305" s="456"/>
      <c r="TLI305" s="456"/>
      <c r="TLJ305" s="456"/>
      <c r="TLK305" s="456"/>
      <c r="TLL305" s="456"/>
      <c r="TLM305" s="456"/>
      <c r="TLN305" s="456"/>
      <c r="TLO305" s="456"/>
      <c r="TLP305" s="456"/>
      <c r="TLQ305" s="456"/>
      <c r="TLR305" s="456"/>
      <c r="TLS305" s="456"/>
      <c r="TLT305" s="456"/>
      <c r="TLU305" s="456"/>
      <c r="TLV305" s="456"/>
      <c r="TLW305" s="456"/>
      <c r="TLX305" s="456"/>
      <c r="TLY305" s="456"/>
      <c r="TLZ305" s="456"/>
      <c r="TMA305" s="456"/>
      <c r="TMB305" s="456"/>
      <c r="TMC305" s="456"/>
      <c r="TMD305" s="456"/>
      <c r="TME305" s="456"/>
      <c r="TMF305" s="456"/>
      <c r="TMG305" s="456"/>
      <c r="TMH305" s="456"/>
      <c r="TMI305" s="456"/>
      <c r="TMJ305" s="456"/>
      <c r="TMK305" s="456"/>
      <c r="TML305" s="456"/>
      <c r="TMM305" s="456"/>
      <c r="TMN305" s="456"/>
      <c r="TMO305" s="456"/>
      <c r="TMP305" s="456"/>
      <c r="TMQ305" s="456"/>
      <c r="TMR305" s="456"/>
      <c r="TMS305" s="456"/>
      <c r="TMT305" s="456"/>
      <c r="TMU305" s="456"/>
      <c r="TMV305" s="456"/>
      <c r="TMW305" s="456"/>
      <c r="TMX305" s="456"/>
      <c r="TMY305" s="456"/>
      <c r="TMZ305" s="456"/>
      <c r="TNA305" s="456"/>
      <c r="TNB305" s="456"/>
      <c r="TNC305" s="456"/>
      <c r="TND305" s="456"/>
      <c r="TNE305" s="456"/>
      <c r="TNF305" s="456"/>
      <c r="TNG305" s="456"/>
      <c r="TNH305" s="456"/>
      <c r="TNI305" s="456"/>
      <c r="TNJ305" s="456"/>
      <c r="TNK305" s="456"/>
      <c r="TNL305" s="456"/>
      <c r="TNM305" s="456"/>
      <c r="TNN305" s="456"/>
      <c r="TNO305" s="456"/>
      <c r="TNP305" s="456"/>
      <c r="TNQ305" s="456"/>
      <c r="TNR305" s="456"/>
      <c r="TNS305" s="456"/>
      <c r="TNT305" s="456"/>
      <c r="TNU305" s="456"/>
      <c r="TNV305" s="456"/>
      <c r="TNW305" s="456"/>
      <c r="TNX305" s="456"/>
      <c r="TNY305" s="456"/>
      <c r="TNZ305" s="456"/>
      <c r="TOA305" s="456"/>
      <c r="TOB305" s="456"/>
      <c r="TOC305" s="456"/>
      <c r="TOD305" s="456"/>
      <c r="TOE305" s="456"/>
      <c r="TOF305" s="456"/>
      <c r="TOG305" s="456"/>
      <c r="TOH305" s="456"/>
      <c r="TOI305" s="456"/>
      <c r="TOJ305" s="456"/>
      <c r="TOK305" s="456"/>
      <c r="TOL305" s="456"/>
      <c r="TOM305" s="456"/>
      <c r="TON305" s="456"/>
      <c r="TOO305" s="456"/>
      <c r="TOP305" s="456"/>
      <c r="TOQ305" s="456"/>
      <c r="TOR305" s="456"/>
      <c r="TOS305" s="456"/>
      <c r="TOT305" s="456"/>
      <c r="TOU305" s="456"/>
      <c r="TOV305" s="456"/>
      <c r="TOW305" s="456"/>
      <c r="TOX305" s="456"/>
      <c r="TOY305" s="456"/>
      <c r="TOZ305" s="456"/>
      <c r="TPA305" s="456"/>
      <c r="TPB305" s="456"/>
      <c r="TPC305" s="456"/>
      <c r="TPD305" s="456"/>
      <c r="TPE305" s="456"/>
      <c r="TPF305" s="456"/>
      <c r="TPG305" s="456"/>
      <c r="TPH305" s="456"/>
      <c r="TPI305" s="456"/>
      <c r="TPJ305" s="456"/>
      <c r="TPK305" s="456"/>
      <c r="TPL305" s="456"/>
      <c r="TPM305" s="456"/>
      <c r="TPN305" s="456"/>
      <c r="TPO305" s="456"/>
      <c r="TPP305" s="456"/>
      <c r="TPQ305" s="456"/>
      <c r="TPR305" s="456"/>
      <c r="TPS305" s="456"/>
      <c r="TPT305" s="456"/>
      <c r="TPU305" s="456"/>
      <c r="TPV305" s="456"/>
      <c r="TPW305" s="456"/>
      <c r="TPX305" s="456"/>
      <c r="TPY305" s="456"/>
      <c r="TPZ305" s="456"/>
      <c r="TQA305" s="456"/>
      <c r="TQB305" s="456"/>
      <c r="TQC305" s="456"/>
      <c r="TQD305" s="456"/>
      <c r="TQE305" s="456"/>
      <c r="TQF305" s="456"/>
      <c r="TQG305" s="456"/>
      <c r="TQH305" s="456"/>
      <c r="TQI305" s="456"/>
      <c r="TQJ305" s="456"/>
      <c r="TQK305" s="456"/>
      <c r="TQL305" s="456"/>
      <c r="TQM305" s="456"/>
      <c r="TQN305" s="456"/>
      <c r="TQO305" s="456"/>
      <c r="TQP305" s="456"/>
      <c r="TQQ305" s="456"/>
      <c r="TQR305" s="456"/>
      <c r="TQS305" s="456"/>
      <c r="TQT305" s="456"/>
      <c r="TQU305" s="456"/>
      <c r="TQV305" s="456"/>
      <c r="TQW305" s="456"/>
      <c r="TQX305" s="456"/>
      <c r="TQY305" s="456"/>
      <c r="TQZ305" s="456"/>
      <c r="TRA305" s="456"/>
      <c r="TRB305" s="456"/>
      <c r="TRC305" s="456"/>
      <c r="TRD305" s="456"/>
      <c r="TRE305" s="456"/>
      <c r="TRF305" s="456"/>
      <c r="TRG305" s="456"/>
      <c r="TRH305" s="456"/>
      <c r="TRI305" s="456"/>
      <c r="TRJ305" s="456"/>
      <c r="TRK305" s="456"/>
      <c r="TRL305" s="456"/>
      <c r="TRM305" s="456"/>
      <c r="TRN305" s="456"/>
      <c r="TRO305" s="456"/>
      <c r="TRP305" s="456"/>
      <c r="TRQ305" s="456"/>
      <c r="TRR305" s="456"/>
      <c r="TRS305" s="456"/>
      <c r="TRT305" s="456"/>
      <c r="TRU305" s="456"/>
      <c r="TRV305" s="456"/>
      <c r="TRW305" s="456"/>
      <c r="TRX305" s="456"/>
      <c r="TRY305" s="456"/>
      <c r="TRZ305" s="456"/>
      <c r="TSA305" s="456"/>
      <c r="TSB305" s="456"/>
      <c r="TSC305" s="456"/>
      <c r="TSD305" s="456"/>
      <c r="TSE305" s="456"/>
      <c r="TSF305" s="456"/>
      <c r="TSG305" s="456"/>
      <c r="TSH305" s="456"/>
      <c r="TSI305" s="456"/>
      <c r="TSJ305" s="456"/>
      <c r="TSK305" s="456"/>
      <c r="TSL305" s="456"/>
      <c r="TSM305" s="456"/>
      <c r="TSN305" s="456"/>
      <c r="TSO305" s="456"/>
      <c r="TSP305" s="456"/>
      <c r="TSQ305" s="456"/>
      <c r="TSR305" s="456"/>
      <c r="TSS305" s="456"/>
      <c r="TST305" s="456"/>
      <c r="TSU305" s="456"/>
      <c r="TSV305" s="456"/>
      <c r="TSW305" s="456"/>
      <c r="TSX305" s="456"/>
      <c r="TSY305" s="456"/>
      <c r="TSZ305" s="456"/>
      <c r="TTA305" s="456"/>
      <c r="TTB305" s="456"/>
      <c r="TTC305" s="456"/>
      <c r="TTD305" s="456"/>
      <c r="TTE305" s="456"/>
      <c r="TTF305" s="456"/>
      <c r="TTG305" s="456"/>
      <c r="TTH305" s="456"/>
      <c r="TTI305" s="456"/>
      <c r="TTJ305" s="456"/>
      <c r="TTK305" s="456"/>
      <c r="TTL305" s="456"/>
      <c r="TTM305" s="456"/>
      <c r="TTN305" s="456"/>
      <c r="TTO305" s="456"/>
      <c r="TTP305" s="456"/>
      <c r="TTQ305" s="456"/>
      <c r="TTR305" s="456"/>
      <c r="TTS305" s="456"/>
      <c r="TTT305" s="456"/>
      <c r="TTU305" s="456"/>
      <c r="TTV305" s="456"/>
      <c r="TTW305" s="456"/>
      <c r="TTX305" s="456"/>
      <c r="TTY305" s="456"/>
      <c r="TTZ305" s="456"/>
      <c r="TUA305" s="456"/>
      <c r="TUB305" s="456"/>
      <c r="TUC305" s="456"/>
      <c r="TUD305" s="456"/>
      <c r="TUE305" s="456"/>
      <c r="TUF305" s="456"/>
      <c r="TUG305" s="456"/>
      <c r="TUH305" s="456"/>
      <c r="TUI305" s="456"/>
      <c r="TUJ305" s="456"/>
      <c r="TUK305" s="456"/>
      <c r="TUL305" s="456"/>
      <c r="TUM305" s="456"/>
      <c r="TUN305" s="456"/>
      <c r="TUO305" s="456"/>
      <c r="TUP305" s="456"/>
      <c r="TUQ305" s="456"/>
      <c r="TUR305" s="456"/>
      <c r="TUS305" s="456"/>
      <c r="TUT305" s="456"/>
      <c r="TUU305" s="456"/>
      <c r="TUV305" s="456"/>
      <c r="TUW305" s="456"/>
      <c r="TUX305" s="456"/>
      <c r="TUY305" s="456"/>
      <c r="TUZ305" s="456"/>
      <c r="TVA305" s="456"/>
      <c r="TVB305" s="456"/>
      <c r="TVC305" s="456"/>
      <c r="TVD305" s="456"/>
      <c r="TVE305" s="456"/>
      <c r="TVF305" s="456"/>
      <c r="TVG305" s="456"/>
      <c r="TVH305" s="456"/>
      <c r="TVI305" s="456"/>
      <c r="TVJ305" s="456"/>
      <c r="TVK305" s="456"/>
      <c r="TVL305" s="456"/>
      <c r="TVM305" s="456"/>
      <c r="TVN305" s="456"/>
      <c r="TVO305" s="456"/>
      <c r="TVP305" s="456"/>
      <c r="TVQ305" s="456"/>
      <c r="TVR305" s="456"/>
      <c r="TVS305" s="456"/>
      <c r="TVT305" s="456"/>
      <c r="TVU305" s="456"/>
      <c r="TVV305" s="456"/>
      <c r="TVW305" s="456"/>
      <c r="TVX305" s="456"/>
      <c r="TVY305" s="456"/>
      <c r="TVZ305" s="456"/>
      <c r="TWA305" s="456"/>
      <c r="TWB305" s="456"/>
      <c r="TWC305" s="456"/>
      <c r="TWD305" s="456"/>
      <c r="TWE305" s="456"/>
      <c r="TWF305" s="456"/>
      <c r="TWG305" s="456"/>
      <c r="TWH305" s="456"/>
      <c r="TWI305" s="456"/>
      <c r="TWJ305" s="456"/>
      <c r="TWK305" s="456"/>
      <c r="TWL305" s="456"/>
      <c r="TWM305" s="456"/>
      <c r="TWN305" s="456"/>
      <c r="TWO305" s="456"/>
      <c r="TWP305" s="456"/>
      <c r="TWQ305" s="456"/>
      <c r="TWR305" s="456"/>
      <c r="TWS305" s="456"/>
      <c r="TWT305" s="456"/>
      <c r="TWU305" s="456"/>
      <c r="TWV305" s="456"/>
      <c r="TWW305" s="456"/>
      <c r="TWX305" s="456"/>
      <c r="TWY305" s="456"/>
      <c r="TWZ305" s="456"/>
      <c r="TXA305" s="456"/>
      <c r="TXB305" s="456"/>
      <c r="TXC305" s="456"/>
      <c r="TXD305" s="456"/>
      <c r="TXE305" s="456"/>
      <c r="TXF305" s="456"/>
      <c r="TXG305" s="456"/>
      <c r="TXH305" s="456"/>
      <c r="TXI305" s="456"/>
      <c r="TXJ305" s="456"/>
      <c r="TXK305" s="456"/>
      <c r="TXL305" s="456"/>
      <c r="TXM305" s="456"/>
      <c r="TXN305" s="456"/>
      <c r="TXO305" s="456"/>
      <c r="TXP305" s="456"/>
      <c r="TXQ305" s="456"/>
      <c r="TXR305" s="456"/>
      <c r="TXS305" s="456"/>
      <c r="TXT305" s="456"/>
      <c r="TXU305" s="456"/>
      <c r="TXV305" s="456"/>
      <c r="TXW305" s="456"/>
      <c r="TXX305" s="456"/>
      <c r="TXY305" s="456"/>
      <c r="TXZ305" s="456"/>
      <c r="TYA305" s="456"/>
      <c r="TYB305" s="456"/>
      <c r="TYC305" s="456"/>
      <c r="TYD305" s="456"/>
      <c r="TYE305" s="456"/>
      <c r="TYF305" s="456"/>
      <c r="TYG305" s="456"/>
      <c r="TYH305" s="456"/>
      <c r="TYI305" s="456"/>
      <c r="TYJ305" s="456"/>
      <c r="TYK305" s="456"/>
      <c r="TYL305" s="456"/>
      <c r="TYM305" s="456"/>
      <c r="TYN305" s="456"/>
      <c r="TYO305" s="456"/>
      <c r="TYP305" s="456"/>
      <c r="TYQ305" s="456"/>
      <c r="TYR305" s="456"/>
      <c r="TYS305" s="456"/>
      <c r="TYT305" s="456"/>
      <c r="TYU305" s="456"/>
      <c r="TYV305" s="456"/>
      <c r="TYW305" s="456"/>
      <c r="TYX305" s="456"/>
      <c r="TYY305" s="456"/>
      <c r="TYZ305" s="456"/>
      <c r="TZA305" s="456"/>
      <c r="TZB305" s="456"/>
      <c r="TZC305" s="456"/>
      <c r="TZD305" s="456"/>
      <c r="TZE305" s="456"/>
      <c r="TZF305" s="456"/>
      <c r="TZG305" s="456"/>
      <c r="TZH305" s="456"/>
      <c r="TZI305" s="456"/>
      <c r="TZJ305" s="456"/>
      <c r="TZK305" s="456"/>
      <c r="TZL305" s="456"/>
      <c r="TZM305" s="456"/>
      <c r="TZN305" s="456"/>
      <c r="TZO305" s="456"/>
      <c r="TZP305" s="456"/>
      <c r="TZQ305" s="456"/>
      <c r="TZR305" s="456"/>
      <c r="TZS305" s="456"/>
      <c r="TZT305" s="456"/>
      <c r="TZU305" s="456"/>
      <c r="TZV305" s="456"/>
      <c r="TZW305" s="456"/>
      <c r="TZX305" s="456"/>
      <c r="TZY305" s="456"/>
      <c r="TZZ305" s="456"/>
      <c r="UAA305" s="456"/>
      <c r="UAB305" s="456"/>
      <c r="UAC305" s="456"/>
      <c r="UAD305" s="456"/>
      <c r="UAE305" s="456"/>
      <c r="UAF305" s="456"/>
      <c r="UAG305" s="456"/>
      <c r="UAH305" s="456"/>
      <c r="UAI305" s="456"/>
      <c r="UAJ305" s="456"/>
      <c r="UAK305" s="456"/>
      <c r="UAL305" s="456"/>
      <c r="UAM305" s="456"/>
      <c r="UAN305" s="456"/>
      <c r="UAO305" s="456"/>
      <c r="UAP305" s="456"/>
      <c r="UAQ305" s="456"/>
      <c r="UAR305" s="456"/>
      <c r="UAS305" s="456"/>
      <c r="UAT305" s="456"/>
      <c r="UAU305" s="456"/>
      <c r="UAV305" s="456"/>
      <c r="UAW305" s="456"/>
      <c r="UAX305" s="456"/>
      <c r="UAY305" s="456"/>
      <c r="UAZ305" s="456"/>
      <c r="UBA305" s="456"/>
      <c r="UBB305" s="456"/>
      <c r="UBC305" s="456"/>
      <c r="UBD305" s="456"/>
      <c r="UBE305" s="456"/>
      <c r="UBF305" s="456"/>
      <c r="UBG305" s="456"/>
      <c r="UBH305" s="456"/>
      <c r="UBI305" s="456"/>
      <c r="UBJ305" s="456"/>
      <c r="UBK305" s="456"/>
      <c r="UBL305" s="456"/>
      <c r="UBM305" s="456"/>
      <c r="UBN305" s="456"/>
      <c r="UBO305" s="456"/>
      <c r="UBP305" s="456"/>
      <c r="UBQ305" s="456"/>
      <c r="UBR305" s="456"/>
      <c r="UBS305" s="456"/>
      <c r="UBT305" s="456"/>
      <c r="UBU305" s="456"/>
      <c r="UBV305" s="456"/>
      <c r="UBW305" s="456"/>
      <c r="UBX305" s="456"/>
      <c r="UBY305" s="456"/>
      <c r="UBZ305" s="456"/>
      <c r="UCA305" s="456"/>
      <c r="UCB305" s="456"/>
      <c r="UCC305" s="456"/>
      <c r="UCD305" s="456"/>
      <c r="UCE305" s="456"/>
      <c r="UCF305" s="456"/>
      <c r="UCG305" s="456"/>
      <c r="UCH305" s="456"/>
      <c r="UCI305" s="456"/>
      <c r="UCJ305" s="456"/>
      <c r="UCK305" s="456"/>
      <c r="UCL305" s="456"/>
      <c r="UCM305" s="456"/>
      <c r="UCN305" s="456"/>
      <c r="UCO305" s="456"/>
      <c r="UCP305" s="456"/>
      <c r="UCQ305" s="456"/>
      <c r="UCR305" s="456"/>
      <c r="UCS305" s="456"/>
      <c r="UCT305" s="456"/>
      <c r="UCU305" s="456"/>
      <c r="UCV305" s="456"/>
      <c r="UCW305" s="456"/>
      <c r="UCX305" s="456"/>
      <c r="UCY305" s="456"/>
      <c r="UCZ305" s="456"/>
      <c r="UDA305" s="456"/>
      <c r="UDB305" s="456"/>
      <c r="UDC305" s="456"/>
      <c r="UDD305" s="456"/>
      <c r="UDE305" s="456"/>
      <c r="UDF305" s="456"/>
      <c r="UDG305" s="456"/>
      <c r="UDH305" s="456"/>
      <c r="UDI305" s="456"/>
      <c r="UDJ305" s="456"/>
      <c r="UDK305" s="456"/>
      <c r="UDL305" s="456"/>
      <c r="UDM305" s="456"/>
      <c r="UDN305" s="456"/>
      <c r="UDO305" s="456"/>
      <c r="UDP305" s="456"/>
      <c r="UDQ305" s="456"/>
      <c r="UDR305" s="456"/>
      <c r="UDS305" s="456"/>
      <c r="UDT305" s="456"/>
      <c r="UDU305" s="456"/>
      <c r="UDV305" s="456"/>
      <c r="UDW305" s="456"/>
      <c r="UDX305" s="456"/>
      <c r="UDY305" s="456"/>
      <c r="UDZ305" s="456"/>
      <c r="UEA305" s="456"/>
      <c r="UEB305" s="456"/>
      <c r="UEC305" s="456"/>
      <c r="UED305" s="456"/>
      <c r="UEE305" s="456"/>
      <c r="UEF305" s="456"/>
      <c r="UEG305" s="456"/>
      <c r="UEH305" s="456"/>
      <c r="UEI305" s="456"/>
      <c r="UEJ305" s="456"/>
      <c r="UEK305" s="456"/>
      <c r="UEL305" s="456"/>
      <c r="UEM305" s="456"/>
      <c r="UEN305" s="456"/>
      <c r="UEO305" s="456"/>
      <c r="UEP305" s="456"/>
      <c r="UEQ305" s="456"/>
      <c r="UER305" s="456"/>
      <c r="UES305" s="456"/>
      <c r="UET305" s="456"/>
      <c r="UEU305" s="456"/>
      <c r="UEV305" s="456"/>
      <c r="UEW305" s="456"/>
      <c r="UEX305" s="456"/>
      <c r="UEY305" s="456"/>
      <c r="UEZ305" s="456"/>
      <c r="UFA305" s="456"/>
      <c r="UFB305" s="456"/>
      <c r="UFC305" s="456"/>
      <c r="UFD305" s="456"/>
      <c r="UFE305" s="456"/>
      <c r="UFF305" s="456"/>
      <c r="UFG305" s="456"/>
      <c r="UFH305" s="456"/>
      <c r="UFI305" s="456"/>
      <c r="UFJ305" s="456"/>
      <c r="UFK305" s="456"/>
      <c r="UFL305" s="456"/>
      <c r="UFM305" s="456"/>
      <c r="UFN305" s="456"/>
      <c r="UFO305" s="456"/>
      <c r="UFP305" s="456"/>
      <c r="UFQ305" s="456"/>
      <c r="UFR305" s="456"/>
      <c r="UFS305" s="456"/>
      <c r="UFT305" s="456"/>
      <c r="UFU305" s="456"/>
      <c r="UFV305" s="456"/>
      <c r="UFW305" s="456"/>
      <c r="UFX305" s="456"/>
      <c r="UFY305" s="456"/>
      <c r="UFZ305" s="456"/>
      <c r="UGA305" s="456"/>
      <c r="UGB305" s="456"/>
      <c r="UGC305" s="456"/>
      <c r="UGD305" s="456"/>
      <c r="UGE305" s="456"/>
      <c r="UGF305" s="456"/>
      <c r="UGG305" s="456"/>
      <c r="UGH305" s="456"/>
      <c r="UGI305" s="456"/>
      <c r="UGJ305" s="456"/>
      <c r="UGK305" s="456"/>
      <c r="UGL305" s="456"/>
      <c r="UGM305" s="456"/>
      <c r="UGN305" s="456"/>
      <c r="UGO305" s="456"/>
      <c r="UGP305" s="456"/>
      <c r="UGQ305" s="456"/>
      <c r="UGR305" s="456"/>
      <c r="UGS305" s="456"/>
      <c r="UGT305" s="456"/>
      <c r="UGU305" s="456"/>
      <c r="UGV305" s="456"/>
      <c r="UGW305" s="456"/>
      <c r="UGX305" s="456"/>
      <c r="UGY305" s="456"/>
      <c r="UGZ305" s="456"/>
      <c r="UHA305" s="456"/>
      <c r="UHB305" s="456"/>
      <c r="UHC305" s="456"/>
      <c r="UHD305" s="456"/>
      <c r="UHE305" s="456"/>
      <c r="UHF305" s="456"/>
      <c r="UHG305" s="456"/>
      <c r="UHH305" s="456"/>
      <c r="UHI305" s="456"/>
      <c r="UHJ305" s="456"/>
      <c r="UHK305" s="456"/>
      <c r="UHL305" s="456"/>
      <c r="UHM305" s="456"/>
      <c r="UHN305" s="456"/>
      <c r="UHO305" s="456"/>
      <c r="UHP305" s="456"/>
      <c r="UHQ305" s="456"/>
      <c r="UHR305" s="456"/>
      <c r="UHS305" s="456"/>
      <c r="UHT305" s="456"/>
      <c r="UHU305" s="456"/>
      <c r="UHV305" s="456"/>
      <c r="UHW305" s="456"/>
      <c r="UHX305" s="456"/>
      <c r="UHY305" s="456"/>
      <c r="UHZ305" s="456"/>
      <c r="UIA305" s="456"/>
      <c r="UIB305" s="456"/>
      <c r="UIC305" s="456"/>
      <c r="UID305" s="456"/>
      <c r="UIE305" s="456"/>
      <c r="UIF305" s="456"/>
      <c r="UIG305" s="456"/>
      <c r="UIH305" s="456"/>
      <c r="UII305" s="456"/>
      <c r="UIJ305" s="456"/>
      <c r="UIK305" s="456"/>
      <c r="UIL305" s="456"/>
      <c r="UIM305" s="456"/>
      <c r="UIN305" s="456"/>
      <c r="UIO305" s="456"/>
      <c r="UIP305" s="456"/>
      <c r="UIQ305" s="456"/>
      <c r="UIR305" s="456"/>
      <c r="UIS305" s="456"/>
      <c r="UIT305" s="456"/>
      <c r="UIU305" s="456"/>
      <c r="UIV305" s="456"/>
      <c r="UIW305" s="456"/>
      <c r="UIX305" s="456"/>
      <c r="UIY305" s="456"/>
      <c r="UIZ305" s="456"/>
      <c r="UJA305" s="456"/>
      <c r="UJB305" s="456"/>
      <c r="UJC305" s="456"/>
      <c r="UJD305" s="456"/>
      <c r="UJE305" s="456"/>
      <c r="UJF305" s="456"/>
      <c r="UJG305" s="456"/>
      <c r="UJH305" s="456"/>
      <c r="UJI305" s="456"/>
      <c r="UJJ305" s="456"/>
      <c r="UJK305" s="456"/>
      <c r="UJL305" s="456"/>
      <c r="UJM305" s="456"/>
      <c r="UJN305" s="456"/>
      <c r="UJO305" s="456"/>
      <c r="UJP305" s="456"/>
      <c r="UJQ305" s="456"/>
      <c r="UJR305" s="456"/>
      <c r="UJS305" s="456"/>
      <c r="UJT305" s="456"/>
      <c r="UJU305" s="456"/>
      <c r="UJV305" s="456"/>
      <c r="UJW305" s="456"/>
      <c r="UJX305" s="456"/>
      <c r="UJY305" s="456"/>
      <c r="UJZ305" s="456"/>
      <c r="UKA305" s="456"/>
      <c r="UKB305" s="456"/>
      <c r="UKC305" s="456"/>
      <c r="UKD305" s="456"/>
      <c r="UKE305" s="456"/>
      <c r="UKF305" s="456"/>
      <c r="UKG305" s="456"/>
      <c r="UKH305" s="456"/>
      <c r="UKI305" s="456"/>
      <c r="UKJ305" s="456"/>
      <c r="UKK305" s="456"/>
      <c r="UKL305" s="456"/>
      <c r="UKM305" s="456"/>
      <c r="UKN305" s="456"/>
      <c r="UKO305" s="456"/>
      <c r="UKP305" s="456"/>
      <c r="UKQ305" s="456"/>
      <c r="UKR305" s="456"/>
      <c r="UKS305" s="456"/>
      <c r="UKT305" s="456"/>
      <c r="UKU305" s="456"/>
      <c r="UKV305" s="456"/>
      <c r="UKW305" s="456"/>
      <c r="UKX305" s="456"/>
      <c r="UKY305" s="456"/>
      <c r="UKZ305" s="456"/>
      <c r="ULA305" s="456"/>
      <c r="ULB305" s="456"/>
      <c r="ULC305" s="456"/>
      <c r="ULD305" s="456"/>
      <c r="ULE305" s="456"/>
      <c r="ULF305" s="456"/>
      <c r="ULG305" s="456"/>
      <c r="ULH305" s="456"/>
      <c r="ULI305" s="456"/>
      <c r="ULJ305" s="456"/>
      <c r="ULK305" s="456"/>
      <c r="ULL305" s="456"/>
      <c r="ULM305" s="456"/>
      <c r="ULN305" s="456"/>
      <c r="ULO305" s="456"/>
      <c r="ULP305" s="456"/>
      <c r="ULQ305" s="456"/>
      <c r="ULR305" s="456"/>
      <c r="ULS305" s="456"/>
      <c r="ULT305" s="456"/>
      <c r="ULU305" s="456"/>
      <c r="ULV305" s="456"/>
      <c r="ULW305" s="456"/>
      <c r="ULX305" s="456"/>
      <c r="ULY305" s="456"/>
      <c r="ULZ305" s="456"/>
      <c r="UMA305" s="456"/>
      <c r="UMB305" s="456"/>
      <c r="UMC305" s="456"/>
      <c r="UMD305" s="456"/>
      <c r="UME305" s="456"/>
      <c r="UMF305" s="456"/>
      <c r="UMG305" s="456"/>
      <c r="UMH305" s="456"/>
      <c r="UMI305" s="456"/>
      <c r="UMJ305" s="456"/>
      <c r="UMK305" s="456"/>
      <c r="UML305" s="456"/>
      <c r="UMM305" s="456"/>
      <c r="UMN305" s="456"/>
      <c r="UMO305" s="456"/>
      <c r="UMP305" s="456"/>
      <c r="UMQ305" s="456"/>
      <c r="UMR305" s="456"/>
      <c r="UMS305" s="456"/>
      <c r="UMT305" s="456"/>
      <c r="UMU305" s="456"/>
      <c r="UMV305" s="456"/>
      <c r="UMW305" s="456"/>
      <c r="UMX305" s="456"/>
      <c r="UMY305" s="456"/>
      <c r="UMZ305" s="456"/>
      <c r="UNA305" s="456"/>
      <c r="UNB305" s="456"/>
      <c r="UNC305" s="456"/>
      <c r="UND305" s="456"/>
      <c r="UNE305" s="456"/>
      <c r="UNF305" s="456"/>
      <c r="UNG305" s="456"/>
      <c r="UNH305" s="456"/>
      <c r="UNI305" s="456"/>
      <c r="UNJ305" s="456"/>
      <c r="UNK305" s="456"/>
      <c r="UNL305" s="456"/>
      <c r="UNM305" s="456"/>
      <c r="UNN305" s="456"/>
      <c r="UNO305" s="456"/>
      <c r="UNP305" s="456"/>
      <c r="UNQ305" s="456"/>
      <c r="UNR305" s="456"/>
      <c r="UNS305" s="456"/>
      <c r="UNT305" s="456"/>
      <c r="UNU305" s="456"/>
      <c r="UNV305" s="456"/>
      <c r="UNW305" s="456"/>
      <c r="UNX305" s="456"/>
      <c r="UNY305" s="456"/>
      <c r="UNZ305" s="456"/>
      <c r="UOA305" s="456"/>
      <c r="UOB305" s="456"/>
      <c r="UOC305" s="456"/>
      <c r="UOD305" s="456"/>
      <c r="UOE305" s="456"/>
      <c r="UOF305" s="456"/>
      <c r="UOG305" s="456"/>
      <c r="UOH305" s="456"/>
      <c r="UOI305" s="456"/>
      <c r="UOJ305" s="456"/>
      <c r="UOK305" s="456"/>
      <c r="UOL305" s="456"/>
      <c r="UOM305" s="456"/>
      <c r="UON305" s="456"/>
      <c r="UOO305" s="456"/>
      <c r="UOP305" s="456"/>
      <c r="UOQ305" s="456"/>
      <c r="UOR305" s="456"/>
      <c r="UOS305" s="456"/>
      <c r="UOT305" s="456"/>
      <c r="UOU305" s="456"/>
      <c r="UOV305" s="456"/>
      <c r="UOW305" s="456"/>
      <c r="UOX305" s="456"/>
      <c r="UOY305" s="456"/>
      <c r="UOZ305" s="456"/>
      <c r="UPA305" s="456"/>
      <c r="UPB305" s="456"/>
      <c r="UPC305" s="456"/>
      <c r="UPD305" s="456"/>
      <c r="UPE305" s="456"/>
      <c r="UPF305" s="456"/>
      <c r="UPG305" s="456"/>
      <c r="UPH305" s="456"/>
      <c r="UPI305" s="456"/>
      <c r="UPJ305" s="456"/>
      <c r="UPK305" s="456"/>
      <c r="UPL305" s="456"/>
      <c r="UPM305" s="456"/>
      <c r="UPN305" s="456"/>
      <c r="UPO305" s="456"/>
      <c r="UPP305" s="456"/>
      <c r="UPQ305" s="456"/>
      <c r="UPR305" s="456"/>
      <c r="UPS305" s="456"/>
      <c r="UPT305" s="456"/>
      <c r="UPU305" s="456"/>
      <c r="UPV305" s="456"/>
      <c r="UPW305" s="456"/>
      <c r="UPX305" s="456"/>
      <c r="UPY305" s="456"/>
      <c r="UPZ305" s="456"/>
      <c r="UQA305" s="456"/>
      <c r="UQB305" s="456"/>
      <c r="UQC305" s="456"/>
      <c r="UQD305" s="456"/>
      <c r="UQE305" s="456"/>
      <c r="UQF305" s="456"/>
      <c r="UQG305" s="456"/>
      <c r="UQH305" s="456"/>
      <c r="UQI305" s="456"/>
      <c r="UQJ305" s="456"/>
      <c r="UQK305" s="456"/>
      <c r="UQL305" s="456"/>
      <c r="UQM305" s="456"/>
      <c r="UQN305" s="456"/>
      <c r="UQO305" s="456"/>
      <c r="UQP305" s="456"/>
      <c r="UQQ305" s="456"/>
      <c r="UQR305" s="456"/>
      <c r="UQS305" s="456"/>
      <c r="UQT305" s="456"/>
      <c r="UQU305" s="456"/>
      <c r="UQV305" s="456"/>
      <c r="UQW305" s="456"/>
      <c r="UQX305" s="456"/>
      <c r="UQY305" s="456"/>
      <c r="UQZ305" s="456"/>
      <c r="URA305" s="456"/>
      <c r="URB305" s="456"/>
      <c r="URC305" s="456"/>
      <c r="URD305" s="456"/>
      <c r="URE305" s="456"/>
      <c r="URF305" s="456"/>
      <c r="URG305" s="456"/>
      <c r="URH305" s="456"/>
      <c r="URI305" s="456"/>
      <c r="URJ305" s="456"/>
      <c r="URK305" s="456"/>
      <c r="URL305" s="456"/>
      <c r="URM305" s="456"/>
      <c r="URN305" s="456"/>
      <c r="URO305" s="456"/>
      <c r="URP305" s="456"/>
      <c r="URQ305" s="456"/>
      <c r="URR305" s="456"/>
      <c r="URS305" s="456"/>
      <c r="URT305" s="456"/>
      <c r="URU305" s="456"/>
      <c r="URV305" s="456"/>
      <c r="URW305" s="456"/>
      <c r="URX305" s="456"/>
      <c r="URY305" s="456"/>
      <c r="URZ305" s="456"/>
      <c r="USA305" s="456"/>
      <c r="USB305" s="456"/>
      <c r="USC305" s="456"/>
      <c r="USD305" s="456"/>
      <c r="USE305" s="456"/>
      <c r="USF305" s="456"/>
      <c r="USG305" s="456"/>
      <c r="USH305" s="456"/>
      <c r="USI305" s="456"/>
      <c r="USJ305" s="456"/>
      <c r="USK305" s="456"/>
      <c r="USL305" s="456"/>
      <c r="USM305" s="456"/>
      <c r="USN305" s="456"/>
      <c r="USO305" s="456"/>
      <c r="USP305" s="456"/>
      <c r="USQ305" s="456"/>
      <c r="USR305" s="456"/>
      <c r="USS305" s="456"/>
      <c r="UST305" s="456"/>
      <c r="USU305" s="456"/>
      <c r="USV305" s="456"/>
      <c r="USW305" s="456"/>
      <c r="USX305" s="456"/>
      <c r="USY305" s="456"/>
      <c r="USZ305" s="456"/>
      <c r="UTA305" s="456"/>
      <c r="UTB305" s="456"/>
      <c r="UTC305" s="456"/>
      <c r="UTD305" s="456"/>
      <c r="UTE305" s="456"/>
      <c r="UTF305" s="456"/>
      <c r="UTG305" s="456"/>
      <c r="UTH305" s="456"/>
      <c r="UTI305" s="456"/>
      <c r="UTJ305" s="456"/>
      <c r="UTK305" s="456"/>
      <c r="UTL305" s="456"/>
      <c r="UTM305" s="456"/>
      <c r="UTN305" s="456"/>
      <c r="UTO305" s="456"/>
      <c r="UTP305" s="456"/>
      <c r="UTQ305" s="456"/>
      <c r="UTR305" s="456"/>
      <c r="UTS305" s="456"/>
      <c r="UTT305" s="456"/>
      <c r="UTU305" s="456"/>
      <c r="UTV305" s="456"/>
      <c r="UTW305" s="456"/>
      <c r="UTX305" s="456"/>
      <c r="UTY305" s="456"/>
      <c r="UTZ305" s="456"/>
      <c r="UUA305" s="456"/>
      <c r="UUB305" s="456"/>
      <c r="UUC305" s="456"/>
      <c r="UUD305" s="456"/>
      <c r="UUE305" s="456"/>
      <c r="UUF305" s="456"/>
      <c r="UUG305" s="456"/>
      <c r="UUH305" s="456"/>
      <c r="UUI305" s="456"/>
      <c r="UUJ305" s="456"/>
      <c r="UUK305" s="456"/>
      <c r="UUL305" s="456"/>
      <c r="UUM305" s="456"/>
      <c r="UUN305" s="456"/>
      <c r="UUO305" s="456"/>
      <c r="UUP305" s="456"/>
      <c r="UUQ305" s="456"/>
      <c r="UUR305" s="456"/>
      <c r="UUS305" s="456"/>
      <c r="UUT305" s="456"/>
      <c r="UUU305" s="456"/>
      <c r="UUV305" s="456"/>
      <c r="UUW305" s="456"/>
      <c r="UUX305" s="456"/>
      <c r="UUY305" s="456"/>
      <c r="UUZ305" s="456"/>
      <c r="UVA305" s="456"/>
      <c r="UVB305" s="456"/>
      <c r="UVC305" s="456"/>
      <c r="UVD305" s="456"/>
      <c r="UVE305" s="456"/>
      <c r="UVF305" s="456"/>
      <c r="UVG305" s="456"/>
      <c r="UVH305" s="456"/>
      <c r="UVI305" s="456"/>
      <c r="UVJ305" s="456"/>
      <c r="UVK305" s="456"/>
      <c r="UVL305" s="456"/>
      <c r="UVM305" s="456"/>
      <c r="UVN305" s="456"/>
      <c r="UVO305" s="456"/>
      <c r="UVP305" s="456"/>
      <c r="UVQ305" s="456"/>
      <c r="UVR305" s="456"/>
      <c r="UVS305" s="456"/>
      <c r="UVT305" s="456"/>
      <c r="UVU305" s="456"/>
      <c r="UVV305" s="456"/>
      <c r="UVW305" s="456"/>
      <c r="UVX305" s="456"/>
      <c r="UVY305" s="456"/>
      <c r="UVZ305" s="456"/>
      <c r="UWA305" s="456"/>
      <c r="UWB305" s="456"/>
      <c r="UWC305" s="456"/>
      <c r="UWD305" s="456"/>
      <c r="UWE305" s="456"/>
      <c r="UWF305" s="456"/>
      <c r="UWG305" s="456"/>
      <c r="UWH305" s="456"/>
      <c r="UWI305" s="456"/>
      <c r="UWJ305" s="456"/>
      <c r="UWK305" s="456"/>
      <c r="UWL305" s="456"/>
      <c r="UWM305" s="456"/>
      <c r="UWN305" s="456"/>
      <c r="UWO305" s="456"/>
      <c r="UWP305" s="456"/>
      <c r="UWQ305" s="456"/>
      <c r="UWR305" s="456"/>
      <c r="UWS305" s="456"/>
      <c r="UWT305" s="456"/>
      <c r="UWU305" s="456"/>
      <c r="UWV305" s="456"/>
      <c r="UWW305" s="456"/>
      <c r="UWX305" s="456"/>
      <c r="UWY305" s="456"/>
      <c r="UWZ305" s="456"/>
      <c r="UXA305" s="456"/>
      <c r="UXB305" s="456"/>
      <c r="UXC305" s="456"/>
      <c r="UXD305" s="456"/>
      <c r="UXE305" s="456"/>
      <c r="UXF305" s="456"/>
      <c r="UXG305" s="456"/>
      <c r="UXH305" s="456"/>
      <c r="UXI305" s="456"/>
      <c r="UXJ305" s="456"/>
      <c r="UXK305" s="456"/>
      <c r="UXL305" s="456"/>
      <c r="UXM305" s="456"/>
      <c r="UXN305" s="456"/>
      <c r="UXO305" s="456"/>
      <c r="UXP305" s="456"/>
      <c r="UXQ305" s="456"/>
      <c r="UXR305" s="456"/>
      <c r="UXS305" s="456"/>
      <c r="UXT305" s="456"/>
      <c r="UXU305" s="456"/>
      <c r="UXV305" s="456"/>
      <c r="UXW305" s="456"/>
      <c r="UXX305" s="456"/>
      <c r="UXY305" s="456"/>
      <c r="UXZ305" s="456"/>
      <c r="UYA305" s="456"/>
      <c r="UYB305" s="456"/>
      <c r="UYC305" s="456"/>
      <c r="UYD305" s="456"/>
      <c r="UYE305" s="456"/>
      <c r="UYF305" s="456"/>
      <c r="UYG305" s="456"/>
      <c r="UYH305" s="456"/>
      <c r="UYI305" s="456"/>
      <c r="UYJ305" s="456"/>
      <c r="UYK305" s="456"/>
      <c r="UYL305" s="456"/>
      <c r="UYM305" s="456"/>
      <c r="UYN305" s="456"/>
      <c r="UYO305" s="456"/>
      <c r="UYP305" s="456"/>
      <c r="UYQ305" s="456"/>
      <c r="UYR305" s="456"/>
      <c r="UYS305" s="456"/>
      <c r="UYT305" s="456"/>
      <c r="UYU305" s="456"/>
      <c r="UYV305" s="456"/>
      <c r="UYW305" s="456"/>
      <c r="UYX305" s="456"/>
      <c r="UYY305" s="456"/>
      <c r="UYZ305" s="456"/>
      <c r="UZA305" s="456"/>
      <c r="UZB305" s="456"/>
      <c r="UZC305" s="456"/>
      <c r="UZD305" s="456"/>
      <c r="UZE305" s="456"/>
      <c r="UZF305" s="456"/>
      <c r="UZG305" s="456"/>
      <c r="UZH305" s="456"/>
      <c r="UZI305" s="456"/>
      <c r="UZJ305" s="456"/>
      <c r="UZK305" s="456"/>
      <c r="UZL305" s="456"/>
      <c r="UZM305" s="456"/>
      <c r="UZN305" s="456"/>
      <c r="UZO305" s="456"/>
      <c r="UZP305" s="456"/>
      <c r="UZQ305" s="456"/>
      <c r="UZR305" s="456"/>
      <c r="UZS305" s="456"/>
      <c r="UZT305" s="456"/>
      <c r="UZU305" s="456"/>
      <c r="UZV305" s="456"/>
      <c r="UZW305" s="456"/>
      <c r="UZX305" s="456"/>
      <c r="UZY305" s="456"/>
      <c r="UZZ305" s="456"/>
      <c r="VAA305" s="456"/>
      <c r="VAB305" s="456"/>
      <c r="VAC305" s="456"/>
      <c r="VAD305" s="456"/>
      <c r="VAE305" s="456"/>
      <c r="VAF305" s="456"/>
      <c r="VAG305" s="456"/>
      <c r="VAH305" s="456"/>
      <c r="VAI305" s="456"/>
      <c r="VAJ305" s="456"/>
      <c r="VAK305" s="456"/>
      <c r="VAL305" s="456"/>
      <c r="VAM305" s="456"/>
      <c r="VAN305" s="456"/>
      <c r="VAO305" s="456"/>
      <c r="VAP305" s="456"/>
      <c r="VAQ305" s="456"/>
      <c r="VAR305" s="456"/>
      <c r="VAS305" s="456"/>
      <c r="VAT305" s="456"/>
      <c r="VAU305" s="456"/>
      <c r="VAV305" s="456"/>
      <c r="VAW305" s="456"/>
      <c r="VAX305" s="456"/>
      <c r="VAY305" s="456"/>
      <c r="VAZ305" s="456"/>
      <c r="VBA305" s="456"/>
      <c r="VBB305" s="456"/>
      <c r="VBC305" s="456"/>
      <c r="VBD305" s="456"/>
      <c r="VBE305" s="456"/>
      <c r="VBF305" s="456"/>
      <c r="VBG305" s="456"/>
      <c r="VBH305" s="456"/>
      <c r="VBI305" s="456"/>
      <c r="VBJ305" s="456"/>
      <c r="VBK305" s="456"/>
      <c r="VBL305" s="456"/>
      <c r="VBM305" s="456"/>
      <c r="VBN305" s="456"/>
      <c r="VBO305" s="456"/>
      <c r="VBP305" s="456"/>
      <c r="VBQ305" s="456"/>
      <c r="VBR305" s="456"/>
      <c r="VBS305" s="456"/>
      <c r="VBT305" s="456"/>
      <c r="VBU305" s="456"/>
      <c r="VBV305" s="456"/>
      <c r="VBW305" s="456"/>
      <c r="VBX305" s="456"/>
      <c r="VBY305" s="456"/>
      <c r="VBZ305" s="456"/>
      <c r="VCA305" s="456"/>
      <c r="VCB305" s="456"/>
      <c r="VCC305" s="456"/>
      <c r="VCD305" s="456"/>
      <c r="VCE305" s="456"/>
      <c r="VCF305" s="456"/>
      <c r="VCG305" s="456"/>
      <c r="VCH305" s="456"/>
      <c r="VCI305" s="456"/>
      <c r="VCJ305" s="456"/>
      <c r="VCK305" s="456"/>
      <c r="VCL305" s="456"/>
      <c r="VCM305" s="456"/>
      <c r="VCN305" s="456"/>
      <c r="VCO305" s="456"/>
      <c r="VCP305" s="456"/>
      <c r="VCQ305" s="456"/>
      <c r="VCR305" s="456"/>
      <c r="VCS305" s="456"/>
      <c r="VCT305" s="456"/>
      <c r="VCU305" s="456"/>
      <c r="VCV305" s="456"/>
      <c r="VCW305" s="456"/>
      <c r="VCX305" s="456"/>
      <c r="VCY305" s="456"/>
      <c r="VCZ305" s="456"/>
      <c r="VDA305" s="456"/>
      <c r="VDB305" s="456"/>
      <c r="VDC305" s="456"/>
      <c r="VDD305" s="456"/>
      <c r="VDE305" s="456"/>
      <c r="VDF305" s="456"/>
      <c r="VDG305" s="456"/>
      <c r="VDH305" s="456"/>
      <c r="VDI305" s="456"/>
      <c r="VDJ305" s="456"/>
      <c r="VDK305" s="456"/>
      <c r="VDL305" s="456"/>
      <c r="VDM305" s="456"/>
      <c r="VDN305" s="456"/>
      <c r="VDO305" s="456"/>
      <c r="VDP305" s="456"/>
      <c r="VDQ305" s="456"/>
      <c r="VDR305" s="456"/>
      <c r="VDS305" s="456"/>
      <c r="VDT305" s="456"/>
      <c r="VDU305" s="456"/>
      <c r="VDV305" s="456"/>
      <c r="VDW305" s="456"/>
      <c r="VDX305" s="456"/>
      <c r="VDY305" s="456"/>
      <c r="VDZ305" s="456"/>
      <c r="VEA305" s="456"/>
      <c r="VEB305" s="456"/>
      <c r="VEC305" s="456"/>
      <c r="VED305" s="456"/>
      <c r="VEE305" s="456"/>
      <c r="VEF305" s="456"/>
      <c r="VEG305" s="456"/>
      <c r="VEH305" s="456"/>
      <c r="VEI305" s="456"/>
      <c r="VEJ305" s="456"/>
      <c r="VEK305" s="456"/>
      <c r="VEL305" s="456"/>
      <c r="VEM305" s="456"/>
      <c r="VEN305" s="456"/>
      <c r="VEO305" s="456"/>
      <c r="VEP305" s="456"/>
      <c r="VEQ305" s="456"/>
      <c r="VER305" s="456"/>
      <c r="VES305" s="456"/>
      <c r="VET305" s="456"/>
      <c r="VEU305" s="456"/>
      <c r="VEV305" s="456"/>
      <c r="VEW305" s="456"/>
      <c r="VEX305" s="456"/>
      <c r="VEY305" s="456"/>
      <c r="VEZ305" s="456"/>
      <c r="VFA305" s="456"/>
      <c r="VFB305" s="456"/>
      <c r="VFC305" s="456"/>
      <c r="VFD305" s="456"/>
      <c r="VFE305" s="456"/>
      <c r="VFF305" s="456"/>
      <c r="VFG305" s="456"/>
      <c r="VFH305" s="456"/>
      <c r="VFI305" s="456"/>
      <c r="VFJ305" s="456"/>
      <c r="VFK305" s="456"/>
      <c r="VFL305" s="456"/>
      <c r="VFM305" s="456"/>
      <c r="VFN305" s="456"/>
      <c r="VFO305" s="456"/>
      <c r="VFP305" s="456"/>
      <c r="VFQ305" s="456"/>
      <c r="VFR305" s="456"/>
      <c r="VFS305" s="456"/>
      <c r="VFT305" s="456"/>
      <c r="VFU305" s="456"/>
      <c r="VFV305" s="456"/>
      <c r="VFW305" s="456"/>
      <c r="VFX305" s="456"/>
      <c r="VFY305" s="456"/>
      <c r="VFZ305" s="456"/>
      <c r="VGA305" s="456"/>
      <c r="VGB305" s="456"/>
      <c r="VGC305" s="456"/>
      <c r="VGD305" s="456"/>
      <c r="VGE305" s="456"/>
      <c r="VGF305" s="456"/>
      <c r="VGG305" s="456"/>
      <c r="VGH305" s="456"/>
      <c r="VGI305" s="456"/>
      <c r="VGJ305" s="456"/>
      <c r="VGK305" s="456"/>
      <c r="VGL305" s="456"/>
      <c r="VGM305" s="456"/>
      <c r="VGN305" s="456"/>
      <c r="VGO305" s="456"/>
      <c r="VGP305" s="456"/>
      <c r="VGQ305" s="456"/>
      <c r="VGR305" s="456"/>
      <c r="VGS305" s="456"/>
      <c r="VGT305" s="456"/>
      <c r="VGU305" s="456"/>
      <c r="VGV305" s="456"/>
      <c r="VGW305" s="456"/>
      <c r="VGX305" s="456"/>
      <c r="VGY305" s="456"/>
      <c r="VGZ305" s="456"/>
      <c r="VHA305" s="456"/>
      <c r="VHB305" s="456"/>
      <c r="VHC305" s="456"/>
      <c r="VHD305" s="456"/>
      <c r="VHE305" s="456"/>
      <c r="VHF305" s="456"/>
      <c r="VHG305" s="456"/>
      <c r="VHH305" s="456"/>
      <c r="VHI305" s="456"/>
      <c r="VHJ305" s="456"/>
      <c r="VHK305" s="456"/>
      <c r="VHL305" s="456"/>
      <c r="VHM305" s="456"/>
      <c r="VHN305" s="456"/>
      <c r="VHO305" s="456"/>
      <c r="VHP305" s="456"/>
      <c r="VHQ305" s="456"/>
      <c r="VHR305" s="456"/>
      <c r="VHS305" s="456"/>
      <c r="VHT305" s="456"/>
      <c r="VHU305" s="456"/>
      <c r="VHV305" s="456"/>
      <c r="VHW305" s="456"/>
      <c r="VHX305" s="456"/>
      <c r="VHY305" s="456"/>
      <c r="VHZ305" s="456"/>
      <c r="VIA305" s="456"/>
      <c r="VIB305" s="456"/>
      <c r="VIC305" s="456"/>
      <c r="VID305" s="456"/>
      <c r="VIE305" s="456"/>
      <c r="VIF305" s="456"/>
      <c r="VIG305" s="456"/>
      <c r="VIH305" s="456"/>
      <c r="VII305" s="456"/>
      <c r="VIJ305" s="456"/>
      <c r="VIK305" s="456"/>
      <c r="VIL305" s="456"/>
      <c r="VIM305" s="456"/>
      <c r="VIN305" s="456"/>
      <c r="VIO305" s="456"/>
      <c r="VIP305" s="456"/>
      <c r="VIQ305" s="456"/>
      <c r="VIR305" s="456"/>
      <c r="VIS305" s="456"/>
      <c r="VIT305" s="456"/>
      <c r="VIU305" s="456"/>
      <c r="VIV305" s="456"/>
      <c r="VIW305" s="456"/>
      <c r="VIX305" s="456"/>
      <c r="VIY305" s="456"/>
      <c r="VIZ305" s="456"/>
      <c r="VJA305" s="456"/>
      <c r="VJB305" s="456"/>
      <c r="VJC305" s="456"/>
      <c r="VJD305" s="456"/>
      <c r="VJE305" s="456"/>
      <c r="VJF305" s="456"/>
      <c r="VJG305" s="456"/>
      <c r="VJH305" s="456"/>
      <c r="VJI305" s="456"/>
      <c r="VJJ305" s="456"/>
      <c r="VJK305" s="456"/>
      <c r="VJL305" s="456"/>
      <c r="VJM305" s="456"/>
      <c r="VJN305" s="456"/>
      <c r="VJO305" s="456"/>
      <c r="VJP305" s="456"/>
      <c r="VJQ305" s="456"/>
      <c r="VJR305" s="456"/>
      <c r="VJS305" s="456"/>
      <c r="VJT305" s="456"/>
      <c r="VJU305" s="456"/>
      <c r="VJV305" s="456"/>
      <c r="VJW305" s="456"/>
      <c r="VJX305" s="456"/>
      <c r="VJY305" s="456"/>
      <c r="VJZ305" s="456"/>
      <c r="VKA305" s="456"/>
      <c r="VKB305" s="456"/>
      <c r="VKC305" s="456"/>
      <c r="VKD305" s="456"/>
      <c r="VKE305" s="456"/>
      <c r="VKF305" s="456"/>
      <c r="VKG305" s="456"/>
      <c r="VKH305" s="456"/>
      <c r="VKI305" s="456"/>
      <c r="VKJ305" s="456"/>
      <c r="VKK305" s="456"/>
      <c r="VKL305" s="456"/>
      <c r="VKM305" s="456"/>
      <c r="VKN305" s="456"/>
      <c r="VKO305" s="456"/>
      <c r="VKP305" s="456"/>
      <c r="VKQ305" s="456"/>
      <c r="VKR305" s="456"/>
      <c r="VKS305" s="456"/>
      <c r="VKT305" s="456"/>
      <c r="VKU305" s="456"/>
      <c r="VKV305" s="456"/>
      <c r="VKW305" s="456"/>
      <c r="VKX305" s="456"/>
      <c r="VKY305" s="456"/>
      <c r="VKZ305" s="456"/>
      <c r="VLA305" s="456"/>
      <c r="VLB305" s="456"/>
      <c r="VLC305" s="456"/>
      <c r="VLD305" s="456"/>
      <c r="VLE305" s="456"/>
      <c r="VLF305" s="456"/>
      <c r="VLG305" s="456"/>
      <c r="VLH305" s="456"/>
      <c r="VLI305" s="456"/>
      <c r="VLJ305" s="456"/>
      <c r="VLK305" s="456"/>
      <c r="VLL305" s="456"/>
      <c r="VLM305" s="456"/>
      <c r="VLN305" s="456"/>
      <c r="VLO305" s="456"/>
      <c r="VLP305" s="456"/>
      <c r="VLQ305" s="456"/>
      <c r="VLR305" s="456"/>
      <c r="VLS305" s="456"/>
      <c r="VLT305" s="456"/>
      <c r="VLU305" s="456"/>
      <c r="VLV305" s="456"/>
      <c r="VLW305" s="456"/>
      <c r="VLX305" s="456"/>
      <c r="VLY305" s="456"/>
      <c r="VLZ305" s="456"/>
      <c r="VMA305" s="456"/>
      <c r="VMB305" s="456"/>
      <c r="VMC305" s="456"/>
      <c r="VMD305" s="456"/>
      <c r="VME305" s="456"/>
      <c r="VMF305" s="456"/>
      <c r="VMG305" s="456"/>
      <c r="VMH305" s="456"/>
      <c r="VMI305" s="456"/>
      <c r="VMJ305" s="456"/>
      <c r="VMK305" s="456"/>
      <c r="VML305" s="456"/>
      <c r="VMM305" s="456"/>
      <c r="VMN305" s="456"/>
      <c r="VMO305" s="456"/>
      <c r="VMP305" s="456"/>
      <c r="VMQ305" s="456"/>
      <c r="VMR305" s="456"/>
      <c r="VMS305" s="456"/>
      <c r="VMT305" s="456"/>
      <c r="VMU305" s="456"/>
      <c r="VMV305" s="456"/>
      <c r="VMW305" s="456"/>
      <c r="VMX305" s="456"/>
      <c r="VMY305" s="456"/>
      <c r="VMZ305" s="456"/>
      <c r="VNA305" s="456"/>
      <c r="VNB305" s="456"/>
      <c r="VNC305" s="456"/>
      <c r="VND305" s="456"/>
      <c r="VNE305" s="456"/>
      <c r="VNF305" s="456"/>
      <c r="VNG305" s="456"/>
      <c r="VNH305" s="456"/>
      <c r="VNI305" s="456"/>
      <c r="VNJ305" s="456"/>
      <c r="VNK305" s="456"/>
      <c r="VNL305" s="456"/>
      <c r="VNM305" s="456"/>
      <c r="VNN305" s="456"/>
      <c r="VNO305" s="456"/>
      <c r="VNP305" s="456"/>
      <c r="VNQ305" s="456"/>
      <c r="VNR305" s="456"/>
      <c r="VNS305" s="456"/>
      <c r="VNT305" s="456"/>
      <c r="VNU305" s="456"/>
      <c r="VNV305" s="456"/>
      <c r="VNW305" s="456"/>
      <c r="VNX305" s="456"/>
      <c r="VNY305" s="456"/>
      <c r="VNZ305" s="456"/>
      <c r="VOA305" s="456"/>
      <c r="VOB305" s="456"/>
      <c r="VOC305" s="456"/>
      <c r="VOD305" s="456"/>
      <c r="VOE305" s="456"/>
      <c r="VOF305" s="456"/>
      <c r="VOG305" s="456"/>
      <c r="VOH305" s="456"/>
      <c r="VOI305" s="456"/>
      <c r="VOJ305" s="456"/>
      <c r="VOK305" s="456"/>
      <c r="VOL305" s="456"/>
      <c r="VOM305" s="456"/>
      <c r="VON305" s="456"/>
      <c r="VOO305" s="456"/>
      <c r="VOP305" s="456"/>
      <c r="VOQ305" s="456"/>
      <c r="VOR305" s="456"/>
      <c r="VOS305" s="456"/>
      <c r="VOT305" s="456"/>
      <c r="VOU305" s="456"/>
      <c r="VOV305" s="456"/>
      <c r="VOW305" s="456"/>
      <c r="VOX305" s="456"/>
      <c r="VOY305" s="456"/>
      <c r="VOZ305" s="456"/>
      <c r="VPA305" s="456"/>
      <c r="VPB305" s="456"/>
      <c r="VPC305" s="456"/>
      <c r="VPD305" s="456"/>
      <c r="VPE305" s="456"/>
      <c r="VPF305" s="456"/>
      <c r="VPG305" s="456"/>
      <c r="VPH305" s="456"/>
      <c r="VPI305" s="456"/>
      <c r="VPJ305" s="456"/>
      <c r="VPK305" s="456"/>
      <c r="VPL305" s="456"/>
      <c r="VPM305" s="456"/>
      <c r="VPN305" s="456"/>
      <c r="VPO305" s="456"/>
      <c r="VPP305" s="456"/>
      <c r="VPQ305" s="456"/>
      <c r="VPR305" s="456"/>
      <c r="VPS305" s="456"/>
      <c r="VPT305" s="456"/>
      <c r="VPU305" s="456"/>
      <c r="VPV305" s="456"/>
      <c r="VPW305" s="456"/>
      <c r="VPX305" s="456"/>
      <c r="VPY305" s="456"/>
      <c r="VPZ305" s="456"/>
      <c r="VQA305" s="456"/>
      <c r="VQB305" s="456"/>
      <c r="VQC305" s="456"/>
      <c r="VQD305" s="456"/>
      <c r="VQE305" s="456"/>
      <c r="VQF305" s="456"/>
      <c r="VQG305" s="456"/>
      <c r="VQH305" s="456"/>
      <c r="VQI305" s="456"/>
      <c r="VQJ305" s="456"/>
      <c r="VQK305" s="456"/>
      <c r="VQL305" s="456"/>
      <c r="VQM305" s="456"/>
      <c r="VQN305" s="456"/>
      <c r="VQO305" s="456"/>
      <c r="VQP305" s="456"/>
      <c r="VQQ305" s="456"/>
      <c r="VQR305" s="456"/>
      <c r="VQS305" s="456"/>
      <c r="VQT305" s="456"/>
      <c r="VQU305" s="456"/>
      <c r="VQV305" s="456"/>
      <c r="VQW305" s="456"/>
      <c r="VQX305" s="456"/>
      <c r="VQY305" s="456"/>
      <c r="VQZ305" s="456"/>
      <c r="VRA305" s="456"/>
      <c r="VRB305" s="456"/>
      <c r="VRC305" s="456"/>
      <c r="VRD305" s="456"/>
      <c r="VRE305" s="456"/>
      <c r="VRF305" s="456"/>
      <c r="VRG305" s="456"/>
      <c r="VRH305" s="456"/>
      <c r="VRI305" s="456"/>
      <c r="VRJ305" s="456"/>
      <c r="VRK305" s="456"/>
      <c r="VRL305" s="456"/>
      <c r="VRM305" s="456"/>
      <c r="VRN305" s="456"/>
      <c r="VRO305" s="456"/>
      <c r="VRP305" s="456"/>
      <c r="VRQ305" s="456"/>
      <c r="VRR305" s="456"/>
      <c r="VRS305" s="456"/>
      <c r="VRT305" s="456"/>
      <c r="VRU305" s="456"/>
      <c r="VRV305" s="456"/>
      <c r="VRW305" s="456"/>
      <c r="VRX305" s="456"/>
      <c r="VRY305" s="456"/>
      <c r="VRZ305" s="456"/>
      <c r="VSA305" s="456"/>
      <c r="VSB305" s="456"/>
      <c r="VSC305" s="456"/>
      <c r="VSD305" s="456"/>
      <c r="VSE305" s="456"/>
      <c r="VSF305" s="456"/>
      <c r="VSG305" s="456"/>
      <c r="VSH305" s="456"/>
      <c r="VSI305" s="456"/>
      <c r="VSJ305" s="456"/>
      <c r="VSK305" s="456"/>
      <c r="VSL305" s="456"/>
      <c r="VSM305" s="456"/>
      <c r="VSN305" s="456"/>
      <c r="VSO305" s="456"/>
      <c r="VSP305" s="456"/>
      <c r="VSQ305" s="456"/>
      <c r="VSR305" s="456"/>
      <c r="VSS305" s="456"/>
      <c r="VST305" s="456"/>
      <c r="VSU305" s="456"/>
      <c r="VSV305" s="456"/>
      <c r="VSW305" s="456"/>
      <c r="VSX305" s="456"/>
      <c r="VSY305" s="456"/>
      <c r="VSZ305" s="456"/>
      <c r="VTA305" s="456"/>
      <c r="VTB305" s="456"/>
      <c r="VTC305" s="456"/>
      <c r="VTD305" s="456"/>
      <c r="VTE305" s="456"/>
      <c r="VTF305" s="456"/>
      <c r="VTG305" s="456"/>
      <c r="VTH305" s="456"/>
      <c r="VTI305" s="456"/>
      <c r="VTJ305" s="456"/>
      <c r="VTK305" s="456"/>
      <c r="VTL305" s="456"/>
      <c r="VTM305" s="456"/>
      <c r="VTN305" s="456"/>
      <c r="VTO305" s="456"/>
      <c r="VTP305" s="456"/>
      <c r="VTQ305" s="456"/>
      <c r="VTR305" s="456"/>
      <c r="VTS305" s="456"/>
      <c r="VTT305" s="456"/>
      <c r="VTU305" s="456"/>
      <c r="VTV305" s="456"/>
      <c r="VTW305" s="456"/>
      <c r="VTX305" s="456"/>
      <c r="VTY305" s="456"/>
      <c r="VTZ305" s="456"/>
      <c r="VUA305" s="456"/>
      <c r="VUB305" s="456"/>
      <c r="VUC305" s="456"/>
      <c r="VUD305" s="456"/>
      <c r="VUE305" s="456"/>
      <c r="VUF305" s="456"/>
      <c r="VUG305" s="456"/>
      <c r="VUH305" s="456"/>
      <c r="VUI305" s="456"/>
      <c r="VUJ305" s="456"/>
      <c r="VUK305" s="456"/>
      <c r="VUL305" s="456"/>
      <c r="VUM305" s="456"/>
      <c r="VUN305" s="456"/>
      <c r="VUO305" s="456"/>
      <c r="VUP305" s="456"/>
      <c r="VUQ305" s="456"/>
      <c r="VUR305" s="456"/>
      <c r="VUS305" s="456"/>
      <c r="VUT305" s="456"/>
      <c r="VUU305" s="456"/>
      <c r="VUV305" s="456"/>
      <c r="VUW305" s="456"/>
      <c r="VUX305" s="456"/>
      <c r="VUY305" s="456"/>
      <c r="VUZ305" s="456"/>
      <c r="VVA305" s="456"/>
      <c r="VVB305" s="456"/>
      <c r="VVC305" s="456"/>
      <c r="VVD305" s="456"/>
      <c r="VVE305" s="456"/>
      <c r="VVF305" s="456"/>
      <c r="VVG305" s="456"/>
      <c r="VVH305" s="456"/>
      <c r="VVI305" s="456"/>
      <c r="VVJ305" s="456"/>
      <c r="VVK305" s="456"/>
      <c r="VVL305" s="456"/>
      <c r="VVM305" s="456"/>
      <c r="VVN305" s="456"/>
      <c r="VVO305" s="456"/>
      <c r="VVP305" s="456"/>
      <c r="VVQ305" s="456"/>
      <c r="VVR305" s="456"/>
      <c r="VVS305" s="456"/>
      <c r="VVT305" s="456"/>
      <c r="VVU305" s="456"/>
      <c r="VVV305" s="456"/>
      <c r="VVW305" s="456"/>
      <c r="VVX305" s="456"/>
      <c r="VVY305" s="456"/>
      <c r="VVZ305" s="456"/>
      <c r="VWA305" s="456"/>
      <c r="VWB305" s="456"/>
      <c r="VWC305" s="456"/>
      <c r="VWD305" s="456"/>
      <c r="VWE305" s="456"/>
      <c r="VWF305" s="456"/>
      <c r="VWG305" s="456"/>
      <c r="VWH305" s="456"/>
      <c r="VWI305" s="456"/>
      <c r="VWJ305" s="456"/>
      <c r="VWK305" s="456"/>
      <c r="VWL305" s="456"/>
      <c r="VWM305" s="456"/>
      <c r="VWN305" s="456"/>
      <c r="VWO305" s="456"/>
      <c r="VWP305" s="456"/>
      <c r="VWQ305" s="456"/>
      <c r="VWR305" s="456"/>
      <c r="VWS305" s="456"/>
      <c r="VWT305" s="456"/>
      <c r="VWU305" s="456"/>
      <c r="VWV305" s="456"/>
      <c r="VWW305" s="456"/>
      <c r="VWX305" s="456"/>
      <c r="VWY305" s="456"/>
      <c r="VWZ305" s="456"/>
      <c r="VXA305" s="456"/>
      <c r="VXB305" s="456"/>
      <c r="VXC305" s="456"/>
      <c r="VXD305" s="456"/>
      <c r="VXE305" s="456"/>
      <c r="VXF305" s="456"/>
      <c r="VXG305" s="456"/>
      <c r="VXH305" s="456"/>
      <c r="VXI305" s="456"/>
      <c r="VXJ305" s="456"/>
      <c r="VXK305" s="456"/>
      <c r="VXL305" s="456"/>
      <c r="VXM305" s="456"/>
      <c r="VXN305" s="456"/>
      <c r="VXO305" s="456"/>
      <c r="VXP305" s="456"/>
      <c r="VXQ305" s="456"/>
      <c r="VXR305" s="456"/>
      <c r="VXS305" s="456"/>
      <c r="VXT305" s="456"/>
      <c r="VXU305" s="456"/>
      <c r="VXV305" s="456"/>
      <c r="VXW305" s="456"/>
      <c r="VXX305" s="456"/>
      <c r="VXY305" s="456"/>
      <c r="VXZ305" s="456"/>
      <c r="VYA305" s="456"/>
      <c r="VYB305" s="456"/>
      <c r="VYC305" s="456"/>
      <c r="VYD305" s="456"/>
      <c r="VYE305" s="456"/>
      <c r="VYF305" s="456"/>
      <c r="VYG305" s="456"/>
      <c r="VYH305" s="456"/>
      <c r="VYI305" s="456"/>
      <c r="VYJ305" s="456"/>
      <c r="VYK305" s="456"/>
      <c r="VYL305" s="456"/>
      <c r="VYM305" s="456"/>
      <c r="VYN305" s="456"/>
      <c r="VYO305" s="456"/>
      <c r="VYP305" s="456"/>
      <c r="VYQ305" s="456"/>
      <c r="VYR305" s="456"/>
      <c r="VYS305" s="456"/>
      <c r="VYT305" s="456"/>
      <c r="VYU305" s="456"/>
      <c r="VYV305" s="456"/>
      <c r="VYW305" s="456"/>
      <c r="VYX305" s="456"/>
      <c r="VYY305" s="456"/>
      <c r="VYZ305" s="456"/>
      <c r="VZA305" s="456"/>
      <c r="VZB305" s="456"/>
      <c r="VZC305" s="456"/>
      <c r="VZD305" s="456"/>
      <c r="VZE305" s="456"/>
      <c r="VZF305" s="456"/>
      <c r="VZG305" s="456"/>
      <c r="VZH305" s="456"/>
      <c r="VZI305" s="456"/>
      <c r="VZJ305" s="456"/>
      <c r="VZK305" s="456"/>
      <c r="VZL305" s="456"/>
      <c r="VZM305" s="456"/>
      <c r="VZN305" s="456"/>
      <c r="VZO305" s="456"/>
      <c r="VZP305" s="456"/>
      <c r="VZQ305" s="456"/>
      <c r="VZR305" s="456"/>
      <c r="VZS305" s="456"/>
      <c r="VZT305" s="456"/>
      <c r="VZU305" s="456"/>
      <c r="VZV305" s="456"/>
      <c r="VZW305" s="456"/>
      <c r="VZX305" s="456"/>
      <c r="VZY305" s="456"/>
      <c r="VZZ305" s="456"/>
      <c r="WAA305" s="456"/>
      <c r="WAB305" s="456"/>
      <c r="WAC305" s="456"/>
      <c r="WAD305" s="456"/>
      <c r="WAE305" s="456"/>
      <c r="WAF305" s="456"/>
      <c r="WAG305" s="456"/>
      <c r="WAH305" s="456"/>
      <c r="WAI305" s="456"/>
      <c r="WAJ305" s="456"/>
      <c r="WAK305" s="456"/>
      <c r="WAL305" s="456"/>
      <c r="WAM305" s="456"/>
      <c r="WAN305" s="456"/>
      <c r="WAO305" s="456"/>
      <c r="WAP305" s="456"/>
      <c r="WAQ305" s="456"/>
      <c r="WAR305" s="456"/>
      <c r="WAS305" s="456"/>
      <c r="WAT305" s="456"/>
      <c r="WAU305" s="456"/>
      <c r="WAV305" s="456"/>
      <c r="WAW305" s="456"/>
      <c r="WAX305" s="456"/>
      <c r="WAY305" s="456"/>
      <c r="WAZ305" s="456"/>
      <c r="WBA305" s="456"/>
      <c r="WBB305" s="456"/>
      <c r="WBC305" s="456"/>
      <c r="WBD305" s="456"/>
      <c r="WBE305" s="456"/>
      <c r="WBF305" s="456"/>
      <c r="WBG305" s="456"/>
      <c r="WBH305" s="456"/>
      <c r="WBI305" s="456"/>
      <c r="WBJ305" s="456"/>
      <c r="WBK305" s="456"/>
      <c r="WBL305" s="456"/>
      <c r="WBM305" s="456"/>
      <c r="WBN305" s="456"/>
      <c r="WBO305" s="456"/>
      <c r="WBP305" s="456"/>
      <c r="WBQ305" s="456"/>
      <c r="WBR305" s="456"/>
      <c r="WBS305" s="456"/>
      <c r="WBT305" s="456"/>
      <c r="WBU305" s="456"/>
      <c r="WBV305" s="456"/>
      <c r="WBW305" s="456"/>
      <c r="WBX305" s="456"/>
      <c r="WBY305" s="456"/>
      <c r="WBZ305" s="456"/>
      <c r="WCA305" s="456"/>
      <c r="WCB305" s="456"/>
      <c r="WCC305" s="456"/>
      <c r="WCD305" s="456"/>
      <c r="WCE305" s="456"/>
      <c r="WCF305" s="456"/>
      <c r="WCG305" s="456"/>
      <c r="WCH305" s="456"/>
      <c r="WCI305" s="456"/>
      <c r="WCJ305" s="456"/>
      <c r="WCK305" s="456"/>
      <c r="WCL305" s="456"/>
      <c r="WCM305" s="456"/>
      <c r="WCN305" s="456"/>
      <c r="WCO305" s="456"/>
      <c r="WCP305" s="456"/>
      <c r="WCQ305" s="456"/>
      <c r="WCR305" s="456"/>
      <c r="WCS305" s="456"/>
      <c r="WCT305" s="456"/>
      <c r="WCU305" s="456"/>
      <c r="WCV305" s="456"/>
      <c r="WCW305" s="456"/>
      <c r="WCX305" s="456"/>
      <c r="WCY305" s="456"/>
      <c r="WCZ305" s="456"/>
      <c r="WDA305" s="456"/>
      <c r="WDB305" s="456"/>
      <c r="WDC305" s="456"/>
      <c r="WDD305" s="456"/>
      <c r="WDE305" s="456"/>
      <c r="WDF305" s="456"/>
      <c r="WDG305" s="456"/>
      <c r="WDH305" s="456"/>
      <c r="WDI305" s="456"/>
      <c r="WDJ305" s="456"/>
      <c r="WDK305" s="456"/>
      <c r="WDL305" s="456"/>
      <c r="WDM305" s="456"/>
      <c r="WDN305" s="456"/>
      <c r="WDO305" s="456"/>
      <c r="WDP305" s="456"/>
      <c r="WDQ305" s="456"/>
      <c r="WDR305" s="456"/>
      <c r="WDS305" s="456"/>
      <c r="WDT305" s="456"/>
      <c r="WDU305" s="456"/>
      <c r="WDV305" s="456"/>
      <c r="WDW305" s="456"/>
      <c r="WDX305" s="456"/>
      <c r="WDY305" s="456"/>
      <c r="WDZ305" s="456"/>
      <c r="WEA305" s="456"/>
      <c r="WEB305" s="456"/>
      <c r="WEC305" s="456"/>
      <c r="WED305" s="456"/>
      <c r="WEE305" s="456"/>
      <c r="WEF305" s="456"/>
      <c r="WEG305" s="456"/>
      <c r="WEH305" s="456"/>
      <c r="WEI305" s="456"/>
      <c r="WEJ305" s="456"/>
      <c r="WEK305" s="456"/>
      <c r="WEL305" s="456"/>
      <c r="WEM305" s="456"/>
      <c r="WEN305" s="456"/>
      <c r="WEO305" s="456"/>
      <c r="WEP305" s="456"/>
      <c r="WEQ305" s="456"/>
      <c r="WER305" s="456"/>
      <c r="WES305" s="456"/>
      <c r="WET305" s="456"/>
      <c r="WEU305" s="456"/>
      <c r="WEV305" s="456"/>
      <c r="WEW305" s="456"/>
      <c r="WEX305" s="456"/>
      <c r="WEY305" s="456"/>
      <c r="WEZ305" s="456"/>
      <c r="WFA305" s="456"/>
      <c r="WFB305" s="456"/>
      <c r="WFC305" s="456"/>
      <c r="WFD305" s="456"/>
      <c r="WFE305" s="456"/>
      <c r="WFF305" s="456"/>
      <c r="WFG305" s="456"/>
      <c r="WFH305" s="456"/>
      <c r="WFI305" s="456"/>
      <c r="WFJ305" s="456"/>
      <c r="WFK305" s="456"/>
      <c r="WFL305" s="456"/>
      <c r="WFM305" s="456"/>
      <c r="WFN305" s="456"/>
      <c r="WFO305" s="456"/>
      <c r="WFP305" s="456"/>
      <c r="WFQ305" s="456"/>
      <c r="WFR305" s="456"/>
      <c r="WFS305" s="456"/>
      <c r="WFT305" s="456"/>
      <c r="WFU305" s="456"/>
      <c r="WFV305" s="456"/>
      <c r="WFW305" s="456"/>
      <c r="WFX305" s="456"/>
      <c r="WFY305" s="456"/>
      <c r="WFZ305" s="456"/>
      <c r="WGA305" s="456"/>
      <c r="WGB305" s="456"/>
      <c r="WGC305" s="456"/>
      <c r="WGD305" s="456"/>
      <c r="WGE305" s="456"/>
      <c r="WGF305" s="456"/>
      <c r="WGG305" s="456"/>
      <c r="WGH305" s="456"/>
      <c r="WGI305" s="456"/>
      <c r="WGJ305" s="456"/>
      <c r="WGK305" s="456"/>
      <c r="WGL305" s="456"/>
      <c r="WGM305" s="456"/>
      <c r="WGN305" s="456"/>
      <c r="WGO305" s="456"/>
      <c r="WGP305" s="456"/>
      <c r="WGQ305" s="456"/>
      <c r="WGR305" s="456"/>
      <c r="WGS305" s="456"/>
      <c r="WGT305" s="456"/>
      <c r="WGU305" s="456"/>
      <c r="WGV305" s="456"/>
      <c r="WGW305" s="456"/>
      <c r="WGX305" s="456"/>
      <c r="WGY305" s="456"/>
      <c r="WGZ305" s="456"/>
      <c r="WHA305" s="456"/>
      <c r="WHB305" s="456"/>
      <c r="WHC305" s="456"/>
      <c r="WHD305" s="456"/>
      <c r="WHE305" s="456"/>
      <c r="WHF305" s="456"/>
      <c r="WHG305" s="456"/>
      <c r="WHH305" s="456"/>
      <c r="WHI305" s="456"/>
      <c r="WHJ305" s="456"/>
      <c r="WHK305" s="456"/>
      <c r="WHL305" s="456"/>
      <c r="WHM305" s="456"/>
      <c r="WHN305" s="456"/>
      <c r="WHO305" s="456"/>
      <c r="WHP305" s="456"/>
      <c r="WHQ305" s="456"/>
      <c r="WHR305" s="456"/>
      <c r="WHS305" s="456"/>
      <c r="WHT305" s="456"/>
      <c r="WHU305" s="456"/>
      <c r="WHV305" s="456"/>
      <c r="WHW305" s="456"/>
      <c r="WHX305" s="456"/>
      <c r="WHY305" s="456"/>
      <c r="WHZ305" s="456"/>
      <c r="WIA305" s="456"/>
      <c r="WIB305" s="456"/>
      <c r="WIC305" s="456"/>
      <c r="WID305" s="456"/>
      <c r="WIE305" s="456"/>
      <c r="WIF305" s="456"/>
      <c r="WIG305" s="456"/>
      <c r="WIH305" s="456"/>
      <c r="WII305" s="456"/>
      <c r="WIJ305" s="456"/>
      <c r="WIK305" s="456"/>
      <c r="WIL305" s="456"/>
      <c r="WIM305" s="456"/>
      <c r="WIN305" s="456"/>
      <c r="WIO305" s="456"/>
      <c r="WIP305" s="456"/>
      <c r="WIQ305" s="456"/>
      <c r="WIR305" s="456"/>
      <c r="WIS305" s="456"/>
      <c r="WIT305" s="456"/>
      <c r="WIU305" s="456"/>
      <c r="WIV305" s="456"/>
      <c r="WIW305" s="456"/>
      <c r="WIX305" s="456"/>
      <c r="WIY305" s="456"/>
      <c r="WIZ305" s="456"/>
      <c r="WJA305" s="456"/>
      <c r="WJB305" s="456"/>
      <c r="WJC305" s="456"/>
      <c r="WJD305" s="456"/>
      <c r="WJE305" s="456"/>
      <c r="WJF305" s="456"/>
      <c r="WJG305" s="456"/>
      <c r="WJH305" s="456"/>
      <c r="WJI305" s="456"/>
      <c r="WJJ305" s="456"/>
      <c r="WJK305" s="456"/>
      <c r="WJL305" s="456"/>
      <c r="WJM305" s="456"/>
      <c r="WJN305" s="456"/>
      <c r="WJO305" s="456"/>
      <c r="WJP305" s="456"/>
      <c r="WJQ305" s="456"/>
      <c r="WJR305" s="456"/>
      <c r="WJS305" s="456"/>
      <c r="WJT305" s="456"/>
      <c r="WJU305" s="456"/>
      <c r="WJV305" s="456"/>
      <c r="WJW305" s="456"/>
      <c r="WJX305" s="456"/>
      <c r="WJY305" s="456"/>
      <c r="WJZ305" s="456"/>
      <c r="WKA305" s="456"/>
      <c r="WKB305" s="456"/>
      <c r="WKC305" s="456"/>
      <c r="WKD305" s="456"/>
      <c r="WKE305" s="456"/>
      <c r="WKF305" s="456"/>
      <c r="WKG305" s="456"/>
      <c r="WKH305" s="456"/>
      <c r="WKI305" s="456"/>
      <c r="WKJ305" s="456"/>
      <c r="WKK305" s="456"/>
      <c r="WKL305" s="456"/>
      <c r="WKM305" s="456"/>
      <c r="WKN305" s="456"/>
      <c r="WKO305" s="456"/>
      <c r="WKP305" s="456"/>
      <c r="WKQ305" s="456"/>
      <c r="WKR305" s="456"/>
      <c r="WKS305" s="456"/>
      <c r="WKT305" s="456"/>
      <c r="WKU305" s="456"/>
      <c r="WKV305" s="456"/>
      <c r="WKW305" s="456"/>
      <c r="WKX305" s="456"/>
      <c r="WKY305" s="456"/>
      <c r="WKZ305" s="456"/>
      <c r="WLA305" s="456"/>
      <c r="WLB305" s="456"/>
      <c r="WLC305" s="456"/>
      <c r="WLD305" s="456"/>
      <c r="WLE305" s="456"/>
      <c r="WLF305" s="456"/>
      <c r="WLG305" s="456"/>
      <c r="WLH305" s="456"/>
      <c r="WLI305" s="456"/>
      <c r="WLJ305" s="456"/>
      <c r="WLK305" s="456"/>
      <c r="WLL305" s="456"/>
      <c r="WLM305" s="456"/>
      <c r="WLN305" s="456"/>
      <c r="WLO305" s="456"/>
      <c r="WLP305" s="456"/>
      <c r="WLQ305" s="456"/>
      <c r="WLR305" s="456"/>
      <c r="WLS305" s="456"/>
      <c r="WLT305" s="456"/>
      <c r="WLU305" s="456"/>
      <c r="WLV305" s="456"/>
      <c r="WLW305" s="456"/>
      <c r="WLX305" s="456"/>
      <c r="WLY305" s="456"/>
      <c r="WLZ305" s="456"/>
      <c r="WMA305" s="456"/>
      <c r="WMB305" s="456"/>
      <c r="WMC305" s="456"/>
      <c r="WMD305" s="456"/>
      <c r="WME305" s="456"/>
      <c r="WMF305" s="456"/>
      <c r="WMG305" s="456"/>
      <c r="WMH305" s="456"/>
      <c r="WMI305" s="456"/>
      <c r="WMJ305" s="456"/>
      <c r="WMK305" s="456"/>
      <c r="WML305" s="456"/>
      <c r="WMM305" s="456"/>
      <c r="WMN305" s="456"/>
      <c r="WMO305" s="456"/>
      <c r="WMP305" s="456"/>
      <c r="WMQ305" s="456"/>
      <c r="WMR305" s="456"/>
      <c r="WMS305" s="456"/>
      <c r="WMT305" s="456"/>
      <c r="WMU305" s="456"/>
      <c r="WMV305" s="456"/>
      <c r="WMW305" s="456"/>
      <c r="WMX305" s="456"/>
      <c r="WMY305" s="456"/>
      <c r="WMZ305" s="456"/>
      <c r="WNA305" s="456"/>
      <c r="WNB305" s="456"/>
      <c r="WNC305" s="456"/>
      <c r="WND305" s="456"/>
      <c r="WNE305" s="456"/>
      <c r="WNF305" s="456"/>
      <c r="WNG305" s="456"/>
      <c r="WNH305" s="456"/>
      <c r="WNI305" s="456"/>
      <c r="WNJ305" s="456"/>
      <c r="WNK305" s="456"/>
      <c r="WNL305" s="456"/>
      <c r="WNM305" s="456"/>
      <c r="WNN305" s="456"/>
      <c r="WNO305" s="456"/>
      <c r="WNP305" s="456"/>
      <c r="WNQ305" s="456"/>
      <c r="WNR305" s="456"/>
      <c r="WNS305" s="456"/>
      <c r="WNT305" s="456"/>
      <c r="WNU305" s="456"/>
      <c r="WNV305" s="456"/>
      <c r="WNW305" s="456"/>
      <c r="WNX305" s="456"/>
      <c r="WNY305" s="456"/>
      <c r="WNZ305" s="456"/>
      <c r="WOA305" s="456"/>
      <c r="WOB305" s="456"/>
      <c r="WOC305" s="456"/>
      <c r="WOD305" s="456"/>
      <c r="WOE305" s="456"/>
      <c r="WOF305" s="456"/>
      <c r="WOG305" s="456"/>
      <c r="WOH305" s="456"/>
      <c r="WOI305" s="456"/>
      <c r="WOJ305" s="456"/>
      <c r="WOK305" s="456"/>
      <c r="WOL305" s="456"/>
      <c r="WOM305" s="456"/>
      <c r="WON305" s="456"/>
      <c r="WOO305" s="456"/>
      <c r="WOP305" s="456"/>
      <c r="WOQ305" s="456"/>
      <c r="WOR305" s="456"/>
      <c r="WOS305" s="456"/>
      <c r="WOT305" s="456"/>
      <c r="WOU305" s="456"/>
      <c r="WOV305" s="456"/>
      <c r="WOW305" s="456"/>
      <c r="WOX305" s="456"/>
      <c r="WOY305" s="456"/>
      <c r="WOZ305" s="456"/>
      <c r="WPA305" s="456"/>
      <c r="WPB305" s="456"/>
      <c r="WPC305" s="456"/>
      <c r="WPD305" s="456"/>
      <c r="WPE305" s="456"/>
      <c r="WPF305" s="456"/>
      <c r="WPG305" s="456"/>
      <c r="WPH305" s="456"/>
      <c r="WPI305" s="456"/>
      <c r="WPJ305" s="456"/>
      <c r="WPK305" s="456"/>
      <c r="WPL305" s="456"/>
      <c r="WPM305" s="456"/>
      <c r="WPN305" s="456"/>
      <c r="WPO305" s="456"/>
      <c r="WPP305" s="456"/>
      <c r="WPQ305" s="456"/>
      <c r="WPR305" s="456"/>
      <c r="WPS305" s="456"/>
      <c r="WPT305" s="456"/>
      <c r="WPU305" s="456"/>
      <c r="WPV305" s="456"/>
      <c r="WPW305" s="456"/>
      <c r="WPX305" s="456"/>
      <c r="WPY305" s="456"/>
      <c r="WPZ305" s="456"/>
      <c r="WQA305" s="456"/>
      <c r="WQB305" s="456"/>
      <c r="WQC305" s="456"/>
      <c r="WQD305" s="456"/>
      <c r="WQE305" s="456"/>
      <c r="WQF305" s="456"/>
      <c r="WQG305" s="456"/>
      <c r="WQH305" s="456"/>
      <c r="WQI305" s="456"/>
      <c r="WQJ305" s="456"/>
      <c r="WQK305" s="456"/>
      <c r="WQL305" s="456"/>
      <c r="WQM305" s="456"/>
      <c r="WQN305" s="456"/>
      <c r="WQO305" s="456"/>
      <c r="WQP305" s="456"/>
      <c r="WQQ305" s="456"/>
      <c r="WQR305" s="456"/>
      <c r="WQS305" s="456"/>
      <c r="WQT305" s="456"/>
      <c r="WQU305" s="456"/>
      <c r="WQV305" s="456"/>
      <c r="WQW305" s="456"/>
      <c r="WQX305" s="456"/>
      <c r="WQY305" s="456"/>
      <c r="WQZ305" s="456"/>
      <c r="WRA305" s="456"/>
      <c r="WRB305" s="456"/>
      <c r="WRC305" s="456"/>
      <c r="WRD305" s="456"/>
      <c r="WRE305" s="456"/>
      <c r="WRF305" s="456"/>
      <c r="WRG305" s="456"/>
      <c r="WRH305" s="456"/>
      <c r="WRI305" s="456"/>
      <c r="WRJ305" s="456"/>
      <c r="WRK305" s="456"/>
      <c r="WRL305" s="456"/>
      <c r="WRM305" s="456"/>
      <c r="WRN305" s="456"/>
      <c r="WRO305" s="456"/>
      <c r="WRP305" s="456"/>
      <c r="WRQ305" s="456"/>
      <c r="WRR305" s="456"/>
      <c r="WRS305" s="456"/>
      <c r="WRT305" s="456"/>
      <c r="WRU305" s="456"/>
      <c r="WRV305" s="456"/>
      <c r="WRW305" s="456"/>
      <c r="WRX305" s="456"/>
      <c r="WRY305" s="456"/>
      <c r="WRZ305" s="456"/>
      <c r="WSA305" s="456"/>
      <c r="WSB305" s="456"/>
      <c r="WSC305" s="456"/>
      <c r="WSD305" s="456"/>
      <c r="WSE305" s="456"/>
      <c r="WSF305" s="456"/>
      <c r="WSG305" s="456"/>
      <c r="WSH305" s="456"/>
      <c r="WSI305" s="456"/>
      <c r="WSJ305" s="456"/>
      <c r="WSK305" s="456"/>
      <c r="WSL305" s="456"/>
      <c r="WSM305" s="456"/>
      <c r="WSN305" s="456"/>
      <c r="WSO305" s="456"/>
      <c r="WSP305" s="456"/>
      <c r="WSQ305" s="456"/>
      <c r="WSR305" s="456"/>
      <c r="WSS305" s="456"/>
      <c r="WST305" s="456"/>
      <c r="WSU305" s="456"/>
      <c r="WSV305" s="456"/>
      <c r="WSW305" s="456"/>
      <c r="WSX305" s="456"/>
      <c r="WSY305" s="456"/>
      <c r="WSZ305" s="456"/>
      <c r="WTA305" s="456"/>
      <c r="WTB305" s="456"/>
      <c r="WTC305" s="456"/>
      <c r="WTD305" s="456"/>
      <c r="WTE305" s="456"/>
      <c r="WTF305" s="456"/>
      <c r="WTG305" s="456"/>
      <c r="WTH305" s="456"/>
      <c r="WTI305" s="456"/>
      <c r="WTJ305" s="456"/>
      <c r="WTK305" s="456"/>
      <c r="WTL305" s="456"/>
      <c r="WTM305" s="456"/>
      <c r="WTN305" s="456"/>
      <c r="WTO305" s="456"/>
      <c r="WTP305" s="456"/>
      <c r="WTQ305" s="456"/>
      <c r="WTR305" s="456"/>
      <c r="WTS305" s="456"/>
      <c r="WTT305" s="456"/>
      <c r="WTU305" s="456"/>
      <c r="WTV305" s="456"/>
      <c r="WTW305" s="456"/>
      <c r="WTX305" s="456"/>
      <c r="WTY305" s="456"/>
      <c r="WTZ305" s="456"/>
      <c r="WUA305" s="456"/>
      <c r="WUB305" s="456"/>
      <c r="WUC305" s="456"/>
      <c r="WUD305" s="456"/>
      <c r="WUE305" s="456"/>
      <c r="WUF305" s="456"/>
      <c r="WUG305" s="456"/>
      <c r="WUH305" s="456"/>
      <c r="WUI305" s="456"/>
      <c r="WUJ305" s="456"/>
      <c r="WUK305" s="456"/>
      <c r="WUL305" s="456"/>
      <c r="WUM305" s="456"/>
      <c r="WUN305" s="456"/>
      <c r="WUO305" s="456"/>
      <c r="WUP305" s="456"/>
      <c r="WUQ305" s="456"/>
      <c r="WUR305" s="456"/>
      <c r="WUS305" s="456"/>
      <c r="WUT305" s="456"/>
      <c r="WUU305" s="456"/>
      <c r="WUV305" s="456"/>
      <c r="WUW305" s="456"/>
      <c r="WUX305" s="456"/>
      <c r="WUY305" s="456"/>
      <c r="WUZ305" s="456"/>
      <c r="WVA305" s="456"/>
      <c r="WVB305" s="456"/>
      <c r="WVC305" s="456"/>
      <c r="WVD305" s="456"/>
      <c r="WVE305" s="456"/>
      <c r="WVF305" s="456"/>
      <c r="WVG305" s="456"/>
      <c r="WVH305" s="456"/>
      <c r="WVI305" s="456"/>
      <c r="WVJ305" s="456"/>
      <c r="WVK305" s="456"/>
      <c r="WVL305" s="456"/>
      <c r="WVM305" s="456"/>
      <c r="WVN305" s="456"/>
      <c r="WVO305" s="456"/>
      <c r="WVP305" s="456"/>
      <c r="WVQ305" s="456"/>
      <c r="WVR305" s="456"/>
      <c r="WVS305" s="456"/>
      <c r="WVT305" s="456"/>
      <c r="WVU305" s="456"/>
      <c r="WVV305" s="456"/>
      <c r="WVW305" s="456"/>
      <c r="WVX305" s="456"/>
      <c r="WVY305" s="456"/>
      <c r="WVZ305" s="456"/>
      <c r="WWA305" s="456"/>
      <c r="WWB305" s="456"/>
      <c r="WWC305" s="456"/>
      <c r="WWD305" s="456"/>
      <c r="WWE305" s="456"/>
      <c r="WWF305" s="456"/>
      <c r="WWG305" s="456"/>
      <c r="WWH305" s="456"/>
      <c r="WWI305" s="456"/>
      <c r="WWJ305" s="456"/>
      <c r="WWK305" s="456"/>
      <c r="WWL305" s="456"/>
      <c r="WWM305" s="456"/>
      <c r="WWN305" s="456"/>
      <c r="WWO305" s="456"/>
      <c r="WWP305" s="456"/>
      <c r="WWQ305" s="456"/>
      <c r="WWR305" s="456"/>
      <c r="WWS305" s="456"/>
      <c r="WWT305" s="456"/>
      <c r="WWU305" s="456"/>
      <c r="WWV305" s="456"/>
      <c r="WWW305" s="456"/>
      <c r="WWX305" s="456"/>
      <c r="WWY305" s="456"/>
      <c r="WWZ305" s="456"/>
      <c r="WXA305" s="456"/>
      <c r="WXB305" s="456"/>
      <c r="WXC305" s="456"/>
      <c r="WXD305" s="456"/>
      <c r="WXE305" s="456"/>
      <c r="WXF305" s="456"/>
      <c r="WXG305" s="456"/>
      <c r="WXH305" s="456"/>
      <c r="WXI305" s="456"/>
      <c r="WXJ305" s="456"/>
      <c r="WXK305" s="456"/>
      <c r="WXL305" s="456"/>
      <c r="WXM305" s="456"/>
      <c r="WXN305" s="456"/>
      <c r="WXO305" s="456"/>
      <c r="WXP305" s="456"/>
      <c r="WXQ305" s="456"/>
      <c r="WXR305" s="456"/>
      <c r="WXS305" s="456"/>
      <c r="WXT305" s="456"/>
      <c r="WXU305" s="456"/>
      <c r="WXV305" s="456"/>
      <c r="WXW305" s="456"/>
      <c r="WXX305" s="456"/>
      <c r="WXY305" s="456"/>
      <c r="WXZ305" s="456"/>
      <c r="WYA305" s="456"/>
      <c r="WYB305" s="456"/>
      <c r="WYC305" s="456"/>
      <c r="WYD305" s="456"/>
      <c r="WYE305" s="456"/>
      <c r="WYF305" s="456"/>
      <c r="WYG305" s="456"/>
      <c r="WYH305" s="456"/>
      <c r="WYI305" s="456"/>
      <c r="WYJ305" s="456"/>
      <c r="WYK305" s="456"/>
      <c r="WYL305" s="456"/>
      <c r="WYM305" s="456"/>
      <c r="WYN305" s="456"/>
      <c r="WYO305" s="456"/>
      <c r="WYP305" s="456"/>
      <c r="WYQ305" s="456"/>
      <c r="WYR305" s="456"/>
      <c r="WYS305" s="456"/>
      <c r="WYT305" s="456"/>
      <c r="WYU305" s="456"/>
      <c r="WYV305" s="456"/>
      <c r="WYW305" s="456"/>
      <c r="WYX305" s="456"/>
      <c r="WYY305" s="456"/>
      <c r="WYZ305" s="456"/>
      <c r="WZA305" s="456"/>
      <c r="WZB305" s="456"/>
      <c r="WZC305" s="456"/>
      <c r="WZD305" s="456"/>
      <c r="WZE305" s="456"/>
      <c r="WZF305" s="456"/>
      <c r="WZG305" s="456"/>
      <c r="WZH305" s="456"/>
      <c r="WZI305" s="456"/>
      <c r="WZJ305" s="456"/>
      <c r="WZK305" s="456"/>
      <c r="WZL305" s="456"/>
      <c r="WZM305" s="456"/>
      <c r="WZN305" s="456"/>
      <c r="WZO305" s="456"/>
      <c r="WZP305" s="456"/>
      <c r="WZQ305" s="456"/>
      <c r="WZR305" s="456"/>
      <c r="WZS305" s="456"/>
      <c r="WZT305" s="456"/>
      <c r="WZU305" s="456"/>
      <c r="WZV305" s="456"/>
      <c r="WZW305" s="456"/>
      <c r="WZX305" s="456"/>
      <c r="WZY305" s="456"/>
      <c r="WZZ305" s="456"/>
      <c r="XAA305" s="456"/>
      <c r="XAB305" s="456"/>
      <c r="XAC305" s="456"/>
      <c r="XAD305" s="456"/>
      <c r="XAE305" s="456"/>
      <c r="XAF305" s="456"/>
      <c r="XAG305" s="456"/>
      <c r="XAH305" s="456"/>
      <c r="XAI305" s="456"/>
      <c r="XAJ305" s="456"/>
      <c r="XAK305" s="456"/>
      <c r="XAL305" s="456"/>
      <c r="XAM305" s="456"/>
      <c r="XAN305" s="456"/>
      <c r="XAO305" s="456"/>
      <c r="XAP305" s="456"/>
      <c r="XAQ305" s="456"/>
      <c r="XAR305" s="456"/>
      <c r="XAS305" s="456"/>
      <c r="XAT305" s="456"/>
      <c r="XAU305" s="456"/>
      <c r="XAV305" s="456"/>
      <c r="XAW305" s="456"/>
      <c r="XAX305" s="456"/>
      <c r="XAY305" s="456"/>
      <c r="XAZ305" s="456"/>
      <c r="XBA305" s="456"/>
      <c r="XBB305" s="456"/>
      <c r="XBC305" s="456"/>
      <c r="XBD305" s="456"/>
      <c r="XBE305" s="456"/>
      <c r="XBF305" s="456"/>
      <c r="XBG305" s="456"/>
      <c r="XBH305" s="456"/>
      <c r="XBI305" s="456"/>
      <c r="XBJ305" s="456"/>
      <c r="XBK305" s="456"/>
      <c r="XBL305" s="456"/>
      <c r="XBM305" s="456"/>
      <c r="XBN305" s="456"/>
      <c r="XBO305" s="456"/>
      <c r="XBP305" s="456"/>
      <c r="XBQ305" s="456"/>
      <c r="XBR305" s="456"/>
      <c r="XBS305" s="456"/>
      <c r="XBT305" s="456"/>
      <c r="XBU305" s="456"/>
      <c r="XBV305" s="456"/>
      <c r="XBW305" s="456"/>
      <c r="XBX305" s="456"/>
      <c r="XBY305" s="456"/>
      <c r="XBZ305" s="456"/>
      <c r="XCA305" s="456"/>
      <c r="XCB305" s="456"/>
      <c r="XCC305" s="456"/>
      <c r="XCD305" s="456"/>
      <c r="XCE305" s="456"/>
      <c r="XCF305" s="456"/>
      <c r="XCG305" s="456"/>
      <c r="XCH305" s="456"/>
      <c r="XCI305" s="456"/>
      <c r="XCJ305" s="456"/>
      <c r="XCK305" s="456"/>
      <c r="XCL305" s="456"/>
      <c r="XCM305" s="456"/>
      <c r="XCN305" s="456"/>
      <c r="XCO305" s="456"/>
      <c r="XCP305" s="456"/>
      <c r="XCQ305" s="456"/>
      <c r="XCR305" s="456"/>
      <c r="XCS305" s="456"/>
      <c r="XCT305" s="456"/>
      <c r="XCU305" s="456"/>
      <c r="XCV305" s="456"/>
      <c r="XCW305" s="456"/>
      <c r="XCX305" s="456"/>
      <c r="XCY305" s="456"/>
      <c r="XCZ305" s="456"/>
      <c r="XDA305" s="456"/>
      <c r="XDB305" s="456"/>
      <c r="XDC305" s="456"/>
      <c r="XDD305" s="456"/>
      <c r="XDE305" s="456"/>
      <c r="XDF305" s="456"/>
      <c r="XDG305" s="456"/>
      <c r="XDH305" s="456"/>
      <c r="XDI305" s="456"/>
      <c r="XDJ305" s="456"/>
      <c r="XDK305" s="456"/>
      <c r="XDL305" s="456"/>
      <c r="XDM305" s="456"/>
      <c r="XDN305" s="456"/>
      <c r="XDO305" s="456"/>
      <c r="XDP305" s="456"/>
      <c r="XDQ305" s="456"/>
      <c r="XDR305" s="456"/>
      <c r="XDS305" s="456"/>
      <c r="XDT305" s="456"/>
      <c r="XDU305" s="456"/>
      <c r="XDV305" s="456"/>
      <c r="XDW305" s="456"/>
      <c r="XDX305" s="456"/>
      <c r="XDY305" s="456"/>
      <c r="XDZ305" s="456"/>
      <c r="XEA305" s="456"/>
      <c r="XEB305" s="456"/>
      <c r="XEC305" s="456"/>
      <c r="XED305" s="456"/>
      <c r="XEE305" s="456"/>
      <c r="XEF305" s="456"/>
      <c r="XEG305" s="456"/>
      <c r="XEH305" s="456"/>
      <c r="XEI305" s="456"/>
      <c r="XEJ305" s="456"/>
      <c r="XEK305" s="456"/>
      <c r="XEL305" s="456"/>
      <c r="XEM305" s="456"/>
      <c r="XEN305" s="456"/>
      <c r="XEO305" s="456"/>
      <c r="XEP305" s="456"/>
      <c r="XEQ305" s="456"/>
      <c r="XER305" s="456"/>
      <c r="XES305" s="456"/>
      <c r="XET305" s="456"/>
      <c r="XEU305" s="456"/>
      <c r="XEV305" s="456"/>
      <c r="XEW305" s="456"/>
      <c r="XEX305" s="456"/>
      <c r="XEY305" s="456"/>
      <c r="XEZ305" s="456"/>
      <c r="XFA305" s="456"/>
      <c r="XFB305" s="456"/>
      <c r="XFC305" s="456"/>
      <c r="XFD305" s="456"/>
    </row>
    <row r="306" spans="1:16384" s="218" customFormat="1" ht="13.2">
      <c r="A306" s="55"/>
      <c r="B306" s="11"/>
      <c r="C306" s="11" t="s">
        <v>53</v>
      </c>
      <c r="D306" s="11"/>
      <c r="E306" s="11" t="s">
        <v>54</v>
      </c>
      <c r="F306" s="231">
        <v>149</v>
      </c>
      <c r="G306" s="231">
        <v>3</v>
      </c>
      <c r="H306" s="231">
        <v>3</v>
      </c>
      <c r="I306" s="226">
        <v>0</v>
      </c>
      <c r="J306" s="4"/>
      <c r="K306" s="11"/>
      <c r="L306" s="11"/>
      <c r="M306" s="11"/>
      <c r="N306" s="4"/>
      <c r="O306" s="215"/>
      <c r="P306" s="216"/>
      <c r="Q306" s="216"/>
      <c r="R306" s="217"/>
      <c r="S306" s="71"/>
      <c r="T306" s="71"/>
      <c r="U306" s="71"/>
      <c r="V306" s="71"/>
    </row>
    <row r="307" spans="1:16384" s="218" customFormat="1" ht="13.2">
      <c r="A307" s="55"/>
      <c r="B307" s="11"/>
      <c r="C307" s="11" t="s">
        <v>53</v>
      </c>
      <c r="D307" s="11"/>
      <c r="E307" s="11" t="s">
        <v>56</v>
      </c>
      <c r="F307" s="231">
        <v>286</v>
      </c>
      <c r="G307" s="231">
        <v>3</v>
      </c>
      <c r="H307" s="231">
        <v>3</v>
      </c>
      <c r="I307" s="226">
        <v>3</v>
      </c>
      <c r="J307" s="4"/>
      <c r="K307" s="11"/>
      <c r="L307" s="11"/>
      <c r="M307" s="11"/>
      <c r="N307" s="4"/>
      <c r="O307" s="215"/>
      <c r="P307" s="216"/>
      <c r="Q307" s="216"/>
      <c r="R307" s="217"/>
      <c r="S307" s="71"/>
      <c r="T307" s="71"/>
      <c r="U307" s="71"/>
      <c r="V307" s="71"/>
    </row>
    <row r="308" spans="1:16384" s="218" customFormat="1" ht="13.2">
      <c r="A308" s="55"/>
      <c r="B308" s="11"/>
      <c r="C308" s="11" t="s">
        <v>57</v>
      </c>
      <c r="D308" s="11"/>
      <c r="E308" s="11" t="s">
        <v>54</v>
      </c>
      <c r="F308" s="231">
        <v>42</v>
      </c>
      <c r="G308" s="231"/>
      <c r="H308" s="231">
        <v>0</v>
      </c>
      <c r="I308" s="226"/>
      <c r="J308" s="4"/>
      <c r="K308" s="11"/>
      <c r="L308" s="11"/>
      <c r="M308" s="11"/>
      <c r="N308" s="4"/>
      <c r="O308" s="215"/>
      <c r="P308" s="216"/>
      <c r="Q308" s="216"/>
      <c r="R308" s="217"/>
      <c r="S308" s="71"/>
      <c r="T308" s="71"/>
      <c r="U308" s="71"/>
      <c r="V308" s="71"/>
    </row>
    <row r="309" spans="1:16384" s="218" customFormat="1" ht="13.2">
      <c r="A309" s="55"/>
      <c r="B309" s="11"/>
      <c r="C309" s="11" t="s">
        <v>57</v>
      </c>
      <c r="D309" s="11"/>
      <c r="E309" s="11" t="s">
        <v>56</v>
      </c>
      <c r="F309" s="231">
        <v>1</v>
      </c>
      <c r="G309" s="231"/>
      <c r="H309" s="231"/>
      <c r="I309" s="226"/>
      <c r="J309" s="4"/>
      <c r="K309" s="11"/>
      <c r="L309" s="11"/>
      <c r="M309" s="11"/>
      <c r="N309" s="4"/>
      <c r="O309" s="215"/>
      <c r="P309" s="216"/>
      <c r="Q309" s="216"/>
      <c r="R309" s="217"/>
      <c r="S309" s="71"/>
      <c r="T309" s="71"/>
      <c r="U309" s="71"/>
      <c r="V309" s="71"/>
    </row>
    <row r="310" spans="1:16384" s="218" customFormat="1" ht="13.2">
      <c r="A310" s="55"/>
      <c r="B310" s="11"/>
      <c r="C310" s="11" t="s">
        <v>58</v>
      </c>
      <c r="D310" s="11"/>
      <c r="E310" s="11" t="s">
        <v>59</v>
      </c>
      <c r="F310" s="231">
        <v>9</v>
      </c>
      <c r="G310" s="231"/>
      <c r="H310" s="231"/>
      <c r="I310" s="226"/>
      <c r="J310" s="4"/>
      <c r="K310" s="11"/>
      <c r="L310" s="11"/>
      <c r="M310" s="11"/>
      <c r="N310" s="4"/>
      <c r="O310" s="215"/>
      <c r="P310" s="216"/>
      <c r="Q310" s="216"/>
      <c r="R310" s="217"/>
      <c r="S310" s="71"/>
      <c r="T310" s="71"/>
      <c r="U310" s="71"/>
      <c r="V310" s="71"/>
    </row>
    <row r="311" spans="1:16384" s="218" customFormat="1" ht="13.2">
      <c r="A311" s="55"/>
      <c r="B311" s="11"/>
      <c r="C311" s="11" t="s">
        <v>62</v>
      </c>
      <c r="D311" s="11"/>
      <c r="E311" s="11" t="s">
        <v>63</v>
      </c>
      <c r="F311" s="231">
        <v>26</v>
      </c>
      <c r="G311" s="231"/>
      <c r="H311" s="231">
        <v>0</v>
      </c>
      <c r="I311" s="226"/>
      <c r="J311" s="4"/>
      <c r="K311" s="11"/>
      <c r="L311" s="11"/>
      <c r="M311" s="11"/>
      <c r="N311" s="4"/>
      <c r="O311" s="215"/>
      <c r="P311" s="216"/>
      <c r="Q311" s="216"/>
      <c r="R311" s="217"/>
      <c r="S311" s="71"/>
      <c r="T311" s="71"/>
      <c r="U311" s="71"/>
      <c r="V311" s="71"/>
    </row>
    <row r="312" spans="1:16384" s="218" customFormat="1" ht="13.2">
      <c r="A312" s="55"/>
      <c r="B312" s="11"/>
      <c r="C312" s="11" t="s">
        <v>69</v>
      </c>
      <c r="D312" s="11"/>
      <c r="E312" s="11" t="s">
        <v>70</v>
      </c>
      <c r="F312" s="231">
        <v>5</v>
      </c>
      <c r="G312" s="231"/>
      <c r="H312" s="231">
        <v>0</v>
      </c>
      <c r="I312" s="226"/>
      <c r="J312" s="4"/>
      <c r="K312" s="11"/>
      <c r="L312" s="11"/>
      <c r="M312" s="11"/>
      <c r="N312" s="4"/>
      <c r="O312" s="215"/>
      <c r="P312" s="216"/>
      <c r="Q312" s="216"/>
      <c r="R312" s="217"/>
      <c r="S312" s="71"/>
      <c r="T312" s="71"/>
      <c r="U312" s="71"/>
      <c r="V312" s="71"/>
    </row>
    <row r="313" spans="1:16384" s="218" customFormat="1" ht="13.2">
      <c r="A313" s="55"/>
      <c r="B313" s="11"/>
      <c r="C313" s="11" t="s">
        <v>71</v>
      </c>
      <c r="D313" s="11"/>
      <c r="E313" s="11" t="s">
        <v>72</v>
      </c>
      <c r="F313" s="231">
        <v>132</v>
      </c>
      <c r="G313" s="231">
        <v>1</v>
      </c>
      <c r="H313" s="231">
        <v>0</v>
      </c>
      <c r="I313" s="226"/>
      <c r="J313" s="4"/>
      <c r="K313" s="11"/>
      <c r="L313" s="11"/>
      <c r="M313" s="11"/>
      <c r="N313" s="4"/>
      <c r="O313" s="215"/>
      <c r="P313" s="216"/>
      <c r="Q313" s="216"/>
      <c r="R313" s="217"/>
      <c r="S313" s="71"/>
      <c r="T313" s="71"/>
      <c r="U313" s="71"/>
      <c r="V313" s="71"/>
    </row>
    <row r="314" spans="1:16384" s="218" customFormat="1" ht="13.2">
      <c r="A314" s="55"/>
      <c r="B314" s="11"/>
      <c r="C314" s="11" t="s">
        <v>73</v>
      </c>
      <c r="D314" s="11"/>
      <c r="E314" s="11" t="s">
        <v>74</v>
      </c>
      <c r="F314" s="231">
        <v>1283</v>
      </c>
      <c r="G314" s="231">
        <v>4</v>
      </c>
      <c r="H314" s="231">
        <v>3</v>
      </c>
      <c r="I314" s="226">
        <v>1</v>
      </c>
      <c r="J314" s="4"/>
      <c r="K314" s="11"/>
      <c r="L314" s="11"/>
      <c r="M314" s="11"/>
      <c r="N314" s="4"/>
      <c r="O314" s="215"/>
      <c r="P314" s="216"/>
      <c r="Q314" s="216"/>
      <c r="R314" s="217"/>
      <c r="S314" s="71"/>
      <c r="T314" s="71"/>
      <c r="U314" s="71"/>
      <c r="V314" s="71"/>
    </row>
    <row r="315" spans="1:16384" s="218" customFormat="1" ht="13.2">
      <c r="A315" s="55"/>
      <c r="B315" s="11"/>
      <c r="C315" s="11" t="s">
        <v>80</v>
      </c>
      <c r="D315" s="11"/>
      <c r="E315" s="11" t="s">
        <v>81</v>
      </c>
      <c r="F315" s="231">
        <v>1</v>
      </c>
      <c r="G315" s="231"/>
      <c r="H315" s="231"/>
      <c r="I315" s="226"/>
      <c r="J315" s="4"/>
      <c r="K315" s="11"/>
      <c r="L315" s="11"/>
      <c r="M315" s="11"/>
      <c r="N315" s="4"/>
      <c r="O315" s="215"/>
      <c r="P315" s="216"/>
      <c r="Q315" s="216"/>
      <c r="R315" s="217"/>
      <c r="S315" s="71"/>
      <c r="T315" s="71"/>
      <c r="U315" s="71"/>
      <c r="V315" s="71"/>
    </row>
    <row r="316" spans="1:16384" s="218" customFormat="1" ht="13.2">
      <c r="A316" s="55"/>
      <c r="B316" s="11"/>
      <c r="C316" s="11" t="s">
        <v>82</v>
      </c>
      <c r="D316" s="11"/>
      <c r="E316" s="11" t="s">
        <v>83</v>
      </c>
      <c r="F316" s="231">
        <v>5</v>
      </c>
      <c r="G316" s="231"/>
      <c r="H316" s="231"/>
      <c r="I316" s="226"/>
      <c r="J316" s="4"/>
      <c r="K316" s="11"/>
      <c r="L316" s="11"/>
      <c r="M316" s="11"/>
      <c r="N316" s="4"/>
      <c r="O316" s="215"/>
      <c r="P316" s="216"/>
      <c r="Q316" s="216"/>
      <c r="R316" s="217"/>
      <c r="S316" s="71"/>
      <c r="T316" s="71"/>
      <c r="U316" s="71"/>
      <c r="V316" s="71"/>
    </row>
    <row r="317" spans="1:16384" s="218" customFormat="1" ht="13.2">
      <c r="A317" s="55"/>
      <c r="B317" s="11"/>
      <c r="C317" s="11" t="s">
        <v>82</v>
      </c>
      <c r="D317" s="11"/>
      <c r="E317" s="11" t="s">
        <v>84</v>
      </c>
      <c r="F317" s="231">
        <v>1</v>
      </c>
      <c r="G317" s="231"/>
      <c r="H317" s="231"/>
      <c r="I317" s="226"/>
      <c r="J317" s="4"/>
      <c r="K317" s="11"/>
      <c r="L317" s="11"/>
      <c r="M317" s="11"/>
      <c r="N317" s="4"/>
      <c r="O317" s="215"/>
      <c r="P317" s="216"/>
      <c r="Q317" s="216"/>
      <c r="R317" s="217"/>
      <c r="S317" s="71"/>
      <c r="T317" s="71"/>
      <c r="U317" s="71"/>
      <c r="V317" s="71"/>
    </row>
    <row r="318" spans="1:16384" s="218" customFormat="1" ht="13.2">
      <c r="A318" s="55"/>
      <c r="B318" s="11"/>
      <c r="C318" s="11" t="s">
        <v>85</v>
      </c>
      <c r="D318" s="11"/>
      <c r="E318" s="11" t="s">
        <v>87</v>
      </c>
      <c r="F318" s="231">
        <v>15</v>
      </c>
      <c r="G318" s="231"/>
      <c r="H318" s="231">
        <v>0</v>
      </c>
      <c r="I318" s="226"/>
      <c r="J318" s="4"/>
      <c r="K318" s="11"/>
      <c r="L318" s="11"/>
      <c r="M318" s="11"/>
      <c r="N318" s="4"/>
      <c r="O318" s="215"/>
      <c r="P318" s="216"/>
      <c r="Q318" s="216"/>
      <c r="R318" s="217"/>
      <c r="S318" s="71"/>
      <c r="T318" s="71"/>
      <c r="U318" s="71"/>
      <c r="V318" s="71"/>
    </row>
    <row r="319" spans="1:16384" s="218" customFormat="1" ht="13.2">
      <c r="A319" s="55"/>
      <c r="B319" s="11"/>
      <c r="C319" s="11" t="s">
        <v>90</v>
      </c>
      <c r="D319" s="11"/>
      <c r="E319" s="11" t="s">
        <v>68</v>
      </c>
      <c r="F319" s="231">
        <v>94</v>
      </c>
      <c r="G319" s="231">
        <v>1</v>
      </c>
      <c r="H319" s="231">
        <v>0</v>
      </c>
      <c r="I319" s="226"/>
      <c r="J319" s="4"/>
      <c r="K319" s="11"/>
      <c r="L319" s="11"/>
      <c r="M319" s="11"/>
      <c r="N319" s="4"/>
      <c r="O319" s="215"/>
      <c r="P319" s="216"/>
      <c r="Q319" s="216"/>
      <c r="R319" s="217"/>
      <c r="S319" s="71"/>
      <c r="T319" s="71"/>
      <c r="U319" s="71"/>
      <c r="V319" s="71"/>
    </row>
    <row r="320" spans="1:16384" s="218" customFormat="1" ht="13.2">
      <c r="A320" s="55"/>
      <c r="B320" s="11"/>
      <c r="C320" s="11" t="s">
        <v>92</v>
      </c>
      <c r="D320" s="11"/>
      <c r="E320" s="11" t="s">
        <v>93</v>
      </c>
      <c r="F320" s="231">
        <v>26</v>
      </c>
      <c r="G320" s="231"/>
      <c r="H320" s="231">
        <v>0</v>
      </c>
      <c r="I320" s="226"/>
      <c r="J320" s="4"/>
      <c r="K320" s="11"/>
      <c r="L320" s="11"/>
      <c r="M320" s="11"/>
      <c r="N320" s="4"/>
      <c r="O320" s="215"/>
      <c r="P320" s="216"/>
      <c r="Q320" s="216"/>
      <c r="R320" s="217"/>
      <c r="S320" s="71"/>
      <c r="T320" s="71"/>
      <c r="U320" s="71"/>
      <c r="V320" s="71"/>
    </row>
    <row r="321" spans="1:22" s="218" customFormat="1" ht="13.2">
      <c r="A321" s="55"/>
      <c r="B321" s="11"/>
      <c r="C321" s="11" t="s">
        <v>92</v>
      </c>
      <c r="D321" s="11"/>
      <c r="E321" s="11" t="s">
        <v>94</v>
      </c>
      <c r="F321" s="231">
        <v>8</v>
      </c>
      <c r="G321" s="231"/>
      <c r="H321" s="231">
        <v>0</v>
      </c>
      <c r="I321" s="226"/>
      <c r="J321" s="4"/>
      <c r="K321" s="11"/>
      <c r="L321" s="11"/>
      <c r="M321" s="11"/>
      <c r="N321" s="4"/>
      <c r="O321" s="215"/>
      <c r="P321" s="216"/>
      <c r="Q321" s="216"/>
      <c r="R321" s="217"/>
      <c r="S321" s="71"/>
      <c r="T321" s="71"/>
      <c r="U321" s="71"/>
      <c r="V321" s="71"/>
    </row>
    <row r="322" spans="1:22" s="218" customFormat="1" ht="13.2">
      <c r="A322" s="55"/>
      <c r="B322" s="11"/>
      <c r="C322" s="11" t="s">
        <v>97</v>
      </c>
      <c r="D322" s="11"/>
      <c r="E322" s="11" t="s">
        <v>98</v>
      </c>
      <c r="F322" s="231">
        <v>12</v>
      </c>
      <c r="G322" s="231"/>
      <c r="H322" s="231"/>
      <c r="I322" s="226"/>
      <c r="J322" s="4"/>
      <c r="K322" s="11"/>
      <c r="L322" s="11"/>
      <c r="M322" s="11"/>
      <c r="N322" s="4"/>
      <c r="O322" s="215"/>
      <c r="P322" s="216"/>
      <c r="Q322" s="216"/>
      <c r="R322" s="217"/>
      <c r="S322" s="71"/>
      <c r="T322" s="71"/>
      <c r="U322" s="71"/>
      <c r="V322" s="71"/>
    </row>
    <row r="323" spans="1:22" s="218" customFormat="1" ht="13.2">
      <c r="A323" s="55"/>
      <c r="B323" s="11"/>
      <c r="C323" s="11" t="s">
        <v>103</v>
      </c>
      <c r="D323" s="11"/>
      <c r="E323" s="11" t="s">
        <v>95</v>
      </c>
      <c r="F323" s="231">
        <v>18</v>
      </c>
      <c r="G323" s="231">
        <v>1</v>
      </c>
      <c r="H323" s="231">
        <v>1</v>
      </c>
      <c r="I323" s="226">
        <v>0</v>
      </c>
      <c r="J323" s="4"/>
      <c r="K323" s="11"/>
      <c r="L323" s="11"/>
      <c r="M323" s="11"/>
      <c r="N323" s="4"/>
      <c r="O323" s="215"/>
      <c r="P323" s="216"/>
      <c r="Q323" s="216"/>
      <c r="R323" s="217"/>
      <c r="S323" s="71"/>
      <c r="T323" s="71"/>
      <c r="U323" s="71"/>
      <c r="V323" s="71"/>
    </row>
    <row r="324" spans="1:22" s="218" customFormat="1" ht="13.2">
      <c r="A324" s="55"/>
      <c r="B324" s="11"/>
      <c r="C324" s="11" t="s">
        <v>108</v>
      </c>
      <c r="D324" s="11"/>
      <c r="E324" s="11" t="s">
        <v>96</v>
      </c>
      <c r="F324" s="231">
        <v>19</v>
      </c>
      <c r="G324" s="231"/>
      <c r="H324" s="231">
        <v>0</v>
      </c>
      <c r="I324" s="226"/>
      <c r="J324" s="4"/>
      <c r="K324" s="11"/>
      <c r="L324" s="11"/>
      <c r="M324" s="11"/>
      <c r="N324" s="4"/>
      <c r="O324" s="215"/>
      <c r="P324" s="216"/>
      <c r="Q324" s="216"/>
      <c r="R324" s="217"/>
      <c r="S324" s="71"/>
      <c r="T324" s="71"/>
      <c r="U324" s="71"/>
      <c r="V324" s="71"/>
    </row>
    <row r="325" spans="1:22" s="218" customFormat="1" ht="13.2">
      <c r="A325" s="55"/>
      <c r="B325" s="11"/>
      <c r="C325" s="11" t="s">
        <v>115</v>
      </c>
      <c r="D325" s="11"/>
      <c r="E325" s="11" t="s">
        <v>110</v>
      </c>
      <c r="F325" s="231">
        <v>8</v>
      </c>
      <c r="G325" s="231"/>
      <c r="H325" s="231">
        <v>0</v>
      </c>
      <c r="I325" s="226"/>
      <c r="J325" s="4"/>
      <c r="K325" s="11"/>
      <c r="L325" s="11"/>
      <c r="M325" s="11"/>
      <c r="N325" s="4"/>
      <c r="O325" s="215"/>
      <c r="P325" s="216"/>
      <c r="Q325" s="216"/>
      <c r="R325" s="217"/>
      <c r="S325" s="71"/>
      <c r="T325" s="71"/>
      <c r="U325" s="71"/>
      <c r="V325" s="71"/>
    </row>
    <row r="326" spans="1:22" s="218" customFormat="1" ht="13.2">
      <c r="A326" s="55"/>
      <c r="B326" s="11"/>
      <c r="C326" s="11" t="s">
        <v>116</v>
      </c>
      <c r="D326" s="11"/>
      <c r="E326" s="11" t="s">
        <v>117</v>
      </c>
      <c r="F326" s="231">
        <v>5</v>
      </c>
      <c r="G326" s="231"/>
      <c r="H326" s="231"/>
      <c r="I326" s="226"/>
      <c r="J326" s="4"/>
      <c r="K326" s="11"/>
      <c r="L326" s="11"/>
      <c r="M326" s="11"/>
      <c r="N326" s="4"/>
      <c r="O326" s="215"/>
      <c r="P326" s="216"/>
      <c r="Q326" s="216"/>
      <c r="R326" s="217"/>
      <c r="S326" s="71"/>
      <c r="T326" s="71"/>
      <c r="U326" s="71"/>
      <c r="V326" s="71"/>
    </row>
    <row r="327" spans="1:22" s="218" customFormat="1" ht="13.2">
      <c r="A327" s="55"/>
      <c r="B327" s="11"/>
      <c r="C327" s="11" t="s">
        <v>118</v>
      </c>
      <c r="D327" s="11"/>
      <c r="E327" s="11" t="s">
        <v>59</v>
      </c>
      <c r="F327" s="231">
        <v>126</v>
      </c>
      <c r="G327" s="231"/>
      <c r="H327" s="231">
        <v>0</v>
      </c>
      <c r="I327" s="226"/>
      <c r="J327" s="4"/>
      <c r="K327" s="11"/>
      <c r="L327" s="11"/>
      <c r="M327" s="11"/>
      <c r="N327" s="4"/>
      <c r="O327" s="215"/>
      <c r="P327" s="216"/>
      <c r="Q327" s="216"/>
      <c r="R327" s="217"/>
      <c r="S327" s="71"/>
      <c r="T327" s="71"/>
      <c r="U327" s="71"/>
      <c r="V327" s="71"/>
    </row>
    <row r="328" spans="1:22" s="218" customFormat="1" ht="13.2">
      <c r="A328" s="55"/>
      <c r="B328" s="11"/>
      <c r="C328" s="11" t="s">
        <v>125</v>
      </c>
      <c r="D328" s="11"/>
      <c r="E328" s="11" t="s">
        <v>121</v>
      </c>
      <c r="F328" s="231">
        <v>112</v>
      </c>
      <c r="G328" s="231">
        <v>1</v>
      </c>
      <c r="H328" s="231">
        <v>1</v>
      </c>
      <c r="I328" s="226">
        <v>1</v>
      </c>
      <c r="J328" s="4"/>
      <c r="K328" s="11"/>
      <c r="L328" s="11"/>
      <c r="M328" s="11"/>
      <c r="N328" s="4"/>
      <c r="O328" s="215"/>
      <c r="P328" s="216"/>
      <c r="Q328" s="216"/>
      <c r="R328" s="217"/>
      <c r="S328" s="71"/>
      <c r="T328" s="71"/>
      <c r="U328" s="71"/>
      <c r="V328" s="71"/>
    </row>
    <row r="329" spans="1:22" s="218" customFormat="1" ht="13.2">
      <c r="A329" s="55"/>
      <c r="B329" s="11"/>
      <c r="C329" s="11" t="s">
        <v>126</v>
      </c>
      <c r="D329" s="11"/>
      <c r="E329" s="11" t="s">
        <v>70</v>
      </c>
      <c r="F329" s="231">
        <v>13</v>
      </c>
      <c r="G329" s="231"/>
      <c r="H329" s="231"/>
      <c r="I329" s="226"/>
      <c r="J329" s="4"/>
      <c r="K329" s="11"/>
      <c r="L329" s="11"/>
      <c r="M329" s="11"/>
      <c r="N329" s="4"/>
      <c r="O329" s="215"/>
      <c r="P329" s="216"/>
      <c r="Q329" s="216"/>
      <c r="R329" s="217"/>
      <c r="S329" s="71"/>
      <c r="T329" s="71"/>
      <c r="U329" s="71"/>
      <c r="V329" s="71"/>
    </row>
    <row r="330" spans="1:22" s="218" customFormat="1" ht="13.2">
      <c r="A330" s="55"/>
      <c r="B330" s="11"/>
      <c r="C330" s="11" t="s">
        <v>128</v>
      </c>
      <c r="D330" s="11"/>
      <c r="E330" s="11" t="s">
        <v>70</v>
      </c>
      <c r="F330" s="231">
        <v>7</v>
      </c>
      <c r="G330" s="231"/>
      <c r="H330" s="231"/>
      <c r="I330" s="226"/>
      <c r="J330" s="4"/>
      <c r="K330" s="11"/>
      <c r="L330" s="11"/>
      <c r="M330" s="11"/>
      <c r="N330" s="4"/>
      <c r="O330" s="215"/>
      <c r="P330" s="216"/>
      <c r="Q330" s="216"/>
      <c r="R330" s="217"/>
      <c r="S330" s="71"/>
      <c r="T330" s="71"/>
      <c r="U330" s="71"/>
      <c r="V330" s="71"/>
    </row>
    <row r="331" spans="1:22" s="218" customFormat="1" ht="13.2">
      <c r="A331" s="55"/>
      <c r="B331" s="11"/>
      <c r="C331" s="11" t="s">
        <v>131</v>
      </c>
      <c r="D331" s="11"/>
      <c r="E331" s="11" t="s">
        <v>95</v>
      </c>
      <c r="F331" s="231">
        <v>2</v>
      </c>
      <c r="G331" s="231"/>
      <c r="H331" s="231"/>
      <c r="I331" s="226"/>
      <c r="J331" s="4"/>
      <c r="K331" s="11"/>
      <c r="L331" s="11"/>
      <c r="M331" s="11"/>
      <c r="N331" s="4"/>
      <c r="O331" s="215"/>
      <c r="P331" s="216"/>
      <c r="Q331" s="216"/>
      <c r="R331" s="217"/>
      <c r="S331" s="71"/>
      <c r="T331" s="71"/>
      <c r="U331" s="71"/>
      <c r="V331" s="71"/>
    </row>
    <row r="332" spans="1:22" s="218" customFormat="1" ht="13.2">
      <c r="A332" s="55"/>
      <c r="B332" s="11"/>
      <c r="C332" s="11" t="s">
        <v>132</v>
      </c>
      <c r="D332" s="11"/>
      <c r="E332" s="11" t="s">
        <v>133</v>
      </c>
      <c r="F332" s="231">
        <v>9</v>
      </c>
      <c r="G332" s="231">
        <v>1</v>
      </c>
      <c r="H332" s="231">
        <v>0</v>
      </c>
      <c r="I332" s="226"/>
      <c r="J332" s="4"/>
      <c r="K332" s="11"/>
      <c r="L332" s="11"/>
      <c r="M332" s="11"/>
      <c r="N332" s="4"/>
      <c r="O332" s="215"/>
      <c r="P332" s="216"/>
      <c r="Q332" s="216"/>
      <c r="R332" s="217"/>
      <c r="S332" s="71"/>
      <c r="T332" s="71"/>
      <c r="U332" s="71"/>
      <c r="V332" s="71"/>
    </row>
    <row r="333" spans="1:22" s="218" customFormat="1" ht="13.2">
      <c r="A333" s="55"/>
      <c r="B333" s="11"/>
      <c r="C333" s="11" t="s">
        <v>134</v>
      </c>
      <c r="D333" s="11"/>
      <c r="E333" s="11" t="s">
        <v>135</v>
      </c>
      <c r="F333" s="231">
        <v>794</v>
      </c>
      <c r="G333" s="231">
        <v>7</v>
      </c>
      <c r="H333" s="231">
        <v>5</v>
      </c>
      <c r="I333" s="226">
        <v>1.2</v>
      </c>
      <c r="J333" s="4"/>
      <c r="K333" s="11"/>
      <c r="L333" s="11"/>
      <c r="M333" s="11"/>
      <c r="N333" s="4"/>
      <c r="O333" s="215"/>
      <c r="P333" s="216"/>
      <c r="Q333" s="216"/>
      <c r="R333" s="217"/>
      <c r="S333" s="71"/>
      <c r="T333" s="71"/>
      <c r="U333" s="71"/>
      <c r="V333" s="71"/>
    </row>
    <row r="334" spans="1:22" s="218" customFormat="1" ht="13.2">
      <c r="A334" s="55"/>
      <c r="B334" s="11"/>
      <c r="C334" s="11" t="s">
        <v>136</v>
      </c>
      <c r="D334" s="11"/>
      <c r="E334" s="11" t="s">
        <v>138</v>
      </c>
      <c r="F334" s="231">
        <v>83</v>
      </c>
      <c r="G334" s="231"/>
      <c r="H334" s="231">
        <v>0</v>
      </c>
      <c r="I334" s="226"/>
      <c r="J334" s="4"/>
      <c r="K334" s="11"/>
      <c r="L334" s="11"/>
      <c r="M334" s="11"/>
      <c r="N334" s="4"/>
      <c r="O334" s="215"/>
      <c r="P334" s="216"/>
      <c r="Q334" s="216"/>
      <c r="R334" s="217"/>
      <c r="S334" s="71"/>
      <c r="T334" s="71"/>
      <c r="U334" s="71"/>
      <c r="V334" s="71"/>
    </row>
    <row r="335" spans="1:22" s="218" customFormat="1" ht="13.2">
      <c r="A335" s="55"/>
      <c r="B335" s="11"/>
      <c r="C335" s="11" t="s">
        <v>141</v>
      </c>
      <c r="D335" s="11"/>
      <c r="E335" s="11" t="s">
        <v>135</v>
      </c>
      <c r="F335" s="231">
        <v>1</v>
      </c>
      <c r="G335" s="231"/>
      <c r="H335" s="231"/>
      <c r="I335" s="226"/>
      <c r="J335" s="4"/>
      <c r="K335" s="11"/>
      <c r="L335" s="11"/>
      <c r="M335" s="11"/>
      <c r="N335" s="4"/>
      <c r="O335" s="215"/>
      <c r="P335" s="216"/>
      <c r="Q335" s="216"/>
      <c r="R335" s="217"/>
      <c r="S335" s="71"/>
      <c r="T335" s="71"/>
      <c r="U335" s="71"/>
      <c r="V335" s="71"/>
    </row>
    <row r="336" spans="1:22" s="218" customFormat="1" ht="13.2">
      <c r="A336" s="55"/>
      <c r="B336" s="11"/>
      <c r="C336" s="11" t="s">
        <v>142</v>
      </c>
      <c r="D336" s="11"/>
      <c r="E336" s="11" t="s">
        <v>143</v>
      </c>
      <c r="F336" s="231">
        <v>41</v>
      </c>
      <c r="G336" s="231"/>
      <c r="H336" s="231">
        <v>0</v>
      </c>
      <c r="I336" s="226"/>
      <c r="J336" s="4"/>
      <c r="K336" s="11"/>
      <c r="L336" s="11"/>
      <c r="M336" s="11"/>
      <c r="N336" s="4"/>
      <c r="O336" s="215"/>
      <c r="P336" s="216"/>
      <c r="Q336" s="216"/>
      <c r="R336" s="217"/>
      <c r="S336" s="71"/>
      <c r="T336" s="71"/>
      <c r="U336" s="71"/>
      <c r="V336" s="71"/>
    </row>
    <row r="337" spans="1:22" s="218" customFormat="1" ht="13.2">
      <c r="A337" s="55"/>
      <c r="B337" s="11"/>
      <c r="C337" s="11" t="s">
        <v>142</v>
      </c>
      <c r="D337" s="11"/>
      <c r="E337" s="11" t="s">
        <v>342</v>
      </c>
      <c r="F337" s="231">
        <v>1</v>
      </c>
      <c r="G337" s="231"/>
      <c r="H337" s="231"/>
      <c r="I337" s="226"/>
      <c r="J337" s="4"/>
      <c r="K337" s="11"/>
      <c r="L337" s="11"/>
      <c r="M337" s="11"/>
      <c r="N337" s="4"/>
      <c r="O337" s="215"/>
      <c r="P337" s="216"/>
      <c r="Q337" s="216"/>
      <c r="R337" s="217"/>
      <c r="S337" s="71"/>
      <c r="T337" s="71"/>
      <c r="U337" s="71"/>
      <c r="V337" s="71"/>
    </row>
    <row r="338" spans="1:22" s="218" customFormat="1" ht="13.2">
      <c r="A338" s="55"/>
      <c r="B338" s="11"/>
      <c r="C338" s="11" t="s">
        <v>147</v>
      </c>
      <c r="D338" s="11"/>
      <c r="E338" s="11" t="s">
        <v>143</v>
      </c>
      <c r="F338" s="231">
        <v>4</v>
      </c>
      <c r="G338" s="231"/>
      <c r="H338" s="231">
        <v>0</v>
      </c>
      <c r="I338" s="226"/>
      <c r="J338" s="4"/>
      <c r="K338" s="11"/>
      <c r="L338" s="11"/>
      <c r="M338" s="11"/>
      <c r="N338" s="4"/>
      <c r="O338" s="215"/>
      <c r="P338" s="216"/>
      <c r="Q338" s="216"/>
      <c r="R338" s="217"/>
      <c r="S338" s="71"/>
      <c r="T338" s="71"/>
      <c r="U338" s="71"/>
      <c r="V338" s="71"/>
    </row>
    <row r="339" spans="1:22" s="218" customFormat="1" ht="13.2">
      <c r="A339" s="55"/>
      <c r="B339" s="11"/>
      <c r="C339" s="11" t="s">
        <v>149</v>
      </c>
      <c r="D339" s="11"/>
      <c r="E339" s="11" t="s">
        <v>88</v>
      </c>
      <c r="F339" s="231">
        <v>18</v>
      </c>
      <c r="G339" s="231"/>
      <c r="H339" s="231">
        <v>0</v>
      </c>
      <c r="I339" s="226"/>
      <c r="J339" s="4"/>
      <c r="K339" s="11"/>
      <c r="L339" s="11"/>
      <c r="M339" s="11"/>
      <c r="N339" s="4"/>
      <c r="O339" s="215"/>
      <c r="P339" s="216"/>
      <c r="Q339" s="216"/>
      <c r="R339" s="217"/>
      <c r="S339" s="71"/>
      <c r="T339" s="71"/>
      <c r="U339" s="71"/>
      <c r="V339" s="71"/>
    </row>
    <row r="340" spans="1:22" s="218" customFormat="1" ht="13.2">
      <c r="A340" s="55"/>
      <c r="B340" s="11"/>
      <c r="C340" s="11" t="s">
        <v>150</v>
      </c>
      <c r="D340" s="11"/>
      <c r="E340" s="11" t="s">
        <v>151</v>
      </c>
      <c r="F340" s="231">
        <v>1</v>
      </c>
      <c r="G340" s="231"/>
      <c r="H340" s="231">
        <v>0</v>
      </c>
      <c r="I340" s="226"/>
      <c r="J340" s="4"/>
      <c r="K340" s="11"/>
      <c r="L340" s="11"/>
      <c r="M340" s="11"/>
      <c r="N340" s="4"/>
      <c r="O340" s="215"/>
      <c r="P340" s="216"/>
      <c r="Q340" s="216"/>
      <c r="R340" s="217"/>
      <c r="S340" s="71"/>
      <c r="T340" s="71"/>
      <c r="U340" s="71"/>
      <c r="V340" s="71"/>
    </row>
    <row r="341" spans="1:22" s="218" customFormat="1" ht="13.2">
      <c r="A341" s="55"/>
      <c r="B341" s="11"/>
      <c r="C341" s="11" t="s">
        <v>154</v>
      </c>
      <c r="D341" s="11"/>
      <c r="E341" s="11" t="s">
        <v>55</v>
      </c>
      <c r="F341" s="231">
        <v>40</v>
      </c>
      <c r="G341" s="231">
        <v>1</v>
      </c>
      <c r="H341" s="231">
        <v>0</v>
      </c>
      <c r="I341" s="226"/>
      <c r="J341" s="4"/>
      <c r="K341" s="11"/>
      <c r="L341" s="11"/>
      <c r="M341" s="11"/>
      <c r="N341" s="4"/>
      <c r="O341" s="215"/>
      <c r="P341" s="216"/>
      <c r="Q341" s="216"/>
      <c r="R341" s="217"/>
      <c r="S341" s="71"/>
      <c r="T341" s="71"/>
      <c r="U341" s="71"/>
      <c r="V341" s="71"/>
    </row>
    <row r="342" spans="1:22" s="218" customFormat="1" ht="13.2">
      <c r="A342" s="55"/>
      <c r="B342" s="11"/>
      <c r="C342" s="11" t="s">
        <v>159</v>
      </c>
      <c r="D342" s="11"/>
      <c r="E342" s="11" t="s">
        <v>88</v>
      </c>
      <c r="F342" s="231">
        <v>80</v>
      </c>
      <c r="G342" s="231">
        <v>8</v>
      </c>
      <c r="H342" s="231">
        <v>7</v>
      </c>
      <c r="I342" s="226">
        <v>0.14285714285714299</v>
      </c>
      <c r="J342" s="4"/>
      <c r="K342" s="11"/>
      <c r="L342" s="11"/>
      <c r="M342" s="11"/>
      <c r="N342" s="4"/>
      <c r="O342" s="215"/>
      <c r="P342" s="216"/>
      <c r="Q342" s="216"/>
      <c r="R342" s="217"/>
      <c r="S342" s="71"/>
      <c r="T342" s="71"/>
      <c r="U342" s="71"/>
      <c r="V342" s="71"/>
    </row>
    <row r="343" spans="1:22" s="218" customFormat="1" ht="13.2">
      <c r="A343" s="55"/>
      <c r="B343" s="11"/>
      <c r="C343" s="11" t="s">
        <v>160</v>
      </c>
      <c r="D343" s="11"/>
      <c r="E343" s="11" t="s">
        <v>155</v>
      </c>
      <c r="F343" s="231">
        <v>1</v>
      </c>
      <c r="G343" s="231"/>
      <c r="H343" s="231"/>
      <c r="I343" s="226"/>
      <c r="J343" s="4"/>
      <c r="K343" s="11"/>
      <c r="L343" s="11"/>
      <c r="M343" s="11"/>
      <c r="N343" s="4"/>
      <c r="O343" s="215"/>
      <c r="P343" s="216"/>
      <c r="Q343" s="216"/>
      <c r="R343" s="217"/>
      <c r="S343" s="71"/>
      <c r="T343" s="71"/>
      <c r="U343" s="71"/>
      <c r="V343" s="71"/>
    </row>
    <row r="344" spans="1:22" s="218" customFormat="1" ht="13.2">
      <c r="A344" s="55"/>
      <c r="B344" s="11"/>
      <c r="C344" s="11" t="s">
        <v>161</v>
      </c>
      <c r="D344" s="11"/>
      <c r="E344" s="11" t="s">
        <v>91</v>
      </c>
      <c r="F344" s="231">
        <v>8</v>
      </c>
      <c r="G344" s="231"/>
      <c r="H344" s="231"/>
      <c r="I344" s="226"/>
      <c r="J344" s="4"/>
      <c r="K344" s="11"/>
      <c r="L344" s="11"/>
      <c r="M344" s="11"/>
      <c r="N344" s="4"/>
      <c r="O344" s="215"/>
      <c r="P344" s="216"/>
      <c r="Q344" s="216"/>
      <c r="R344" s="217"/>
      <c r="S344" s="71"/>
      <c r="T344" s="71"/>
      <c r="U344" s="71"/>
      <c r="V344" s="71"/>
    </row>
    <row r="345" spans="1:22" s="218" customFormat="1" ht="13.2">
      <c r="A345" s="55"/>
      <c r="B345" s="11"/>
      <c r="C345" s="11" t="s">
        <v>161</v>
      </c>
      <c r="D345" s="11"/>
      <c r="E345" s="11" t="s">
        <v>68</v>
      </c>
      <c r="F345" s="231">
        <v>12</v>
      </c>
      <c r="G345" s="231"/>
      <c r="H345" s="231"/>
      <c r="I345" s="226"/>
      <c r="J345" s="4"/>
      <c r="K345" s="11"/>
      <c r="L345" s="11"/>
      <c r="M345" s="11"/>
      <c r="N345" s="4"/>
      <c r="O345" s="215"/>
      <c r="P345" s="216"/>
      <c r="Q345" s="216"/>
      <c r="R345" s="217"/>
      <c r="S345" s="71"/>
      <c r="T345" s="71"/>
      <c r="U345" s="71"/>
      <c r="V345" s="71"/>
    </row>
    <row r="346" spans="1:22" s="218" customFormat="1" ht="13.2">
      <c r="A346" s="55"/>
      <c r="B346" s="11"/>
      <c r="C346" s="11" t="s">
        <v>162</v>
      </c>
      <c r="D346" s="11"/>
      <c r="E346" s="11" t="s">
        <v>163</v>
      </c>
      <c r="F346" s="231">
        <v>5</v>
      </c>
      <c r="G346" s="231"/>
      <c r="H346" s="231"/>
      <c r="I346" s="226"/>
      <c r="J346" s="4"/>
      <c r="K346" s="11"/>
      <c r="L346" s="11"/>
      <c r="M346" s="11"/>
      <c r="N346" s="4"/>
      <c r="O346" s="215"/>
      <c r="P346" s="216"/>
      <c r="Q346" s="216"/>
      <c r="R346" s="217"/>
      <c r="S346" s="71"/>
      <c r="T346" s="71"/>
      <c r="U346" s="71"/>
      <c r="V346" s="71"/>
    </row>
    <row r="347" spans="1:22" s="218" customFormat="1" ht="13.2">
      <c r="A347" s="55"/>
      <c r="B347" s="11"/>
      <c r="C347" s="11" t="s">
        <v>164</v>
      </c>
      <c r="D347" s="11"/>
      <c r="E347" s="11" t="s">
        <v>165</v>
      </c>
      <c r="F347" s="231">
        <v>129</v>
      </c>
      <c r="G347" s="231">
        <v>3</v>
      </c>
      <c r="H347" s="231">
        <v>1</v>
      </c>
      <c r="I347" s="226">
        <v>0</v>
      </c>
      <c r="J347" s="4"/>
      <c r="K347" s="11"/>
      <c r="L347" s="11"/>
      <c r="M347" s="11"/>
      <c r="N347" s="4"/>
      <c r="O347" s="215"/>
      <c r="P347" s="216"/>
      <c r="Q347" s="216"/>
      <c r="R347" s="217"/>
      <c r="S347" s="71"/>
      <c r="T347" s="71"/>
      <c r="U347" s="71"/>
      <c r="V347" s="71"/>
    </row>
    <row r="348" spans="1:22" s="218" customFormat="1" ht="13.2">
      <c r="A348" s="55"/>
      <c r="B348" s="11"/>
      <c r="C348" s="11" t="s">
        <v>166</v>
      </c>
      <c r="D348" s="11"/>
      <c r="E348" s="11" t="s">
        <v>167</v>
      </c>
      <c r="F348" s="231">
        <v>23</v>
      </c>
      <c r="G348" s="231"/>
      <c r="H348" s="231">
        <v>0</v>
      </c>
      <c r="I348" s="226"/>
      <c r="J348" s="4"/>
      <c r="K348" s="11"/>
      <c r="L348" s="11"/>
      <c r="M348" s="11"/>
      <c r="N348" s="4"/>
      <c r="O348" s="215"/>
      <c r="P348" s="216"/>
      <c r="Q348" s="216"/>
      <c r="R348" s="217"/>
      <c r="S348" s="71"/>
      <c r="T348" s="71"/>
      <c r="U348" s="71"/>
      <c r="V348" s="71"/>
    </row>
    <row r="349" spans="1:22" s="218" customFormat="1" ht="13.2">
      <c r="A349" s="55"/>
      <c r="B349" s="11"/>
      <c r="C349" s="11" t="s">
        <v>169</v>
      </c>
      <c r="D349" s="11"/>
      <c r="E349" s="11" t="s">
        <v>170</v>
      </c>
      <c r="F349" s="231">
        <v>52</v>
      </c>
      <c r="G349" s="231"/>
      <c r="H349" s="231">
        <v>0</v>
      </c>
      <c r="I349" s="226"/>
      <c r="J349" s="4"/>
      <c r="K349" s="11"/>
      <c r="L349" s="11"/>
      <c r="M349" s="11"/>
      <c r="N349" s="4"/>
      <c r="O349" s="215"/>
      <c r="P349" s="216"/>
      <c r="Q349" s="216"/>
      <c r="R349" s="217"/>
      <c r="S349" s="71"/>
      <c r="T349" s="71"/>
      <c r="U349" s="71"/>
      <c r="V349" s="71"/>
    </row>
    <row r="350" spans="1:22" s="218" customFormat="1" ht="13.2">
      <c r="A350" s="55"/>
      <c r="B350" s="11"/>
      <c r="C350" s="11" t="s">
        <v>171</v>
      </c>
      <c r="D350" s="11"/>
      <c r="E350" s="11" t="s">
        <v>77</v>
      </c>
      <c r="F350" s="231">
        <v>11</v>
      </c>
      <c r="G350" s="231"/>
      <c r="H350" s="231">
        <v>0</v>
      </c>
      <c r="I350" s="226"/>
      <c r="J350" s="4"/>
      <c r="K350" s="11"/>
      <c r="L350" s="11"/>
      <c r="M350" s="11"/>
      <c r="N350" s="4"/>
      <c r="O350" s="215"/>
      <c r="P350" s="216"/>
      <c r="Q350" s="216"/>
      <c r="R350" s="217"/>
      <c r="S350" s="71"/>
      <c r="T350" s="71"/>
      <c r="U350" s="71"/>
      <c r="V350" s="71"/>
    </row>
    <row r="351" spans="1:22" s="218" customFormat="1" ht="13.2">
      <c r="A351" s="55"/>
      <c r="B351" s="11"/>
      <c r="C351" s="11" t="s">
        <v>172</v>
      </c>
      <c r="D351" s="11"/>
      <c r="E351" s="11" t="s">
        <v>173</v>
      </c>
      <c r="F351" s="231">
        <v>29</v>
      </c>
      <c r="G351" s="231">
        <v>2</v>
      </c>
      <c r="H351" s="231">
        <v>1</v>
      </c>
      <c r="I351" s="226">
        <v>1</v>
      </c>
      <c r="J351" s="4"/>
      <c r="K351" s="11"/>
      <c r="L351" s="11"/>
      <c r="M351" s="11"/>
      <c r="N351" s="4"/>
      <c r="O351" s="215"/>
      <c r="P351" s="216"/>
      <c r="Q351" s="216"/>
      <c r="R351" s="217"/>
      <c r="S351" s="71"/>
      <c r="T351" s="71"/>
      <c r="U351" s="71"/>
      <c r="V351" s="71"/>
    </row>
    <row r="352" spans="1:22" s="218" customFormat="1" ht="13.2">
      <c r="A352" s="55"/>
      <c r="B352" s="11"/>
      <c r="C352" s="11" t="s">
        <v>177</v>
      </c>
      <c r="D352" s="11"/>
      <c r="E352" s="11" t="s">
        <v>61</v>
      </c>
      <c r="F352" s="231">
        <v>4</v>
      </c>
      <c r="G352" s="231"/>
      <c r="H352" s="231"/>
      <c r="I352" s="226"/>
      <c r="J352" s="4"/>
      <c r="K352" s="11"/>
      <c r="L352" s="11"/>
      <c r="M352" s="11"/>
      <c r="N352" s="4"/>
      <c r="O352" s="215"/>
      <c r="P352" s="216"/>
      <c r="Q352" s="216"/>
      <c r="R352" s="217"/>
      <c r="S352" s="71"/>
      <c r="T352" s="71"/>
      <c r="U352" s="71"/>
      <c r="V352" s="71"/>
    </row>
    <row r="353" spans="1:22" s="218" customFormat="1" ht="13.2">
      <c r="A353" s="55"/>
      <c r="B353" s="11"/>
      <c r="C353" s="11" t="s">
        <v>179</v>
      </c>
      <c r="D353" s="11"/>
      <c r="E353" s="11" t="s">
        <v>180</v>
      </c>
      <c r="F353" s="231">
        <v>11</v>
      </c>
      <c r="G353" s="231"/>
      <c r="H353" s="231"/>
      <c r="I353" s="226"/>
      <c r="J353" s="4"/>
      <c r="K353" s="11"/>
      <c r="L353" s="11"/>
      <c r="M353" s="11"/>
      <c r="N353" s="4"/>
      <c r="O353" s="215"/>
      <c r="P353" s="216"/>
      <c r="Q353" s="216"/>
      <c r="R353" s="217"/>
      <c r="S353" s="71"/>
      <c r="T353" s="71"/>
      <c r="U353" s="71"/>
      <c r="V353" s="71"/>
    </row>
    <row r="354" spans="1:22" s="218" customFormat="1" ht="13.2">
      <c r="A354" s="55"/>
      <c r="B354" s="11"/>
      <c r="C354" s="11" t="s">
        <v>181</v>
      </c>
      <c r="D354" s="11"/>
      <c r="E354" s="11" t="s">
        <v>182</v>
      </c>
      <c r="F354" s="231">
        <v>27</v>
      </c>
      <c r="G354" s="231">
        <v>1</v>
      </c>
      <c r="H354" s="231">
        <v>1</v>
      </c>
      <c r="I354" s="226">
        <v>4</v>
      </c>
      <c r="J354" s="4"/>
      <c r="K354" s="11"/>
      <c r="L354" s="11"/>
      <c r="M354" s="11"/>
      <c r="N354" s="4"/>
      <c r="O354" s="215"/>
      <c r="P354" s="216"/>
      <c r="Q354" s="216"/>
      <c r="R354" s="217"/>
      <c r="S354" s="71"/>
      <c r="T354" s="71"/>
      <c r="U354" s="71"/>
      <c r="V354" s="71"/>
    </row>
    <row r="355" spans="1:22" s="218" customFormat="1" ht="13.2">
      <c r="A355" s="55"/>
      <c r="B355" s="11"/>
      <c r="C355" s="11" t="s">
        <v>185</v>
      </c>
      <c r="D355" s="11"/>
      <c r="E355" s="11" t="s">
        <v>186</v>
      </c>
      <c r="F355" s="231">
        <v>9</v>
      </c>
      <c r="G355" s="231"/>
      <c r="H355" s="231"/>
      <c r="I355" s="226"/>
      <c r="J355" s="4"/>
      <c r="K355" s="11"/>
      <c r="L355" s="11"/>
      <c r="M355" s="11"/>
      <c r="N355" s="4"/>
      <c r="O355" s="215"/>
      <c r="P355" s="216"/>
      <c r="Q355" s="216"/>
      <c r="R355" s="217"/>
      <c r="S355" s="71"/>
      <c r="T355" s="71"/>
      <c r="U355" s="71"/>
      <c r="V355" s="71"/>
    </row>
    <row r="356" spans="1:22" s="218" customFormat="1" ht="13.2">
      <c r="A356" s="55"/>
      <c r="B356" s="11"/>
      <c r="C356" s="11" t="s">
        <v>187</v>
      </c>
      <c r="D356" s="11"/>
      <c r="E356" s="11" t="s">
        <v>188</v>
      </c>
      <c r="F356" s="231">
        <v>111</v>
      </c>
      <c r="G356" s="231">
        <v>2</v>
      </c>
      <c r="H356" s="231">
        <v>0</v>
      </c>
      <c r="I356" s="226"/>
      <c r="J356" s="4"/>
      <c r="K356" s="11"/>
      <c r="L356" s="11"/>
      <c r="M356" s="11"/>
      <c r="N356" s="4"/>
      <c r="O356" s="215"/>
      <c r="P356" s="216"/>
      <c r="Q356" s="216"/>
      <c r="R356" s="217"/>
      <c r="S356" s="71"/>
      <c r="T356" s="71"/>
      <c r="U356" s="71"/>
      <c r="V356" s="71"/>
    </row>
    <row r="357" spans="1:22" s="218" customFormat="1" ht="13.2">
      <c r="A357" s="55"/>
      <c r="B357" s="11"/>
      <c r="C357" s="11" t="s">
        <v>190</v>
      </c>
      <c r="D357" s="11"/>
      <c r="E357" s="11" t="s">
        <v>191</v>
      </c>
      <c r="F357" s="231">
        <v>407</v>
      </c>
      <c r="G357" s="231">
        <v>4</v>
      </c>
      <c r="H357" s="231">
        <v>1</v>
      </c>
      <c r="I357" s="226">
        <v>0</v>
      </c>
      <c r="J357" s="4"/>
      <c r="K357" s="11"/>
      <c r="L357" s="11"/>
      <c r="M357" s="11"/>
      <c r="N357" s="4"/>
      <c r="O357" s="215"/>
      <c r="P357" s="216"/>
      <c r="Q357" s="216"/>
      <c r="R357" s="217"/>
      <c r="S357" s="71"/>
      <c r="T357" s="71"/>
      <c r="U357" s="71"/>
      <c r="V357" s="71"/>
    </row>
    <row r="358" spans="1:22" s="218" customFormat="1" ht="13.2">
      <c r="A358" s="55"/>
      <c r="B358" s="11"/>
      <c r="C358" s="11" t="s">
        <v>192</v>
      </c>
      <c r="D358" s="11"/>
      <c r="E358" s="11" t="s">
        <v>88</v>
      </c>
      <c r="F358" s="231">
        <v>8</v>
      </c>
      <c r="G358" s="231">
        <v>1</v>
      </c>
      <c r="H358" s="231">
        <v>0</v>
      </c>
      <c r="I358" s="226"/>
      <c r="J358" s="4"/>
      <c r="K358" s="11"/>
      <c r="L358" s="11"/>
      <c r="M358" s="11"/>
      <c r="N358" s="4"/>
      <c r="O358" s="215"/>
      <c r="P358" s="216"/>
      <c r="Q358" s="216"/>
      <c r="R358" s="217"/>
      <c r="S358" s="71"/>
      <c r="T358" s="71"/>
      <c r="U358" s="71"/>
      <c r="V358" s="71"/>
    </row>
    <row r="359" spans="1:22" s="218" customFormat="1" ht="13.2">
      <c r="A359" s="55"/>
      <c r="B359" s="11"/>
      <c r="C359" s="11" t="s">
        <v>195</v>
      </c>
      <c r="D359" s="11"/>
      <c r="E359" s="11" t="s">
        <v>55</v>
      </c>
      <c r="F359" s="231">
        <v>18</v>
      </c>
      <c r="G359" s="231">
        <v>1</v>
      </c>
      <c r="H359" s="231">
        <v>0</v>
      </c>
      <c r="I359" s="226"/>
      <c r="J359" s="4"/>
      <c r="K359" s="11"/>
      <c r="L359" s="11"/>
      <c r="M359" s="11"/>
      <c r="N359" s="4"/>
      <c r="O359" s="215"/>
      <c r="P359" s="216"/>
      <c r="Q359" s="216"/>
      <c r="R359" s="217"/>
      <c r="S359" s="71"/>
      <c r="T359" s="71"/>
      <c r="U359" s="71"/>
      <c r="V359" s="71"/>
    </row>
    <row r="360" spans="1:22" s="218" customFormat="1" ht="13.2">
      <c r="A360" s="55"/>
      <c r="B360" s="11"/>
      <c r="C360" s="11" t="s">
        <v>196</v>
      </c>
      <c r="D360" s="11"/>
      <c r="E360" s="11" t="s">
        <v>167</v>
      </c>
      <c r="F360" s="231">
        <v>36</v>
      </c>
      <c r="G360" s="231"/>
      <c r="H360" s="231">
        <v>0</v>
      </c>
      <c r="I360" s="226"/>
      <c r="J360" s="4"/>
      <c r="K360" s="11"/>
      <c r="L360" s="11"/>
      <c r="M360" s="11"/>
      <c r="N360" s="4"/>
      <c r="O360" s="215"/>
      <c r="P360" s="216"/>
      <c r="Q360" s="216"/>
      <c r="R360" s="217"/>
      <c r="S360" s="71"/>
      <c r="T360" s="71"/>
      <c r="U360" s="71"/>
      <c r="V360" s="71"/>
    </row>
    <row r="361" spans="1:22" s="218" customFormat="1" ht="13.2">
      <c r="A361" s="55"/>
      <c r="B361" s="11"/>
      <c r="C361" s="11" t="s">
        <v>197</v>
      </c>
      <c r="D361" s="11"/>
      <c r="E361" s="11" t="s">
        <v>198</v>
      </c>
      <c r="F361" s="231">
        <v>10</v>
      </c>
      <c r="G361" s="231"/>
      <c r="H361" s="231">
        <v>0</v>
      </c>
      <c r="I361" s="226"/>
      <c r="J361" s="4"/>
      <c r="K361" s="11"/>
      <c r="L361" s="11"/>
      <c r="M361" s="11"/>
      <c r="N361" s="4"/>
      <c r="O361" s="215"/>
      <c r="P361" s="216"/>
      <c r="Q361" s="216"/>
      <c r="R361" s="217"/>
      <c r="S361" s="71"/>
      <c r="T361" s="71"/>
      <c r="U361" s="71"/>
      <c r="V361" s="71"/>
    </row>
    <row r="362" spans="1:22" s="218" customFormat="1" ht="13.2">
      <c r="A362" s="55"/>
      <c r="B362" s="11"/>
      <c r="C362" s="11" t="s">
        <v>201</v>
      </c>
      <c r="D362" s="11"/>
      <c r="E362" s="11" t="s">
        <v>117</v>
      </c>
      <c r="F362" s="231">
        <v>3</v>
      </c>
      <c r="G362" s="231"/>
      <c r="H362" s="231"/>
      <c r="I362" s="226"/>
      <c r="J362" s="4"/>
      <c r="K362" s="11"/>
      <c r="L362" s="11"/>
      <c r="M362" s="11"/>
      <c r="N362" s="4"/>
      <c r="O362" s="215"/>
      <c r="P362" s="216"/>
      <c r="Q362" s="216"/>
      <c r="R362" s="217"/>
      <c r="S362" s="71"/>
      <c r="T362" s="71"/>
      <c r="U362" s="71"/>
      <c r="V362" s="71"/>
    </row>
    <row r="363" spans="1:22" s="218" customFormat="1" ht="13.2">
      <c r="A363" s="55"/>
      <c r="B363" s="11"/>
      <c r="C363" s="11" t="s">
        <v>203</v>
      </c>
      <c r="D363" s="11"/>
      <c r="E363" s="11" t="s">
        <v>61</v>
      </c>
      <c r="F363" s="231">
        <v>2</v>
      </c>
      <c r="G363" s="231"/>
      <c r="H363" s="231"/>
      <c r="I363" s="226"/>
      <c r="J363" s="4"/>
      <c r="K363" s="11"/>
      <c r="L363" s="11"/>
      <c r="M363" s="11"/>
      <c r="N363" s="4"/>
      <c r="O363" s="215"/>
      <c r="P363" s="216"/>
      <c r="Q363" s="216"/>
      <c r="R363" s="217"/>
      <c r="S363" s="71"/>
      <c r="T363" s="71"/>
      <c r="U363" s="71"/>
      <c r="V363" s="71"/>
    </row>
    <row r="364" spans="1:22" s="218" customFormat="1" ht="13.2">
      <c r="A364" s="55"/>
      <c r="B364" s="11"/>
      <c r="C364" s="11" t="s">
        <v>204</v>
      </c>
      <c r="D364" s="11"/>
      <c r="E364" s="11" t="s">
        <v>137</v>
      </c>
      <c r="F364" s="231">
        <v>9</v>
      </c>
      <c r="G364" s="231">
        <v>1</v>
      </c>
      <c r="H364" s="231">
        <v>0</v>
      </c>
      <c r="I364" s="226"/>
      <c r="J364" s="4"/>
      <c r="K364" s="11"/>
      <c r="L364" s="11"/>
      <c r="M364" s="11"/>
      <c r="N364" s="4"/>
      <c r="O364" s="215"/>
      <c r="P364" s="216"/>
      <c r="Q364" s="216"/>
      <c r="R364" s="217"/>
      <c r="S364" s="71"/>
      <c r="T364" s="71"/>
      <c r="U364" s="71"/>
      <c r="V364" s="71"/>
    </row>
    <row r="365" spans="1:22" s="218" customFormat="1" ht="13.2">
      <c r="A365" s="55"/>
      <c r="B365" s="11"/>
      <c r="C365" s="11" t="s">
        <v>205</v>
      </c>
      <c r="D365" s="11"/>
      <c r="E365" s="11" t="s">
        <v>206</v>
      </c>
      <c r="F365" s="231">
        <v>9</v>
      </c>
      <c r="G365" s="231"/>
      <c r="H365" s="231">
        <v>0</v>
      </c>
      <c r="I365" s="226"/>
      <c r="J365" s="4"/>
      <c r="K365" s="11"/>
      <c r="L365" s="11"/>
      <c r="M365" s="11"/>
      <c r="N365" s="4"/>
      <c r="O365" s="215"/>
      <c r="P365" s="216"/>
      <c r="Q365" s="216"/>
      <c r="R365" s="217"/>
      <c r="S365" s="71"/>
      <c r="T365" s="71"/>
      <c r="U365" s="71"/>
      <c r="V365" s="71"/>
    </row>
    <row r="366" spans="1:22" s="218" customFormat="1" ht="13.2">
      <c r="A366" s="55"/>
      <c r="B366" s="11"/>
      <c r="C366" s="11" t="s">
        <v>208</v>
      </c>
      <c r="D366" s="11"/>
      <c r="E366" s="11" t="s">
        <v>158</v>
      </c>
      <c r="F366" s="231">
        <v>19</v>
      </c>
      <c r="G366" s="231">
        <v>1</v>
      </c>
      <c r="H366" s="231">
        <v>0</v>
      </c>
      <c r="I366" s="226"/>
      <c r="J366" s="4"/>
      <c r="K366" s="11"/>
      <c r="L366" s="11"/>
      <c r="M366" s="11"/>
      <c r="N366" s="4"/>
      <c r="O366" s="215"/>
      <c r="P366" s="216"/>
      <c r="Q366" s="216"/>
      <c r="R366" s="217"/>
      <c r="S366" s="71"/>
      <c r="T366" s="71"/>
      <c r="U366" s="71"/>
      <c r="V366" s="71"/>
    </row>
    <row r="367" spans="1:22" s="218" customFormat="1" ht="13.2">
      <c r="A367" s="55"/>
      <c r="B367" s="11"/>
      <c r="C367" s="11" t="s">
        <v>209</v>
      </c>
      <c r="D367" s="11"/>
      <c r="E367" s="11" t="s">
        <v>210</v>
      </c>
      <c r="F367" s="231">
        <v>6</v>
      </c>
      <c r="G367" s="231">
        <v>1</v>
      </c>
      <c r="H367" s="231">
        <v>1</v>
      </c>
      <c r="I367" s="226">
        <v>1</v>
      </c>
      <c r="J367" s="4"/>
      <c r="K367" s="11"/>
      <c r="L367" s="11"/>
      <c r="M367" s="11"/>
      <c r="N367" s="4"/>
      <c r="O367" s="215"/>
      <c r="P367" s="216"/>
      <c r="Q367" s="216"/>
      <c r="R367" s="217"/>
      <c r="S367" s="71"/>
      <c r="T367" s="71"/>
      <c r="U367" s="71"/>
      <c r="V367" s="71"/>
    </row>
    <row r="368" spans="1:22" s="218" customFormat="1" ht="13.2">
      <c r="A368" s="55"/>
      <c r="B368" s="11"/>
      <c r="C368" s="11" t="s">
        <v>211</v>
      </c>
      <c r="D368" s="11"/>
      <c r="E368" s="11" t="s">
        <v>193</v>
      </c>
      <c r="F368" s="231">
        <v>12</v>
      </c>
      <c r="G368" s="231"/>
      <c r="H368" s="231">
        <v>0</v>
      </c>
      <c r="I368" s="226"/>
      <c r="J368" s="4"/>
      <c r="K368" s="11"/>
      <c r="L368" s="11"/>
      <c r="M368" s="11"/>
      <c r="N368" s="4"/>
      <c r="O368" s="215"/>
      <c r="P368" s="216"/>
      <c r="Q368" s="216"/>
      <c r="R368" s="217"/>
      <c r="S368" s="71"/>
      <c r="T368" s="71"/>
      <c r="U368" s="71"/>
      <c r="V368" s="71"/>
    </row>
    <row r="369" spans="1:22" s="218" customFormat="1" ht="13.2">
      <c r="A369" s="55"/>
      <c r="B369" s="11"/>
      <c r="C369" s="11" t="s">
        <v>218</v>
      </c>
      <c r="D369" s="11"/>
      <c r="E369" s="11" t="s">
        <v>199</v>
      </c>
      <c r="F369" s="231">
        <v>10</v>
      </c>
      <c r="G369" s="231"/>
      <c r="H369" s="231"/>
      <c r="I369" s="226"/>
      <c r="J369" s="4"/>
      <c r="K369" s="11"/>
      <c r="L369" s="11"/>
      <c r="M369" s="11"/>
      <c r="N369" s="4"/>
      <c r="O369" s="215"/>
      <c r="P369" s="216"/>
      <c r="Q369" s="216"/>
      <c r="R369" s="217"/>
      <c r="S369" s="71"/>
      <c r="T369" s="71"/>
      <c r="U369" s="71"/>
      <c r="V369" s="71"/>
    </row>
    <row r="370" spans="1:22" s="218" customFormat="1" ht="13.2">
      <c r="A370" s="55"/>
      <c r="B370" s="11"/>
      <c r="C370" s="11" t="s">
        <v>221</v>
      </c>
      <c r="D370" s="11"/>
      <c r="E370" s="11" t="s">
        <v>223</v>
      </c>
      <c r="F370" s="231">
        <v>11</v>
      </c>
      <c r="G370" s="231"/>
      <c r="H370" s="231">
        <v>0</v>
      </c>
      <c r="I370" s="226"/>
      <c r="J370" s="4"/>
      <c r="K370" s="11"/>
      <c r="L370" s="11"/>
      <c r="M370" s="11"/>
      <c r="N370" s="4"/>
      <c r="O370" s="215"/>
      <c r="P370" s="216"/>
      <c r="Q370" s="216"/>
      <c r="R370" s="217"/>
      <c r="S370" s="71"/>
      <c r="T370" s="71"/>
      <c r="U370" s="71"/>
      <c r="V370" s="71"/>
    </row>
    <row r="371" spans="1:22" s="218" customFormat="1" ht="13.2">
      <c r="A371" s="55"/>
      <c r="B371" s="11"/>
      <c r="C371" s="11" t="s">
        <v>224</v>
      </c>
      <c r="D371" s="11"/>
      <c r="E371" s="11" t="s">
        <v>225</v>
      </c>
      <c r="F371" s="231">
        <v>9</v>
      </c>
      <c r="G371" s="231">
        <v>1</v>
      </c>
      <c r="H371" s="231">
        <v>0</v>
      </c>
      <c r="I371" s="226"/>
      <c r="J371" s="4"/>
      <c r="K371" s="11"/>
      <c r="L371" s="11"/>
      <c r="M371" s="11"/>
      <c r="N371" s="4"/>
      <c r="O371" s="215"/>
      <c r="P371" s="216"/>
      <c r="Q371" s="216"/>
      <c r="R371" s="217"/>
      <c r="S371" s="71"/>
      <c r="T371" s="71"/>
      <c r="U371" s="71"/>
      <c r="V371" s="71"/>
    </row>
    <row r="372" spans="1:22" s="218" customFormat="1" ht="13.2">
      <c r="A372" s="55"/>
      <c r="B372" s="11"/>
      <c r="C372" s="11" t="s">
        <v>226</v>
      </c>
      <c r="D372" s="11"/>
      <c r="E372" s="11" t="s">
        <v>227</v>
      </c>
      <c r="F372" s="231">
        <v>11</v>
      </c>
      <c r="G372" s="231"/>
      <c r="H372" s="231"/>
      <c r="I372" s="226"/>
      <c r="J372" s="4"/>
      <c r="K372" s="11"/>
      <c r="L372" s="11"/>
      <c r="M372" s="11"/>
      <c r="N372" s="4"/>
      <c r="O372" s="215"/>
      <c r="P372" s="216"/>
      <c r="Q372" s="216"/>
      <c r="R372" s="217"/>
      <c r="S372" s="71"/>
      <c r="T372" s="71"/>
      <c r="U372" s="71"/>
      <c r="V372" s="71"/>
    </row>
    <row r="373" spans="1:22" s="218" customFormat="1" ht="13.2">
      <c r="A373" s="55"/>
      <c r="B373" s="11"/>
      <c r="C373" s="11" t="s">
        <v>226</v>
      </c>
      <c r="D373" s="11"/>
      <c r="E373" s="11" t="s">
        <v>110</v>
      </c>
      <c r="F373" s="231">
        <v>1</v>
      </c>
      <c r="G373" s="231"/>
      <c r="H373" s="231"/>
      <c r="I373" s="226"/>
      <c r="J373" s="4"/>
      <c r="K373" s="11"/>
      <c r="L373" s="11"/>
      <c r="M373" s="11"/>
      <c r="N373" s="4"/>
      <c r="O373" s="215"/>
      <c r="P373" s="216"/>
      <c r="Q373" s="216"/>
      <c r="R373" s="217"/>
      <c r="S373" s="71"/>
      <c r="T373" s="71"/>
      <c r="U373" s="71"/>
      <c r="V373" s="71"/>
    </row>
    <row r="374" spans="1:22" s="218" customFormat="1" ht="13.2">
      <c r="A374" s="55"/>
      <c r="B374" s="11"/>
      <c r="C374" s="11" t="s">
        <v>640</v>
      </c>
      <c r="D374" s="11"/>
      <c r="E374" s="11" t="s">
        <v>199</v>
      </c>
      <c r="F374" s="231">
        <v>1</v>
      </c>
      <c r="G374" s="231"/>
      <c r="H374" s="231"/>
      <c r="I374" s="226"/>
      <c r="J374" s="4"/>
      <c r="K374" s="11"/>
      <c r="L374" s="11"/>
      <c r="M374" s="11"/>
      <c r="N374" s="4"/>
      <c r="O374" s="215"/>
      <c r="P374" s="216"/>
      <c r="Q374" s="216"/>
      <c r="R374" s="217"/>
      <c r="S374" s="71"/>
      <c r="T374" s="71"/>
      <c r="U374" s="71"/>
      <c r="V374" s="71"/>
    </row>
    <row r="375" spans="1:22" s="218" customFormat="1" ht="13.2">
      <c r="A375" s="55"/>
      <c r="B375" s="11"/>
      <c r="C375" s="11" t="s">
        <v>235</v>
      </c>
      <c r="D375" s="11"/>
      <c r="E375" s="11" t="s">
        <v>199</v>
      </c>
      <c r="F375" s="231">
        <v>124</v>
      </c>
      <c r="G375" s="231">
        <v>6</v>
      </c>
      <c r="H375" s="231">
        <v>4</v>
      </c>
      <c r="I375" s="226">
        <v>2.25</v>
      </c>
      <c r="J375" s="4"/>
      <c r="K375" s="11"/>
      <c r="L375" s="11"/>
      <c r="M375" s="11"/>
      <c r="N375" s="4"/>
      <c r="O375" s="215"/>
      <c r="P375" s="216"/>
      <c r="Q375" s="216"/>
      <c r="R375" s="217"/>
      <c r="S375" s="71"/>
      <c r="T375" s="71"/>
      <c r="U375" s="71"/>
      <c r="V375" s="71"/>
    </row>
    <row r="376" spans="1:22" s="218" customFormat="1" ht="13.2">
      <c r="A376" s="55"/>
      <c r="B376" s="11"/>
      <c r="C376" s="11" t="s">
        <v>236</v>
      </c>
      <c r="D376" s="11"/>
      <c r="E376" s="11" t="s">
        <v>68</v>
      </c>
      <c r="F376" s="231">
        <v>214</v>
      </c>
      <c r="G376" s="231">
        <v>1</v>
      </c>
      <c r="H376" s="231">
        <v>0</v>
      </c>
      <c r="I376" s="226"/>
      <c r="J376" s="4"/>
      <c r="K376" s="11"/>
      <c r="L376" s="11"/>
      <c r="M376" s="11"/>
      <c r="N376" s="4"/>
      <c r="O376" s="215"/>
      <c r="P376" s="216"/>
      <c r="Q376" s="216"/>
      <c r="R376" s="217"/>
      <c r="S376" s="71"/>
      <c r="T376" s="71"/>
      <c r="U376" s="71"/>
      <c r="V376" s="71"/>
    </row>
    <row r="377" spans="1:22" s="218" customFormat="1" ht="13.2">
      <c r="A377" s="55"/>
      <c r="B377" s="11"/>
      <c r="C377" s="11" t="s">
        <v>237</v>
      </c>
      <c r="D377" s="11"/>
      <c r="E377" s="11" t="s">
        <v>117</v>
      </c>
      <c r="F377" s="231">
        <v>3</v>
      </c>
      <c r="G377" s="231">
        <v>1</v>
      </c>
      <c r="H377" s="231">
        <v>0</v>
      </c>
      <c r="I377" s="226"/>
      <c r="J377" s="4"/>
      <c r="K377" s="11"/>
      <c r="L377" s="11"/>
      <c r="M377" s="11"/>
      <c r="N377" s="4"/>
      <c r="O377" s="215"/>
      <c r="P377" s="216"/>
      <c r="Q377" s="216"/>
      <c r="R377" s="217"/>
      <c r="S377" s="71"/>
      <c r="T377" s="71"/>
      <c r="U377" s="71"/>
      <c r="V377" s="71"/>
    </row>
    <row r="378" spans="1:22" s="218" customFormat="1" ht="13.2">
      <c r="A378" s="55"/>
      <c r="B378" s="11"/>
      <c r="C378" s="11" t="s">
        <v>239</v>
      </c>
      <c r="D378" s="11"/>
      <c r="E378" s="11" t="s">
        <v>70</v>
      </c>
      <c r="F378" s="231">
        <v>8</v>
      </c>
      <c r="G378" s="231"/>
      <c r="H378" s="231"/>
      <c r="I378" s="226"/>
      <c r="J378" s="4"/>
      <c r="K378" s="11"/>
      <c r="L378" s="11"/>
      <c r="M378" s="11"/>
      <c r="N378" s="4"/>
      <c r="O378" s="215"/>
      <c r="P378" s="216"/>
      <c r="Q378" s="216"/>
      <c r="R378" s="217"/>
      <c r="S378" s="71"/>
      <c r="T378" s="71"/>
      <c r="U378" s="71"/>
      <c r="V378" s="71"/>
    </row>
    <row r="379" spans="1:22" s="218" customFormat="1" ht="13.2">
      <c r="A379" s="55"/>
      <c r="B379" s="11"/>
      <c r="C379" s="11" t="s">
        <v>240</v>
      </c>
      <c r="D379" s="11"/>
      <c r="E379" s="11" t="s">
        <v>61</v>
      </c>
      <c r="F379" s="231">
        <v>88</v>
      </c>
      <c r="G379" s="231">
        <v>2</v>
      </c>
      <c r="H379" s="231">
        <v>1</v>
      </c>
      <c r="I379" s="226">
        <v>2</v>
      </c>
      <c r="J379" s="4"/>
      <c r="K379" s="11"/>
      <c r="L379" s="11"/>
      <c r="M379" s="11"/>
      <c r="N379" s="4"/>
      <c r="O379" s="215"/>
      <c r="P379" s="216"/>
      <c r="Q379" s="216"/>
      <c r="R379" s="217"/>
      <c r="S379" s="71"/>
      <c r="T379" s="71"/>
      <c r="U379" s="71"/>
      <c r="V379" s="71"/>
    </row>
    <row r="380" spans="1:22" s="218" customFormat="1" ht="13.2">
      <c r="A380" s="55"/>
      <c r="B380" s="11"/>
      <c r="C380" s="11" t="s">
        <v>243</v>
      </c>
      <c r="D380" s="11"/>
      <c r="E380" s="11" t="s">
        <v>244</v>
      </c>
      <c r="F380" s="231">
        <v>32</v>
      </c>
      <c r="G380" s="231"/>
      <c r="H380" s="231"/>
      <c r="I380" s="226"/>
      <c r="J380" s="4"/>
      <c r="K380" s="11"/>
      <c r="L380" s="11"/>
      <c r="M380" s="11"/>
      <c r="N380" s="4"/>
      <c r="O380" s="215"/>
      <c r="P380" s="216"/>
      <c r="Q380" s="216"/>
      <c r="R380" s="217"/>
      <c r="S380" s="71"/>
      <c r="T380" s="71"/>
      <c r="U380" s="71"/>
      <c r="V380" s="71"/>
    </row>
    <row r="381" spans="1:22" s="218" customFormat="1" ht="13.2">
      <c r="A381" s="55"/>
      <c r="B381" s="11"/>
      <c r="C381" s="11" t="s">
        <v>248</v>
      </c>
      <c r="D381" s="11"/>
      <c r="E381" s="11" t="s">
        <v>68</v>
      </c>
      <c r="F381" s="231">
        <v>1</v>
      </c>
      <c r="G381" s="231"/>
      <c r="H381" s="231"/>
      <c r="I381" s="226"/>
      <c r="J381" s="4"/>
      <c r="K381" s="11"/>
      <c r="L381" s="11"/>
      <c r="M381" s="11"/>
      <c r="N381" s="4"/>
      <c r="O381" s="215"/>
      <c r="P381" s="216"/>
      <c r="Q381" s="216"/>
      <c r="R381" s="217"/>
      <c r="S381" s="71"/>
      <c r="T381" s="71"/>
      <c r="U381" s="71"/>
      <c r="V381" s="71"/>
    </row>
    <row r="382" spans="1:22" s="218" customFormat="1" ht="13.2">
      <c r="A382" s="55"/>
      <c r="B382" s="11"/>
      <c r="C382" s="11" t="s">
        <v>248</v>
      </c>
      <c r="D382" s="11"/>
      <c r="E382" s="11" t="s">
        <v>110</v>
      </c>
      <c r="F382" s="231">
        <v>5</v>
      </c>
      <c r="G382" s="231"/>
      <c r="H382" s="231"/>
      <c r="I382" s="226"/>
      <c r="J382" s="4"/>
      <c r="K382" s="11"/>
      <c r="L382" s="11"/>
      <c r="M382" s="11"/>
      <c r="N382" s="4"/>
      <c r="O382" s="215"/>
      <c r="P382" s="216"/>
      <c r="Q382" s="216"/>
      <c r="R382" s="217"/>
      <c r="S382" s="71"/>
      <c r="T382" s="71"/>
      <c r="U382" s="71"/>
      <c r="V382" s="71"/>
    </row>
    <row r="383" spans="1:22" s="218" customFormat="1" ht="13.2">
      <c r="A383" s="55"/>
      <c r="B383" s="11"/>
      <c r="C383" s="11" t="s">
        <v>249</v>
      </c>
      <c r="D383" s="11"/>
      <c r="E383" s="11" t="s">
        <v>64</v>
      </c>
      <c r="F383" s="231">
        <v>255</v>
      </c>
      <c r="G383" s="231">
        <v>4</v>
      </c>
      <c r="H383" s="231">
        <v>3</v>
      </c>
      <c r="I383" s="226">
        <v>3.3333333333333299</v>
      </c>
      <c r="J383" s="4"/>
      <c r="K383" s="11"/>
      <c r="L383" s="11"/>
      <c r="M383" s="11"/>
      <c r="N383" s="4"/>
      <c r="O383" s="215"/>
      <c r="P383" s="216"/>
      <c r="Q383" s="216"/>
      <c r="R383" s="217"/>
      <c r="S383" s="71"/>
      <c r="T383" s="71"/>
      <c r="U383" s="71"/>
      <c r="V383" s="71"/>
    </row>
    <row r="384" spans="1:22" s="218" customFormat="1" ht="13.2">
      <c r="A384" s="55"/>
      <c r="B384" s="11"/>
      <c r="C384" s="11" t="s">
        <v>251</v>
      </c>
      <c r="D384" s="11"/>
      <c r="E384" s="11" t="s">
        <v>55</v>
      </c>
      <c r="F384" s="231">
        <v>25</v>
      </c>
      <c r="G384" s="231">
        <v>1</v>
      </c>
      <c r="H384" s="231">
        <v>1</v>
      </c>
      <c r="I384" s="226">
        <v>5</v>
      </c>
      <c r="J384" s="4"/>
      <c r="K384" s="11"/>
      <c r="L384" s="11"/>
      <c r="M384" s="11"/>
      <c r="N384" s="4"/>
      <c r="O384" s="215"/>
      <c r="P384" s="216"/>
      <c r="Q384" s="216"/>
      <c r="R384" s="217"/>
      <c r="S384" s="71"/>
      <c r="T384" s="71"/>
      <c r="U384" s="71"/>
      <c r="V384" s="71"/>
    </row>
    <row r="385" spans="1:22" s="218" customFormat="1" ht="13.2">
      <c r="A385" s="55"/>
      <c r="B385" s="11"/>
      <c r="C385" s="11" t="s">
        <v>253</v>
      </c>
      <c r="D385" s="11"/>
      <c r="E385" s="11" t="s">
        <v>254</v>
      </c>
      <c r="F385" s="231">
        <v>16</v>
      </c>
      <c r="G385" s="231">
        <v>2</v>
      </c>
      <c r="H385" s="231">
        <v>2</v>
      </c>
      <c r="I385" s="226">
        <v>0</v>
      </c>
      <c r="J385" s="4"/>
      <c r="K385" s="11"/>
      <c r="L385" s="11"/>
      <c r="M385" s="11"/>
      <c r="N385" s="4"/>
      <c r="O385" s="215"/>
      <c r="P385" s="216"/>
      <c r="Q385" s="216"/>
      <c r="R385" s="217"/>
      <c r="S385" s="71"/>
      <c r="T385" s="71"/>
      <c r="U385" s="71"/>
      <c r="V385" s="71"/>
    </row>
    <row r="386" spans="1:22" s="218" customFormat="1" ht="13.2">
      <c r="A386" s="55"/>
      <c r="B386" s="11"/>
      <c r="C386" s="11" t="s">
        <v>255</v>
      </c>
      <c r="D386" s="11"/>
      <c r="E386" s="11" t="s">
        <v>256</v>
      </c>
      <c r="F386" s="231">
        <v>3</v>
      </c>
      <c r="G386" s="231"/>
      <c r="H386" s="231">
        <v>0</v>
      </c>
      <c r="I386" s="226"/>
      <c r="J386" s="4"/>
      <c r="K386" s="11"/>
      <c r="L386" s="11"/>
      <c r="M386" s="11"/>
      <c r="N386" s="4"/>
      <c r="O386" s="215"/>
      <c r="P386" s="216"/>
      <c r="Q386" s="216"/>
      <c r="R386" s="217"/>
      <c r="S386" s="71"/>
      <c r="T386" s="71"/>
      <c r="U386" s="71"/>
      <c r="V386" s="71"/>
    </row>
    <row r="387" spans="1:22" s="218" customFormat="1" ht="13.2">
      <c r="A387" s="55"/>
      <c r="B387" s="11"/>
      <c r="C387" s="11" t="s">
        <v>257</v>
      </c>
      <c r="D387" s="11"/>
      <c r="E387" s="11" t="s">
        <v>135</v>
      </c>
      <c r="F387" s="231">
        <v>5</v>
      </c>
      <c r="G387" s="231"/>
      <c r="H387" s="231"/>
      <c r="I387" s="226"/>
      <c r="J387" s="4"/>
      <c r="K387" s="11"/>
      <c r="L387" s="11"/>
      <c r="M387" s="11"/>
      <c r="N387" s="4"/>
      <c r="O387" s="215"/>
      <c r="P387" s="216"/>
      <c r="Q387" s="216"/>
      <c r="R387" s="217"/>
      <c r="S387" s="71"/>
      <c r="T387" s="71"/>
      <c r="U387" s="71"/>
      <c r="V387" s="71"/>
    </row>
    <row r="388" spans="1:22" s="218" customFormat="1" ht="13.2">
      <c r="A388" s="55"/>
      <c r="B388" s="11"/>
      <c r="C388" s="11" t="s">
        <v>260</v>
      </c>
      <c r="D388" s="11"/>
      <c r="E388" s="11" t="s">
        <v>259</v>
      </c>
      <c r="F388" s="231">
        <v>18</v>
      </c>
      <c r="G388" s="231"/>
      <c r="H388" s="231"/>
      <c r="I388" s="226"/>
      <c r="J388" s="4"/>
      <c r="K388" s="11"/>
      <c r="L388" s="11"/>
      <c r="M388" s="11"/>
      <c r="N388" s="4"/>
      <c r="O388" s="215"/>
      <c r="P388" s="216"/>
      <c r="Q388" s="216"/>
      <c r="R388" s="217"/>
      <c r="S388" s="71"/>
      <c r="T388" s="71"/>
      <c r="U388" s="71"/>
      <c r="V388" s="71"/>
    </row>
    <row r="389" spans="1:22" s="218" customFormat="1" ht="13.2">
      <c r="A389" s="55"/>
      <c r="B389" s="11"/>
      <c r="C389" s="11" t="s">
        <v>262</v>
      </c>
      <c r="D389" s="11"/>
      <c r="E389" s="11" t="s">
        <v>91</v>
      </c>
      <c r="F389" s="231">
        <v>1</v>
      </c>
      <c r="G389" s="231"/>
      <c r="H389" s="231"/>
      <c r="I389" s="226"/>
      <c r="J389" s="4"/>
      <c r="K389" s="11"/>
      <c r="L389" s="11"/>
      <c r="M389" s="11"/>
      <c r="N389" s="4"/>
      <c r="O389" s="215"/>
      <c r="P389" s="216"/>
      <c r="Q389" s="216"/>
      <c r="R389" s="217"/>
      <c r="S389" s="71"/>
      <c r="T389" s="71"/>
      <c r="U389" s="71"/>
      <c r="V389" s="71"/>
    </row>
    <row r="390" spans="1:22" s="218" customFormat="1" ht="13.2">
      <c r="A390" s="55"/>
      <c r="B390" s="11"/>
      <c r="C390" s="11" t="s">
        <v>266</v>
      </c>
      <c r="D390" s="11"/>
      <c r="E390" s="11" t="s">
        <v>84</v>
      </c>
      <c r="F390" s="231">
        <v>5</v>
      </c>
      <c r="G390" s="231"/>
      <c r="H390" s="231"/>
      <c r="I390" s="226"/>
      <c r="J390" s="4"/>
      <c r="K390" s="11"/>
      <c r="L390" s="11"/>
      <c r="M390" s="11"/>
      <c r="N390" s="4"/>
      <c r="O390" s="215"/>
      <c r="P390" s="216"/>
      <c r="Q390" s="216"/>
      <c r="R390" s="217"/>
      <c r="S390" s="71"/>
      <c r="T390" s="71"/>
      <c r="U390" s="71"/>
      <c r="V390" s="71"/>
    </row>
    <row r="391" spans="1:22" s="218" customFormat="1" ht="13.2">
      <c r="A391" s="55"/>
      <c r="B391" s="11"/>
      <c r="C391" s="11" t="s">
        <v>267</v>
      </c>
      <c r="D391" s="11"/>
      <c r="E391" s="11" t="s">
        <v>55</v>
      </c>
      <c r="F391" s="231">
        <v>13</v>
      </c>
      <c r="G391" s="231">
        <v>1</v>
      </c>
      <c r="H391" s="231">
        <v>0</v>
      </c>
      <c r="I391" s="226"/>
      <c r="J391" s="4"/>
      <c r="K391" s="11"/>
      <c r="L391" s="11"/>
      <c r="M391" s="11"/>
      <c r="N391" s="4"/>
      <c r="O391" s="215"/>
      <c r="P391" s="216"/>
      <c r="Q391" s="216"/>
      <c r="R391" s="217"/>
      <c r="S391" s="71"/>
      <c r="T391" s="71"/>
      <c r="U391" s="71"/>
      <c r="V391" s="71"/>
    </row>
    <row r="392" spans="1:22" s="218" customFormat="1" ht="13.2">
      <c r="A392" s="55"/>
      <c r="B392" s="11"/>
      <c r="C392" s="11" t="s">
        <v>267</v>
      </c>
      <c r="D392" s="11"/>
      <c r="E392" s="11" t="s">
        <v>158</v>
      </c>
      <c r="F392" s="231">
        <v>1</v>
      </c>
      <c r="G392" s="231">
        <v>1</v>
      </c>
      <c r="H392" s="231">
        <v>0</v>
      </c>
      <c r="I392" s="226"/>
      <c r="J392" s="4"/>
      <c r="K392" s="11"/>
      <c r="L392" s="11"/>
      <c r="M392" s="11"/>
      <c r="N392" s="4"/>
      <c r="O392" s="215"/>
      <c r="P392" s="216"/>
      <c r="Q392" s="216"/>
      <c r="R392" s="217"/>
      <c r="S392" s="71"/>
      <c r="T392" s="71"/>
      <c r="U392" s="71"/>
      <c r="V392" s="71"/>
    </row>
    <row r="393" spans="1:22" s="218" customFormat="1" ht="13.2">
      <c r="A393" s="55"/>
      <c r="B393" s="11"/>
      <c r="C393" s="11" t="s">
        <v>269</v>
      </c>
      <c r="D393" s="11"/>
      <c r="E393" s="11" t="s">
        <v>70</v>
      </c>
      <c r="F393" s="231">
        <v>4</v>
      </c>
      <c r="G393" s="231">
        <v>1</v>
      </c>
      <c r="H393" s="231">
        <v>1</v>
      </c>
      <c r="I393" s="226">
        <v>3</v>
      </c>
      <c r="J393" s="4"/>
      <c r="K393" s="11"/>
      <c r="L393" s="11"/>
      <c r="M393" s="11"/>
      <c r="N393" s="4"/>
      <c r="O393" s="215"/>
      <c r="P393" s="216"/>
      <c r="Q393" s="216"/>
      <c r="R393" s="217"/>
      <c r="S393" s="71"/>
      <c r="T393" s="71"/>
      <c r="U393" s="71"/>
      <c r="V393" s="71"/>
    </row>
    <row r="394" spans="1:22" s="218" customFormat="1" ht="13.2">
      <c r="A394" s="55"/>
      <c r="B394" s="11"/>
      <c r="C394" s="11" t="s">
        <v>271</v>
      </c>
      <c r="D394" s="11"/>
      <c r="E394" s="11" t="s">
        <v>272</v>
      </c>
      <c r="F394" s="231">
        <v>10</v>
      </c>
      <c r="G394" s="231"/>
      <c r="H394" s="231"/>
      <c r="I394" s="226"/>
      <c r="J394" s="4"/>
      <c r="K394" s="11"/>
      <c r="L394" s="11"/>
      <c r="M394" s="11"/>
      <c r="N394" s="4"/>
      <c r="O394" s="215"/>
      <c r="P394" s="216"/>
      <c r="Q394" s="216"/>
      <c r="R394" s="217"/>
      <c r="S394" s="71"/>
      <c r="T394" s="71"/>
      <c r="U394" s="71"/>
      <c r="V394" s="71"/>
    </row>
    <row r="395" spans="1:22" s="218" customFormat="1" ht="13.2">
      <c r="A395" s="55"/>
      <c r="B395" s="11"/>
      <c r="C395" s="11" t="s">
        <v>276</v>
      </c>
      <c r="D395" s="11"/>
      <c r="E395" s="11" t="s">
        <v>189</v>
      </c>
      <c r="F395" s="231">
        <v>134</v>
      </c>
      <c r="G395" s="231">
        <v>4</v>
      </c>
      <c r="H395" s="231">
        <v>3</v>
      </c>
      <c r="I395" s="226">
        <v>1.3333333333333299</v>
      </c>
      <c r="J395" s="4"/>
      <c r="K395" s="11"/>
      <c r="L395" s="11"/>
      <c r="M395" s="11"/>
      <c r="N395" s="4"/>
      <c r="O395" s="215"/>
      <c r="P395" s="216"/>
      <c r="Q395" s="216"/>
      <c r="R395" s="217"/>
      <c r="S395" s="71"/>
      <c r="T395" s="71"/>
      <c r="U395" s="71"/>
      <c r="V395" s="71"/>
    </row>
    <row r="396" spans="1:22" s="218" customFormat="1" ht="13.2">
      <c r="A396" s="55"/>
      <c r="B396" s="11"/>
      <c r="C396" s="11" t="s">
        <v>278</v>
      </c>
      <c r="D396" s="11"/>
      <c r="E396" s="11" t="s">
        <v>56</v>
      </c>
      <c r="F396" s="231">
        <v>1</v>
      </c>
      <c r="G396" s="231"/>
      <c r="H396" s="231"/>
      <c r="I396" s="226"/>
      <c r="J396" s="4"/>
      <c r="K396" s="11"/>
      <c r="L396" s="11"/>
      <c r="M396" s="11"/>
      <c r="N396" s="4"/>
      <c r="O396" s="215"/>
      <c r="P396" s="216"/>
      <c r="Q396" s="216"/>
      <c r="R396" s="217"/>
      <c r="S396" s="71"/>
      <c r="T396" s="71"/>
      <c r="U396" s="71"/>
      <c r="V396" s="71"/>
    </row>
    <row r="397" spans="1:22" s="218" customFormat="1" ht="13.2">
      <c r="A397" s="55"/>
      <c r="B397" s="11"/>
      <c r="C397" s="11" t="s">
        <v>281</v>
      </c>
      <c r="D397" s="11"/>
      <c r="E397" s="11" t="s">
        <v>282</v>
      </c>
      <c r="F397" s="231">
        <v>2</v>
      </c>
      <c r="G397" s="231"/>
      <c r="H397" s="231"/>
      <c r="I397" s="226"/>
      <c r="J397" s="4"/>
      <c r="K397" s="11"/>
      <c r="L397" s="11"/>
      <c r="M397" s="11"/>
      <c r="N397" s="4"/>
      <c r="O397" s="215"/>
      <c r="P397" s="216"/>
      <c r="Q397" s="216"/>
      <c r="R397" s="217"/>
      <c r="S397" s="71"/>
      <c r="T397" s="71"/>
      <c r="U397" s="71"/>
      <c r="V397" s="71"/>
    </row>
    <row r="398" spans="1:22" s="218" customFormat="1" ht="13.2">
      <c r="A398" s="55"/>
      <c r="B398" s="11"/>
      <c r="C398" s="11" t="s">
        <v>283</v>
      </c>
      <c r="D398" s="11"/>
      <c r="E398" s="11" t="s">
        <v>199</v>
      </c>
      <c r="F398" s="231">
        <v>14</v>
      </c>
      <c r="G398" s="231">
        <v>2</v>
      </c>
      <c r="H398" s="231">
        <v>2</v>
      </c>
      <c r="I398" s="226">
        <v>0</v>
      </c>
      <c r="J398" s="4"/>
      <c r="K398" s="11"/>
      <c r="L398" s="11"/>
      <c r="M398" s="11"/>
      <c r="N398" s="4"/>
      <c r="O398" s="215"/>
      <c r="P398" s="216"/>
      <c r="Q398" s="216"/>
      <c r="R398" s="217"/>
      <c r="S398" s="71"/>
      <c r="T398" s="71"/>
      <c r="U398" s="71"/>
      <c r="V398" s="71"/>
    </row>
    <row r="399" spans="1:22" s="218" customFormat="1" ht="13.2">
      <c r="A399" s="55"/>
      <c r="B399" s="11"/>
      <c r="C399" s="11" t="s">
        <v>284</v>
      </c>
      <c r="D399" s="11"/>
      <c r="E399" s="11" t="s">
        <v>285</v>
      </c>
      <c r="F399" s="231">
        <v>23</v>
      </c>
      <c r="G399" s="231">
        <v>1</v>
      </c>
      <c r="H399" s="231">
        <v>0</v>
      </c>
      <c r="I399" s="226"/>
      <c r="J399" s="4"/>
      <c r="K399" s="11"/>
      <c r="L399" s="11"/>
      <c r="M399" s="11"/>
      <c r="N399" s="4"/>
      <c r="O399" s="215"/>
      <c r="P399" s="216"/>
      <c r="Q399" s="216"/>
      <c r="R399" s="217"/>
      <c r="S399" s="71"/>
      <c r="T399" s="71"/>
      <c r="U399" s="71"/>
      <c r="V399" s="71"/>
    </row>
    <row r="400" spans="1:22" s="218" customFormat="1" ht="13.2">
      <c r="A400" s="55"/>
      <c r="B400" s="11"/>
      <c r="C400" s="11" t="s">
        <v>286</v>
      </c>
      <c r="D400" s="11"/>
      <c r="E400" s="11" t="s">
        <v>287</v>
      </c>
      <c r="F400" s="231">
        <v>48</v>
      </c>
      <c r="G400" s="231"/>
      <c r="H400" s="231"/>
      <c r="I400" s="226"/>
      <c r="J400" s="4"/>
      <c r="K400" s="11"/>
      <c r="L400" s="11"/>
      <c r="M400" s="11"/>
      <c r="N400" s="4"/>
      <c r="O400" s="215"/>
      <c r="P400" s="216"/>
      <c r="Q400" s="216"/>
      <c r="R400" s="217"/>
      <c r="S400" s="71"/>
      <c r="T400" s="71"/>
      <c r="U400" s="71"/>
      <c r="V400" s="71"/>
    </row>
    <row r="401" spans="1:22" s="218" customFormat="1" ht="13.2">
      <c r="A401" s="55"/>
      <c r="B401" s="11"/>
      <c r="C401" s="11" t="s">
        <v>288</v>
      </c>
      <c r="D401" s="11"/>
      <c r="E401" s="11" t="s">
        <v>83</v>
      </c>
      <c r="F401" s="231">
        <v>258</v>
      </c>
      <c r="G401" s="231">
        <v>1</v>
      </c>
      <c r="H401" s="231">
        <v>1</v>
      </c>
      <c r="I401" s="226">
        <v>4</v>
      </c>
      <c r="J401" s="4"/>
      <c r="K401" s="11"/>
      <c r="L401" s="11"/>
      <c r="M401" s="11"/>
      <c r="N401" s="4"/>
      <c r="O401" s="215"/>
      <c r="P401" s="216"/>
      <c r="Q401" s="216"/>
      <c r="R401" s="217"/>
      <c r="S401" s="71"/>
      <c r="T401" s="71"/>
      <c r="U401" s="71"/>
      <c r="V401" s="71"/>
    </row>
    <row r="402" spans="1:22" s="218" customFormat="1" ht="13.2">
      <c r="A402" s="55"/>
      <c r="B402" s="11"/>
      <c r="C402" s="11" t="s">
        <v>290</v>
      </c>
      <c r="D402" s="11"/>
      <c r="E402" s="11" t="s">
        <v>291</v>
      </c>
      <c r="F402" s="231">
        <v>6</v>
      </c>
      <c r="G402" s="231"/>
      <c r="H402" s="231">
        <v>0</v>
      </c>
      <c r="I402" s="226"/>
      <c r="J402" s="4"/>
      <c r="K402" s="11"/>
      <c r="L402" s="11"/>
      <c r="M402" s="11"/>
      <c r="N402" s="4"/>
      <c r="O402" s="215"/>
      <c r="P402" s="216"/>
      <c r="Q402" s="216"/>
      <c r="R402" s="217"/>
      <c r="S402" s="71"/>
      <c r="T402" s="71"/>
      <c r="U402" s="71"/>
      <c r="V402" s="71"/>
    </row>
    <row r="403" spans="1:22" s="218" customFormat="1" ht="13.2">
      <c r="A403" s="55"/>
      <c r="B403" s="11"/>
      <c r="C403" s="11" t="s">
        <v>293</v>
      </c>
      <c r="D403" s="11"/>
      <c r="E403" s="11" t="s">
        <v>156</v>
      </c>
      <c r="F403" s="231">
        <v>1</v>
      </c>
      <c r="G403" s="231"/>
      <c r="H403" s="231"/>
      <c r="I403" s="226"/>
      <c r="J403" s="4"/>
      <c r="K403" s="11"/>
      <c r="L403" s="11"/>
      <c r="M403" s="11"/>
      <c r="N403" s="4"/>
      <c r="O403" s="215"/>
      <c r="P403" s="216"/>
      <c r="Q403" s="216"/>
      <c r="R403" s="217"/>
      <c r="S403" s="71"/>
      <c r="T403" s="71"/>
      <c r="U403" s="71"/>
      <c r="V403" s="71"/>
    </row>
    <row r="404" spans="1:22" s="218" customFormat="1" ht="13.2">
      <c r="A404" s="55"/>
      <c r="B404" s="11"/>
      <c r="C404" s="11" t="s">
        <v>294</v>
      </c>
      <c r="D404" s="11"/>
      <c r="E404" s="11" t="s">
        <v>199</v>
      </c>
      <c r="F404" s="231">
        <v>9</v>
      </c>
      <c r="G404" s="231"/>
      <c r="H404" s="231">
        <v>0</v>
      </c>
      <c r="I404" s="226"/>
      <c r="J404" s="4"/>
      <c r="K404" s="11"/>
      <c r="L404" s="11"/>
      <c r="M404" s="11"/>
      <c r="N404" s="4"/>
      <c r="O404" s="215"/>
      <c r="P404" s="216"/>
      <c r="Q404" s="216"/>
      <c r="R404" s="217"/>
      <c r="S404" s="71"/>
      <c r="T404" s="71"/>
      <c r="U404" s="71"/>
      <c r="V404" s="71"/>
    </row>
    <row r="405" spans="1:22" s="218" customFormat="1" ht="13.2">
      <c r="A405" s="55"/>
      <c r="B405" s="11"/>
      <c r="C405" s="11" t="s">
        <v>295</v>
      </c>
      <c r="D405" s="11"/>
      <c r="E405" s="11" t="s">
        <v>296</v>
      </c>
      <c r="F405" s="231">
        <v>8</v>
      </c>
      <c r="G405" s="231">
        <v>2</v>
      </c>
      <c r="H405" s="231">
        <v>1</v>
      </c>
      <c r="I405" s="226">
        <v>0</v>
      </c>
      <c r="J405" s="4"/>
      <c r="K405" s="11"/>
      <c r="L405" s="11"/>
      <c r="M405" s="11"/>
      <c r="N405" s="4"/>
      <c r="O405" s="215"/>
      <c r="P405" s="216"/>
      <c r="Q405" s="216"/>
      <c r="R405" s="217"/>
      <c r="S405" s="71"/>
      <c r="T405" s="71"/>
      <c r="U405" s="71"/>
      <c r="V405" s="71"/>
    </row>
    <row r="406" spans="1:22" s="218" customFormat="1" ht="13.2">
      <c r="A406" s="55"/>
      <c r="B406" s="11"/>
      <c r="C406" s="11" t="s">
        <v>298</v>
      </c>
      <c r="D406" s="11"/>
      <c r="E406" s="11" t="s">
        <v>299</v>
      </c>
      <c r="F406" s="231">
        <v>6</v>
      </c>
      <c r="G406" s="231"/>
      <c r="H406" s="231"/>
      <c r="I406" s="226"/>
      <c r="J406" s="4"/>
      <c r="K406" s="11"/>
      <c r="L406" s="11"/>
      <c r="M406" s="11"/>
      <c r="N406" s="4"/>
      <c r="O406" s="215"/>
      <c r="P406" s="216"/>
      <c r="Q406" s="216"/>
      <c r="R406" s="217"/>
      <c r="S406" s="71"/>
      <c r="T406" s="71"/>
      <c r="U406" s="71"/>
      <c r="V406" s="71"/>
    </row>
    <row r="407" spans="1:22" s="218" customFormat="1" ht="13.2">
      <c r="A407" s="55"/>
      <c r="B407" s="11"/>
      <c r="C407" s="11" t="s">
        <v>300</v>
      </c>
      <c r="D407" s="11"/>
      <c r="E407" s="11" t="s">
        <v>301</v>
      </c>
      <c r="F407" s="231">
        <v>10</v>
      </c>
      <c r="G407" s="231"/>
      <c r="H407" s="231"/>
      <c r="I407" s="226"/>
      <c r="J407" s="4"/>
      <c r="K407" s="11"/>
      <c r="L407" s="11"/>
      <c r="M407" s="11"/>
      <c r="N407" s="4"/>
      <c r="O407" s="215"/>
      <c r="P407" s="216"/>
      <c r="Q407" s="216"/>
      <c r="R407" s="217"/>
      <c r="S407" s="71"/>
      <c r="T407" s="71"/>
      <c r="U407" s="71"/>
      <c r="V407" s="71"/>
    </row>
    <row r="408" spans="1:22" s="218" customFormat="1" ht="13.2">
      <c r="A408" s="55"/>
      <c r="B408" s="11"/>
      <c r="C408" s="11" t="s">
        <v>303</v>
      </c>
      <c r="D408" s="11"/>
      <c r="E408" s="11" t="s">
        <v>70</v>
      </c>
      <c r="F408" s="231">
        <v>169</v>
      </c>
      <c r="G408" s="231">
        <v>6</v>
      </c>
      <c r="H408" s="231">
        <v>5</v>
      </c>
      <c r="I408" s="226">
        <v>1.6</v>
      </c>
      <c r="J408" s="4"/>
      <c r="K408" s="11"/>
      <c r="L408" s="11"/>
      <c r="M408" s="11"/>
      <c r="N408" s="4"/>
      <c r="O408" s="215"/>
      <c r="P408" s="216"/>
      <c r="Q408" s="216"/>
      <c r="R408" s="217"/>
      <c r="S408" s="71"/>
      <c r="T408" s="71"/>
      <c r="U408" s="71"/>
      <c r="V408" s="71"/>
    </row>
    <row r="409" spans="1:22" s="218" customFormat="1" ht="13.2">
      <c r="A409" s="55"/>
      <c r="B409" s="11"/>
      <c r="C409" s="11" t="s">
        <v>304</v>
      </c>
      <c r="D409" s="11"/>
      <c r="E409" s="11" t="s">
        <v>305</v>
      </c>
      <c r="F409" s="231">
        <v>4</v>
      </c>
      <c r="G409" s="231"/>
      <c r="H409" s="231"/>
      <c r="I409" s="226"/>
      <c r="J409" s="4"/>
      <c r="K409" s="11"/>
      <c r="L409" s="11"/>
      <c r="M409" s="11"/>
      <c r="N409" s="4"/>
      <c r="O409" s="215"/>
      <c r="P409" s="216"/>
      <c r="Q409" s="216"/>
      <c r="R409" s="217"/>
      <c r="S409" s="71"/>
      <c r="T409" s="71"/>
      <c r="U409" s="71"/>
      <c r="V409" s="71"/>
    </row>
    <row r="410" spans="1:22" s="218" customFormat="1" ht="13.2">
      <c r="A410" s="55"/>
      <c r="B410" s="11"/>
      <c r="C410" s="11" t="s">
        <v>306</v>
      </c>
      <c r="D410" s="11"/>
      <c r="E410" s="11" t="s">
        <v>274</v>
      </c>
      <c r="F410" s="231">
        <v>2</v>
      </c>
      <c r="G410" s="231"/>
      <c r="H410" s="231"/>
      <c r="I410" s="226"/>
      <c r="J410" s="4"/>
      <c r="K410" s="11"/>
      <c r="L410" s="11"/>
      <c r="M410" s="11"/>
      <c r="N410" s="4"/>
      <c r="O410" s="215"/>
      <c r="P410" s="216"/>
      <c r="Q410" s="216"/>
      <c r="R410" s="217"/>
      <c r="S410" s="71"/>
      <c r="T410" s="71"/>
      <c r="U410" s="71"/>
      <c r="V410" s="71"/>
    </row>
    <row r="411" spans="1:22" s="218" customFormat="1" ht="13.2">
      <c r="A411" s="55"/>
      <c r="B411" s="11"/>
      <c r="C411" s="11" t="s">
        <v>311</v>
      </c>
      <c r="D411" s="11"/>
      <c r="E411" s="11" t="s">
        <v>312</v>
      </c>
      <c r="F411" s="231">
        <v>5</v>
      </c>
      <c r="G411" s="231"/>
      <c r="H411" s="231"/>
      <c r="I411" s="226"/>
      <c r="J411" s="4"/>
      <c r="K411" s="11"/>
      <c r="L411" s="11"/>
      <c r="M411" s="11"/>
      <c r="N411" s="4"/>
      <c r="O411" s="215"/>
      <c r="P411" s="216"/>
      <c r="Q411" s="216"/>
      <c r="R411" s="217"/>
      <c r="S411" s="71"/>
      <c r="T411" s="71"/>
      <c r="U411" s="71"/>
      <c r="V411" s="71"/>
    </row>
    <row r="412" spans="1:22" s="218" customFormat="1" ht="13.2">
      <c r="A412" s="55"/>
      <c r="B412" s="11"/>
      <c r="C412" s="11" t="s">
        <v>313</v>
      </c>
      <c r="D412" s="11"/>
      <c r="E412" s="11" t="s">
        <v>95</v>
      </c>
      <c r="F412" s="231">
        <v>1</v>
      </c>
      <c r="G412" s="231"/>
      <c r="H412" s="231">
        <v>0</v>
      </c>
      <c r="I412" s="226"/>
      <c r="J412" s="4"/>
      <c r="K412" s="11"/>
      <c r="L412" s="11"/>
      <c r="M412" s="11"/>
      <c r="N412" s="4"/>
      <c r="O412" s="215"/>
      <c r="P412" s="216"/>
      <c r="Q412" s="216"/>
      <c r="R412" s="217"/>
      <c r="S412" s="71"/>
      <c r="T412" s="71"/>
      <c r="U412" s="71"/>
      <c r="V412" s="71"/>
    </row>
    <row r="413" spans="1:22" s="218" customFormat="1" ht="13.2">
      <c r="A413" s="55"/>
      <c r="B413" s="11"/>
      <c r="C413" s="11" t="s">
        <v>316</v>
      </c>
      <c r="D413" s="11"/>
      <c r="E413" s="11" t="s">
        <v>317</v>
      </c>
      <c r="F413" s="231">
        <v>6</v>
      </c>
      <c r="G413" s="231"/>
      <c r="H413" s="231"/>
      <c r="I413" s="226"/>
      <c r="J413" s="4"/>
      <c r="K413" s="11"/>
      <c r="L413" s="11"/>
      <c r="M413" s="11"/>
      <c r="N413" s="4"/>
      <c r="O413" s="215"/>
      <c r="P413" s="216"/>
      <c r="Q413" s="216"/>
      <c r="R413" s="217"/>
      <c r="S413" s="71"/>
      <c r="T413" s="71"/>
      <c r="U413" s="71"/>
      <c r="V413" s="71"/>
    </row>
    <row r="414" spans="1:22" s="218" customFormat="1" ht="13.2">
      <c r="A414" s="55"/>
      <c r="B414" s="11"/>
      <c r="C414" s="11" t="s">
        <v>318</v>
      </c>
      <c r="D414" s="11"/>
      <c r="E414" s="11" t="s">
        <v>319</v>
      </c>
      <c r="F414" s="231">
        <v>12</v>
      </c>
      <c r="G414" s="231"/>
      <c r="H414" s="231">
        <v>0</v>
      </c>
      <c r="I414" s="226"/>
      <c r="J414" s="4"/>
      <c r="K414" s="11"/>
      <c r="L414" s="11"/>
      <c r="M414" s="11"/>
      <c r="N414" s="4"/>
      <c r="O414" s="215"/>
      <c r="P414" s="216"/>
      <c r="Q414" s="216"/>
      <c r="R414" s="217"/>
      <c r="S414" s="71"/>
      <c r="T414" s="71"/>
      <c r="U414" s="71"/>
      <c r="V414" s="71"/>
    </row>
    <row r="415" spans="1:22" s="218" customFormat="1" ht="13.2">
      <c r="A415" s="55"/>
      <c r="B415" s="11"/>
      <c r="C415" s="11" t="s">
        <v>320</v>
      </c>
      <c r="D415" s="11"/>
      <c r="E415" s="11" t="s">
        <v>95</v>
      </c>
      <c r="F415" s="231">
        <v>4</v>
      </c>
      <c r="G415" s="231"/>
      <c r="H415" s="231"/>
      <c r="I415" s="226"/>
      <c r="J415" s="4"/>
      <c r="K415" s="11"/>
      <c r="L415" s="11"/>
      <c r="M415" s="11"/>
      <c r="N415" s="4"/>
      <c r="O415" s="215"/>
      <c r="P415" s="216"/>
      <c r="Q415" s="216"/>
      <c r="R415" s="217"/>
      <c r="S415" s="71"/>
      <c r="T415" s="71"/>
      <c r="U415" s="71"/>
      <c r="V415" s="71"/>
    </row>
    <row r="416" spans="1:22" s="218" customFormat="1" ht="13.2">
      <c r="A416" s="55"/>
      <c r="B416" s="11"/>
      <c r="C416" s="11" t="s">
        <v>327</v>
      </c>
      <c r="D416" s="11"/>
      <c r="E416" s="11" t="s">
        <v>98</v>
      </c>
      <c r="F416" s="231">
        <v>1</v>
      </c>
      <c r="G416" s="231"/>
      <c r="H416" s="231"/>
      <c r="I416" s="226"/>
      <c r="J416" s="4"/>
      <c r="K416" s="11"/>
      <c r="L416" s="11"/>
      <c r="M416" s="11"/>
      <c r="N416" s="4"/>
      <c r="O416" s="215"/>
      <c r="P416" s="216"/>
      <c r="Q416" s="216"/>
      <c r="R416" s="217"/>
      <c r="S416" s="71"/>
      <c r="T416" s="71"/>
      <c r="U416" s="71"/>
      <c r="V416" s="71"/>
    </row>
    <row r="417" spans="1:22" s="218" customFormat="1" ht="13.2">
      <c r="A417" s="55"/>
      <c r="B417" s="11"/>
      <c r="C417" s="11" t="s">
        <v>328</v>
      </c>
      <c r="D417" s="11"/>
      <c r="E417" s="11" t="s">
        <v>79</v>
      </c>
      <c r="F417" s="231">
        <v>33</v>
      </c>
      <c r="G417" s="231">
        <v>1</v>
      </c>
      <c r="H417" s="231">
        <v>0</v>
      </c>
      <c r="I417" s="226"/>
      <c r="J417" s="4"/>
      <c r="K417" s="11"/>
      <c r="L417" s="11"/>
      <c r="M417" s="11"/>
      <c r="N417" s="4"/>
      <c r="O417" s="215"/>
      <c r="P417" s="216"/>
      <c r="Q417" s="216"/>
      <c r="R417" s="217"/>
      <c r="S417" s="71"/>
      <c r="T417" s="71"/>
      <c r="U417" s="71"/>
      <c r="V417" s="71"/>
    </row>
    <row r="418" spans="1:22" s="218" customFormat="1" ht="13.2">
      <c r="A418" s="55"/>
      <c r="B418" s="11"/>
      <c r="C418" s="11" t="s">
        <v>331</v>
      </c>
      <c r="D418" s="11"/>
      <c r="E418" s="11" t="s">
        <v>98</v>
      </c>
      <c r="F418" s="231">
        <v>1</v>
      </c>
      <c r="G418" s="231"/>
      <c r="H418" s="231"/>
      <c r="I418" s="226"/>
      <c r="J418" s="4"/>
      <c r="K418" s="11"/>
      <c r="L418" s="11"/>
      <c r="M418" s="11"/>
      <c r="N418" s="4"/>
      <c r="O418" s="215"/>
      <c r="P418" s="216"/>
      <c r="Q418" s="216"/>
      <c r="R418" s="217"/>
      <c r="S418" s="71"/>
      <c r="T418" s="71"/>
      <c r="U418" s="71"/>
      <c r="V418" s="71"/>
    </row>
    <row r="419" spans="1:22" s="218" customFormat="1" ht="13.2">
      <c r="A419" s="55"/>
      <c r="B419" s="11"/>
      <c r="C419" s="11" t="s">
        <v>333</v>
      </c>
      <c r="D419" s="11"/>
      <c r="E419" s="11" t="s">
        <v>98</v>
      </c>
      <c r="F419" s="231">
        <v>2</v>
      </c>
      <c r="G419" s="231"/>
      <c r="H419" s="231"/>
      <c r="I419" s="226"/>
      <c r="J419" s="4"/>
      <c r="K419" s="11"/>
      <c r="L419" s="11"/>
      <c r="M419" s="11"/>
      <c r="N419" s="4"/>
      <c r="O419" s="215"/>
      <c r="P419" s="216"/>
      <c r="Q419" s="216"/>
      <c r="R419" s="217"/>
      <c r="S419" s="71"/>
      <c r="T419" s="71"/>
      <c r="U419" s="71"/>
      <c r="V419" s="71"/>
    </row>
    <row r="420" spans="1:22" s="218" customFormat="1" ht="13.2">
      <c r="A420" s="55"/>
      <c r="B420" s="11"/>
      <c r="C420" s="11" t="s">
        <v>335</v>
      </c>
      <c r="D420" s="11"/>
      <c r="E420" s="11" t="s">
        <v>336</v>
      </c>
      <c r="F420" s="231">
        <v>25</v>
      </c>
      <c r="G420" s="231"/>
      <c r="H420" s="231"/>
      <c r="I420" s="226"/>
      <c r="J420" s="4"/>
      <c r="K420" s="11"/>
      <c r="L420" s="11"/>
      <c r="M420" s="11"/>
      <c r="N420" s="4"/>
      <c r="O420" s="215"/>
      <c r="P420" s="216"/>
      <c r="Q420" s="216"/>
      <c r="R420" s="217"/>
      <c r="S420" s="71"/>
      <c r="T420" s="71"/>
      <c r="U420" s="71"/>
      <c r="V420" s="71"/>
    </row>
    <row r="421" spans="1:22" s="218" customFormat="1" ht="13.2">
      <c r="A421" s="55"/>
      <c r="B421" s="11"/>
      <c r="C421" s="11" t="s">
        <v>337</v>
      </c>
      <c r="D421" s="11"/>
      <c r="E421" s="11" t="s">
        <v>175</v>
      </c>
      <c r="F421" s="231">
        <v>12</v>
      </c>
      <c r="G421" s="231"/>
      <c r="H421" s="231">
        <v>0</v>
      </c>
      <c r="I421" s="226"/>
      <c r="J421" s="4"/>
      <c r="K421" s="11"/>
      <c r="L421" s="11"/>
      <c r="M421" s="11"/>
      <c r="N421" s="4"/>
      <c r="O421" s="215"/>
      <c r="P421" s="216"/>
      <c r="Q421" s="216"/>
      <c r="R421" s="217"/>
      <c r="S421" s="71"/>
      <c r="T421" s="71"/>
      <c r="U421" s="71"/>
      <c r="V421" s="71"/>
    </row>
    <row r="422" spans="1:22" s="218" customFormat="1" ht="13.2">
      <c r="A422" s="55"/>
      <c r="B422" s="11"/>
      <c r="C422" s="11" t="s">
        <v>341</v>
      </c>
      <c r="D422" s="11"/>
      <c r="E422" s="11" t="s">
        <v>342</v>
      </c>
      <c r="F422" s="231">
        <v>41</v>
      </c>
      <c r="G422" s="231">
        <v>1</v>
      </c>
      <c r="H422" s="231">
        <v>0</v>
      </c>
      <c r="I422" s="226"/>
      <c r="J422" s="4"/>
      <c r="K422" s="11"/>
      <c r="L422" s="11"/>
      <c r="M422" s="11"/>
      <c r="N422" s="4"/>
      <c r="O422" s="215"/>
      <c r="P422" s="216"/>
      <c r="Q422" s="216"/>
      <c r="R422" s="217"/>
      <c r="S422" s="71"/>
      <c r="T422" s="71"/>
      <c r="U422" s="71"/>
      <c r="V422" s="71"/>
    </row>
    <row r="423" spans="1:22" s="218" customFormat="1" ht="13.2">
      <c r="A423" s="55"/>
      <c r="B423" s="11"/>
      <c r="C423" s="11" t="s">
        <v>343</v>
      </c>
      <c r="D423" s="11"/>
      <c r="E423" s="11" t="s">
        <v>163</v>
      </c>
      <c r="F423" s="231">
        <v>85</v>
      </c>
      <c r="G423" s="231">
        <v>2</v>
      </c>
      <c r="H423" s="231">
        <v>2</v>
      </c>
      <c r="I423" s="226">
        <v>0</v>
      </c>
      <c r="J423" s="4"/>
      <c r="K423" s="11"/>
      <c r="L423" s="11"/>
      <c r="M423" s="11"/>
      <c r="N423" s="4"/>
      <c r="O423" s="215"/>
      <c r="P423" s="216"/>
      <c r="Q423" s="216"/>
      <c r="R423" s="217"/>
      <c r="S423" s="71"/>
      <c r="T423" s="71"/>
      <c r="U423" s="71"/>
      <c r="V423" s="71"/>
    </row>
    <row r="424" spans="1:22" s="218" customFormat="1" ht="13.2">
      <c r="A424" s="55"/>
      <c r="B424" s="11"/>
      <c r="C424" s="11" t="s">
        <v>344</v>
      </c>
      <c r="D424" s="11"/>
      <c r="E424" s="11" t="s">
        <v>191</v>
      </c>
      <c r="F424" s="231">
        <v>42</v>
      </c>
      <c r="G424" s="231">
        <v>3</v>
      </c>
      <c r="H424" s="231">
        <v>2</v>
      </c>
      <c r="I424" s="226">
        <v>4.5</v>
      </c>
      <c r="J424" s="4"/>
      <c r="K424" s="11"/>
      <c r="L424" s="11"/>
      <c r="M424" s="11"/>
      <c r="N424" s="4"/>
      <c r="O424" s="215"/>
      <c r="P424" s="216"/>
      <c r="Q424" s="216"/>
      <c r="R424" s="217"/>
      <c r="S424" s="71"/>
      <c r="T424" s="71"/>
      <c r="U424" s="71"/>
      <c r="V424" s="71"/>
    </row>
    <row r="425" spans="1:22" s="218" customFormat="1" ht="13.2">
      <c r="A425" s="55"/>
      <c r="B425" s="11"/>
      <c r="C425" s="11" t="s">
        <v>346</v>
      </c>
      <c r="D425" s="11"/>
      <c r="E425" s="11" t="s">
        <v>347</v>
      </c>
      <c r="F425" s="231">
        <v>4</v>
      </c>
      <c r="G425" s="231"/>
      <c r="H425" s="231"/>
      <c r="I425" s="226"/>
      <c r="J425" s="4"/>
      <c r="K425" s="11"/>
      <c r="L425" s="11"/>
      <c r="M425" s="11"/>
      <c r="N425" s="4"/>
      <c r="O425" s="215"/>
      <c r="P425" s="216"/>
      <c r="Q425" s="216"/>
      <c r="R425" s="217"/>
      <c r="S425" s="71"/>
      <c r="T425" s="71"/>
      <c r="U425" s="71"/>
      <c r="V425" s="71"/>
    </row>
    <row r="426" spans="1:22" s="218" customFormat="1" ht="13.2">
      <c r="A426" s="55"/>
      <c r="B426" s="11"/>
      <c r="C426" s="11" t="s">
        <v>349</v>
      </c>
      <c r="D426" s="11"/>
      <c r="E426" s="11" t="s">
        <v>351</v>
      </c>
      <c r="F426" s="231">
        <v>7</v>
      </c>
      <c r="G426" s="231"/>
      <c r="H426" s="231"/>
      <c r="I426" s="226"/>
      <c r="J426" s="4"/>
      <c r="K426" s="11"/>
      <c r="L426" s="11"/>
      <c r="M426" s="11"/>
      <c r="N426" s="4"/>
      <c r="O426" s="215"/>
      <c r="P426" s="216"/>
      <c r="Q426" s="216"/>
      <c r="R426" s="217"/>
      <c r="S426" s="71"/>
      <c r="T426" s="71"/>
      <c r="U426" s="71"/>
      <c r="V426" s="71"/>
    </row>
    <row r="427" spans="1:22" s="218" customFormat="1" ht="13.2">
      <c r="A427" s="55"/>
      <c r="B427" s="11"/>
      <c r="C427" s="11" t="s">
        <v>352</v>
      </c>
      <c r="D427" s="11"/>
      <c r="E427" s="11" t="s">
        <v>191</v>
      </c>
      <c r="F427" s="231">
        <v>667</v>
      </c>
      <c r="G427" s="231">
        <v>14</v>
      </c>
      <c r="H427" s="231">
        <v>7</v>
      </c>
      <c r="I427" s="226">
        <v>5.28571428571429</v>
      </c>
      <c r="J427" s="4"/>
      <c r="K427" s="11"/>
      <c r="L427" s="11"/>
      <c r="M427" s="11"/>
      <c r="N427" s="4"/>
      <c r="O427" s="215"/>
      <c r="P427" s="216"/>
      <c r="Q427" s="216"/>
      <c r="R427" s="217"/>
      <c r="S427" s="71"/>
      <c r="T427" s="71"/>
      <c r="U427" s="71"/>
      <c r="V427" s="71"/>
    </row>
    <row r="428" spans="1:22" s="218" customFormat="1" ht="13.2">
      <c r="A428" s="55"/>
      <c r="B428" s="11"/>
      <c r="C428" s="11" t="s">
        <v>354</v>
      </c>
      <c r="D428" s="11"/>
      <c r="E428" s="11" t="s">
        <v>355</v>
      </c>
      <c r="F428" s="231">
        <v>35</v>
      </c>
      <c r="G428" s="231"/>
      <c r="H428" s="231">
        <v>0</v>
      </c>
      <c r="I428" s="226"/>
      <c r="J428" s="4"/>
      <c r="K428" s="11"/>
      <c r="L428" s="11"/>
      <c r="M428" s="11"/>
      <c r="N428" s="4"/>
      <c r="O428" s="215"/>
      <c r="P428" s="216"/>
      <c r="Q428" s="216"/>
      <c r="R428" s="217"/>
      <c r="S428" s="71"/>
      <c r="T428" s="71"/>
      <c r="U428" s="71"/>
      <c r="V428" s="71"/>
    </row>
    <row r="429" spans="1:22" s="218" customFormat="1" ht="13.2">
      <c r="A429" s="55"/>
      <c r="B429" s="11"/>
      <c r="C429" s="11" t="s">
        <v>644</v>
      </c>
      <c r="D429" s="11"/>
      <c r="E429" s="11" t="s">
        <v>323</v>
      </c>
      <c r="F429" s="231">
        <v>2</v>
      </c>
      <c r="G429" s="231"/>
      <c r="H429" s="231"/>
      <c r="I429" s="226"/>
      <c r="J429" s="4"/>
      <c r="K429" s="11"/>
      <c r="L429" s="11"/>
      <c r="M429" s="11"/>
      <c r="N429" s="4"/>
      <c r="O429" s="215"/>
      <c r="P429" s="216"/>
      <c r="Q429" s="216"/>
      <c r="R429" s="217"/>
      <c r="S429" s="71"/>
      <c r="T429" s="71"/>
      <c r="U429" s="71"/>
      <c r="V429" s="71"/>
    </row>
    <row r="430" spans="1:22" s="218" customFormat="1" ht="13.2">
      <c r="A430" s="55"/>
      <c r="B430" s="11"/>
      <c r="C430" s="11" t="s">
        <v>360</v>
      </c>
      <c r="D430" s="11"/>
      <c r="E430" s="11" t="s">
        <v>95</v>
      </c>
      <c r="F430" s="231">
        <v>6</v>
      </c>
      <c r="G430" s="231"/>
      <c r="H430" s="231"/>
      <c r="I430" s="226"/>
      <c r="J430" s="4"/>
      <c r="K430" s="11"/>
      <c r="L430" s="11"/>
      <c r="M430" s="11"/>
      <c r="N430" s="4"/>
      <c r="O430" s="215"/>
      <c r="P430" s="216"/>
      <c r="Q430" s="216"/>
      <c r="R430" s="217"/>
      <c r="S430" s="71"/>
      <c r="T430" s="71"/>
      <c r="U430" s="71"/>
      <c r="V430" s="71"/>
    </row>
    <row r="431" spans="1:22" s="218" customFormat="1" ht="13.2">
      <c r="A431" s="55"/>
      <c r="B431" s="11"/>
      <c r="C431" s="11" t="s">
        <v>361</v>
      </c>
      <c r="D431" s="11"/>
      <c r="E431" s="11" t="s">
        <v>362</v>
      </c>
      <c r="F431" s="231">
        <v>4</v>
      </c>
      <c r="G431" s="231"/>
      <c r="H431" s="231"/>
      <c r="I431" s="226"/>
      <c r="J431" s="4"/>
      <c r="K431" s="11"/>
      <c r="L431" s="11"/>
      <c r="M431" s="11"/>
      <c r="N431" s="4"/>
      <c r="O431" s="215"/>
      <c r="P431" s="216"/>
      <c r="Q431" s="216"/>
      <c r="R431" s="217"/>
      <c r="S431" s="71"/>
      <c r="T431" s="71"/>
      <c r="U431" s="71"/>
      <c r="V431" s="71"/>
    </row>
    <row r="432" spans="1:22" s="218" customFormat="1" ht="13.2">
      <c r="A432" s="55"/>
      <c r="B432" s="11"/>
      <c r="C432" s="11" t="s">
        <v>363</v>
      </c>
      <c r="D432" s="11"/>
      <c r="E432" s="11" t="s">
        <v>95</v>
      </c>
      <c r="F432" s="231">
        <v>2</v>
      </c>
      <c r="G432" s="231"/>
      <c r="H432" s="231">
        <v>0</v>
      </c>
      <c r="I432" s="226"/>
      <c r="J432" s="4"/>
      <c r="K432" s="11"/>
      <c r="L432" s="11"/>
      <c r="M432" s="11"/>
      <c r="N432" s="4"/>
      <c r="O432" s="215"/>
      <c r="P432" s="216"/>
      <c r="Q432" s="216"/>
      <c r="R432" s="217"/>
      <c r="S432" s="71"/>
      <c r="T432" s="71"/>
      <c r="U432" s="71"/>
      <c r="V432" s="71"/>
    </row>
    <row r="433" spans="1:22" s="218" customFormat="1" ht="13.2">
      <c r="A433" s="55"/>
      <c r="B433" s="11"/>
      <c r="C433" s="11" t="s">
        <v>364</v>
      </c>
      <c r="D433" s="11"/>
      <c r="E433" s="11" t="s">
        <v>199</v>
      </c>
      <c r="F433" s="231">
        <v>4</v>
      </c>
      <c r="G433" s="231"/>
      <c r="H433" s="231">
        <v>0</v>
      </c>
      <c r="I433" s="226"/>
      <c r="J433" s="4"/>
      <c r="K433" s="11"/>
      <c r="L433" s="11"/>
      <c r="M433" s="11"/>
      <c r="N433" s="4"/>
      <c r="O433" s="215"/>
      <c r="P433" s="216"/>
      <c r="Q433" s="216"/>
      <c r="R433" s="217"/>
      <c r="S433" s="71"/>
      <c r="T433" s="71"/>
      <c r="U433" s="71"/>
      <c r="V433" s="71"/>
    </row>
    <row r="434" spans="1:22" s="218" customFormat="1" ht="13.2">
      <c r="A434" s="55"/>
      <c r="B434" s="11"/>
      <c r="C434" s="11" t="s">
        <v>365</v>
      </c>
      <c r="D434" s="11"/>
      <c r="E434" s="11" t="s">
        <v>289</v>
      </c>
      <c r="F434" s="231">
        <v>32</v>
      </c>
      <c r="G434" s="231"/>
      <c r="H434" s="231">
        <v>0</v>
      </c>
      <c r="I434" s="226"/>
      <c r="J434" s="4"/>
      <c r="K434" s="11"/>
      <c r="L434" s="11"/>
      <c r="M434" s="11"/>
      <c r="N434" s="4"/>
      <c r="O434" s="215"/>
      <c r="P434" s="216"/>
      <c r="Q434" s="216"/>
      <c r="R434" s="217"/>
      <c r="S434" s="71"/>
      <c r="T434" s="71"/>
      <c r="U434" s="71"/>
      <c r="V434" s="71"/>
    </row>
    <row r="435" spans="1:22" s="218" customFormat="1" ht="13.2">
      <c r="A435" s="55"/>
      <c r="B435" s="11"/>
      <c r="C435" s="11" t="s">
        <v>366</v>
      </c>
      <c r="D435" s="11"/>
      <c r="E435" s="11" t="s">
        <v>96</v>
      </c>
      <c r="F435" s="231">
        <v>127</v>
      </c>
      <c r="G435" s="231">
        <v>10</v>
      </c>
      <c r="H435" s="231">
        <v>9</v>
      </c>
      <c r="I435" s="226">
        <v>1.3333333333333299</v>
      </c>
      <c r="J435" s="4"/>
      <c r="K435" s="11"/>
      <c r="L435" s="11"/>
      <c r="M435" s="11"/>
      <c r="N435" s="4"/>
      <c r="O435" s="215"/>
      <c r="P435" s="216"/>
      <c r="Q435" s="216"/>
      <c r="R435" s="217"/>
      <c r="S435" s="71"/>
      <c r="T435" s="71"/>
      <c r="U435" s="71"/>
      <c r="V435" s="71"/>
    </row>
    <row r="436" spans="1:22" s="218" customFormat="1" ht="13.2">
      <c r="A436" s="55"/>
      <c r="B436" s="11"/>
      <c r="C436" s="11" t="s">
        <v>367</v>
      </c>
      <c r="D436" s="11"/>
      <c r="E436" s="11" t="s">
        <v>153</v>
      </c>
      <c r="F436" s="231">
        <v>8</v>
      </c>
      <c r="G436" s="231"/>
      <c r="H436" s="231">
        <v>0</v>
      </c>
      <c r="I436" s="226"/>
      <c r="J436" s="4"/>
      <c r="K436" s="11"/>
      <c r="L436" s="11"/>
      <c r="M436" s="11"/>
      <c r="N436" s="4"/>
      <c r="O436" s="215"/>
      <c r="P436" s="216"/>
      <c r="Q436" s="216"/>
      <c r="R436" s="217"/>
      <c r="S436" s="71"/>
      <c r="T436" s="71"/>
      <c r="U436" s="71"/>
      <c r="V436" s="71"/>
    </row>
    <row r="437" spans="1:22" s="218" customFormat="1" ht="13.2">
      <c r="A437" s="55"/>
      <c r="B437" s="11"/>
      <c r="C437" s="11" t="s">
        <v>368</v>
      </c>
      <c r="D437" s="11"/>
      <c r="E437" s="11" t="s">
        <v>369</v>
      </c>
      <c r="F437" s="231">
        <v>108</v>
      </c>
      <c r="G437" s="231">
        <v>2</v>
      </c>
      <c r="H437" s="231">
        <v>3</v>
      </c>
      <c r="I437" s="226">
        <v>2</v>
      </c>
      <c r="J437" s="4"/>
      <c r="K437" s="11"/>
      <c r="L437" s="11"/>
      <c r="M437" s="11"/>
      <c r="N437" s="4"/>
      <c r="O437" s="215"/>
      <c r="P437" s="216"/>
      <c r="Q437" s="216"/>
      <c r="R437" s="217"/>
      <c r="S437" s="71"/>
      <c r="T437" s="71"/>
      <c r="U437" s="71"/>
      <c r="V437" s="71"/>
    </row>
    <row r="438" spans="1:22" s="218" customFormat="1" ht="13.2">
      <c r="A438" s="55"/>
      <c r="B438" s="11"/>
      <c r="C438" s="11" t="s">
        <v>368</v>
      </c>
      <c r="D438" s="11"/>
      <c r="E438" s="11" t="s">
        <v>370</v>
      </c>
      <c r="F438" s="231">
        <v>2</v>
      </c>
      <c r="G438" s="231"/>
      <c r="H438" s="231"/>
      <c r="I438" s="226"/>
      <c r="J438" s="4"/>
      <c r="K438" s="11"/>
      <c r="L438" s="11"/>
      <c r="M438" s="11"/>
      <c r="N438" s="4"/>
      <c r="O438" s="215"/>
      <c r="P438" s="216"/>
      <c r="Q438" s="216"/>
      <c r="R438" s="217"/>
      <c r="S438" s="71"/>
      <c r="T438" s="71"/>
      <c r="U438" s="71"/>
      <c r="V438" s="71"/>
    </row>
    <row r="439" spans="1:22" s="218" customFormat="1" ht="13.2">
      <c r="A439" s="55"/>
      <c r="B439" s="11"/>
      <c r="C439" s="11" t="s">
        <v>645</v>
      </c>
      <c r="D439" s="11"/>
      <c r="E439" s="11" t="s">
        <v>75</v>
      </c>
      <c r="F439" s="231">
        <v>1</v>
      </c>
      <c r="G439" s="231"/>
      <c r="H439" s="231"/>
      <c r="I439" s="226"/>
      <c r="J439" s="4"/>
      <c r="K439" s="11"/>
      <c r="L439" s="11"/>
      <c r="M439" s="11"/>
      <c r="N439" s="4"/>
      <c r="O439" s="215"/>
      <c r="P439" s="216"/>
      <c r="Q439" s="216"/>
      <c r="R439" s="217"/>
      <c r="S439" s="71"/>
      <c r="T439" s="71"/>
      <c r="U439" s="71"/>
      <c r="V439" s="71"/>
    </row>
    <row r="440" spans="1:22" s="218" customFormat="1" ht="13.2">
      <c r="A440" s="55"/>
      <c r="B440" s="11"/>
      <c r="C440" s="11" t="s">
        <v>371</v>
      </c>
      <c r="D440" s="11"/>
      <c r="E440" s="11" t="s">
        <v>75</v>
      </c>
      <c r="F440" s="231">
        <v>39</v>
      </c>
      <c r="G440" s="231">
        <v>1</v>
      </c>
      <c r="H440" s="231">
        <v>1</v>
      </c>
      <c r="I440" s="226">
        <v>0</v>
      </c>
      <c r="J440" s="4"/>
      <c r="K440" s="11"/>
      <c r="L440" s="11"/>
      <c r="M440" s="11"/>
      <c r="N440" s="4"/>
      <c r="O440" s="215"/>
      <c r="P440" s="216"/>
      <c r="Q440" s="216"/>
      <c r="R440" s="217"/>
      <c r="S440" s="71"/>
      <c r="T440" s="71"/>
      <c r="U440" s="71"/>
      <c r="V440" s="71"/>
    </row>
    <row r="441" spans="1:22" s="218" customFormat="1" ht="13.2">
      <c r="A441" s="55"/>
      <c r="B441" s="11"/>
      <c r="C441" s="11" t="s">
        <v>373</v>
      </c>
      <c r="D441" s="11"/>
      <c r="E441" s="11" t="s">
        <v>175</v>
      </c>
      <c r="F441" s="231">
        <v>51</v>
      </c>
      <c r="G441" s="231">
        <v>2</v>
      </c>
      <c r="H441" s="231">
        <v>1</v>
      </c>
      <c r="I441" s="226">
        <v>0</v>
      </c>
      <c r="J441" s="4"/>
      <c r="K441" s="11"/>
      <c r="L441" s="11"/>
      <c r="M441" s="11"/>
      <c r="N441" s="4"/>
      <c r="O441" s="215"/>
      <c r="P441" s="216"/>
      <c r="Q441" s="216"/>
      <c r="R441" s="217"/>
      <c r="S441" s="71"/>
      <c r="T441" s="71"/>
      <c r="U441" s="71"/>
      <c r="V441" s="71"/>
    </row>
    <row r="442" spans="1:22" s="218" customFormat="1" ht="13.2">
      <c r="A442" s="55"/>
      <c r="B442" s="11"/>
      <c r="C442" s="11" t="s">
        <v>660</v>
      </c>
      <c r="D442" s="11"/>
      <c r="E442" s="11" t="s">
        <v>175</v>
      </c>
      <c r="F442" s="231">
        <v>1</v>
      </c>
      <c r="G442" s="231"/>
      <c r="H442" s="231"/>
      <c r="I442" s="226"/>
      <c r="J442" s="4"/>
      <c r="K442" s="11"/>
      <c r="L442" s="11"/>
      <c r="M442" s="11"/>
      <c r="N442" s="4"/>
      <c r="O442" s="215"/>
      <c r="P442" s="216"/>
      <c r="Q442" s="216"/>
      <c r="R442" s="217"/>
      <c r="S442" s="71"/>
      <c r="T442" s="71"/>
      <c r="U442" s="71"/>
      <c r="V442" s="71"/>
    </row>
    <row r="443" spans="1:22" s="218" customFormat="1" ht="13.2">
      <c r="A443" s="55"/>
      <c r="B443" s="11"/>
      <c r="C443" s="11" t="s">
        <v>375</v>
      </c>
      <c r="D443" s="11"/>
      <c r="E443" s="11" t="s">
        <v>114</v>
      </c>
      <c r="F443" s="231">
        <v>14</v>
      </c>
      <c r="G443" s="231"/>
      <c r="H443" s="231">
        <v>0</v>
      </c>
      <c r="I443" s="226"/>
      <c r="J443" s="4"/>
      <c r="K443" s="11"/>
      <c r="L443" s="11"/>
      <c r="M443" s="11"/>
      <c r="N443" s="4"/>
      <c r="O443" s="215"/>
      <c r="P443" s="216"/>
      <c r="Q443" s="216"/>
      <c r="R443" s="217"/>
      <c r="S443" s="71"/>
      <c r="T443" s="71"/>
      <c r="U443" s="71"/>
      <c r="V443" s="71"/>
    </row>
    <row r="444" spans="1:22" s="218" customFormat="1" ht="13.2">
      <c r="A444" s="55"/>
      <c r="B444" s="11"/>
      <c r="C444" s="11" t="s">
        <v>378</v>
      </c>
      <c r="D444" s="11"/>
      <c r="E444" s="11" t="s">
        <v>379</v>
      </c>
      <c r="F444" s="231">
        <v>4</v>
      </c>
      <c r="G444" s="231"/>
      <c r="H444" s="231"/>
      <c r="I444" s="226"/>
      <c r="J444" s="4"/>
      <c r="K444" s="11"/>
      <c r="L444" s="11"/>
      <c r="M444" s="11"/>
      <c r="N444" s="4"/>
      <c r="O444" s="215"/>
      <c r="P444" s="216"/>
      <c r="Q444" s="216"/>
      <c r="R444" s="217"/>
      <c r="S444" s="71"/>
      <c r="T444" s="71"/>
      <c r="U444" s="71"/>
      <c r="V444" s="71"/>
    </row>
    <row r="445" spans="1:22" s="218" customFormat="1" ht="13.2">
      <c r="A445" s="55"/>
      <c r="B445" s="11"/>
      <c r="C445" s="11" t="s">
        <v>380</v>
      </c>
      <c r="D445" s="11"/>
      <c r="E445" s="11" t="s">
        <v>77</v>
      </c>
      <c r="F445" s="231">
        <v>7</v>
      </c>
      <c r="G445" s="231"/>
      <c r="H445" s="231"/>
      <c r="I445" s="226"/>
      <c r="J445" s="4"/>
      <c r="K445" s="11"/>
      <c r="L445" s="11"/>
      <c r="M445" s="11"/>
      <c r="N445" s="4"/>
      <c r="O445" s="215"/>
      <c r="P445" s="216"/>
      <c r="Q445" s="216"/>
      <c r="R445" s="217"/>
      <c r="S445" s="71"/>
      <c r="T445" s="71"/>
      <c r="U445" s="71"/>
      <c r="V445" s="71"/>
    </row>
    <row r="446" spans="1:22" s="218" customFormat="1" ht="13.2">
      <c r="A446" s="55"/>
      <c r="B446" s="11"/>
      <c r="C446" s="11" t="s">
        <v>381</v>
      </c>
      <c r="D446" s="11"/>
      <c r="E446" s="11" t="s">
        <v>110</v>
      </c>
      <c r="F446" s="231">
        <v>368</v>
      </c>
      <c r="G446" s="231">
        <v>12</v>
      </c>
      <c r="H446" s="231">
        <v>8</v>
      </c>
      <c r="I446" s="226">
        <v>1.125</v>
      </c>
      <c r="J446" s="4"/>
      <c r="K446" s="11"/>
      <c r="L446" s="11"/>
      <c r="M446" s="11"/>
      <c r="N446" s="4"/>
      <c r="O446" s="215"/>
      <c r="P446" s="216"/>
      <c r="Q446" s="216"/>
      <c r="R446" s="217"/>
      <c r="S446" s="71"/>
      <c r="T446" s="71"/>
      <c r="U446" s="71"/>
      <c r="V446" s="71"/>
    </row>
    <row r="447" spans="1:22" s="218" customFormat="1" ht="13.2">
      <c r="A447" s="55"/>
      <c r="B447" s="11"/>
      <c r="C447" s="11" t="s">
        <v>382</v>
      </c>
      <c r="D447" s="11"/>
      <c r="E447" s="11" t="s">
        <v>88</v>
      </c>
      <c r="F447" s="231">
        <v>5</v>
      </c>
      <c r="G447" s="231"/>
      <c r="H447" s="231">
        <v>0</v>
      </c>
      <c r="I447" s="226"/>
      <c r="J447" s="4"/>
      <c r="K447" s="11"/>
      <c r="L447" s="11"/>
      <c r="M447" s="11"/>
      <c r="N447" s="4"/>
      <c r="O447" s="215"/>
      <c r="P447" s="216"/>
      <c r="Q447" s="216"/>
      <c r="R447" s="217"/>
      <c r="S447" s="71"/>
      <c r="T447" s="71"/>
      <c r="U447" s="71"/>
      <c r="V447" s="71"/>
    </row>
    <row r="448" spans="1:22" s="218" customFormat="1" ht="13.2">
      <c r="A448" s="55"/>
      <c r="B448" s="11"/>
      <c r="C448" s="11" t="s">
        <v>383</v>
      </c>
      <c r="D448" s="11"/>
      <c r="E448" s="11" t="s">
        <v>68</v>
      </c>
      <c r="F448" s="231">
        <v>103</v>
      </c>
      <c r="G448" s="231">
        <v>3</v>
      </c>
      <c r="H448" s="231">
        <v>2</v>
      </c>
      <c r="I448" s="226">
        <v>1</v>
      </c>
      <c r="J448" s="4"/>
      <c r="K448" s="11"/>
      <c r="L448" s="11"/>
      <c r="M448" s="11"/>
      <c r="N448" s="4"/>
      <c r="O448" s="215"/>
      <c r="P448" s="216"/>
      <c r="Q448" s="216"/>
      <c r="R448" s="217"/>
      <c r="S448" s="71"/>
      <c r="T448" s="71"/>
      <c r="U448" s="71"/>
      <c r="V448" s="71"/>
    </row>
    <row r="449" spans="1:22" s="218" customFormat="1" ht="13.2">
      <c r="A449" s="55"/>
      <c r="B449" s="11"/>
      <c r="C449" s="11" t="s">
        <v>384</v>
      </c>
      <c r="D449" s="11"/>
      <c r="E449" s="11" t="s">
        <v>374</v>
      </c>
      <c r="F449" s="231">
        <v>18</v>
      </c>
      <c r="G449" s="231"/>
      <c r="H449" s="231">
        <v>0</v>
      </c>
      <c r="I449" s="226"/>
      <c r="J449" s="4"/>
      <c r="K449" s="11"/>
      <c r="L449" s="11"/>
      <c r="M449" s="11"/>
      <c r="N449" s="4"/>
      <c r="O449" s="215"/>
      <c r="P449" s="216"/>
      <c r="Q449" s="216"/>
      <c r="R449" s="217"/>
      <c r="S449" s="71"/>
      <c r="T449" s="71"/>
      <c r="U449" s="71"/>
      <c r="V449" s="71"/>
    </row>
    <row r="450" spans="1:22" s="218" customFormat="1" ht="13.2">
      <c r="A450" s="55"/>
      <c r="B450" s="11"/>
      <c r="C450" s="11" t="s">
        <v>385</v>
      </c>
      <c r="D450" s="11"/>
      <c r="E450" s="11" t="s">
        <v>370</v>
      </c>
      <c r="F450" s="231">
        <v>6</v>
      </c>
      <c r="G450" s="231"/>
      <c r="H450" s="231"/>
      <c r="I450" s="226"/>
      <c r="J450" s="4"/>
      <c r="K450" s="11"/>
      <c r="L450" s="11"/>
      <c r="M450" s="11"/>
      <c r="N450" s="4"/>
      <c r="O450" s="215"/>
      <c r="P450" s="216"/>
      <c r="Q450" s="216"/>
      <c r="R450" s="217"/>
      <c r="S450" s="71"/>
      <c r="T450" s="71"/>
      <c r="U450" s="71"/>
      <c r="V450" s="71"/>
    </row>
    <row r="451" spans="1:22" s="218" customFormat="1" ht="13.2">
      <c r="A451" s="55"/>
      <c r="B451" s="11"/>
      <c r="C451" s="11" t="s">
        <v>386</v>
      </c>
      <c r="D451" s="11"/>
      <c r="E451" s="11" t="s">
        <v>163</v>
      </c>
      <c r="F451" s="231">
        <v>638</v>
      </c>
      <c r="G451" s="231">
        <v>14</v>
      </c>
      <c r="H451" s="231">
        <v>9</v>
      </c>
      <c r="I451" s="226">
        <v>5.2222222222222197</v>
      </c>
      <c r="J451" s="4"/>
      <c r="K451" s="11"/>
      <c r="L451" s="11"/>
      <c r="M451" s="11"/>
      <c r="N451" s="4"/>
      <c r="O451" s="215"/>
      <c r="P451" s="216"/>
      <c r="Q451" s="216"/>
      <c r="R451" s="217"/>
      <c r="S451" s="71"/>
      <c r="T451" s="71"/>
      <c r="U451" s="71"/>
      <c r="V451" s="71"/>
    </row>
    <row r="452" spans="1:22" s="218" customFormat="1" ht="13.2">
      <c r="A452" s="55"/>
      <c r="B452" s="11"/>
      <c r="C452" s="11" t="s">
        <v>388</v>
      </c>
      <c r="D452" s="11"/>
      <c r="E452" s="11" t="s">
        <v>389</v>
      </c>
      <c r="F452" s="231">
        <v>12</v>
      </c>
      <c r="G452" s="231"/>
      <c r="H452" s="231"/>
      <c r="I452" s="226"/>
      <c r="J452" s="4"/>
      <c r="K452" s="11"/>
      <c r="L452" s="11"/>
      <c r="M452" s="11"/>
      <c r="N452" s="4"/>
      <c r="O452" s="215"/>
      <c r="P452" s="216"/>
      <c r="Q452" s="216"/>
      <c r="R452" s="217"/>
      <c r="S452" s="71"/>
      <c r="T452" s="71"/>
      <c r="U452" s="71"/>
      <c r="V452" s="71"/>
    </row>
    <row r="453" spans="1:22" s="218" customFormat="1" ht="13.2">
      <c r="A453" s="55"/>
      <c r="B453" s="11"/>
      <c r="C453" s="11" t="s">
        <v>391</v>
      </c>
      <c r="D453" s="11"/>
      <c r="E453" s="11" t="s">
        <v>144</v>
      </c>
      <c r="F453" s="231">
        <v>37</v>
      </c>
      <c r="G453" s="231"/>
      <c r="H453" s="231"/>
      <c r="I453" s="226"/>
      <c r="J453" s="4"/>
      <c r="K453" s="11"/>
      <c r="L453" s="11"/>
      <c r="M453" s="11"/>
      <c r="N453" s="4"/>
      <c r="O453" s="215"/>
      <c r="P453" s="216"/>
      <c r="Q453" s="216"/>
      <c r="R453" s="217"/>
      <c r="S453" s="71"/>
      <c r="T453" s="71"/>
      <c r="U453" s="71"/>
      <c r="V453" s="71"/>
    </row>
    <row r="454" spans="1:22" s="218" customFormat="1" ht="13.2">
      <c r="A454" s="55"/>
      <c r="B454" s="11"/>
      <c r="C454" s="11" t="s">
        <v>392</v>
      </c>
      <c r="D454" s="11"/>
      <c r="E454" s="11" t="s">
        <v>393</v>
      </c>
      <c r="F454" s="231">
        <v>29</v>
      </c>
      <c r="G454" s="231">
        <v>1</v>
      </c>
      <c r="H454" s="231">
        <v>0</v>
      </c>
      <c r="I454" s="226"/>
      <c r="J454" s="4"/>
      <c r="K454" s="11"/>
      <c r="L454" s="11"/>
      <c r="M454" s="11"/>
      <c r="N454" s="4"/>
      <c r="O454" s="215"/>
      <c r="P454" s="216"/>
      <c r="Q454" s="216"/>
      <c r="R454" s="217"/>
      <c r="S454" s="71"/>
      <c r="T454" s="71"/>
      <c r="U454" s="71"/>
      <c r="V454" s="71"/>
    </row>
    <row r="455" spans="1:22" s="218" customFormat="1" ht="13.2">
      <c r="A455" s="55"/>
      <c r="B455" s="11"/>
      <c r="C455" s="11" t="s">
        <v>394</v>
      </c>
      <c r="D455" s="11"/>
      <c r="E455" s="11" t="s">
        <v>84</v>
      </c>
      <c r="F455" s="231">
        <v>29</v>
      </c>
      <c r="G455" s="231">
        <v>1</v>
      </c>
      <c r="H455" s="231">
        <v>1</v>
      </c>
      <c r="I455" s="226">
        <v>6</v>
      </c>
      <c r="J455" s="4"/>
      <c r="K455" s="11"/>
      <c r="L455" s="11"/>
      <c r="M455" s="11"/>
      <c r="N455" s="4"/>
      <c r="O455" s="215"/>
      <c r="P455" s="216"/>
      <c r="Q455" s="216"/>
      <c r="R455" s="217"/>
      <c r="S455" s="71"/>
      <c r="T455" s="71"/>
      <c r="U455" s="71"/>
      <c r="V455" s="71"/>
    </row>
    <row r="456" spans="1:22" s="218" customFormat="1" ht="13.2">
      <c r="A456" s="55"/>
      <c r="B456" s="11"/>
      <c r="C456" s="11" t="s">
        <v>396</v>
      </c>
      <c r="D456" s="11"/>
      <c r="E456" s="11" t="s">
        <v>397</v>
      </c>
      <c r="F456" s="231">
        <v>21</v>
      </c>
      <c r="G456" s="231"/>
      <c r="H456" s="231"/>
      <c r="I456" s="226"/>
      <c r="J456" s="4"/>
      <c r="K456" s="11"/>
      <c r="L456" s="11"/>
      <c r="M456" s="11"/>
      <c r="N456" s="4"/>
      <c r="O456" s="215"/>
      <c r="P456" s="216"/>
      <c r="Q456" s="216"/>
      <c r="R456" s="217"/>
      <c r="S456" s="71"/>
      <c r="T456" s="71"/>
      <c r="U456" s="71"/>
      <c r="V456" s="71"/>
    </row>
    <row r="457" spans="1:22" s="218" customFormat="1" ht="13.2">
      <c r="A457" s="55"/>
      <c r="B457" s="11"/>
      <c r="C457" s="11" t="s">
        <v>398</v>
      </c>
      <c r="D457" s="11"/>
      <c r="E457" s="11" t="s">
        <v>310</v>
      </c>
      <c r="F457" s="231">
        <v>55</v>
      </c>
      <c r="G457" s="231"/>
      <c r="H457" s="231">
        <v>0</v>
      </c>
      <c r="I457" s="226"/>
      <c r="J457" s="4"/>
      <c r="K457" s="11"/>
      <c r="L457" s="11"/>
      <c r="M457" s="11"/>
      <c r="N457" s="4"/>
      <c r="O457" s="215"/>
      <c r="P457" s="216"/>
      <c r="Q457" s="216"/>
      <c r="R457" s="217"/>
      <c r="S457" s="71"/>
      <c r="T457" s="71"/>
      <c r="U457" s="71"/>
      <c r="V457" s="71"/>
    </row>
    <row r="458" spans="1:22" s="218" customFormat="1" ht="13.2">
      <c r="A458" s="55"/>
      <c r="B458" s="11"/>
      <c r="C458" s="11" t="s">
        <v>650</v>
      </c>
      <c r="D458" s="11"/>
      <c r="E458" s="11" t="s">
        <v>323</v>
      </c>
      <c r="F458" s="231">
        <v>3</v>
      </c>
      <c r="G458" s="231"/>
      <c r="H458" s="231"/>
      <c r="I458" s="226"/>
      <c r="J458" s="4"/>
      <c r="K458" s="11"/>
      <c r="L458" s="11"/>
      <c r="M458" s="11"/>
      <c r="N458" s="4"/>
      <c r="O458" s="215"/>
      <c r="P458" s="216"/>
      <c r="Q458" s="216"/>
      <c r="R458" s="217"/>
      <c r="S458" s="71"/>
      <c r="T458" s="71"/>
      <c r="U458" s="71"/>
      <c r="V458" s="71"/>
    </row>
    <row r="459" spans="1:22" s="218" customFormat="1" ht="13.2">
      <c r="A459" s="55"/>
      <c r="B459" s="11"/>
      <c r="C459" s="11" t="s">
        <v>400</v>
      </c>
      <c r="D459" s="11"/>
      <c r="E459" s="11" t="s">
        <v>70</v>
      </c>
      <c r="F459" s="231">
        <v>5</v>
      </c>
      <c r="G459" s="231">
        <v>1</v>
      </c>
      <c r="H459" s="231">
        <v>0</v>
      </c>
      <c r="I459" s="226"/>
      <c r="J459" s="4"/>
      <c r="K459" s="11"/>
      <c r="L459" s="11"/>
      <c r="M459" s="11"/>
      <c r="N459" s="4"/>
      <c r="O459" s="215"/>
      <c r="P459" s="216"/>
      <c r="Q459" s="216"/>
      <c r="R459" s="217"/>
      <c r="S459" s="71"/>
      <c r="T459" s="71"/>
      <c r="U459" s="71"/>
      <c r="V459" s="71"/>
    </row>
    <row r="460" spans="1:22" s="218" customFormat="1" ht="13.2">
      <c r="A460" s="55"/>
      <c r="B460" s="11"/>
      <c r="C460" s="11" t="s">
        <v>402</v>
      </c>
      <c r="D460" s="11"/>
      <c r="E460" s="11" t="s">
        <v>100</v>
      </c>
      <c r="F460" s="231">
        <v>27</v>
      </c>
      <c r="G460" s="231">
        <v>3</v>
      </c>
      <c r="H460" s="231">
        <v>0</v>
      </c>
      <c r="I460" s="226"/>
      <c r="J460" s="4"/>
      <c r="K460" s="11"/>
      <c r="L460" s="11"/>
      <c r="M460" s="11"/>
      <c r="N460" s="4"/>
      <c r="O460" s="215"/>
      <c r="P460" s="216"/>
      <c r="Q460" s="216"/>
      <c r="R460" s="217"/>
      <c r="S460" s="71"/>
      <c r="T460" s="71"/>
      <c r="U460" s="71"/>
      <c r="V460" s="71"/>
    </row>
    <row r="461" spans="1:22" s="218" customFormat="1" ht="13.2">
      <c r="A461" s="55"/>
      <c r="B461" s="11"/>
      <c r="C461" s="11" t="s">
        <v>403</v>
      </c>
      <c r="D461" s="11"/>
      <c r="E461" s="11" t="s">
        <v>274</v>
      </c>
      <c r="F461" s="231">
        <v>102</v>
      </c>
      <c r="G461" s="231">
        <v>2</v>
      </c>
      <c r="H461" s="231">
        <v>2</v>
      </c>
      <c r="I461" s="226">
        <v>3.5</v>
      </c>
      <c r="J461" s="4"/>
      <c r="K461" s="11"/>
      <c r="L461" s="11"/>
      <c r="M461" s="11"/>
      <c r="N461" s="4"/>
      <c r="O461" s="215"/>
      <c r="P461" s="216"/>
      <c r="Q461" s="216"/>
      <c r="R461" s="217"/>
      <c r="S461" s="71"/>
      <c r="T461" s="71"/>
      <c r="U461" s="71"/>
      <c r="V461" s="71"/>
    </row>
    <row r="462" spans="1:22" s="218" customFormat="1" ht="13.2">
      <c r="A462" s="55"/>
      <c r="B462" s="11"/>
      <c r="C462" s="11" t="s">
        <v>404</v>
      </c>
      <c r="D462" s="11"/>
      <c r="E462" s="11" t="s">
        <v>282</v>
      </c>
      <c r="F462" s="231">
        <v>13</v>
      </c>
      <c r="G462" s="231">
        <v>2</v>
      </c>
      <c r="H462" s="231">
        <v>1</v>
      </c>
      <c r="I462" s="226">
        <v>1</v>
      </c>
      <c r="J462" s="4"/>
      <c r="K462" s="11"/>
      <c r="L462" s="11"/>
      <c r="M462" s="11"/>
      <c r="N462" s="4"/>
      <c r="O462" s="215"/>
      <c r="P462" s="216"/>
      <c r="Q462" s="216"/>
      <c r="R462" s="217"/>
      <c r="S462" s="71"/>
      <c r="T462" s="71"/>
      <c r="U462" s="71"/>
      <c r="V462" s="71"/>
    </row>
    <row r="463" spans="1:22" s="218" customFormat="1" ht="13.2">
      <c r="A463" s="55"/>
      <c r="B463" s="11"/>
      <c r="C463" s="11" t="s">
        <v>405</v>
      </c>
      <c r="D463" s="11"/>
      <c r="E463" s="11" t="s">
        <v>407</v>
      </c>
      <c r="F463" s="231">
        <v>25</v>
      </c>
      <c r="G463" s="231"/>
      <c r="H463" s="231">
        <v>0</v>
      </c>
      <c r="I463" s="226"/>
      <c r="J463" s="4"/>
      <c r="K463" s="11"/>
      <c r="L463" s="11"/>
      <c r="M463" s="11"/>
      <c r="N463" s="4"/>
      <c r="O463" s="215"/>
      <c r="P463" s="216"/>
      <c r="Q463" s="216"/>
      <c r="R463" s="217"/>
      <c r="S463" s="71"/>
      <c r="T463" s="71"/>
      <c r="U463" s="71"/>
      <c r="V463" s="71"/>
    </row>
    <row r="464" spans="1:22" s="218" customFormat="1" ht="13.2">
      <c r="A464" s="55"/>
      <c r="B464" s="11"/>
      <c r="C464" s="11" t="s">
        <v>408</v>
      </c>
      <c r="D464" s="11"/>
      <c r="E464" s="11" t="s">
        <v>409</v>
      </c>
      <c r="F464" s="231">
        <v>13</v>
      </c>
      <c r="G464" s="231"/>
      <c r="H464" s="231">
        <v>0</v>
      </c>
      <c r="I464" s="226"/>
      <c r="J464" s="4"/>
      <c r="K464" s="11"/>
      <c r="L464" s="11"/>
      <c r="M464" s="11"/>
      <c r="N464" s="4"/>
      <c r="O464" s="215"/>
      <c r="P464" s="216"/>
      <c r="Q464" s="216"/>
      <c r="R464" s="217"/>
      <c r="S464" s="71"/>
      <c r="T464" s="71"/>
      <c r="U464" s="71"/>
      <c r="V464" s="71"/>
    </row>
    <row r="465" spans="1:22" s="218" customFormat="1" ht="13.2">
      <c r="A465" s="55"/>
      <c r="B465" s="11"/>
      <c r="C465" s="11" t="s">
        <v>414</v>
      </c>
      <c r="D465" s="11"/>
      <c r="E465" s="11" t="s">
        <v>156</v>
      </c>
      <c r="F465" s="231">
        <v>1</v>
      </c>
      <c r="G465" s="231"/>
      <c r="H465" s="231"/>
      <c r="I465" s="226"/>
      <c r="J465" s="4"/>
      <c r="K465" s="11"/>
      <c r="L465" s="11"/>
      <c r="M465" s="11"/>
      <c r="N465" s="4"/>
      <c r="O465" s="215"/>
      <c r="P465" s="216"/>
      <c r="Q465" s="216"/>
      <c r="R465" s="217"/>
      <c r="S465" s="71"/>
      <c r="T465" s="71"/>
      <c r="U465" s="71"/>
      <c r="V465" s="71"/>
    </row>
    <row r="466" spans="1:22" s="218" customFormat="1" ht="13.2">
      <c r="A466" s="55"/>
      <c r="B466" s="11"/>
      <c r="C466" s="11" t="s">
        <v>416</v>
      </c>
      <c r="D466" s="11"/>
      <c r="E466" s="11" t="s">
        <v>356</v>
      </c>
      <c r="F466" s="231">
        <v>69</v>
      </c>
      <c r="G466" s="231">
        <v>1</v>
      </c>
      <c r="H466" s="231">
        <v>1</v>
      </c>
      <c r="I466" s="226">
        <v>0</v>
      </c>
      <c r="J466" s="4"/>
      <c r="K466" s="11"/>
      <c r="L466" s="11"/>
      <c r="M466" s="11"/>
      <c r="N466" s="4"/>
      <c r="O466" s="215"/>
      <c r="P466" s="216"/>
      <c r="Q466" s="216"/>
      <c r="R466" s="217"/>
      <c r="S466" s="71"/>
      <c r="T466" s="71"/>
      <c r="U466" s="71"/>
      <c r="V466" s="71"/>
    </row>
    <row r="467" spans="1:22" s="218" customFormat="1" ht="13.2">
      <c r="A467" s="55"/>
      <c r="B467" s="11"/>
      <c r="C467" s="11" t="s">
        <v>651</v>
      </c>
      <c r="D467" s="11"/>
      <c r="E467" s="11" t="s">
        <v>651</v>
      </c>
      <c r="F467" s="231">
        <v>2</v>
      </c>
      <c r="G467" s="231">
        <v>1</v>
      </c>
      <c r="H467" s="231">
        <v>0</v>
      </c>
      <c r="I467" s="226"/>
      <c r="J467" s="4"/>
      <c r="K467" s="11"/>
      <c r="L467" s="11"/>
      <c r="M467" s="11"/>
      <c r="N467" s="4"/>
      <c r="O467" s="215"/>
      <c r="P467" s="216"/>
      <c r="Q467" s="216"/>
      <c r="R467" s="217"/>
      <c r="S467" s="71"/>
      <c r="T467" s="71"/>
      <c r="U467" s="71"/>
      <c r="V467" s="71"/>
    </row>
    <row r="468" spans="1:22" s="218" customFormat="1" ht="13.2">
      <c r="A468" s="55"/>
      <c r="B468" s="11"/>
      <c r="C468" s="11" t="s">
        <v>420</v>
      </c>
      <c r="D468" s="11"/>
      <c r="E468" s="11" t="s">
        <v>376</v>
      </c>
      <c r="F468" s="231">
        <v>102</v>
      </c>
      <c r="G468" s="231"/>
      <c r="H468" s="231">
        <v>0</v>
      </c>
      <c r="I468" s="226"/>
      <c r="J468" s="4"/>
      <c r="K468" s="11"/>
      <c r="L468" s="11"/>
      <c r="M468" s="11"/>
      <c r="N468" s="4"/>
      <c r="O468" s="215"/>
      <c r="P468" s="216"/>
      <c r="Q468" s="216"/>
      <c r="R468" s="217"/>
      <c r="S468" s="71"/>
      <c r="T468" s="71"/>
      <c r="U468" s="71"/>
      <c r="V468" s="71"/>
    </row>
    <row r="469" spans="1:22" s="218" customFormat="1" ht="13.2">
      <c r="A469" s="55"/>
      <c r="B469" s="11"/>
      <c r="C469" s="11" t="s">
        <v>422</v>
      </c>
      <c r="D469" s="11"/>
      <c r="E469" s="11" t="s">
        <v>212</v>
      </c>
      <c r="F469" s="231">
        <v>13</v>
      </c>
      <c r="G469" s="231"/>
      <c r="H469" s="231">
        <v>0</v>
      </c>
      <c r="I469" s="226"/>
      <c r="J469" s="4"/>
      <c r="K469" s="11"/>
      <c r="L469" s="11"/>
      <c r="M469" s="11"/>
      <c r="N469" s="4"/>
      <c r="O469" s="215"/>
      <c r="P469" s="216"/>
      <c r="Q469" s="216"/>
      <c r="R469" s="217"/>
      <c r="S469" s="71"/>
      <c r="T469" s="71"/>
      <c r="U469" s="71"/>
      <c r="V469" s="71"/>
    </row>
    <row r="470" spans="1:22" s="218" customFormat="1" ht="13.2">
      <c r="A470" s="55"/>
      <c r="B470" s="11"/>
      <c r="C470" s="11" t="s">
        <v>423</v>
      </c>
      <c r="D470" s="11"/>
      <c r="E470" s="11" t="s">
        <v>279</v>
      </c>
      <c r="F470" s="231">
        <v>10</v>
      </c>
      <c r="G470" s="231"/>
      <c r="H470" s="231"/>
      <c r="I470" s="226"/>
      <c r="J470" s="4"/>
      <c r="K470" s="11"/>
      <c r="L470" s="11"/>
      <c r="M470" s="11"/>
      <c r="N470" s="4"/>
      <c r="O470" s="215"/>
      <c r="P470" s="216"/>
      <c r="Q470" s="216"/>
      <c r="R470" s="217"/>
      <c r="S470" s="71"/>
      <c r="T470" s="71"/>
      <c r="U470" s="71"/>
      <c r="V470" s="71"/>
    </row>
    <row r="471" spans="1:22" s="218" customFormat="1" ht="13.2">
      <c r="A471" s="55"/>
      <c r="B471" s="11"/>
      <c r="C471" s="11" t="s">
        <v>428</v>
      </c>
      <c r="D471" s="11"/>
      <c r="E471" s="11" t="s">
        <v>114</v>
      </c>
      <c r="F471" s="231">
        <v>12</v>
      </c>
      <c r="G471" s="231">
        <v>1</v>
      </c>
      <c r="H471" s="231">
        <v>1</v>
      </c>
      <c r="I471" s="226">
        <v>0</v>
      </c>
      <c r="J471" s="4"/>
      <c r="K471" s="11"/>
      <c r="L471" s="11"/>
      <c r="M471" s="11"/>
      <c r="N471" s="4"/>
      <c r="O471" s="215"/>
      <c r="P471" s="216"/>
      <c r="Q471" s="216"/>
      <c r="R471" s="217"/>
      <c r="S471" s="71"/>
      <c r="T471" s="71"/>
      <c r="U471" s="71"/>
      <c r="V471" s="71"/>
    </row>
    <row r="472" spans="1:22" s="218" customFormat="1" ht="13.2">
      <c r="A472" s="55"/>
      <c r="B472" s="11"/>
      <c r="C472" s="11" t="s">
        <v>429</v>
      </c>
      <c r="D472" s="11"/>
      <c r="E472" s="11" t="s">
        <v>323</v>
      </c>
      <c r="F472" s="231">
        <v>18</v>
      </c>
      <c r="G472" s="231">
        <v>3</v>
      </c>
      <c r="H472" s="231">
        <v>0</v>
      </c>
      <c r="I472" s="226"/>
      <c r="J472" s="4"/>
      <c r="K472" s="11"/>
      <c r="L472" s="11"/>
      <c r="M472" s="11"/>
      <c r="N472" s="4"/>
      <c r="O472" s="215"/>
      <c r="P472" s="216"/>
      <c r="Q472" s="216"/>
      <c r="R472" s="217"/>
      <c r="S472" s="71"/>
      <c r="T472" s="71"/>
      <c r="U472" s="71"/>
      <c r="V472" s="71"/>
    </row>
    <row r="473" spans="1:22" s="218" customFormat="1" ht="13.2">
      <c r="A473" s="55"/>
      <c r="B473" s="11"/>
      <c r="C473" s="11" t="s">
        <v>431</v>
      </c>
      <c r="D473" s="11"/>
      <c r="E473" s="11" t="s">
        <v>432</v>
      </c>
      <c r="F473" s="231">
        <v>177</v>
      </c>
      <c r="G473" s="231">
        <v>5</v>
      </c>
      <c r="H473" s="231">
        <v>3</v>
      </c>
      <c r="I473" s="226">
        <v>0.33333333333333298</v>
      </c>
      <c r="J473" s="4"/>
      <c r="K473" s="11"/>
      <c r="L473" s="11"/>
      <c r="M473" s="11"/>
      <c r="N473" s="4"/>
      <c r="O473" s="215"/>
      <c r="P473" s="216"/>
      <c r="Q473" s="216"/>
      <c r="R473" s="217"/>
      <c r="S473" s="71"/>
      <c r="T473" s="71"/>
      <c r="U473" s="71"/>
      <c r="V473" s="71"/>
    </row>
    <row r="474" spans="1:22" s="218" customFormat="1" ht="13.2">
      <c r="A474" s="55"/>
      <c r="B474" s="11"/>
      <c r="C474" s="11" t="s">
        <v>433</v>
      </c>
      <c r="D474" s="11"/>
      <c r="E474" s="11" t="s">
        <v>434</v>
      </c>
      <c r="F474" s="231">
        <v>11</v>
      </c>
      <c r="G474" s="231"/>
      <c r="H474" s="231"/>
      <c r="I474" s="226"/>
      <c r="J474" s="4"/>
      <c r="K474" s="11"/>
      <c r="L474" s="11"/>
      <c r="M474" s="11"/>
      <c r="N474" s="4"/>
      <c r="O474" s="215"/>
      <c r="P474" s="216"/>
      <c r="Q474" s="216"/>
      <c r="R474" s="217"/>
      <c r="S474" s="71"/>
      <c r="T474" s="71"/>
      <c r="U474" s="71"/>
      <c r="V474" s="71"/>
    </row>
    <row r="475" spans="1:22" s="218" customFormat="1" ht="13.2">
      <c r="A475" s="55"/>
      <c r="B475" s="11"/>
      <c r="C475" s="11" t="s">
        <v>436</v>
      </c>
      <c r="D475" s="11"/>
      <c r="E475" s="11" t="s">
        <v>165</v>
      </c>
      <c r="F475" s="231">
        <v>199</v>
      </c>
      <c r="G475" s="231">
        <v>4</v>
      </c>
      <c r="H475" s="231">
        <v>2</v>
      </c>
      <c r="I475" s="226">
        <v>1</v>
      </c>
      <c r="J475" s="4"/>
      <c r="K475" s="11"/>
      <c r="L475" s="11"/>
      <c r="M475" s="11"/>
      <c r="N475" s="4"/>
      <c r="O475" s="215"/>
      <c r="P475" s="216"/>
      <c r="Q475" s="216"/>
      <c r="R475" s="217"/>
      <c r="S475" s="71"/>
      <c r="T475" s="71"/>
      <c r="U475" s="71"/>
      <c r="V475" s="71"/>
    </row>
    <row r="476" spans="1:22" s="218" customFormat="1" ht="13.2">
      <c r="A476" s="55"/>
      <c r="B476" s="11"/>
      <c r="C476" s="11" t="s">
        <v>437</v>
      </c>
      <c r="D476" s="11"/>
      <c r="E476" s="11" t="s">
        <v>438</v>
      </c>
      <c r="F476" s="231">
        <v>176</v>
      </c>
      <c r="G476" s="231">
        <v>8</v>
      </c>
      <c r="H476" s="231">
        <v>7</v>
      </c>
      <c r="I476" s="226">
        <v>2.1428571428571401</v>
      </c>
      <c r="J476" s="4"/>
      <c r="K476" s="11"/>
      <c r="L476" s="11"/>
      <c r="M476" s="11"/>
      <c r="N476" s="4"/>
      <c r="O476" s="215"/>
      <c r="P476" s="216"/>
      <c r="Q476" s="216"/>
      <c r="R476" s="217"/>
      <c r="S476" s="71"/>
      <c r="T476" s="71"/>
      <c r="U476" s="71"/>
      <c r="V476" s="71"/>
    </row>
    <row r="477" spans="1:22" s="218" customFormat="1" ht="13.2">
      <c r="A477" s="55"/>
      <c r="B477" s="11"/>
      <c r="C477" s="11" t="s">
        <v>441</v>
      </c>
      <c r="D477" s="11"/>
      <c r="E477" s="11" t="s">
        <v>117</v>
      </c>
      <c r="F477" s="231">
        <v>5</v>
      </c>
      <c r="G477" s="231"/>
      <c r="H477" s="231"/>
      <c r="I477" s="226"/>
      <c r="J477" s="4"/>
      <c r="K477" s="11"/>
      <c r="L477" s="11"/>
      <c r="M477" s="11"/>
      <c r="N477" s="4"/>
      <c r="O477" s="215"/>
      <c r="P477" s="216"/>
      <c r="Q477" s="216"/>
      <c r="R477" s="217"/>
      <c r="S477" s="71"/>
      <c r="T477" s="71"/>
      <c r="U477" s="71"/>
      <c r="V477" s="71"/>
    </row>
    <row r="478" spans="1:22" s="218" customFormat="1" ht="13.2">
      <c r="A478" s="55"/>
      <c r="B478" s="11"/>
      <c r="C478" s="11" t="s">
        <v>444</v>
      </c>
      <c r="D478" s="11"/>
      <c r="E478" s="11" t="s">
        <v>445</v>
      </c>
      <c r="F478" s="231">
        <v>5</v>
      </c>
      <c r="G478" s="231"/>
      <c r="H478" s="231"/>
      <c r="I478" s="226"/>
      <c r="J478" s="4"/>
      <c r="K478" s="11"/>
      <c r="L478" s="11"/>
      <c r="M478" s="11"/>
      <c r="N478" s="4"/>
      <c r="O478" s="215"/>
      <c r="P478" s="216"/>
      <c r="Q478" s="216"/>
      <c r="R478" s="217"/>
      <c r="S478" s="71"/>
      <c r="T478" s="71"/>
      <c r="U478" s="71"/>
      <c r="V478" s="71"/>
    </row>
    <row r="479" spans="1:22" s="218" customFormat="1" ht="13.2">
      <c r="A479" s="55"/>
      <c r="B479" s="11"/>
      <c r="C479" s="11" t="s">
        <v>446</v>
      </c>
      <c r="D479" s="11"/>
      <c r="E479" s="11" t="s">
        <v>191</v>
      </c>
      <c r="F479" s="231">
        <v>257</v>
      </c>
      <c r="G479" s="231">
        <v>6</v>
      </c>
      <c r="H479" s="231">
        <v>2</v>
      </c>
      <c r="I479" s="226">
        <v>0</v>
      </c>
      <c r="J479" s="4"/>
      <c r="K479" s="11"/>
      <c r="L479" s="11"/>
      <c r="M479" s="11"/>
      <c r="N479" s="4"/>
      <c r="O479" s="215"/>
      <c r="P479" s="216"/>
      <c r="Q479" s="216"/>
      <c r="R479" s="217"/>
      <c r="S479" s="71"/>
      <c r="T479" s="71"/>
      <c r="U479" s="71"/>
      <c r="V479" s="71"/>
    </row>
    <row r="480" spans="1:22" s="218" customFormat="1" ht="13.2">
      <c r="A480" s="55"/>
      <c r="B480" s="11"/>
      <c r="C480" s="11" t="s">
        <v>447</v>
      </c>
      <c r="D480" s="11"/>
      <c r="E480" s="11" t="s">
        <v>54</v>
      </c>
      <c r="F480" s="231">
        <v>16</v>
      </c>
      <c r="G480" s="231"/>
      <c r="H480" s="231"/>
      <c r="I480" s="226"/>
      <c r="J480" s="4"/>
      <c r="K480" s="11"/>
      <c r="L480" s="11"/>
      <c r="M480" s="11"/>
      <c r="N480" s="4"/>
      <c r="O480" s="215"/>
      <c r="P480" s="216"/>
      <c r="Q480" s="216"/>
      <c r="R480" s="217"/>
      <c r="S480" s="71"/>
      <c r="T480" s="71"/>
      <c r="U480" s="71"/>
      <c r="V480" s="71"/>
    </row>
    <row r="481" spans="1:22" s="218" customFormat="1" ht="13.2">
      <c r="A481" s="55"/>
      <c r="B481" s="11"/>
      <c r="C481" s="11" t="s">
        <v>449</v>
      </c>
      <c r="D481" s="11"/>
      <c r="E481" s="11" t="s">
        <v>450</v>
      </c>
      <c r="F481" s="231">
        <v>82</v>
      </c>
      <c r="G481" s="231">
        <v>1</v>
      </c>
      <c r="H481" s="231">
        <v>2</v>
      </c>
      <c r="I481" s="226">
        <v>14.5</v>
      </c>
      <c r="J481" s="4"/>
      <c r="K481" s="11"/>
      <c r="L481" s="11"/>
      <c r="M481" s="11"/>
      <c r="N481" s="4"/>
      <c r="O481" s="215"/>
      <c r="P481" s="216"/>
      <c r="Q481" s="216"/>
      <c r="R481" s="217"/>
      <c r="S481" s="71"/>
      <c r="T481" s="71"/>
      <c r="U481" s="71"/>
      <c r="V481" s="71"/>
    </row>
    <row r="482" spans="1:22" s="218" customFormat="1" ht="13.2">
      <c r="A482" s="55"/>
      <c r="B482" s="11"/>
      <c r="C482" s="11" t="s">
        <v>453</v>
      </c>
      <c r="D482" s="11"/>
      <c r="E482" s="11" t="s">
        <v>91</v>
      </c>
      <c r="F482" s="231">
        <v>531</v>
      </c>
      <c r="G482" s="231">
        <v>1</v>
      </c>
      <c r="H482" s="231">
        <v>1</v>
      </c>
      <c r="I482" s="226">
        <v>0</v>
      </c>
      <c r="J482" s="4"/>
      <c r="K482" s="11"/>
      <c r="L482" s="11"/>
      <c r="M482" s="11"/>
      <c r="N482" s="4"/>
      <c r="O482" s="215"/>
      <c r="P482" s="216"/>
      <c r="Q482" s="216"/>
      <c r="R482" s="217"/>
      <c r="S482" s="71"/>
      <c r="T482" s="71"/>
      <c r="U482" s="71"/>
      <c r="V482" s="71"/>
    </row>
    <row r="483" spans="1:22" s="218" customFormat="1" ht="13.2">
      <c r="A483" s="55"/>
      <c r="B483" s="11"/>
      <c r="C483" s="11" t="s">
        <v>455</v>
      </c>
      <c r="D483" s="11"/>
      <c r="E483" s="11" t="s">
        <v>280</v>
      </c>
      <c r="F483" s="231">
        <v>25</v>
      </c>
      <c r="G483" s="231"/>
      <c r="H483" s="231">
        <v>0</v>
      </c>
      <c r="I483" s="226"/>
      <c r="J483" s="4"/>
      <c r="K483" s="11"/>
      <c r="L483" s="11"/>
      <c r="M483" s="11"/>
      <c r="N483" s="4"/>
      <c r="O483" s="215"/>
      <c r="P483" s="216"/>
      <c r="Q483" s="216"/>
      <c r="R483" s="217"/>
      <c r="S483" s="71"/>
      <c r="T483" s="71"/>
      <c r="U483" s="71"/>
      <c r="V483" s="71"/>
    </row>
    <row r="484" spans="1:22" s="218" customFormat="1" ht="13.2">
      <c r="A484" s="55"/>
      <c r="B484" s="11"/>
      <c r="C484" s="11" t="s">
        <v>457</v>
      </c>
      <c r="D484" s="11"/>
      <c r="E484" s="11" t="s">
        <v>458</v>
      </c>
      <c r="F484" s="231">
        <v>10</v>
      </c>
      <c r="G484" s="231"/>
      <c r="H484" s="231"/>
      <c r="I484" s="226"/>
      <c r="J484" s="4"/>
      <c r="K484" s="11"/>
      <c r="L484" s="11"/>
      <c r="M484" s="11"/>
      <c r="N484" s="4"/>
      <c r="O484" s="215"/>
      <c r="P484" s="216"/>
      <c r="Q484" s="216"/>
      <c r="R484" s="217"/>
      <c r="S484" s="71"/>
      <c r="T484" s="71"/>
      <c r="U484" s="71"/>
      <c r="V484" s="71"/>
    </row>
    <row r="485" spans="1:22" s="218" customFormat="1" ht="13.2">
      <c r="A485" s="55"/>
      <c r="B485" s="11"/>
      <c r="C485" s="11" t="s">
        <v>459</v>
      </c>
      <c r="D485" s="11"/>
      <c r="E485" s="11" t="s">
        <v>124</v>
      </c>
      <c r="F485" s="231">
        <v>25</v>
      </c>
      <c r="G485" s="231"/>
      <c r="H485" s="231">
        <v>0</v>
      </c>
      <c r="I485" s="226"/>
      <c r="J485" s="4"/>
      <c r="K485" s="11"/>
      <c r="L485" s="11"/>
      <c r="M485" s="11"/>
      <c r="N485" s="4"/>
      <c r="O485" s="215"/>
      <c r="P485" s="216"/>
      <c r="Q485" s="216"/>
      <c r="R485" s="217"/>
      <c r="S485" s="71"/>
      <c r="T485" s="71"/>
      <c r="U485" s="71"/>
      <c r="V485" s="71"/>
    </row>
    <row r="486" spans="1:22" s="218" customFormat="1" ht="13.2">
      <c r="A486" s="55"/>
      <c r="B486" s="11"/>
      <c r="C486" s="11" t="s">
        <v>460</v>
      </c>
      <c r="D486" s="11"/>
      <c r="E486" s="11" t="s">
        <v>184</v>
      </c>
      <c r="F486" s="231">
        <v>5</v>
      </c>
      <c r="G486" s="231">
        <v>1</v>
      </c>
      <c r="H486" s="231">
        <v>1</v>
      </c>
      <c r="I486" s="226">
        <v>1</v>
      </c>
      <c r="J486" s="4"/>
      <c r="K486" s="11"/>
      <c r="L486" s="11"/>
      <c r="M486" s="11"/>
      <c r="N486" s="4"/>
      <c r="O486" s="215"/>
      <c r="P486" s="216"/>
      <c r="Q486" s="216"/>
      <c r="R486" s="217"/>
      <c r="S486" s="71"/>
      <c r="T486" s="71"/>
      <c r="U486" s="71"/>
      <c r="V486" s="71"/>
    </row>
    <row r="487" spans="1:22" s="218" customFormat="1" ht="13.2">
      <c r="A487" s="55"/>
      <c r="B487" s="11"/>
      <c r="C487" s="11" t="s">
        <v>652</v>
      </c>
      <c r="D487" s="11"/>
      <c r="E487" s="11" t="s">
        <v>462</v>
      </c>
      <c r="F487" s="231">
        <v>31</v>
      </c>
      <c r="G487" s="231">
        <v>1</v>
      </c>
      <c r="H487" s="231">
        <v>0</v>
      </c>
      <c r="I487" s="226"/>
      <c r="J487" s="4"/>
      <c r="K487" s="11"/>
      <c r="L487" s="11"/>
      <c r="M487" s="11"/>
      <c r="N487" s="4"/>
      <c r="O487" s="215"/>
      <c r="P487" s="216"/>
      <c r="Q487" s="216"/>
      <c r="R487" s="217"/>
      <c r="S487" s="71"/>
      <c r="T487" s="71"/>
      <c r="U487" s="71"/>
      <c r="V487" s="71"/>
    </row>
    <row r="488" spans="1:22" s="218" customFormat="1" ht="13.2">
      <c r="A488" s="55"/>
      <c r="B488" s="11"/>
      <c r="C488" s="11" t="s">
        <v>466</v>
      </c>
      <c r="D488" s="11"/>
      <c r="E488" s="11" t="s">
        <v>145</v>
      </c>
      <c r="F488" s="231">
        <v>13</v>
      </c>
      <c r="G488" s="231"/>
      <c r="H488" s="231"/>
      <c r="I488" s="226"/>
      <c r="J488" s="4"/>
      <c r="K488" s="11"/>
      <c r="L488" s="11"/>
      <c r="M488" s="11"/>
      <c r="N488" s="4"/>
      <c r="O488" s="215"/>
      <c r="P488" s="216"/>
      <c r="Q488" s="216"/>
      <c r="R488" s="217"/>
      <c r="S488" s="71"/>
      <c r="T488" s="71"/>
      <c r="U488" s="71"/>
      <c r="V488" s="71"/>
    </row>
    <row r="489" spans="1:22" s="218" customFormat="1" ht="13.2">
      <c r="A489" s="55"/>
      <c r="B489" s="11"/>
      <c r="C489" s="11" t="s">
        <v>467</v>
      </c>
      <c r="D489" s="11"/>
      <c r="E489" s="11" t="s">
        <v>468</v>
      </c>
      <c r="F489" s="231">
        <v>3</v>
      </c>
      <c r="G489" s="231"/>
      <c r="H489" s="231">
        <v>0</v>
      </c>
      <c r="I489" s="226"/>
      <c r="J489" s="4"/>
      <c r="K489" s="11"/>
      <c r="L489" s="11"/>
      <c r="M489" s="11"/>
      <c r="N489" s="4"/>
      <c r="O489" s="215"/>
      <c r="P489" s="216"/>
      <c r="Q489" s="216"/>
      <c r="R489" s="217"/>
      <c r="S489" s="71"/>
      <c r="T489" s="71"/>
      <c r="U489" s="71"/>
      <c r="V489" s="71"/>
    </row>
    <row r="490" spans="1:22" s="218" customFormat="1" ht="13.2">
      <c r="A490" s="55"/>
      <c r="B490" s="11"/>
      <c r="C490" s="11" t="s">
        <v>469</v>
      </c>
      <c r="D490" s="11"/>
      <c r="E490" s="11" t="s">
        <v>234</v>
      </c>
      <c r="F490" s="231">
        <v>54</v>
      </c>
      <c r="G490" s="231">
        <v>4</v>
      </c>
      <c r="H490" s="231">
        <v>2</v>
      </c>
      <c r="I490" s="226">
        <v>0</v>
      </c>
      <c r="J490" s="4"/>
      <c r="K490" s="11"/>
      <c r="L490" s="11"/>
      <c r="M490" s="11"/>
      <c r="N490" s="4"/>
      <c r="O490" s="215"/>
      <c r="P490" s="216"/>
      <c r="Q490" s="216"/>
      <c r="R490" s="217"/>
      <c r="S490" s="71"/>
      <c r="T490" s="71"/>
      <c r="U490" s="71"/>
      <c r="V490" s="71"/>
    </row>
    <row r="491" spans="1:22" s="218" customFormat="1" ht="13.2">
      <c r="A491" s="55"/>
      <c r="B491" s="11"/>
      <c r="C491" s="11" t="s">
        <v>472</v>
      </c>
      <c r="D491" s="11"/>
      <c r="E491" s="11" t="s">
        <v>70</v>
      </c>
      <c r="F491" s="231">
        <v>4</v>
      </c>
      <c r="G491" s="231"/>
      <c r="H491" s="231"/>
      <c r="I491" s="226"/>
      <c r="J491" s="4"/>
      <c r="K491" s="11"/>
      <c r="L491" s="11"/>
      <c r="M491" s="11"/>
      <c r="N491" s="4"/>
      <c r="O491" s="215"/>
      <c r="P491" s="216"/>
      <c r="Q491" s="216"/>
      <c r="R491" s="217"/>
      <c r="S491" s="71"/>
      <c r="T491" s="71"/>
      <c r="U491" s="71"/>
      <c r="V491" s="71"/>
    </row>
    <row r="492" spans="1:22" s="218" customFormat="1" ht="13.2">
      <c r="A492" s="55"/>
      <c r="B492" s="11"/>
      <c r="C492" s="11" t="s">
        <v>473</v>
      </c>
      <c r="D492" s="11"/>
      <c r="E492" s="11" t="s">
        <v>207</v>
      </c>
      <c r="F492" s="231">
        <v>17</v>
      </c>
      <c r="G492" s="231"/>
      <c r="H492" s="231">
        <v>0</v>
      </c>
      <c r="I492" s="226"/>
      <c r="J492" s="4"/>
      <c r="K492" s="11"/>
      <c r="L492" s="11"/>
      <c r="M492" s="11"/>
      <c r="N492" s="4"/>
      <c r="O492" s="215"/>
      <c r="P492" s="216"/>
      <c r="Q492" s="216"/>
      <c r="R492" s="217"/>
      <c r="S492" s="71"/>
      <c r="T492" s="71"/>
      <c r="U492" s="71"/>
      <c r="V492" s="71"/>
    </row>
    <row r="493" spans="1:22" s="218" customFormat="1" ht="13.2">
      <c r="A493" s="55"/>
      <c r="B493" s="11"/>
      <c r="C493" s="11" t="s">
        <v>474</v>
      </c>
      <c r="D493" s="11"/>
      <c r="E493" s="11" t="s">
        <v>153</v>
      </c>
      <c r="F493" s="231">
        <v>246</v>
      </c>
      <c r="G493" s="231">
        <v>6</v>
      </c>
      <c r="H493" s="231">
        <v>1</v>
      </c>
      <c r="I493" s="226">
        <v>0</v>
      </c>
      <c r="J493" s="4"/>
      <c r="K493" s="11"/>
      <c r="L493" s="11"/>
      <c r="M493" s="11"/>
      <c r="N493" s="4"/>
      <c r="O493" s="215"/>
      <c r="P493" s="216"/>
      <c r="Q493" s="216"/>
      <c r="R493" s="217"/>
      <c r="S493" s="71"/>
      <c r="T493" s="71"/>
      <c r="U493" s="71"/>
      <c r="V493" s="71"/>
    </row>
    <row r="494" spans="1:22" s="218" customFormat="1" ht="13.2">
      <c r="A494" s="55"/>
      <c r="B494" s="11"/>
      <c r="C494" s="11" t="s">
        <v>476</v>
      </c>
      <c r="D494" s="11"/>
      <c r="E494" s="11" t="s">
        <v>68</v>
      </c>
      <c r="F494" s="231">
        <v>3</v>
      </c>
      <c r="G494" s="231"/>
      <c r="H494" s="231"/>
      <c r="I494" s="226"/>
      <c r="J494" s="4"/>
      <c r="K494" s="11"/>
      <c r="L494" s="11"/>
      <c r="M494" s="11"/>
      <c r="N494" s="4"/>
      <c r="O494" s="215"/>
      <c r="P494" s="216"/>
      <c r="Q494" s="216"/>
      <c r="R494" s="217"/>
      <c r="S494" s="71"/>
      <c r="T494" s="71"/>
      <c r="U494" s="71"/>
      <c r="V494" s="71"/>
    </row>
    <row r="495" spans="1:22" s="218" customFormat="1" ht="13.2">
      <c r="A495" s="55"/>
      <c r="B495" s="11"/>
      <c r="C495" s="11" t="s">
        <v>476</v>
      </c>
      <c r="D495" s="11"/>
      <c r="E495" s="11" t="s">
        <v>477</v>
      </c>
      <c r="F495" s="231">
        <v>3</v>
      </c>
      <c r="G495" s="231"/>
      <c r="H495" s="231"/>
      <c r="I495" s="226"/>
      <c r="J495" s="4"/>
      <c r="K495" s="11"/>
      <c r="L495" s="11"/>
      <c r="M495" s="11"/>
      <c r="N495" s="4"/>
      <c r="O495" s="215"/>
      <c r="P495" s="216"/>
      <c r="Q495" s="216"/>
      <c r="R495" s="217"/>
      <c r="S495" s="71"/>
      <c r="T495" s="71"/>
      <c r="U495" s="71"/>
      <c r="V495" s="71"/>
    </row>
    <row r="496" spans="1:22" s="218" customFormat="1" ht="13.2">
      <c r="A496" s="55"/>
      <c r="B496" s="11"/>
      <c r="C496" s="11" t="s">
        <v>476</v>
      </c>
      <c r="D496" s="11"/>
      <c r="E496" s="11" t="s">
        <v>110</v>
      </c>
      <c r="F496" s="231">
        <v>6</v>
      </c>
      <c r="G496" s="231"/>
      <c r="H496" s="231"/>
      <c r="I496" s="226"/>
      <c r="J496" s="4"/>
      <c r="K496" s="11"/>
      <c r="L496" s="11"/>
      <c r="M496" s="11"/>
      <c r="N496" s="4"/>
      <c r="O496" s="215"/>
      <c r="P496" s="216"/>
      <c r="Q496" s="216"/>
      <c r="R496" s="217"/>
      <c r="S496" s="71"/>
      <c r="T496" s="71"/>
      <c r="U496" s="71"/>
      <c r="V496" s="71"/>
    </row>
    <row r="497" spans="1:22" s="218" customFormat="1" ht="13.2">
      <c r="A497" s="55"/>
      <c r="B497" s="11"/>
      <c r="C497" s="11" t="s">
        <v>479</v>
      </c>
      <c r="D497" s="11"/>
      <c r="E497" s="11" t="s">
        <v>442</v>
      </c>
      <c r="F497" s="231">
        <v>14</v>
      </c>
      <c r="G497" s="231"/>
      <c r="H497" s="231">
        <v>0</v>
      </c>
      <c r="I497" s="226"/>
      <c r="J497" s="4"/>
      <c r="K497" s="11"/>
      <c r="L497" s="11"/>
      <c r="M497" s="11"/>
      <c r="N497" s="4"/>
      <c r="O497" s="215"/>
      <c r="P497" s="216"/>
      <c r="Q497" s="216"/>
      <c r="R497" s="217"/>
      <c r="S497" s="71"/>
      <c r="T497" s="71"/>
      <c r="U497" s="71"/>
      <c r="V497" s="71"/>
    </row>
    <row r="498" spans="1:22" s="218" customFormat="1" ht="13.2">
      <c r="A498" s="55"/>
      <c r="B498" s="11"/>
      <c r="C498" s="11" t="s">
        <v>480</v>
      </c>
      <c r="D498" s="11"/>
      <c r="E498" s="11" t="s">
        <v>135</v>
      </c>
      <c r="F498" s="231">
        <v>1</v>
      </c>
      <c r="G498" s="231"/>
      <c r="H498" s="231"/>
      <c r="I498" s="226"/>
      <c r="J498" s="4"/>
      <c r="K498" s="11"/>
      <c r="L498" s="11"/>
      <c r="M498" s="11"/>
      <c r="N498" s="4"/>
      <c r="O498" s="215"/>
      <c r="P498" s="216"/>
      <c r="Q498" s="216"/>
      <c r="R498" s="217"/>
      <c r="S498" s="71"/>
      <c r="T498" s="71"/>
      <c r="U498" s="71"/>
      <c r="V498" s="71"/>
    </row>
    <row r="499" spans="1:22" s="218" customFormat="1" ht="13.2">
      <c r="A499" s="55"/>
      <c r="B499" s="11"/>
      <c r="C499" s="11" t="s">
        <v>482</v>
      </c>
      <c r="D499" s="11"/>
      <c r="E499" s="11" t="s">
        <v>212</v>
      </c>
      <c r="F499" s="231">
        <v>24</v>
      </c>
      <c r="G499" s="231"/>
      <c r="H499" s="231"/>
      <c r="I499" s="226"/>
      <c r="J499" s="4"/>
      <c r="K499" s="11"/>
      <c r="L499" s="11"/>
      <c r="M499" s="11"/>
      <c r="N499" s="4"/>
      <c r="O499" s="215"/>
      <c r="P499" s="216"/>
      <c r="Q499" s="216"/>
      <c r="R499" s="217"/>
      <c r="S499" s="71"/>
      <c r="T499" s="71"/>
      <c r="U499" s="71"/>
      <c r="V499" s="71"/>
    </row>
    <row r="500" spans="1:22" s="218" customFormat="1" ht="13.2">
      <c r="A500" s="55"/>
      <c r="B500" s="11"/>
      <c r="C500" s="11" t="s">
        <v>483</v>
      </c>
      <c r="D500" s="11"/>
      <c r="E500" s="11" t="s">
        <v>98</v>
      </c>
      <c r="F500" s="231">
        <v>181</v>
      </c>
      <c r="G500" s="231">
        <v>4</v>
      </c>
      <c r="H500" s="231">
        <v>3</v>
      </c>
      <c r="I500" s="226">
        <v>1</v>
      </c>
      <c r="J500" s="4"/>
      <c r="K500" s="11"/>
      <c r="L500" s="11"/>
      <c r="M500" s="11"/>
      <c r="N500" s="4"/>
      <c r="O500" s="215"/>
      <c r="P500" s="216"/>
      <c r="Q500" s="216"/>
      <c r="R500" s="217"/>
      <c r="S500" s="71"/>
      <c r="T500" s="71"/>
      <c r="U500" s="71"/>
      <c r="V500" s="71"/>
    </row>
    <row r="501" spans="1:22" s="218" customFormat="1" ht="13.2">
      <c r="A501" s="55"/>
      <c r="B501" s="11"/>
      <c r="C501" s="11" t="s">
        <v>486</v>
      </c>
      <c r="D501" s="11"/>
      <c r="E501" s="11" t="s">
        <v>445</v>
      </c>
      <c r="F501" s="231">
        <v>3</v>
      </c>
      <c r="G501" s="231"/>
      <c r="H501" s="231"/>
      <c r="I501" s="226"/>
      <c r="J501" s="4"/>
      <c r="K501" s="11"/>
      <c r="L501" s="11"/>
      <c r="M501" s="11"/>
      <c r="N501" s="4"/>
      <c r="O501" s="215"/>
      <c r="P501" s="216"/>
      <c r="Q501" s="216"/>
      <c r="R501" s="217"/>
      <c r="S501" s="71"/>
      <c r="T501" s="71"/>
      <c r="U501" s="71"/>
      <c r="V501" s="71"/>
    </row>
    <row r="502" spans="1:22" s="218" customFormat="1" ht="13.2">
      <c r="A502" s="55"/>
      <c r="B502" s="11"/>
      <c r="C502" s="11" t="s">
        <v>488</v>
      </c>
      <c r="D502" s="11"/>
      <c r="E502" s="11" t="s">
        <v>489</v>
      </c>
      <c r="F502" s="231">
        <v>2</v>
      </c>
      <c r="G502" s="231"/>
      <c r="H502" s="231"/>
      <c r="I502" s="226"/>
      <c r="J502" s="4"/>
      <c r="K502" s="11"/>
      <c r="L502" s="11"/>
      <c r="M502" s="11"/>
      <c r="N502" s="4"/>
      <c r="O502" s="215"/>
      <c r="P502" s="216"/>
      <c r="Q502" s="216"/>
      <c r="R502" s="217"/>
      <c r="S502" s="71"/>
      <c r="T502" s="71"/>
      <c r="U502" s="71"/>
      <c r="V502" s="71"/>
    </row>
    <row r="503" spans="1:22" s="218" customFormat="1" ht="13.2">
      <c r="A503" s="55"/>
      <c r="B503" s="11"/>
      <c r="C503" s="11" t="s">
        <v>490</v>
      </c>
      <c r="D503" s="11"/>
      <c r="E503" s="11" t="s">
        <v>95</v>
      </c>
      <c r="F503" s="231">
        <v>11</v>
      </c>
      <c r="G503" s="231"/>
      <c r="H503" s="231">
        <v>0</v>
      </c>
      <c r="I503" s="226"/>
      <c r="J503" s="4"/>
      <c r="K503" s="11"/>
      <c r="L503" s="11"/>
      <c r="M503" s="11"/>
      <c r="N503" s="4"/>
      <c r="O503" s="215"/>
      <c r="P503" s="216"/>
      <c r="Q503" s="216"/>
      <c r="R503" s="217"/>
      <c r="S503" s="71"/>
      <c r="T503" s="71"/>
      <c r="U503" s="71"/>
      <c r="V503" s="71"/>
    </row>
    <row r="504" spans="1:22" s="218" customFormat="1" ht="13.2">
      <c r="A504" s="55"/>
      <c r="B504" s="11"/>
      <c r="C504" s="11" t="s">
        <v>492</v>
      </c>
      <c r="D504" s="11"/>
      <c r="E504" s="11" t="s">
        <v>64</v>
      </c>
      <c r="F504" s="231">
        <v>606</v>
      </c>
      <c r="G504" s="231">
        <v>10</v>
      </c>
      <c r="H504" s="231">
        <v>6</v>
      </c>
      <c r="I504" s="226">
        <v>2</v>
      </c>
      <c r="J504" s="4"/>
      <c r="K504" s="11"/>
      <c r="L504" s="11"/>
      <c r="M504" s="11"/>
      <c r="N504" s="4"/>
      <c r="O504" s="215"/>
      <c r="P504" s="216"/>
      <c r="Q504" s="216"/>
      <c r="R504" s="217"/>
      <c r="S504" s="71"/>
      <c r="T504" s="71"/>
      <c r="U504" s="71"/>
      <c r="V504" s="71"/>
    </row>
    <row r="505" spans="1:22" s="218" customFormat="1" ht="13.2">
      <c r="A505" s="55"/>
      <c r="B505" s="11"/>
      <c r="C505" s="11" t="s">
        <v>494</v>
      </c>
      <c r="D505" s="11"/>
      <c r="E505" s="11" t="s">
        <v>56</v>
      </c>
      <c r="F505" s="231">
        <v>36</v>
      </c>
      <c r="G505" s="231">
        <v>1</v>
      </c>
      <c r="H505" s="231">
        <v>1</v>
      </c>
      <c r="I505" s="226">
        <v>0</v>
      </c>
      <c r="J505" s="4"/>
      <c r="K505" s="11"/>
      <c r="L505" s="11"/>
      <c r="M505" s="11"/>
      <c r="N505" s="4"/>
      <c r="O505" s="215"/>
      <c r="P505" s="216"/>
      <c r="Q505" s="216"/>
      <c r="R505" s="217"/>
      <c r="S505" s="71"/>
      <c r="T505" s="71"/>
      <c r="U505" s="71"/>
      <c r="V505" s="71"/>
    </row>
    <row r="506" spans="1:22" s="218" customFormat="1" ht="13.2">
      <c r="A506" s="55"/>
      <c r="B506" s="11"/>
      <c r="C506" s="11" t="s">
        <v>495</v>
      </c>
      <c r="D506" s="11"/>
      <c r="E506" s="11" t="s">
        <v>319</v>
      </c>
      <c r="F506" s="231">
        <v>4</v>
      </c>
      <c r="G506" s="231"/>
      <c r="H506" s="231"/>
      <c r="I506" s="226"/>
      <c r="J506" s="4"/>
      <c r="K506" s="11"/>
      <c r="L506" s="11"/>
      <c r="M506" s="11"/>
      <c r="N506" s="4"/>
      <c r="O506" s="215"/>
      <c r="P506" s="216"/>
      <c r="Q506" s="216"/>
      <c r="R506" s="217"/>
      <c r="S506" s="71"/>
      <c r="T506" s="71"/>
      <c r="U506" s="71"/>
      <c r="V506" s="71"/>
    </row>
    <row r="507" spans="1:22" s="218" customFormat="1" ht="13.2">
      <c r="A507" s="55"/>
      <c r="B507" s="11"/>
      <c r="C507" s="11" t="s">
        <v>496</v>
      </c>
      <c r="D507" s="11"/>
      <c r="E507" s="11" t="s">
        <v>357</v>
      </c>
      <c r="F507" s="231">
        <v>91</v>
      </c>
      <c r="G507" s="231">
        <v>2</v>
      </c>
      <c r="H507" s="231">
        <v>1</v>
      </c>
      <c r="I507" s="226">
        <v>0</v>
      </c>
      <c r="J507" s="4"/>
      <c r="K507" s="11"/>
      <c r="L507" s="11"/>
      <c r="M507" s="11"/>
      <c r="N507" s="4"/>
      <c r="O507" s="215"/>
      <c r="P507" s="216"/>
      <c r="Q507" s="216"/>
      <c r="R507" s="217"/>
      <c r="S507" s="71"/>
      <c r="T507" s="71"/>
      <c r="U507" s="71"/>
      <c r="V507" s="71"/>
    </row>
    <row r="508" spans="1:22" s="218" customFormat="1" ht="13.2">
      <c r="A508" s="55"/>
      <c r="B508" s="11"/>
      <c r="C508" s="11" t="s">
        <v>498</v>
      </c>
      <c r="D508" s="11"/>
      <c r="E508" s="11" t="s">
        <v>499</v>
      </c>
      <c r="F508" s="231">
        <v>9</v>
      </c>
      <c r="G508" s="231">
        <v>2</v>
      </c>
      <c r="H508" s="231">
        <v>1</v>
      </c>
      <c r="I508" s="226">
        <v>1</v>
      </c>
      <c r="J508" s="4"/>
      <c r="K508" s="11"/>
      <c r="L508" s="11"/>
      <c r="M508" s="11"/>
      <c r="N508" s="4"/>
      <c r="O508" s="215"/>
      <c r="P508" s="216"/>
      <c r="Q508" s="216"/>
      <c r="R508" s="217"/>
      <c r="S508" s="71"/>
      <c r="T508" s="71"/>
      <c r="U508" s="71"/>
      <c r="V508" s="71"/>
    </row>
    <row r="509" spans="1:22" s="218" customFormat="1" ht="13.2">
      <c r="A509" s="55"/>
      <c r="B509" s="11"/>
      <c r="C509" s="11" t="s">
        <v>503</v>
      </c>
      <c r="D509" s="11"/>
      <c r="E509" s="11" t="s">
        <v>213</v>
      </c>
      <c r="F509" s="231">
        <v>9</v>
      </c>
      <c r="G509" s="231">
        <v>3</v>
      </c>
      <c r="H509" s="231">
        <v>2</v>
      </c>
      <c r="I509" s="226">
        <v>0</v>
      </c>
      <c r="J509" s="4"/>
      <c r="K509" s="11"/>
      <c r="L509" s="11"/>
      <c r="M509" s="11"/>
      <c r="N509" s="4"/>
      <c r="O509" s="215"/>
      <c r="P509" s="216"/>
      <c r="Q509" s="216"/>
      <c r="R509" s="217"/>
      <c r="S509" s="71"/>
      <c r="T509" s="71"/>
      <c r="U509" s="71"/>
      <c r="V509" s="71"/>
    </row>
    <row r="510" spans="1:22" s="218" customFormat="1" ht="13.2">
      <c r="A510" s="55"/>
      <c r="B510" s="11"/>
      <c r="C510" s="11" t="s">
        <v>653</v>
      </c>
      <c r="D510" s="11"/>
      <c r="E510" s="11" t="s">
        <v>79</v>
      </c>
      <c r="F510" s="231">
        <v>3</v>
      </c>
      <c r="G510" s="231"/>
      <c r="H510" s="231"/>
      <c r="I510" s="226"/>
      <c r="J510" s="4"/>
      <c r="K510" s="11"/>
      <c r="L510" s="11"/>
      <c r="M510" s="11"/>
      <c r="N510" s="4"/>
      <c r="O510" s="215"/>
      <c r="P510" s="216"/>
      <c r="Q510" s="216"/>
      <c r="R510" s="217"/>
      <c r="S510" s="71"/>
      <c r="T510" s="71"/>
      <c r="U510" s="71"/>
      <c r="V510" s="71"/>
    </row>
    <row r="511" spans="1:22" s="218" customFormat="1" ht="13.2">
      <c r="A511" s="55"/>
      <c r="B511" s="11"/>
      <c r="C511" s="11" t="s">
        <v>507</v>
      </c>
      <c r="D511" s="11"/>
      <c r="E511" s="11" t="s">
        <v>77</v>
      </c>
      <c r="F511" s="231">
        <v>1</v>
      </c>
      <c r="G511" s="231"/>
      <c r="H511" s="231"/>
      <c r="I511" s="226"/>
      <c r="J511" s="4"/>
      <c r="K511" s="11"/>
      <c r="L511" s="11"/>
      <c r="M511" s="11"/>
      <c r="N511" s="4"/>
      <c r="O511" s="215"/>
      <c r="P511" s="216"/>
      <c r="Q511" s="216"/>
      <c r="R511" s="217"/>
      <c r="S511" s="71"/>
      <c r="T511" s="71"/>
      <c r="U511" s="71"/>
      <c r="V511" s="71"/>
    </row>
    <row r="512" spans="1:22" s="218" customFormat="1" ht="13.2">
      <c r="A512" s="55"/>
      <c r="B512" s="11"/>
      <c r="C512" s="11" t="s">
        <v>508</v>
      </c>
      <c r="D512" s="11"/>
      <c r="E512" s="11" t="s">
        <v>117</v>
      </c>
      <c r="F512" s="231">
        <v>1</v>
      </c>
      <c r="G512" s="231"/>
      <c r="H512" s="231"/>
      <c r="I512" s="226"/>
      <c r="J512" s="4"/>
      <c r="K512" s="11"/>
      <c r="L512" s="11"/>
      <c r="M512" s="11"/>
      <c r="N512" s="4"/>
      <c r="O512" s="215"/>
      <c r="P512" s="216"/>
      <c r="Q512" s="216"/>
      <c r="R512" s="217"/>
      <c r="S512" s="71"/>
      <c r="T512" s="71"/>
      <c r="U512" s="71"/>
      <c r="V512" s="71"/>
    </row>
    <row r="513" spans="1:22" s="218" customFormat="1" ht="13.2">
      <c r="A513" s="55"/>
      <c r="B513" s="11"/>
      <c r="C513" s="11" t="s">
        <v>509</v>
      </c>
      <c r="D513" s="11"/>
      <c r="E513" s="11" t="s">
        <v>68</v>
      </c>
      <c r="F513" s="231">
        <v>10</v>
      </c>
      <c r="G513" s="231"/>
      <c r="H513" s="231"/>
      <c r="I513" s="226"/>
      <c r="J513" s="4"/>
      <c r="K513" s="11"/>
      <c r="L513" s="11"/>
      <c r="M513" s="11"/>
      <c r="N513" s="4"/>
      <c r="O513" s="215"/>
      <c r="P513" s="216"/>
      <c r="Q513" s="216"/>
      <c r="R513" s="217"/>
      <c r="S513" s="71"/>
      <c r="T513" s="71"/>
      <c r="U513" s="71"/>
      <c r="V513" s="71"/>
    </row>
    <row r="514" spans="1:22" s="218" customFormat="1" ht="13.2">
      <c r="A514" s="55"/>
      <c r="B514" s="11"/>
      <c r="C514" s="11" t="s">
        <v>510</v>
      </c>
      <c r="D514" s="11"/>
      <c r="E514" s="11" t="s">
        <v>511</v>
      </c>
      <c r="F514" s="231">
        <v>7</v>
      </c>
      <c r="G514" s="231"/>
      <c r="H514" s="231">
        <v>0</v>
      </c>
      <c r="I514" s="226"/>
      <c r="J514" s="4"/>
      <c r="K514" s="11"/>
      <c r="L514" s="11"/>
      <c r="M514" s="11"/>
      <c r="N514" s="4"/>
      <c r="O514" s="215"/>
      <c r="P514" s="216"/>
      <c r="Q514" s="216"/>
      <c r="R514" s="217"/>
      <c r="S514" s="71"/>
      <c r="T514" s="71"/>
      <c r="U514" s="71"/>
      <c r="V514" s="71"/>
    </row>
    <row r="515" spans="1:22" s="218" customFormat="1" ht="13.2">
      <c r="A515" s="55"/>
      <c r="B515" s="11"/>
      <c r="C515" s="11" t="s">
        <v>513</v>
      </c>
      <c r="D515" s="11"/>
      <c r="E515" s="11" t="s">
        <v>484</v>
      </c>
      <c r="F515" s="231">
        <v>79</v>
      </c>
      <c r="G515" s="231"/>
      <c r="H515" s="231">
        <v>0</v>
      </c>
      <c r="I515" s="226"/>
      <c r="J515" s="4"/>
      <c r="K515" s="11"/>
      <c r="L515" s="11"/>
      <c r="M515" s="11"/>
      <c r="N515" s="4"/>
      <c r="O515" s="215"/>
      <c r="P515" s="216"/>
      <c r="Q515" s="216"/>
      <c r="R515" s="217"/>
      <c r="S515" s="71"/>
      <c r="T515" s="71"/>
      <c r="U515" s="71"/>
      <c r="V515" s="71"/>
    </row>
    <row r="516" spans="1:22" s="218" customFormat="1" ht="13.2">
      <c r="A516" s="55"/>
      <c r="B516" s="11"/>
      <c r="C516" s="11" t="s">
        <v>514</v>
      </c>
      <c r="D516" s="11"/>
      <c r="E516" s="11" t="s">
        <v>515</v>
      </c>
      <c r="F516" s="231">
        <v>3</v>
      </c>
      <c r="G516" s="231"/>
      <c r="H516" s="231">
        <v>0</v>
      </c>
      <c r="I516" s="226"/>
      <c r="J516" s="4"/>
      <c r="K516" s="11"/>
      <c r="L516" s="11"/>
      <c r="M516" s="11"/>
      <c r="N516" s="4"/>
      <c r="O516" s="215"/>
      <c r="P516" s="216"/>
      <c r="Q516" s="216"/>
      <c r="R516" s="217"/>
      <c r="S516" s="71"/>
      <c r="T516" s="71"/>
      <c r="U516" s="71"/>
      <c r="V516" s="71"/>
    </row>
    <row r="517" spans="1:22" s="218" customFormat="1" ht="13.2">
      <c r="A517" s="55"/>
      <c r="B517" s="11"/>
      <c r="C517" s="11" t="s">
        <v>516</v>
      </c>
      <c r="D517" s="11"/>
      <c r="E517" s="11" t="s">
        <v>95</v>
      </c>
      <c r="F517" s="231">
        <v>5</v>
      </c>
      <c r="G517" s="231"/>
      <c r="H517" s="231"/>
      <c r="I517" s="226"/>
      <c r="J517" s="4"/>
      <c r="K517" s="11"/>
      <c r="L517" s="11"/>
      <c r="M517" s="11"/>
      <c r="N517" s="4"/>
      <c r="O517" s="215"/>
      <c r="P517" s="216"/>
      <c r="Q517" s="216"/>
      <c r="R517" s="217"/>
      <c r="S517" s="71"/>
      <c r="T517" s="71"/>
      <c r="U517" s="71"/>
      <c r="V517" s="71"/>
    </row>
    <row r="518" spans="1:22" s="218" customFormat="1" ht="13.2">
      <c r="A518" s="55"/>
      <c r="B518" s="11"/>
      <c r="C518" s="11" t="s">
        <v>517</v>
      </c>
      <c r="D518" s="11"/>
      <c r="E518" s="11" t="s">
        <v>88</v>
      </c>
      <c r="F518" s="231">
        <v>9</v>
      </c>
      <c r="G518" s="231">
        <v>1</v>
      </c>
      <c r="H518" s="231">
        <v>1</v>
      </c>
      <c r="I518" s="226">
        <v>2</v>
      </c>
      <c r="J518" s="4"/>
      <c r="K518" s="11"/>
      <c r="L518" s="11"/>
      <c r="M518" s="11"/>
      <c r="N518" s="4"/>
      <c r="O518" s="215"/>
      <c r="P518" s="216"/>
      <c r="Q518" s="216"/>
      <c r="R518" s="217"/>
      <c r="S518" s="71"/>
      <c r="T518" s="71"/>
      <c r="U518" s="71"/>
      <c r="V518" s="71"/>
    </row>
    <row r="519" spans="1:22" s="218" customFormat="1" ht="13.2">
      <c r="A519" s="55"/>
      <c r="B519" s="11"/>
      <c r="C519" s="11" t="s">
        <v>518</v>
      </c>
      <c r="D519" s="11"/>
      <c r="E519" s="11" t="s">
        <v>81</v>
      </c>
      <c r="F519" s="231">
        <v>116</v>
      </c>
      <c r="G519" s="231">
        <v>2</v>
      </c>
      <c r="H519" s="231">
        <v>1</v>
      </c>
      <c r="I519" s="226">
        <v>6</v>
      </c>
      <c r="J519" s="4"/>
      <c r="K519" s="11"/>
      <c r="L519" s="11"/>
      <c r="M519" s="11"/>
      <c r="N519" s="4"/>
      <c r="O519" s="215"/>
      <c r="P519" s="216"/>
      <c r="Q519" s="216"/>
      <c r="R519" s="217"/>
      <c r="S519" s="71"/>
      <c r="T519" s="71"/>
      <c r="U519" s="71"/>
      <c r="V519" s="71"/>
    </row>
    <row r="520" spans="1:22" s="218" customFormat="1" ht="13.2">
      <c r="A520" s="55"/>
      <c r="B520" s="11"/>
      <c r="C520" s="11" t="s">
        <v>519</v>
      </c>
      <c r="D520" s="11"/>
      <c r="E520" s="11" t="s">
        <v>70</v>
      </c>
      <c r="F520" s="231">
        <v>7</v>
      </c>
      <c r="G520" s="231"/>
      <c r="H520" s="231">
        <v>0</v>
      </c>
      <c r="I520" s="226"/>
      <c r="J520" s="4"/>
      <c r="K520" s="11"/>
      <c r="L520" s="11"/>
      <c r="M520" s="11"/>
      <c r="N520" s="4"/>
      <c r="O520" s="215"/>
      <c r="P520" s="216"/>
      <c r="Q520" s="216"/>
      <c r="R520" s="217"/>
      <c r="S520" s="71"/>
      <c r="T520" s="71"/>
      <c r="U520" s="71"/>
      <c r="V520" s="71"/>
    </row>
    <row r="521" spans="1:22" s="218" customFormat="1" ht="13.2">
      <c r="A521" s="55"/>
      <c r="B521" s="11"/>
      <c r="C521" s="11" t="s">
        <v>520</v>
      </c>
      <c r="D521" s="11"/>
      <c r="E521" s="11" t="s">
        <v>79</v>
      </c>
      <c r="F521" s="231">
        <v>2</v>
      </c>
      <c r="G521" s="231"/>
      <c r="H521" s="231"/>
      <c r="I521" s="226"/>
      <c r="J521" s="4"/>
      <c r="K521" s="11"/>
      <c r="L521" s="11"/>
      <c r="M521" s="11"/>
      <c r="N521" s="4"/>
      <c r="O521" s="215"/>
      <c r="P521" s="216"/>
      <c r="Q521" s="216"/>
      <c r="R521" s="217"/>
      <c r="S521" s="71"/>
      <c r="T521" s="71"/>
      <c r="U521" s="71"/>
      <c r="V521" s="71"/>
    </row>
    <row r="522" spans="1:22" s="218" customFormat="1" ht="13.2">
      <c r="A522" s="55"/>
      <c r="B522" s="11"/>
      <c r="C522" s="11" t="s">
        <v>521</v>
      </c>
      <c r="D522" s="11"/>
      <c r="E522" s="11" t="s">
        <v>59</v>
      </c>
      <c r="F522" s="231">
        <v>27</v>
      </c>
      <c r="G522" s="231"/>
      <c r="H522" s="231"/>
      <c r="I522" s="226"/>
      <c r="J522" s="4"/>
      <c r="K522" s="11"/>
      <c r="L522" s="11"/>
      <c r="M522" s="11"/>
      <c r="N522" s="4"/>
      <c r="O522" s="215"/>
      <c r="P522" s="216"/>
      <c r="Q522" s="216"/>
      <c r="R522" s="217"/>
      <c r="S522" s="71"/>
      <c r="T522" s="71"/>
      <c r="U522" s="71"/>
      <c r="V522" s="71"/>
    </row>
    <row r="523" spans="1:22" s="218" customFormat="1" ht="13.2">
      <c r="A523" s="55"/>
      <c r="B523" s="11"/>
      <c r="C523" s="11" t="s">
        <v>525</v>
      </c>
      <c r="D523" s="11"/>
      <c r="E523" s="11" t="s">
        <v>526</v>
      </c>
      <c r="F523" s="231">
        <v>3</v>
      </c>
      <c r="G523" s="231"/>
      <c r="H523" s="231">
        <v>0</v>
      </c>
      <c r="I523" s="226"/>
      <c r="J523" s="4"/>
      <c r="K523" s="11"/>
      <c r="L523" s="11"/>
      <c r="M523" s="11"/>
      <c r="N523" s="4"/>
      <c r="O523" s="215"/>
      <c r="P523" s="216"/>
      <c r="Q523" s="216"/>
      <c r="R523" s="217"/>
      <c r="S523" s="71"/>
      <c r="T523" s="71"/>
      <c r="U523" s="71"/>
      <c r="V523" s="71"/>
    </row>
    <row r="524" spans="1:22" s="218" customFormat="1" ht="13.2">
      <c r="A524" s="55"/>
      <c r="B524" s="11"/>
      <c r="C524" s="11" t="s">
        <v>527</v>
      </c>
      <c r="D524" s="11"/>
      <c r="E524" s="11" t="s">
        <v>323</v>
      </c>
      <c r="F524" s="231">
        <v>313</v>
      </c>
      <c r="G524" s="231">
        <v>6</v>
      </c>
      <c r="H524" s="231">
        <v>3</v>
      </c>
      <c r="I524" s="226">
        <v>0</v>
      </c>
      <c r="J524" s="4"/>
      <c r="K524" s="11"/>
      <c r="L524" s="11"/>
      <c r="M524" s="11"/>
      <c r="N524" s="4"/>
      <c r="O524" s="215"/>
      <c r="P524" s="216"/>
      <c r="Q524" s="216"/>
      <c r="R524" s="217"/>
      <c r="S524" s="71"/>
      <c r="T524" s="71"/>
      <c r="U524" s="71"/>
      <c r="V524" s="71"/>
    </row>
    <row r="525" spans="1:22" s="218" customFormat="1" ht="13.2">
      <c r="A525" s="55"/>
      <c r="B525" s="11"/>
      <c r="C525" s="11" t="s">
        <v>528</v>
      </c>
      <c r="D525" s="11"/>
      <c r="E525" s="11" t="s">
        <v>121</v>
      </c>
      <c r="F525" s="231">
        <v>194</v>
      </c>
      <c r="G525" s="231">
        <v>3</v>
      </c>
      <c r="H525" s="231">
        <v>3</v>
      </c>
      <c r="I525" s="226">
        <v>0.66666666666666696</v>
      </c>
      <c r="J525" s="4"/>
      <c r="K525" s="11"/>
      <c r="L525" s="11"/>
      <c r="M525" s="11"/>
      <c r="N525" s="4"/>
      <c r="O525" s="215"/>
      <c r="P525" s="216"/>
      <c r="Q525" s="216"/>
      <c r="R525" s="217"/>
      <c r="S525" s="71"/>
      <c r="T525" s="71"/>
      <c r="U525" s="71"/>
      <c r="V525" s="71"/>
    </row>
    <row r="526" spans="1:22" s="218" customFormat="1" ht="13.2">
      <c r="A526" s="55"/>
      <c r="B526" s="11"/>
      <c r="C526" s="11" t="s">
        <v>528</v>
      </c>
      <c r="D526" s="11"/>
      <c r="E526" s="11" t="s">
        <v>98</v>
      </c>
      <c r="F526" s="231">
        <v>1</v>
      </c>
      <c r="G526" s="231"/>
      <c r="H526" s="231"/>
      <c r="I526" s="226"/>
      <c r="J526" s="4"/>
      <c r="K526" s="11"/>
      <c r="L526" s="11"/>
      <c r="M526" s="11"/>
      <c r="N526" s="4"/>
      <c r="O526" s="215"/>
      <c r="P526" s="216"/>
      <c r="Q526" s="216"/>
      <c r="R526" s="217"/>
      <c r="S526" s="71"/>
      <c r="T526" s="71"/>
      <c r="U526" s="71"/>
      <c r="V526" s="71"/>
    </row>
    <row r="527" spans="1:22" s="218" customFormat="1" ht="13.2">
      <c r="A527" s="55"/>
      <c r="B527" s="11"/>
      <c r="C527" s="11" t="s">
        <v>654</v>
      </c>
      <c r="D527" s="11"/>
      <c r="E527" s="11" t="s">
        <v>135</v>
      </c>
      <c r="F527" s="231">
        <v>2</v>
      </c>
      <c r="G527" s="231"/>
      <c r="H527" s="231"/>
      <c r="I527" s="226"/>
      <c r="J527" s="4"/>
      <c r="K527" s="11"/>
      <c r="L527" s="11"/>
      <c r="M527" s="11"/>
      <c r="N527" s="4"/>
      <c r="O527" s="215"/>
      <c r="P527" s="216"/>
      <c r="Q527" s="216"/>
      <c r="R527" s="217"/>
      <c r="S527" s="71"/>
      <c r="T527" s="71"/>
      <c r="U527" s="71"/>
      <c r="V527" s="71"/>
    </row>
    <row r="528" spans="1:22" s="218" customFormat="1" ht="13.2">
      <c r="A528" s="55"/>
      <c r="B528" s="11"/>
      <c r="C528" s="11" t="s">
        <v>655</v>
      </c>
      <c r="D528" s="11"/>
      <c r="E528" s="11" t="s">
        <v>533</v>
      </c>
      <c r="F528" s="231">
        <v>1</v>
      </c>
      <c r="G528" s="231"/>
      <c r="H528" s="231"/>
      <c r="I528" s="226"/>
      <c r="J528" s="4"/>
      <c r="K528" s="11"/>
      <c r="L528" s="11"/>
      <c r="M528" s="11"/>
      <c r="N528" s="4"/>
      <c r="O528" s="215"/>
      <c r="P528" s="216"/>
      <c r="Q528" s="216"/>
      <c r="R528" s="217"/>
      <c r="S528" s="71"/>
      <c r="T528" s="71"/>
      <c r="U528" s="71"/>
      <c r="V528" s="71"/>
    </row>
    <row r="529" spans="1:22" s="218" customFormat="1" ht="13.2">
      <c r="A529" s="55"/>
      <c r="B529" s="11"/>
      <c r="C529" s="11" t="s">
        <v>532</v>
      </c>
      <c r="D529" s="11"/>
      <c r="E529" s="11" t="s">
        <v>533</v>
      </c>
      <c r="F529" s="231">
        <v>120</v>
      </c>
      <c r="G529" s="231"/>
      <c r="H529" s="231">
        <v>0</v>
      </c>
      <c r="I529" s="226"/>
      <c r="J529" s="4"/>
      <c r="K529" s="11"/>
      <c r="L529" s="11"/>
      <c r="M529" s="11"/>
      <c r="N529" s="4"/>
      <c r="O529" s="215"/>
      <c r="P529" s="216"/>
      <c r="Q529" s="216"/>
      <c r="R529" s="217"/>
      <c r="S529" s="71"/>
      <c r="T529" s="71"/>
      <c r="U529" s="71"/>
      <c r="V529" s="71"/>
    </row>
    <row r="530" spans="1:22" s="218" customFormat="1" ht="13.2">
      <c r="A530" s="55"/>
      <c r="B530" s="11"/>
      <c r="C530" s="11" t="s">
        <v>535</v>
      </c>
      <c r="D530" s="11"/>
      <c r="E530" s="11" t="s">
        <v>158</v>
      </c>
      <c r="F530" s="231">
        <v>75</v>
      </c>
      <c r="G530" s="231">
        <v>6</v>
      </c>
      <c r="H530" s="231">
        <v>4</v>
      </c>
      <c r="I530" s="226">
        <v>0.25</v>
      </c>
      <c r="J530" s="4"/>
      <c r="K530" s="11"/>
      <c r="L530" s="11"/>
      <c r="M530" s="11"/>
      <c r="N530" s="4"/>
      <c r="O530" s="215"/>
      <c r="P530" s="216"/>
      <c r="Q530" s="216"/>
      <c r="R530" s="217"/>
      <c r="S530" s="71"/>
      <c r="T530" s="71"/>
      <c r="U530" s="71"/>
      <c r="V530" s="71"/>
    </row>
    <row r="531" spans="1:22" s="218" customFormat="1" ht="13.2">
      <c r="A531" s="55"/>
      <c r="B531" s="11"/>
      <c r="C531" s="11" t="s">
        <v>536</v>
      </c>
      <c r="D531" s="11"/>
      <c r="E531" s="11" t="s">
        <v>79</v>
      </c>
      <c r="F531" s="231">
        <v>37</v>
      </c>
      <c r="G531" s="231"/>
      <c r="H531" s="231">
        <v>0</v>
      </c>
      <c r="I531" s="226"/>
      <c r="J531" s="4"/>
      <c r="K531" s="11"/>
      <c r="L531" s="11"/>
      <c r="M531" s="11"/>
      <c r="N531" s="4"/>
      <c r="O531" s="215"/>
      <c r="P531" s="216"/>
      <c r="Q531" s="216"/>
      <c r="R531" s="217"/>
      <c r="S531" s="71"/>
      <c r="T531" s="71"/>
      <c r="U531" s="71"/>
      <c r="V531" s="71"/>
    </row>
    <row r="532" spans="1:22" s="218" customFormat="1" ht="13.2">
      <c r="A532" s="55"/>
      <c r="B532" s="11"/>
      <c r="C532" s="11" t="s">
        <v>537</v>
      </c>
      <c r="D532" s="11"/>
      <c r="E532" s="11" t="s">
        <v>146</v>
      </c>
      <c r="F532" s="231">
        <v>20</v>
      </c>
      <c r="G532" s="231"/>
      <c r="H532" s="231"/>
      <c r="I532" s="226"/>
      <c r="J532" s="4"/>
      <c r="K532" s="11"/>
      <c r="L532" s="11"/>
      <c r="M532" s="11"/>
      <c r="N532" s="4"/>
      <c r="O532" s="215"/>
      <c r="P532" s="216"/>
      <c r="Q532" s="216"/>
      <c r="R532" s="217"/>
      <c r="S532" s="71"/>
      <c r="T532" s="71"/>
      <c r="U532" s="71"/>
      <c r="V532" s="71"/>
    </row>
    <row r="533" spans="1:22" s="218" customFormat="1" ht="13.2">
      <c r="A533" s="55"/>
      <c r="B533" s="11"/>
      <c r="C533" s="11" t="s">
        <v>656</v>
      </c>
      <c r="D533" s="11"/>
      <c r="E533" s="11" t="s">
        <v>336</v>
      </c>
      <c r="F533" s="231">
        <v>1</v>
      </c>
      <c r="G533" s="231"/>
      <c r="H533" s="231"/>
      <c r="I533" s="226"/>
      <c r="J533" s="4"/>
      <c r="K533" s="11"/>
      <c r="L533" s="11"/>
      <c r="M533" s="11"/>
      <c r="N533" s="4"/>
      <c r="O533" s="215"/>
      <c r="P533" s="216"/>
      <c r="Q533" s="216"/>
      <c r="R533" s="217"/>
      <c r="S533" s="71"/>
      <c r="T533" s="71"/>
      <c r="U533" s="71"/>
      <c r="V533" s="71"/>
    </row>
    <row r="534" spans="1:22" s="218" customFormat="1" ht="13.2">
      <c r="A534" s="55"/>
      <c r="B534" s="11"/>
      <c r="C534" s="11" t="s">
        <v>538</v>
      </c>
      <c r="D534" s="11"/>
      <c r="E534" s="11" t="s">
        <v>336</v>
      </c>
      <c r="F534" s="231">
        <v>7</v>
      </c>
      <c r="G534" s="231"/>
      <c r="H534" s="231"/>
      <c r="I534" s="226"/>
      <c r="J534" s="4"/>
      <c r="K534" s="11"/>
      <c r="L534" s="11"/>
      <c r="M534" s="11"/>
      <c r="N534" s="4"/>
      <c r="O534" s="215"/>
      <c r="P534" s="216"/>
      <c r="Q534" s="216"/>
      <c r="R534" s="217"/>
      <c r="S534" s="71"/>
      <c r="T534" s="71"/>
      <c r="U534" s="71"/>
      <c r="V534" s="71"/>
    </row>
    <row r="535" spans="1:22" s="218" customFormat="1" ht="13.2">
      <c r="A535" s="55"/>
      <c r="B535" s="11"/>
      <c r="C535" s="11" t="s">
        <v>542</v>
      </c>
      <c r="D535" s="11"/>
      <c r="E535" s="11" t="s">
        <v>93</v>
      </c>
      <c r="F535" s="231">
        <v>2</v>
      </c>
      <c r="G535" s="231"/>
      <c r="H535" s="231"/>
      <c r="I535" s="226"/>
      <c r="J535" s="4"/>
      <c r="K535" s="11"/>
      <c r="L535" s="11"/>
      <c r="M535" s="11"/>
      <c r="N535" s="4"/>
      <c r="O535" s="215"/>
      <c r="P535" s="216"/>
      <c r="Q535" s="216"/>
      <c r="R535" s="217"/>
      <c r="S535" s="71"/>
      <c r="T535" s="71"/>
      <c r="U535" s="71"/>
      <c r="V535" s="71"/>
    </row>
    <row r="536" spans="1:22" s="218" customFormat="1" ht="13.2">
      <c r="A536" s="55"/>
      <c r="B536" s="11"/>
      <c r="C536" s="11" t="s">
        <v>544</v>
      </c>
      <c r="D536" s="11"/>
      <c r="E536" s="11" t="s">
        <v>182</v>
      </c>
      <c r="F536" s="231">
        <v>34</v>
      </c>
      <c r="G536" s="231"/>
      <c r="H536" s="231">
        <v>0</v>
      </c>
      <c r="I536" s="226"/>
      <c r="J536" s="4"/>
      <c r="K536" s="11"/>
      <c r="L536" s="11"/>
      <c r="M536" s="11"/>
      <c r="N536" s="4"/>
      <c r="O536" s="215"/>
      <c r="P536" s="216"/>
      <c r="Q536" s="216"/>
      <c r="R536" s="217"/>
      <c r="S536" s="71"/>
      <c r="T536" s="71"/>
      <c r="U536" s="71"/>
      <c r="V536" s="71"/>
    </row>
    <row r="537" spans="1:22" s="218" customFormat="1" ht="13.2">
      <c r="A537" s="55"/>
      <c r="B537" s="11"/>
      <c r="C537" s="11" t="s">
        <v>546</v>
      </c>
      <c r="D537" s="11"/>
      <c r="E537" s="11" t="s">
        <v>199</v>
      </c>
      <c r="F537" s="231">
        <v>2</v>
      </c>
      <c r="G537" s="231">
        <v>1</v>
      </c>
      <c r="H537" s="231">
        <v>1</v>
      </c>
      <c r="I537" s="226">
        <v>0</v>
      </c>
      <c r="J537" s="4"/>
      <c r="K537" s="11"/>
      <c r="L537" s="11"/>
      <c r="M537" s="11"/>
      <c r="N537" s="4"/>
      <c r="O537" s="215"/>
      <c r="P537" s="216"/>
      <c r="Q537" s="216"/>
      <c r="R537" s="217"/>
      <c r="S537" s="71"/>
      <c r="T537" s="71"/>
      <c r="U537" s="71"/>
      <c r="V537" s="71"/>
    </row>
    <row r="538" spans="1:22" s="218" customFormat="1" ht="13.2">
      <c r="A538" s="55"/>
      <c r="B538" s="11"/>
      <c r="C538" s="11" t="s">
        <v>547</v>
      </c>
      <c r="D538" s="11"/>
      <c r="E538" s="11" t="s">
        <v>215</v>
      </c>
      <c r="F538" s="231">
        <v>45</v>
      </c>
      <c r="G538" s="231"/>
      <c r="H538" s="231">
        <v>0</v>
      </c>
      <c r="I538" s="226"/>
      <c r="J538" s="4"/>
      <c r="K538" s="11"/>
      <c r="L538" s="11"/>
      <c r="M538" s="11"/>
      <c r="N538" s="4"/>
      <c r="O538" s="215"/>
      <c r="P538" s="216"/>
      <c r="Q538" s="216"/>
      <c r="R538" s="217"/>
      <c r="S538" s="71"/>
      <c r="T538" s="71"/>
      <c r="U538" s="71"/>
      <c r="V538" s="71"/>
    </row>
    <row r="539" spans="1:22" s="218" customFormat="1" ht="13.2">
      <c r="A539" s="55"/>
      <c r="B539" s="11"/>
      <c r="C539" s="11" t="s">
        <v>548</v>
      </c>
      <c r="D539" s="11"/>
      <c r="E539" s="11" t="s">
        <v>72</v>
      </c>
      <c r="F539" s="231">
        <v>1</v>
      </c>
      <c r="G539" s="231"/>
      <c r="H539" s="231"/>
      <c r="I539" s="226"/>
      <c r="J539" s="4"/>
      <c r="K539" s="11"/>
      <c r="L539" s="11"/>
      <c r="M539" s="11"/>
      <c r="N539" s="4"/>
      <c r="O539" s="215"/>
      <c r="P539" s="216"/>
      <c r="Q539" s="216"/>
      <c r="R539" s="217"/>
      <c r="S539" s="71"/>
      <c r="T539" s="71"/>
      <c r="U539" s="71"/>
      <c r="V539" s="71"/>
    </row>
    <row r="540" spans="1:22" s="218" customFormat="1" ht="13.2">
      <c r="A540" s="55"/>
      <c r="B540" s="11"/>
      <c r="C540" s="11" t="s">
        <v>550</v>
      </c>
      <c r="D540" s="11"/>
      <c r="E540" s="11" t="s">
        <v>66</v>
      </c>
      <c r="F540" s="231">
        <v>50</v>
      </c>
      <c r="G540" s="231">
        <v>1</v>
      </c>
      <c r="H540" s="231">
        <v>1</v>
      </c>
      <c r="I540" s="226">
        <v>0</v>
      </c>
      <c r="J540" s="4"/>
      <c r="K540" s="11"/>
      <c r="L540" s="11"/>
      <c r="M540" s="11"/>
      <c r="N540" s="4"/>
      <c r="O540" s="215"/>
      <c r="P540" s="216"/>
      <c r="Q540" s="216"/>
      <c r="R540" s="217"/>
      <c r="S540" s="71"/>
      <c r="T540" s="71"/>
      <c r="U540" s="71"/>
      <c r="V540" s="71"/>
    </row>
    <row r="541" spans="1:22" s="218" customFormat="1" ht="13.2">
      <c r="A541" s="55"/>
      <c r="B541" s="11"/>
      <c r="C541" s="11" t="s">
        <v>552</v>
      </c>
      <c r="D541" s="11"/>
      <c r="E541" s="11" t="s">
        <v>77</v>
      </c>
      <c r="F541" s="231">
        <v>28</v>
      </c>
      <c r="G541" s="231"/>
      <c r="H541" s="231">
        <v>0</v>
      </c>
      <c r="I541" s="226"/>
      <c r="J541" s="4"/>
      <c r="K541" s="11"/>
      <c r="L541" s="11"/>
      <c r="M541" s="11"/>
      <c r="N541" s="4"/>
      <c r="O541" s="215"/>
      <c r="P541" s="216"/>
      <c r="Q541" s="216"/>
      <c r="R541" s="217"/>
      <c r="S541" s="71"/>
      <c r="T541" s="71"/>
      <c r="U541" s="71"/>
      <c r="V541" s="71"/>
    </row>
    <row r="542" spans="1:22" s="218" customFormat="1" ht="13.2">
      <c r="A542" s="55"/>
      <c r="B542" s="11"/>
      <c r="C542" s="11" t="s">
        <v>556</v>
      </c>
      <c r="D542" s="11"/>
      <c r="E542" s="11" t="s">
        <v>110</v>
      </c>
      <c r="F542" s="231">
        <v>21</v>
      </c>
      <c r="G542" s="231"/>
      <c r="H542" s="231"/>
      <c r="I542" s="226"/>
      <c r="J542" s="4"/>
      <c r="K542" s="11"/>
      <c r="L542" s="11"/>
      <c r="M542" s="11"/>
      <c r="N542" s="4"/>
      <c r="O542" s="215"/>
      <c r="P542" s="216"/>
      <c r="Q542" s="216"/>
      <c r="R542" s="217"/>
      <c r="S542" s="71"/>
      <c r="T542" s="71"/>
      <c r="U542" s="71"/>
      <c r="V542" s="71"/>
    </row>
    <row r="543" spans="1:22" s="218" customFormat="1" ht="13.2">
      <c r="A543" s="55"/>
      <c r="B543" s="11"/>
      <c r="C543" s="11" t="s">
        <v>557</v>
      </c>
      <c r="D543" s="11"/>
      <c r="E543" s="11" t="s">
        <v>88</v>
      </c>
      <c r="F543" s="231">
        <v>1</v>
      </c>
      <c r="G543" s="231"/>
      <c r="H543" s="231"/>
      <c r="I543" s="226"/>
      <c r="J543" s="4"/>
      <c r="K543" s="11"/>
      <c r="L543" s="11"/>
      <c r="M543" s="11"/>
      <c r="N543" s="4"/>
      <c r="O543" s="215"/>
      <c r="P543" s="216"/>
      <c r="Q543" s="216"/>
      <c r="R543" s="217"/>
      <c r="S543" s="71"/>
      <c r="T543" s="71"/>
      <c r="U543" s="71"/>
      <c r="V543" s="71"/>
    </row>
    <row r="544" spans="1:22" s="218" customFormat="1" ht="13.2">
      <c r="A544" s="55"/>
      <c r="B544" s="11"/>
      <c r="C544" s="11" t="s">
        <v>557</v>
      </c>
      <c r="D544" s="11"/>
      <c r="E544" s="11" t="s">
        <v>558</v>
      </c>
      <c r="F544" s="231">
        <v>37</v>
      </c>
      <c r="G544" s="231">
        <v>1</v>
      </c>
      <c r="H544" s="231">
        <v>0</v>
      </c>
      <c r="I544" s="226"/>
      <c r="J544" s="4"/>
      <c r="K544" s="11"/>
      <c r="L544" s="11"/>
      <c r="M544" s="11"/>
      <c r="N544" s="4"/>
      <c r="O544" s="215"/>
      <c r="P544" s="216"/>
      <c r="Q544" s="216"/>
      <c r="R544" s="217"/>
      <c r="S544" s="71"/>
      <c r="T544" s="71"/>
      <c r="U544" s="71"/>
      <c r="V544" s="71"/>
    </row>
    <row r="545" spans="1:16384" s="218" customFormat="1" ht="13.2">
      <c r="A545" s="55"/>
      <c r="B545" s="11"/>
      <c r="C545" s="11" t="s">
        <v>559</v>
      </c>
      <c r="D545" s="11"/>
      <c r="E545" s="11" t="s">
        <v>156</v>
      </c>
      <c r="F545" s="231">
        <v>146</v>
      </c>
      <c r="G545" s="231">
        <v>10</v>
      </c>
      <c r="H545" s="231">
        <v>6</v>
      </c>
      <c r="I545" s="226">
        <v>2.3333333333333299</v>
      </c>
      <c r="J545" s="4"/>
      <c r="K545" s="11"/>
      <c r="L545" s="11"/>
      <c r="M545" s="11"/>
      <c r="N545" s="4"/>
      <c r="O545" s="215"/>
      <c r="P545" s="216"/>
      <c r="Q545" s="216"/>
      <c r="R545" s="217"/>
      <c r="S545" s="71"/>
      <c r="T545" s="71"/>
      <c r="U545" s="71"/>
      <c r="V545" s="71"/>
    </row>
    <row r="546" spans="1:16384" s="218" customFormat="1" ht="13.2">
      <c r="A546" s="55"/>
      <c r="B546" s="11"/>
      <c r="C546" s="11" t="s">
        <v>560</v>
      </c>
      <c r="D546" s="11"/>
      <c r="E546" s="11" t="s">
        <v>156</v>
      </c>
      <c r="F546" s="231">
        <v>25</v>
      </c>
      <c r="G546" s="231">
        <v>2</v>
      </c>
      <c r="H546" s="231">
        <v>2</v>
      </c>
      <c r="I546" s="226">
        <v>0.5</v>
      </c>
      <c r="J546" s="4"/>
      <c r="K546" s="11"/>
      <c r="L546" s="11"/>
      <c r="M546" s="11"/>
      <c r="N546" s="4"/>
      <c r="O546" s="215"/>
      <c r="P546" s="216"/>
      <c r="Q546" s="216"/>
      <c r="R546" s="217"/>
      <c r="S546" s="71"/>
      <c r="T546" s="71"/>
      <c r="U546" s="71"/>
      <c r="V546" s="71"/>
    </row>
    <row r="547" spans="1:16384" s="218" customFormat="1" ht="13.2">
      <c r="A547" s="55"/>
      <c r="B547" s="11"/>
      <c r="C547" s="11" t="s">
        <v>561</v>
      </c>
      <c r="D547" s="11"/>
      <c r="E547" s="11" t="s">
        <v>167</v>
      </c>
      <c r="F547" s="231">
        <v>484</v>
      </c>
      <c r="G547" s="231">
        <v>7</v>
      </c>
      <c r="H547" s="231">
        <v>5</v>
      </c>
      <c r="I547" s="226">
        <v>11.8</v>
      </c>
      <c r="J547" s="4"/>
      <c r="K547" s="11"/>
      <c r="L547" s="11"/>
      <c r="M547" s="11"/>
      <c r="N547" s="4"/>
      <c r="O547" s="215"/>
      <c r="P547" s="216"/>
      <c r="Q547" s="216"/>
      <c r="R547" s="217"/>
      <c r="S547" s="71"/>
      <c r="T547" s="71"/>
      <c r="U547" s="71"/>
      <c r="V547" s="71"/>
    </row>
    <row r="548" spans="1:16384" s="218" customFormat="1" ht="13.2">
      <c r="A548" s="55"/>
      <c r="B548" s="11"/>
      <c r="C548" s="11" t="s">
        <v>562</v>
      </c>
      <c r="D548" s="11"/>
      <c r="E548" s="11" t="s">
        <v>274</v>
      </c>
      <c r="F548" s="231">
        <v>5</v>
      </c>
      <c r="G548" s="231"/>
      <c r="H548" s="231"/>
      <c r="I548" s="226"/>
      <c r="J548" s="4"/>
      <c r="K548" s="11"/>
      <c r="L548" s="11"/>
      <c r="M548" s="11"/>
      <c r="N548" s="4"/>
      <c r="O548" s="215"/>
      <c r="P548" s="216"/>
      <c r="Q548" s="216"/>
      <c r="R548" s="217"/>
      <c r="S548" s="71"/>
      <c r="T548" s="71"/>
      <c r="U548" s="71"/>
      <c r="V548" s="71"/>
    </row>
    <row r="549" spans="1:16384" s="218" customFormat="1" ht="13.2">
      <c r="A549" s="55"/>
      <c r="B549" s="11"/>
      <c r="C549" s="11" t="s">
        <v>658</v>
      </c>
      <c r="D549" s="11"/>
      <c r="E549" s="11" t="s">
        <v>564</v>
      </c>
      <c r="F549" s="231">
        <v>12</v>
      </c>
      <c r="G549" s="231"/>
      <c r="H549" s="231">
        <v>0</v>
      </c>
      <c r="I549" s="226"/>
      <c r="J549" s="4"/>
      <c r="K549" s="11"/>
      <c r="L549" s="11"/>
      <c r="M549" s="11"/>
      <c r="N549" s="4"/>
      <c r="O549" s="215"/>
      <c r="P549" s="216"/>
      <c r="Q549" s="216"/>
      <c r="R549" s="217"/>
      <c r="S549" s="71"/>
      <c r="T549" s="71"/>
      <c r="U549" s="71"/>
      <c r="V549" s="71"/>
    </row>
    <row r="550" spans="1:16384" s="218" customFormat="1" ht="13.2">
      <c r="A550" s="55"/>
      <c r="B550" s="11"/>
      <c r="C550" s="11" t="s">
        <v>565</v>
      </c>
      <c r="D550" s="11"/>
      <c r="E550" s="11" t="s">
        <v>117</v>
      </c>
      <c r="F550" s="231">
        <v>53</v>
      </c>
      <c r="G550" s="231">
        <v>1</v>
      </c>
      <c r="H550" s="231">
        <v>1</v>
      </c>
      <c r="I550" s="226">
        <v>1</v>
      </c>
      <c r="J550" s="4"/>
      <c r="K550" s="11"/>
      <c r="L550" s="11"/>
      <c r="M550" s="11"/>
      <c r="N550" s="4"/>
      <c r="O550" s="215"/>
      <c r="P550" s="216"/>
      <c r="Q550" s="216"/>
      <c r="R550" s="217"/>
      <c r="S550" s="71"/>
      <c r="T550" s="71"/>
      <c r="U550" s="71"/>
      <c r="V550" s="71"/>
    </row>
    <row r="551" spans="1:16384" s="218" customFormat="1" ht="13.2">
      <c r="A551" s="55"/>
      <c r="B551" s="11"/>
      <c r="C551" s="11" t="s">
        <v>569</v>
      </c>
      <c r="D551" s="11"/>
      <c r="E551" s="11" t="s">
        <v>445</v>
      </c>
      <c r="F551" s="231">
        <v>68</v>
      </c>
      <c r="G551" s="231">
        <v>4</v>
      </c>
      <c r="H551" s="231">
        <v>2</v>
      </c>
      <c r="I551" s="226">
        <v>1.5</v>
      </c>
      <c r="J551" s="4"/>
      <c r="K551" s="11"/>
      <c r="L551" s="11"/>
      <c r="M551" s="11"/>
      <c r="N551" s="4"/>
      <c r="O551" s="215"/>
      <c r="P551" s="216"/>
      <c r="Q551" s="216"/>
      <c r="R551" s="217"/>
      <c r="S551" s="71"/>
      <c r="T551" s="71"/>
      <c r="U551" s="71"/>
      <c r="V551" s="71"/>
    </row>
    <row r="552" spans="1:16384" s="218" customFormat="1" ht="13.2">
      <c r="A552" s="55"/>
      <c r="B552" s="11"/>
      <c r="C552" s="11"/>
      <c r="D552" s="11"/>
      <c r="E552" s="11"/>
      <c r="F552" s="231"/>
      <c r="G552" s="231"/>
      <c r="H552" s="231"/>
      <c r="I552" s="226"/>
      <c r="J552" s="4"/>
      <c r="K552" s="11"/>
      <c r="L552" s="11"/>
      <c r="M552" s="11"/>
      <c r="N552" s="4"/>
      <c r="O552" s="215"/>
      <c r="P552" s="216"/>
      <c r="Q552" s="216"/>
      <c r="R552" s="217"/>
      <c r="S552" s="71"/>
      <c r="T552" s="71"/>
      <c r="U552" s="71"/>
      <c r="V552" s="71"/>
    </row>
    <row r="553" spans="1:16384" ht="15" thickBot="1">
      <c r="A553" s="55"/>
      <c r="B553" s="86"/>
      <c r="C553" s="86"/>
      <c r="D553" s="86"/>
      <c r="E553" s="86"/>
      <c r="F553" s="232"/>
      <c r="G553" s="232"/>
      <c r="H553" s="232"/>
      <c r="I553" s="227"/>
      <c r="K553" s="86"/>
      <c r="L553" s="86"/>
      <c r="M553" s="86"/>
      <c r="O553" s="448"/>
      <c r="P553" s="449"/>
      <c r="Q553" s="449"/>
      <c r="R553" s="450"/>
      <c r="S553" s="457"/>
      <c r="T553" s="457"/>
      <c r="U553" s="457"/>
      <c r="V553" s="457"/>
      <c r="W553" s="456"/>
      <c r="X553" s="456"/>
      <c r="Y553" s="456"/>
      <c r="Z553" s="456"/>
      <c r="AA553" s="456"/>
      <c r="AB553" s="456"/>
      <c r="AC553" s="456"/>
      <c r="AD553" s="456"/>
      <c r="AE553" s="456"/>
      <c r="AF553" s="456"/>
      <c r="AG553" s="456"/>
      <c r="AH553" s="456"/>
      <c r="AI553" s="456"/>
      <c r="AJ553" s="456"/>
      <c r="AK553" s="456"/>
      <c r="AL553" s="456"/>
      <c r="AM553" s="456"/>
      <c r="AN553" s="456"/>
      <c r="AO553" s="456"/>
      <c r="AP553" s="456"/>
      <c r="AQ553" s="456"/>
      <c r="AR553" s="456"/>
      <c r="AS553" s="456"/>
      <c r="AT553" s="456"/>
      <c r="AU553" s="456"/>
      <c r="AV553" s="456"/>
      <c r="AW553" s="456"/>
      <c r="AX553" s="456"/>
      <c r="AY553" s="456"/>
      <c r="AZ553" s="456"/>
      <c r="BA553" s="456"/>
      <c r="BB553" s="456"/>
      <c r="BC553" s="456"/>
      <c r="BD553" s="456"/>
      <c r="BE553" s="456"/>
      <c r="BF553" s="456"/>
      <c r="BG553" s="456"/>
      <c r="BH553" s="456"/>
      <c r="BI553" s="456"/>
      <c r="BJ553" s="456"/>
      <c r="BK553" s="456"/>
      <c r="BL553" s="456"/>
      <c r="BM553" s="456"/>
      <c r="BN553" s="456"/>
      <c r="BO553" s="456"/>
      <c r="BP553" s="456"/>
      <c r="BQ553" s="456"/>
      <c r="BR553" s="456"/>
      <c r="BS553" s="456"/>
      <c r="BT553" s="456"/>
      <c r="BU553" s="456"/>
      <c r="BV553" s="456"/>
      <c r="BW553" s="456"/>
      <c r="BX553" s="456"/>
      <c r="BY553" s="456"/>
      <c r="BZ553" s="456"/>
      <c r="CA553" s="456"/>
      <c r="CB553" s="456"/>
      <c r="CC553" s="456"/>
      <c r="CD553" s="456"/>
      <c r="CE553" s="456"/>
      <c r="CF553" s="456"/>
      <c r="CG553" s="456"/>
      <c r="CH553" s="456"/>
      <c r="CI553" s="456"/>
      <c r="CJ553" s="456"/>
      <c r="CK553" s="456"/>
      <c r="CL553" s="456"/>
      <c r="CM553" s="456"/>
      <c r="CN553" s="456"/>
      <c r="CO553" s="456"/>
      <c r="CP553" s="456"/>
      <c r="CQ553" s="456"/>
      <c r="CR553" s="456"/>
      <c r="CS553" s="456"/>
      <c r="CT553" s="456"/>
      <c r="CU553" s="456"/>
      <c r="CV553" s="456"/>
      <c r="CW553" s="456"/>
      <c r="CX553" s="456"/>
      <c r="CY553" s="456"/>
      <c r="CZ553" s="456"/>
      <c r="DA553" s="456"/>
      <c r="DB553" s="456"/>
      <c r="DC553" s="456"/>
      <c r="DD553" s="456"/>
      <c r="DE553" s="456"/>
      <c r="DF553" s="456"/>
      <c r="DG553" s="456"/>
      <c r="DH553" s="456"/>
      <c r="DI553" s="456"/>
      <c r="DJ553" s="456"/>
      <c r="DK553" s="456"/>
      <c r="DL553" s="456"/>
      <c r="DM553" s="456"/>
      <c r="DN553" s="456"/>
      <c r="DO553" s="456"/>
      <c r="DP553" s="456"/>
      <c r="DQ553" s="456"/>
      <c r="DR553" s="456"/>
      <c r="DS553" s="456"/>
      <c r="DT553" s="456"/>
      <c r="DU553" s="456"/>
      <c r="DV553" s="456"/>
      <c r="DW553" s="456"/>
      <c r="DX553" s="456"/>
      <c r="DY553" s="456"/>
      <c r="DZ553" s="456"/>
      <c r="EA553" s="456"/>
      <c r="EB553" s="456"/>
      <c r="EC553" s="456"/>
      <c r="ED553" s="456"/>
      <c r="EE553" s="456"/>
      <c r="EF553" s="456"/>
      <c r="EG553" s="456"/>
      <c r="EH553" s="456"/>
      <c r="EI553" s="456"/>
      <c r="EJ553" s="456"/>
      <c r="EK553" s="456"/>
      <c r="EL553" s="456"/>
      <c r="EM553" s="456"/>
      <c r="EN553" s="456"/>
      <c r="EO553" s="456"/>
      <c r="EP553" s="456"/>
      <c r="EQ553" s="456"/>
      <c r="ER553" s="456"/>
      <c r="ES553" s="456"/>
      <c r="ET553" s="456"/>
      <c r="EU553" s="456"/>
      <c r="EV553" s="456"/>
      <c r="EW553" s="456"/>
      <c r="EX553" s="456"/>
      <c r="EY553" s="456"/>
      <c r="EZ553" s="456"/>
      <c r="FA553" s="456"/>
      <c r="FB553" s="456"/>
      <c r="FC553" s="456"/>
      <c r="FD553" s="456"/>
      <c r="FE553" s="456"/>
      <c r="FF553" s="456"/>
      <c r="FG553" s="456"/>
      <c r="FH553" s="456"/>
      <c r="FI553" s="456"/>
      <c r="FJ553" s="456"/>
      <c r="FK553" s="456"/>
      <c r="FL553" s="456"/>
      <c r="FM553" s="456"/>
      <c r="FN553" s="456"/>
      <c r="FO553" s="456"/>
      <c r="FP553" s="456"/>
      <c r="FQ553" s="456"/>
      <c r="FR553" s="456"/>
      <c r="FS553" s="456"/>
      <c r="FT553" s="456"/>
      <c r="FU553" s="456"/>
      <c r="FV553" s="456"/>
      <c r="FW553" s="456"/>
      <c r="FX553" s="456"/>
      <c r="FY553" s="456"/>
      <c r="FZ553" s="456"/>
      <c r="GA553" s="456"/>
      <c r="GB553" s="456"/>
      <c r="GC553" s="456"/>
      <c r="GD553" s="456"/>
      <c r="GE553" s="456"/>
      <c r="GF553" s="456"/>
      <c r="GG553" s="456"/>
      <c r="GH553" s="456"/>
      <c r="GI553" s="456"/>
      <c r="GJ553" s="456"/>
      <c r="GK553" s="456"/>
      <c r="GL553" s="456"/>
      <c r="GM553" s="456"/>
      <c r="GN553" s="456"/>
      <c r="GO553" s="456"/>
      <c r="GP553" s="456"/>
      <c r="GQ553" s="456"/>
      <c r="GR553" s="456"/>
      <c r="GS553" s="456"/>
      <c r="GT553" s="456"/>
      <c r="GU553" s="456"/>
      <c r="GV553" s="456"/>
      <c r="GW553" s="456"/>
      <c r="GX553" s="456"/>
      <c r="GY553" s="456"/>
      <c r="GZ553" s="456"/>
      <c r="HA553" s="456"/>
      <c r="HB553" s="456"/>
      <c r="HC553" s="456"/>
      <c r="HD553" s="456"/>
      <c r="HE553" s="456"/>
      <c r="HF553" s="456"/>
      <c r="HG553" s="456"/>
      <c r="HH553" s="456"/>
      <c r="HI553" s="456"/>
      <c r="HJ553" s="456"/>
      <c r="HK553" s="456"/>
      <c r="HL553" s="456"/>
      <c r="HM553" s="456"/>
      <c r="HN553" s="456"/>
      <c r="HO553" s="456"/>
      <c r="HP553" s="456"/>
      <c r="HQ553" s="456"/>
      <c r="HR553" s="456"/>
      <c r="HS553" s="456"/>
      <c r="HT553" s="456"/>
      <c r="HU553" s="456"/>
      <c r="HV553" s="456"/>
      <c r="HW553" s="456"/>
      <c r="HX553" s="456"/>
      <c r="HY553" s="456"/>
      <c r="HZ553" s="456"/>
      <c r="IA553" s="456"/>
      <c r="IB553" s="456"/>
      <c r="IC553" s="456"/>
      <c r="ID553" s="456"/>
      <c r="IE553" s="456"/>
      <c r="IF553" s="456"/>
      <c r="IG553" s="456"/>
      <c r="IH553" s="456"/>
      <c r="II553" s="456"/>
      <c r="IJ553" s="456"/>
      <c r="IK553" s="456"/>
      <c r="IL553" s="456"/>
      <c r="IM553" s="456"/>
      <c r="IN553" s="456"/>
      <c r="IO553" s="456"/>
      <c r="IP553" s="456"/>
      <c r="IQ553" s="456"/>
      <c r="IR553" s="456"/>
      <c r="IS553" s="456"/>
      <c r="IT553" s="456"/>
      <c r="IU553" s="456"/>
      <c r="IV553" s="456"/>
      <c r="IW553" s="456"/>
      <c r="IX553" s="456"/>
      <c r="IY553" s="456"/>
      <c r="IZ553" s="456"/>
      <c r="JA553" s="456"/>
      <c r="JB553" s="456"/>
      <c r="JC553" s="456"/>
      <c r="JD553" s="456"/>
      <c r="JE553" s="456"/>
      <c r="JF553" s="456"/>
      <c r="JG553" s="456"/>
      <c r="JH553" s="456"/>
      <c r="JI553" s="456"/>
      <c r="JJ553" s="456"/>
      <c r="JK553" s="456"/>
      <c r="JL553" s="456"/>
      <c r="JM553" s="456"/>
      <c r="JN553" s="456"/>
      <c r="JO553" s="456"/>
      <c r="JP553" s="456"/>
      <c r="JQ553" s="456"/>
      <c r="JR553" s="456"/>
      <c r="JS553" s="456"/>
      <c r="JT553" s="456"/>
      <c r="JU553" s="456"/>
      <c r="JV553" s="456"/>
      <c r="JW553" s="456"/>
      <c r="JX553" s="456"/>
      <c r="JY553" s="456"/>
      <c r="JZ553" s="456"/>
      <c r="KA553" s="456"/>
      <c r="KB553" s="456"/>
      <c r="KC553" s="456"/>
      <c r="KD553" s="456"/>
      <c r="KE553" s="456"/>
      <c r="KF553" s="456"/>
      <c r="KG553" s="456"/>
      <c r="KH553" s="456"/>
      <c r="KI553" s="456"/>
      <c r="KJ553" s="456"/>
      <c r="KK553" s="456"/>
      <c r="KL553" s="456"/>
      <c r="KM553" s="456"/>
      <c r="KN553" s="456"/>
      <c r="KO553" s="456"/>
      <c r="KP553" s="456"/>
      <c r="KQ553" s="456"/>
      <c r="KR553" s="456"/>
      <c r="KS553" s="456"/>
      <c r="KT553" s="456"/>
      <c r="KU553" s="456"/>
      <c r="KV553" s="456"/>
      <c r="KW553" s="456"/>
      <c r="KX553" s="456"/>
      <c r="KY553" s="456"/>
      <c r="KZ553" s="456"/>
      <c r="LA553" s="456"/>
      <c r="LB553" s="456"/>
      <c r="LC553" s="456"/>
      <c r="LD553" s="456"/>
      <c r="LE553" s="456"/>
      <c r="LF553" s="456"/>
      <c r="LG553" s="456"/>
      <c r="LH553" s="456"/>
      <c r="LI553" s="456"/>
      <c r="LJ553" s="456"/>
      <c r="LK553" s="456"/>
      <c r="LL553" s="456"/>
      <c r="LM553" s="456"/>
      <c r="LN553" s="456"/>
      <c r="LO553" s="456"/>
      <c r="LP553" s="456"/>
      <c r="LQ553" s="456"/>
      <c r="LR553" s="456"/>
      <c r="LS553" s="456"/>
      <c r="LT553" s="456"/>
      <c r="LU553" s="456"/>
      <c r="LV553" s="456"/>
      <c r="LW553" s="456"/>
      <c r="LX553" s="456"/>
      <c r="LY553" s="456"/>
      <c r="LZ553" s="456"/>
      <c r="MA553" s="456"/>
      <c r="MB553" s="456"/>
      <c r="MC553" s="456"/>
      <c r="MD553" s="456"/>
      <c r="ME553" s="456"/>
      <c r="MF553" s="456"/>
      <c r="MG553" s="456"/>
      <c r="MH553" s="456"/>
      <c r="MI553" s="456"/>
      <c r="MJ553" s="456"/>
      <c r="MK553" s="456"/>
      <c r="ML553" s="456"/>
      <c r="MM553" s="456"/>
      <c r="MN553" s="456"/>
      <c r="MO553" s="456"/>
      <c r="MP553" s="456"/>
      <c r="MQ553" s="456"/>
      <c r="MR553" s="456"/>
      <c r="MS553" s="456"/>
      <c r="MT553" s="456"/>
      <c r="MU553" s="456"/>
      <c r="MV553" s="456"/>
      <c r="MW553" s="456"/>
      <c r="MX553" s="456"/>
      <c r="MY553" s="456"/>
      <c r="MZ553" s="456"/>
      <c r="NA553" s="456"/>
      <c r="NB553" s="456"/>
      <c r="NC553" s="456"/>
      <c r="ND553" s="456"/>
      <c r="NE553" s="456"/>
      <c r="NF553" s="456"/>
      <c r="NG553" s="456"/>
      <c r="NH553" s="456"/>
      <c r="NI553" s="456"/>
      <c r="NJ553" s="456"/>
      <c r="NK553" s="456"/>
      <c r="NL553" s="456"/>
      <c r="NM553" s="456"/>
      <c r="NN553" s="456"/>
      <c r="NO553" s="456"/>
      <c r="NP553" s="456"/>
      <c r="NQ553" s="456"/>
      <c r="NR553" s="456"/>
      <c r="NS553" s="456"/>
      <c r="NT553" s="456"/>
      <c r="NU553" s="456"/>
      <c r="NV553" s="456"/>
      <c r="NW553" s="456"/>
      <c r="NX553" s="456"/>
      <c r="NY553" s="456"/>
      <c r="NZ553" s="456"/>
      <c r="OA553" s="456"/>
      <c r="OB553" s="456"/>
      <c r="OC553" s="456"/>
      <c r="OD553" s="456"/>
      <c r="OE553" s="456"/>
      <c r="OF553" s="456"/>
      <c r="OG553" s="456"/>
      <c r="OH553" s="456"/>
      <c r="OI553" s="456"/>
      <c r="OJ553" s="456"/>
      <c r="OK553" s="456"/>
      <c r="OL553" s="456"/>
      <c r="OM553" s="456"/>
      <c r="ON553" s="456"/>
      <c r="OO553" s="456"/>
      <c r="OP553" s="456"/>
      <c r="OQ553" s="456"/>
      <c r="OR553" s="456"/>
      <c r="OS553" s="456"/>
      <c r="OT553" s="456"/>
      <c r="OU553" s="456"/>
      <c r="OV553" s="456"/>
      <c r="OW553" s="456"/>
      <c r="OX553" s="456"/>
      <c r="OY553" s="456"/>
      <c r="OZ553" s="456"/>
      <c r="PA553" s="456"/>
      <c r="PB553" s="456"/>
      <c r="PC553" s="456"/>
      <c r="PD553" s="456"/>
      <c r="PE553" s="456"/>
      <c r="PF553" s="456"/>
      <c r="PG553" s="456"/>
      <c r="PH553" s="456"/>
      <c r="PI553" s="456"/>
      <c r="PJ553" s="456"/>
      <c r="PK553" s="456"/>
      <c r="PL553" s="456"/>
      <c r="PM553" s="456"/>
      <c r="PN553" s="456"/>
      <c r="PO553" s="456"/>
      <c r="PP553" s="456"/>
      <c r="PQ553" s="456"/>
      <c r="PR553" s="456"/>
      <c r="PS553" s="456"/>
      <c r="PT553" s="456"/>
      <c r="PU553" s="456"/>
      <c r="PV553" s="456"/>
      <c r="PW553" s="456"/>
      <c r="PX553" s="456"/>
      <c r="PY553" s="456"/>
      <c r="PZ553" s="456"/>
      <c r="QA553" s="456"/>
      <c r="QB553" s="456"/>
      <c r="QC553" s="456"/>
      <c r="QD553" s="456"/>
      <c r="QE553" s="456"/>
      <c r="QF553" s="456"/>
      <c r="QG553" s="456"/>
      <c r="QH553" s="456"/>
      <c r="QI553" s="456"/>
      <c r="QJ553" s="456"/>
      <c r="QK553" s="456"/>
      <c r="QL553" s="456"/>
      <c r="QM553" s="456"/>
      <c r="QN553" s="456"/>
      <c r="QO553" s="456"/>
      <c r="QP553" s="456"/>
      <c r="QQ553" s="456"/>
      <c r="QR553" s="456"/>
      <c r="QS553" s="456"/>
      <c r="QT553" s="456"/>
      <c r="QU553" s="456"/>
      <c r="QV553" s="456"/>
      <c r="QW553" s="456"/>
      <c r="QX553" s="456"/>
      <c r="QY553" s="456"/>
      <c r="QZ553" s="456"/>
      <c r="RA553" s="456"/>
      <c r="RB553" s="456"/>
      <c r="RC553" s="456"/>
      <c r="RD553" s="456"/>
      <c r="RE553" s="456"/>
      <c r="RF553" s="456"/>
      <c r="RG553" s="456"/>
      <c r="RH553" s="456"/>
      <c r="RI553" s="456"/>
      <c r="RJ553" s="456"/>
      <c r="RK553" s="456"/>
      <c r="RL553" s="456"/>
      <c r="RM553" s="456"/>
      <c r="RN553" s="456"/>
      <c r="RO553" s="456"/>
      <c r="RP553" s="456"/>
      <c r="RQ553" s="456"/>
      <c r="RR553" s="456"/>
      <c r="RS553" s="456"/>
      <c r="RT553" s="456"/>
      <c r="RU553" s="456"/>
      <c r="RV553" s="456"/>
      <c r="RW553" s="456"/>
      <c r="RX553" s="456"/>
      <c r="RY553" s="456"/>
      <c r="RZ553" s="456"/>
      <c r="SA553" s="456"/>
      <c r="SB553" s="456"/>
      <c r="SC553" s="456"/>
      <c r="SD553" s="456"/>
      <c r="SE553" s="456"/>
      <c r="SF553" s="456"/>
      <c r="SG553" s="456"/>
      <c r="SH553" s="456"/>
      <c r="SI553" s="456"/>
      <c r="SJ553" s="456"/>
      <c r="SK553" s="456"/>
      <c r="SL553" s="456"/>
      <c r="SM553" s="456"/>
      <c r="SN553" s="456"/>
      <c r="SO553" s="456"/>
      <c r="SP553" s="456"/>
      <c r="SQ553" s="456"/>
      <c r="SR553" s="456"/>
      <c r="SS553" s="456"/>
      <c r="ST553" s="456"/>
      <c r="SU553" s="456"/>
      <c r="SV553" s="456"/>
      <c r="SW553" s="456"/>
      <c r="SX553" s="456"/>
      <c r="SY553" s="456"/>
      <c r="SZ553" s="456"/>
      <c r="TA553" s="456"/>
      <c r="TB553" s="456"/>
      <c r="TC553" s="456"/>
      <c r="TD553" s="456"/>
      <c r="TE553" s="456"/>
      <c r="TF553" s="456"/>
      <c r="TG553" s="456"/>
      <c r="TH553" s="456"/>
      <c r="TI553" s="456"/>
      <c r="TJ553" s="456"/>
      <c r="TK553" s="456"/>
      <c r="TL553" s="456"/>
      <c r="TM553" s="456"/>
      <c r="TN553" s="456"/>
      <c r="TO553" s="456"/>
      <c r="TP553" s="456"/>
      <c r="TQ553" s="456"/>
      <c r="TR553" s="456"/>
      <c r="TS553" s="456"/>
      <c r="TT553" s="456"/>
      <c r="TU553" s="456"/>
      <c r="TV553" s="456"/>
      <c r="TW553" s="456"/>
      <c r="TX553" s="456"/>
      <c r="TY553" s="456"/>
      <c r="TZ553" s="456"/>
      <c r="UA553" s="456"/>
      <c r="UB553" s="456"/>
      <c r="UC553" s="456"/>
      <c r="UD553" s="456"/>
      <c r="UE553" s="456"/>
      <c r="UF553" s="456"/>
      <c r="UG553" s="456"/>
      <c r="UH553" s="456"/>
      <c r="UI553" s="456"/>
      <c r="UJ553" s="456"/>
      <c r="UK553" s="456"/>
      <c r="UL553" s="456"/>
      <c r="UM553" s="456"/>
      <c r="UN553" s="456"/>
      <c r="UO553" s="456"/>
      <c r="UP553" s="456"/>
      <c r="UQ553" s="456"/>
      <c r="UR553" s="456"/>
      <c r="US553" s="456"/>
      <c r="UT553" s="456"/>
      <c r="UU553" s="456"/>
      <c r="UV553" s="456"/>
      <c r="UW553" s="456"/>
      <c r="UX553" s="456"/>
      <c r="UY553" s="456"/>
      <c r="UZ553" s="456"/>
      <c r="VA553" s="456"/>
      <c r="VB553" s="456"/>
      <c r="VC553" s="456"/>
      <c r="VD553" s="456"/>
      <c r="VE553" s="456"/>
      <c r="VF553" s="456"/>
      <c r="VG553" s="456"/>
      <c r="VH553" s="456"/>
      <c r="VI553" s="456"/>
      <c r="VJ553" s="456"/>
      <c r="VK553" s="456"/>
      <c r="VL553" s="456"/>
      <c r="VM553" s="456"/>
      <c r="VN553" s="456"/>
      <c r="VO553" s="456"/>
      <c r="VP553" s="456"/>
      <c r="VQ553" s="456"/>
      <c r="VR553" s="456"/>
      <c r="VS553" s="456"/>
      <c r="VT553" s="456"/>
      <c r="VU553" s="456"/>
      <c r="VV553" s="456"/>
      <c r="VW553" s="456"/>
      <c r="VX553" s="456"/>
      <c r="VY553" s="456"/>
      <c r="VZ553" s="456"/>
      <c r="WA553" s="456"/>
      <c r="WB553" s="456"/>
      <c r="WC553" s="456"/>
      <c r="WD553" s="456"/>
      <c r="WE553" s="456"/>
      <c r="WF553" s="456"/>
      <c r="WG553" s="456"/>
      <c r="WH553" s="456"/>
      <c r="WI553" s="456"/>
      <c r="WJ553" s="456"/>
      <c r="WK553" s="456"/>
      <c r="WL553" s="456"/>
      <c r="WM553" s="456"/>
      <c r="WN553" s="456"/>
      <c r="WO553" s="456"/>
      <c r="WP553" s="456"/>
      <c r="WQ553" s="456"/>
      <c r="WR553" s="456"/>
      <c r="WS553" s="456"/>
      <c r="WT553" s="456"/>
      <c r="WU553" s="456"/>
      <c r="WV553" s="456"/>
      <c r="WW553" s="456"/>
      <c r="WX553" s="456"/>
      <c r="WY553" s="456"/>
      <c r="WZ553" s="456"/>
      <c r="XA553" s="456"/>
      <c r="XB553" s="456"/>
      <c r="XC553" s="456"/>
      <c r="XD553" s="456"/>
      <c r="XE553" s="456"/>
      <c r="XF553" s="456"/>
      <c r="XG553" s="456"/>
      <c r="XH553" s="456"/>
      <c r="XI553" s="456"/>
      <c r="XJ553" s="456"/>
      <c r="XK553" s="456"/>
      <c r="XL553" s="456"/>
      <c r="XM553" s="456"/>
      <c r="XN553" s="456"/>
      <c r="XO553" s="456"/>
      <c r="XP553" s="456"/>
      <c r="XQ553" s="456"/>
      <c r="XR553" s="456"/>
      <c r="XS553" s="456"/>
      <c r="XT553" s="456"/>
      <c r="XU553" s="456"/>
      <c r="XV553" s="456"/>
      <c r="XW553" s="456"/>
      <c r="XX553" s="456"/>
      <c r="XY553" s="456"/>
      <c r="XZ553" s="456"/>
      <c r="YA553" s="456"/>
      <c r="YB553" s="456"/>
      <c r="YC553" s="456"/>
      <c r="YD553" s="456"/>
      <c r="YE553" s="456"/>
      <c r="YF553" s="456"/>
      <c r="YG553" s="456"/>
      <c r="YH553" s="456"/>
      <c r="YI553" s="456"/>
      <c r="YJ553" s="456"/>
      <c r="YK553" s="456"/>
      <c r="YL553" s="456"/>
      <c r="YM553" s="456"/>
      <c r="YN553" s="456"/>
      <c r="YO553" s="456"/>
      <c r="YP553" s="456"/>
      <c r="YQ553" s="456"/>
      <c r="YR553" s="456"/>
      <c r="YS553" s="456"/>
      <c r="YT553" s="456"/>
      <c r="YU553" s="456"/>
      <c r="YV553" s="456"/>
      <c r="YW553" s="456"/>
      <c r="YX553" s="456"/>
      <c r="YY553" s="456"/>
      <c r="YZ553" s="456"/>
      <c r="ZA553" s="456"/>
      <c r="ZB553" s="456"/>
      <c r="ZC553" s="456"/>
      <c r="ZD553" s="456"/>
      <c r="ZE553" s="456"/>
      <c r="ZF553" s="456"/>
      <c r="ZG553" s="456"/>
      <c r="ZH553" s="456"/>
      <c r="ZI553" s="456"/>
      <c r="ZJ553" s="456"/>
      <c r="ZK553" s="456"/>
      <c r="ZL553" s="456"/>
      <c r="ZM553" s="456"/>
      <c r="ZN553" s="456"/>
      <c r="ZO553" s="456"/>
      <c r="ZP553" s="456"/>
      <c r="ZQ553" s="456"/>
      <c r="ZR553" s="456"/>
      <c r="ZS553" s="456"/>
      <c r="ZT553" s="456"/>
      <c r="ZU553" s="456"/>
      <c r="ZV553" s="456"/>
      <c r="ZW553" s="456"/>
      <c r="ZX553" s="456"/>
      <c r="ZY553" s="456"/>
      <c r="ZZ553" s="456"/>
      <c r="AAA553" s="456"/>
      <c r="AAB553" s="456"/>
      <c r="AAC553" s="456"/>
      <c r="AAD553" s="456"/>
      <c r="AAE553" s="456"/>
      <c r="AAF553" s="456"/>
      <c r="AAG553" s="456"/>
      <c r="AAH553" s="456"/>
      <c r="AAI553" s="456"/>
      <c r="AAJ553" s="456"/>
      <c r="AAK553" s="456"/>
      <c r="AAL553" s="456"/>
      <c r="AAM553" s="456"/>
      <c r="AAN553" s="456"/>
      <c r="AAO553" s="456"/>
      <c r="AAP553" s="456"/>
      <c r="AAQ553" s="456"/>
      <c r="AAR553" s="456"/>
      <c r="AAS553" s="456"/>
      <c r="AAT553" s="456"/>
      <c r="AAU553" s="456"/>
      <c r="AAV553" s="456"/>
      <c r="AAW553" s="456"/>
      <c r="AAX553" s="456"/>
      <c r="AAY553" s="456"/>
      <c r="AAZ553" s="456"/>
      <c r="ABA553" s="456"/>
      <c r="ABB553" s="456"/>
      <c r="ABC553" s="456"/>
      <c r="ABD553" s="456"/>
      <c r="ABE553" s="456"/>
      <c r="ABF553" s="456"/>
      <c r="ABG553" s="456"/>
      <c r="ABH553" s="456"/>
      <c r="ABI553" s="456"/>
      <c r="ABJ553" s="456"/>
      <c r="ABK553" s="456"/>
      <c r="ABL553" s="456"/>
      <c r="ABM553" s="456"/>
      <c r="ABN553" s="456"/>
      <c r="ABO553" s="456"/>
      <c r="ABP553" s="456"/>
      <c r="ABQ553" s="456"/>
      <c r="ABR553" s="456"/>
      <c r="ABS553" s="456"/>
      <c r="ABT553" s="456"/>
      <c r="ABU553" s="456"/>
      <c r="ABV553" s="456"/>
      <c r="ABW553" s="456"/>
      <c r="ABX553" s="456"/>
      <c r="ABY553" s="456"/>
      <c r="ABZ553" s="456"/>
      <c r="ACA553" s="456"/>
      <c r="ACB553" s="456"/>
      <c r="ACC553" s="456"/>
      <c r="ACD553" s="456"/>
      <c r="ACE553" s="456"/>
      <c r="ACF553" s="456"/>
      <c r="ACG553" s="456"/>
      <c r="ACH553" s="456"/>
      <c r="ACI553" s="456"/>
      <c r="ACJ553" s="456"/>
      <c r="ACK553" s="456"/>
      <c r="ACL553" s="456"/>
      <c r="ACM553" s="456"/>
      <c r="ACN553" s="456"/>
      <c r="ACO553" s="456"/>
      <c r="ACP553" s="456"/>
      <c r="ACQ553" s="456"/>
      <c r="ACR553" s="456"/>
      <c r="ACS553" s="456"/>
      <c r="ACT553" s="456"/>
      <c r="ACU553" s="456"/>
      <c r="ACV553" s="456"/>
      <c r="ACW553" s="456"/>
      <c r="ACX553" s="456"/>
      <c r="ACY553" s="456"/>
      <c r="ACZ553" s="456"/>
      <c r="ADA553" s="456"/>
      <c r="ADB553" s="456"/>
      <c r="ADC553" s="456"/>
      <c r="ADD553" s="456"/>
      <c r="ADE553" s="456"/>
      <c r="ADF553" s="456"/>
      <c r="ADG553" s="456"/>
      <c r="ADH553" s="456"/>
      <c r="ADI553" s="456"/>
      <c r="ADJ553" s="456"/>
      <c r="ADK553" s="456"/>
      <c r="ADL553" s="456"/>
      <c r="ADM553" s="456"/>
      <c r="ADN553" s="456"/>
      <c r="ADO553" s="456"/>
      <c r="ADP553" s="456"/>
      <c r="ADQ553" s="456"/>
      <c r="ADR553" s="456"/>
      <c r="ADS553" s="456"/>
      <c r="ADT553" s="456"/>
      <c r="ADU553" s="456"/>
      <c r="ADV553" s="456"/>
      <c r="ADW553" s="456"/>
      <c r="ADX553" s="456"/>
      <c r="ADY553" s="456"/>
      <c r="ADZ553" s="456"/>
      <c r="AEA553" s="456"/>
      <c r="AEB553" s="456"/>
      <c r="AEC553" s="456"/>
      <c r="AED553" s="456"/>
      <c r="AEE553" s="456"/>
      <c r="AEF553" s="456"/>
      <c r="AEG553" s="456"/>
      <c r="AEH553" s="456"/>
      <c r="AEI553" s="456"/>
      <c r="AEJ553" s="456"/>
      <c r="AEK553" s="456"/>
      <c r="AEL553" s="456"/>
      <c r="AEM553" s="456"/>
      <c r="AEN553" s="456"/>
      <c r="AEO553" s="456"/>
      <c r="AEP553" s="456"/>
      <c r="AEQ553" s="456"/>
      <c r="AER553" s="456"/>
      <c r="AES553" s="456"/>
      <c r="AET553" s="456"/>
      <c r="AEU553" s="456"/>
      <c r="AEV553" s="456"/>
      <c r="AEW553" s="456"/>
      <c r="AEX553" s="456"/>
      <c r="AEY553" s="456"/>
      <c r="AEZ553" s="456"/>
      <c r="AFA553" s="456"/>
      <c r="AFB553" s="456"/>
      <c r="AFC553" s="456"/>
      <c r="AFD553" s="456"/>
      <c r="AFE553" s="456"/>
      <c r="AFF553" s="456"/>
      <c r="AFG553" s="456"/>
      <c r="AFH553" s="456"/>
      <c r="AFI553" s="456"/>
      <c r="AFJ553" s="456"/>
      <c r="AFK553" s="456"/>
      <c r="AFL553" s="456"/>
      <c r="AFM553" s="456"/>
      <c r="AFN553" s="456"/>
      <c r="AFO553" s="456"/>
      <c r="AFP553" s="456"/>
      <c r="AFQ553" s="456"/>
      <c r="AFR553" s="456"/>
      <c r="AFS553" s="456"/>
      <c r="AFT553" s="456"/>
      <c r="AFU553" s="456"/>
      <c r="AFV553" s="456"/>
      <c r="AFW553" s="456"/>
      <c r="AFX553" s="456"/>
      <c r="AFY553" s="456"/>
      <c r="AFZ553" s="456"/>
      <c r="AGA553" s="456"/>
      <c r="AGB553" s="456"/>
      <c r="AGC553" s="456"/>
      <c r="AGD553" s="456"/>
      <c r="AGE553" s="456"/>
      <c r="AGF553" s="456"/>
      <c r="AGG553" s="456"/>
      <c r="AGH553" s="456"/>
      <c r="AGI553" s="456"/>
      <c r="AGJ553" s="456"/>
      <c r="AGK553" s="456"/>
      <c r="AGL553" s="456"/>
      <c r="AGM553" s="456"/>
      <c r="AGN553" s="456"/>
      <c r="AGO553" s="456"/>
      <c r="AGP553" s="456"/>
      <c r="AGQ553" s="456"/>
      <c r="AGR553" s="456"/>
      <c r="AGS553" s="456"/>
      <c r="AGT553" s="456"/>
      <c r="AGU553" s="456"/>
      <c r="AGV553" s="456"/>
      <c r="AGW553" s="456"/>
      <c r="AGX553" s="456"/>
      <c r="AGY553" s="456"/>
      <c r="AGZ553" s="456"/>
      <c r="AHA553" s="456"/>
      <c r="AHB553" s="456"/>
      <c r="AHC553" s="456"/>
      <c r="AHD553" s="456"/>
      <c r="AHE553" s="456"/>
      <c r="AHF553" s="456"/>
      <c r="AHG553" s="456"/>
      <c r="AHH553" s="456"/>
      <c r="AHI553" s="456"/>
      <c r="AHJ553" s="456"/>
      <c r="AHK553" s="456"/>
      <c r="AHL553" s="456"/>
      <c r="AHM553" s="456"/>
      <c r="AHN553" s="456"/>
      <c r="AHO553" s="456"/>
      <c r="AHP553" s="456"/>
      <c r="AHQ553" s="456"/>
      <c r="AHR553" s="456"/>
      <c r="AHS553" s="456"/>
      <c r="AHT553" s="456"/>
      <c r="AHU553" s="456"/>
      <c r="AHV553" s="456"/>
      <c r="AHW553" s="456"/>
      <c r="AHX553" s="456"/>
      <c r="AHY553" s="456"/>
      <c r="AHZ553" s="456"/>
      <c r="AIA553" s="456"/>
      <c r="AIB553" s="456"/>
      <c r="AIC553" s="456"/>
      <c r="AID553" s="456"/>
      <c r="AIE553" s="456"/>
      <c r="AIF553" s="456"/>
      <c r="AIG553" s="456"/>
      <c r="AIH553" s="456"/>
      <c r="AII553" s="456"/>
      <c r="AIJ553" s="456"/>
      <c r="AIK553" s="456"/>
      <c r="AIL553" s="456"/>
      <c r="AIM553" s="456"/>
      <c r="AIN553" s="456"/>
      <c r="AIO553" s="456"/>
      <c r="AIP553" s="456"/>
      <c r="AIQ553" s="456"/>
      <c r="AIR553" s="456"/>
      <c r="AIS553" s="456"/>
      <c r="AIT553" s="456"/>
      <c r="AIU553" s="456"/>
      <c r="AIV553" s="456"/>
      <c r="AIW553" s="456"/>
      <c r="AIX553" s="456"/>
      <c r="AIY553" s="456"/>
      <c r="AIZ553" s="456"/>
      <c r="AJA553" s="456"/>
      <c r="AJB553" s="456"/>
      <c r="AJC553" s="456"/>
      <c r="AJD553" s="456"/>
      <c r="AJE553" s="456"/>
      <c r="AJF553" s="456"/>
      <c r="AJG553" s="456"/>
      <c r="AJH553" s="456"/>
      <c r="AJI553" s="456"/>
      <c r="AJJ553" s="456"/>
      <c r="AJK553" s="456"/>
      <c r="AJL553" s="456"/>
      <c r="AJM553" s="456"/>
      <c r="AJN553" s="456"/>
      <c r="AJO553" s="456"/>
      <c r="AJP553" s="456"/>
      <c r="AJQ553" s="456"/>
      <c r="AJR553" s="456"/>
      <c r="AJS553" s="456"/>
      <c r="AJT553" s="456"/>
      <c r="AJU553" s="456"/>
      <c r="AJV553" s="456"/>
      <c r="AJW553" s="456"/>
      <c r="AJX553" s="456"/>
      <c r="AJY553" s="456"/>
      <c r="AJZ553" s="456"/>
      <c r="AKA553" s="456"/>
      <c r="AKB553" s="456"/>
      <c r="AKC553" s="456"/>
      <c r="AKD553" s="456"/>
      <c r="AKE553" s="456"/>
      <c r="AKF553" s="456"/>
      <c r="AKG553" s="456"/>
      <c r="AKH553" s="456"/>
      <c r="AKI553" s="456"/>
      <c r="AKJ553" s="456"/>
      <c r="AKK553" s="456"/>
      <c r="AKL553" s="456"/>
      <c r="AKM553" s="456"/>
      <c r="AKN553" s="456"/>
      <c r="AKO553" s="456"/>
      <c r="AKP553" s="456"/>
      <c r="AKQ553" s="456"/>
      <c r="AKR553" s="456"/>
      <c r="AKS553" s="456"/>
      <c r="AKT553" s="456"/>
      <c r="AKU553" s="456"/>
      <c r="AKV553" s="456"/>
      <c r="AKW553" s="456"/>
      <c r="AKX553" s="456"/>
      <c r="AKY553" s="456"/>
      <c r="AKZ553" s="456"/>
      <c r="ALA553" s="456"/>
      <c r="ALB553" s="456"/>
      <c r="ALC553" s="456"/>
      <c r="ALD553" s="456"/>
      <c r="ALE553" s="456"/>
      <c r="ALF553" s="456"/>
      <c r="ALG553" s="456"/>
      <c r="ALH553" s="456"/>
      <c r="ALI553" s="456"/>
      <c r="ALJ553" s="456"/>
      <c r="ALK553" s="456"/>
      <c r="ALL553" s="456"/>
      <c r="ALM553" s="456"/>
      <c r="ALN553" s="456"/>
      <c r="ALO553" s="456"/>
      <c r="ALP553" s="456"/>
      <c r="ALQ553" s="456"/>
      <c r="ALR553" s="456"/>
      <c r="ALS553" s="456"/>
      <c r="ALT553" s="456"/>
      <c r="ALU553" s="456"/>
      <c r="ALV553" s="456"/>
      <c r="ALW553" s="456"/>
      <c r="ALX553" s="456"/>
      <c r="ALY553" s="456"/>
      <c r="ALZ553" s="456"/>
      <c r="AMA553" s="456"/>
      <c r="AMB553" s="456"/>
      <c r="AMC553" s="456"/>
      <c r="AMD553" s="456"/>
      <c r="AME553" s="456"/>
      <c r="AMF553" s="456"/>
      <c r="AMG553" s="456"/>
      <c r="AMH553" s="456"/>
      <c r="AMI553" s="456"/>
      <c r="AMJ553" s="456"/>
      <c r="AMK553" s="456"/>
      <c r="AML553" s="456"/>
      <c r="AMM553" s="456"/>
      <c r="AMN553" s="456"/>
      <c r="AMO553" s="456"/>
      <c r="AMP553" s="456"/>
      <c r="AMQ553" s="456"/>
      <c r="AMR553" s="456"/>
      <c r="AMS553" s="456"/>
      <c r="AMT553" s="456"/>
      <c r="AMU553" s="456"/>
      <c r="AMV553" s="456"/>
      <c r="AMW553" s="456"/>
      <c r="AMX553" s="456"/>
      <c r="AMY553" s="456"/>
      <c r="AMZ553" s="456"/>
      <c r="ANA553" s="456"/>
      <c r="ANB553" s="456"/>
      <c r="ANC553" s="456"/>
      <c r="AND553" s="456"/>
      <c r="ANE553" s="456"/>
      <c r="ANF553" s="456"/>
      <c r="ANG553" s="456"/>
      <c r="ANH553" s="456"/>
      <c r="ANI553" s="456"/>
      <c r="ANJ553" s="456"/>
      <c r="ANK553" s="456"/>
      <c r="ANL553" s="456"/>
      <c r="ANM553" s="456"/>
      <c r="ANN553" s="456"/>
      <c r="ANO553" s="456"/>
      <c r="ANP553" s="456"/>
      <c r="ANQ553" s="456"/>
      <c r="ANR553" s="456"/>
      <c r="ANS553" s="456"/>
      <c r="ANT553" s="456"/>
      <c r="ANU553" s="456"/>
      <c r="ANV553" s="456"/>
      <c r="ANW553" s="456"/>
      <c r="ANX553" s="456"/>
      <c r="ANY553" s="456"/>
      <c r="ANZ553" s="456"/>
      <c r="AOA553" s="456"/>
      <c r="AOB553" s="456"/>
      <c r="AOC553" s="456"/>
      <c r="AOD553" s="456"/>
      <c r="AOE553" s="456"/>
      <c r="AOF553" s="456"/>
      <c r="AOG553" s="456"/>
      <c r="AOH553" s="456"/>
      <c r="AOI553" s="456"/>
      <c r="AOJ553" s="456"/>
      <c r="AOK553" s="456"/>
      <c r="AOL553" s="456"/>
      <c r="AOM553" s="456"/>
      <c r="AON553" s="456"/>
      <c r="AOO553" s="456"/>
      <c r="AOP553" s="456"/>
      <c r="AOQ553" s="456"/>
      <c r="AOR553" s="456"/>
      <c r="AOS553" s="456"/>
      <c r="AOT553" s="456"/>
      <c r="AOU553" s="456"/>
      <c r="AOV553" s="456"/>
      <c r="AOW553" s="456"/>
      <c r="AOX553" s="456"/>
      <c r="AOY553" s="456"/>
      <c r="AOZ553" s="456"/>
      <c r="APA553" s="456"/>
      <c r="APB553" s="456"/>
      <c r="APC553" s="456"/>
      <c r="APD553" s="456"/>
      <c r="APE553" s="456"/>
      <c r="APF553" s="456"/>
      <c r="APG553" s="456"/>
      <c r="APH553" s="456"/>
      <c r="API553" s="456"/>
      <c r="APJ553" s="456"/>
      <c r="APK553" s="456"/>
      <c r="APL553" s="456"/>
      <c r="APM553" s="456"/>
      <c r="APN553" s="456"/>
      <c r="APO553" s="456"/>
      <c r="APP553" s="456"/>
      <c r="APQ553" s="456"/>
      <c r="APR553" s="456"/>
      <c r="APS553" s="456"/>
      <c r="APT553" s="456"/>
      <c r="APU553" s="456"/>
      <c r="APV553" s="456"/>
      <c r="APW553" s="456"/>
      <c r="APX553" s="456"/>
      <c r="APY553" s="456"/>
      <c r="APZ553" s="456"/>
      <c r="AQA553" s="456"/>
      <c r="AQB553" s="456"/>
      <c r="AQC553" s="456"/>
      <c r="AQD553" s="456"/>
      <c r="AQE553" s="456"/>
      <c r="AQF553" s="456"/>
      <c r="AQG553" s="456"/>
      <c r="AQH553" s="456"/>
      <c r="AQI553" s="456"/>
      <c r="AQJ553" s="456"/>
      <c r="AQK553" s="456"/>
      <c r="AQL553" s="456"/>
      <c r="AQM553" s="456"/>
      <c r="AQN553" s="456"/>
      <c r="AQO553" s="456"/>
      <c r="AQP553" s="456"/>
      <c r="AQQ553" s="456"/>
      <c r="AQR553" s="456"/>
      <c r="AQS553" s="456"/>
      <c r="AQT553" s="456"/>
      <c r="AQU553" s="456"/>
      <c r="AQV553" s="456"/>
      <c r="AQW553" s="456"/>
      <c r="AQX553" s="456"/>
      <c r="AQY553" s="456"/>
      <c r="AQZ553" s="456"/>
      <c r="ARA553" s="456"/>
      <c r="ARB553" s="456"/>
      <c r="ARC553" s="456"/>
      <c r="ARD553" s="456"/>
      <c r="ARE553" s="456"/>
      <c r="ARF553" s="456"/>
      <c r="ARG553" s="456"/>
      <c r="ARH553" s="456"/>
      <c r="ARI553" s="456"/>
      <c r="ARJ553" s="456"/>
      <c r="ARK553" s="456"/>
      <c r="ARL553" s="456"/>
      <c r="ARM553" s="456"/>
      <c r="ARN553" s="456"/>
      <c r="ARO553" s="456"/>
      <c r="ARP553" s="456"/>
      <c r="ARQ553" s="456"/>
      <c r="ARR553" s="456"/>
      <c r="ARS553" s="456"/>
      <c r="ART553" s="456"/>
      <c r="ARU553" s="456"/>
      <c r="ARV553" s="456"/>
      <c r="ARW553" s="456"/>
      <c r="ARX553" s="456"/>
      <c r="ARY553" s="456"/>
      <c r="ARZ553" s="456"/>
      <c r="ASA553" s="456"/>
      <c r="ASB553" s="456"/>
      <c r="ASC553" s="456"/>
      <c r="ASD553" s="456"/>
      <c r="ASE553" s="456"/>
      <c r="ASF553" s="456"/>
      <c r="ASG553" s="456"/>
      <c r="ASH553" s="456"/>
      <c r="ASI553" s="456"/>
      <c r="ASJ553" s="456"/>
      <c r="ASK553" s="456"/>
      <c r="ASL553" s="456"/>
      <c r="ASM553" s="456"/>
      <c r="ASN553" s="456"/>
      <c r="ASO553" s="456"/>
      <c r="ASP553" s="456"/>
      <c r="ASQ553" s="456"/>
      <c r="ASR553" s="456"/>
      <c r="ASS553" s="456"/>
      <c r="AST553" s="456"/>
      <c r="ASU553" s="456"/>
      <c r="ASV553" s="456"/>
      <c r="ASW553" s="456"/>
      <c r="ASX553" s="456"/>
      <c r="ASY553" s="456"/>
      <c r="ASZ553" s="456"/>
      <c r="ATA553" s="456"/>
      <c r="ATB553" s="456"/>
      <c r="ATC553" s="456"/>
      <c r="ATD553" s="456"/>
      <c r="ATE553" s="456"/>
      <c r="ATF553" s="456"/>
      <c r="ATG553" s="456"/>
      <c r="ATH553" s="456"/>
      <c r="ATI553" s="456"/>
      <c r="ATJ553" s="456"/>
      <c r="ATK553" s="456"/>
      <c r="ATL553" s="456"/>
      <c r="ATM553" s="456"/>
      <c r="ATN553" s="456"/>
      <c r="ATO553" s="456"/>
      <c r="ATP553" s="456"/>
      <c r="ATQ553" s="456"/>
      <c r="ATR553" s="456"/>
      <c r="ATS553" s="456"/>
      <c r="ATT553" s="456"/>
      <c r="ATU553" s="456"/>
      <c r="ATV553" s="456"/>
      <c r="ATW553" s="456"/>
      <c r="ATX553" s="456"/>
      <c r="ATY553" s="456"/>
      <c r="ATZ553" s="456"/>
      <c r="AUA553" s="456"/>
      <c r="AUB553" s="456"/>
      <c r="AUC553" s="456"/>
      <c r="AUD553" s="456"/>
      <c r="AUE553" s="456"/>
      <c r="AUF553" s="456"/>
      <c r="AUG553" s="456"/>
      <c r="AUH553" s="456"/>
      <c r="AUI553" s="456"/>
      <c r="AUJ553" s="456"/>
      <c r="AUK553" s="456"/>
      <c r="AUL553" s="456"/>
      <c r="AUM553" s="456"/>
      <c r="AUN553" s="456"/>
      <c r="AUO553" s="456"/>
      <c r="AUP553" s="456"/>
      <c r="AUQ553" s="456"/>
      <c r="AUR553" s="456"/>
      <c r="AUS553" s="456"/>
      <c r="AUT553" s="456"/>
      <c r="AUU553" s="456"/>
      <c r="AUV553" s="456"/>
      <c r="AUW553" s="456"/>
      <c r="AUX553" s="456"/>
      <c r="AUY553" s="456"/>
      <c r="AUZ553" s="456"/>
      <c r="AVA553" s="456"/>
      <c r="AVB553" s="456"/>
      <c r="AVC553" s="456"/>
      <c r="AVD553" s="456"/>
      <c r="AVE553" s="456"/>
      <c r="AVF553" s="456"/>
      <c r="AVG553" s="456"/>
      <c r="AVH553" s="456"/>
      <c r="AVI553" s="456"/>
      <c r="AVJ553" s="456"/>
      <c r="AVK553" s="456"/>
      <c r="AVL553" s="456"/>
      <c r="AVM553" s="456"/>
      <c r="AVN553" s="456"/>
      <c r="AVO553" s="456"/>
      <c r="AVP553" s="456"/>
      <c r="AVQ553" s="456"/>
      <c r="AVR553" s="456"/>
      <c r="AVS553" s="456"/>
      <c r="AVT553" s="456"/>
      <c r="AVU553" s="456"/>
      <c r="AVV553" s="456"/>
      <c r="AVW553" s="456"/>
      <c r="AVX553" s="456"/>
      <c r="AVY553" s="456"/>
      <c r="AVZ553" s="456"/>
      <c r="AWA553" s="456"/>
      <c r="AWB553" s="456"/>
      <c r="AWC553" s="456"/>
      <c r="AWD553" s="456"/>
      <c r="AWE553" s="456"/>
      <c r="AWF553" s="456"/>
      <c r="AWG553" s="456"/>
      <c r="AWH553" s="456"/>
      <c r="AWI553" s="456"/>
      <c r="AWJ553" s="456"/>
      <c r="AWK553" s="456"/>
      <c r="AWL553" s="456"/>
      <c r="AWM553" s="456"/>
      <c r="AWN553" s="456"/>
      <c r="AWO553" s="456"/>
      <c r="AWP553" s="456"/>
      <c r="AWQ553" s="456"/>
      <c r="AWR553" s="456"/>
      <c r="AWS553" s="456"/>
      <c r="AWT553" s="456"/>
      <c r="AWU553" s="456"/>
      <c r="AWV553" s="456"/>
      <c r="AWW553" s="456"/>
      <c r="AWX553" s="456"/>
      <c r="AWY553" s="456"/>
      <c r="AWZ553" s="456"/>
      <c r="AXA553" s="456"/>
      <c r="AXB553" s="456"/>
      <c r="AXC553" s="456"/>
      <c r="AXD553" s="456"/>
      <c r="AXE553" s="456"/>
      <c r="AXF553" s="456"/>
      <c r="AXG553" s="456"/>
      <c r="AXH553" s="456"/>
      <c r="AXI553" s="456"/>
      <c r="AXJ553" s="456"/>
      <c r="AXK553" s="456"/>
      <c r="AXL553" s="456"/>
      <c r="AXM553" s="456"/>
      <c r="AXN553" s="456"/>
      <c r="AXO553" s="456"/>
      <c r="AXP553" s="456"/>
      <c r="AXQ553" s="456"/>
      <c r="AXR553" s="456"/>
      <c r="AXS553" s="456"/>
      <c r="AXT553" s="456"/>
      <c r="AXU553" s="456"/>
      <c r="AXV553" s="456"/>
      <c r="AXW553" s="456"/>
      <c r="AXX553" s="456"/>
      <c r="AXY553" s="456"/>
      <c r="AXZ553" s="456"/>
      <c r="AYA553" s="456"/>
      <c r="AYB553" s="456"/>
      <c r="AYC553" s="456"/>
      <c r="AYD553" s="456"/>
      <c r="AYE553" s="456"/>
      <c r="AYF553" s="456"/>
      <c r="AYG553" s="456"/>
      <c r="AYH553" s="456"/>
      <c r="AYI553" s="456"/>
      <c r="AYJ553" s="456"/>
      <c r="AYK553" s="456"/>
      <c r="AYL553" s="456"/>
      <c r="AYM553" s="456"/>
      <c r="AYN553" s="456"/>
      <c r="AYO553" s="456"/>
      <c r="AYP553" s="456"/>
      <c r="AYQ553" s="456"/>
      <c r="AYR553" s="456"/>
      <c r="AYS553" s="456"/>
      <c r="AYT553" s="456"/>
      <c r="AYU553" s="456"/>
      <c r="AYV553" s="456"/>
      <c r="AYW553" s="456"/>
      <c r="AYX553" s="456"/>
      <c r="AYY553" s="456"/>
      <c r="AYZ553" s="456"/>
      <c r="AZA553" s="456"/>
      <c r="AZB553" s="456"/>
      <c r="AZC553" s="456"/>
      <c r="AZD553" s="456"/>
      <c r="AZE553" s="456"/>
      <c r="AZF553" s="456"/>
      <c r="AZG553" s="456"/>
      <c r="AZH553" s="456"/>
      <c r="AZI553" s="456"/>
      <c r="AZJ553" s="456"/>
      <c r="AZK553" s="456"/>
      <c r="AZL553" s="456"/>
      <c r="AZM553" s="456"/>
      <c r="AZN553" s="456"/>
      <c r="AZO553" s="456"/>
      <c r="AZP553" s="456"/>
      <c r="AZQ553" s="456"/>
      <c r="AZR553" s="456"/>
      <c r="AZS553" s="456"/>
      <c r="AZT553" s="456"/>
      <c r="AZU553" s="456"/>
      <c r="AZV553" s="456"/>
      <c r="AZW553" s="456"/>
      <c r="AZX553" s="456"/>
      <c r="AZY553" s="456"/>
      <c r="AZZ553" s="456"/>
      <c r="BAA553" s="456"/>
      <c r="BAB553" s="456"/>
      <c r="BAC553" s="456"/>
      <c r="BAD553" s="456"/>
      <c r="BAE553" s="456"/>
      <c r="BAF553" s="456"/>
      <c r="BAG553" s="456"/>
      <c r="BAH553" s="456"/>
      <c r="BAI553" s="456"/>
      <c r="BAJ553" s="456"/>
      <c r="BAK553" s="456"/>
      <c r="BAL553" s="456"/>
      <c r="BAM553" s="456"/>
      <c r="BAN553" s="456"/>
      <c r="BAO553" s="456"/>
      <c r="BAP553" s="456"/>
      <c r="BAQ553" s="456"/>
      <c r="BAR553" s="456"/>
      <c r="BAS553" s="456"/>
      <c r="BAT553" s="456"/>
      <c r="BAU553" s="456"/>
      <c r="BAV553" s="456"/>
      <c r="BAW553" s="456"/>
      <c r="BAX553" s="456"/>
      <c r="BAY553" s="456"/>
      <c r="BAZ553" s="456"/>
      <c r="BBA553" s="456"/>
      <c r="BBB553" s="456"/>
      <c r="BBC553" s="456"/>
      <c r="BBD553" s="456"/>
      <c r="BBE553" s="456"/>
      <c r="BBF553" s="456"/>
      <c r="BBG553" s="456"/>
      <c r="BBH553" s="456"/>
      <c r="BBI553" s="456"/>
      <c r="BBJ553" s="456"/>
      <c r="BBK553" s="456"/>
      <c r="BBL553" s="456"/>
      <c r="BBM553" s="456"/>
      <c r="BBN553" s="456"/>
      <c r="BBO553" s="456"/>
      <c r="BBP553" s="456"/>
      <c r="BBQ553" s="456"/>
      <c r="BBR553" s="456"/>
      <c r="BBS553" s="456"/>
      <c r="BBT553" s="456"/>
      <c r="BBU553" s="456"/>
      <c r="BBV553" s="456"/>
      <c r="BBW553" s="456"/>
      <c r="BBX553" s="456"/>
      <c r="BBY553" s="456"/>
      <c r="BBZ553" s="456"/>
      <c r="BCA553" s="456"/>
      <c r="BCB553" s="456"/>
      <c r="BCC553" s="456"/>
      <c r="BCD553" s="456"/>
      <c r="BCE553" s="456"/>
      <c r="BCF553" s="456"/>
      <c r="BCG553" s="456"/>
      <c r="BCH553" s="456"/>
      <c r="BCI553" s="456"/>
      <c r="BCJ553" s="456"/>
      <c r="BCK553" s="456"/>
      <c r="BCL553" s="456"/>
      <c r="BCM553" s="456"/>
      <c r="BCN553" s="456"/>
      <c r="BCO553" s="456"/>
      <c r="BCP553" s="456"/>
      <c r="BCQ553" s="456"/>
      <c r="BCR553" s="456"/>
      <c r="BCS553" s="456"/>
      <c r="BCT553" s="456"/>
      <c r="BCU553" s="456"/>
      <c r="BCV553" s="456"/>
      <c r="BCW553" s="456"/>
      <c r="BCX553" s="456"/>
      <c r="BCY553" s="456"/>
      <c r="BCZ553" s="456"/>
      <c r="BDA553" s="456"/>
      <c r="BDB553" s="456"/>
      <c r="BDC553" s="456"/>
      <c r="BDD553" s="456"/>
      <c r="BDE553" s="456"/>
      <c r="BDF553" s="456"/>
      <c r="BDG553" s="456"/>
      <c r="BDH553" s="456"/>
      <c r="BDI553" s="456"/>
      <c r="BDJ553" s="456"/>
      <c r="BDK553" s="456"/>
      <c r="BDL553" s="456"/>
      <c r="BDM553" s="456"/>
      <c r="BDN553" s="456"/>
      <c r="BDO553" s="456"/>
      <c r="BDP553" s="456"/>
      <c r="BDQ553" s="456"/>
      <c r="BDR553" s="456"/>
      <c r="BDS553" s="456"/>
      <c r="BDT553" s="456"/>
      <c r="BDU553" s="456"/>
      <c r="BDV553" s="456"/>
      <c r="BDW553" s="456"/>
      <c r="BDX553" s="456"/>
      <c r="BDY553" s="456"/>
      <c r="BDZ553" s="456"/>
      <c r="BEA553" s="456"/>
      <c r="BEB553" s="456"/>
      <c r="BEC553" s="456"/>
      <c r="BED553" s="456"/>
      <c r="BEE553" s="456"/>
      <c r="BEF553" s="456"/>
      <c r="BEG553" s="456"/>
      <c r="BEH553" s="456"/>
      <c r="BEI553" s="456"/>
      <c r="BEJ553" s="456"/>
      <c r="BEK553" s="456"/>
      <c r="BEL553" s="456"/>
      <c r="BEM553" s="456"/>
      <c r="BEN553" s="456"/>
      <c r="BEO553" s="456"/>
      <c r="BEP553" s="456"/>
      <c r="BEQ553" s="456"/>
      <c r="BER553" s="456"/>
      <c r="BES553" s="456"/>
      <c r="BET553" s="456"/>
      <c r="BEU553" s="456"/>
      <c r="BEV553" s="456"/>
      <c r="BEW553" s="456"/>
      <c r="BEX553" s="456"/>
      <c r="BEY553" s="456"/>
      <c r="BEZ553" s="456"/>
      <c r="BFA553" s="456"/>
      <c r="BFB553" s="456"/>
      <c r="BFC553" s="456"/>
      <c r="BFD553" s="456"/>
      <c r="BFE553" s="456"/>
      <c r="BFF553" s="456"/>
      <c r="BFG553" s="456"/>
      <c r="BFH553" s="456"/>
      <c r="BFI553" s="456"/>
      <c r="BFJ553" s="456"/>
      <c r="BFK553" s="456"/>
      <c r="BFL553" s="456"/>
      <c r="BFM553" s="456"/>
      <c r="BFN553" s="456"/>
      <c r="BFO553" s="456"/>
      <c r="BFP553" s="456"/>
      <c r="BFQ553" s="456"/>
      <c r="BFR553" s="456"/>
      <c r="BFS553" s="456"/>
      <c r="BFT553" s="456"/>
      <c r="BFU553" s="456"/>
      <c r="BFV553" s="456"/>
      <c r="BFW553" s="456"/>
      <c r="BFX553" s="456"/>
      <c r="BFY553" s="456"/>
      <c r="BFZ553" s="456"/>
      <c r="BGA553" s="456"/>
      <c r="BGB553" s="456"/>
      <c r="BGC553" s="456"/>
      <c r="BGD553" s="456"/>
      <c r="BGE553" s="456"/>
      <c r="BGF553" s="456"/>
      <c r="BGG553" s="456"/>
      <c r="BGH553" s="456"/>
      <c r="BGI553" s="456"/>
      <c r="BGJ553" s="456"/>
      <c r="BGK553" s="456"/>
      <c r="BGL553" s="456"/>
      <c r="BGM553" s="456"/>
      <c r="BGN553" s="456"/>
      <c r="BGO553" s="456"/>
      <c r="BGP553" s="456"/>
      <c r="BGQ553" s="456"/>
      <c r="BGR553" s="456"/>
      <c r="BGS553" s="456"/>
      <c r="BGT553" s="456"/>
      <c r="BGU553" s="456"/>
      <c r="BGV553" s="456"/>
      <c r="BGW553" s="456"/>
      <c r="BGX553" s="456"/>
      <c r="BGY553" s="456"/>
      <c r="BGZ553" s="456"/>
      <c r="BHA553" s="456"/>
      <c r="BHB553" s="456"/>
      <c r="BHC553" s="456"/>
      <c r="BHD553" s="456"/>
      <c r="BHE553" s="456"/>
      <c r="BHF553" s="456"/>
      <c r="BHG553" s="456"/>
      <c r="BHH553" s="456"/>
      <c r="BHI553" s="456"/>
      <c r="BHJ553" s="456"/>
      <c r="BHK553" s="456"/>
      <c r="BHL553" s="456"/>
      <c r="BHM553" s="456"/>
      <c r="BHN553" s="456"/>
      <c r="BHO553" s="456"/>
      <c r="BHP553" s="456"/>
      <c r="BHQ553" s="456"/>
      <c r="BHR553" s="456"/>
      <c r="BHS553" s="456"/>
      <c r="BHT553" s="456"/>
      <c r="BHU553" s="456"/>
      <c r="BHV553" s="456"/>
      <c r="BHW553" s="456"/>
      <c r="BHX553" s="456"/>
      <c r="BHY553" s="456"/>
      <c r="BHZ553" s="456"/>
      <c r="BIA553" s="456"/>
      <c r="BIB553" s="456"/>
      <c r="BIC553" s="456"/>
      <c r="BID553" s="456"/>
      <c r="BIE553" s="456"/>
      <c r="BIF553" s="456"/>
      <c r="BIG553" s="456"/>
      <c r="BIH553" s="456"/>
      <c r="BII553" s="456"/>
      <c r="BIJ553" s="456"/>
      <c r="BIK553" s="456"/>
      <c r="BIL553" s="456"/>
      <c r="BIM553" s="456"/>
      <c r="BIN553" s="456"/>
      <c r="BIO553" s="456"/>
      <c r="BIP553" s="456"/>
      <c r="BIQ553" s="456"/>
      <c r="BIR553" s="456"/>
      <c r="BIS553" s="456"/>
      <c r="BIT553" s="456"/>
      <c r="BIU553" s="456"/>
      <c r="BIV553" s="456"/>
      <c r="BIW553" s="456"/>
      <c r="BIX553" s="456"/>
      <c r="BIY553" s="456"/>
      <c r="BIZ553" s="456"/>
      <c r="BJA553" s="456"/>
      <c r="BJB553" s="456"/>
      <c r="BJC553" s="456"/>
      <c r="BJD553" s="456"/>
      <c r="BJE553" s="456"/>
      <c r="BJF553" s="456"/>
      <c r="BJG553" s="456"/>
      <c r="BJH553" s="456"/>
      <c r="BJI553" s="456"/>
      <c r="BJJ553" s="456"/>
      <c r="BJK553" s="456"/>
      <c r="BJL553" s="456"/>
      <c r="BJM553" s="456"/>
      <c r="BJN553" s="456"/>
      <c r="BJO553" s="456"/>
      <c r="BJP553" s="456"/>
      <c r="BJQ553" s="456"/>
      <c r="BJR553" s="456"/>
      <c r="BJS553" s="456"/>
      <c r="BJT553" s="456"/>
      <c r="BJU553" s="456"/>
      <c r="BJV553" s="456"/>
      <c r="BJW553" s="456"/>
      <c r="BJX553" s="456"/>
      <c r="BJY553" s="456"/>
      <c r="BJZ553" s="456"/>
      <c r="BKA553" s="456"/>
      <c r="BKB553" s="456"/>
      <c r="BKC553" s="456"/>
      <c r="BKD553" s="456"/>
      <c r="BKE553" s="456"/>
      <c r="BKF553" s="456"/>
      <c r="BKG553" s="456"/>
      <c r="BKH553" s="456"/>
      <c r="BKI553" s="456"/>
      <c r="BKJ553" s="456"/>
      <c r="BKK553" s="456"/>
      <c r="BKL553" s="456"/>
      <c r="BKM553" s="456"/>
      <c r="BKN553" s="456"/>
      <c r="BKO553" s="456"/>
      <c r="BKP553" s="456"/>
      <c r="BKQ553" s="456"/>
      <c r="BKR553" s="456"/>
      <c r="BKS553" s="456"/>
      <c r="BKT553" s="456"/>
      <c r="BKU553" s="456"/>
      <c r="BKV553" s="456"/>
      <c r="BKW553" s="456"/>
      <c r="BKX553" s="456"/>
      <c r="BKY553" s="456"/>
      <c r="BKZ553" s="456"/>
      <c r="BLA553" s="456"/>
      <c r="BLB553" s="456"/>
      <c r="BLC553" s="456"/>
      <c r="BLD553" s="456"/>
      <c r="BLE553" s="456"/>
      <c r="BLF553" s="456"/>
      <c r="BLG553" s="456"/>
      <c r="BLH553" s="456"/>
      <c r="BLI553" s="456"/>
      <c r="BLJ553" s="456"/>
      <c r="BLK553" s="456"/>
      <c r="BLL553" s="456"/>
      <c r="BLM553" s="456"/>
      <c r="BLN553" s="456"/>
      <c r="BLO553" s="456"/>
      <c r="BLP553" s="456"/>
      <c r="BLQ553" s="456"/>
      <c r="BLR553" s="456"/>
      <c r="BLS553" s="456"/>
      <c r="BLT553" s="456"/>
      <c r="BLU553" s="456"/>
      <c r="BLV553" s="456"/>
      <c r="BLW553" s="456"/>
      <c r="BLX553" s="456"/>
      <c r="BLY553" s="456"/>
      <c r="BLZ553" s="456"/>
      <c r="BMA553" s="456"/>
      <c r="BMB553" s="456"/>
      <c r="BMC553" s="456"/>
      <c r="BMD553" s="456"/>
      <c r="BME553" s="456"/>
      <c r="BMF553" s="456"/>
      <c r="BMG553" s="456"/>
      <c r="BMH553" s="456"/>
      <c r="BMI553" s="456"/>
      <c r="BMJ553" s="456"/>
      <c r="BMK553" s="456"/>
      <c r="BML553" s="456"/>
      <c r="BMM553" s="456"/>
      <c r="BMN553" s="456"/>
      <c r="BMO553" s="456"/>
      <c r="BMP553" s="456"/>
      <c r="BMQ553" s="456"/>
      <c r="BMR553" s="456"/>
      <c r="BMS553" s="456"/>
      <c r="BMT553" s="456"/>
      <c r="BMU553" s="456"/>
      <c r="BMV553" s="456"/>
      <c r="BMW553" s="456"/>
      <c r="BMX553" s="456"/>
      <c r="BMY553" s="456"/>
      <c r="BMZ553" s="456"/>
      <c r="BNA553" s="456"/>
      <c r="BNB553" s="456"/>
      <c r="BNC553" s="456"/>
      <c r="BND553" s="456"/>
      <c r="BNE553" s="456"/>
      <c r="BNF553" s="456"/>
      <c r="BNG553" s="456"/>
      <c r="BNH553" s="456"/>
      <c r="BNI553" s="456"/>
      <c r="BNJ553" s="456"/>
      <c r="BNK553" s="456"/>
      <c r="BNL553" s="456"/>
      <c r="BNM553" s="456"/>
      <c r="BNN553" s="456"/>
      <c r="BNO553" s="456"/>
      <c r="BNP553" s="456"/>
      <c r="BNQ553" s="456"/>
      <c r="BNR553" s="456"/>
      <c r="BNS553" s="456"/>
      <c r="BNT553" s="456"/>
      <c r="BNU553" s="456"/>
      <c r="BNV553" s="456"/>
      <c r="BNW553" s="456"/>
      <c r="BNX553" s="456"/>
      <c r="BNY553" s="456"/>
      <c r="BNZ553" s="456"/>
      <c r="BOA553" s="456"/>
      <c r="BOB553" s="456"/>
      <c r="BOC553" s="456"/>
      <c r="BOD553" s="456"/>
      <c r="BOE553" s="456"/>
      <c r="BOF553" s="456"/>
      <c r="BOG553" s="456"/>
      <c r="BOH553" s="456"/>
      <c r="BOI553" s="456"/>
      <c r="BOJ553" s="456"/>
      <c r="BOK553" s="456"/>
      <c r="BOL553" s="456"/>
      <c r="BOM553" s="456"/>
      <c r="BON553" s="456"/>
      <c r="BOO553" s="456"/>
      <c r="BOP553" s="456"/>
      <c r="BOQ553" s="456"/>
      <c r="BOR553" s="456"/>
      <c r="BOS553" s="456"/>
      <c r="BOT553" s="456"/>
      <c r="BOU553" s="456"/>
      <c r="BOV553" s="456"/>
      <c r="BOW553" s="456"/>
      <c r="BOX553" s="456"/>
      <c r="BOY553" s="456"/>
      <c r="BOZ553" s="456"/>
      <c r="BPA553" s="456"/>
      <c r="BPB553" s="456"/>
      <c r="BPC553" s="456"/>
      <c r="BPD553" s="456"/>
      <c r="BPE553" s="456"/>
      <c r="BPF553" s="456"/>
      <c r="BPG553" s="456"/>
      <c r="BPH553" s="456"/>
      <c r="BPI553" s="456"/>
      <c r="BPJ553" s="456"/>
      <c r="BPK553" s="456"/>
      <c r="BPL553" s="456"/>
      <c r="BPM553" s="456"/>
      <c r="BPN553" s="456"/>
      <c r="BPO553" s="456"/>
      <c r="BPP553" s="456"/>
      <c r="BPQ553" s="456"/>
      <c r="BPR553" s="456"/>
      <c r="BPS553" s="456"/>
      <c r="BPT553" s="456"/>
      <c r="BPU553" s="456"/>
      <c r="BPV553" s="456"/>
      <c r="BPW553" s="456"/>
      <c r="BPX553" s="456"/>
      <c r="BPY553" s="456"/>
      <c r="BPZ553" s="456"/>
      <c r="BQA553" s="456"/>
      <c r="BQB553" s="456"/>
      <c r="BQC553" s="456"/>
      <c r="BQD553" s="456"/>
      <c r="BQE553" s="456"/>
      <c r="BQF553" s="456"/>
      <c r="BQG553" s="456"/>
      <c r="BQH553" s="456"/>
      <c r="BQI553" s="456"/>
      <c r="BQJ553" s="456"/>
      <c r="BQK553" s="456"/>
      <c r="BQL553" s="456"/>
      <c r="BQM553" s="456"/>
      <c r="BQN553" s="456"/>
      <c r="BQO553" s="456"/>
      <c r="BQP553" s="456"/>
      <c r="BQQ553" s="456"/>
      <c r="BQR553" s="456"/>
      <c r="BQS553" s="456"/>
      <c r="BQT553" s="456"/>
      <c r="BQU553" s="456"/>
      <c r="BQV553" s="456"/>
      <c r="BQW553" s="456"/>
      <c r="BQX553" s="456"/>
      <c r="BQY553" s="456"/>
      <c r="BQZ553" s="456"/>
      <c r="BRA553" s="456"/>
      <c r="BRB553" s="456"/>
      <c r="BRC553" s="456"/>
      <c r="BRD553" s="456"/>
      <c r="BRE553" s="456"/>
      <c r="BRF553" s="456"/>
      <c r="BRG553" s="456"/>
      <c r="BRH553" s="456"/>
      <c r="BRI553" s="456"/>
      <c r="BRJ553" s="456"/>
      <c r="BRK553" s="456"/>
      <c r="BRL553" s="456"/>
      <c r="BRM553" s="456"/>
      <c r="BRN553" s="456"/>
      <c r="BRO553" s="456"/>
      <c r="BRP553" s="456"/>
      <c r="BRQ553" s="456"/>
      <c r="BRR553" s="456"/>
      <c r="BRS553" s="456"/>
      <c r="BRT553" s="456"/>
      <c r="BRU553" s="456"/>
      <c r="BRV553" s="456"/>
      <c r="BRW553" s="456"/>
      <c r="BRX553" s="456"/>
      <c r="BRY553" s="456"/>
      <c r="BRZ553" s="456"/>
      <c r="BSA553" s="456"/>
      <c r="BSB553" s="456"/>
      <c r="BSC553" s="456"/>
      <c r="BSD553" s="456"/>
      <c r="BSE553" s="456"/>
      <c r="BSF553" s="456"/>
      <c r="BSG553" s="456"/>
      <c r="BSH553" s="456"/>
      <c r="BSI553" s="456"/>
      <c r="BSJ553" s="456"/>
      <c r="BSK553" s="456"/>
      <c r="BSL553" s="456"/>
      <c r="BSM553" s="456"/>
      <c r="BSN553" s="456"/>
      <c r="BSO553" s="456"/>
      <c r="BSP553" s="456"/>
      <c r="BSQ553" s="456"/>
      <c r="BSR553" s="456"/>
      <c r="BSS553" s="456"/>
      <c r="BST553" s="456"/>
      <c r="BSU553" s="456"/>
      <c r="BSV553" s="456"/>
      <c r="BSW553" s="456"/>
      <c r="BSX553" s="456"/>
      <c r="BSY553" s="456"/>
      <c r="BSZ553" s="456"/>
      <c r="BTA553" s="456"/>
      <c r="BTB553" s="456"/>
      <c r="BTC553" s="456"/>
      <c r="BTD553" s="456"/>
      <c r="BTE553" s="456"/>
      <c r="BTF553" s="456"/>
      <c r="BTG553" s="456"/>
      <c r="BTH553" s="456"/>
      <c r="BTI553" s="456"/>
      <c r="BTJ553" s="456"/>
      <c r="BTK553" s="456"/>
      <c r="BTL553" s="456"/>
      <c r="BTM553" s="456"/>
      <c r="BTN553" s="456"/>
      <c r="BTO553" s="456"/>
      <c r="BTP553" s="456"/>
      <c r="BTQ553" s="456"/>
      <c r="BTR553" s="456"/>
      <c r="BTS553" s="456"/>
      <c r="BTT553" s="456"/>
      <c r="BTU553" s="456"/>
      <c r="BTV553" s="456"/>
      <c r="BTW553" s="456"/>
      <c r="BTX553" s="456"/>
      <c r="BTY553" s="456"/>
      <c r="BTZ553" s="456"/>
      <c r="BUA553" s="456"/>
      <c r="BUB553" s="456"/>
      <c r="BUC553" s="456"/>
      <c r="BUD553" s="456"/>
      <c r="BUE553" s="456"/>
      <c r="BUF553" s="456"/>
      <c r="BUG553" s="456"/>
      <c r="BUH553" s="456"/>
      <c r="BUI553" s="456"/>
      <c r="BUJ553" s="456"/>
      <c r="BUK553" s="456"/>
      <c r="BUL553" s="456"/>
      <c r="BUM553" s="456"/>
      <c r="BUN553" s="456"/>
      <c r="BUO553" s="456"/>
      <c r="BUP553" s="456"/>
      <c r="BUQ553" s="456"/>
      <c r="BUR553" s="456"/>
      <c r="BUS553" s="456"/>
      <c r="BUT553" s="456"/>
      <c r="BUU553" s="456"/>
      <c r="BUV553" s="456"/>
      <c r="BUW553" s="456"/>
      <c r="BUX553" s="456"/>
      <c r="BUY553" s="456"/>
      <c r="BUZ553" s="456"/>
      <c r="BVA553" s="456"/>
      <c r="BVB553" s="456"/>
      <c r="BVC553" s="456"/>
      <c r="BVD553" s="456"/>
      <c r="BVE553" s="456"/>
      <c r="BVF553" s="456"/>
      <c r="BVG553" s="456"/>
      <c r="BVH553" s="456"/>
      <c r="BVI553" s="456"/>
      <c r="BVJ553" s="456"/>
      <c r="BVK553" s="456"/>
      <c r="BVL553" s="456"/>
      <c r="BVM553" s="456"/>
      <c r="BVN553" s="456"/>
      <c r="BVO553" s="456"/>
      <c r="BVP553" s="456"/>
      <c r="BVQ553" s="456"/>
      <c r="BVR553" s="456"/>
      <c r="BVS553" s="456"/>
      <c r="BVT553" s="456"/>
      <c r="BVU553" s="456"/>
      <c r="BVV553" s="456"/>
      <c r="BVW553" s="456"/>
      <c r="BVX553" s="456"/>
      <c r="BVY553" s="456"/>
      <c r="BVZ553" s="456"/>
      <c r="BWA553" s="456"/>
      <c r="BWB553" s="456"/>
      <c r="BWC553" s="456"/>
      <c r="BWD553" s="456"/>
      <c r="BWE553" s="456"/>
      <c r="BWF553" s="456"/>
      <c r="BWG553" s="456"/>
      <c r="BWH553" s="456"/>
      <c r="BWI553" s="456"/>
      <c r="BWJ553" s="456"/>
      <c r="BWK553" s="456"/>
      <c r="BWL553" s="456"/>
      <c r="BWM553" s="456"/>
      <c r="BWN553" s="456"/>
      <c r="BWO553" s="456"/>
      <c r="BWP553" s="456"/>
      <c r="BWQ553" s="456"/>
      <c r="BWR553" s="456"/>
      <c r="BWS553" s="456"/>
      <c r="BWT553" s="456"/>
      <c r="BWU553" s="456"/>
      <c r="BWV553" s="456"/>
      <c r="BWW553" s="456"/>
      <c r="BWX553" s="456"/>
      <c r="BWY553" s="456"/>
      <c r="BWZ553" s="456"/>
      <c r="BXA553" s="456"/>
      <c r="BXB553" s="456"/>
      <c r="BXC553" s="456"/>
      <c r="BXD553" s="456"/>
      <c r="BXE553" s="456"/>
      <c r="BXF553" s="456"/>
      <c r="BXG553" s="456"/>
      <c r="BXH553" s="456"/>
      <c r="BXI553" s="456"/>
      <c r="BXJ553" s="456"/>
      <c r="BXK553" s="456"/>
      <c r="BXL553" s="456"/>
      <c r="BXM553" s="456"/>
      <c r="BXN553" s="456"/>
      <c r="BXO553" s="456"/>
      <c r="BXP553" s="456"/>
      <c r="BXQ553" s="456"/>
      <c r="BXR553" s="456"/>
      <c r="BXS553" s="456"/>
      <c r="BXT553" s="456"/>
      <c r="BXU553" s="456"/>
      <c r="BXV553" s="456"/>
      <c r="BXW553" s="456"/>
      <c r="BXX553" s="456"/>
      <c r="BXY553" s="456"/>
      <c r="BXZ553" s="456"/>
      <c r="BYA553" s="456"/>
      <c r="BYB553" s="456"/>
      <c r="BYC553" s="456"/>
      <c r="BYD553" s="456"/>
      <c r="BYE553" s="456"/>
      <c r="BYF553" s="456"/>
      <c r="BYG553" s="456"/>
      <c r="BYH553" s="456"/>
      <c r="BYI553" s="456"/>
      <c r="BYJ553" s="456"/>
      <c r="BYK553" s="456"/>
      <c r="BYL553" s="456"/>
      <c r="BYM553" s="456"/>
      <c r="BYN553" s="456"/>
      <c r="BYO553" s="456"/>
      <c r="BYP553" s="456"/>
      <c r="BYQ553" s="456"/>
      <c r="BYR553" s="456"/>
      <c r="BYS553" s="456"/>
      <c r="BYT553" s="456"/>
      <c r="BYU553" s="456"/>
      <c r="BYV553" s="456"/>
      <c r="BYW553" s="456"/>
      <c r="BYX553" s="456"/>
      <c r="BYY553" s="456"/>
      <c r="BYZ553" s="456"/>
      <c r="BZA553" s="456"/>
      <c r="BZB553" s="456"/>
      <c r="BZC553" s="456"/>
      <c r="BZD553" s="456"/>
      <c r="BZE553" s="456"/>
      <c r="BZF553" s="456"/>
      <c r="BZG553" s="456"/>
      <c r="BZH553" s="456"/>
      <c r="BZI553" s="456"/>
      <c r="BZJ553" s="456"/>
      <c r="BZK553" s="456"/>
      <c r="BZL553" s="456"/>
      <c r="BZM553" s="456"/>
      <c r="BZN553" s="456"/>
      <c r="BZO553" s="456"/>
      <c r="BZP553" s="456"/>
      <c r="BZQ553" s="456"/>
      <c r="BZR553" s="456"/>
      <c r="BZS553" s="456"/>
      <c r="BZT553" s="456"/>
      <c r="BZU553" s="456"/>
      <c r="BZV553" s="456"/>
      <c r="BZW553" s="456"/>
      <c r="BZX553" s="456"/>
      <c r="BZY553" s="456"/>
      <c r="BZZ553" s="456"/>
      <c r="CAA553" s="456"/>
      <c r="CAB553" s="456"/>
      <c r="CAC553" s="456"/>
      <c r="CAD553" s="456"/>
      <c r="CAE553" s="456"/>
      <c r="CAF553" s="456"/>
      <c r="CAG553" s="456"/>
      <c r="CAH553" s="456"/>
      <c r="CAI553" s="456"/>
      <c r="CAJ553" s="456"/>
      <c r="CAK553" s="456"/>
      <c r="CAL553" s="456"/>
      <c r="CAM553" s="456"/>
      <c r="CAN553" s="456"/>
      <c r="CAO553" s="456"/>
      <c r="CAP553" s="456"/>
      <c r="CAQ553" s="456"/>
      <c r="CAR553" s="456"/>
      <c r="CAS553" s="456"/>
      <c r="CAT553" s="456"/>
      <c r="CAU553" s="456"/>
      <c r="CAV553" s="456"/>
      <c r="CAW553" s="456"/>
      <c r="CAX553" s="456"/>
      <c r="CAY553" s="456"/>
      <c r="CAZ553" s="456"/>
      <c r="CBA553" s="456"/>
      <c r="CBB553" s="456"/>
      <c r="CBC553" s="456"/>
      <c r="CBD553" s="456"/>
      <c r="CBE553" s="456"/>
      <c r="CBF553" s="456"/>
      <c r="CBG553" s="456"/>
      <c r="CBH553" s="456"/>
      <c r="CBI553" s="456"/>
      <c r="CBJ553" s="456"/>
      <c r="CBK553" s="456"/>
      <c r="CBL553" s="456"/>
      <c r="CBM553" s="456"/>
      <c r="CBN553" s="456"/>
      <c r="CBO553" s="456"/>
      <c r="CBP553" s="456"/>
      <c r="CBQ553" s="456"/>
      <c r="CBR553" s="456"/>
      <c r="CBS553" s="456"/>
      <c r="CBT553" s="456"/>
      <c r="CBU553" s="456"/>
      <c r="CBV553" s="456"/>
      <c r="CBW553" s="456"/>
      <c r="CBX553" s="456"/>
      <c r="CBY553" s="456"/>
      <c r="CBZ553" s="456"/>
      <c r="CCA553" s="456"/>
      <c r="CCB553" s="456"/>
      <c r="CCC553" s="456"/>
      <c r="CCD553" s="456"/>
      <c r="CCE553" s="456"/>
      <c r="CCF553" s="456"/>
      <c r="CCG553" s="456"/>
      <c r="CCH553" s="456"/>
      <c r="CCI553" s="456"/>
      <c r="CCJ553" s="456"/>
      <c r="CCK553" s="456"/>
      <c r="CCL553" s="456"/>
      <c r="CCM553" s="456"/>
      <c r="CCN553" s="456"/>
      <c r="CCO553" s="456"/>
      <c r="CCP553" s="456"/>
      <c r="CCQ553" s="456"/>
      <c r="CCR553" s="456"/>
      <c r="CCS553" s="456"/>
      <c r="CCT553" s="456"/>
      <c r="CCU553" s="456"/>
      <c r="CCV553" s="456"/>
      <c r="CCW553" s="456"/>
      <c r="CCX553" s="456"/>
      <c r="CCY553" s="456"/>
      <c r="CCZ553" s="456"/>
      <c r="CDA553" s="456"/>
      <c r="CDB553" s="456"/>
      <c r="CDC553" s="456"/>
      <c r="CDD553" s="456"/>
      <c r="CDE553" s="456"/>
      <c r="CDF553" s="456"/>
      <c r="CDG553" s="456"/>
      <c r="CDH553" s="456"/>
      <c r="CDI553" s="456"/>
      <c r="CDJ553" s="456"/>
      <c r="CDK553" s="456"/>
      <c r="CDL553" s="456"/>
      <c r="CDM553" s="456"/>
      <c r="CDN553" s="456"/>
      <c r="CDO553" s="456"/>
      <c r="CDP553" s="456"/>
      <c r="CDQ553" s="456"/>
      <c r="CDR553" s="456"/>
      <c r="CDS553" s="456"/>
      <c r="CDT553" s="456"/>
      <c r="CDU553" s="456"/>
      <c r="CDV553" s="456"/>
      <c r="CDW553" s="456"/>
      <c r="CDX553" s="456"/>
      <c r="CDY553" s="456"/>
      <c r="CDZ553" s="456"/>
      <c r="CEA553" s="456"/>
      <c r="CEB553" s="456"/>
      <c r="CEC553" s="456"/>
      <c r="CED553" s="456"/>
      <c r="CEE553" s="456"/>
      <c r="CEF553" s="456"/>
      <c r="CEG553" s="456"/>
      <c r="CEH553" s="456"/>
      <c r="CEI553" s="456"/>
      <c r="CEJ553" s="456"/>
      <c r="CEK553" s="456"/>
      <c r="CEL553" s="456"/>
      <c r="CEM553" s="456"/>
      <c r="CEN553" s="456"/>
      <c r="CEO553" s="456"/>
      <c r="CEP553" s="456"/>
      <c r="CEQ553" s="456"/>
      <c r="CER553" s="456"/>
      <c r="CES553" s="456"/>
      <c r="CET553" s="456"/>
      <c r="CEU553" s="456"/>
      <c r="CEV553" s="456"/>
      <c r="CEW553" s="456"/>
      <c r="CEX553" s="456"/>
      <c r="CEY553" s="456"/>
      <c r="CEZ553" s="456"/>
      <c r="CFA553" s="456"/>
      <c r="CFB553" s="456"/>
      <c r="CFC553" s="456"/>
      <c r="CFD553" s="456"/>
      <c r="CFE553" s="456"/>
      <c r="CFF553" s="456"/>
      <c r="CFG553" s="456"/>
      <c r="CFH553" s="456"/>
      <c r="CFI553" s="456"/>
      <c r="CFJ553" s="456"/>
      <c r="CFK553" s="456"/>
      <c r="CFL553" s="456"/>
      <c r="CFM553" s="456"/>
      <c r="CFN553" s="456"/>
      <c r="CFO553" s="456"/>
      <c r="CFP553" s="456"/>
      <c r="CFQ553" s="456"/>
      <c r="CFR553" s="456"/>
      <c r="CFS553" s="456"/>
      <c r="CFT553" s="456"/>
      <c r="CFU553" s="456"/>
      <c r="CFV553" s="456"/>
      <c r="CFW553" s="456"/>
      <c r="CFX553" s="456"/>
      <c r="CFY553" s="456"/>
      <c r="CFZ553" s="456"/>
      <c r="CGA553" s="456"/>
      <c r="CGB553" s="456"/>
      <c r="CGC553" s="456"/>
      <c r="CGD553" s="456"/>
      <c r="CGE553" s="456"/>
      <c r="CGF553" s="456"/>
      <c r="CGG553" s="456"/>
      <c r="CGH553" s="456"/>
      <c r="CGI553" s="456"/>
      <c r="CGJ553" s="456"/>
      <c r="CGK553" s="456"/>
      <c r="CGL553" s="456"/>
      <c r="CGM553" s="456"/>
      <c r="CGN553" s="456"/>
      <c r="CGO553" s="456"/>
      <c r="CGP553" s="456"/>
      <c r="CGQ553" s="456"/>
      <c r="CGR553" s="456"/>
      <c r="CGS553" s="456"/>
      <c r="CGT553" s="456"/>
      <c r="CGU553" s="456"/>
      <c r="CGV553" s="456"/>
      <c r="CGW553" s="456"/>
      <c r="CGX553" s="456"/>
      <c r="CGY553" s="456"/>
      <c r="CGZ553" s="456"/>
      <c r="CHA553" s="456"/>
      <c r="CHB553" s="456"/>
      <c r="CHC553" s="456"/>
      <c r="CHD553" s="456"/>
      <c r="CHE553" s="456"/>
      <c r="CHF553" s="456"/>
      <c r="CHG553" s="456"/>
      <c r="CHH553" s="456"/>
      <c r="CHI553" s="456"/>
      <c r="CHJ553" s="456"/>
      <c r="CHK553" s="456"/>
      <c r="CHL553" s="456"/>
      <c r="CHM553" s="456"/>
      <c r="CHN553" s="456"/>
      <c r="CHO553" s="456"/>
      <c r="CHP553" s="456"/>
      <c r="CHQ553" s="456"/>
      <c r="CHR553" s="456"/>
      <c r="CHS553" s="456"/>
      <c r="CHT553" s="456"/>
      <c r="CHU553" s="456"/>
      <c r="CHV553" s="456"/>
      <c r="CHW553" s="456"/>
      <c r="CHX553" s="456"/>
      <c r="CHY553" s="456"/>
      <c r="CHZ553" s="456"/>
      <c r="CIA553" s="456"/>
      <c r="CIB553" s="456"/>
      <c r="CIC553" s="456"/>
      <c r="CID553" s="456"/>
      <c r="CIE553" s="456"/>
      <c r="CIF553" s="456"/>
      <c r="CIG553" s="456"/>
      <c r="CIH553" s="456"/>
      <c r="CII553" s="456"/>
      <c r="CIJ553" s="456"/>
      <c r="CIK553" s="456"/>
      <c r="CIL553" s="456"/>
      <c r="CIM553" s="456"/>
      <c r="CIN553" s="456"/>
      <c r="CIO553" s="456"/>
      <c r="CIP553" s="456"/>
      <c r="CIQ553" s="456"/>
      <c r="CIR553" s="456"/>
      <c r="CIS553" s="456"/>
      <c r="CIT553" s="456"/>
      <c r="CIU553" s="456"/>
      <c r="CIV553" s="456"/>
      <c r="CIW553" s="456"/>
      <c r="CIX553" s="456"/>
      <c r="CIY553" s="456"/>
      <c r="CIZ553" s="456"/>
      <c r="CJA553" s="456"/>
      <c r="CJB553" s="456"/>
      <c r="CJC553" s="456"/>
      <c r="CJD553" s="456"/>
      <c r="CJE553" s="456"/>
      <c r="CJF553" s="456"/>
      <c r="CJG553" s="456"/>
      <c r="CJH553" s="456"/>
      <c r="CJI553" s="456"/>
      <c r="CJJ553" s="456"/>
      <c r="CJK553" s="456"/>
      <c r="CJL553" s="456"/>
      <c r="CJM553" s="456"/>
      <c r="CJN553" s="456"/>
      <c r="CJO553" s="456"/>
      <c r="CJP553" s="456"/>
      <c r="CJQ553" s="456"/>
      <c r="CJR553" s="456"/>
      <c r="CJS553" s="456"/>
      <c r="CJT553" s="456"/>
      <c r="CJU553" s="456"/>
      <c r="CJV553" s="456"/>
      <c r="CJW553" s="456"/>
      <c r="CJX553" s="456"/>
      <c r="CJY553" s="456"/>
      <c r="CJZ553" s="456"/>
      <c r="CKA553" s="456"/>
      <c r="CKB553" s="456"/>
      <c r="CKC553" s="456"/>
      <c r="CKD553" s="456"/>
      <c r="CKE553" s="456"/>
      <c r="CKF553" s="456"/>
      <c r="CKG553" s="456"/>
      <c r="CKH553" s="456"/>
      <c r="CKI553" s="456"/>
      <c r="CKJ553" s="456"/>
      <c r="CKK553" s="456"/>
      <c r="CKL553" s="456"/>
      <c r="CKM553" s="456"/>
      <c r="CKN553" s="456"/>
      <c r="CKO553" s="456"/>
      <c r="CKP553" s="456"/>
      <c r="CKQ553" s="456"/>
      <c r="CKR553" s="456"/>
      <c r="CKS553" s="456"/>
      <c r="CKT553" s="456"/>
      <c r="CKU553" s="456"/>
      <c r="CKV553" s="456"/>
      <c r="CKW553" s="456"/>
      <c r="CKX553" s="456"/>
      <c r="CKY553" s="456"/>
      <c r="CKZ553" s="456"/>
      <c r="CLA553" s="456"/>
      <c r="CLB553" s="456"/>
      <c r="CLC553" s="456"/>
      <c r="CLD553" s="456"/>
      <c r="CLE553" s="456"/>
      <c r="CLF553" s="456"/>
      <c r="CLG553" s="456"/>
      <c r="CLH553" s="456"/>
      <c r="CLI553" s="456"/>
      <c r="CLJ553" s="456"/>
      <c r="CLK553" s="456"/>
      <c r="CLL553" s="456"/>
      <c r="CLM553" s="456"/>
      <c r="CLN553" s="456"/>
      <c r="CLO553" s="456"/>
      <c r="CLP553" s="456"/>
      <c r="CLQ553" s="456"/>
      <c r="CLR553" s="456"/>
      <c r="CLS553" s="456"/>
      <c r="CLT553" s="456"/>
      <c r="CLU553" s="456"/>
      <c r="CLV553" s="456"/>
      <c r="CLW553" s="456"/>
      <c r="CLX553" s="456"/>
      <c r="CLY553" s="456"/>
      <c r="CLZ553" s="456"/>
      <c r="CMA553" s="456"/>
      <c r="CMB553" s="456"/>
      <c r="CMC553" s="456"/>
      <c r="CMD553" s="456"/>
      <c r="CME553" s="456"/>
      <c r="CMF553" s="456"/>
      <c r="CMG553" s="456"/>
      <c r="CMH553" s="456"/>
      <c r="CMI553" s="456"/>
      <c r="CMJ553" s="456"/>
      <c r="CMK553" s="456"/>
      <c r="CML553" s="456"/>
      <c r="CMM553" s="456"/>
      <c r="CMN553" s="456"/>
      <c r="CMO553" s="456"/>
      <c r="CMP553" s="456"/>
      <c r="CMQ553" s="456"/>
      <c r="CMR553" s="456"/>
      <c r="CMS553" s="456"/>
      <c r="CMT553" s="456"/>
      <c r="CMU553" s="456"/>
      <c r="CMV553" s="456"/>
      <c r="CMW553" s="456"/>
      <c r="CMX553" s="456"/>
      <c r="CMY553" s="456"/>
      <c r="CMZ553" s="456"/>
      <c r="CNA553" s="456"/>
      <c r="CNB553" s="456"/>
      <c r="CNC553" s="456"/>
      <c r="CND553" s="456"/>
      <c r="CNE553" s="456"/>
      <c r="CNF553" s="456"/>
      <c r="CNG553" s="456"/>
      <c r="CNH553" s="456"/>
      <c r="CNI553" s="456"/>
      <c r="CNJ553" s="456"/>
      <c r="CNK553" s="456"/>
      <c r="CNL553" s="456"/>
      <c r="CNM553" s="456"/>
      <c r="CNN553" s="456"/>
      <c r="CNO553" s="456"/>
      <c r="CNP553" s="456"/>
      <c r="CNQ553" s="456"/>
      <c r="CNR553" s="456"/>
      <c r="CNS553" s="456"/>
      <c r="CNT553" s="456"/>
      <c r="CNU553" s="456"/>
      <c r="CNV553" s="456"/>
      <c r="CNW553" s="456"/>
      <c r="CNX553" s="456"/>
      <c r="CNY553" s="456"/>
      <c r="CNZ553" s="456"/>
      <c r="COA553" s="456"/>
      <c r="COB553" s="456"/>
      <c r="COC553" s="456"/>
      <c r="COD553" s="456"/>
      <c r="COE553" s="456"/>
      <c r="COF553" s="456"/>
      <c r="COG553" s="456"/>
      <c r="COH553" s="456"/>
      <c r="COI553" s="456"/>
      <c r="COJ553" s="456"/>
      <c r="COK553" s="456"/>
      <c r="COL553" s="456"/>
      <c r="COM553" s="456"/>
      <c r="CON553" s="456"/>
      <c r="COO553" s="456"/>
      <c r="COP553" s="456"/>
      <c r="COQ553" s="456"/>
      <c r="COR553" s="456"/>
      <c r="COS553" s="456"/>
      <c r="COT553" s="456"/>
      <c r="COU553" s="456"/>
      <c r="COV553" s="456"/>
      <c r="COW553" s="456"/>
      <c r="COX553" s="456"/>
      <c r="COY553" s="456"/>
      <c r="COZ553" s="456"/>
      <c r="CPA553" s="456"/>
      <c r="CPB553" s="456"/>
      <c r="CPC553" s="456"/>
      <c r="CPD553" s="456"/>
      <c r="CPE553" s="456"/>
      <c r="CPF553" s="456"/>
      <c r="CPG553" s="456"/>
      <c r="CPH553" s="456"/>
      <c r="CPI553" s="456"/>
      <c r="CPJ553" s="456"/>
      <c r="CPK553" s="456"/>
      <c r="CPL553" s="456"/>
      <c r="CPM553" s="456"/>
      <c r="CPN553" s="456"/>
      <c r="CPO553" s="456"/>
      <c r="CPP553" s="456"/>
      <c r="CPQ553" s="456"/>
      <c r="CPR553" s="456"/>
      <c r="CPS553" s="456"/>
      <c r="CPT553" s="456"/>
      <c r="CPU553" s="456"/>
      <c r="CPV553" s="456"/>
      <c r="CPW553" s="456"/>
      <c r="CPX553" s="456"/>
      <c r="CPY553" s="456"/>
      <c r="CPZ553" s="456"/>
      <c r="CQA553" s="456"/>
      <c r="CQB553" s="456"/>
      <c r="CQC553" s="456"/>
      <c r="CQD553" s="456"/>
      <c r="CQE553" s="456"/>
      <c r="CQF553" s="456"/>
      <c r="CQG553" s="456"/>
      <c r="CQH553" s="456"/>
      <c r="CQI553" s="456"/>
      <c r="CQJ553" s="456"/>
      <c r="CQK553" s="456"/>
      <c r="CQL553" s="456"/>
      <c r="CQM553" s="456"/>
      <c r="CQN553" s="456"/>
      <c r="CQO553" s="456"/>
      <c r="CQP553" s="456"/>
      <c r="CQQ553" s="456"/>
      <c r="CQR553" s="456"/>
      <c r="CQS553" s="456"/>
      <c r="CQT553" s="456"/>
      <c r="CQU553" s="456"/>
      <c r="CQV553" s="456"/>
      <c r="CQW553" s="456"/>
      <c r="CQX553" s="456"/>
      <c r="CQY553" s="456"/>
      <c r="CQZ553" s="456"/>
      <c r="CRA553" s="456"/>
      <c r="CRB553" s="456"/>
      <c r="CRC553" s="456"/>
      <c r="CRD553" s="456"/>
      <c r="CRE553" s="456"/>
      <c r="CRF553" s="456"/>
      <c r="CRG553" s="456"/>
      <c r="CRH553" s="456"/>
      <c r="CRI553" s="456"/>
      <c r="CRJ553" s="456"/>
      <c r="CRK553" s="456"/>
      <c r="CRL553" s="456"/>
      <c r="CRM553" s="456"/>
      <c r="CRN553" s="456"/>
      <c r="CRO553" s="456"/>
      <c r="CRP553" s="456"/>
      <c r="CRQ553" s="456"/>
      <c r="CRR553" s="456"/>
      <c r="CRS553" s="456"/>
      <c r="CRT553" s="456"/>
      <c r="CRU553" s="456"/>
      <c r="CRV553" s="456"/>
      <c r="CRW553" s="456"/>
      <c r="CRX553" s="456"/>
      <c r="CRY553" s="456"/>
      <c r="CRZ553" s="456"/>
      <c r="CSA553" s="456"/>
      <c r="CSB553" s="456"/>
      <c r="CSC553" s="456"/>
      <c r="CSD553" s="456"/>
      <c r="CSE553" s="456"/>
      <c r="CSF553" s="456"/>
      <c r="CSG553" s="456"/>
      <c r="CSH553" s="456"/>
      <c r="CSI553" s="456"/>
      <c r="CSJ553" s="456"/>
      <c r="CSK553" s="456"/>
      <c r="CSL553" s="456"/>
      <c r="CSM553" s="456"/>
      <c r="CSN553" s="456"/>
      <c r="CSO553" s="456"/>
      <c r="CSP553" s="456"/>
      <c r="CSQ553" s="456"/>
      <c r="CSR553" s="456"/>
      <c r="CSS553" s="456"/>
      <c r="CST553" s="456"/>
      <c r="CSU553" s="456"/>
      <c r="CSV553" s="456"/>
      <c r="CSW553" s="456"/>
      <c r="CSX553" s="456"/>
      <c r="CSY553" s="456"/>
      <c r="CSZ553" s="456"/>
      <c r="CTA553" s="456"/>
      <c r="CTB553" s="456"/>
      <c r="CTC553" s="456"/>
      <c r="CTD553" s="456"/>
      <c r="CTE553" s="456"/>
      <c r="CTF553" s="456"/>
      <c r="CTG553" s="456"/>
      <c r="CTH553" s="456"/>
      <c r="CTI553" s="456"/>
      <c r="CTJ553" s="456"/>
      <c r="CTK553" s="456"/>
      <c r="CTL553" s="456"/>
      <c r="CTM553" s="456"/>
      <c r="CTN553" s="456"/>
      <c r="CTO553" s="456"/>
      <c r="CTP553" s="456"/>
      <c r="CTQ553" s="456"/>
      <c r="CTR553" s="456"/>
      <c r="CTS553" s="456"/>
      <c r="CTT553" s="456"/>
      <c r="CTU553" s="456"/>
      <c r="CTV553" s="456"/>
      <c r="CTW553" s="456"/>
      <c r="CTX553" s="456"/>
      <c r="CTY553" s="456"/>
      <c r="CTZ553" s="456"/>
      <c r="CUA553" s="456"/>
      <c r="CUB553" s="456"/>
      <c r="CUC553" s="456"/>
      <c r="CUD553" s="456"/>
      <c r="CUE553" s="456"/>
      <c r="CUF553" s="456"/>
      <c r="CUG553" s="456"/>
      <c r="CUH553" s="456"/>
      <c r="CUI553" s="456"/>
      <c r="CUJ553" s="456"/>
      <c r="CUK553" s="456"/>
      <c r="CUL553" s="456"/>
      <c r="CUM553" s="456"/>
      <c r="CUN553" s="456"/>
      <c r="CUO553" s="456"/>
      <c r="CUP553" s="456"/>
      <c r="CUQ553" s="456"/>
      <c r="CUR553" s="456"/>
      <c r="CUS553" s="456"/>
      <c r="CUT553" s="456"/>
      <c r="CUU553" s="456"/>
      <c r="CUV553" s="456"/>
      <c r="CUW553" s="456"/>
      <c r="CUX553" s="456"/>
      <c r="CUY553" s="456"/>
      <c r="CUZ553" s="456"/>
      <c r="CVA553" s="456"/>
      <c r="CVB553" s="456"/>
      <c r="CVC553" s="456"/>
      <c r="CVD553" s="456"/>
      <c r="CVE553" s="456"/>
      <c r="CVF553" s="456"/>
      <c r="CVG553" s="456"/>
      <c r="CVH553" s="456"/>
      <c r="CVI553" s="456"/>
      <c r="CVJ553" s="456"/>
      <c r="CVK553" s="456"/>
      <c r="CVL553" s="456"/>
      <c r="CVM553" s="456"/>
      <c r="CVN553" s="456"/>
      <c r="CVO553" s="456"/>
      <c r="CVP553" s="456"/>
      <c r="CVQ553" s="456"/>
      <c r="CVR553" s="456"/>
      <c r="CVS553" s="456"/>
      <c r="CVT553" s="456"/>
      <c r="CVU553" s="456"/>
      <c r="CVV553" s="456"/>
      <c r="CVW553" s="456"/>
      <c r="CVX553" s="456"/>
      <c r="CVY553" s="456"/>
      <c r="CVZ553" s="456"/>
      <c r="CWA553" s="456"/>
      <c r="CWB553" s="456"/>
      <c r="CWC553" s="456"/>
      <c r="CWD553" s="456"/>
      <c r="CWE553" s="456"/>
      <c r="CWF553" s="456"/>
      <c r="CWG553" s="456"/>
      <c r="CWH553" s="456"/>
      <c r="CWI553" s="456"/>
      <c r="CWJ553" s="456"/>
      <c r="CWK553" s="456"/>
      <c r="CWL553" s="456"/>
      <c r="CWM553" s="456"/>
      <c r="CWN553" s="456"/>
      <c r="CWO553" s="456"/>
      <c r="CWP553" s="456"/>
      <c r="CWQ553" s="456"/>
      <c r="CWR553" s="456"/>
      <c r="CWS553" s="456"/>
      <c r="CWT553" s="456"/>
      <c r="CWU553" s="456"/>
      <c r="CWV553" s="456"/>
      <c r="CWW553" s="456"/>
      <c r="CWX553" s="456"/>
      <c r="CWY553" s="456"/>
      <c r="CWZ553" s="456"/>
      <c r="CXA553" s="456"/>
      <c r="CXB553" s="456"/>
      <c r="CXC553" s="456"/>
      <c r="CXD553" s="456"/>
      <c r="CXE553" s="456"/>
      <c r="CXF553" s="456"/>
      <c r="CXG553" s="456"/>
      <c r="CXH553" s="456"/>
      <c r="CXI553" s="456"/>
      <c r="CXJ553" s="456"/>
      <c r="CXK553" s="456"/>
      <c r="CXL553" s="456"/>
      <c r="CXM553" s="456"/>
      <c r="CXN553" s="456"/>
      <c r="CXO553" s="456"/>
      <c r="CXP553" s="456"/>
      <c r="CXQ553" s="456"/>
      <c r="CXR553" s="456"/>
      <c r="CXS553" s="456"/>
      <c r="CXT553" s="456"/>
      <c r="CXU553" s="456"/>
      <c r="CXV553" s="456"/>
      <c r="CXW553" s="456"/>
      <c r="CXX553" s="456"/>
      <c r="CXY553" s="456"/>
      <c r="CXZ553" s="456"/>
      <c r="CYA553" s="456"/>
      <c r="CYB553" s="456"/>
      <c r="CYC553" s="456"/>
      <c r="CYD553" s="456"/>
      <c r="CYE553" s="456"/>
      <c r="CYF553" s="456"/>
      <c r="CYG553" s="456"/>
      <c r="CYH553" s="456"/>
      <c r="CYI553" s="456"/>
      <c r="CYJ553" s="456"/>
      <c r="CYK553" s="456"/>
      <c r="CYL553" s="456"/>
      <c r="CYM553" s="456"/>
      <c r="CYN553" s="456"/>
      <c r="CYO553" s="456"/>
      <c r="CYP553" s="456"/>
      <c r="CYQ553" s="456"/>
      <c r="CYR553" s="456"/>
      <c r="CYS553" s="456"/>
      <c r="CYT553" s="456"/>
      <c r="CYU553" s="456"/>
      <c r="CYV553" s="456"/>
      <c r="CYW553" s="456"/>
      <c r="CYX553" s="456"/>
      <c r="CYY553" s="456"/>
      <c r="CYZ553" s="456"/>
      <c r="CZA553" s="456"/>
      <c r="CZB553" s="456"/>
      <c r="CZC553" s="456"/>
      <c r="CZD553" s="456"/>
      <c r="CZE553" s="456"/>
      <c r="CZF553" s="456"/>
      <c r="CZG553" s="456"/>
      <c r="CZH553" s="456"/>
      <c r="CZI553" s="456"/>
      <c r="CZJ553" s="456"/>
      <c r="CZK553" s="456"/>
      <c r="CZL553" s="456"/>
      <c r="CZM553" s="456"/>
      <c r="CZN553" s="456"/>
      <c r="CZO553" s="456"/>
      <c r="CZP553" s="456"/>
      <c r="CZQ553" s="456"/>
      <c r="CZR553" s="456"/>
      <c r="CZS553" s="456"/>
      <c r="CZT553" s="456"/>
      <c r="CZU553" s="456"/>
      <c r="CZV553" s="456"/>
      <c r="CZW553" s="456"/>
      <c r="CZX553" s="456"/>
      <c r="CZY553" s="456"/>
      <c r="CZZ553" s="456"/>
      <c r="DAA553" s="456"/>
      <c r="DAB553" s="456"/>
      <c r="DAC553" s="456"/>
      <c r="DAD553" s="456"/>
      <c r="DAE553" s="456"/>
      <c r="DAF553" s="456"/>
      <c r="DAG553" s="456"/>
      <c r="DAH553" s="456"/>
      <c r="DAI553" s="456"/>
      <c r="DAJ553" s="456"/>
      <c r="DAK553" s="456"/>
      <c r="DAL553" s="456"/>
      <c r="DAM553" s="456"/>
      <c r="DAN553" s="456"/>
      <c r="DAO553" s="456"/>
      <c r="DAP553" s="456"/>
      <c r="DAQ553" s="456"/>
      <c r="DAR553" s="456"/>
      <c r="DAS553" s="456"/>
      <c r="DAT553" s="456"/>
      <c r="DAU553" s="456"/>
      <c r="DAV553" s="456"/>
      <c r="DAW553" s="456"/>
      <c r="DAX553" s="456"/>
      <c r="DAY553" s="456"/>
      <c r="DAZ553" s="456"/>
      <c r="DBA553" s="456"/>
      <c r="DBB553" s="456"/>
      <c r="DBC553" s="456"/>
      <c r="DBD553" s="456"/>
      <c r="DBE553" s="456"/>
      <c r="DBF553" s="456"/>
      <c r="DBG553" s="456"/>
      <c r="DBH553" s="456"/>
      <c r="DBI553" s="456"/>
      <c r="DBJ553" s="456"/>
      <c r="DBK553" s="456"/>
      <c r="DBL553" s="456"/>
      <c r="DBM553" s="456"/>
      <c r="DBN553" s="456"/>
      <c r="DBO553" s="456"/>
      <c r="DBP553" s="456"/>
      <c r="DBQ553" s="456"/>
      <c r="DBR553" s="456"/>
      <c r="DBS553" s="456"/>
      <c r="DBT553" s="456"/>
      <c r="DBU553" s="456"/>
      <c r="DBV553" s="456"/>
      <c r="DBW553" s="456"/>
      <c r="DBX553" s="456"/>
      <c r="DBY553" s="456"/>
      <c r="DBZ553" s="456"/>
      <c r="DCA553" s="456"/>
      <c r="DCB553" s="456"/>
      <c r="DCC553" s="456"/>
      <c r="DCD553" s="456"/>
      <c r="DCE553" s="456"/>
      <c r="DCF553" s="456"/>
      <c r="DCG553" s="456"/>
      <c r="DCH553" s="456"/>
      <c r="DCI553" s="456"/>
      <c r="DCJ553" s="456"/>
      <c r="DCK553" s="456"/>
      <c r="DCL553" s="456"/>
      <c r="DCM553" s="456"/>
      <c r="DCN553" s="456"/>
      <c r="DCO553" s="456"/>
      <c r="DCP553" s="456"/>
      <c r="DCQ553" s="456"/>
      <c r="DCR553" s="456"/>
      <c r="DCS553" s="456"/>
      <c r="DCT553" s="456"/>
      <c r="DCU553" s="456"/>
      <c r="DCV553" s="456"/>
      <c r="DCW553" s="456"/>
      <c r="DCX553" s="456"/>
      <c r="DCY553" s="456"/>
      <c r="DCZ553" s="456"/>
      <c r="DDA553" s="456"/>
      <c r="DDB553" s="456"/>
      <c r="DDC553" s="456"/>
      <c r="DDD553" s="456"/>
      <c r="DDE553" s="456"/>
      <c r="DDF553" s="456"/>
      <c r="DDG553" s="456"/>
      <c r="DDH553" s="456"/>
      <c r="DDI553" s="456"/>
      <c r="DDJ553" s="456"/>
      <c r="DDK553" s="456"/>
      <c r="DDL553" s="456"/>
      <c r="DDM553" s="456"/>
      <c r="DDN553" s="456"/>
      <c r="DDO553" s="456"/>
      <c r="DDP553" s="456"/>
      <c r="DDQ553" s="456"/>
      <c r="DDR553" s="456"/>
      <c r="DDS553" s="456"/>
      <c r="DDT553" s="456"/>
      <c r="DDU553" s="456"/>
      <c r="DDV553" s="456"/>
      <c r="DDW553" s="456"/>
      <c r="DDX553" s="456"/>
      <c r="DDY553" s="456"/>
      <c r="DDZ553" s="456"/>
      <c r="DEA553" s="456"/>
      <c r="DEB553" s="456"/>
      <c r="DEC553" s="456"/>
      <c r="DED553" s="456"/>
      <c r="DEE553" s="456"/>
      <c r="DEF553" s="456"/>
      <c r="DEG553" s="456"/>
      <c r="DEH553" s="456"/>
      <c r="DEI553" s="456"/>
      <c r="DEJ553" s="456"/>
      <c r="DEK553" s="456"/>
      <c r="DEL553" s="456"/>
      <c r="DEM553" s="456"/>
      <c r="DEN553" s="456"/>
      <c r="DEO553" s="456"/>
      <c r="DEP553" s="456"/>
      <c r="DEQ553" s="456"/>
      <c r="DER553" s="456"/>
      <c r="DES553" s="456"/>
      <c r="DET553" s="456"/>
      <c r="DEU553" s="456"/>
      <c r="DEV553" s="456"/>
      <c r="DEW553" s="456"/>
      <c r="DEX553" s="456"/>
      <c r="DEY553" s="456"/>
      <c r="DEZ553" s="456"/>
      <c r="DFA553" s="456"/>
      <c r="DFB553" s="456"/>
      <c r="DFC553" s="456"/>
      <c r="DFD553" s="456"/>
      <c r="DFE553" s="456"/>
      <c r="DFF553" s="456"/>
      <c r="DFG553" s="456"/>
      <c r="DFH553" s="456"/>
      <c r="DFI553" s="456"/>
      <c r="DFJ553" s="456"/>
      <c r="DFK553" s="456"/>
      <c r="DFL553" s="456"/>
      <c r="DFM553" s="456"/>
      <c r="DFN553" s="456"/>
      <c r="DFO553" s="456"/>
      <c r="DFP553" s="456"/>
      <c r="DFQ553" s="456"/>
      <c r="DFR553" s="456"/>
      <c r="DFS553" s="456"/>
      <c r="DFT553" s="456"/>
      <c r="DFU553" s="456"/>
      <c r="DFV553" s="456"/>
      <c r="DFW553" s="456"/>
      <c r="DFX553" s="456"/>
      <c r="DFY553" s="456"/>
      <c r="DFZ553" s="456"/>
      <c r="DGA553" s="456"/>
      <c r="DGB553" s="456"/>
      <c r="DGC553" s="456"/>
      <c r="DGD553" s="456"/>
      <c r="DGE553" s="456"/>
      <c r="DGF553" s="456"/>
      <c r="DGG553" s="456"/>
      <c r="DGH553" s="456"/>
      <c r="DGI553" s="456"/>
      <c r="DGJ553" s="456"/>
      <c r="DGK553" s="456"/>
      <c r="DGL553" s="456"/>
      <c r="DGM553" s="456"/>
      <c r="DGN553" s="456"/>
      <c r="DGO553" s="456"/>
      <c r="DGP553" s="456"/>
      <c r="DGQ553" s="456"/>
      <c r="DGR553" s="456"/>
      <c r="DGS553" s="456"/>
      <c r="DGT553" s="456"/>
      <c r="DGU553" s="456"/>
      <c r="DGV553" s="456"/>
      <c r="DGW553" s="456"/>
      <c r="DGX553" s="456"/>
      <c r="DGY553" s="456"/>
      <c r="DGZ553" s="456"/>
      <c r="DHA553" s="456"/>
      <c r="DHB553" s="456"/>
      <c r="DHC553" s="456"/>
      <c r="DHD553" s="456"/>
      <c r="DHE553" s="456"/>
      <c r="DHF553" s="456"/>
      <c r="DHG553" s="456"/>
      <c r="DHH553" s="456"/>
      <c r="DHI553" s="456"/>
      <c r="DHJ553" s="456"/>
      <c r="DHK553" s="456"/>
      <c r="DHL553" s="456"/>
      <c r="DHM553" s="456"/>
      <c r="DHN553" s="456"/>
      <c r="DHO553" s="456"/>
      <c r="DHP553" s="456"/>
      <c r="DHQ553" s="456"/>
      <c r="DHR553" s="456"/>
      <c r="DHS553" s="456"/>
      <c r="DHT553" s="456"/>
      <c r="DHU553" s="456"/>
      <c r="DHV553" s="456"/>
      <c r="DHW553" s="456"/>
      <c r="DHX553" s="456"/>
      <c r="DHY553" s="456"/>
      <c r="DHZ553" s="456"/>
      <c r="DIA553" s="456"/>
      <c r="DIB553" s="456"/>
      <c r="DIC553" s="456"/>
      <c r="DID553" s="456"/>
      <c r="DIE553" s="456"/>
      <c r="DIF553" s="456"/>
      <c r="DIG553" s="456"/>
      <c r="DIH553" s="456"/>
      <c r="DII553" s="456"/>
      <c r="DIJ553" s="456"/>
      <c r="DIK553" s="456"/>
      <c r="DIL553" s="456"/>
      <c r="DIM553" s="456"/>
      <c r="DIN553" s="456"/>
      <c r="DIO553" s="456"/>
      <c r="DIP553" s="456"/>
      <c r="DIQ553" s="456"/>
      <c r="DIR553" s="456"/>
      <c r="DIS553" s="456"/>
      <c r="DIT553" s="456"/>
      <c r="DIU553" s="456"/>
      <c r="DIV553" s="456"/>
      <c r="DIW553" s="456"/>
      <c r="DIX553" s="456"/>
      <c r="DIY553" s="456"/>
      <c r="DIZ553" s="456"/>
      <c r="DJA553" s="456"/>
      <c r="DJB553" s="456"/>
      <c r="DJC553" s="456"/>
      <c r="DJD553" s="456"/>
      <c r="DJE553" s="456"/>
      <c r="DJF553" s="456"/>
      <c r="DJG553" s="456"/>
      <c r="DJH553" s="456"/>
      <c r="DJI553" s="456"/>
      <c r="DJJ553" s="456"/>
      <c r="DJK553" s="456"/>
      <c r="DJL553" s="456"/>
      <c r="DJM553" s="456"/>
      <c r="DJN553" s="456"/>
      <c r="DJO553" s="456"/>
      <c r="DJP553" s="456"/>
      <c r="DJQ553" s="456"/>
      <c r="DJR553" s="456"/>
      <c r="DJS553" s="456"/>
      <c r="DJT553" s="456"/>
      <c r="DJU553" s="456"/>
      <c r="DJV553" s="456"/>
      <c r="DJW553" s="456"/>
      <c r="DJX553" s="456"/>
      <c r="DJY553" s="456"/>
      <c r="DJZ553" s="456"/>
      <c r="DKA553" s="456"/>
      <c r="DKB553" s="456"/>
      <c r="DKC553" s="456"/>
      <c r="DKD553" s="456"/>
      <c r="DKE553" s="456"/>
      <c r="DKF553" s="456"/>
      <c r="DKG553" s="456"/>
      <c r="DKH553" s="456"/>
      <c r="DKI553" s="456"/>
      <c r="DKJ553" s="456"/>
      <c r="DKK553" s="456"/>
      <c r="DKL553" s="456"/>
      <c r="DKM553" s="456"/>
      <c r="DKN553" s="456"/>
      <c r="DKO553" s="456"/>
      <c r="DKP553" s="456"/>
      <c r="DKQ553" s="456"/>
      <c r="DKR553" s="456"/>
      <c r="DKS553" s="456"/>
      <c r="DKT553" s="456"/>
      <c r="DKU553" s="456"/>
      <c r="DKV553" s="456"/>
      <c r="DKW553" s="456"/>
      <c r="DKX553" s="456"/>
      <c r="DKY553" s="456"/>
      <c r="DKZ553" s="456"/>
      <c r="DLA553" s="456"/>
      <c r="DLB553" s="456"/>
      <c r="DLC553" s="456"/>
      <c r="DLD553" s="456"/>
      <c r="DLE553" s="456"/>
      <c r="DLF553" s="456"/>
      <c r="DLG553" s="456"/>
      <c r="DLH553" s="456"/>
      <c r="DLI553" s="456"/>
      <c r="DLJ553" s="456"/>
      <c r="DLK553" s="456"/>
      <c r="DLL553" s="456"/>
      <c r="DLM553" s="456"/>
      <c r="DLN553" s="456"/>
      <c r="DLO553" s="456"/>
      <c r="DLP553" s="456"/>
      <c r="DLQ553" s="456"/>
      <c r="DLR553" s="456"/>
      <c r="DLS553" s="456"/>
      <c r="DLT553" s="456"/>
      <c r="DLU553" s="456"/>
      <c r="DLV553" s="456"/>
      <c r="DLW553" s="456"/>
      <c r="DLX553" s="456"/>
      <c r="DLY553" s="456"/>
      <c r="DLZ553" s="456"/>
      <c r="DMA553" s="456"/>
      <c r="DMB553" s="456"/>
      <c r="DMC553" s="456"/>
      <c r="DMD553" s="456"/>
      <c r="DME553" s="456"/>
      <c r="DMF553" s="456"/>
      <c r="DMG553" s="456"/>
      <c r="DMH553" s="456"/>
      <c r="DMI553" s="456"/>
      <c r="DMJ553" s="456"/>
      <c r="DMK553" s="456"/>
      <c r="DML553" s="456"/>
      <c r="DMM553" s="456"/>
      <c r="DMN553" s="456"/>
      <c r="DMO553" s="456"/>
      <c r="DMP553" s="456"/>
      <c r="DMQ553" s="456"/>
      <c r="DMR553" s="456"/>
      <c r="DMS553" s="456"/>
      <c r="DMT553" s="456"/>
      <c r="DMU553" s="456"/>
      <c r="DMV553" s="456"/>
      <c r="DMW553" s="456"/>
      <c r="DMX553" s="456"/>
      <c r="DMY553" s="456"/>
      <c r="DMZ553" s="456"/>
      <c r="DNA553" s="456"/>
      <c r="DNB553" s="456"/>
      <c r="DNC553" s="456"/>
      <c r="DND553" s="456"/>
      <c r="DNE553" s="456"/>
      <c r="DNF553" s="456"/>
      <c r="DNG553" s="456"/>
      <c r="DNH553" s="456"/>
      <c r="DNI553" s="456"/>
      <c r="DNJ553" s="456"/>
      <c r="DNK553" s="456"/>
      <c r="DNL553" s="456"/>
      <c r="DNM553" s="456"/>
      <c r="DNN553" s="456"/>
      <c r="DNO553" s="456"/>
      <c r="DNP553" s="456"/>
      <c r="DNQ553" s="456"/>
      <c r="DNR553" s="456"/>
      <c r="DNS553" s="456"/>
      <c r="DNT553" s="456"/>
      <c r="DNU553" s="456"/>
      <c r="DNV553" s="456"/>
      <c r="DNW553" s="456"/>
      <c r="DNX553" s="456"/>
      <c r="DNY553" s="456"/>
      <c r="DNZ553" s="456"/>
      <c r="DOA553" s="456"/>
      <c r="DOB553" s="456"/>
      <c r="DOC553" s="456"/>
      <c r="DOD553" s="456"/>
      <c r="DOE553" s="456"/>
      <c r="DOF553" s="456"/>
      <c r="DOG553" s="456"/>
      <c r="DOH553" s="456"/>
      <c r="DOI553" s="456"/>
      <c r="DOJ553" s="456"/>
      <c r="DOK553" s="456"/>
      <c r="DOL553" s="456"/>
      <c r="DOM553" s="456"/>
      <c r="DON553" s="456"/>
      <c r="DOO553" s="456"/>
      <c r="DOP553" s="456"/>
      <c r="DOQ553" s="456"/>
      <c r="DOR553" s="456"/>
      <c r="DOS553" s="456"/>
      <c r="DOT553" s="456"/>
      <c r="DOU553" s="456"/>
      <c r="DOV553" s="456"/>
      <c r="DOW553" s="456"/>
      <c r="DOX553" s="456"/>
      <c r="DOY553" s="456"/>
      <c r="DOZ553" s="456"/>
      <c r="DPA553" s="456"/>
      <c r="DPB553" s="456"/>
      <c r="DPC553" s="456"/>
      <c r="DPD553" s="456"/>
      <c r="DPE553" s="456"/>
      <c r="DPF553" s="456"/>
      <c r="DPG553" s="456"/>
      <c r="DPH553" s="456"/>
      <c r="DPI553" s="456"/>
      <c r="DPJ553" s="456"/>
      <c r="DPK553" s="456"/>
      <c r="DPL553" s="456"/>
      <c r="DPM553" s="456"/>
      <c r="DPN553" s="456"/>
      <c r="DPO553" s="456"/>
      <c r="DPP553" s="456"/>
      <c r="DPQ553" s="456"/>
      <c r="DPR553" s="456"/>
      <c r="DPS553" s="456"/>
      <c r="DPT553" s="456"/>
      <c r="DPU553" s="456"/>
      <c r="DPV553" s="456"/>
      <c r="DPW553" s="456"/>
      <c r="DPX553" s="456"/>
      <c r="DPY553" s="456"/>
      <c r="DPZ553" s="456"/>
      <c r="DQA553" s="456"/>
      <c r="DQB553" s="456"/>
      <c r="DQC553" s="456"/>
      <c r="DQD553" s="456"/>
      <c r="DQE553" s="456"/>
      <c r="DQF553" s="456"/>
      <c r="DQG553" s="456"/>
      <c r="DQH553" s="456"/>
      <c r="DQI553" s="456"/>
      <c r="DQJ553" s="456"/>
      <c r="DQK553" s="456"/>
      <c r="DQL553" s="456"/>
      <c r="DQM553" s="456"/>
      <c r="DQN553" s="456"/>
      <c r="DQO553" s="456"/>
      <c r="DQP553" s="456"/>
      <c r="DQQ553" s="456"/>
      <c r="DQR553" s="456"/>
      <c r="DQS553" s="456"/>
      <c r="DQT553" s="456"/>
      <c r="DQU553" s="456"/>
      <c r="DQV553" s="456"/>
      <c r="DQW553" s="456"/>
      <c r="DQX553" s="456"/>
      <c r="DQY553" s="456"/>
      <c r="DQZ553" s="456"/>
      <c r="DRA553" s="456"/>
      <c r="DRB553" s="456"/>
      <c r="DRC553" s="456"/>
      <c r="DRD553" s="456"/>
      <c r="DRE553" s="456"/>
      <c r="DRF553" s="456"/>
      <c r="DRG553" s="456"/>
      <c r="DRH553" s="456"/>
      <c r="DRI553" s="456"/>
      <c r="DRJ553" s="456"/>
      <c r="DRK553" s="456"/>
      <c r="DRL553" s="456"/>
      <c r="DRM553" s="456"/>
      <c r="DRN553" s="456"/>
      <c r="DRO553" s="456"/>
      <c r="DRP553" s="456"/>
      <c r="DRQ553" s="456"/>
      <c r="DRR553" s="456"/>
      <c r="DRS553" s="456"/>
      <c r="DRT553" s="456"/>
      <c r="DRU553" s="456"/>
      <c r="DRV553" s="456"/>
      <c r="DRW553" s="456"/>
      <c r="DRX553" s="456"/>
      <c r="DRY553" s="456"/>
      <c r="DRZ553" s="456"/>
      <c r="DSA553" s="456"/>
      <c r="DSB553" s="456"/>
      <c r="DSC553" s="456"/>
      <c r="DSD553" s="456"/>
      <c r="DSE553" s="456"/>
      <c r="DSF553" s="456"/>
      <c r="DSG553" s="456"/>
      <c r="DSH553" s="456"/>
      <c r="DSI553" s="456"/>
      <c r="DSJ553" s="456"/>
      <c r="DSK553" s="456"/>
      <c r="DSL553" s="456"/>
      <c r="DSM553" s="456"/>
      <c r="DSN553" s="456"/>
      <c r="DSO553" s="456"/>
      <c r="DSP553" s="456"/>
      <c r="DSQ553" s="456"/>
      <c r="DSR553" s="456"/>
      <c r="DSS553" s="456"/>
      <c r="DST553" s="456"/>
      <c r="DSU553" s="456"/>
      <c r="DSV553" s="456"/>
      <c r="DSW553" s="456"/>
      <c r="DSX553" s="456"/>
      <c r="DSY553" s="456"/>
      <c r="DSZ553" s="456"/>
      <c r="DTA553" s="456"/>
      <c r="DTB553" s="456"/>
      <c r="DTC553" s="456"/>
      <c r="DTD553" s="456"/>
      <c r="DTE553" s="456"/>
      <c r="DTF553" s="456"/>
      <c r="DTG553" s="456"/>
      <c r="DTH553" s="456"/>
      <c r="DTI553" s="456"/>
      <c r="DTJ553" s="456"/>
      <c r="DTK553" s="456"/>
      <c r="DTL553" s="456"/>
      <c r="DTM553" s="456"/>
      <c r="DTN553" s="456"/>
      <c r="DTO553" s="456"/>
      <c r="DTP553" s="456"/>
      <c r="DTQ553" s="456"/>
      <c r="DTR553" s="456"/>
      <c r="DTS553" s="456"/>
      <c r="DTT553" s="456"/>
      <c r="DTU553" s="456"/>
      <c r="DTV553" s="456"/>
      <c r="DTW553" s="456"/>
      <c r="DTX553" s="456"/>
      <c r="DTY553" s="456"/>
      <c r="DTZ553" s="456"/>
      <c r="DUA553" s="456"/>
      <c r="DUB553" s="456"/>
      <c r="DUC553" s="456"/>
      <c r="DUD553" s="456"/>
      <c r="DUE553" s="456"/>
      <c r="DUF553" s="456"/>
      <c r="DUG553" s="456"/>
      <c r="DUH553" s="456"/>
      <c r="DUI553" s="456"/>
      <c r="DUJ553" s="456"/>
      <c r="DUK553" s="456"/>
      <c r="DUL553" s="456"/>
      <c r="DUM553" s="456"/>
      <c r="DUN553" s="456"/>
      <c r="DUO553" s="456"/>
      <c r="DUP553" s="456"/>
      <c r="DUQ553" s="456"/>
      <c r="DUR553" s="456"/>
      <c r="DUS553" s="456"/>
      <c r="DUT553" s="456"/>
      <c r="DUU553" s="456"/>
      <c r="DUV553" s="456"/>
      <c r="DUW553" s="456"/>
      <c r="DUX553" s="456"/>
      <c r="DUY553" s="456"/>
      <c r="DUZ553" s="456"/>
      <c r="DVA553" s="456"/>
      <c r="DVB553" s="456"/>
      <c r="DVC553" s="456"/>
      <c r="DVD553" s="456"/>
      <c r="DVE553" s="456"/>
      <c r="DVF553" s="456"/>
      <c r="DVG553" s="456"/>
      <c r="DVH553" s="456"/>
      <c r="DVI553" s="456"/>
      <c r="DVJ553" s="456"/>
      <c r="DVK553" s="456"/>
      <c r="DVL553" s="456"/>
      <c r="DVM553" s="456"/>
      <c r="DVN553" s="456"/>
      <c r="DVO553" s="456"/>
      <c r="DVP553" s="456"/>
      <c r="DVQ553" s="456"/>
      <c r="DVR553" s="456"/>
      <c r="DVS553" s="456"/>
      <c r="DVT553" s="456"/>
      <c r="DVU553" s="456"/>
      <c r="DVV553" s="456"/>
      <c r="DVW553" s="456"/>
      <c r="DVX553" s="456"/>
      <c r="DVY553" s="456"/>
      <c r="DVZ553" s="456"/>
      <c r="DWA553" s="456"/>
      <c r="DWB553" s="456"/>
      <c r="DWC553" s="456"/>
      <c r="DWD553" s="456"/>
      <c r="DWE553" s="456"/>
      <c r="DWF553" s="456"/>
      <c r="DWG553" s="456"/>
      <c r="DWH553" s="456"/>
      <c r="DWI553" s="456"/>
      <c r="DWJ553" s="456"/>
      <c r="DWK553" s="456"/>
      <c r="DWL553" s="456"/>
      <c r="DWM553" s="456"/>
      <c r="DWN553" s="456"/>
      <c r="DWO553" s="456"/>
      <c r="DWP553" s="456"/>
      <c r="DWQ553" s="456"/>
      <c r="DWR553" s="456"/>
      <c r="DWS553" s="456"/>
      <c r="DWT553" s="456"/>
      <c r="DWU553" s="456"/>
      <c r="DWV553" s="456"/>
      <c r="DWW553" s="456"/>
      <c r="DWX553" s="456"/>
      <c r="DWY553" s="456"/>
      <c r="DWZ553" s="456"/>
      <c r="DXA553" s="456"/>
      <c r="DXB553" s="456"/>
      <c r="DXC553" s="456"/>
      <c r="DXD553" s="456"/>
      <c r="DXE553" s="456"/>
      <c r="DXF553" s="456"/>
      <c r="DXG553" s="456"/>
      <c r="DXH553" s="456"/>
      <c r="DXI553" s="456"/>
      <c r="DXJ553" s="456"/>
      <c r="DXK553" s="456"/>
      <c r="DXL553" s="456"/>
      <c r="DXM553" s="456"/>
      <c r="DXN553" s="456"/>
      <c r="DXO553" s="456"/>
      <c r="DXP553" s="456"/>
      <c r="DXQ553" s="456"/>
      <c r="DXR553" s="456"/>
      <c r="DXS553" s="456"/>
      <c r="DXT553" s="456"/>
      <c r="DXU553" s="456"/>
      <c r="DXV553" s="456"/>
      <c r="DXW553" s="456"/>
      <c r="DXX553" s="456"/>
      <c r="DXY553" s="456"/>
      <c r="DXZ553" s="456"/>
      <c r="DYA553" s="456"/>
      <c r="DYB553" s="456"/>
      <c r="DYC553" s="456"/>
      <c r="DYD553" s="456"/>
      <c r="DYE553" s="456"/>
      <c r="DYF553" s="456"/>
      <c r="DYG553" s="456"/>
      <c r="DYH553" s="456"/>
      <c r="DYI553" s="456"/>
      <c r="DYJ553" s="456"/>
      <c r="DYK553" s="456"/>
      <c r="DYL553" s="456"/>
      <c r="DYM553" s="456"/>
      <c r="DYN553" s="456"/>
      <c r="DYO553" s="456"/>
      <c r="DYP553" s="456"/>
      <c r="DYQ553" s="456"/>
      <c r="DYR553" s="456"/>
      <c r="DYS553" s="456"/>
      <c r="DYT553" s="456"/>
      <c r="DYU553" s="456"/>
      <c r="DYV553" s="456"/>
      <c r="DYW553" s="456"/>
      <c r="DYX553" s="456"/>
      <c r="DYY553" s="456"/>
      <c r="DYZ553" s="456"/>
      <c r="DZA553" s="456"/>
      <c r="DZB553" s="456"/>
      <c r="DZC553" s="456"/>
      <c r="DZD553" s="456"/>
      <c r="DZE553" s="456"/>
      <c r="DZF553" s="456"/>
      <c r="DZG553" s="456"/>
      <c r="DZH553" s="456"/>
      <c r="DZI553" s="456"/>
      <c r="DZJ553" s="456"/>
      <c r="DZK553" s="456"/>
      <c r="DZL553" s="456"/>
      <c r="DZM553" s="456"/>
      <c r="DZN553" s="456"/>
      <c r="DZO553" s="456"/>
      <c r="DZP553" s="456"/>
      <c r="DZQ553" s="456"/>
      <c r="DZR553" s="456"/>
      <c r="DZS553" s="456"/>
      <c r="DZT553" s="456"/>
      <c r="DZU553" s="456"/>
      <c r="DZV553" s="456"/>
      <c r="DZW553" s="456"/>
      <c r="DZX553" s="456"/>
      <c r="DZY553" s="456"/>
      <c r="DZZ553" s="456"/>
      <c r="EAA553" s="456"/>
      <c r="EAB553" s="456"/>
      <c r="EAC553" s="456"/>
      <c r="EAD553" s="456"/>
      <c r="EAE553" s="456"/>
      <c r="EAF553" s="456"/>
      <c r="EAG553" s="456"/>
      <c r="EAH553" s="456"/>
      <c r="EAI553" s="456"/>
      <c r="EAJ553" s="456"/>
      <c r="EAK553" s="456"/>
      <c r="EAL553" s="456"/>
      <c r="EAM553" s="456"/>
      <c r="EAN553" s="456"/>
      <c r="EAO553" s="456"/>
      <c r="EAP553" s="456"/>
      <c r="EAQ553" s="456"/>
      <c r="EAR553" s="456"/>
      <c r="EAS553" s="456"/>
      <c r="EAT553" s="456"/>
      <c r="EAU553" s="456"/>
      <c r="EAV553" s="456"/>
      <c r="EAW553" s="456"/>
      <c r="EAX553" s="456"/>
      <c r="EAY553" s="456"/>
      <c r="EAZ553" s="456"/>
      <c r="EBA553" s="456"/>
      <c r="EBB553" s="456"/>
      <c r="EBC553" s="456"/>
      <c r="EBD553" s="456"/>
      <c r="EBE553" s="456"/>
      <c r="EBF553" s="456"/>
      <c r="EBG553" s="456"/>
      <c r="EBH553" s="456"/>
      <c r="EBI553" s="456"/>
      <c r="EBJ553" s="456"/>
      <c r="EBK553" s="456"/>
      <c r="EBL553" s="456"/>
      <c r="EBM553" s="456"/>
      <c r="EBN553" s="456"/>
      <c r="EBO553" s="456"/>
      <c r="EBP553" s="456"/>
      <c r="EBQ553" s="456"/>
      <c r="EBR553" s="456"/>
      <c r="EBS553" s="456"/>
      <c r="EBT553" s="456"/>
      <c r="EBU553" s="456"/>
      <c r="EBV553" s="456"/>
      <c r="EBW553" s="456"/>
      <c r="EBX553" s="456"/>
      <c r="EBY553" s="456"/>
      <c r="EBZ553" s="456"/>
      <c r="ECA553" s="456"/>
      <c r="ECB553" s="456"/>
      <c r="ECC553" s="456"/>
      <c r="ECD553" s="456"/>
      <c r="ECE553" s="456"/>
      <c r="ECF553" s="456"/>
      <c r="ECG553" s="456"/>
      <c r="ECH553" s="456"/>
      <c r="ECI553" s="456"/>
      <c r="ECJ553" s="456"/>
      <c r="ECK553" s="456"/>
      <c r="ECL553" s="456"/>
      <c r="ECM553" s="456"/>
      <c r="ECN553" s="456"/>
      <c r="ECO553" s="456"/>
      <c r="ECP553" s="456"/>
      <c r="ECQ553" s="456"/>
      <c r="ECR553" s="456"/>
      <c r="ECS553" s="456"/>
      <c r="ECT553" s="456"/>
      <c r="ECU553" s="456"/>
      <c r="ECV553" s="456"/>
      <c r="ECW553" s="456"/>
      <c r="ECX553" s="456"/>
      <c r="ECY553" s="456"/>
      <c r="ECZ553" s="456"/>
      <c r="EDA553" s="456"/>
      <c r="EDB553" s="456"/>
      <c r="EDC553" s="456"/>
      <c r="EDD553" s="456"/>
      <c r="EDE553" s="456"/>
      <c r="EDF553" s="456"/>
      <c r="EDG553" s="456"/>
      <c r="EDH553" s="456"/>
      <c r="EDI553" s="456"/>
      <c r="EDJ553" s="456"/>
      <c r="EDK553" s="456"/>
      <c r="EDL553" s="456"/>
      <c r="EDM553" s="456"/>
      <c r="EDN553" s="456"/>
      <c r="EDO553" s="456"/>
      <c r="EDP553" s="456"/>
      <c r="EDQ553" s="456"/>
      <c r="EDR553" s="456"/>
      <c r="EDS553" s="456"/>
      <c r="EDT553" s="456"/>
      <c r="EDU553" s="456"/>
      <c r="EDV553" s="456"/>
      <c r="EDW553" s="456"/>
      <c r="EDX553" s="456"/>
      <c r="EDY553" s="456"/>
      <c r="EDZ553" s="456"/>
      <c r="EEA553" s="456"/>
      <c r="EEB553" s="456"/>
      <c r="EEC553" s="456"/>
      <c r="EED553" s="456"/>
      <c r="EEE553" s="456"/>
      <c r="EEF553" s="456"/>
      <c r="EEG553" s="456"/>
      <c r="EEH553" s="456"/>
      <c r="EEI553" s="456"/>
      <c r="EEJ553" s="456"/>
      <c r="EEK553" s="456"/>
      <c r="EEL553" s="456"/>
      <c r="EEM553" s="456"/>
      <c r="EEN553" s="456"/>
      <c r="EEO553" s="456"/>
      <c r="EEP553" s="456"/>
      <c r="EEQ553" s="456"/>
      <c r="EER553" s="456"/>
      <c r="EES553" s="456"/>
      <c r="EET553" s="456"/>
      <c r="EEU553" s="456"/>
      <c r="EEV553" s="456"/>
      <c r="EEW553" s="456"/>
      <c r="EEX553" s="456"/>
      <c r="EEY553" s="456"/>
      <c r="EEZ553" s="456"/>
      <c r="EFA553" s="456"/>
      <c r="EFB553" s="456"/>
      <c r="EFC553" s="456"/>
      <c r="EFD553" s="456"/>
      <c r="EFE553" s="456"/>
      <c r="EFF553" s="456"/>
      <c r="EFG553" s="456"/>
      <c r="EFH553" s="456"/>
      <c r="EFI553" s="456"/>
      <c r="EFJ553" s="456"/>
      <c r="EFK553" s="456"/>
      <c r="EFL553" s="456"/>
      <c r="EFM553" s="456"/>
      <c r="EFN553" s="456"/>
      <c r="EFO553" s="456"/>
      <c r="EFP553" s="456"/>
      <c r="EFQ553" s="456"/>
      <c r="EFR553" s="456"/>
      <c r="EFS553" s="456"/>
      <c r="EFT553" s="456"/>
      <c r="EFU553" s="456"/>
      <c r="EFV553" s="456"/>
      <c r="EFW553" s="456"/>
      <c r="EFX553" s="456"/>
      <c r="EFY553" s="456"/>
      <c r="EFZ553" s="456"/>
      <c r="EGA553" s="456"/>
      <c r="EGB553" s="456"/>
      <c r="EGC553" s="456"/>
      <c r="EGD553" s="456"/>
      <c r="EGE553" s="456"/>
      <c r="EGF553" s="456"/>
      <c r="EGG553" s="456"/>
      <c r="EGH553" s="456"/>
      <c r="EGI553" s="456"/>
      <c r="EGJ553" s="456"/>
      <c r="EGK553" s="456"/>
      <c r="EGL553" s="456"/>
      <c r="EGM553" s="456"/>
      <c r="EGN553" s="456"/>
      <c r="EGO553" s="456"/>
      <c r="EGP553" s="456"/>
      <c r="EGQ553" s="456"/>
      <c r="EGR553" s="456"/>
      <c r="EGS553" s="456"/>
      <c r="EGT553" s="456"/>
      <c r="EGU553" s="456"/>
      <c r="EGV553" s="456"/>
      <c r="EGW553" s="456"/>
      <c r="EGX553" s="456"/>
      <c r="EGY553" s="456"/>
      <c r="EGZ553" s="456"/>
      <c r="EHA553" s="456"/>
      <c r="EHB553" s="456"/>
      <c r="EHC553" s="456"/>
      <c r="EHD553" s="456"/>
      <c r="EHE553" s="456"/>
      <c r="EHF553" s="456"/>
      <c r="EHG553" s="456"/>
      <c r="EHH553" s="456"/>
      <c r="EHI553" s="456"/>
      <c r="EHJ553" s="456"/>
      <c r="EHK553" s="456"/>
      <c r="EHL553" s="456"/>
      <c r="EHM553" s="456"/>
      <c r="EHN553" s="456"/>
      <c r="EHO553" s="456"/>
      <c r="EHP553" s="456"/>
      <c r="EHQ553" s="456"/>
      <c r="EHR553" s="456"/>
      <c r="EHS553" s="456"/>
      <c r="EHT553" s="456"/>
      <c r="EHU553" s="456"/>
      <c r="EHV553" s="456"/>
      <c r="EHW553" s="456"/>
      <c r="EHX553" s="456"/>
      <c r="EHY553" s="456"/>
      <c r="EHZ553" s="456"/>
      <c r="EIA553" s="456"/>
      <c r="EIB553" s="456"/>
      <c r="EIC553" s="456"/>
      <c r="EID553" s="456"/>
      <c r="EIE553" s="456"/>
      <c r="EIF553" s="456"/>
      <c r="EIG553" s="456"/>
      <c r="EIH553" s="456"/>
      <c r="EII553" s="456"/>
      <c r="EIJ553" s="456"/>
      <c r="EIK553" s="456"/>
      <c r="EIL553" s="456"/>
      <c r="EIM553" s="456"/>
      <c r="EIN553" s="456"/>
      <c r="EIO553" s="456"/>
      <c r="EIP553" s="456"/>
      <c r="EIQ553" s="456"/>
      <c r="EIR553" s="456"/>
      <c r="EIS553" s="456"/>
      <c r="EIT553" s="456"/>
      <c r="EIU553" s="456"/>
      <c r="EIV553" s="456"/>
      <c r="EIW553" s="456"/>
      <c r="EIX553" s="456"/>
      <c r="EIY553" s="456"/>
      <c r="EIZ553" s="456"/>
      <c r="EJA553" s="456"/>
      <c r="EJB553" s="456"/>
      <c r="EJC553" s="456"/>
      <c r="EJD553" s="456"/>
      <c r="EJE553" s="456"/>
      <c r="EJF553" s="456"/>
      <c r="EJG553" s="456"/>
      <c r="EJH553" s="456"/>
      <c r="EJI553" s="456"/>
      <c r="EJJ553" s="456"/>
      <c r="EJK553" s="456"/>
      <c r="EJL553" s="456"/>
      <c r="EJM553" s="456"/>
      <c r="EJN553" s="456"/>
      <c r="EJO553" s="456"/>
      <c r="EJP553" s="456"/>
      <c r="EJQ553" s="456"/>
      <c r="EJR553" s="456"/>
      <c r="EJS553" s="456"/>
      <c r="EJT553" s="456"/>
      <c r="EJU553" s="456"/>
      <c r="EJV553" s="456"/>
      <c r="EJW553" s="456"/>
      <c r="EJX553" s="456"/>
      <c r="EJY553" s="456"/>
      <c r="EJZ553" s="456"/>
      <c r="EKA553" s="456"/>
      <c r="EKB553" s="456"/>
      <c r="EKC553" s="456"/>
      <c r="EKD553" s="456"/>
      <c r="EKE553" s="456"/>
      <c r="EKF553" s="456"/>
      <c r="EKG553" s="456"/>
      <c r="EKH553" s="456"/>
      <c r="EKI553" s="456"/>
      <c r="EKJ553" s="456"/>
      <c r="EKK553" s="456"/>
      <c r="EKL553" s="456"/>
      <c r="EKM553" s="456"/>
      <c r="EKN553" s="456"/>
      <c r="EKO553" s="456"/>
      <c r="EKP553" s="456"/>
      <c r="EKQ553" s="456"/>
      <c r="EKR553" s="456"/>
      <c r="EKS553" s="456"/>
      <c r="EKT553" s="456"/>
      <c r="EKU553" s="456"/>
      <c r="EKV553" s="456"/>
      <c r="EKW553" s="456"/>
      <c r="EKX553" s="456"/>
      <c r="EKY553" s="456"/>
      <c r="EKZ553" s="456"/>
      <c r="ELA553" s="456"/>
      <c r="ELB553" s="456"/>
      <c r="ELC553" s="456"/>
      <c r="ELD553" s="456"/>
      <c r="ELE553" s="456"/>
      <c r="ELF553" s="456"/>
      <c r="ELG553" s="456"/>
      <c r="ELH553" s="456"/>
      <c r="ELI553" s="456"/>
      <c r="ELJ553" s="456"/>
      <c r="ELK553" s="456"/>
      <c r="ELL553" s="456"/>
      <c r="ELM553" s="456"/>
      <c r="ELN553" s="456"/>
      <c r="ELO553" s="456"/>
      <c r="ELP553" s="456"/>
      <c r="ELQ553" s="456"/>
      <c r="ELR553" s="456"/>
      <c r="ELS553" s="456"/>
      <c r="ELT553" s="456"/>
      <c r="ELU553" s="456"/>
      <c r="ELV553" s="456"/>
      <c r="ELW553" s="456"/>
      <c r="ELX553" s="456"/>
      <c r="ELY553" s="456"/>
      <c r="ELZ553" s="456"/>
      <c r="EMA553" s="456"/>
      <c r="EMB553" s="456"/>
      <c r="EMC553" s="456"/>
      <c r="EMD553" s="456"/>
      <c r="EME553" s="456"/>
      <c r="EMF553" s="456"/>
      <c r="EMG553" s="456"/>
      <c r="EMH553" s="456"/>
      <c r="EMI553" s="456"/>
      <c r="EMJ553" s="456"/>
      <c r="EMK553" s="456"/>
      <c r="EML553" s="456"/>
      <c r="EMM553" s="456"/>
      <c r="EMN553" s="456"/>
      <c r="EMO553" s="456"/>
      <c r="EMP553" s="456"/>
      <c r="EMQ553" s="456"/>
      <c r="EMR553" s="456"/>
      <c r="EMS553" s="456"/>
      <c r="EMT553" s="456"/>
      <c r="EMU553" s="456"/>
      <c r="EMV553" s="456"/>
      <c r="EMW553" s="456"/>
      <c r="EMX553" s="456"/>
      <c r="EMY553" s="456"/>
      <c r="EMZ553" s="456"/>
      <c r="ENA553" s="456"/>
      <c r="ENB553" s="456"/>
      <c r="ENC553" s="456"/>
      <c r="END553" s="456"/>
      <c r="ENE553" s="456"/>
      <c r="ENF553" s="456"/>
      <c r="ENG553" s="456"/>
      <c r="ENH553" s="456"/>
      <c r="ENI553" s="456"/>
      <c r="ENJ553" s="456"/>
      <c r="ENK553" s="456"/>
      <c r="ENL553" s="456"/>
      <c r="ENM553" s="456"/>
      <c r="ENN553" s="456"/>
      <c r="ENO553" s="456"/>
      <c r="ENP553" s="456"/>
      <c r="ENQ553" s="456"/>
      <c r="ENR553" s="456"/>
      <c r="ENS553" s="456"/>
      <c r="ENT553" s="456"/>
      <c r="ENU553" s="456"/>
      <c r="ENV553" s="456"/>
      <c r="ENW553" s="456"/>
      <c r="ENX553" s="456"/>
      <c r="ENY553" s="456"/>
      <c r="ENZ553" s="456"/>
      <c r="EOA553" s="456"/>
      <c r="EOB553" s="456"/>
      <c r="EOC553" s="456"/>
      <c r="EOD553" s="456"/>
      <c r="EOE553" s="456"/>
      <c r="EOF553" s="456"/>
      <c r="EOG553" s="456"/>
      <c r="EOH553" s="456"/>
      <c r="EOI553" s="456"/>
      <c r="EOJ553" s="456"/>
      <c r="EOK553" s="456"/>
      <c r="EOL553" s="456"/>
      <c r="EOM553" s="456"/>
      <c r="EON553" s="456"/>
      <c r="EOO553" s="456"/>
      <c r="EOP553" s="456"/>
      <c r="EOQ553" s="456"/>
      <c r="EOR553" s="456"/>
      <c r="EOS553" s="456"/>
      <c r="EOT553" s="456"/>
      <c r="EOU553" s="456"/>
      <c r="EOV553" s="456"/>
      <c r="EOW553" s="456"/>
      <c r="EOX553" s="456"/>
      <c r="EOY553" s="456"/>
      <c r="EOZ553" s="456"/>
      <c r="EPA553" s="456"/>
      <c r="EPB553" s="456"/>
      <c r="EPC553" s="456"/>
      <c r="EPD553" s="456"/>
      <c r="EPE553" s="456"/>
      <c r="EPF553" s="456"/>
      <c r="EPG553" s="456"/>
      <c r="EPH553" s="456"/>
      <c r="EPI553" s="456"/>
      <c r="EPJ553" s="456"/>
      <c r="EPK553" s="456"/>
      <c r="EPL553" s="456"/>
      <c r="EPM553" s="456"/>
      <c r="EPN553" s="456"/>
      <c r="EPO553" s="456"/>
      <c r="EPP553" s="456"/>
      <c r="EPQ553" s="456"/>
      <c r="EPR553" s="456"/>
      <c r="EPS553" s="456"/>
      <c r="EPT553" s="456"/>
      <c r="EPU553" s="456"/>
      <c r="EPV553" s="456"/>
      <c r="EPW553" s="456"/>
      <c r="EPX553" s="456"/>
      <c r="EPY553" s="456"/>
      <c r="EPZ553" s="456"/>
      <c r="EQA553" s="456"/>
      <c r="EQB553" s="456"/>
      <c r="EQC553" s="456"/>
      <c r="EQD553" s="456"/>
      <c r="EQE553" s="456"/>
      <c r="EQF553" s="456"/>
      <c r="EQG553" s="456"/>
      <c r="EQH553" s="456"/>
      <c r="EQI553" s="456"/>
      <c r="EQJ553" s="456"/>
      <c r="EQK553" s="456"/>
      <c r="EQL553" s="456"/>
      <c r="EQM553" s="456"/>
      <c r="EQN553" s="456"/>
      <c r="EQO553" s="456"/>
      <c r="EQP553" s="456"/>
      <c r="EQQ553" s="456"/>
      <c r="EQR553" s="456"/>
      <c r="EQS553" s="456"/>
      <c r="EQT553" s="456"/>
      <c r="EQU553" s="456"/>
      <c r="EQV553" s="456"/>
      <c r="EQW553" s="456"/>
      <c r="EQX553" s="456"/>
      <c r="EQY553" s="456"/>
      <c r="EQZ553" s="456"/>
      <c r="ERA553" s="456"/>
      <c r="ERB553" s="456"/>
      <c r="ERC553" s="456"/>
      <c r="ERD553" s="456"/>
      <c r="ERE553" s="456"/>
      <c r="ERF553" s="456"/>
      <c r="ERG553" s="456"/>
      <c r="ERH553" s="456"/>
      <c r="ERI553" s="456"/>
      <c r="ERJ553" s="456"/>
      <c r="ERK553" s="456"/>
      <c r="ERL553" s="456"/>
      <c r="ERM553" s="456"/>
      <c r="ERN553" s="456"/>
      <c r="ERO553" s="456"/>
      <c r="ERP553" s="456"/>
      <c r="ERQ553" s="456"/>
      <c r="ERR553" s="456"/>
      <c r="ERS553" s="456"/>
      <c r="ERT553" s="456"/>
      <c r="ERU553" s="456"/>
      <c r="ERV553" s="456"/>
      <c r="ERW553" s="456"/>
      <c r="ERX553" s="456"/>
      <c r="ERY553" s="456"/>
      <c r="ERZ553" s="456"/>
      <c r="ESA553" s="456"/>
      <c r="ESB553" s="456"/>
      <c r="ESC553" s="456"/>
      <c r="ESD553" s="456"/>
      <c r="ESE553" s="456"/>
      <c r="ESF553" s="456"/>
      <c r="ESG553" s="456"/>
      <c r="ESH553" s="456"/>
      <c r="ESI553" s="456"/>
      <c r="ESJ553" s="456"/>
      <c r="ESK553" s="456"/>
      <c r="ESL553" s="456"/>
      <c r="ESM553" s="456"/>
      <c r="ESN553" s="456"/>
      <c r="ESO553" s="456"/>
      <c r="ESP553" s="456"/>
      <c r="ESQ553" s="456"/>
      <c r="ESR553" s="456"/>
      <c r="ESS553" s="456"/>
      <c r="EST553" s="456"/>
      <c r="ESU553" s="456"/>
      <c r="ESV553" s="456"/>
      <c r="ESW553" s="456"/>
      <c r="ESX553" s="456"/>
      <c r="ESY553" s="456"/>
      <c r="ESZ553" s="456"/>
      <c r="ETA553" s="456"/>
      <c r="ETB553" s="456"/>
      <c r="ETC553" s="456"/>
      <c r="ETD553" s="456"/>
      <c r="ETE553" s="456"/>
      <c r="ETF553" s="456"/>
      <c r="ETG553" s="456"/>
      <c r="ETH553" s="456"/>
      <c r="ETI553" s="456"/>
      <c r="ETJ553" s="456"/>
      <c r="ETK553" s="456"/>
      <c r="ETL553" s="456"/>
      <c r="ETM553" s="456"/>
      <c r="ETN553" s="456"/>
      <c r="ETO553" s="456"/>
      <c r="ETP553" s="456"/>
      <c r="ETQ553" s="456"/>
      <c r="ETR553" s="456"/>
      <c r="ETS553" s="456"/>
      <c r="ETT553" s="456"/>
      <c r="ETU553" s="456"/>
      <c r="ETV553" s="456"/>
      <c r="ETW553" s="456"/>
      <c r="ETX553" s="456"/>
      <c r="ETY553" s="456"/>
      <c r="ETZ553" s="456"/>
      <c r="EUA553" s="456"/>
      <c r="EUB553" s="456"/>
      <c r="EUC553" s="456"/>
      <c r="EUD553" s="456"/>
      <c r="EUE553" s="456"/>
      <c r="EUF553" s="456"/>
      <c r="EUG553" s="456"/>
      <c r="EUH553" s="456"/>
      <c r="EUI553" s="456"/>
      <c r="EUJ553" s="456"/>
      <c r="EUK553" s="456"/>
      <c r="EUL553" s="456"/>
      <c r="EUM553" s="456"/>
      <c r="EUN553" s="456"/>
      <c r="EUO553" s="456"/>
      <c r="EUP553" s="456"/>
      <c r="EUQ553" s="456"/>
      <c r="EUR553" s="456"/>
      <c r="EUS553" s="456"/>
      <c r="EUT553" s="456"/>
      <c r="EUU553" s="456"/>
      <c r="EUV553" s="456"/>
      <c r="EUW553" s="456"/>
      <c r="EUX553" s="456"/>
      <c r="EUY553" s="456"/>
      <c r="EUZ553" s="456"/>
      <c r="EVA553" s="456"/>
      <c r="EVB553" s="456"/>
      <c r="EVC553" s="456"/>
      <c r="EVD553" s="456"/>
      <c r="EVE553" s="456"/>
      <c r="EVF553" s="456"/>
      <c r="EVG553" s="456"/>
      <c r="EVH553" s="456"/>
      <c r="EVI553" s="456"/>
      <c r="EVJ553" s="456"/>
      <c r="EVK553" s="456"/>
      <c r="EVL553" s="456"/>
      <c r="EVM553" s="456"/>
      <c r="EVN553" s="456"/>
      <c r="EVO553" s="456"/>
      <c r="EVP553" s="456"/>
      <c r="EVQ553" s="456"/>
      <c r="EVR553" s="456"/>
      <c r="EVS553" s="456"/>
      <c r="EVT553" s="456"/>
      <c r="EVU553" s="456"/>
      <c r="EVV553" s="456"/>
      <c r="EVW553" s="456"/>
      <c r="EVX553" s="456"/>
      <c r="EVY553" s="456"/>
      <c r="EVZ553" s="456"/>
      <c r="EWA553" s="456"/>
      <c r="EWB553" s="456"/>
      <c r="EWC553" s="456"/>
      <c r="EWD553" s="456"/>
      <c r="EWE553" s="456"/>
      <c r="EWF553" s="456"/>
      <c r="EWG553" s="456"/>
      <c r="EWH553" s="456"/>
      <c r="EWI553" s="456"/>
      <c r="EWJ553" s="456"/>
      <c r="EWK553" s="456"/>
      <c r="EWL553" s="456"/>
      <c r="EWM553" s="456"/>
      <c r="EWN553" s="456"/>
      <c r="EWO553" s="456"/>
      <c r="EWP553" s="456"/>
      <c r="EWQ553" s="456"/>
      <c r="EWR553" s="456"/>
      <c r="EWS553" s="456"/>
      <c r="EWT553" s="456"/>
      <c r="EWU553" s="456"/>
      <c r="EWV553" s="456"/>
      <c r="EWW553" s="456"/>
      <c r="EWX553" s="456"/>
      <c r="EWY553" s="456"/>
      <c r="EWZ553" s="456"/>
      <c r="EXA553" s="456"/>
      <c r="EXB553" s="456"/>
      <c r="EXC553" s="456"/>
      <c r="EXD553" s="456"/>
      <c r="EXE553" s="456"/>
      <c r="EXF553" s="456"/>
      <c r="EXG553" s="456"/>
      <c r="EXH553" s="456"/>
      <c r="EXI553" s="456"/>
      <c r="EXJ553" s="456"/>
      <c r="EXK553" s="456"/>
      <c r="EXL553" s="456"/>
      <c r="EXM553" s="456"/>
      <c r="EXN553" s="456"/>
      <c r="EXO553" s="456"/>
      <c r="EXP553" s="456"/>
      <c r="EXQ553" s="456"/>
      <c r="EXR553" s="456"/>
      <c r="EXS553" s="456"/>
      <c r="EXT553" s="456"/>
      <c r="EXU553" s="456"/>
      <c r="EXV553" s="456"/>
      <c r="EXW553" s="456"/>
      <c r="EXX553" s="456"/>
      <c r="EXY553" s="456"/>
      <c r="EXZ553" s="456"/>
      <c r="EYA553" s="456"/>
      <c r="EYB553" s="456"/>
      <c r="EYC553" s="456"/>
      <c r="EYD553" s="456"/>
      <c r="EYE553" s="456"/>
      <c r="EYF553" s="456"/>
      <c r="EYG553" s="456"/>
      <c r="EYH553" s="456"/>
      <c r="EYI553" s="456"/>
      <c r="EYJ553" s="456"/>
      <c r="EYK553" s="456"/>
      <c r="EYL553" s="456"/>
      <c r="EYM553" s="456"/>
      <c r="EYN553" s="456"/>
      <c r="EYO553" s="456"/>
      <c r="EYP553" s="456"/>
      <c r="EYQ553" s="456"/>
      <c r="EYR553" s="456"/>
      <c r="EYS553" s="456"/>
      <c r="EYT553" s="456"/>
      <c r="EYU553" s="456"/>
      <c r="EYV553" s="456"/>
      <c r="EYW553" s="456"/>
      <c r="EYX553" s="456"/>
      <c r="EYY553" s="456"/>
      <c r="EYZ553" s="456"/>
      <c r="EZA553" s="456"/>
      <c r="EZB553" s="456"/>
      <c r="EZC553" s="456"/>
      <c r="EZD553" s="456"/>
      <c r="EZE553" s="456"/>
      <c r="EZF553" s="456"/>
      <c r="EZG553" s="456"/>
      <c r="EZH553" s="456"/>
      <c r="EZI553" s="456"/>
      <c r="EZJ553" s="456"/>
      <c r="EZK553" s="456"/>
      <c r="EZL553" s="456"/>
      <c r="EZM553" s="456"/>
      <c r="EZN553" s="456"/>
      <c r="EZO553" s="456"/>
      <c r="EZP553" s="456"/>
      <c r="EZQ553" s="456"/>
      <c r="EZR553" s="456"/>
      <c r="EZS553" s="456"/>
      <c r="EZT553" s="456"/>
      <c r="EZU553" s="456"/>
      <c r="EZV553" s="456"/>
      <c r="EZW553" s="456"/>
      <c r="EZX553" s="456"/>
      <c r="EZY553" s="456"/>
      <c r="EZZ553" s="456"/>
      <c r="FAA553" s="456"/>
      <c r="FAB553" s="456"/>
      <c r="FAC553" s="456"/>
      <c r="FAD553" s="456"/>
      <c r="FAE553" s="456"/>
      <c r="FAF553" s="456"/>
      <c r="FAG553" s="456"/>
      <c r="FAH553" s="456"/>
      <c r="FAI553" s="456"/>
      <c r="FAJ553" s="456"/>
      <c r="FAK553" s="456"/>
      <c r="FAL553" s="456"/>
      <c r="FAM553" s="456"/>
      <c r="FAN553" s="456"/>
      <c r="FAO553" s="456"/>
      <c r="FAP553" s="456"/>
      <c r="FAQ553" s="456"/>
      <c r="FAR553" s="456"/>
      <c r="FAS553" s="456"/>
      <c r="FAT553" s="456"/>
      <c r="FAU553" s="456"/>
      <c r="FAV553" s="456"/>
      <c r="FAW553" s="456"/>
      <c r="FAX553" s="456"/>
      <c r="FAY553" s="456"/>
      <c r="FAZ553" s="456"/>
      <c r="FBA553" s="456"/>
      <c r="FBB553" s="456"/>
      <c r="FBC553" s="456"/>
      <c r="FBD553" s="456"/>
      <c r="FBE553" s="456"/>
      <c r="FBF553" s="456"/>
      <c r="FBG553" s="456"/>
      <c r="FBH553" s="456"/>
      <c r="FBI553" s="456"/>
      <c r="FBJ553" s="456"/>
      <c r="FBK553" s="456"/>
      <c r="FBL553" s="456"/>
      <c r="FBM553" s="456"/>
      <c r="FBN553" s="456"/>
      <c r="FBO553" s="456"/>
      <c r="FBP553" s="456"/>
      <c r="FBQ553" s="456"/>
      <c r="FBR553" s="456"/>
      <c r="FBS553" s="456"/>
      <c r="FBT553" s="456"/>
      <c r="FBU553" s="456"/>
      <c r="FBV553" s="456"/>
      <c r="FBW553" s="456"/>
      <c r="FBX553" s="456"/>
      <c r="FBY553" s="456"/>
      <c r="FBZ553" s="456"/>
      <c r="FCA553" s="456"/>
      <c r="FCB553" s="456"/>
      <c r="FCC553" s="456"/>
      <c r="FCD553" s="456"/>
      <c r="FCE553" s="456"/>
      <c r="FCF553" s="456"/>
      <c r="FCG553" s="456"/>
      <c r="FCH553" s="456"/>
      <c r="FCI553" s="456"/>
      <c r="FCJ553" s="456"/>
      <c r="FCK553" s="456"/>
      <c r="FCL553" s="456"/>
      <c r="FCM553" s="456"/>
      <c r="FCN553" s="456"/>
      <c r="FCO553" s="456"/>
      <c r="FCP553" s="456"/>
      <c r="FCQ553" s="456"/>
      <c r="FCR553" s="456"/>
      <c r="FCS553" s="456"/>
      <c r="FCT553" s="456"/>
      <c r="FCU553" s="456"/>
      <c r="FCV553" s="456"/>
      <c r="FCW553" s="456"/>
      <c r="FCX553" s="456"/>
      <c r="FCY553" s="456"/>
      <c r="FCZ553" s="456"/>
      <c r="FDA553" s="456"/>
      <c r="FDB553" s="456"/>
      <c r="FDC553" s="456"/>
      <c r="FDD553" s="456"/>
      <c r="FDE553" s="456"/>
      <c r="FDF553" s="456"/>
      <c r="FDG553" s="456"/>
      <c r="FDH553" s="456"/>
      <c r="FDI553" s="456"/>
      <c r="FDJ553" s="456"/>
      <c r="FDK553" s="456"/>
      <c r="FDL553" s="456"/>
      <c r="FDM553" s="456"/>
      <c r="FDN553" s="456"/>
      <c r="FDO553" s="456"/>
      <c r="FDP553" s="456"/>
      <c r="FDQ553" s="456"/>
      <c r="FDR553" s="456"/>
      <c r="FDS553" s="456"/>
      <c r="FDT553" s="456"/>
      <c r="FDU553" s="456"/>
      <c r="FDV553" s="456"/>
      <c r="FDW553" s="456"/>
      <c r="FDX553" s="456"/>
      <c r="FDY553" s="456"/>
      <c r="FDZ553" s="456"/>
      <c r="FEA553" s="456"/>
      <c r="FEB553" s="456"/>
      <c r="FEC553" s="456"/>
      <c r="FED553" s="456"/>
      <c r="FEE553" s="456"/>
      <c r="FEF553" s="456"/>
      <c r="FEG553" s="456"/>
      <c r="FEH553" s="456"/>
      <c r="FEI553" s="456"/>
      <c r="FEJ553" s="456"/>
      <c r="FEK553" s="456"/>
      <c r="FEL553" s="456"/>
      <c r="FEM553" s="456"/>
      <c r="FEN553" s="456"/>
      <c r="FEO553" s="456"/>
      <c r="FEP553" s="456"/>
      <c r="FEQ553" s="456"/>
      <c r="FER553" s="456"/>
      <c r="FES553" s="456"/>
      <c r="FET553" s="456"/>
      <c r="FEU553" s="456"/>
      <c r="FEV553" s="456"/>
      <c r="FEW553" s="456"/>
      <c r="FEX553" s="456"/>
      <c r="FEY553" s="456"/>
      <c r="FEZ553" s="456"/>
      <c r="FFA553" s="456"/>
      <c r="FFB553" s="456"/>
      <c r="FFC553" s="456"/>
      <c r="FFD553" s="456"/>
      <c r="FFE553" s="456"/>
      <c r="FFF553" s="456"/>
      <c r="FFG553" s="456"/>
      <c r="FFH553" s="456"/>
      <c r="FFI553" s="456"/>
      <c r="FFJ553" s="456"/>
      <c r="FFK553" s="456"/>
      <c r="FFL553" s="456"/>
      <c r="FFM553" s="456"/>
      <c r="FFN553" s="456"/>
      <c r="FFO553" s="456"/>
      <c r="FFP553" s="456"/>
      <c r="FFQ553" s="456"/>
      <c r="FFR553" s="456"/>
      <c r="FFS553" s="456"/>
      <c r="FFT553" s="456"/>
      <c r="FFU553" s="456"/>
      <c r="FFV553" s="456"/>
      <c r="FFW553" s="456"/>
      <c r="FFX553" s="456"/>
      <c r="FFY553" s="456"/>
      <c r="FFZ553" s="456"/>
      <c r="FGA553" s="456"/>
      <c r="FGB553" s="456"/>
      <c r="FGC553" s="456"/>
      <c r="FGD553" s="456"/>
      <c r="FGE553" s="456"/>
      <c r="FGF553" s="456"/>
      <c r="FGG553" s="456"/>
      <c r="FGH553" s="456"/>
      <c r="FGI553" s="456"/>
      <c r="FGJ553" s="456"/>
      <c r="FGK553" s="456"/>
      <c r="FGL553" s="456"/>
      <c r="FGM553" s="456"/>
      <c r="FGN553" s="456"/>
      <c r="FGO553" s="456"/>
      <c r="FGP553" s="456"/>
      <c r="FGQ553" s="456"/>
      <c r="FGR553" s="456"/>
      <c r="FGS553" s="456"/>
      <c r="FGT553" s="456"/>
      <c r="FGU553" s="456"/>
      <c r="FGV553" s="456"/>
      <c r="FGW553" s="456"/>
      <c r="FGX553" s="456"/>
      <c r="FGY553" s="456"/>
      <c r="FGZ553" s="456"/>
      <c r="FHA553" s="456"/>
      <c r="FHB553" s="456"/>
      <c r="FHC553" s="456"/>
      <c r="FHD553" s="456"/>
      <c r="FHE553" s="456"/>
      <c r="FHF553" s="456"/>
      <c r="FHG553" s="456"/>
      <c r="FHH553" s="456"/>
      <c r="FHI553" s="456"/>
      <c r="FHJ553" s="456"/>
      <c r="FHK553" s="456"/>
      <c r="FHL553" s="456"/>
      <c r="FHM553" s="456"/>
      <c r="FHN553" s="456"/>
      <c r="FHO553" s="456"/>
      <c r="FHP553" s="456"/>
      <c r="FHQ553" s="456"/>
      <c r="FHR553" s="456"/>
      <c r="FHS553" s="456"/>
      <c r="FHT553" s="456"/>
      <c r="FHU553" s="456"/>
      <c r="FHV553" s="456"/>
      <c r="FHW553" s="456"/>
      <c r="FHX553" s="456"/>
      <c r="FHY553" s="456"/>
      <c r="FHZ553" s="456"/>
      <c r="FIA553" s="456"/>
      <c r="FIB553" s="456"/>
      <c r="FIC553" s="456"/>
      <c r="FID553" s="456"/>
      <c r="FIE553" s="456"/>
      <c r="FIF553" s="456"/>
      <c r="FIG553" s="456"/>
      <c r="FIH553" s="456"/>
      <c r="FII553" s="456"/>
      <c r="FIJ553" s="456"/>
      <c r="FIK553" s="456"/>
      <c r="FIL553" s="456"/>
      <c r="FIM553" s="456"/>
      <c r="FIN553" s="456"/>
      <c r="FIO553" s="456"/>
      <c r="FIP553" s="456"/>
      <c r="FIQ553" s="456"/>
      <c r="FIR553" s="456"/>
      <c r="FIS553" s="456"/>
      <c r="FIT553" s="456"/>
      <c r="FIU553" s="456"/>
      <c r="FIV553" s="456"/>
      <c r="FIW553" s="456"/>
      <c r="FIX553" s="456"/>
      <c r="FIY553" s="456"/>
      <c r="FIZ553" s="456"/>
      <c r="FJA553" s="456"/>
      <c r="FJB553" s="456"/>
      <c r="FJC553" s="456"/>
      <c r="FJD553" s="456"/>
      <c r="FJE553" s="456"/>
      <c r="FJF553" s="456"/>
      <c r="FJG553" s="456"/>
      <c r="FJH553" s="456"/>
      <c r="FJI553" s="456"/>
      <c r="FJJ553" s="456"/>
      <c r="FJK553" s="456"/>
      <c r="FJL553" s="456"/>
      <c r="FJM553" s="456"/>
      <c r="FJN553" s="456"/>
      <c r="FJO553" s="456"/>
      <c r="FJP553" s="456"/>
      <c r="FJQ553" s="456"/>
      <c r="FJR553" s="456"/>
      <c r="FJS553" s="456"/>
      <c r="FJT553" s="456"/>
      <c r="FJU553" s="456"/>
      <c r="FJV553" s="456"/>
      <c r="FJW553" s="456"/>
      <c r="FJX553" s="456"/>
      <c r="FJY553" s="456"/>
      <c r="FJZ553" s="456"/>
      <c r="FKA553" s="456"/>
      <c r="FKB553" s="456"/>
      <c r="FKC553" s="456"/>
      <c r="FKD553" s="456"/>
      <c r="FKE553" s="456"/>
      <c r="FKF553" s="456"/>
      <c r="FKG553" s="456"/>
      <c r="FKH553" s="456"/>
      <c r="FKI553" s="456"/>
      <c r="FKJ553" s="456"/>
      <c r="FKK553" s="456"/>
      <c r="FKL553" s="456"/>
      <c r="FKM553" s="456"/>
      <c r="FKN553" s="456"/>
      <c r="FKO553" s="456"/>
      <c r="FKP553" s="456"/>
      <c r="FKQ553" s="456"/>
      <c r="FKR553" s="456"/>
      <c r="FKS553" s="456"/>
      <c r="FKT553" s="456"/>
      <c r="FKU553" s="456"/>
      <c r="FKV553" s="456"/>
      <c r="FKW553" s="456"/>
      <c r="FKX553" s="456"/>
      <c r="FKY553" s="456"/>
      <c r="FKZ553" s="456"/>
      <c r="FLA553" s="456"/>
      <c r="FLB553" s="456"/>
      <c r="FLC553" s="456"/>
      <c r="FLD553" s="456"/>
      <c r="FLE553" s="456"/>
      <c r="FLF553" s="456"/>
      <c r="FLG553" s="456"/>
      <c r="FLH553" s="456"/>
      <c r="FLI553" s="456"/>
      <c r="FLJ553" s="456"/>
      <c r="FLK553" s="456"/>
      <c r="FLL553" s="456"/>
      <c r="FLM553" s="456"/>
      <c r="FLN553" s="456"/>
      <c r="FLO553" s="456"/>
      <c r="FLP553" s="456"/>
      <c r="FLQ553" s="456"/>
      <c r="FLR553" s="456"/>
      <c r="FLS553" s="456"/>
      <c r="FLT553" s="456"/>
      <c r="FLU553" s="456"/>
      <c r="FLV553" s="456"/>
      <c r="FLW553" s="456"/>
      <c r="FLX553" s="456"/>
      <c r="FLY553" s="456"/>
      <c r="FLZ553" s="456"/>
      <c r="FMA553" s="456"/>
      <c r="FMB553" s="456"/>
      <c r="FMC553" s="456"/>
      <c r="FMD553" s="456"/>
      <c r="FME553" s="456"/>
      <c r="FMF553" s="456"/>
      <c r="FMG553" s="456"/>
      <c r="FMH553" s="456"/>
      <c r="FMI553" s="456"/>
      <c r="FMJ553" s="456"/>
      <c r="FMK553" s="456"/>
      <c r="FML553" s="456"/>
      <c r="FMM553" s="456"/>
      <c r="FMN553" s="456"/>
      <c r="FMO553" s="456"/>
      <c r="FMP553" s="456"/>
      <c r="FMQ553" s="456"/>
      <c r="FMR553" s="456"/>
      <c r="FMS553" s="456"/>
      <c r="FMT553" s="456"/>
      <c r="FMU553" s="456"/>
      <c r="FMV553" s="456"/>
      <c r="FMW553" s="456"/>
      <c r="FMX553" s="456"/>
      <c r="FMY553" s="456"/>
      <c r="FMZ553" s="456"/>
      <c r="FNA553" s="456"/>
      <c r="FNB553" s="456"/>
      <c r="FNC553" s="456"/>
      <c r="FND553" s="456"/>
      <c r="FNE553" s="456"/>
      <c r="FNF553" s="456"/>
      <c r="FNG553" s="456"/>
      <c r="FNH553" s="456"/>
      <c r="FNI553" s="456"/>
      <c r="FNJ553" s="456"/>
      <c r="FNK553" s="456"/>
      <c r="FNL553" s="456"/>
      <c r="FNM553" s="456"/>
      <c r="FNN553" s="456"/>
      <c r="FNO553" s="456"/>
      <c r="FNP553" s="456"/>
      <c r="FNQ553" s="456"/>
      <c r="FNR553" s="456"/>
      <c r="FNS553" s="456"/>
      <c r="FNT553" s="456"/>
      <c r="FNU553" s="456"/>
      <c r="FNV553" s="456"/>
      <c r="FNW553" s="456"/>
      <c r="FNX553" s="456"/>
      <c r="FNY553" s="456"/>
      <c r="FNZ553" s="456"/>
      <c r="FOA553" s="456"/>
      <c r="FOB553" s="456"/>
      <c r="FOC553" s="456"/>
      <c r="FOD553" s="456"/>
      <c r="FOE553" s="456"/>
      <c r="FOF553" s="456"/>
      <c r="FOG553" s="456"/>
      <c r="FOH553" s="456"/>
      <c r="FOI553" s="456"/>
      <c r="FOJ553" s="456"/>
      <c r="FOK553" s="456"/>
      <c r="FOL553" s="456"/>
      <c r="FOM553" s="456"/>
      <c r="FON553" s="456"/>
      <c r="FOO553" s="456"/>
      <c r="FOP553" s="456"/>
      <c r="FOQ553" s="456"/>
      <c r="FOR553" s="456"/>
      <c r="FOS553" s="456"/>
      <c r="FOT553" s="456"/>
      <c r="FOU553" s="456"/>
      <c r="FOV553" s="456"/>
      <c r="FOW553" s="456"/>
      <c r="FOX553" s="456"/>
      <c r="FOY553" s="456"/>
      <c r="FOZ553" s="456"/>
      <c r="FPA553" s="456"/>
      <c r="FPB553" s="456"/>
      <c r="FPC553" s="456"/>
      <c r="FPD553" s="456"/>
      <c r="FPE553" s="456"/>
      <c r="FPF553" s="456"/>
      <c r="FPG553" s="456"/>
      <c r="FPH553" s="456"/>
      <c r="FPI553" s="456"/>
      <c r="FPJ553" s="456"/>
      <c r="FPK553" s="456"/>
      <c r="FPL553" s="456"/>
      <c r="FPM553" s="456"/>
      <c r="FPN553" s="456"/>
      <c r="FPO553" s="456"/>
      <c r="FPP553" s="456"/>
      <c r="FPQ553" s="456"/>
      <c r="FPR553" s="456"/>
      <c r="FPS553" s="456"/>
      <c r="FPT553" s="456"/>
      <c r="FPU553" s="456"/>
      <c r="FPV553" s="456"/>
      <c r="FPW553" s="456"/>
      <c r="FPX553" s="456"/>
      <c r="FPY553" s="456"/>
      <c r="FPZ553" s="456"/>
      <c r="FQA553" s="456"/>
      <c r="FQB553" s="456"/>
      <c r="FQC553" s="456"/>
      <c r="FQD553" s="456"/>
      <c r="FQE553" s="456"/>
      <c r="FQF553" s="456"/>
      <c r="FQG553" s="456"/>
      <c r="FQH553" s="456"/>
      <c r="FQI553" s="456"/>
      <c r="FQJ553" s="456"/>
      <c r="FQK553" s="456"/>
      <c r="FQL553" s="456"/>
      <c r="FQM553" s="456"/>
      <c r="FQN553" s="456"/>
      <c r="FQO553" s="456"/>
      <c r="FQP553" s="456"/>
      <c r="FQQ553" s="456"/>
      <c r="FQR553" s="456"/>
      <c r="FQS553" s="456"/>
      <c r="FQT553" s="456"/>
      <c r="FQU553" s="456"/>
      <c r="FQV553" s="456"/>
      <c r="FQW553" s="456"/>
      <c r="FQX553" s="456"/>
      <c r="FQY553" s="456"/>
      <c r="FQZ553" s="456"/>
      <c r="FRA553" s="456"/>
      <c r="FRB553" s="456"/>
      <c r="FRC553" s="456"/>
      <c r="FRD553" s="456"/>
      <c r="FRE553" s="456"/>
      <c r="FRF553" s="456"/>
      <c r="FRG553" s="456"/>
      <c r="FRH553" s="456"/>
      <c r="FRI553" s="456"/>
      <c r="FRJ553" s="456"/>
      <c r="FRK553" s="456"/>
      <c r="FRL553" s="456"/>
      <c r="FRM553" s="456"/>
      <c r="FRN553" s="456"/>
      <c r="FRO553" s="456"/>
      <c r="FRP553" s="456"/>
      <c r="FRQ553" s="456"/>
      <c r="FRR553" s="456"/>
      <c r="FRS553" s="456"/>
      <c r="FRT553" s="456"/>
      <c r="FRU553" s="456"/>
      <c r="FRV553" s="456"/>
      <c r="FRW553" s="456"/>
      <c r="FRX553" s="456"/>
      <c r="FRY553" s="456"/>
      <c r="FRZ553" s="456"/>
      <c r="FSA553" s="456"/>
      <c r="FSB553" s="456"/>
      <c r="FSC553" s="456"/>
      <c r="FSD553" s="456"/>
      <c r="FSE553" s="456"/>
      <c r="FSF553" s="456"/>
      <c r="FSG553" s="456"/>
      <c r="FSH553" s="456"/>
      <c r="FSI553" s="456"/>
      <c r="FSJ553" s="456"/>
      <c r="FSK553" s="456"/>
      <c r="FSL553" s="456"/>
      <c r="FSM553" s="456"/>
      <c r="FSN553" s="456"/>
      <c r="FSO553" s="456"/>
      <c r="FSP553" s="456"/>
      <c r="FSQ553" s="456"/>
      <c r="FSR553" s="456"/>
      <c r="FSS553" s="456"/>
      <c r="FST553" s="456"/>
      <c r="FSU553" s="456"/>
      <c r="FSV553" s="456"/>
      <c r="FSW553" s="456"/>
      <c r="FSX553" s="456"/>
      <c r="FSY553" s="456"/>
      <c r="FSZ553" s="456"/>
      <c r="FTA553" s="456"/>
      <c r="FTB553" s="456"/>
      <c r="FTC553" s="456"/>
      <c r="FTD553" s="456"/>
      <c r="FTE553" s="456"/>
      <c r="FTF553" s="456"/>
      <c r="FTG553" s="456"/>
      <c r="FTH553" s="456"/>
      <c r="FTI553" s="456"/>
      <c r="FTJ553" s="456"/>
      <c r="FTK553" s="456"/>
      <c r="FTL553" s="456"/>
      <c r="FTM553" s="456"/>
      <c r="FTN553" s="456"/>
      <c r="FTO553" s="456"/>
      <c r="FTP553" s="456"/>
      <c r="FTQ553" s="456"/>
      <c r="FTR553" s="456"/>
      <c r="FTS553" s="456"/>
      <c r="FTT553" s="456"/>
      <c r="FTU553" s="456"/>
      <c r="FTV553" s="456"/>
      <c r="FTW553" s="456"/>
      <c r="FTX553" s="456"/>
      <c r="FTY553" s="456"/>
      <c r="FTZ553" s="456"/>
      <c r="FUA553" s="456"/>
      <c r="FUB553" s="456"/>
      <c r="FUC553" s="456"/>
      <c r="FUD553" s="456"/>
      <c r="FUE553" s="456"/>
      <c r="FUF553" s="456"/>
      <c r="FUG553" s="456"/>
      <c r="FUH553" s="456"/>
      <c r="FUI553" s="456"/>
      <c r="FUJ553" s="456"/>
      <c r="FUK553" s="456"/>
      <c r="FUL553" s="456"/>
      <c r="FUM553" s="456"/>
      <c r="FUN553" s="456"/>
      <c r="FUO553" s="456"/>
      <c r="FUP553" s="456"/>
      <c r="FUQ553" s="456"/>
      <c r="FUR553" s="456"/>
      <c r="FUS553" s="456"/>
      <c r="FUT553" s="456"/>
      <c r="FUU553" s="456"/>
      <c r="FUV553" s="456"/>
      <c r="FUW553" s="456"/>
      <c r="FUX553" s="456"/>
      <c r="FUY553" s="456"/>
      <c r="FUZ553" s="456"/>
      <c r="FVA553" s="456"/>
      <c r="FVB553" s="456"/>
      <c r="FVC553" s="456"/>
      <c r="FVD553" s="456"/>
      <c r="FVE553" s="456"/>
      <c r="FVF553" s="456"/>
      <c r="FVG553" s="456"/>
      <c r="FVH553" s="456"/>
      <c r="FVI553" s="456"/>
      <c r="FVJ553" s="456"/>
      <c r="FVK553" s="456"/>
      <c r="FVL553" s="456"/>
      <c r="FVM553" s="456"/>
      <c r="FVN553" s="456"/>
      <c r="FVO553" s="456"/>
      <c r="FVP553" s="456"/>
      <c r="FVQ553" s="456"/>
      <c r="FVR553" s="456"/>
      <c r="FVS553" s="456"/>
      <c r="FVT553" s="456"/>
      <c r="FVU553" s="456"/>
      <c r="FVV553" s="456"/>
      <c r="FVW553" s="456"/>
      <c r="FVX553" s="456"/>
      <c r="FVY553" s="456"/>
      <c r="FVZ553" s="456"/>
      <c r="FWA553" s="456"/>
      <c r="FWB553" s="456"/>
      <c r="FWC553" s="456"/>
      <c r="FWD553" s="456"/>
      <c r="FWE553" s="456"/>
      <c r="FWF553" s="456"/>
      <c r="FWG553" s="456"/>
      <c r="FWH553" s="456"/>
      <c r="FWI553" s="456"/>
      <c r="FWJ553" s="456"/>
      <c r="FWK553" s="456"/>
      <c r="FWL553" s="456"/>
      <c r="FWM553" s="456"/>
      <c r="FWN553" s="456"/>
      <c r="FWO553" s="456"/>
      <c r="FWP553" s="456"/>
      <c r="FWQ553" s="456"/>
      <c r="FWR553" s="456"/>
      <c r="FWS553" s="456"/>
      <c r="FWT553" s="456"/>
      <c r="FWU553" s="456"/>
      <c r="FWV553" s="456"/>
      <c r="FWW553" s="456"/>
      <c r="FWX553" s="456"/>
      <c r="FWY553" s="456"/>
      <c r="FWZ553" s="456"/>
      <c r="FXA553" s="456"/>
      <c r="FXB553" s="456"/>
      <c r="FXC553" s="456"/>
      <c r="FXD553" s="456"/>
      <c r="FXE553" s="456"/>
      <c r="FXF553" s="456"/>
      <c r="FXG553" s="456"/>
      <c r="FXH553" s="456"/>
      <c r="FXI553" s="456"/>
      <c r="FXJ553" s="456"/>
      <c r="FXK553" s="456"/>
      <c r="FXL553" s="456"/>
      <c r="FXM553" s="456"/>
      <c r="FXN553" s="456"/>
      <c r="FXO553" s="456"/>
      <c r="FXP553" s="456"/>
      <c r="FXQ553" s="456"/>
      <c r="FXR553" s="456"/>
      <c r="FXS553" s="456"/>
      <c r="FXT553" s="456"/>
      <c r="FXU553" s="456"/>
      <c r="FXV553" s="456"/>
      <c r="FXW553" s="456"/>
      <c r="FXX553" s="456"/>
      <c r="FXY553" s="456"/>
      <c r="FXZ553" s="456"/>
      <c r="FYA553" s="456"/>
      <c r="FYB553" s="456"/>
      <c r="FYC553" s="456"/>
      <c r="FYD553" s="456"/>
      <c r="FYE553" s="456"/>
      <c r="FYF553" s="456"/>
      <c r="FYG553" s="456"/>
      <c r="FYH553" s="456"/>
      <c r="FYI553" s="456"/>
      <c r="FYJ553" s="456"/>
      <c r="FYK553" s="456"/>
      <c r="FYL553" s="456"/>
      <c r="FYM553" s="456"/>
      <c r="FYN553" s="456"/>
      <c r="FYO553" s="456"/>
      <c r="FYP553" s="456"/>
      <c r="FYQ553" s="456"/>
      <c r="FYR553" s="456"/>
      <c r="FYS553" s="456"/>
      <c r="FYT553" s="456"/>
      <c r="FYU553" s="456"/>
      <c r="FYV553" s="456"/>
      <c r="FYW553" s="456"/>
      <c r="FYX553" s="456"/>
      <c r="FYY553" s="456"/>
      <c r="FYZ553" s="456"/>
      <c r="FZA553" s="456"/>
      <c r="FZB553" s="456"/>
      <c r="FZC553" s="456"/>
      <c r="FZD553" s="456"/>
      <c r="FZE553" s="456"/>
      <c r="FZF553" s="456"/>
      <c r="FZG553" s="456"/>
      <c r="FZH553" s="456"/>
      <c r="FZI553" s="456"/>
      <c r="FZJ553" s="456"/>
      <c r="FZK553" s="456"/>
      <c r="FZL553" s="456"/>
      <c r="FZM553" s="456"/>
      <c r="FZN553" s="456"/>
      <c r="FZO553" s="456"/>
      <c r="FZP553" s="456"/>
      <c r="FZQ553" s="456"/>
      <c r="FZR553" s="456"/>
      <c r="FZS553" s="456"/>
      <c r="FZT553" s="456"/>
      <c r="FZU553" s="456"/>
      <c r="FZV553" s="456"/>
      <c r="FZW553" s="456"/>
      <c r="FZX553" s="456"/>
      <c r="FZY553" s="456"/>
      <c r="FZZ553" s="456"/>
      <c r="GAA553" s="456"/>
      <c r="GAB553" s="456"/>
      <c r="GAC553" s="456"/>
      <c r="GAD553" s="456"/>
      <c r="GAE553" s="456"/>
      <c r="GAF553" s="456"/>
      <c r="GAG553" s="456"/>
      <c r="GAH553" s="456"/>
      <c r="GAI553" s="456"/>
      <c r="GAJ553" s="456"/>
      <c r="GAK553" s="456"/>
      <c r="GAL553" s="456"/>
      <c r="GAM553" s="456"/>
      <c r="GAN553" s="456"/>
      <c r="GAO553" s="456"/>
      <c r="GAP553" s="456"/>
      <c r="GAQ553" s="456"/>
      <c r="GAR553" s="456"/>
      <c r="GAS553" s="456"/>
      <c r="GAT553" s="456"/>
      <c r="GAU553" s="456"/>
      <c r="GAV553" s="456"/>
      <c r="GAW553" s="456"/>
      <c r="GAX553" s="456"/>
      <c r="GAY553" s="456"/>
      <c r="GAZ553" s="456"/>
      <c r="GBA553" s="456"/>
      <c r="GBB553" s="456"/>
      <c r="GBC553" s="456"/>
      <c r="GBD553" s="456"/>
      <c r="GBE553" s="456"/>
      <c r="GBF553" s="456"/>
      <c r="GBG553" s="456"/>
      <c r="GBH553" s="456"/>
      <c r="GBI553" s="456"/>
      <c r="GBJ553" s="456"/>
      <c r="GBK553" s="456"/>
      <c r="GBL553" s="456"/>
      <c r="GBM553" s="456"/>
      <c r="GBN553" s="456"/>
      <c r="GBO553" s="456"/>
      <c r="GBP553" s="456"/>
      <c r="GBQ553" s="456"/>
      <c r="GBR553" s="456"/>
      <c r="GBS553" s="456"/>
      <c r="GBT553" s="456"/>
      <c r="GBU553" s="456"/>
      <c r="GBV553" s="456"/>
      <c r="GBW553" s="456"/>
      <c r="GBX553" s="456"/>
      <c r="GBY553" s="456"/>
      <c r="GBZ553" s="456"/>
      <c r="GCA553" s="456"/>
      <c r="GCB553" s="456"/>
      <c r="GCC553" s="456"/>
      <c r="GCD553" s="456"/>
      <c r="GCE553" s="456"/>
      <c r="GCF553" s="456"/>
      <c r="GCG553" s="456"/>
      <c r="GCH553" s="456"/>
      <c r="GCI553" s="456"/>
      <c r="GCJ553" s="456"/>
      <c r="GCK553" s="456"/>
      <c r="GCL553" s="456"/>
      <c r="GCM553" s="456"/>
      <c r="GCN553" s="456"/>
      <c r="GCO553" s="456"/>
      <c r="GCP553" s="456"/>
      <c r="GCQ553" s="456"/>
      <c r="GCR553" s="456"/>
      <c r="GCS553" s="456"/>
      <c r="GCT553" s="456"/>
      <c r="GCU553" s="456"/>
      <c r="GCV553" s="456"/>
      <c r="GCW553" s="456"/>
      <c r="GCX553" s="456"/>
      <c r="GCY553" s="456"/>
      <c r="GCZ553" s="456"/>
      <c r="GDA553" s="456"/>
      <c r="GDB553" s="456"/>
      <c r="GDC553" s="456"/>
      <c r="GDD553" s="456"/>
      <c r="GDE553" s="456"/>
      <c r="GDF553" s="456"/>
      <c r="GDG553" s="456"/>
      <c r="GDH553" s="456"/>
      <c r="GDI553" s="456"/>
      <c r="GDJ553" s="456"/>
      <c r="GDK553" s="456"/>
      <c r="GDL553" s="456"/>
      <c r="GDM553" s="456"/>
      <c r="GDN553" s="456"/>
      <c r="GDO553" s="456"/>
      <c r="GDP553" s="456"/>
      <c r="GDQ553" s="456"/>
      <c r="GDR553" s="456"/>
      <c r="GDS553" s="456"/>
      <c r="GDT553" s="456"/>
      <c r="GDU553" s="456"/>
      <c r="GDV553" s="456"/>
      <c r="GDW553" s="456"/>
      <c r="GDX553" s="456"/>
      <c r="GDY553" s="456"/>
      <c r="GDZ553" s="456"/>
      <c r="GEA553" s="456"/>
      <c r="GEB553" s="456"/>
      <c r="GEC553" s="456"/>
      <c r="GED553" s="456"/>
      <c r="GEE553" s="456"/>
      <c r="GEF553" s="456"/>
      <c r="GEG553" s="456"/>
      <c r="GEH553" s="456"/>
      <c r="GEI553" s="456"/>
      <c r="GEJ553" s="456"/>
      <c r="GEK553" s="456"/>
      <c r="GEL553" s="456"/>
      <c r="GEM553" s="456"/>
      <c r="GEN553" s="456"/>
      <c r="GEO553" s="456"/>
      <c r="GEP553" s="456"/>
      <c r="GEQ553" s="456"/>
      <c r="GER553" s="456"/>
      <c r="GES553" s="456"/>
      <c r="GET553" s="456"/>
      <c r="GEU553" s="456"/>
      <c r="GEV553" s="456"/>
      <c r="GEW553" s="456"/>
      <c r="GEX553" s="456"/>
      <c r="GEY553" s="456"/>
      <c r="GEZ553" s="456"/>
      <c r="GFA553" s="456"/>
      <c r="GFB553" s="456"/>
      <c r="GFC553" s="456"/>
      <c r="GFD553" s="456"/>
      <c r="GFE553" s="456"/>
      <c r="GFF553" s="456"/>
      <c r="GFG553" s="456"/>
      <c r="GFH553" s="456"/>
      <c r="GFI553" s="456"/>
      <c r="GFJ553" s="456"/>
      <c r="GFK553" s="456"/>
      <c r="GFL553" s="456"/>
      <c r="GFM553" s="456"/>
      <c r="GFN553" s="456"/>
      <c r="GFO553" s="456"/>
      <c r="GFP553" s="456"/>
      <c r="GFQ553" s="456"/>
      <c r="GFR553" s="456"/>
      <c r="GFS553" s="456"/>
      <c r="GFT553" s="456"/>
      <c r="GFU553" s="456"/>
      <c r="GFV553" s="456"/>
      <c r="GFW553" s="456"/>
      <c r="GFX553" s="456"/>
      <c r="GFY553" s="456"/>
      <c r="GFZ553" s="456"/>
      <c r="GGA553" s="456"/>
      <c r="GGB553" s="456"/>
      <c r="GGC553" s="456"/>
      <c r="GGD553" s="456"/>
      <c r="GGE553" s="456"/>
      <c r="GGF553" s="456"/>
      <c r="GGG553" s="456"/>
      <c r="GGH553" s="456"/>
      <c r="GGI553" s="456"/>
      <c r="GGJ553" s="456"/>
      <c r="GGK553" s="456"/>
      <c r="GGL553" s="456"/>
      <c r="GGM553" s="456"/>
      <c r="GGN553" s="456"/>
      <c r="GGO553" s="456"/>
      <c r="GGP553" s="456"/>
      <c r="GGQ553" s="456"/>
      <c r="GGR553" s="456"/>
      <c r="GGS553" s="456"/>
      <c r="GGT553" s="456"/>
      <c r="GGU553" s="456"/>
      <c r="GGV553" s="456"/>
      <c r="GGW553" s="456"/>
      <c r="GGX553" s="456"/>
      <c r="GGY553" s="456"/>
      <c r="GGZ553" s="456"/>
      <c r="GHA553" s="456"/>
      <c r="GHB553" s="456"/>
      <c r="GHC553" s="456"/>
      <c r="GHD553" s="456"/>
      <c r="GHE553" s="456"/>
      <c r="GHF553" s="456"/>
      <c r="GHG553" s="456"/>
      <c r="GHH553" s="456"/>
      <c r="GHI553" s="456"/>
      <c r="GHJ553" s="456"/>
      <c r="GHK553" s="456"/>
      <c r="GHL553" s="456"/>
      <c r="GHM553" s="456"/>
      <c r="GHN553" s="456"/>
      <c r="GHO553" s="456"/>
      <c r="GHP553" s="456"/>
      <c r="GHQ553" s="456"/>
      <c r="GHR553" s="456"/>
      <c r="GHS553" s="456"/>
      <c r="GHT553" s="456"/>
      <c r="GHU553" s="456"/>
      <c r="GHV553" s="456"/>
      <c r="GHW553" s="456"/>
      <c r="GHX553" s="456"/>
      <c r="GHY553" s="456"/>
      <c r="GHZ553" s="456"/>
      <c r="GIA553" s="456"/>
      <c r="GIB553" s="456"/>
      <c r="GIC553" s="456"/>
      <c r="GID553" s="456"/>
      <c r="GIE553" s="456"/>
      <c r="GIF553" s="456"/>
      <c r="GIG553" s="456"/>
      <c r="GIH553" s="456"/>
      <c r="GII553" s="456"/>
      <c r="GIJ553" s="456"/>
      <c r="GIK553" s="456"/>
      <c r="GIL553" s="456"/>
      <c r="GIM553" s="456"/>
      <c r="GIN553" s="456"/>
      <c r="GIO553" s="456"/>
      <c r="GIP553" s="456"/>
      <c r="GIQ553" s="456"/>
      <c r="GIR553" s="456"/>
      <c r="GIS553" s="456"/>
      <c r="GIT553" s="456"/>
      <c r="GIU553" s="456"/>
      <c r="GIV553" s="456"/>
      <c r="GIW553" s="456"/>
      <c r="GIX553" s="456"/>
      <c r="GIY553" s="456"/>
      <c r="GIZ553" s="456"/>
      <c r="GJA553" s="456"/>
      <c r="GJB553" s="456"/>
      <c r="GJC553" s="456"/>
      <c r="GJD553" s="456"/>
      <c r="GJE553" s="456"/>
      <c r="GJF553" s="456"/>
      <c r="GJG553" s="456"/>
      <c r="GJH553" s="456"/>
      <c r="GJI553" s="456"/>
      <c r="GJJ553" s="456"/>
      <c r="GJK553" s="456"/>
      <c r="GJL553" s="456"/>
      <c r="GJM553" s="456"/>
      <c r="GJN553" s="456"/>
      <c r="GJO553" s="456"/>
      <c r="GJP553" s="456"/>
      <c r="GJQ553" s="456"/>
      <c r="GJR553" s="456"/>
      <c r="GJS553" s="456"/>
      <c r="GJT553" s="456"/>
      <c r="GJU553" s="456"/>
      <c r="GJV553" s="456"/>
      <c r="GJW553" s="456"/>
      <c r="GJX553" s="456"/>
      <c r="GJY553" s="456"/>
      <c r="GJZ553" s="456"/>
      <c r="GKA553" s="456"/>
      <c r="GKB553" s="456"/>
      <c r="GKC553" s="456"/>
      <c r="GKD553" s="456"/>
      <c r="GKE553" s="456"/>
      <c r="GKF553" s="456"/>
      <c r="GKG553" s="456"/>
      <c r="GKH553" s="456"/>
      <c r="GKI553" s="456"/>
      <c r="GKJ553" s="456"/>
      <c r="GKK553" s="456"/>
      <c r="GKL553" s="456"/>
      <c r="GKM553" s="456"/>
      <c r="GKN553" s="456"/>
      <c r="GKO553" s="456"/>
      <c r="GKP553" s="456"/>
      <c r="GKQ553" s="456"/>
      <c r="GKR553" s="456"/>
      <c r="GKS553" s="456"/>
      <c r="GKT553" s="456"/>
      <c r="GKU553" s="456"/>
      <c r="GKV553" s="456"/>
      <c r="GKW553" s="456"/>
      <c r="GKX553" s="456"/>
      <c r="GKY553" s="456"/>
      <c r="GKZ553" s="456"/>
      <c r="GLA553" s="456"/>
      <c r="GLB553" s="456"/>
      <c r="GLC553" s="456"/>
      <c r="GLD553" s="456"/>
      <c r="GLE553" s="456"/>
      <c r="GLF553" s="456"/>
      <c r="GLG553" s="456"/>
      <c r="GLH553" s="456"/>
      <c r="GLI553" s="456"/>
      <c r="GLJ553" s="456"/>
      <c r="GLK553" s="456"/>
      <c r="GLL553" s="456"/>
      <c r="GLM553" s="456"/>
      <c r="GLN553" s="456"/>
      <c r="GLO553" s="456"/>
      <c r="GLP553" s="456"/>
      <c r="GLQ553" s="456"/>
      <c r="GLR553" s="456"/>
      <c r="GLS553" s="456"/>
      <c r="GLT553" s="456"/>
      <c r="GLU553" s="456"/>
      <c r="GLV553" s="456"/>
      <c r="GLW553" s="456"/>
      <c r="GLX553" s="456"/>
      <c r="GLY553" s="456"/>
      <c r="GLZ553" s="456"/>
      <c r="GMA553" s="456"/>
      <c r="GMB553" s="456"/>
      <c r="GMC553" s="456"/>
      <c r="GMD553" s="456"/>
      <c r="GME553" s="456"/>
      <c r="GMF553" s="456"/>
      <c r="GMG553" s="456"/>
      <c r="GMH553" s="456"/>
      <c r="GMI553" s="456"/>
      <c r="GMJ553" s="456"/>
      <c r="GMK553" s="456"/>
      <c r="GML553" s="456"/>
      <c r="GMM553" s="456"/>
      <c r="GMN553" s="456"/>
      <c r="GMO553" s="456"/>
      <c r="GMP553" s="456"/>
      <c r="GMQ553" s="456"/>
      <c r="GMR553" s="456"/>
      <c r="GMS553" s="456"/>
      <c r="GMT553" s="456"/>
      <c r="GMU553" s="456"/>
      <c r="GMV553" s="456"/>
      <c r="GMW553" s="456"/>
      <c r="GMX553" s="456"/>
      <c r="GMY553" s="456"/>
      <c r="GMZ553" s="456"/>
      <c r="GNA553" s="456"/>
      <c r="GNB553" s="456"/>
      <c r="GNC553" s="456"/>
      <c r="GND553" s="456"/>
      <c r="GNE553" s="456"/>
      <c r="GNF553" s="456"/>
      <c r="GNG553" s="456"/>
      <c r="GNH553" s="456"/>
      <c r="GNI553" s="456"/>
      <c r="GNJ553" s="456"/>
      <c r="GNK553" s="456"/>
      <c r="GNL553" s="456"/>
      <c r="GNM553" s="456"/>
      <c r="GNN553" s="456"/>
      <c r="GNO553" s="456"/>
      <c r="GNP553" s="456"/>
      <c r="GNQ553" s="456"/>
      <c r="GNR553" s="456"/>
      <c r="GNS553" s="456"/>
      <c r="GNT553" s="456"/>
      <c r="GNU553" s="456"/>
      <c r="GNV553" s="456"/>
      <c r="GNW553" s="456"/>
      <c r="GNX553" s="456"/>
      <c r="GNY553" s="456"/>
      <c r="GNZ553" s="456"/>
      <c r="GOA553" s="456"/>
      <c r="GOB553" s="456"/>
      <c r="GOC553" s="456"/>
      <c r="GOD553" s="456"/>
      <c r="GOE553" s="456"/>
      <c r="GOF553" s="456"/>
      <c r="GOG553" s="456"/>
      <c r="GOH553" s="456"/>
      <c r="GOI553" s="456"/>
      <c r="GOJ553" s="456"/>
      <c r="GOK553" s="456"/>
      <c r="GOL553" s="456"/>
      <c r="GOM553" s="456"/>
      <c r="GON553" s="456"/>
      <c r="GOO553" s="456"/>
      <c r="GOP553" s="456"/>
      <c r="GOQ553" s="456"/>
      <c r="GOR553" s="456"/>
      <c r="GOS553" s="456"/>
      <c r="GOT553" s="456"/>
      <c r="GOU553" s="456"/>
      <c r="GOV553" s="456"/>
      <c r="GOW553" s="456"/>
      <c r="GOX553" s="456"/>
      <c r="GOY553" s="456"/>
      <c r="GOZ553" s="456"/>
      <c r="GPA553" s="456"/>
      <c r="GPB553" s="456"/>
      <c r="GPC553" s="456"/>
      <c r="GPD553" s="456"/>
      <c r="GPE553" s="456"/>
      <c r="GPF553" s="456"/>
      <c r="GPG553" s="456"/>
      <c r="GPH553" s="456"/>
      <c r="GPI553" s="456"/>
      <c r="GPJ553" s="456"/>
      <c r="GPK553" s="456"/>
      <c r="GPL553" s="456"/>
      <c r="GPM553" s="456"/>
      <c r="GPN553" s="456"/>
      <c r="GPO553" s="456"/>
      <c r="GPP553" s="456"/>
      <c r="GPQ553" s="456"/>
      <c r="GPR553" s="456"/>
      <c r="GPS553" s="456"/>
      <c r="GPT553" s="456"/>
      <c r="GPU553" s="456"/>
      <c r="GPV553" s="456"/>
      <c r="GPW553" s="456"/>
      <c r="GPX553" s="456"/>
      <c r="GPY553" s="456"/>
      <c r="GPZ553" s="456"/>
      <c r="GQA553" s="456"/>
      <c r="GQB553" s="456"/>
      <c r="GQC553" s="456"/>
      <c r="GQD553" s="456"/>
      <c r="GQE553" s="456"/>
      <c r="GQF553" s="456"/>
      <c r="GQG553" s="456"/>
      <c r="GQH553" s="456"/>
      <c r="GQI553" s="456"/>
      <c r="GQJ553" s="456"/>
      <c r="GQK553" s="456"/>
      <c r="GQL553" s="456"/>
      <c r="GQM553" s="456"/>
      <c r="GQN553" s="456"/>
      <c r="GQO553" s="456"/>
      <c r="GQP553" s="456"/>
      <c r="GQQ553" s="456"/>
      <c r="GQR553" s="456"/>
      <c r="GQS553" s="456"/>
      <c r="GQT553" s="456"/>
      <c r="GQU553" s="456"/>
      <c r="GQV553" s="456"/>
      <c r="GQW553" s="456"/>
      <c r="GQX553" s="456"/>
      <c r="GQY553" s="456"/>
      <c r="GQZ553" s="456"/>
      <c r="GRA553" s="456"/>
      <c r="GRB553" s="456"/>
      <c r="GRC553" s="456"/>
      <c r="GRD553" s="456"/>
      <c r="GRE553" s="456"/>
      <c r="GRF553" s="456"/>
      <c r="GRG553" s="456"/>
      <c r="GRH553" s="456"/>
      <c r="GRI553" s="456"/>
      <c r="GRJ553" s="456"/>
      <c r="GRK553" s="456"/>
      <c r="GRL553" s="456"/>
      <c r="GRM553" s="456"/>
      <c r="GRN553" s="456"/>
      <c r="GRO553" s="456"/>
      <c r="GRP553" s="456"/>
      <c r="GRQ553" s="456"/>
      <c r="GRR553" s="456"/>
      <c r="GRS553" s="456"/>
      <c r="GRT553" s="456"/>
      <c r="GRU553" s="456"/>
      <c r="GRV553" s="456"/>
      <c r="GRW553" s="456"/>
      <c r="GRX553" s="456"/>
      <c r="GRY553" s="456"/>
      <c r="GRZ553" s="456"/>
      <c r="GSA553" s="456"/>
      <c r="GSB553" s="456"/>
      <c r="GSC553" s="456"/>
      <c r="GSD553" s="456"/>
      <c r="GSE553" s="456"/>
      <c r="GSF553" s="456"/>
      <c r="GSG553" s="456"/>
      <c r="GSH553" s="456"/>
      <c r="GSI553" s="456"/>
      <c r="GSJ553" s="456"/>
      <c r="GSK553" s="456"/>
      <c r="GSL553" s="456"/>
      <c r="GSM553" s="456"/>
      <c r="GSN553" s="456"/>
      <c r="GSO553" s="456"/>
      <c r="GSP553" s="456"/>
      <c r="GSQ553" s="456"/>
      <c r="GSR553" s="456"/>
      <c r="GSS553" s="456"/>
      <c r="GST553" s="456"/>
      <c r="GSU553" s="456"/>
      <c r="GSV553" s="456"/>
      <c r="GSW553" s="456"/>
      <c r="GSX553" s="456"/>
      <c r="GSY553" s="456"/>
      <c r="GSZ553" s="456"/>
      <c r="GTA553" s="456"/>
      <c r="GTB553" s="456"/>
      <c r="GTC553" s="456"/>
      <c r="GTD553" s="456"/>
      <c r="GTE553" s="456"/>
      <c r="GTF553" s="456"/>
      <c r="GTG553" s="456"/>
      <c r="GTH553" s="456"/>
      <c r="GTI553" s="456"/>
      <c r="GTJ553" s="456"/>
      <c r="GTK553" s="456"/>
      <c r="GTL553" s="456"/>
      <c r="GTM553" s="456"/>
      <c r="GTN553" s="456"/>
      <c r="GTO553" s="456"/>
      <c r="GTP553" s="456"/>
      <c r="GTQ553" s="456"/>
      <c r="GTR553" s="456"/>
      <c r="GTS553" s="456"/>
      <c r="GTT553" s="456"/>
      <c r="GTU553" s="456"/>
      <c r="GTV553" s="456"/>
      <c r="GTW553" s="456"/>
      <c r="GTX553" s="456"/>
      <c r="GTY553" s="456"/>
      <c r="GTZ553" s="456"/>
      <c r="GUA553" s="456"/>
      <c r="GUB553" s="456"/>
      <c r="GUC553" s="456"/>
      <c r="GUD553" s="456"/>
      <c r="GUE553" s="456"/>
      <c r="GUF553" s="456"/>
      <c r="GUG553" s="456"/>
      <c r="GUH553" s="456"/>
      <c r="GUI553" s="456"/>
      <c r="GUJ553" s="456"/>
      <c r="GUK553" s="456"/>
      <c r="GUL553" s="456"/>
      <c r="GUM553" s="456"/>
      <c r="GUN553" s="456"/>
      <c r="GUO553" s="456"/>
      <c r="GUP553" s="456"/>
      <c r="GUQ553" s="456"/>
      <c r="GUR553" s="456"/>
      <c r="GUS553" s="456"/>
      <c r="GUT553" s="456"/>
      <c r="GUU553" s="456"/>
      <c r="GUV553" s="456"/>
      <c r="GUW553" s="456"/>
      <c r="GUX553" s="456"/>
      <c r="GUY553" s="456"/>
      <c r="GUZ553" s="456"/>
      <c r="GVA553" s="456"/>
      <c r="GVB553" s="456"/>
      <c r="GVC553" s="456"/>
      <c r="GVD553" s="456"/>
      <c r="GVE553" s="456"/>
      <c r="GVF553" s="456"/>
      <c r="GVG553" s="456"/>
      <c r="GVH553" s="456"/>
      <c r="GVI553" s="456"/>
      <c r="GVJ553" s="456"/>
      <c r="GVK553" s="456"/>
      <c r="GVL553" s="456"/>
      <c r="GVM553" s="456"/>
      <c r="GVN553" s="456"/>
      <c r="GVO553" s="456"/>
      <c r="GVP553" s="456"/>
      <c r="GVQ553" s="456"/>
      <c r="GVR553" s="456"/>
      <c r="GVS553" s="456"/>
      <c r="GVT553" s="456"/>
      <c r="GVU553" s="456"/>
      <c r="GVV553" s="456"/>
      <c r="GVW553" s="456"/>
      <c r="GVX553" s="456"/>
      <c r="GVY553" s="456"/>
      <c r="GVZ553" s="456"/>
      <c r="GWA553" s="456"/>
      <c r="GWB553" s="456"/>
      <c r="GWC553" s="456"/>
      <c r="GWD553" s="456"/>
      <c r="GWE553" s="456"/>
      <c r="GWF553" s="456"/>
      <c r="GWG553" s="456"/>
      <c r="GWH553" s="456"/>
      <c r="GWI553" s="456"/>
      <c r="GWJ553" s="456"/>
      <c r="GWK553" s="456"/>
      <c r="GWL553" s="456"/>
      <c r="GWM553" s="456"/>
      <c r="GWN553" s="456"/>
      <c r="GWO553" s="456"/>
      <c r="GWP553" s="456"/>
      <c r="GWQ553" s="456"/>
      <c r="GWR553" s="456"/>
      <c r="GWS553" s="456"/>
      <c r="GWT553" s="456"/>
      <c r="GWU553" s="456"/>
      <c r="GWV553" s="456"/>
      <c r="GWW553" s="456"/>
      <c r="GWX553" s="456"/>
      <c r="GWY553" s="456"/>
      <c r="GWZ553" s="456"/>
      <c r="GXA553" s="456"/>
      <c r="GXB553" s="456"/>
      <c r="GXC553" s="456"/>
      <c r="GXD553" s="456"/>
      <c r="GXE553" s="456"/>
      <c r="GXF553" s="456"/>
      <c r="GXG553" s="456"/>
      <c r="GXH553" s="456"/>
      <c r="GXI553" s="456"/>
      <c r="GXJ553" s="456"/>
      <c r="GXK553" s="456"/>
      <c r="GXL553" s="456"/>
      <c r="GXM553" s="456"/>
      <c r="GXN553" s="456"/>
      <c r="GXO553" s="456"/>
      <c r="GXP553" s="456"/>
      <c r="GXQ553" s="456"/>
      <c r="GXR553" s="456"/>
      <c r="GXS553" s="456"/>
      <c r="GXT553" s="456"/>
      <c r="GXU553" s="456"/>
      <c r="GXV553" s="456"/>
      <c r="GXW553" s="456"/>
      <c r="GXX553" s="456"/>
      <c r="GXY553" s="456"/>
      <c r="GXZ553" s="456"/>
      <c r="GYA553" s="456"/>
      <c r="GYB553" s="456"/>
      <c r="GYC553" s="456"/>
      <c r="GYD553" s="456"/>
      <c r="GYE553" s="456"/>
      <c r="GYF553" s="456"/>
      <c r="GYG553" s="456"/>
      <c r="GYH553" s="456"/>
      <c r="GYI553" s="456"/>
      <c r="GYJ553" s="456"/>
      <c r="GYK553" s="456"/>
      <c r="GYL553" s="456"/>
      <c r="GYM553" s="456"/>
      <c r="GYN553" s="456"/>
      <c r="GYO553" s="456"/>
      <c r="GYP553" s="456"/>
      <c r="GYQ553" s="456"/>
      <c r="GYR553" s="456"/>
      <c r="GYS553" s="456"/>
      <c r="GYT553" s="456"/>
      <c r="GYU553" s="456"/>
      <c r="GYV553" s="456"/>
      <c r="GYW553" s="456"/>
      <c r="GYX553" s="456"/>
      <c r="GYY553" s="456"/>
      <c r="GYZ553" s="456"/>
      <c r="GZA553" s="456"/>
      <c r="GZB553" s="456"/>
      <c r="GZC553" s="456"/>
      <c r="GZD553" s="456"/>
      <c r="GZE553" s="456"/>
      <c r="GZF553" s="456"/>
      <c r="GZG553" s="456"/>
      <c r="GZH553" s="456"/>
      <c r="GZI553" s="456"/>
      <c r="GZJ553" s="456"/>
      <c r="GZK553" s="456"/>
      <c r="GZL553" s="456"/>
      <c r="GZM553" s="456"/>
      <c r="GZN553" s="456"/>
      <c r="GZO553" s="456"/>
      <c r="GZP553" s="456"/>
      <c r="GZQ553" s="456"/>
      <c r="GZR553" s="456"/>
      <c r="GZS553" s="456"/>
      <c r="GZT553" s="456"/>
      <c r="GZU553" s="456"/>
      <c r="GZV553" s="456"/>
      <c r="GZW553" s="456"/>
      <c r="GZX553" s="456"/>
      <c r="GZY553" s="456"/>
      <c r="GZZ553" s="456"/>
      <c r="HAA553" s="456"/>
      <c r="HAB553" s="456"/>
      <c r="HAC553" s="456"/>
      <c r="HAD553" s="456"/>
      <c r="HAE553" s="456"/>
      <c r="HAF553" s="456"/>
      <c r="HAG553" s="456"/>
      <c r="HAH553" s="456"/>
      <c r="HAI553" s="456"/>
      <c r="HAJ553" s="456"/>
      <c r="HAK553" s="456"/>
      <c r="HAL553" s="456"/>
      <c r="HAM553" s="456"/>
      <c r="HAN553" s="456"/>
      <c r="HAO553" s="456"/>
      <c r="HAP553" s="456"/>
      <c r="HAQ553" s="456"/>
      <c r="HAR553" s="456"/>
      <c r="HAS553" s="456"/>
      <c r="HAT553" s="456"/>
      <c r="HAU553" s="456"/>
      <c r="HAV553" s="456"/>
      <c r="HAW553" s="456"/>
      <c r="HAX553" s="456"/>
      <c r="HAY553" s="456"/>
      <c r="HAZ553" s="456"/>
      <c r="HBA553" s="456"/>
      <c r="HBB553" s="456"/>
      <c r="HBC553" s="456"/>
      <c r="HBD553" s="456"/>
      <c r="HBE553" s="456"/>
      <c r="HBF553" s="456"/>
      <c r="HBG553" s="456"/>
      <c r="HBH553" s="456"/>
      <c r="HBI553" s="456"/>
      <c r="HBJ553" s="456"/>
      <c r="HBK553" s="456"/>
      <c r="HBL553" s="456"/>
      <c r="HBM553" s="456"/>
      <c r="HBN553" s="456"/>
      <c r="HBO553" s="456"/>
      <c r="HBP553" s="456"/>
      <c r="HBQ553" s="456"/>
      <c r="HBR553" s="456"/>
      <c r="HBS553" s="456"/>
      <c r="HBT553" s="456"/>
      <c r="HBU553" s="456"/>
      <c r="HBV553" s="456"/>
      <c r="HBW553" s="456"/>
      <c r="HBX553" s="456"/>
      <c r="HBY553" s="456"/>
      <c r="HBZ553" s="456"/>
      <c r="HCA553" s="456"/>
      <c r="HCB553" s="456"/>
      <c r="HCC553" s="456"/>
      <c r="HCD553" s="456"/>
      <c r="HCE553" s="456"/>
      <c r="HCF553" s="456"/>
      <c r="HCG553" s="456"/>
      <c r="HCH553" s="456"/>
      <c r="HCI553" s="456"/>
      <c r="HCJ553" s="456"/>
      <c r="HCK553" s="456"/>
      <c r="HCL553" s="456"/>
      <c r="HCM553" s="456"/>
      <c r="HCN553" s="456"/>
      <c r="HCO553" s="456"/>
      <c r="HCP553" s="456"/>
      <c r="HCQ553" s="456"/>
      <c r="HCR553" s="456"/>
      <c r="HCS553" s="456"/>
      <c r="HCT553" s="456"/>
      <c r="HCU553" s="456"/>
      <c r="HCV553" s="456"/>
      <c r="HCW553" s="456"/>
      <c r="HCX553" s="456"/>
      <c r="HCY553" s="456"/>
      <c r="HCZ553" s="456"/>
      <c r="HDA553" s="456"/>
      <c r="HDB553" s="456"/>
      <c r="HDC553" s="456"/>
      <c r="HDD553" s="456"/>
      <c r="HDE553" s="456"/>
      <c r="HDF553" s="456"/>
      <c r="HDG553" s="456"/>
      <c r="HDH553" s="456"/>
      <c r="HDI553" s="456"/>
      <c r="HDJ553" s="456"/>
      <c r="HDK553" s="456"/>
      <c r="HDL553" s="456"/>
      <c r="HDM553" s="456"/>
      <c r="HDN553" s="456"/>
      <c r="HDO553" s="456"/>
      <c r="HDP553" s="456"/>
      <c r="HDQ553" s="456"/>
      <c r="HDR553" s="456"/>
      <c r="HDS553" s="456"/>
      <c r="HDT553" s="456"/>
      <c r="HDU553" s="456"/>
      <c r="HDV553" s="456"/>
      <c r="HDW553" s="456"/>
      <c r="HDX553" s="456"/>
      <c r="HDY553" s="456"/>
      <c r="HDZ553" s="456"/>
      <c r="HEA553" s="456"/>
      <c r="HEB553" s="456"/>
      <c r="HEC553" s="456"/>
      <c r="HED553" s="456"/>
      <c r="HEE553" s="456"/>
      <c r="HEF553" s="456"/>
      <c r="HEG553" s="456"/>
      <c r="HEH553" s="456"/>
      <c r="HEI553" s="456"/>
      <c r="HEJ553" s="456"/>
      <c r="HEK553" s="456"/>
      <c r="HEL553" s="456"/>
      <c r="HEM553" s="456"/>
      <c r="HEN553" s="456"/>
      <c r="HEO553" s="456"/>
      <c r="HEP553" s="456"/>
      <c r="HEQ553" s="456"/>
      <c r="HER553" s="456"/>
      <c r="HES553" s="456"/>
      <c r="HET553" s="456"/>
      <c r="HEU553" s="456"/>
      <c r="HEV553" s="456"/>
      <c r="HEW553" s="456"/>
      <c r="HEX553" s="456"/>
      <c r="HEY553" s="456"/>
      <c r="HEZ553" s="456"/>
      <c r="HFA553" s="456"/>
      <c r="HFB553" s="456"/>
      <c r="HFC553" s="456"/>
      <c r="HFD553" s="456"/>
      <c r="HFE553" s="456"/>
      <c r="HFF553" s="456"/>
      <c r="HFG553" s="456"/>
      <c r="HFH553" s="456"/>
      <c r="HFI553" s="456"/>
      <c r="HFJ553" s="456"/>
      <c r="HFK553" s="456"/>
      <c r="HFL553" s="456"/>
      <c r="HFM553" s="456"/>
      <c r="HFN553" s="456"/>
      <c r="HFO553" s="456"/>
      <c r="HFP553" s="456"/>
      <c r="HFQ553" s="456"/>
      <c r="HFR553" s="456"/>
      <c r="HFS553" s="456"/>
      <c r="HFT553" s="456"/>
      <c r="HFU553" s="456"/>
      <c r="HFV553" s="456"/>
      <c r="HFW553" s="456"/>
      <c r="HFX553" s="456"/>
      <c r="HFY553" s="456"/>
      <c r="HFZ553" s="456"/>
      <c r="HGA553" s="456"/>
      <c r="HGB553" s="456"/>
      <c r="HGC553" s="456"/>
      <c r="HGD553" s="456"/>
      <c r="HGE553" s="456"/>
      <c r="HGF553" s="456"/>
      <c r="HGG553" s="456"/>
      <c r="HGH553" s="456"/>
      <c r="HGI553" s="456"/>
      <c r="HGJ553" s="456"/>
      <c r="HGK553" s="456"/>
      <c r="HGL553" s="456"/>
      <c r="HGM553" s="456"/>
      <c r="HGN553" s="456"/>
      <c r="HGO553" s="456"/>
      <c r="HGP553" s="456"/>
      <c r="HGQ553" s="456"/>
      <c r="HGR553" s="456"/>
      <c r="HGS553" s="456"/>
      <c r="HGT553" s="456"/>
      <c r="HGU553" s="456"/>
      <c r="HGV553" s="456"/>
      <c r="HGW553" s="456"/>
      <c r="HGX553" s="456"/>
      <c r="HGY553" s="456"/>
      <c r="HGZ553" s="456"/>
      <c r="HHA553" s="456"/>
      <c r="HHB553" s="456"/>
      <c r="HHC553" s="456"/>
      <c r="HHD553" s="456"/>
      <c r="HHE553" s="456"/>
      <c r="HHF553" s="456"/>
      <c r="HHG553" s="456"/>
      <c r="HHH553" s="456"/>
      <c r="HHI553" s="456"/>
      <c r="HHJ553" s="456"/>
      <c r="HHK553" s="456"/>
      <c r="HHL553" s="456"/>
      <c r="HHM553" s="456"/>
      <c r="HHN553" s="456"/>
      <c r="HHO553" s="456"/>
      <c r="HHP553" s="456"/>
      <c r="HHQ553" s="456"/>
      <c r="HHR553" s="456"/>
      <c r="HHS553" s="456"/>
      <c r="HHT553" s="456"/>
      <c r="HHU553" s="456"/>
      <c r="HHV553" s="456"/>
      <c r="HHW553" s="456"/>
      <c r="HHX553" s="456"/>
      <c r="HHY553" s="456"/>
      <c r="HHZ553" s="456"/>
      <c r="HIA553" s="456"/>
      <c r="HIB553" s="456"/>
      <c r="HIC553" s="456"/>
      <c r="HID553" s="456"/>
      <c r="HIE553" s="456"/>
      <c r="HIF553" s="456"/>
      <c r="HIG553" s="456"/>
      <c r="HIH553" s="456"/>
      <c r="HII553" s="456"/>
      <c r="HIJ553" s="456"/>
      <c r="HIK553" s="456"/>
      <c r="HIL553" s="456"/>
      <c r="HIM553" s="456"/>
      <c r="HIN553" s="456"/>
      <c r="HIO553" s="456"/>
      <c r="HIP553" s="456"/>
      <c r="HIQ553" s="456"/>
      <c r="HIR553" s="456"/>
      <c r="HIS553" s="456"/>
      <c r="HIT553" s="456"/>
      <c r="HIU553" s="456"/>
      <c r="HIV553" s="456"/>
      <c r="HIW553" s="456"/>
      <c r="HIX553" s="456"/>
      <c r="HIY553" s="456"/>
      <c r="HIZ553" s="456"/>
      <c r="HJA553" s="456"/>
      <c r="HJB553" s="456"/>
      <c r="HJC553" s="456"/>
      <c r="HJD553" s="456"/>
      <c r="HJE553" s="456"/>
      <c r="HJF553" s="456"/>
      <c r="HJG553" s="456"/>
      <c r="HJH553" s="456"/>
      <c r="HJI553" s="456"/>
      <c r="HJJ553" s="456"/>
      <c r="HJK553" s="456"/>
      <c r="HJL553" s="456"/>
      <c r="HJM553" s="456"/>
      <c r="HJN553" s="456"/>
      <c r="HJO553" s="456"/>
      <c r="HJP553" s="456"/>
      <c r="HJQ553" s="456"/>
      <c r="HJR553" s="456"/>
      <c r="HJS553" s="456"/>
      <c r="HJT553" s="456"/>
      <c r="HJU553" s="456"/>
      <c r="HJV553" s="456"/>
      <c r="HJW553" s="456"/>
      <c r="HJX553" s="456"/>
      <c r="HJY553" s="456"/>
      <c r="HJZ553" s="456"/>
      <c r="HKA553" s="456"/>
      <c r="HKB553" s="456"/>
      <c r="HKC553" s="456"/>
      <c r="HKD553" s="456"/>
      <c r="HKE553" s="456"/>
      <c r="HKF553" s="456"/>
      <c r="HKG553" s="456"/>
      <c r="HKH553" s="456"/>
      <c r="HKI553" s="456"/>
      <c r="HKJ553" s="456"/>
      <c r="HKK553" s="456"/>
      <c r="HKL553" s="456"/>
      <c r="HKM553" s="456"/>
      <c r="HKN553" s="456"/>
      <c r="HKO553" s="456"/>
      <c r="HKP553" s="456"/>
      <c r="HKQ553" s="456"/>
      <c r="HKR553" s="456"/>
      <c r="HKS553" s="456"/>
      <c r="HKT553" s="456"/>
      <c r="HKU553" s="456"/>
      <c r="HKV553" s="456"/>
      <c r="HKW553" s="456"/>
      <c r="HKX553" s="456"/>
      <c r="HKY553" s="456"/>
      <c r="HKZ553" s="456"/>
      <c r="HLA553" s="456"/>
      <c r="HLB553" s="456"/>
      <c r="HLC553" s="456"/>
      <c r="HLD553" s="456"/>
      <c r="HLE553" s="456"/>
      <c r="HLF553" s="456"/>
      <c r="HLG553" s="456"/>
      <c r="HLH553" s="456"/>
      <c r="HLI553" s="456"/>
      <c r="HLJ553" s="456"/>
      <c r="HLK553" s="456"/>
      <c r="HLL553" s="456"/>
      <c r="HLM553" s="456"/>
      <c r="HLN553" s="456"/>
      <c r="HLO553" s="456"/>
      <c r="HLP553" s="456"/>
      <c r="HLQ553" s="456"/>
      <c r="HLR553" s="456"/>
      <c r="HLS553" s="456"/>
      <c r="HLT553" s="456"/>
      <c r="HLU553" s="456"/>
      <c r="HLV553" s="456"/>
      <c r="HLW553" s="456"/>
      <c r="HLX553" s="456"/>
      <c r="HLY553" s="456"/>
      <c r="HLZ553" s="456"/>
      <c r="HMA553" s="456"/>
      <c r="HMB553" s="456"/>
      <c r="HMC553" s="456"/>
      <c r="HMD553" s="456"/>
      <c r="HME553" s="456"/>
      <c r="HMF553" s="456"/>
      <c r="HMG553" s="456"/>
      <c r="HMH553" s="456"/>
      <c r="HMI553" s="456"/>
      <c r="HMJ553" s="456"/>
      <c r="HMK553" s="456"/>
      <c r="HML553" s="456"/>
      <c r="HMM553" s="456"/>
      <c r="HMN553" s="456"/>
      <c r="HMO553" s="456"/>
      <c r="HMP553" s="456"/>
      <c r="HMQ553" s="456"/>
      <c r="HMR553" s="456"/>
      <c r="HMS553" s="456"/>
      <c r="HMT553" s="456"/>
      <c r="HMU553" s="456"/>
      <c r="HMV553" s="456"/>
      <c r="HMW553" s="456"/>
      <c r="HMX553" s="456"/>
      <c r="HMY553" s="456"/>
      <c r="HMZ553" s="456"/>
      <c r="HNA553" s="456"/>
      <c r="HNB553" s="456"/>
      <c r="HNC553" s="456"/>
      <c r="HND553" s="456"/>
      <c r="HNE553" s="456"/>
      <c r="HNF553" s="456"/>
      <c r="HNG553" s="456"/>
      <c r="HNH553" s="456"/>
      <c r="HNI553" s="456"/>
      <c r="HNJ553" s="456"/>
      <c r="HNK553" s="456"/>
      <c r="HNL553" s="456"/>
      <c r="HNM553" s="456"/>
      <c r="HNN553" s="456"/>
      <c r="HNO553" s="456"/>
      <c r="HNP553" s="456"/>
      <c r="HNQ553" s="456"/>
      <c r="HNR553" s="456"/>
      <c r="HNS553" s="456"/>
      <c r="HNT553" s="456"/>
      <c r="HNU553" s="456"/>
      <c r="HNV553" s="456"/>
      <c r="HNW553" s="456"/>
      <c r="HNX553" s="456"/>
      <c r="HNY553" s="456"/>
      <c r="HNZ553" s="456"/>
      <c r="HOA553" s="456"/>
      <c r="HOB553" s="456"/>
      <c r="HOC553" s="456"/>
      <c r="HOD553" s="456"/>
      <c r="HOE553" s="456"/>
      <c r="HOF553" s="456"/>
      <c r="HOG553" s="456"/>
      <c r="HOH553" s="456"/>
      <c r="HOI553" s="456"/>
      <c r="HOJ553" s="456"/>
      <c r="HOK553" s="456"/>
      <c r="HOL553" s="456"/>
      <c r="HOM553" s="456"/>
      <c r="HON553" s="456"/>
      <c r="HOO553" s="456"/>
      <c r="HOP553" s="456"/>
      <c r="HOQ553" s="456"/>
      <c r="HOR553" s="456"/>
      <c r="HOS553" s="456"/>
      <c r="HOT553" s="456"/>
      <c r="HOU553" s="456"/>
      <c r="HOV553" s="456"/>
      <c r="HOW553" s="456"/>
      <c r="HOX553" s="456"/>
      <c r="HOY553" s="456"/>
      <c r="HOZ553" s="456"/>
      <c r="HPA553" s="456"/>
      <c r="HPB553" s="456"/>
      <c r="HPC553" s="456"/>
      <c r="HPD553" s="456"/>
      <c r="HPE553" s="456"/>
      <c r="HPF553" s="456"/>
      <c r="HPG553" s="456"/>
      <c r="HPH553" s="456"/>
      <c r="HPI553" s="456"/>
      <c r="HPJ553" s="456"/>
      <c r="HPK553" s="456"/>
      <c r="HPL553" s="456"/>
      <c r="HPM553" s="456"/>
      <c r="HPN553" s="456"/>
      <c r="HPO553" s="456"/>
      <c r="HPP553" s="456"/>
      <c r="HPQ553" s="456"/>
      <c r="HPR553" s="456"/>
      <c r="HPS553" s="456"/>
      <c r="HPT553" s="456"/>
      <c r="HPU553" s="456"/>
      <c r="HPV553" s="456"/>
      <c r="HPW553" s="456"/>
      <c r="HPX553" s="456"/>
      <c r="HPY553" s="456"/>
      <c r="HPZ553" s="456"/>
      <c r="HQA553" s="456"/>
      <c r="HQB553" s="456"/>
      <c r="HQC553" s="456"/>
      <c r="HQD553" s="456"/>
      <c r="HQE553" s="456"/>
      <c r="HQF553" s="456"/>
      <c r="HQG553" s="456"/>
      <c r="HQH553" s="456"/>
      <c r="HQI553" s="456"/>
      <c r="HQJ553" s="456"/>
      <c r="HQK553" s="456"/>
      <c r="HQL553" s="456"/>
      <c r="HQM553" s="456"/>
      <c r="HQN553" s="456"/>
      <c r="HQO553" s="456"/>
      <c r="HQP553" s="456"/>
      <c r="HQQ553" s="456"/>
      <c r="HQR553" s="456"/>
      <c r="HQS553" s="456"/>
      <c r="HQT553" s="456"/>
      <c r="HQU553" s="456"/>
      <c r="HQV553" s="456"/>
      <c r="HQW553" s="456"/>
      <c r="HQX553" s="456"/>
      <c r="HQY553" s="456"/>
      <c r="HQZ553" s="456"/>
      <c r="HRA553" s="456"/>
      <c r="HRB553" s="456"/>
      <c r="HRC553" s="456"/>
      <c r="HRD553" s="456"/>
      <c r="HRE553" s="456"/>
      <c r="HRF553" s="456"/>
      <c r="HRG553" s="456"/>
      <c r="HRH553" s="456"/>
      <c r="HRI553" s="456"/>
      <c r="HRJ553" s="456"/>
      <c r="HRK553" s="456"/>
      <c r="HRL553" s="456"/>
      <c r="HRM553" s="456"/>
      <c r="HRN553" s="456"/>
      <c r="HRO553" s="456"/>
      <c r="HRP553" s="456"/>
      <c r="HRQ553" s="456"/>
      <c r="HRR553" s="456"/>
      <c r="HRS553" s="456"/>
      <c r="HRT553" s="456"/>
      <c r="HRU553" s="456"/>
      <c r="HRV553" s="456"/>
      <c r="HRW553" s="456"/>
      <c r="HRX553" s="456"/>
      <c r="HRY553" s="456"/>
      <c r="HRZ553" s="456"/>
      <c r="HSA553" s="456"/>
      <c r="HSB553" s="456"/>
      <c r="HSC553" s="456"/>
      <c r="HSD553" s="456"/>
      <c r="HSE553" s="456"/>
      <c r="HSF553" s="456"/>
      <c r="HSG553" s="456"/>
      <c r="HSH553" s="456"/>
      <c r="HSI553" s="456"/>
      <c r="HSJ553" s="456"/>
      <c r="HSK553" s="456"/>
      <c r="HSL553" s="456"/>
      <c r="HSM553" s="456"/>
      <c r="HSN553" s="456"/>
      <c r="HSO553" s="456"/>
      <c r="HSP553" s="456"/>
      <c r="HSQ553" s="456"/>
      <c r="HSR553" s="456"/>
      <c r="HSS553" s="456"/>
      <c r="HST553" s="456"/>
      <c r="HSU553" s="456"/>
      <c r="HSV553" s="456"/>
      <c r="HSW553" s="456"/>
      <c r="HSX553" s="456"/>
      <c r="HSY553" s="456"/>
      <c r="HSZ553" s="456"/>
      <c r="HTA553" s="456"/>
      <c r="HTB553" s="456"/>
      <c r="HTC553" s="456"/>
      <c r="HTD553" s="456"/>
      <c r="HTE553" s="456"/>
      <c r="HTF553" s="456"/>
      <c r="HTG553" s="456"/>
      <c r="HTH553" s="456"/>
      <c r="HTI553" s="456"/>
      <c r="HTJ553" s="456"/>
      <c r="HTK553" s="456"/>
      <c r="HTL553" s="456"/>
      <c r="HTM553" s="456"/>
      <c r="HTN553" s="456"/>
      <c r="HTO553" s="456"/>
      <c r="HTP553" s="456"/>
      <c r="HTQ553" s="456"/>
      <c r="HTR553" s="456"/>
      <c r="HTS553" s="456"/>
      <c r="HTT553" s="456"/>
      <c r="HTU553" s="456"/>
      <c r="HTV553" s="456"/>
      <c r="HTW553" s="456"/>
      <c r="HTX553" s="456"/>
      <c r="HTY553" s="456"/>
      <c r="HTZ553" s="456"/>
      <c r="HUA553" s="456"/>
      <c r="HUB553" s="456"/>
      <c r="HUC553" s="456"/>
      <c r="HUD553" s="456"/>
      <c r="HUE553" s="456"/>
      <c r="HUF553" s="456"/>
      <c r="HUG553" s="456"/>
      <c r="HUH553" s="456"/>
      <c r="HUI553" s="456"/>
      <c r="HUJ553" s="456"/>
      <c r="HUK553" s="456"/>
      <c r="HUL553" s="456"/>
      <c r="HUM553" s="456"/>
      <c r="HUN553" s="456"/>
      <c r="HUO553" s="456"/>
      <c r="HUP553" s="456"/>
      <c r="HUQ553" s="456"/>
      <c r="HUR553" s="456"/>
      <c r="HUS553" s="456"/>
      <c r="HUT553" s="456"/>
      <c r="HUU553" s="456"/>
      <c r="HUV553" s="456"/>
      <c r="HUW553" s="456"/>
      <c r="HUX553" s="456"/>
      <c r="HUY553" s="456"/>
      <c r="HUZ553" s="456"/>
      <c r="HVA553" s="456"/>
      <c r="HVB553" s="456"/>
      <c r="HVC553" s="456"/>
      <c r="HVD553" s="456"/>
      <c r="HVE553" s="456"/>
      <c r="HVF553" s="456"/>
      <c r="HVG553" s="456"/>
      <c r="HVH553" s="456"/>
      <c r="HVI553" s="456"/>
      <c r="HVJ553" s="456"/>
      <c r="HVK553" s="456"/>
      <c r="HVL553" s="456"/>
      <c r="HVM553" s="456"/>
      <c r="HVN553" s="456"/>
      <c r="HVO553" s="456"/>
      <c r="HVP553" s="456"/>
      <c r="HVQ553" s="456"/>
      <c r="HVR553" s="456"/>
      <c r="HVS553" s="456"/>
      <c r="HVT553" s="456"/>
      <c r="HVU553" s="456"/>
      <c r="HVV553" s="456"/>
      <c r="HVW553" s="456"/>
      <c r="HVX553" s="456"/>
      <c r="HVY553" s="456"/>
      <c r="HVZ553" s="456"/>
      <c r="HWA553" s="456"/>
      <c r="HWB553" s="456"/>
      <c r="HWC553" s="456"/>
      <c r="HWD553" s="456"/>
      <c r="HWE553" s="456"/>
      <c r="HWF553" s="456"/>
      <c r="HWG553" s="456"/>
      <c r="HWH553" s="456"/>
      <c r="HWI553" s="456"/>
      <c r="HWJ553" s="456"/>
      <c r="HWK553" s="456"/>
      <c r="HWL553" s="456"/>
      <c r="HWM553" s="456"/>
      <c r="HWN553" s="456"/>
      <c r="HWO553" s="456"/>
      <c r="HWP553" s="456"/>
      <c r="HWQ553" s="456"/>
      <c r="HWR553" s="456"/>
      <c r="HWS553" s="456"/>
      <c r="HWT553" s="456"/>
      <c r="HWU553" s="456"/>
      <c r="HWV553" s="456"/>
      <c r="HWW553" s="456"/>
      <c r="HWX553" s="456"/>
      <c r="HWY553" s="456"/>
      <c r="HWZ553" s="456"/>
      <c r="HXA553" s="456"/>
      <c r="HXB553" s="456"/>
      <c r="HXC553" s="456"/>
      <c r="HXD553" s="456"/>
      <c r="HXE553" s="456"/>
      <c r="HXF553" s="456"/>
      <c r="HXG553" s="456"/>
      <c r="HXH553" s="456"/>
      <c r="HXI553" s="456"/>
      <c r="HXJ553" s="456"/>
      <c r="HXK553" s="456"/>
      <c r="HXL553" s="456"/>
      <c r="HXM553" s="456"/>
      <c r="HXN553" s="456"/>
      <c r="HXO553" s="456"/>
      <c r="HXP553" s="456"/>
      <c r="HXQ553" s="456"/>
      <c r="HXR553" s="456"/>
      <c r="HXS553" s="456"/>
      <c r="HXT553" s="456"/>
      <c r="HXU553" s="456"/>
      <c r="HXV553" s="456"/>
      <c r="HXW553" s="456"/>
      <c r="HXX553" s="456"/>
      <c r="HXY553" s="456"/>
      <c r="HXZ553" s="456"/>
      <c r="HYA553" s="456"/>
      <c r="HYB553" s="456"/>
      <c r="HYC553" s="456"/>
      <c r="HYD553" s="456"/>
      <c r="HYE553" s="456"/>
      <c r="HYF553" s="456"/>
      <c r="HYG553" s="456"/>
      <c r="HYH553" s="456"/>
      <c r="HYI553" s="456"/>
      <c r="HYJ553" s="456"/>
      <c r="HYK553" s="456"/>
      <c r="HYL553" s="456"/>
      <c r="HYM553" s="456"/>
      <c r="HYN553" s="456"/>
      <c r="HYO553" s="456"/>
      <c r="HYP553" s="456"/>
      <c r="HYQ553" s="456"/>
      <c r="HYR553" s="456"/>
      <c r="HYS553" s="456"/>
      <c r="HYT553" s="456"/>
      <c r="HYU553" s="456"/>
      <c r="HYV553" s="456"/>
      <c r="HYW553" s="456"/>
      <c r="HYX553" s="456"/>
      <c r="HYY553" s="456"/>
      <c r="HYZ553" s="456"/>
      <c r="HZA553" s="456"/>
      <c r="HZB553" s="456"/>
      <c r="HZC553" s="456"/>
      <c r="HZD553" s="456"/>
      <c r="HZE553" s="456"/>
      <c r="HZF553" s="456"/>
      <c r="HZG553" s="456"/>
      <c r="HZH553" s="456"/>
      <c r="HZI553" s="456"/>
      <c r="HZJ553" s="456"/>
      <c r="HZK553" s="456"/>
      <c r="HZL553" s="456"/>
      <c r="HZM553" s="456"/>
      <c r="HZN553" s="456"/>
      <c r="HZO553" s="456"/>
      <c r="HZP553" s="456"/>
      <c r="HZQ553" s="456"/>
      <c r="HZR553" s="456"/>
      <c r="HZS553" s="456"/>
      <c r="HZT553" s="456"/>
      <c r="HZU553" s="456"/>
      <c r="HZV553" s="456"/>
      <c r="HZW553" s="456"/>
      <c r="HZX553" s="456"/>
      <c r="HZY553" s="456"/>
      <c r="HZZ553" s="456"/>
      <c r="IAA553" s="456"/>
      <c r="IAB553" s="456"/>
      <c r="IAC553" s="456"/>
      <c r="IAD553" s="456"/>
      <c r="IAE553" s="456"/>
      <c r="IAF553" s="456"/>
      <c r="IAG553" s="456"/>
      <c r="IAH553" s="456"/>
      <c r="IAI553" s="456"/>
      <c r="IAJ553" s="456"/>
      <c r="IAK553" s="456"/>
      <c r="IAL553" s="456"/>
      <c r="IAM553" s="456"/>
      <c r="IAN553" s="456"/>
      <c r="IAO553" s="456"/>
      <c r="IAP553" s="456"/>
      <c r="IAQ553" s="456"/>
      <c r="IAR553" s="456"/>
      <c r="IAS553" s="456"/>
      <c r="IAT553" s="456"/>
      <c r="IAU553" s="456"/>
      <c r="IAV553" s="456"/>
      <c r="IAW553" s="456"/>
      <c r="IAX553" s="456"/>
      <c r="IAY553" s="456"/>
      <c r="IAZ553" s="456"/>
      <c r="IBA553" s="456"/>
      <c r="IBB553" s="456"/>
      <c r="IBC553" s="456"/>
      <c r="IBD553" s="456"/>
      <c r="IBE553" s="456"/>
      <c r="IBF553" s="456"/>
      <c r="IBG553" s="456"/>
      <c r="IBH553" s="456"/>
      <c r="IBI553" s="456"/>
      <c r="IBJ553" s="456"/>
      <c r="IBK553" s="456"/>
      <c r="IBL553" s="456"/>
      <c r="IBM553" s="456"/>
      <c r="IBN553" s="456"/>
      <c r="IBO553" s="456"/>
      <c r="IBP553" s="456"/>
      <c r="IBQ553" s="456"/>
      <c r="IBR553" s="456"/>
      <c r="IBS553" s="456"/>
      <c r="IBT553" s="456"/>
      <c r="IBU553" s="456"/>
      <c r="IBV553" s="456"/>
      <c r="IBW553" s="456"/>
      <c r="IBX553" s="456"/>
      <c r="IBY553" s="456"/>
      <c r="IBZ553" s="456"/>
      <c r="ICA553" s="456"/>
      <c r="ICB553" s="456"/>
      <c r="ICC553" s="456"/>
      <c r="ICD553" s="456"/>
      <c r="ICE553" s="456"/>
      <c r="ICF553" s="456"/>
      <c r="ICG553" s="456"/>
      <c r="ICH553" s="456"/>
      <c r="ICI553" s="456"/>
      <c r="ICJ553" s="456"/>
      <c r="ICK553" s="456"/>
      <c r="ICL553" s="456"/>
      <c r="ICM553" s="456"/>
      <c r="ICN553" s="456"/>
      <c r="ICO553" s="456"/>
      <c r="ICP553" s="456"/>
      <c r="ICQ553" s="456"/>
      <c r="ICR553" s="456"/>
      <c r="ICS553" s="456"/>
      <c r="ICT553" s="456"/>
      <c r="ICU553" s="456"/>
      <c r="ICV553" s="456"/>
      <c r="ICW553" s="456"/>
      <c r="ICX553" s="456"/>
      <c r="ICY553" s="456"/>
      <c r="ICZ553" s="456"/>
      <c r="IDA553" s="456"/>
      <c r="IDB553" s="456"/>
      <c r="IDC553" s="456"/>
      <c r="IDD553" s="456"/>
      <c r="IDE553" s="456"/>
      <c r="IDF553" s="456"/>
      <c r="IDG553" s="456"/>
      <c r="IDH553" s="456"/>
      <c r="IDI553" s="456"/>
      <c r="IDJ553" s="456"/>
      <c r="IDK553" s="456"/>
      <c r="IDL553" s="456"/>
      <c r="IDM553" s="456"/>
      <c r="IDN553" s="456"/>
      <c r="IDO553" s="456"/>
      <c r="IDP553" s="456"/>
      <c r="IDQ553" s="456"/>
      <c r="IDR553" s="456"/>
      <c r="IDS553" s="456"/>
      <c r="IDT553" s="456"/>
      <c r="IDU553" s="456"/>
      <c r="IDV553" s="456"/>
      <c r="IDW553" s="456"/>
      <c r="IDX553" s="456"/>
      <c r="IDY553" s="456"/>
      <c r="IDZ553" s="456"/>
      <c r="IEA553" s="456"/>
      <c r="IEB553" s="456"/>
      <c r="IEC553" s="456"/>
      <c r="IED553" s="456"/>
      <c r="IEE553" s="456"/>
      <c r="IEF553" s="456"/>
      <c r="IEG553" s="456"/>
      <c r="IEH553" s="456"/>
      <c r="IEI553" s="456"/>
      <c r="IEJ553" s="456"/>
      <c r="IEK553" s="456"/>
      <c r="IEL553" s="456"/>
      <c r="IEM553" s="456"/>
      <c r="IEN553" s="456"/>
      <c r="IEO553" s="456"/>
      <c r="IEP553" s="456"/>
      <c r="IEQ553" s="456"/>
      <c r="IER553" s="456"/>
      <c r="IES553" s="456"/>
      <c r="IET553" s="456"/>
      <c r="IEU553" s="456"/>
      <c r="IEV553" s="456"/>
      <c r="IEW553" s="456"/>
      <c r="IEX553" s="456"/>
      <c r="IEY553" s="456"/>
      <c r="IEZ553" s="456"/>
      <c r="IFA553" s="456"/>
      <c r="IFB553" s="456"/>
      <c r="IFC553" s="456"/>
      <c r="IFD553" s="456"/>
      <c r="IFE553" s="456"/>
      <c r="IFF553" s="456"/>
      <c r="IFG553" s="456"/>
      <c r="IFH553" s="456"/>
      <c r="IFI553" s="456"/>
      <c r="IFJ553" s="456"/>
      <c r="IFK553" s="456"/>
      <c r="IFL553" s="456"/>
      <c r="IFM553" s="456"/>
      <c r="IFN553" s="456"/>
      <c r="IFO553" s="456"/>
      <c r="IFP553" s="456"/>
      <c r="IFQ553" s="456"/>
      <c r="IFR553" s="456"/>
      <c r="IFS553" s="456"/>
      <c r="IFT553" s="456"/>
      <c r="IFU553" s="456"/>
      <c r="IFV553" s="456"/>
      <c r="IFW553" s="456"/>
      <c r="IFX553" s="456"/>
      <c r="IFY553" s="456"/>
      <c r="IFZ553" s="456"/>
      <c r="IGA553" s="456"/>
      <c r="IGB553" s="456"/>
      <c r="IGC553" s="456"/>
      <c r="IGD553" s="456"/>
      <c r="IGE553" s="456"/>
      <c r="IGF553" s="456"/>
      <c r="IGG553" s="456"/>
      <c r="IGH553" s="456"/>
      <c r="IGI553" s="456"/>
      <c r="IGJ553" s="456"/>
      <c r="IGK553" s="456"/>
      <c r="IGL553" s="456"/>
      <c r="IGM553" s="456"/>
      <c r="IGN553" s="456"/>
      <c r="IGO553" s="456"/>
      <c r="IGP553" s="456"/>
      <c r="IGQ553" s="456"/>
      <c r="IGR553" s="456"/>
      <c r="IGS553" s="456"/>
      <c r="IGT553" s="456"/>
      <c r="IGU553" s="456"/>
      <c r="IGV553" s="456"/>
      <c r="IGW553" s="456"/>
      <c r="IGX553" s="456"/>
      <c r="IGY553" s="456"/>
      <c r="IGZ553" s="456"/>
      <c r="IHA553" s="456"/>
      <c r="IHB553" s="456"/>
      <c r="IHC553" s="456"/>
      <c r="IHD553" s="456"/>
      <c r="IHE553" s="456"/>
      <c r="IHF553" s="456"/>
      <c r="IHG553" s="456"/>
      <c r="IHH553" s="456"/>
      <c r="IHI553" s="456"/>
      <c r="IHJ553" s="456"/>
      <c r="IHK553" s="456"/>
      <c r="IHL553" s="456"/>
      <c r="IHM553" s="456"/>
      <c r="IHN553" s="456"/>
      <c r="IHO553" s="456"/>
      <c r="IHP553" s="456"/>
      <c r="IHQ553" s="456"/>
      <c r="IHR553" s="456"/>
      <c r="IHS553" s="456"/>
      <c r="IHT553" s="456"/>
      <c r="IHU553" s="456"/>
      <c r="IHV553" s="456"/>
      <c r="IHW553" s="456"/>
      <c r="IHX553" s="456"/>
      <c r="IHY553" s="456"/>
      <c r="IHZ553" s="456"/>
      <c r="IIA553" s="456"/>
      <c r="IIB553" s="456"/>
      <c r="IIC553" s="456"/>
      <c r="IID553" s="456"/>
      <c r="IIE553" s="456"/>
      <c r="IIF553" s="456"/>
      <c r="IIG553" s="456"/>
      <c r="IIH553" s="456"/>
      <c r="III553" s="456"/>
      <c r="IIJ553" s="456"/>
      <c r="IIK553" s="456"/>
      <c r="IIL553" s="456"/>
      <c r="IIM553" s="456"/>
      <c r="IIN553" s="456"/>
      <c r="IIO553" s="456"/>
      <c r="IIP553" s="456"/>
      <c r="IIQ553" s="456"/>
      <c r="IIR553" s="456"/>
      <c r="IIS553" s="456"/>
      <c r="IIT553" s="456"/>
      <c r="IIU553" s="456"/>
      <c r="IIV553" s="456"/>
      <c r="IIW553" s="456"/>
      <c r="IIX553" s="456"/>
      <c r="IIY553" s="456"/>
      <c r="IIZ553" s="456"/>
      <c r="IJA553" s="456"/>
      <c r="IJB553" s="456"/>
      <c r="IJC553" s="456"/>
      <c r="IJD553" s="456"/>
      <c r="IJE553" s="456"/>
      <c r="IJF553" s="456"/>
      <c r="IJG553" s="456"/>
      <c r="IJH553" s="456"/>
      <c r="IJI553" s="456"/>
      <c r="IJJ553" s="456"/>
      <c r="IJK553" s="456"/>
      <c r="IJL553" s="456"/>
      <c r="IJM553" s="456"/>
      <c r="IJN553" s="456"/>
      <c r="IJO553" s="456"/>
      <c r="IJP553" s="456"/>
      <c r="IJQ553" s="456"/>
      <c r="IJR553" s="456"/>
      <c r="IJS553" s="456"/>
      <c r="IJT553" s="456"/>
      <c r="IJU553" s="456"/>
      <c r="IJV553" s="456"/>
      <c r="IJW553" s="456"/>
      <c r="IJX553" s="456"/>
      <c r="IJY553" s="456"/>
      <c r="IJZ553" s="456"/>
      <c r="IKA553" s="456"/>
      <c r="IKB553" s="456"/>
      <c r="IKC553" s="456"/>
      <c r="IKD553" s="456"/>
      <c r="IKE553" s="456"/>
      <c r="IKF553" s="456"/>
      <c r="IKG553" s="456"/>
      <c r="IKH553" s="456"/>
      <c r="IKI553" s="456"/>
      <c r="IKJ553" s="456"/>
      <c r="IKK553" s="456"/>
      <c r="IKL553" s="456"/>
      <c r="IKM553" s="456"/>
      <c r="IKN553" s="456"/>
      <c r="IKO553" s="456"/>
      <c r="IKP553" s="456"/>
      <c r="IKQ553" s="456"/>
      <c r="IKR553" s="456"/>
      <c r="IKS553" s="456"/>
      <c r="IKT553" s="456"/>
      <c r="IKU553" s="456"/>
      <c r="IKV553" s="456"/>
      <c r="IKW553" s="456"/>
      <c r="IKX553" s="456"/>
      <c r="IKY553" s="456"/>
      <c r="IKZ553" s="456"/>
      <c r="ILA553" s="456"/>
      <c r="ILB553" s="456"/>
      <c r="ILC553" s="456"/>
      <c r="ILD553" s="456"/>
      <c r="ILE553" s="456"/>
      <c r="ILF553" s="456"/>
      <c r="ILG553" s="456"/>
      <c r="ILH553" s="456"/>
      <c r="ILI553" s="456"/>
      <c r="ILJ553" s="456"/>
      <c r="ILK553" s="456"/>
      <c r="ILL553" s="456"/>
      <c r="ILM553" s="456"/>
      <c r="ILN553" s="456"/>
      <c r="ILO553" s="456"/>
      <c r="ILP553" s="456"/>
      <c r="ILQ553" s="456"/>
      <c r="ILR553" s="456"/>
      <c r="ILS553" s="456"/>
      <c r="ILT553" s="456"/>
      <c r="ILU553" s="456"/>
      <c r="ILV553" s="456"/>
      <c r="ILW553" s="456"/>
      <c r="ILX553" s="456"/>
      <c r="ILY553" s="456"/>
      <c r="ILZ553" s="456"/>
      <c r="IMA553" s="456"/>
      <c r="IMB553" s="456"/>
      <c r="IMC553" s="456"/>
      <c r="IMD553" s="456"/>
      <c r="IME553" s="456"/>
      <c r="IMF553" s="456"/>
      <c r="IMG553" s="456"/>
      <c r="IMH553" s="456"/>
      <c r="IMI553" s="456"/>
      <c r="IMJ553" s="456"/>
      <c r="IMK553" s="456"/>
      <c r="IML553" s="456"/>
      <c r="IMM553" s="456"/>
      <c r="IMN553" s="456"/>
      <c r="IMO553" s="456"/>
      <c r="IMP553" s="456"/>
      <c r="IMQ553" s="456"/>
      <c r="IMR553" s="456"/>
      <c r="IMS553" s="456"/>
      <c r="IMT553" s="456"/>
      <c r="IMU553" s="456"/>
      <c r="IMV553" s="456"/>
      <c r="IMW553" s="456"/>
      <c r="IMX553" s="456"/>
      <c r="IMY553" s="456"/>
      <c r="IMZ553" s="456"/>
      <c r="INA553" s="456"/>
      <c r="INB553" s="456"/>
      <c r="INC553" s="456"/>
      <c r="IND553" s="456"/>
      <c r="INE553" s="456"/>
      <c r="INF553" s="456"/>
      <c r="ING553" s="456"/>
      <c r="INH553" s="456"/>
      <c r="INI553" s="456"/>
      <c r="INJ553" s="456"/>
      <c r="INK553" s="456"/>
      <c r="INL553" s="456"/>
      <c r="INM553" s="456"/>
      <c r="INN553" s="456"/>
      <c r="INO553" s="456"/>
      <c r="INP553" s="456"/>
      <c r="INQ553" s="456"/>
      <c r="INR553" s="456"/>
      <c r="INS553" s="456"/>
      <c r="INT553" s="456"/>
      <c r="INU553" s="456"/>
      <c r="INV553" s="456"/>
      <c r="INW553" s="456"/>
      <c r="INX553" s="456"/>
      <c r="INY553" s="456"/>
      <c r="INZ553" s="456"/>
      <c r="IOA553" s="456"/>
      <c r="IOB553" s="456"/>
      <c r="IOC553" s="456"/>
      <c r="IOD553" s="456"/>
      <c r="IOE553" s="456"/>
      <c r="IOF553" s="456"/>
      <c r="IOG553" s="456"/>
      <c r="IOH553" s="456"/>
      <c r="IOI553" s="456"/>
      <c r="IOJ553" s="456"/>
      <c r="IOK553" s="456"/>
      <c r="IOL553" s="456"/>
      <c r="IOM553" s="456"/>
      <c r="ION553" s="456"/>
      <c r="IOO553" s="456"/>
      <c r="IOP553" s="456"/>
      <c r="IOQ553" s="456"/>
      <c r="IOR553" s="456"/>
      <c r="IOS553" s="456"/>
      <c r="IOT553" s="456"/>
      <c r="IOU553" s="456"/>
      <c r="IOV553" s="456"/>
      <c r="IOW553" s="456"/>
      <c r="IOX553" s="456"/>
      <c r="IOY553" s="456"/>
      <c r="IOZ553" s="456"/>
      <c r="IPA553" s="456"/>
      <c r="IPB553" s="456"/>
      <c r="IPC553" s="456"/>
      <c r="IPD553" s="456"/>
      <c r="IPE553" s="456"/>
      <c r="IPF553" s="456"/>
      <c r="IPG553" s="456"/>
      <c r="IPH553" s="456"/>
      <c r="IPI553" s="456"/>
      <c r="IPJ553" s="456"/>
      <c r="IPK553" s="456"/>
      <c r="IPL553" s="456"/>
      <c r="IPM553" s="456"/>
      <c r="IPN553" s="456"/>
      <c r="IPO553" s="456"/>
      <c r="IPP553" s="456"/>
      <c r="IPQ553" s="456"/>
      <c r="IPR553" s="456"/>
      <c r="IPS553" s="456"/>
      <c r="IPT553" s="456"/>
      <c r="IPU553" s="456"/>
      <c r="IPV553" s="456"/>
      <c r="IPW553" s="456"/>
      <c r="IPX553" s="456"/>
      <c r="IPY553" s="456"/>
      <c r="IPZ553" s="456"/>
      <c r="IQA553" s="456"/>
      <c r="IQB553" s="456"/>
      <c r="IQC553" s="456"/>
      <c r="IQD553" s="456"/>
      <c r="IQE553" s="456"/>
      <c r="IQF553" s="456"/>
      <c r="IQG553" s="456"/>
      <c r="IQH553" s="456"/>
      <c r="IQI553" s="456"/>
      <c r="IQJ553" s="456"/>
      <c r="IQK553" s="456"/>
      <c r="IQL553" s="456"/>
      <c r="IQM553" s="456"/>
      <c r="IQN553" s="456"/>
      <c r="IQO553" s="456"/>
      <c r="IQP553" s="456"/>
      <c r="IQQ553" s="456"/>
      <c r="IQR553" s="456"/>
      <c r="IQS553" s="456"/>
      <c r="IQT553" s="456"/>
      <c r="IQU553" s="456"/>
      <c r="IQV553" s="456"/>
      <c r="IQW553" s="456"/>
      <c r="IQX553" s="456"/>
      <c r="IQY553" s="456"/>
      <c r="IQZ553" s="456"/>
      <c r="IRA553" s="456"/>
      <c r="IRB553" s="456"/>
      <c r="IRC553" s="456"/>
      <c r="IRD553" s="456"/>
      <c r="IRE553" s="456"/>
      <c r="IRF553" s="456"/>
      <c r="IRG553" s="456"/>
      <c r="IRH553" s="456"/>
      <c r="IRI553" s="456"/>
      <c r="IRJ553" s="456"/>
      <c r="IRK553" s="456"/>
      <c r="IRL553" s="456"/>
      <c r="IRM553" s="456"/>
      <c r="IRN553" s="456"/>
      <c r="IRO553" s="456"/>
      <c r="IRP553" s="456"/>
      <c r="IRQ553" s="456"/>
      <c r="IRR553" s="456"/>
      <c r="IRS553" s="456"/>
      <c r="IRT553" s="456"/>
      <c r="IRU553" s="456"/>
      <c r="IRV553" s="456"/>
      <c r="IRW553" s="456"/>
      <c r="IRX553" s="456"/>
      <c r="IRY553" s="456"/>
      <c r="IRZ553" s="456"/>
      <c r="ISA553" s="456"/>
      <c r="ISB553" s="456"/>
      <c r="ISC553" s="456"/>
      <c r="ISD553" s="456"/>
      <c r="ISE553" s="456"/>
      <c r="ISF553" s="456"/>
      <c r="ISG553" s="456"/>
      <c r="ISH553" s="456"/>
      <c r="ISI553" s="456"/>
      <c r="ISJ553" s="456"/>
      <c r="ISK553" s="456"/>
      <c r="ISL553" s="456"/>
      <c r="ISM553" s="456"/>
      <c r="ISN553" s="456"/>
      <c r="ISO553" s="456"/>
      <c r="ISP553" s="456"/>
      <c r="ISQ553" s="456"/>
      <c r="ISR553" s="456"/>
      <c r="ISS553" s="456"/>
      <c r="IST553" s="456"/>
      <c r="ISU553" s="456"/>
      <c r="ISV553" s="456"/>
      <c r="ISW553" s="456"/>
      <c r="ISX553" s="456"/>
      <c r="ISY553" s="456"/>
      <c r="ISZ553" s="456"/>
      <c r="ITA553" s="456"/>
      <c r="ITB553" s="456"/>
      <c r="ITC553" s="456"/>
      <c r="ITD553" s="456"/>
      <c r="ITE553" s="456"/>
      <c r="ITF553" s="456"/>
      <c r="ITG553" s="456"/>
      <c r="ITH553" s="456"/>
      <c r="ITI553" s="456"/>
      <c r="ITJ553" s="456"/>
      <c r="ITK553" s="456"/>
      <c r="ITL553" s="456"/>
      <c r="ITM553" s="456"/>
      <c r="ITN553" s="456"/>
      <c r="ITO553" s="456"/>
      <c r="ITP553" s="456"/>
      <c r="ITQ553" s="456"/>
      <c r="ITR553" s="456"/>
      <c r="ITS553" s="456"/>
      <c r="ITT553" s="456"/>
      <c r="ITU553" s="456"/>
      <c r="ITV553" s="456"/>
      <c r="ITW553" s="456"/>
      <c r="ITX553" s="456"/>
      <c r="ITY553" s="456"/>
      <c r="ITZ553" s="456"/>
      <c r="IUA553" s="456"/>
      <c r="IUB553" s="456"/>
      <c r="IUC553" s="456"/>
      <c r="IUD553" s="456"/>
      <c r="IUE553" s="456"/>
      <c r="IUF553" s="456"/>
      <c r="IUG553" s="456"/>
      <c r="IUH553" s="456"/>
      <c r="IUI553" s="456"/>
      <c r="IUJ553" s="456"/>
      <c r="IUK553" s="456"/>
      <c r="IUL553" s="456"/>
      <c r="IUM553" s="456"/>
      <c r="IUN553" s="456"/>
      <c r="IUO553" s="456"/>
      <c r="IUP553" s="456"/>
      <c r="IUQ553" s="456"/>
      <c r="IUR553" s="456"/>
      <c r="IUS553" s="456"/>
      <c r="IUT553" s="456"/>
      <c r="IUU553" s="456"/>
      <c r="IUV553" s="456"/>
      <c r="IUW553" s="456"/>
      <c r="IUX553" s="456"/>
      <c r="IUY553" s="456"/>
      <c r="IUZ553" s="456"/>
      <c r="IVA553" s="456"/>
      <c r="IVB553" s="456"/>
      <c r="IVC553" s="456"/>
      <c r="IVD553" s="456"/>
      <c r="IVE553" s="456"/>
      <c r="IVF553" s="456"/>
      <c r="IVG553" s="456"/>
      <c r="IVH553" s="456"/>
      <c r="IVI553" s="456"/>
      <c r="IVJ553" s="456"/>
      <c r="IVK553" s="456"/>
      <c r="IVL553" s="456"/>
      <c r="IVM553" s="456"/>
      <c r="IVN553" s="456"/>
      <c r="IVO553" s="456"/>
      <c r="IVP553" s="456"/>
      <c r="IVQ553" s="456"/>
      <c r="IVR553" s="456"/>
      <c r="IVS553" s="456"/>
      <c r="IVT553" s="456"/>
      <c r="IVU553" s="456"/>
      <c r="IVV553" s="456"/>
      <c r="IVW553" s="456"/>
      <c r="IVX553" s="456"/>
      <c r="IVY553" s="456"/>
      <c r="IVZ553" s="456"/>
      <c r="IWA553" s="456"/>
      <c r="IWB553" s="456"/>
      <c r="IWC553" s="456"/>
      <c r="IWD553" s="456"/>
      <c r="IWE553" s="456"/>
      <c r="IWF553" s="456"/>
      <c r="IWG553" s="456"/>
      <c r="IWH553" s="456"/>
      <c r="IWI553" s="456"/>
      <c r="IWJ553" s="456"/>
      <c r="IWK553" s="456"/>
      <c r="IWL553" s="456"/>
      <c r="IWM553" s="456"/>
      <c r="IWN553" s="456"/>
      <c r="IWO553" s="456"/>
      <c r="IWP553" s="456"/>
      <c r="IWQ553" s="456"/>
      <c r="IWR553" s="456"/>
      <c r="IWS553" s="456"/>
      <c r="IWT553" s="456"/>
      <c r="IWU553" s="456"/>
      <c r="IWV553" s="456"/>
      <c r="IWW553" s="456"/>
      <c r="IWX553" s="456"/>
      <c r="IWY553" s="456"/>
      <c r="IWZ553" s="456"/>
      <c r="IXA553" s="456"/>
      <c r="IXB553" s="456"/>
      <c r="IXC553" s="456"/>
      <c r="IXD553" s="456"/>
      <c r="IXE553" s="456"/>
      <c r="IXF553" s="456"/>
      <c r="IXG553" s="456"/>
      <c r="IXH553" s="456"/>
      <c r="IXI553" s="456"/>
      <c r="IXJ553" s="456"/>
      <c r="IXK553" s="456"/>
      <c r="IXL553" s="456"/>
      <c r="IXM553" s="456"/>
      <c r="IXN553" s="456"/>
      <c r="IXO553" s="456"/>
      <c r="IXP553" s="456"/>
      <c r="IXQ553" s="456"/>
      <c r="IXR553" s="456"/>
      <c r="IXS553" s="456"/>
      <c r="IXT553" s="456"/>
      <c r="IXU553" s="456"/>
      <c r="IXV553" s="456"/>
      <c r="IXW553" s="456"/>
      <c r="IXX553" s="456"/>
      <c r="IXY553" s="456"/>
      <c r="IXZ553" s="456"/>
      <c r="IYA553" s="456"/>
      <c r="IYB553" s="456"/>
      <c r="IYC553" s="456"/>
      <c r="IYD553" s="456"/>
      <c r="IYE553" s="456"/>
      <c r="IYF553" s="456"/>
      <c r="IYG553" s="456"/>
      <c r="IYH553" s="456"/>
      <c r="IYI553" s="456"/>
      <c r="IYJ553" s="456"/>
      <c r="IYK553" s="456"/>
      <c r="IYL553" s="456"/>
      <c r="IYM553" s="456"/>
      <c r="IYN553" s="456"/>
      <c r="IYO553" s="456"/>
      <c r="IYP553" s="456"/>
      <c r="IYQ553" s="456"/>
      <c r="IYR553" s="456"/>
      <c r="IYS553" s="456"/>
      <c r="IYT553" s="456"/>
      <c r="IYU553" s="456"/>
      <c r="IYV553" s="456"/>
      <c r="IYW553" s="456"/>
      <c r="IYX553" s="456"/>
      <c r="IYY553" s="456"/>
      <c r="IYZ553" s="456"/>
      <c r="IZA553" s="456"/>
      <c r="IZB553" s="456"/>
      <c r="IZC553" s="456"/>
      <c r="IZD553" s="456"/>
      <c r="IZE553" s="456"/>
      <c r="IZF553" s="456"/>
      <c r="IZG553" s="456"/>
      <c r="IZH553" s="456"/>
      <c r="IZI553" s="456"/>
      <c r="IZJ553" s="456"/>
      <c r="IZK553" s="456"/>
      <c r="IZL553" s="456"/>
      <c r="IZM553" s="456"/>
      <c r="IZN553" s="456"/>
      <c r="IZO553" s="456"/>
      <c r="IZP553" s="456"/>
      <c r="IZQ553" s="456"/>
      <c r="IZR553" s="456"/>
      <c r="IZS553" s="456"/>
      <c r="IZT553" s="456"/>
      <c r="IZU553" s="456"/>
      <c r="IZV553" s="456"/>
      <c r="IZW553" s="456"/>
      <c r="IZX553" s="456"/>
      <c r="IZY553" s="456"/>
      <c r="IZZ553" s="456"/>
      <c r="JAA553" s="456"/>
      <c r="JAB553" s="456"/>
      <c r="JAC553" s="456"/>
      <c r="JAD553" s="456"/>
      <c r="JAE553" s="456"/>
      <c r="JAF553" s="456"/>
      <c r="JAG553" s="456"/>
      <c r="JAH553" s="456"/>
      <c r="JAI553" s="456"/>
      <c r="JAJ553" s="456"/>
      <c r="JAK553" s="456"/>
      <c r="JAL553" s="456"/>
      <c r="JAM553" s="456"/>
      <c r="JAN553" s="456"/>
      <c r="JAO553" s="456"/>
      <c r="JAP553" s="456"/>
      <c r="JAQ553" s="456"/>
      <c r="JAR553" s="456"/>
      <c r="JAS553" s="456"/>
      <c r="JAT553" s="456"/>
      <c r="JAU553" s="456"/>
      <c r="JAV553" s="456"/>
      <c r="JAW553" s="456"/>
      <c r="JAX553" s="456"/>
      <c r="JAY553" s="456"/>
      <c r="JAZ553" s="456"/>
      <c r="JBA553" s="456"/>
      <c r="JBB553" s="456"/>
      <c r="JBC553" s="456"/>
      <c r="JBD553" s="456"/>
      <c r="JBE553" s="456"/>
      <c r="JBF553" s="456"/>
      <c r="JBG553" s="456"/>
      <c r="JBH553" s="456"/>
      <c r="JBI553" s="456"/>
      <c r="JBJ553" s="456"/>
      <c r="JBK553" s="456"/>
      <c r="JBL553" s="456"/>
      <c r="JBM553" s="456"/>
      <c r="JBN553" s="456"/>
      <c r="JBO553" s="456"/>
      <c r="JBP553" s="456"/>
      <c r="JBQ553" s="456"/>
      <c r="JBR553" s="456"/>
      <c r="JBS553" s="456"/>
      <c r="JBT553" s="456"/>
      <c r="JBU553" s="456"/>
      <c r="JBV553" s="456"/>
      <c r="JBW553" s="456"/>
      <c r="JBX553" s="456"/>
      <c r="JBY553" s="456"/>
      <c r="JBZ553" s="456"/>
      <c r="JCA553" s="456"/>
      <c r="JCB553" s="456"/>
      <c r="JCC553" s="456"/>
      <c r="JCD553" s="456"/>
      <c r="JCE553" s="456"/>
      <c r="JCF553" s="456"/>
      <c r="JCG553" s="456"/>
      <c r="JCH553" s="456"/>
      <c r="JCI553" s="456"/>
      <c r="JCJ553" s="456"/>
      <c r="JCK553" s="456"/>
      <c r="JCL553" s="456"/>
      <c r="JCM553" s="456"/>
      <c r="JCN553" s="456"/>
      <c r="JCO553" s="456"/>
      <c r="JCP553" s="456"/>
      <c r="JCQ553" s="456"/>
      <c r="JCR553" s="456"/>
      <c r="JCS553" s="456"/>
      <c r="JCT553" s="456"/>
      <c r="JCU553" s="456"/>
      <c r="JCV553" s="456"/>
      <c r="JCW553" s="456"/>
      <c r="JCX553" s="456"/>
      <c r="JCY553" s="456"/>
      <c r="JCZ553" s="456"/>
      <c r="JDA553" s="456"/>
      <c r="JDB553" s="456"/>
      <c r="JDC553" s="456"/>
      <c r="JDD553" s="456"/>
      <c r="JDE553" s="456"/>
      <c r="JDF553" s="456"/>
      <c r="JDG553" s="456"/>
      <c r="JDH553" s="456"/>
      <c r="JDI553" s="456"/>
      <c r="JDJ553" s="456"/>
      <c r="JDK553" s="456"/>
      <c r="JDL553" s="456"/>
      <c r="JDM553" s="456"/>
      <c r="JDN553" s="456"/>
      <c r="JDO553" s="456"/>
      <c r="JDP553" s="456"/>
      <c r="JDQ553" s="456"/>
      <c r="JDR553" s="456"/>
      <c r="JDS553" s="456"/>
      <c r="JDT553" s="456"/>
      <c r="JDU553" s="456"/>
      <c r="JDV553" s="456"/>
      <c r="JDW553" s="456"/>
      <c r="JDX553" s="456"/>
      <c r="JDY553" s="456"/>
      <c r="JDZ553" s="456"/>
      <c r="JEA553" s="456"/>
      <c r="JEB553" s="456"/>
      <c r="JEC553" s="456"/>
      <c r="JED553" s="456"/>
      <c r="JEE553" s="456"/>
      <c r="JEF553" s="456"/>
      <c r="JEG553" s="456"/>
      <c r="JEH553" s="456"/>
      <c r="JEI553" s="456"/>
      <c r="JEJ553" s="456"/>
      <c r="JEK553" s="456"/>
      <c r="JEL553" s="456"/>
      <c r="JEM553" s="456"/>
      <c r="JEN553" s="456"/>
      <c r="JEO553" s="456"/>
      <c r="JEP553" s="456"/>
      <c r="JEQ553" s="456"/>
      <c r="JER553" s="456"/>
      <c r="JES553" s="456"/>
      <c r="JET553" s="456"/>
      <c r="JEU553" s="456"/>
      <c r="JEV553" s="456"/>
      <c r="JEW553" s="456"/>
      <c r="JEX553" s="456"/>
      <c r="JEY553" s="456"/>
      <c r="JEZ553" s="456"/>
      <c r="JFA553" s="456"/>
      <c r="JFB553" s="456"/>
      <c r="JFC553" s="456"/>
      <c r="JFD553" s="456"/>
      <c r="JFE553" s="456"/>
      <c r="JFF553" s="456"/>
      <c r="JFG553" s="456"/>
      <c r="JFH553" s="456"/>
      <c r="JFI553" s="456"/>
      <c r="JFJ553" s="456"/>
      <c r="JFK553" s="456"/>
      <c r="JFL553" s="456"/>
      <c r="JFM553" s="456"/>
      <c r="JFN553" s="456"/>
      <c r="JFO553" s="456"/>
      <c r="JFP553" s="456"/>
      <c r="JFQ553" s="456"/>
      <c r="JFR553" s="456"/>
      <c r="JFS553" s="456"/>
      <c r="JFT553" s="456"/>
      <c r="JFU553" s="456"/>
      <c r="JFV553" s="456"/>
      <c r="JFW553" s="456"/>
      <c r="JFX553" s="456"/>
      <c r="JFY553" s="456"/>
      <c r="JFZ553" s="456"/>
      <c r="JGA553" s="456"/>
      <c r="JGB553" s="456"/>
      <c r="JGC553" s="456"/>
      <c r="JGD553" s="456"/>
      <c r="JGE553" s="456"/>
      <c r="JGF553" s="456"/>
      <c r="JGG553" s="456"/>
      <c r="JGH553" s="456"/>
      <c r="JGI553" s="456"/>
      <c r="JGJ553" s="456"/>
      <c r="JGK553" s="456"/>
      <c r="JGL553" s="456"/>
      <c r="JGM553" s="456"/>
      <c r="JGN553" s="456"/>
      <c r="JGO553" s="456"/>
      <c r="JGP553" s="456"/>
      <c r="JGQ553" s="456"/>
      <c r="JGR553" s="456"/>
      <c r="JGS553" s="456"/>
      <c r="JGT553" s="456"/>
      <c r="JGU553" s="456"/>
      <c r="JGV553" s="456"/>
      <c r="JGW553" s="456"/>
      <c r="JGX553" s="456"/>
      <c r="JGY553" s="456"/>
      <c r="JGZ553" s="456"/>
      <c r="JHA553" s="456"/>
      <c r="JHB553" s="456"/>
      <c r="JHC553" s="456"/>
      <c r="JHD553" s="456"/>
      <c r="JHE553" s="456"/>
      <c r="JHF553" s="456"/>
      <c r="JHG553" s="456"/>
      <c r="JHH553" s="456"/>
      <c r="JHI553" s="456"/>
      <c r="JHJ553" s="456"/>
      <c r="JHK553" s="456"/>
      <c r="JHL553" s="456"/>
      <c r="JHM553" s="456"/>
      <c r="JHN553" s="456"/>
      <c r="JHO553" s="456"/>
      <c r="JHP553" s="456"/>
      <c r="JHQ553" s="456"/>
      <c r="JHR553" s="456"/>
      <c r="JHS553" s="456"/>
      <c r="JHT553" s="456"/>
      <c r="JHU553" s="456"/>
      <c r="JHV553" s="456"/>
      <c r="JHW553" s="456"/>
      <c r="JHX553" s="456"/>
      <c r="JHY553" s="456"/>
      <c r="JHZ553" s="456"/>
      <c r="JIA553" s="456"/>
      <c r="JIB553" s="456"/>
      <c r="JIC553" s="456"/>
      <c r="JID553" s="456"/>
      <c r="JIE553" s="456"/>
      <c r="JIF553" s="456"/>
      <c r="JIG553" s="456"/>
      <c r="JIH553" s="456"/>
      <c r="JII553" s="456"/>
      <c r="JIJ553" s="456"/>
      <c r="JIK553" s="456"/>
      <c r="JIL553" s="456"/>
      <c r="JIM553" s="456"/>
      <c r="JIN553" s="456"/>
      <c r="JIO553" s="456"/>
      <c r="JIP553" s="456"/>
      <c r="JIQ553" s="456"/>
      <c r="JIR553" s="456"/>
      <c r="JIS553" s="456"/>
      <c r="JIT553" s="456"/>
      <c r="JIU553" s="456"/>
      <c r="JIV553" s="456"/>
      <c r="JIW553" s="456"/>
      <c r="JIX553" s="456"/>
      <c r="JIY553" s="456"/>
      <c r="JIZ553" s="456"/>
      <c r="JJA553" s="456"/>
      <c r="JJB553" s="456"/>
      <c r="JJC553" s="456"/>
      <c r="JJD553" s="456"/>
      <c r="JJE553" s="456"/>
      <c r="JJF553" s="456"/>
      <c r="JJG553" s="456"/>
      <c r="JJH553" s="456"/>
      <c r="JJI553" s="456"/>
      <c r="JJJ553" s="456"/>
      <c r="JJK553" s="456"/>
      <c r="JJL553" s="456"/>
      <c r="JJM553" s="456"/>
      <c r="JJN553" s="456"/>
      <c r="JJO553" s="456"/>
      <c r="JJP553" s="456"/>
      <c r="JJQ553" s="456"/>
      <c r="JJR553" s="456"/>
      <c r="JJS553" s="456"/>
      <c r="JJT553" s="456"/>
      <c r="JJU553" s="456"/>
      <c r="JJV553" s="456"/>
      <c r="JJW553" s="456"/>
      <c r="JJX553" s="456"/>
      <c r="JJY553" s="456"/>
      <c r="JJZ553" s="456"/>
      <c r="JKA553" s="456"/>
      <c r="JKB553" s="456"/>
      <c r="JKC553" s="456"/>
      <c r="JKD553" s="456"/>
      <c r="JKE553" s="456"/>
      <c r="JKF553" s="456"/>
      <c r="JKG553" s="456"/>
      <c r="JKH553" s="456"/>
      <c r="JKI553" s="456"/>
      <c r="JKJ553" s="456"/>
      <c r="JKK553" s="456"/>
      <c r="JKL553" s="456"/>
      <c r="JKM553" s="456"/>
      <c r="JKN553" s="456"/>
      <c r="JKO553" s="456"/>
      <c r="JKP553" s="456"/>
      <c r="JKQ553" s="456"/>
      <c r="JKR553" s="456"/>
      <c r="JKS553" s="456"/>
      <c r="JKT553" s="456"/>
      <c r="JKU553" s="456"/>
      <c r="JKV553" s="456"/>
      <c r="JKW553" s="456"/>
      <c r="JKX553" s="456"/>
      <c r="JKY553" s="456"/>
      <c r="JKZ553" s="456"/>
      <c r="JLA553" s="456"/>
      <c r="JLB553" s="456"/>
      <c r="JLC553" s="456"/>
      <c r="JLD553" s="456"/>
      <c r="JLE553" s="456"/>
      <c r="JLF553" s="456"/>
      <c r="JLG553" s="456"/>
      <c r="JLH553" s="456"/>
      <c r="JLI553" s="456"/>
      <c r="JLJ553" s="456"/>
      <c r="JLK553" s="456"/>
      <c r="JLL553" s="456"/>
      <c r="JLM553" s="456"/>
      <c r="JLN553" s="456"/>
      <c r="JLO553" s="456"/>
      <c r="JLP553" s="456"/>
      <c r="JLQ553" s="456"/>
      <c r="JLR553" s="456"/>
      <c r="JLS553" s="456"/>
      <c r="JLT553" s="456"/>
      <c r="JLU553" s="456"/>
      <c r="JLV553" s="456"/>
      <c r="JLW553" s="456"/>
      <c r="JLX553" s="456"/>
      <c r="JLY553" s="456"/>
      <c r="JLZ553" s="456"/>
      <c r="JMA553" s="456"/>
      <c r="JMB553" s="456"/>
      <c r="JMC553" s="456"/>
      <c r="JMD553" s="456"/>
      <c r="JME553" s="456"/>
      <c r="JMF553" s="456"/>
      <c r="JMG553" s="456"/>
      <c r="JMH553" s="456"/>
      <c r="JMI553" s="456"/>
      <c r="JMJ553" s="456"/>
      <c r="JMK553" s="456"/>
      <c r="JML553" s="456"/>
      <c r="JMM553" s="456"/>
      <c r="JMN553" s="456"/>
      <c r="JMO553" s="456"/>
      <c r="JMP553" s="456"/>
      <c r="JMQ553" s="456"/>
      <c r="JMR553" s="456"/>
      <c r="JMS553" s="456"/>
      <c r="JMT553" s="456"/>
      <c r="JMU553" s="456"/>
      <c r="JMV553" s="456"/>
      <c r="JMW553" s="456"/>
      <c r="JMX553" s="456"/>
      <c r="JMY553" s="456"/>
      <c r="JMZ553" s="456"/>
      <c r="JNA553" s="456"/>
      <c r="JNB553" s="456"/>
      <c r="JNC553" s="456"/>
      <c r="JND553" s="456"/>
      <c r="JNE553" s="456"/>
      <c r="JNF553" s="456"/>
      <c r="JNG553" s="456"/>
      <c r="JNH553" s="456"/>
      <c r="JNI553" s="456"/>
      <c r="JNJ553" s="456"/>
      <c r="JNK553" s="456"/>
      <c r="JNL553" s="456"/>
      <c r="JNM553" s="456"/>
      <c r="JNN553" s="456"/>
      <c r="JNO553" s="456"/>
      <c r="JNP553" s="456"/>
      <c r="JNQ553" s="456"/>
      <c r="JNR553" s="456"/>
      <c r="JNS553" s="456"/>
      <c r="JNT553" s="456"/>
      <c r="JNU553" s="456"/>
      <c r="JNV553" s="456"/>
      <c r="JNW553" s="456"/>
      <c r="JNX553" s="456"/>
      <c r="JNY553" s="456"/>
      <c r="JNZ553" s="456"/>
      <c r="JOA553" s="456"/>
      <c r="JOB553" s="456"/>
      <c r="JOC553" s="456"/>
      <c r="JOD553" s="456"/>
      <c r="JOE553" s="456"/>
      <c r="JOF553" s="456"/>
      <c r="JOG553" s="456"/>
      <c r="JOH553" s="456"/>
      <c r="JOI553" s="456"/>
      <c r="JOJ553" s="456"/>
      <c r="JOK553" s="456"/>
      <c r="JOL553" s="456"/>
      <c r="JOM553" s="456"/>
      <c r="JON553" s="456"/>
      <c r="JOO553" s="456"/>
      <c r="JOP553" s="456"/>
      <c r="JOQ553" s="456"/>
      <c r="JOR553" s="456"/>
      <c r="JOS553" s="456"/>
      <c r="JOT553" s="456"/>
      <c r="JOU553" s="456"/>
      <c r="JOV553" s="456"/>
      <c r="JOW553" s="456"/>
      <c r="JOX553" s="456"/>
      <c r="JOY553" s="456"/>
      <c r="JOZ553" s="456"/>
      <c r="JPA553" s="456"/>
      <c r="JPB553" s="456"/>
      <c r="JPC553" s="456"/>
      <c r="JPD553" s="456"/>
      <c r="JPE553" s="456"/>
      <c r="JPF553" s="456"/>
      <c r="JPG553" s="456"/>
      <c r="JPH553" s="456"/>
      <c r="JPI553" s="456"/>
      <c r="JPJ553" s="456"/>
      <c r="JPK553" s="456"/>
      <c r="JPL553" s="456"/>
      <c r="JPM553" s="456"/>
      <c r="JPN553" s="456"/>
      <c r="JPO553" s="456"/>
      <c r="JPP553" s="456"/>
      <c r="JPQ553" s="456"/>
      <c r="JPR553" s="456"/>
      <c r="JPS553" s="456"/>
      <c r="JPT553" s="456"/>
      <c r="JPU553" s="456"/>
      <c r="JPV553" s="456"/>
      <c r="JPW553" s="456"/>
      <c r="JPX553" s="456"/>
      <c r="JPY553" s="456"/>
      <c r="JPZ553" s="456"/>
      <c r="JQA553" s="456"/>
      <c r="JQB553" s="456"/>
      <c r="JQC553" s="456"/>
      <c r="JQD553" s="456"/>
      <c r="JQE553" s="456"/>
      <c r="JQF553" s="456"/>
      <c r="JQG553" s="456"/>
      <c r="JQH553" s="456"/>
      <c r="JQI553" s="456"/>
      <c r="JQJ553" s="456"/>
      <c r="JQK553" s="456"/>
      <c r="JQL553" s="456"/>
      <c r="JQM553" s="456"/>
      <c r="JQN553" s="456"/>
      <c r="JQO553" s="456"/>
      <c r="JQP553" s="456"/>
      <c r="JQQ553" s="456"/>
      <c r="JQR553" s="456"/>
      <c r="JQS553" s="456"/>
      <c r="JQT553" s="456"/>
      <c r="JQU553" s="456"/>
      <c r="JQV553" s="456"/>
      <c r="JQW553" s="456"/>
      <c r="JQX553" s="456"/>
      <c r="JQY553" s="456"/>
      <c r="JQZ553" s="456"/>
      <c r="JRA553" s="456"/>
      <c r="JRB553" s="456"/>
      <c r="JRC553" s="456"/>
      <c r="JRD553" s="456"/>
      <c r="JRE553" s="456"/>
      <c r="JRF553" s="456"/>
      <c r="JRG553" s="456"/>
      <c r="JRH553" s="456"/>
      <c r="JRI553" s="456"/>
      <c r="JRJ553" s="456"/>
      <c r="JRK553" s="456"/>
      <c r="JRL553" s="456"/>
      <c r="JRM553" s="456"/>
      <c r="JRN553" s="456"/>
      <c r="JRO553" s="456"/>
      <c r="JRP553" s="456"/>
      <c r="JRQ553" s="456"/>
      <c r="JRR553" s="456"/>
      <c r="JRS553" s="456"/>
      <c r="JRT553" s="456"/>
      <c r="JRU553" s="456"/>
      <c r="JRV553" s="456"/>
      <c r="JRW553" s="456"/>
      <c r="JRX553" s="456"/>
      <c r="JRY553" s="456"/>
      <c r="JRZ553" s="456"/>
      <c r="JSA553" s="456"/>
      <c r="JSB553" s="456"/>
      <c r="JSC553" s="456"/>
      <c r="JSD553" s="456"/>
      <c r="JSE553" s="456"/>
      <c r="JSF553" s="456"/>
      <c r="JSG553" s="456"/>
      <c r="JSH553" s="456"/>
      <c r="JSI553" s="456"/>
      <c r="JSJ553" s="456"/>
      <c r="JSK553" s="456"/>
      <c r="JSL553" s="456"/>
      <c r="JSM553" s="456"/>
      <c r="JSN553" s="456"/>
      <c r="JSO553" s="456"/>
      <c r="JSP553" s="456"/>
      <c r="JSQ553" s="456"/>
      <c r="JSR553" s="456"/>
      <c r="JSS553" s="456"/>
      <c r="JST553" s="456"/>
      <c r="JSU553" s="456"/>
      <c r="JSV553" s="456"/>
      <c r="JSW553" s="456"/>
      <c r="JSX553" s="456"/>
      <c r="JSY553" s="456"/>
      <c r="JSZ553" s="456"/>
      <c r="JTA553" s="456"/>
      <c r="JTB553" s="456"/>
      <c r="JTC553" s="456"/>
      <c r="JTD553" s="456"/>
      <c r="JTE553" s="456"/>
      <c r="JTF553" s="456"/>
      <c r="JTG553" s="456"/>
      <c r="JTH553" s="456"/>
      <c r="JTI553" s="456"/>
      <c r="JTJ553" s="456"/>
      <c r="JTK553" s="456"/>
      <c r="JTL553" s="456"/>
      <c r="JTM553" s="456"/>
      <c r="JTN553" s="456"/>
      <c r="JTO553" s="456"/>
      <c r="JTP553" s="456"/>
      <c r="JTQ553" s="456"/>
      <c r="JTR553" s="456"/>
      <c r="JTS553" s="456"/>
      <c r="JTT553" s="456"/>
      <c r="JTU553" s="456"/>
      <c r="JTV553" s="456"/>
      <c r="JTW553" s="456"/>
      <c r="JTX553" s="456"/>
      <c r="JTY553" s="456"/>
      <c r="JTZ553" s="456"/>
      <c r="JUA553" s="456"/>
      <c r="JUB553" s="456"/>
      <c r="JUC553" s="456"/>
      <c r="JUD553" s="456"/>
      <c r="JUE553" s="456"/>
      <c r="JUF553" s="456"/>
      <c r="JUG553" s="456"/>
      <c r="JUH553" s="456"/>
      <c r="JUI553" s="456"/>
      <c r="JUJ553" s="456"/>
      <c r="JUK553" s="456"/>
      <c r="JUL553" s="456"/>
      <c r="JUM553" s="456"/>
      <c r="JUN553" s="456"/>
      <c r="JUO553" s="456"/>
      <c r="JUP553" s="456"/>
      <c r="JUQ553" s="456"/>
      <c r="JUR553" s="456"/>
      <c r="JUS553" s="456"/>
      <c r="JUT553" s="456"/>
      <c r="JUU553" s="456"/>
      <c r="JUV553" s="456"/>
      <c r="JUW553" s="456"/>
      <c r="JUX553" s="456"/>
      <c r="JUY553" s="456"/>
      <c r="JUZ553" s="456"/>
      <c r="JVA553" s="456"/>
      <c r="JVB553" s="456"/>
      <c r="JVC553" s="456"/>
      <c r="JVD553" s="456"/>
      <c r="JVE553" s="456"/>
      <c r="JVF553" s="456"/>
      <c r="JVG553" s="456"/>
      <c r="JVH553" s="456"/>
      <c r="JVI553" s="456"/>
      <c r="JVJ553" s="456"/>
      <c r="JVK553" s="456"/>
      <c r="JVL553" s="456"/>
      <c r="JVM553" s="456"/>
      <c r="JVN553" s="456"/>
      <c r="JVO553" s="456"/>
      <c r="JVP553" s="456"/>
      <c r="JVQ553" s="456"/>
      <c r="JVR553" s="456"/>
      <c r="JVS553" s="456"/>
      <c r="JVT553" s="456"/>
      <c r="JVU553" s="456"/>
      <c r="JVV553" s="456"/>
      <c r="JVW553" s="456"/>
      <c r="JVX553" s="456"/>
      <c r="JVY553" s="456"/>
      <c r="JVZ553" s="456"/>
      <c r="JWA553" s="456"/>
      <c r="JWB553" s="456"/>
      <c r="JWC553" s="456"/>
      <c r="JWD553" s="456"/>
      <c r="JWE553" s="456"/>
      <c r="JWF553" s="456"/>
      <c r="JWG553" s="456"/>
      <c r="JWH553" s="456"/>
      <c r="JWI553" s="456"/>
      <c r="JWJ553" s="456"/>
      <c r="JWK553" s="456"/>
      <c r="JWL553" s="456"/>
      <c r="JWM553" s="456"/>
      <c r="JWN553" s="456"/>
      <c r="JWO553" s="456"/>
      <c r="JWP553" s="456"/>
      <c r="JWQ553" s="456"/>
      <c r="JWR553" s="456"/>
      <c r="JWS553" s="456"/>
      <c r="JWT553" s="456"/>
      <c r="JWU553" s="456"/>
      <c r="JWV553" s="456"/>
      <c r="JWW553" s="456"/>
      <c r="JWX553" s="456"/>
      <c r="JWY553" s="456"/>
      <c r="JWZ553" s="456"/>
      <c r="JXA553" s="456"/>
      <c r="JXB553" s="456"/>
      <c r="JXC553" s="456"/>
      <c r="JXD553" s="456"/>
      <c r="JXE553" s="456"/>
      <c r="JXF553" s="456"/>
      <c r="JXG553" s="456"/>
      <c r="JXH553" s="456"/>
      <c r="JXI553" s="456"/>
      <c r="JXJ553" s="456"/>
      <c r="JXK553" s="456"/>
      <c r="JXL553" s="456"/>
      <c r="JXM553" s="456"/>
      <c r="JXN553" s="456"/>
      <c r="JXO553" s="456"/>
      <c r="JXP553" s="456"/>
      <c r="JXQ553" s="456"/>
      <c r="JXR553" s="456"/>
      <c r="JXS553" s="456"/>
      <c r="JXT553" s="456"/>
      <c r="JXU553" s="456"/>
      <c r="JXV553" s="456"/>
      <c r="JXW553" s="456"/>
      <c r="JXX553" s="456"/>
      <c r="JXY553" s="456"/>
      <c r="JXZ553" s="456"/>
      <c r="JYA553" s="456"/>
      <c r="JYB553" s="456"/>
      <c r="JYC553" s="456"/>
      <c r="JYD553" s="456"/>
      <c r="JYE553" s="456"/>
      <c r="JYF553" s="456"/>
      <c r="JYG553" s="456"/>
      <c r="JYH553" s="456"/>
      <c r="JYI553" s="456"/>
      <c r="JYJ553" s="456"/>
      <c r="JYK553" s="456"/>
      <c r="JYL553" s="456"/>
      <c r="JYM553" s="456"/>
      <c r="JYN553" s="456"/>
      <c r="JYO553" s="456"/>
      <c r="JYP553" s="456"/>
      <c r="JYQ553" s="456"/>
      <c r="JYR553" s="456"/>
      <c r="JYS553" s="456"/>
      <c r="JYT553" s="456"/>
      <c r="JYU553" s="456"/>
      <c r="JYV553" s="456"/>
      <c r="JYW553" s="456"/>
      <c r="JYX553" s="456"/>
      <c r="JYY553" s="456"/>
      <c r="JYZ553" s="456"/>
      <c r="JZA553" s="456"/>
      <c r="JZB553" s="456"/>
      <c r="JZC553" s="456"/>
      <c r="JZD553" s="456"/>
      <c r="JZE553" s="456"/>
      <c r="JZF553" s="456"/>
      <c r="JZG553" s="456"/>
      <c r="JZH553" s="456"/>
      <c r="JZI553" s="456"/>
      <c r="JZJ553" s="456"/>
      <c r="JZK553" s="456"/>
      <c r="JZL553" s="456"/>
      <c r="JZM553" s="456"/>
      <c r="JZN553" s="456"/>
      <c r="JZO553" s="456"/>
      <c r="JZP553" s="456"/>
      <c r="JZQ553" s="456"/>
      <c r="JZR553" s="456"/>
      <c r="JZS553" s="456"/>
      <c r="JZT553" s="456"/>
      <c r="JZU553" s="456"/>
      <c r="JZV553" s="456"/>
      <c r="JZW553" s="456"/>
      <c r="JZX553" s="456"/>
      <c r="JZY553" s="456"/>
      <c r="JZZ553" s="456"/>
      <c r="KAA553" s="456"/>
      <c r="KAB553" s="456"/>
      <c r="KAC553" s="456"/>
      <c r="KAD553" s="456"/>
      <c r="KAE553" s="456"/>
      <c r="KAF553" s="456"/>
      <c r="KAG553" s="456"/>
      <c r="KAH553" s="456"/>
      <c r="KAI553" s="456"/>
      <c r="KAJ553" s="456"/>
      <c r="KAK553" s="456"/>
      <c r="KAL553" s="456"/>
      <c r="KAM553" s="456"/>
      <c r="KAN553" s="456"/>
      <c r="KAO553" s="456"/>
      <c r="KAP553" s="456"/>
      <c r="KAQ553" s="456"/>
      <c r="KAR553" s="456"/>
      <c r="KAS553" s="456"/>
      <c r="KAT553" s="456"/>
      <c r="KAU553" s="456"/>
      <c r="KAV553" s="456"/>
      <c r="KAW553" s="456"/>
      <c r="KAX553" s="456"/>
      <c r="KAY553" s="456"/>
      <c r="KAZ553" s="456"/>
      <c r="KBA553" s="456"/>
      <c r="KBB553" s="456"/>
      <c r="KBC553" s="456"/>
      <c r="KBD553" s="456"/>
      <c r="KBE553" s="456"/>
      <c r="KBF553" s="456"/>
      <c r="KBG553" s="456"/>
      <c r="KBH553" s="456"/>
      <c r="KBI553" s="456"/>
      <c r="KBJ553" s="456"/>
      <c r="KBK553" s="456"/>
      <c r="KBL553" s="456"/>
      <c r="KBM553" s="456"/>
      <c r="KBN553" s="456"/>
      <c r="KBO553" s="456"/>
      <c r="KBP553" s="456"/>
      <c r="KBQ553" s="456"/>
      <c r="KBR553" s="456"/>
      <c r="KBS553" s="456"/>
      <c r="KBT553" s="456"/>
      <c r="KBU553" s="456"/>
      <c r="KBV553" s="456"/>
      <c r="KBW553" s="456"/>
      <c r="KBX553" s="456"/>
      <c r="KBY553" s="456"/>
      <c r="KBZ553" s="456"/>
      <c r="KCA553" s="456"/>
      <c r="KCB553" s="456"/>
      <c r="KCC553" s="456"/>
      <c r="KCD553" s="456"/>
      <c r="KCE553" s="456"/>
      <c r="KCF553" s="456"/>
      <c r="KCG553" s="456"/>
      <c r="KCH553" s="456"/>
      <c r="KCI553" s="456"/>
      <c r="KCJ553" s="456"/>
      <c r="KCK553" s="456"/>
      <c r="KCL553" s="456"/>
      <c r="KCM553" s="456"/>
      <c r="KCN553" s="456"/>
      <c r="KCO553" s="456"/>
      <c r="KCP553" s="456"/>
      <c r="KCQ553" s="456"/>
      <c r="KCR553" s="456"/>
      <c r="KCS553" s="456"/>
      <c r="KCT553" s="456"/>
      <c r="KCU553" s="456"/>
      <c r="KCV553" s="456"/>
      <c r="KCW553" s="456"/>
      <c r="KCX553" s="456"/>
      <c r="KCY553" s="456"/>
      <c r="KCZ553" s="456"/>
      <c r="KDA553" s="456"/>
      <c r="KDB553" s="456"/>
      <c r="KDC553" s="456"/>
      <c r="KDD553" s="456"/>
      <c r="KDE553" s="456"/>
      <c r="KDF553" s="456"/>
      <c r="KDG553" s="456"/>
      <c r="KDH553" s="456"/>
      <c r="KDI553" s="456"/>
      <c r="KDJ553" s="456"/>
      <c r="KDK553" s="456"/>
      <c r="KDL553" s="456"/>
      <c r="KDM553" s="456"/>
      <c r="KDN553" s="456"/>
      <c r="KDO553" s="456"/>
      <c r="KDP553" s="456"/>
      <c r="KDQ553" s="456"/>
      <c r="KDR553" s="456"/>
      <c r="KDS553" s="456"/>
      <c r="KDT553" s="456"/>
      <c r="KDU553" s="456"/>
      <c r="KDV553" s="456"/>
      <c r="KDW553" s="456"/>
      <c r="KDX553" s="456"/>
      <c r="KDY553" s="456"/>
      <c r="KDZ553" s="456"/>
      <c r="KEA553" s="456"/>
      <c r="KEB553" s="456"/>
      <c r="KEC553" s="456"/>
      <c r="KED553" s="456"/>
      <c r="KEE553" s="456"/>
      <c r="KEF553" s="456"/>
      <c r="KEG553" s="456"/>
      <c r="KEH553" s="456"/>
      <c r="KEI553" s="456"/>
      <c r="KEJ553" s="456"/>
      <c r="KEK553" s="456"/>
      <c r="KEL553" s="456"/>
      <c r="KEM553" s="456"/>
      <c r="KEN553" s="456"/>
      <c r="KEO553" s="456"/>
      <c r="KEP553" s="456"/>
      <c r="KEQ553" s="456"/>
      <c r="KER553" s="456"/>
      <c r="KES553" s="456"/>
      <c r="KET553" s="456"/>
      <c r="KEU553" s="456"/>
      <c r="KEV553" s="456"/>
      <c r="KEW553" s="456"/>
      <c r="KEX553" s="456"/>
      <c r="KEY553" s="456"/>
      <c r="KEZ553" s="456"/>
      <c r="KFA553" s="456"/>
      <c r="KFB553" s="456"/>
      <c r="KFC553" s="456"/>
      <c r="KFD553" s="456"/>
      <c r="KFE553" s="456"/>
      <c r="KFF553" s="456"/>
      <c r="KFG553" s="456"/>
      <c r="KFH553" s="456"/>
      <c r="KFI553" s="456"/>
      <c r="KFJ553" s="456"/>
      <c r="KFK553" s="456"/>
      <c r="KFL553" s="456"/>
      <c r="KFM553" s="456"/>
      <c r="KFN553" s="456"/>
      <c r="KFO553" s="456"/>
      <c r="KFP553" s="456"/>
      <c r="KFQ553" s="456"/>
      <c r="KFR553" s="456"/>
      <c r="KFS553" s="456"/>
      <c r="KFT553" s="456"/>
      <c r="KFU553" s="456"/>
      <c r="KFV553" s="456"/>
      <c r="KFW553" s="456"/>
      <c r="KFX553" s="456"/>
      <c r="KFY553" s="456"/>
      <c r="KFZ553" s="456"/>
      <c r="KGA553" s="456"/>
      <c r="KGB553" s="456"/>
      <c r="KGC553" s="456"/>
      <c r="KGD553" s="456"/>
      <c r="KGE553" s="456"/>
      <c r="KGF553" s="456"/>
      <c r="KGG553" s="456"/>
      <c r="KGH553" s="456"/>
      <c r="KGI553" s="456"/>
      <c r="KGJ553" s="456"/>
      <c r="KGK553" s="456"/>
      <c r="KGL553" s="456"/>
      <c r="KGM553" s="456"/>
      <c r="KGN553" s="456"/>
      <c r="KGO553" s="456"/>
      <c r="KGP553" s="456"/>
      <c r="KGQ553" s="456"/>
      <c r="KGR553" s="456"/>
      <c r="KGS553" s="456"/>
      <c r="KGT553" s="456"/>
      <c r="KGU553" s="456"/>
      <c r="KGV553" s="456"/>
      <c r="KGW553" s="456"/>
      <c r="KGX553" s="456"/>
      <c r="KGY553" s="456"/>
      <c r="KGZ553" s="456"/>
      <c r="KHA553" s="456"/>
      <c r="KHB553" s="456"/>
      <c r="KHC553" s="456"/>
      <c r="KHD553" s="456"/>
      <c r="KHE553" s="456"/>
      <c r="KHF553" s="456"/>
      <c r="KHG553" s="456"/>
      <c r="KHH553" s="456"/>
      <c r="KHI553" s="456"/>
      <c r="KHJ553" s="456"/>
      <c r="KHK553" s="456"/>
      <c r="KHL553" s="456"/>
      <c r="KHM553" s="456"/>
      <c r="KHN553" s="456"/>
      <c r="KHO553" s="456"/>
      <c r="KHP553" s="456"/>
      <c r="KHQ553" s="456"/>
      <c r="KHR553" s="456"/>
      <c r="KHS553" s="456"/>
      <c r="KHT553" s="456"/>
      <c r="KHU553" s="456"/>
      <c r="KHV553" s="456"/>
      <c r="KHW553" s="456"/>
      <c r="KHX553" s="456"/>
      <c r="KHY553" s="456"/>
      <c r="KHZ553" s="456"/>
      <c r="KIA553" s="456"/>
      <c r="KIB553" s="456"/>
      <c r="KIC553" s="456"/>
      <c r="KID553" s="456"/>
      <c r="KIE553" s="456"/>
      <c r="KIF553" s="456"/>
      <c r="KIG553" s="456"/>
      <c r="KIH553" s="456"/>
      <c r="KII553" s="456"/>
      <c r="KIJ553" s="456"/>
      <c r="KIK553" s="456"/>
      <c r="KIL553" s="456"/>
      <c r="KIM553" s="456"/>
      <c r="KIN553" s="456"/>
      <c r="KIO553" s="456"/>
      <c r="KIP553" s="456"/>
      <c r="KIQ553" s="456"/>
      <c r="KIR553" s="456"/>
      <c r="KIS553" s="456"/>
      <c r="KIT553" s="456"/>
      <c r="KIU553" s="456"/>
      <c r="KIV553" s="456"/>
      <c r="KIW553" s="456"/>
      <c r="KIX553" s="456"/>
      <c r="KIY553" s="456"/>
      <c r="KIZ553" s="456"/>
      <c r="KJA553" s="456"/>
      <c r="KJB553" s="456"/>
      <c r="KJC553" s="456"/>
      <c r="KJD553" s="456"/>
      <c r="KJE553" s="456"/>
      <c r="KJF553" s="456"/>
      <c r="KJG553" s="456"/>
      <c r="KJH553" s="456"/>
      <c r="KJI553" s="456"/>
      <c r="KJJ553" s="456"/>
      <c r="KJK553" s="456"/>
      <c r="KJL553" s="456"/>
      <c r="KJM553" s="456"/>
      <c r="KJN553" s="456"/>
      <c r="KJO553" s="456"/>
      <c r="KJP553" s="456"/>
      <c r="KJQ553" s="456"/>
      <c r="KJR553" s="456"/>
      <c r="KJS553" s="456"/>
      <c r="KJT553" s="456"/>
      <c r="KJU553" s="456"/>
      <c r="KJV553" s="456"/>
      <c r="KJW553" s="456"/>
      <c r="KJX553" s="456"/>
      <c r="KJY553" s="456"/>
      <c r="KJZ553" s="456"/>
      <c r="KKA553" s="456"/>
      <c r="KKB553" s="456"/>
      <c r="KKC553" s="456"/>
      <c r="KKD553" s="456"/>
      <c r="KKE553" s="456"/>
      <c r="KKF553" s="456"/>
      <c r="KKG553" s="456"/>
      <c r="KKH553" s="456"/>
      <c r="KKI553" s="456"/>
      <c r="KKJ553" s="456"/>
      <c r="KKK553" s="456"/>
      <c r="KKL553" s="456"/>
      <c r="KKM553" s="456"/>
      <c r="KKN553" s="456"/>
      <c r="KKO553" s="456"/>
      <c r="KKP553" s="456"/>
      <c r="KKQ553" s="456"/>
      <c r="KKR553" s="456"/>
      <c r="KKS553" s="456"/>
      <c r="KKT553" s="456"/>
      <c r="KKU553" s="456"/>
      <c r="KKV553" s="456"/>
      <c r="KKW553" s="456"/>
      <c r="KKX553" s="456"/>
      <c r="KKY553" s="456"/>
      <c r="KKZ553" s="456"/>
      <c r="KLA553" s="456"/>
      <c r="KLB553" s="456"/>
      <c r="KLC553" s="456"/>
      <c r="KLD553" s="456"/>
      <c r="KLE553" s="456"/>
      <c r="KLF553" s="456"/>
      <c r="KLG553" s="456"/>
      <c r="KLH553" s="456"/>
      <c r="KLI553" s="456"/>
      <c r="KLJ553" s="456"/>
      <c r="KLK553" s="456"/>
      <c r="KLL553" s="456"/>
      <c r="KLM553" s="456"/>
      <c r="KLN553" s="456"/>
      <c r="KLO553" s="456"/>
      <c r="KLP553" s="456"/>
      <c r="KLQ553" s="456"/>
      <c r="KLR553" s="456"/>
      <c r="KLS553" s="456"/>
      <c r="KLT553" s="456"/>
      <c r="KLU553" s="456"/>
      <c r="KLV553" s="456"/>
      <c r="KLW553" s="456"/>
      <c r="KLX553" s="456"/>
      <c r="KLY553" s="456"/>
      <c r="KLZ553" s="456"/>
      <c r="KMA553" s="456"/>
      <c r="KMB553" s="456"/>
      <c r="KMC553" s="456"/>
      <c r="KMD553" s="456"/>
      <c r="KME553" s="456"/>
      <c r="KMF553" s="456"/>
      <c r="KMG553" s="456"/>
      <c r="KMH553" s="456"/>
      <c r="KMI553" s="456"/>
      <c r="KMJ553" s="456"/>
      <c r="KMK553" s="456"/>
      <c r="KML553" s="456"/>
      <c r="KMM553" s="456"/>
      <c r="KMN553" s="456"/>
      <c r="KMO553" s="456"/>
      <c r="KMP553" s="456"/>
      <c r="KMQ553" s="456"/>
      <c r="KMR553" s="456"/>
      <c r="KMS553" s="456"/>
      <c r="KMT553" s="456"/>
      <c r="KMU553" s="456"/>
      <c r="KMV553" s="456"/>
      <c r="KMW553" s="456"/>
      <c r="KMX553" s="456"/>
      <c r="KMY553" s="456"/>
      <c r="KMZ553" s="456"/>
      <c r="KNA553" s="456"/>
      <c r="KNB553" s="456"/>
      <c r="KNC553" s="456"/>
      <c r="KND553" s="456"/>
      <c r="KNE553" s="456"/>
      <c r="KNF553" s="456"/>
      <c r="KNG553" s="456"/>
      <c r="KNH553" s="456"/>
      <c r="KNI553" s="456"/>
      <c r="KNJ553" s="456"/>
      <c r="KNK553" s="456"/>
      <c r="KNL553" s="456"/>
      <c r="KNM553" s="456"/>
      <c r="KNN553" s="456"/>
      <c r="KNO553" s="456"/>
      <c r="KNP553" s="456"/>
      <c r="KNQ553" s="456"/>
      <c r="KNR553" s="456"/>
      <c r="KNS553" s="456"/>
      <c r="KNT553" s="456"/>
      <c r="KNU553" s="456"/>
      <c r="KNV553" s="456"/>
      <c r="KNW553" s="456"/>
      <c r="KNX553" s="456"/>
      <c r="KNY553" s="456"/>
      <c r="KNZ553" s="456"/>
      <c r="KOA553" s="456"/>
      <c r="KOB553" s="456"/>
      <c r="KOC553" s="456"/>
      <c r="KOD553" s="456"/>
      <c r="KOE553" s="456"/>
      <c r="KOF553" s="456"/>
      <c r="KOG553" s="456"/>
      <c r="KOH553" s="456"/>
      <c r="KOI553" s="456"/>
      <c r="KOJ553" s="456"/>
      <c r="KOK553" s="456"/>
      <c r="KOL553" s="456"/>
      <c r="KOM553" s="456"/>
      <c r="KON553" s="456"/>
      <c r="KOO553" s="456"/>
      <c r="KOP553" s="456"/>
      <c r="KOQ553" s="456"/>
      <c r="KOR553" s="456"/>
      <c r="KOS553" s="456"/>
      <c r="KOT553" s="456"/>
      <c r="KOU553" s="456"/>
      <c r="KOV553" s="456"/>
      <c r="KOW553" s="456"/>
      <c r="KOX553" s="456"/>
      <c r="KOY553" s="456"/>
      <c r="KOZ553" s="456"/>
      <c r="KPA553" s="456"/>
      <c r="KPB553" s="456"/>
      <c r="KPC553" s="456"/>
      <c r="KPD553" s="456"/>
      <c r="KPE553" s="456"/>
      <c r="KPF553" s="456"/>
      <c r="KPG553" s="456"/>
      <c r="KPH553" s="456"/>
      <c r="KPI553" s="456"/>
      <c r="KPJ553" s="456"/>
      <c r="KPK553" s="456"/>
      <c r="KPL553" s="456"/>
      <c r="KPM553" s="456"/>
      <c r="KPN553" s="456"/>
      <c r="KPO553" s="456"/>
      <c r="KPP553" s="456"/>
      <c r="KPQ553" s="456"/>
      <c r="KPR553" s="456"/>
      <c r="KPS553" s="456"/>
      <c r="KPT553" s="456"/>
      <c r="KPU553" s="456"/>
      <c r="KPV553" s="456"/>
      <c r="KPW553" s="456"/>
      <c r="KPX553" s="456"/>
      <c r="KPY553" s="456"/>
      <c r="KPZ553" s="456"/>
      <c r="KQA553" s="456"/>
      <c r="KQB553" s="456"/>
      <c r="KQC553" s="456"/>
      <c r="KQD553" s="456"/>
      <c r="KQE553" s="456"/>
      <c r="KQF553" s="456"/>
      <c r="KQG553" s="456"/>
      <c r="KQH553" s="456"/>
      <c r="KQI553" s="456"/>
      <c r="KQJ553" s="456"/>
      <c r="KQK553" s="456"/>
      <c r="KQL553" s="456"/>
      <c r="KQM553" s="456"/>
      <c r="KQN553" s="456"/>
      <c r="KQO553" s="456"/>
      <c r="KQP553" s="456"/>
      <c r="KQQ553" s="456"/>
      <c r="KQR553" s="456"/>
      <c r="KQS553" s="456"/>
      <c r="KQT553" s="456"/>
      <c r="KQU553" s="456"/>
      <c r="KQV553" s="456"/>
      <c r="KQW553" s="456"/>
      <c r="KQX553" s="456"/>
      <c r="KQY553" s="456"/>
      <c r="KQZ553" s="456"/>
      <c r="KRA553" s="456"/>
      <c r="KRB553" s="456"/>
      <c r="KRC553" s="456"/>
      <c r="KRD553" s="456"/>
      <c r="KRE553" s="456"/>
      <c r="KRF553" s="456"/>
      <c r="KRG553" s="456"/>
      <c r="KRH553" s="456"/>
      <c r="KRI553" s="456"/>
      <c r="KRJ553" s="456"/>
      <c r="KRK553" s="456"/>
      <c r="KRL553" s="456"/>
      <c r="KRM553" s="456"/>
      <c r="KRN553" s="456"/>
      <c r="KRO553" s="456"/>
      <c r="KRP553" s="456"/>
      <c r="KRQ553" s="456"/>
      <c r="KRR553" s="456"/>
      <c r="KRS553" s="456"/>
      <c r="KRT553" s="456"/>
      <c r="KRU553" s="456"/>
      <c r="KRV553" s="456"/>
      <c r="KRW553" s="456"/>
      <c r="KRX553" s="456"/>
      <c r="KRY553" s="456"/>
      <c r="KRZ553" s="456"/>
      <c r="KSA553" s="456"/>
      <c r="KSB553" s="456"/>
      <c r="KSC553" s="456"/>
      <c r="KSD553" s="456"/>
      <c r="KSE553" s="456"/>
      <c r="KSF553" s="456"/>
      <c r="KSG553" s="456"/>
      <c r="KSH553" s="456"/>
      <c r="KSI553" s="456"/>
      <c r="KSJ553" s="456"/>
      <c r="KSK553" s="456"/>
      <c r="KSL553" s="456"/>
      <c r="KSM553" s="456"/>
      <c r="KSN553" s="456"/>
      <c r="KSO553" s="456"/>
      <c r="KSP553" s="456"/>
      <c r="KSQ553" s="456"/>
      <c r="KSR553" s="456"/>
      <c r="KSS553" s="456"/>
      <c r="KST553" s="456"/>
      <c r="KSU553" s="456"/>
      <c r="KSV553" s="456"/>
      <c r="KSW553" s="456"/>
      <c r="KSX553" s="456"/>
      <c r="KSY553" s="456"/>
      <c r="KSZ553" s="456"/>
      <c r="KTA553" s="456"/>
      <c r="KTB553" s="456"/>
      <c r="KTC553" s="456"/>
      <c r="KTD553" s="456"/>
      <c r="KTE553" s="456"/>
      <c r="KTF553" s="456"/>
      <c r="KTG553" s="456"/>
      <c r="KTH553" s="456"/>
      <c r="KTI553" s="456"/>
      <c r="KTJ553" s="456"/>
      <c r="KTK553" s="456"/>
      <c r="KTL553" s="456"/>
      <c r="KTM553" s="456"/>
      <c r="KTN553" s="456"/>
      <c r="KTO553" s="456"/>
      <c r="KTP553" s="456"/>
      <c r="KTQ553" s="456"/>
      <c r="KTR553" s="456"/>
      <c r="KTS553" s="456"/>
      <c r="KTT553" s="456"/>
      <c r="KTU553" s="456"/>
      <c r="KTV553" s="456"/>
      <c r="KTW553" s="456"/>
      <c r="KTX553" s="456"/>
      <c r="KTY553" s="456"/>
      <c r="KTZ553" s="456"/>
      <c r="KUA553" s="456"/>
      <c r="KUB553" s="456"/>
      <c r="KUC553" s="456"/>
      <c r="KUD553" s="456"/>
      <c r="KUE553" s="456"/>
      <c r="KUF553" s="456"/>
      <c r="KUG553" s="456"/>
      <c r="KUH553" s="456"/>
      <c r="KUI553" s="456"/>
      <c r="KUJ553" s="456"/>
      <c r="KUK553" s="456"/>
      <c r="KUL553" s="456"/>
      <c r="KUM553" s="456"/>
      <c r="KUN553" s="456"/>
      <c r="KUO553" s="456"/>
      <c r="KUP553" s="456"/>
      <c r="KUQ553" s="456"/>
      <c r="KUR553" s="456"/>
      <c r="KUS553" s="456"/>
      <c r="KUT553" s="456"/>
      <c r="KUU553" s="456"/>
      <c r="KUV553" s="456"/>
      <c r="KUW553" s="456"/>
      <c r="KUX553" s="456"/>
      <c r="KUY553" s="456"/>
      <c r="KUZ553" s="456"/>
      <c r="KVA553" s="456"/>
      <c r="KVB553" s="456"/>
      <c r="KVC553" s="456"/>
      <c r="KVD553" s="456"/>
      <c r="KVE553" s="456"/>
      <c r="KVF553" s="456"/>
      <c r="KVG553" s="456"/>
      <c r="KVH553" s="456"/>
      <c r="KVI553" s="456"/>
      <c r="KVJ553" s="456"/>
      <c r="KVK553" s="456"/>
      <c r="KVL553" s="456"/>
      <c r="KVM553" s="456"/>
      <c r="KVN553" s="456"/>
      <c r="KVO553" s="456"/>
      <c r="KVP553" s="456"/>
      <c r="KVQ553" s="456"/>
      <c r="KVR553" s="456"/>
      <c r="KVS553" s="456"/>
      <c r="KVT553" s="456"/>
      <c r="KVU553" s="456"/>
      <c r="KVV553" s="456"/>
      <c r="KVW553" s="456"/>
      <c r="KVX553" s="456"/>
      <c r="KVY553" s="456"/>
      <c r="KVZ553" s="456"/>
      <c r="KWA553" s="456"/>
      <c r="KWB553" s="456"/>
      <c r="KWC553" s="456"/>
      <c r="KWD553" s="456"/>
      <c r="KWE553" s="456"/>
      <c r="KWF553" s="456"/>
      <c r="KWG553" s="456"/>
      <c r="KWH553" s="456"/>
      <c r="KWI553" s="456"/>
      <c r="KWJ553" s="456"/>
      <c r="KWK553" s="456"/>
      <c r="KWL553" s="456"/>
      <c r="KWM553" s="456"/>
      <c r="KWN553" s="456"/>
      <c r="KWO553" s="456"/>
      <c r="KWP553" s="456"/>
      <c r="KWQ553" s="456"/>
      <c r="KWR553" s="456"/>
      <c r="KWS553" s="456"/>
      <c r="KWT553" s="456"/>
      <c r="KWU553" s="456"/>
      <c r="KWV553" s="456"/>
      <c r="KWW553" s="456"/>
      <c r="KWX553" s="456"/>
      <c r="KWY553" s="456"/>
      <c r="KWZ553" s="456"/>
      <c r="KXA553" s="456"/>
      <c r="KXB553" s="456"/>
      <c r="KXC553" s="456"/>
      <c r="KXD553" s="456"/>
      <c r="KXE553" s="456"/>
      <c r="KXF553" s="456"/>
      <c r="KXG553" s="456"/>
      <c r="KXH553" s="456"/>
      <c r="KXI553" s="456"/>
      <c r="KXJ553" s="456"/>
      <c r="KXK553" s="456"/>
      <c r="KXL553" s="456"/>
      <c r="KXM553" s="456"/>
      <c r="KXN553" s="456"/>
      <c r="KXO553" s="456"/>
      <c r="KXP553" s="456"/>
      <c r="KXQ553" s="456"/>
      <c r="KXR553" s="456"/>
      <c r="KXS553" s="456"/>
      <c r="KXT553" s="456"/>
      <c r="KXU553" s="456"/>
      <c r="KXV553" s="456"/>
      <c r="KXW553" s="456"/>
      <c r="KXX553" s="456"/>
      <c r="KXY553" s="456"/>
      <c r="KXZ553" s="456"/>
      <c r="KYA553" s="456"/>
      <c r="KYB553" s="456"/>
      <c r="KYC553" s="456"/>
      <c r="KYD553" s="456"/>
      <c r="KYE553" s="456"/>
      <c r="KYF553" s="456"/>
      <c r="KYG553" s="456"/>
      <c r="KYH553" s="456"/>
      <c r="KYI553" s="456"/>
      <c r="KYJ553" s="456"/>
      <c r="KYK553" s="456"/>
      <c r="KYL553" s="456"/>
      <c r="KYM553" s="456"/>
      <c r="KYN553" s="456"/>
      <c r="KYO553" s="456"/>
      <c r="KYP553" s="456"/>
      <c r="KYQ553" s="456"/>
      <c r="KYR553" s="456"/>
      <c r="KYS553" s="456"/>
      <c r="KYT553" s="456"/>
      <c r="KYU553" s="456"/>
      <c r="KYV553" s="456"/>
      <c r="KYW553" s="456"/>
      <c r="KYX553" s="456"/>
      <c r="KYY553" s="456"/>
      <c r="KYZ553" s="456"/>
      <c r="KZA553" s="456"/>
      <c r="KZB553" s="456"/>
      <c r="KZC553" s="456"/>
      <c r="KZD553" s="456"/>
      <c r="KZE553" s="456"/>
      <c r="KZF553" s="456"/>
      <c r="KZG553" s="456"/>
      <c r="KZH553" s="456"/>
      <c r="KZI553" s="456"/>
      <c r="KZJ553" s="456"/>
      <c r="KZK553" s="456"/>
      <c r="KZL553" s="456"/>
      <c r="KZM553" s="456"/>
      <c r="KZN553" s="456"/>
      <c r="KZO553" s="456"/>
      <c r="KZP553" s="456"/>
      <c r="KZQ553" s="456"/>
      <c r="KZR553" s="456"/>
      <c r="KZS553" s="456"/>
      <c r="KZT553" s="456"/>
      <c r="KZU553" s="456"/>
      <c r="KZV553" s="456"/>
      <c r="KZW553" s="456"/>
      <c r="KZX553" s="456"/>
      <c r="KZY553" s="456"/>
      <c r="KZZ553" s="456"/>
      <c r="LAA553" s="456"/>
      <c r="LAB553" s="456"/>
      <c r="LAC553" s="456"/>
      <c r="LAD553" s="456"/>
      <c r="LAE553" s="456"/>
      <c r="LAF553" s="456"/>
      <c r="LAG553" s="456"/>
      <c r="LAH553" s="456"/>
      <c r="LAI553" s="456"/>
      <c r="LAJ553" s="456"/>
      <c r="LAK553" s="456"/>
      <c r="LAL553" s="456"/>
      <c r="LAM553" s="456"/>
      <c r="LAN553" s="456"/>
      <c r="LAO553" s="456"/>
      <c r="LAP553" s="456"/>
      <c r="LAQ553" s="456"/>
      <c r="LAR553" s="456"/>
      <c r="LAS553" s="456"/>
      <c r="LAT553" s="456"/>
      <c r="LAU553" s="456"/>
      <c r="LAV553" s="456"/>
      <c r="LAW553" s="456"/>
      <c r="LAX553" s="456"/>
      <c r="LAY553" s="456"/>
      <c r="LAZ553" s="456"/>
      <c r="LBA553" s="456"/>
      <c r="LBB553" s="456"/>
      <c r="LBC553" s="456"/>
      <c r="LBD553" s="456"/>
      <c r="LBE553" s="456"/>
      <c r="LBF553" s="456"/>
      <c r="LBG553" s="456"/>
      <c r="LBH553" s="456"/>
      <c r="LBI553" s="456"/>
      <c r="LBJ553" s="456"/>
      <c r="LBK553" s="456"/>
      <c r="LBL553" s="456"/>
      <c r="LBM553" s="456"/>
      <c r="LBN553" s="456"/>
      <c r="LBO553" s="456"/>
      <c r="LBP553" s="456"/>
      <c r="LBQ553" s="456"/>
      <c r="LBR553" s="456"/>
      <c r="LBS553" s="456"/>
      <c r="LBT553" s="456"/>
      <c r="LBU553" s="456"/>
      <c r="LBV553" s="456"/>
      <c r="LBW553" s="456"/>
      <c r="LBX553" s="456"/>
      <c r="LBY553" s="456"/>
      <c r="LBZ553" s="456"/>
      <c r="LCA553" s="456"/>
      <c r="LCB553" s="456"/>
      <c r="LCC553" s="456"/>
      <c r="LCD553" s="456"/>
      <c r="LCE553" s="456"/>
      <c r="LCF553" s="456"/>
      <c r="LCG553" s="456"/>
      <c r="LCH553" s="456"/>
      <c r="LCI553" s="456"/>
      <c r="LCJ553" s="456"/>
      <c r="LCK553" s="456"/>
      <c r="LCL553" s="456"/>
      <c r="LCM553" s="456"/>
      <c r="LCN553" s="456"/>
      <c r="LCO553" s="456"/>
      <c r="LCP553" s="456"/>
      <c r="LCQ553" s="456"/>
      <c r="LCR553" s="456"/>
      <c r="LCS553" s="456"/>
      <c r="LCT553" s="456"/>
      <c r="LCU553" s="456"/>
      <c r="LCV553" s="456"/>
      <c r="LCW553" s="456"/>
      <c r="LCX553" s="456"/>
      <c r="LCY553" s="456"/>
      <c r="LCZ553" s="456"/>
      <c r="LDA553" s="456"/>
      <c r="LDB553" s="456"/>
      <c r="LDC553" s="456"/>
      <c r="LDD553" s="456"/>
      <c r="LDE553" s="456"/>
      <c r="LDF553" s="456"/>
      <c r="LDG553" s="456"/>
      <c r="LDH553" s="456"/>
      <c r="LDI553" s="456"/>
      <c r="LDJ553" s="456"/>
      <c r="LDK553" s="456"/>
      <c r="LDL553" s="456"/>
      <c r="LDM553" s="456"/>
      <c r="LDN553" s="456"/>
      <c r="LDO553" s="456"/>
      <c r="LDP553" s="456"/>
      <c r="LDQ553" s="456"/>
      <c r="LDR553" s="456"/>
      <c r="LDS553" s="456"/>
      <c r="LDT553" s="456"/>
      <c r="LDU553" s="456"/>
      <c r="LDV553" s="456"/>
      <c r="LDW553" s="456"/>
      <c r="LDX553" s="456"/>
      <c r="LDY553" s="456"/>
      <c r="LDZ553" s="456"/>
      <c r="LEA553" s="456"/>
      <c r="LEB553" s="456"/>
      <c r="LEC553" s="456"/>
      <c r="LED553" s="456"/>
      <c r="LEE553" s="456"/>
      <c r="LEF553" s="456"/>
      <c r="LEG553" s="456"/>
      <c r="LEH553" s="456"/>
      <c r="LEI553" s="456"/>
      <c r="LEJ553" s="456"/>
      <c r="LEK553" s="456"/>
      <c r="LEL553" s="456"/>
      <c r="LEM553" s="456"/>
      <c r="LEN553" s="456"/>
      <c r="LEO553" s="456"/>
      <c r="LEP553" s="456"/>
      <c r="LEQ553" s="456"/>
      <c r="LER553" s="456"/>
      <c r="LES553" s="456"/>
      <c r="LET553" s="456"/>
      <c r="LEU553" s="456"/>
      <c r="LEV553" s="456"/>
      <c r="LEW553" s="456"/>
      <c r="LEX553" s="456"/>
      <c r="LEY553" s="456"/>
      <c r="LEZ553" s="456"/>
      <c r="LFA553" s="456"/>
      <c r="LFB553" s="456"/>
      <c r="LFC553" s="456"/>
      <c r="LFD553" s="456"/>
      <c r="LFE553" s="456"/>
      <c r="LFF553" s="456"/>
      <c r="LFG553" s="456"/>
      <c r="LFH553" s="456"/>
      <c r="LFI553" s="456"/>
      <c r="LFJ553" s="456"/>
      <c r="LFK553" s="456"/>
      <c r="LFL553" s="456"/>
      <c r="LFM553" s="456"/>
      <c r="LFN553" s="456"/>
      <c r="LFO553" s="456"/>
      <c r="LFP553" s="456"/>
      <c r="LFQ553" s="456"/>
      <c r="LFR553" s="456"/>
      <c r="LFS553" s="456"/>
      <c r="LFT553" s="456"/>
      <c r="LFU553" s="456"/>
      <c r="LFV553" s="456"/>
      <c r="LFW553" s="456"/>
      <c r="LFX553" s="456"/>
      <c r="LFY553" s="456"/>
      <c r="LFZ553" s="456"/>
      <c r="LGA553" s="456"/>
      <c r="LGB553" s="456"/>
      <c r="LGC553" s="456"/>
      <c r="LGD553" s="456"/>
      <c r="LGE553" s="456"/>
      <c r="LGF553" s="456"/>
      <c r="LGG553" s="456"/>
      <c r="LGH553" s="456"/>
      <c r="LGI553" s="456"/>
      <c r="LGJ553" s="456"/>
      <c r="LGK553" s="456"/>
      <c r="LGL553" s="456"/>
      <c r="LGM553" s="456"/>
      <c r="LGN553" s="456"/>
      <c r="LGO553" s="456"/>
      <c r="LGP553" s="456"/>
      <c r="LGQ553" s="456"/>
      <c r="LGR553" s="456"/>
      <c r="LGS553" s="456"/>
      <c r="LGT553" s="456"/>
      <c r="LGU553" s="456"/>
      <c r="LGV553" s="456"/>
      <c r="LGW553" s="456"/>
      <c r="LGX553" s="456"/>
      <c r="LGY553" s="456"/>
      <c r="LGZ553" s="456"/>
      <c r="LHA553" s="456"/>
      <c r="LHB553" s="456"/>
      <c r="LHC553" s="456"/>
      <c r="LHD553" s="456"/>
      <c r="LHE553" s="456"/>
      <c r="LHF553" s="456"/>
      <c r="LHG553" s="456"/>
      <c r="LHH553" s="456"/>
      <c r="LHI553" s="456"/>
      <c r="LHJ553" s="456"/>
      <c r="LHK553" s="456"/>
      <c r="LHL553" s="456"/>
      <c r="LHM553" s="456"/>
      <c r="LHN553" s="456"/>
      <c r="LHO553" s="456"/>
      <c r="LHP553" s="456"/>
      <c r="LHQ553" s="456"/>
      <c r="LHR553" s="456"/>
      <c r="LHS553" s="456"/>
      <c r="LHT553" s="456"/>
      <c r="LHU553" s="456"/>
      <c r="LHV553" s="456"/>
      <c r="LHW553" s="456"/>
      <c r="LHX553" s="456"/>
      <c r="LHY553" s="456"/>
      <c r="LHZ553" s="456"/>
      <c r="LIA553" s="456"/>
      <c r="LIB553" s="456"/>
      <c r="LIC553" s="456"/>
      <c r="LID553" s="456"/>
      <c r="LIE553" s="456"/>
      <c r="LIF553" s="456"/>
      <c r="LIG553" s="456"/>
      <c r="LIH553" s="456"/>
      <c r="LII553" s="456"/>
      <c r="LIJ553" s="456"/>
      <c r="LIK553" s="456"/>
      <c r="LIL553" s="456"/>
      <c r="LIM553" s="456"/>
      <c r="LIN553" s="456"/>
      <c r="LIO553" s="456"/>
      <c r="LIP553" s="456"/>
      <c r="LIQ553" s="456"/>
      <c r="LIR553" s="456"/>
      <c r="LIS553" s="456"/>
      <c r="LIT553" s="456"/>
      <c r="LIU553" s="456"/>
      <c r="LIV553" s="456"/>
      <c r="LIW553" s="456"/>
      <c r="LIX553" s="456"/>
      <c r="LIY553" s="456"/>
      <c r="LIZ553" s="456"/>
      <c r="LJA553" s="456"/>
      <c r="LJB553" s="456"/>
      <c r="LJC553" s="456"/>
      <c r="LJD553" s="456"/>
      <c r="LJE553" s="456"/>
      <c r="LJF553" s="456"/>
      <c r="LJG553" s="456"/>
      <c r="LJH553" s="456"/>
      <c r="LJI553" s="456"/>
      <c r="LJJ553" s="456"/>
      <c r="LJK553" s="456"/>
      <c r="LJL553" s="456"/>
      <c r="LJM553" s="456"/>
      <c r="LJN553" s="456"/>
      <c r="LJO553" s="456"/>
      <c r="LJP553" s="456"/>
      <c r="LJQ553" s="456"/>
      <c r="LJR553" s="456"/>
      <c r="LJS553" s="456"/>
      <c r="LJT553" s="456"/>
      <c r="LJU553" s="456"/>
      <c r="LJV553" s="456"/>
      <c r="LJW553" s="456"/>
      <c r="LJX553" s="456"/>
      <c r="LJY553" s="456"/>
      <c r="LJZ553" s="456"/>
      <c r="LKA553" s="456"/>
      <c r="LKB553" s="456"/>
      <c r="LKC553" s="456"/>
      <c r="LKD553" s="456"/>
      <c r="LKE553" s="456"/>
      <c r="LKF553" s="456"/>
      <c r="LKG553" s="456"/>
      <c r="LKH553" s="456"/>
      <c r="LKI553" s="456"/>
      <c r="LKJ553" s="456"/>
      <c r="LKK553" s="456"/>
      <c r="LKL553" s="456"/>
      <c r="LKM553" s="456"/>
      <c r="LKN553" s="456"/>
      <c r="LKO553" s="456"/>
      <c r="LKP553" s="456"/>
      <c r="LKQ553" s="456"/>
      <c r="LKR553" s="456"/>
      <c r="LKS553" s="456"/>
      <c r="LKT553" s="456"/>
      <c r="LKU553" s="456"/>
      <c r="LKV553" s="456"/>
      <c r="LKW553" s="456"/>
      <c r="LKX553" s="456"/>
      <c r="LKY553" s="456"/>
      <c r="LKZ553" s="456"/>
      <c r="LLA553" s="456"/>
      <c r="LLB553" s="456"/>
      <c r="LLC553" s="456"/>
      <c r="LLD553" s="456"/>
      <c r="LLE553" s="456"/>
      <c r="LLF553" s="456"/>
      <c r="LLG553" s="456"/>
      <c r="LLH553" s="456"/>
      <c r="LLI553" s="456"/>
      <c r="LLJ553" s="456"/>
      <c r="LLK553" s="456"/>
      <c r="LLL553" s="456"/>
      <c r="LLM553" s="456"/>
      <c r="LLN553" s="456"/>
      <c r="LLO553" s="456"/>
      <c r="LLP553" s="456"/>
      <c r="LLQ553" s="456"/>
      <c r="LLR553" s="456"/>
      <c r="LLS553" s="456"/>
      <c r="LLT553" s="456"/>
      <c r="LLU553" s="456"/>
      <c r="LLV553" s="456"/>
      <c r="LLW553" s="456"/>
      <c r="LLX553" s="456"/>
      <c r="LLY553" s="456"/>
      <c r="LLZ553" s="456"/>
      <c r="LMA553" s="456"/>
      <c r="LMB553" s="456"/>
      <c r="LMC553" s="456"/>
      <c r="LMD553" s="456"/>
      <c r="LME553" s="456"/>
      <c r="LMF553" s="456"/>
      <c r="LMG553" s="456"/>
      <c r="LMH553" s="456"/>
      <c r="LMI553" s="456"/>
      <c r="LMJ553" s="456"/>
      <c r="LMK553" s="456"/>
      <c r="LML553" s="456"/>
      <c r="LMM553" s="456"/>
      <c r="LMN553" s="456"/>
      <c r="LMO553" s="456"/>
      <c r="LMP553" s="456"/>
      <c r="LMQ553" s="456"/>
      <c r="LMR553" s="456"/>
      <c r="LMS553" s="456"/>
      <c r="LMT553" s="456"/>
      <c r="LMU553" s="456"/>
      <c r="LMV553" s="456"/>
      <c r="LMW553" s="456"/>
      <c r="LMX553" s="456"/>
      <c r="LMY553" s="456"/>
      <c r="LMZ553" s="456"/>
      <c r="LNA553" s="456"/>
      <c r="LNB553" s="456"/>
      <c r="LNC553" s="456"/>
      <c r="LND553" s="456"/>
      <c r="LNE553" s="456"/>
      <c r="LNF553" s="456"/>
      <c r="LNG553" s="456"/>
      <c r="LNH553" s="456"/>
      <c r="LNI553" s="456"/>
      <c r="LNJ553" s="456"/>
      <c r="LNK553" s="456"/>
      <c r="LNL553" s="456"/>
      <c r="LNM553" s="456"/>
      <c r="LNN553" s="456"/>
      <c r="LNO553" s="456"/>
      <c r="LNP553" s="456"/>
      <c r="LNQ553" s="456"/>
      <c r="LNR553" s="456"/>
      <c r="LNS553" s="456"/>
      <c r="LNT553" s="456"/>
      <c r="LNU553" s="456"/>
      <c r="LNV553" s="456"/>
      <c r="LNW553" s="456"/>
      <c r="LNX553" s="456"/>
      <c r="LNY553" s="456"/>
      <c r="LNZ553" s="456"/>
      <c r="LOA553" s="456"/>
      <c r="LOB553" s="456"/>
      <c r="LOC553" s="456"/>
      <c r="LOD553" s="456"/>
      <c r="LOE553" s="456"/>
      <c r="LOF553" s="456"/>
      <c r="LOG553" s="456"/>
      <c r="LOH553" s="456"/>
      <c r="LOI553" s="456"/>
      <c r="LOJ553" s="456"/>
      <c r="LOK553" s="456"/>
      <c r="LOL553" s="456"/>
      <c r="LOM553" s="456"/>
      <c r="LON553" s="456"/>
      <c r="LOO553" s="456"/>
      <c r="LOP553" s="456"/>
      <c r="LOQ553" s="456"/>
      <c r="LOR553" s="456"/>
      <c r="LOS553" s="456"/>
      <c r="LOT553" s="456"/>
      <c r="LOU553" s="456"/>
      <c r="LOV553" s="456"/>
      <c r="LOW553" s="456"/>
      <c r="LOX553" s="456"/>
      <c r="LOY553" s="456"/>
      <c r="LOZ553" s="456"/>
      <c r="LPA553" s="456"/>
      <c r="LPB553" s="456"/>
      <c r="LPC553" s="456"/>
      <c r="LPD553" s="456"/>
      <c r="LPE553" s="456"/>
      <c r="LPF553" s="456"/>
      <c r="LPG553" s="456"/>
      <c r="LPH553" s="456"/>
      <c r="LPI553" s="456"/>
      <c r="LPJ553" s="456"/>
      <c r="LPK553" s="456"/>
      <c r="LPL553" s="456"/>
      <c r="LPM553" s="456"/>
      <c r="LPN553" s="456"/>
      <c r="LPO553" s="456"/>
      <c r="LPP553" s="456"/>
      <c r="LPQ553" s="456"/>
      <c r="LPR553" s="456"/>
      <c r="LPS553" s="456"/>
      <c r="LPT553" s="456"/>
      <c r="LPU553" s="456"/>
      <c r="LPV553" s="456"/>
      <c r="LPW553" s="456"/>
      <c r="LPX553" s="456"/>
      <c r="LPY553" s="456"/>
      <c r="LPZ553" s="456"/>
      <c r="LQA553" s="456"/>
      <c r="LQB553" s="456"/>
      <c r="LQC553" s="456"/>
      <c r="LQD553" s="456"/>
      <c r="LQE553" s="456"/>
      <c r="LQF553" s="456"/>
      <c r="LQG553" s="456"/>
      <c r="LQH553" s="456"/>
      <c r="LQI553" s="456"/>
      <c r="LQJ553" s="456"/>
      <c r="LQK553" s="456"/>
      <c r="LQL553" s="456"/>
      <c r="LQM553" s="456"/>
      <c r="LQN553" s="456"/>
      <c r="LQO553" s="456"/>
      <c r="LQP553" s="456"/>
      <c r="LQQ553" s="456"/>
      <c r="LQR553" s="456"/>
      <c r="LQS553" s="456"/>
      <c r="LQT553" s="456"/>
      <c r="LQU553" s="456"/>
      <c r="LQV553" s="456"/>
      <c r="LQW553" s="456"/>
      <c r="LQX553" s="456"/>
      <c r="LQY553" s="456"/>
      <c r="LQZ553" s="456"/>
      <c r="LRA553" s="456"/>
      <c r="LRB553" s="456"/>
      <c r="LRC553" s="456"/>
      <c r="LRD553" s="456"/>
      <c r="LRE553" s="456"/>
      <c r="LRF553" s="456"/>
      <c r="LRG553" s="456"/>
      <c r="LRH553" s="456"/>
      <c r="LRI553" s="456"/>
      <c r="LRJ553" s="456"/>
      <c r="LRK553" s="456"/>
      <c r="LRL553" s="456"/>
      <c r="LRM553" s="456"/>
      <c r="LRN553" s="456"/>
      <c r="LRO553" s="456"/>
      <c r="LRP553" s="456"/>
      <c r="LRQ553" s="456"/>
      <c r="LRR553" s="456"/>
      <c r="LRS553" s="456"/>
      <c r="LRT553" s="456"/>
      <c r="LRU553" s="456"/>
      <c r="LRV553" s="456"/>
      <c r="LRW553" s="456"/>
      <c r="LRX553" s="456"/>
      <c r="LRY553" s="456"/>
      <c r="LRZ553" s="456"/>
      <c r="LSA553" s="456"/>
      <c r="LSB553" s="456"/>
      <c r="LSC553" s="456"/>
      <c r="LSD553" s="456"/>
      <c r="LSE553" s="456"/>
      <c r="LSF553" s="456"/>
      <c r="LSG553" s="456"/>
      <c r="LSH553" s="456"/>
      <c r="LSI553" s="456"/>
      <c r="LSJ553" s="456"/>
      <c r="LSK553" s="456"/>
      <c r="LSL553" s="456"/>
      <c r="LSM553" s="456"/>
      <c r="LSN553" s="456"/>
      <c r="LSO553" s="456"/>
      <c r="LSP553" s="456"/>
      <c r="LSQ553" s="456"/>
      <c r="LSR553" s="456"/>
      <c r="LSS553" s="456"/>
      <c r="LST553" s="456"/>
      <c r="LSU553" s="456"/>
      <c r="LSV553" s="456"/>
      <c r="LSW553" s="456"/>
      <c r="LSX553" s="456"/>
      <c r="LSY553" s="456"/>
      <c r="LSZ553" s="456"/>
      <c r="LTA553" s="456"/>
      <c r="LTB553" s="456"/>
      <c r="LTC553" s="456"/>
      <c r="LTD553" s="456"/>
      <c r="LTE553" s="456"/>
      <c r="LTF553" s="456"/>
      <c r="LTG553" s="456"/>
      <c r="LTH553" s="456"/>
      <c r="LTI553" s="456"/>
      <c r="LTJ553" s="456"/>
      <c r="LTK553" s="456"/>
      <c r="LTL553" s="456"/>
      <c r="LTM553" s="456"/>
      <c r="LTN553" s="456"/>
      <c r="LTO553" s="456"/>
      <c r="LTP553" s="456"/>
      <c r="LTQ553" s="456"/>
      <c r="LTR553" s="456"/>
      <c r="LTS553" s="456"/>
      <c r="LTT553" s="456"/>
      <c r="LTU553" s="456"/>
      <c r="LTV553" s="456"/>
      <c r="LTW553" s="456"/>
      <c r="LTX553" s="456"/>
      <c r="LTY553" s="456"/>
      <c r="LTZ553" s="456"/>
      <c r="LUA553" s="456"/>
      <c r="LUB553" s="456"/>
      <c r="LUC553" s="456"/>
      <c r="LUD553" s="456"/>
      <c r="LUE553" s="456"/>
      <c r="LUF553" s="456"/>
      <c r="LUG553" s="456"/>
      <c r="LUH553" s="456"/>
      <c r="LUI553" s="456"/>
      <c r="LUJ553" s="456"/>
      <c r="LUK553" s="456"/>
      <c r="LUL553" s="456"/>
      <c r="LUM553" s="456"/>
      <c r="LUN553" s="456"/>
      <c r="LUO553" s="456"/>
      <c r="LUP553" s="456"/>
      <c r="LUQ553" s="456"/>
      <c r="LUR553" s="456"/>
      <c r="LUS553" s="456"/>
      <c r="LUT553" s="456"/>
      <c r="LUU553" s="456"/>
      <c r="LUV553" s="456"/>
      <c r="LUW553" s="456"/>
      <c r="LUX553" s="456"/>
      <c r="LUY553" s="456"/>
      <c r="LUZ553" s="456"/>
      <c r="LVA553" s="456"/>
      <c r="LVB553" s="456"/>
      <c r="LVC553" s="456"/>
      <c r="LVD553" s="456"/>
      <c r="LVE553" s="456"/>
      <c r="LVF553" s="456"/>
      <c r="LVG553" s="456"/>
      <c r="LVH553" s="456"/>
      <c r="LVI553" s="456"/>
      <c r="LVJ553" s="456"/>
      <c r="LVK553" s="456"/>
      <c r="LVL553" s="456"/>
      <c r="LVM553" s="456"/>
      <c r="LVN553" s="456"/>
      <c r="LVO553" s="456"/>
      <c r="LVP553" s="456"/>
      <c r="LVQ553" s="456"/>
      <c r="LVR553" s="456"/>
      <c r="LVS553" s="456"/>
      <c r="LVT553" s="456"/>
      <c r="LVU553" s="456"/>
      <c r="LVV553" s="456"/>
      <c r="LVW553" s="456"/>
      <c r="LVX553" s="456"/>
      <c r="LVY553" s="456"/>
      <c r="LVZ553" s="456"/>
      <c r="LWA553" s="456"/>
      <c r="LWB553" s="456"/>
      <c r="LWC553" s="456"/>
      <c r="LWD553" s="456"/>
      <c r="LWE553" s="456"/>
      <c r="LWF553" s="456"/>
      <c r="LWG553" s="456"/>
      <c r="LWH553" s="456"/>
      <c r="LWI553" s="456"/>
      <c r="LWJ553" s="456"/>
      <c r="LWK553" s="456"/>
      <c r="LWL553" s="456"/>
      <c r="LWM553" s="456"/>
      <c r="LWN553" s="456"/>
      <c r="LWO553" s="456"/>
      <c r="LWP553" s="456"/>
      <c r="LWQ553" s="456"/>
      <c r="LWR553" s="456"/>
      <c r="LWS553" s="456"/>
      <c r="LWT553" s="456"/>
      <c r="LWU553" s="456"/>
      <c r="LWV553" s="456"/>
      <c r="LWW553" s="456"/>
      <c r="LWX553" s="456"/>
      <c r="LWY553" s="456"/>
      <c r="LWZ553" s="456"/>
      <c r="LXA553" s="456"/>
      <c r="LXB553" s="456"/>
      <c r="LXC553" s="456"/>
      <c r="LXD553" s="456"/>
      <c r="LXE553" s="456"/>
      <c r="LXF553" s="456"/>
      <c r="LXG553" s="456"/>
      <c r="LXH553" s="456"/>
      <c r="LXI553" s="456"/>
      <c r="LXJ553" s="456"/>
      <c r="LXK553" s="456"/>
      <c r="LXL553" s="456"/>
      <c r="LXM553" s="456"/>
      <c r="LXN553" s="456"/>
      <c r="LXO553" s="456"/>
      <c r="LXP553" s="456"/>
      <c r="LXQ553" s="456"/>
      <c r="LXR553" s="456"/>
      <c r="LXS553" s="456"/>
      <c r="LXT553" s="456"/>
      <c r="LXU553" s="456"/>
      <c r="LXV553" s="456"/>
      <c r="LXW553" s="456"/>
      <c r="LXX553" s="456"/>
      <c r="LXY553" s="456"/>
      <c r="LXZ553" s="456"/>
      <c r="LYA553" s="456"/>
      <c r="LYB553" s="456"/>
      <c r="LYC553" s="456"/>
      <c r="LYD553" s="456"/>
      <c r="LYE553" s="456"/>
      <c r="LYF553" s="456"/>
      <c r="LYG553" s="456"/>
      <c r="LYH553" s="456"/>
      <c r="LYI553" s="456"/>
      <c r="LYJ553" s="456"/>
      <c r="LYK553" s="456"/>
      <c r="LYL553" s="456"/>
      <c r="LYM553" s="456"/>
      <c r="LYN553" s="456"/>
      <c r="LYO553" s="456"/>
      <c r="LYP553" s="456"/>
      <c r="LYQ553" s="456"/>
      <c r="LYR553" s="456"/>
      <c r="LYS553" s="456"/>
      <c r="LYT553" s="456"/>
      <c r="LYU553" s="456"/>
      <c r="LYV553" s="456"/>
      <c r="LYW553" s="456"/>
      <c r="LYX553" s="456"/>
      <c r="LYY553" s="456"/>
      <c r="LYZ553" s="456"/>
      <c r="LZA553" s="456"/>
      <c r="LZB553" s="456"/>
      <c r="LZC553" s="456"/>
      <c r="LZD553" s="456"/>
      <c r="LZE553" s="456"/>
      <c r="LZF553" s="456"/>
      <c r="LZG553" s="456"/>
      <c r="LZH553" s="456"/>
      <c r="LZI553" s="456"/>
      <c r="LZJ553" s="456"/>
      <c r="LZK553" s="456"/>
      <c r="LZL553" s="456"/>
      <c r="LZM553" s="456"/>
      <c r="LZN553" s="456"/>
      <c r="LZO553" s="456"/>
      <c r="LZP553" s="456"/>
      <c r="LZQ553" s="456"/>
      <c r="LZR553" s="456"/>
      <c r="LZS553" s="456"/>
      <c r="LZT553" s="456"/>
      <c r="LZU553" s="456"/>
      <c r="LZV553" s="456"/>
      <c r="LZW553" s="456"/>
      <c r="LZX553" s="456"/>
      <c r="LZY553" s="456"/>
      <c r="LZZ553" s="456"/>
      <c r="MAA553" s="456"/>
      <c r="MAB553" s="456"/>
      <c r="MAC553" s="456"/>
      <c r="MAD553" s="456"/>
      <c r="MAE553" s="456"/>
      <c r="MAF553" s="456"/>
      <c r="MAG553" s="456"/>
      <c r="MAH553" s="456"/>
      <c r="MAI553" s="456"/>
      <c r="MAJ553" s="456"/>
      <c r="MAK553" s="456"/>
      <c r="MAL553" s="456"/>
      <c r="MAM553" s="456"/>
      <c r="MAN553" s="456"/>
      <c r="MAO553" s="456"/>
      <c r="MAP553" s="456"/>
      <c r="MAQ553" s="456"/>
      <c r="MAR553" s="456"/>
      <c r="MAS553" s="456"/>
      <c r="MAT553" s="456"/>
      <c r="MAU553" s="456"/>
      <c r="MAV553" s="456"/>
      <c r="MAW553" s="456"/>
      <c r="MAX553" s="456"/>
      <c r="MAY553" s="456"/>
      <c r="MAZ553" s="456"/>
      <c r="MBA553" s="456"/>
      <c r="MBB553" s="456"/>
      <c r="MBC553" s="456"/>
      <c r="MBD553" s="456"/>
      <c r="MBE553" s="456"/>
      <c r="MBF553" s="456"/>
      <c r="MBG553" s="456"/>
      <c r="MBH553" s="456"/>
      <c r="MBI553" s="456"/>
      <c r="MBJ553" s="456"/>
      <c r="MBK553" s="456"/>
      <c r="MBL553" s="456"/>
      <c r="MBM553" s="456"/>
      <c r="MBN553" s="456"/>
      <c r="MBO553" s="456"/>
      <c r="MBP553" s="456"/>
      <c r="MBQ553" s="456"/>
      <c r="MBR553" s="456"/>
      <c r="MBS553" s="456"/>
      <c r="MBT553" s="456"/>
      <c r="MBU553" s="456"/>
      <c r="MBV553" s="456"/>
      <c r="MBW553" s="456"/>
      <c r="MBX553" s="456"/>
      <c r="MBY553" s="456"/>
      <c r="MBZ553" s="456"/>
      <c r="MCA553" s="456"/>
      <c r="MCB553" s="456"/>
      <c r="MCC553" s="456"/>
      <c r="MCD553" s="456"/>
      <c r="MCE553" s="456"/>
      <c r="MCF553" s="456"/>
      <c r="MCG553" s="456"/>
      <c r="MCH553" s="456"/>
      <c r="MCI553" s="456"/>
      <c r="MCJ553" s="456"/>
      <c r="MCK553" s="456"/>
      <c r="MCL553" s="456"/>
      <c r="MCM553" s="456"/>
      <c r="MCN553" s="456"/>
      <c r="MCO553" s="456"/>
      <c r="MCP553" s="456"/>
      <c r="MCQ553" s="456"/>
      <c r="MCR553" s="456"/>
      <c r="MCS553" s="456"/>
      <c r="MCT553" s="456"/>
      <c r="MCU553" s="456"/>
      <c r="MCV553" s="456"/>
      <c r="MCW553" s="456"/>
      <c r="MCX553" s="456"/>
      <c r="MCY553" s="456"/>
      <c r="MCZ553" s="456"/>
      <c r="MDA553" s="456"/>
      <c r="MDB553" s="456"/>
      <c r="MDC553" s="456"/>
      <c r="MDD553" s="456"/>
      <c r="MDE553" s="456"/>
      <c r="MDF553" s="456"/>
      <c r="MDG553" s="456"/>
      <c r="MDH553" s="456"/>
      <c r="MDI553" s="456"/>
      <c r="MDJ553" s="456"/>
      <c r="MDK553" s="456"/>
      <c r="MDL553" s="456"/>
      <c r="MDM553" s="456"/>
      <c r="MDN553" s="456"/>
      <c r="MDO553" s="456"/>
      <c r="MDP553" s="456"/>
      <c r="MDQ553" s="456"/>
      <c r="MDR553" s="456"/>
      <c r="MDS553" s="456"/>
      <c r="MDT553" s="456"/>
      <c r="MDU553" s="456"/>
      <c r="MDV553" s="456"/>
      <c r="MDW553" s="456"/>
      <c r="MDX553" s="456"/>
      <c r="MDY553" s="456"/>
      <c r="MDZ553" s="456"/>
      <c r="MEA553" s="456"/>
      <c r="MEB553" s="456"/>
      <c r="MEC553" s="456"/>
      <c r="MED553" s="456"/>
      <c r="MEE553" s="456"/>
      <c r="MEF553" s="456"/>
      <c r="MEG553" s="456"/>
      <c r="MEH553" s="456"/>
      <c r="MEI553" s="456"/>
      <c r="MEJ553" s="456"/>
      <c r="MEK553" s="456"/>
      <c r="MEL553" s="456"/>
      <c r="MEM553" s="456"/>
      <c r="MEN553" s="456"/>
      <c r="MEO553" s="456"/>
      <c r="MEP553" s="456"/>
      <c r="MEQ553" s="456"/>
      <c r="MER553" s="456"/>
      <c r="MES553" s="456"/>
      <c r="MET553" s="456"/>
      <c r="MEU553" s="456"/>
      <c r="MEV553" s="456"/>
      <c r="MEW553" s="456"/>
      <c r="MEX553" s="456"/>
      <c r="MEY553" s="456"/>
      <c r="MEZ553" s="456"/>
      <c r="MFA553" s="456"/>
      <c r="MFB553" s="456"/>
      <c r="MFC553" s="456"/>
      <c r="MFD553" s="456"/>
      <c r="MFE553" s="456"/>
      <c r="MFF553" s="456"/>
      <c r="MFG553" s="456"/>
      <c r="MFH553" s="456"/>
      <c r="MFI553" s="456"/>
      <c r="MFJ553" s="456"/>
      <c r="MFK553" s="456"/>
      <c r="MFL553" s="456"/>
      <c r="MFM553" s="456"/>
      <c r="MFN553" s="456"/>
      <c r="MFO553" s="456"/>
      <c r="MFP553" s="456"/>
      <c r="MFQ553" s="456"/>
      <c r="MFR553" s="456"/>
      <c r="MFS553" s="456"/>
      <c r="MFT553" s="456"/>
      <c r="MFU553" s="456"/>
      <c r="MFV553" s="456"/>
      <c r="MFW553" s="456"/>
      <c r="MFX553" s="456"/>
      <c r="MFY553" s="456"/>
      <c r="MFZ553" s="456"/>
      <c r="MGA553" s="456"/>
      <c r="MGB553" s="456"/>
      <c r="MGC553" s="456"/>
      <c r="MGD553" s="456"/>
      <c r="MGE553" s="456"/>
      <c r="MGF553" s="456"/>
      <c r="MGG553" s="456"/>
      <c r="MGH553" s="456"/>
      <c r="MGI553" s="456"/>
      <c r="MGJ553" s="456"/>
      <c r="MGK553" s="456"/>
      <c r="MGL553" s="456"/>
      <c r="MGM553" s="456"/>
      <c r="MGN553" s="456"/>
      <c r="MGO553" s="456"/>
      <c r="MGP553" s="456"/>
      <c r="MGQ553" s="456"/>
      <c r="MGR553" s="456"/>
      <c r="MGS553" s="456"/>
      <c r="MGT553" s="456"/>
      <c r="MGU553" s="456"/>
      <c r="MGV553" s="456"/>
      <c r="MGW553" s="456"/>
      <c r="MGX553" s="456"/>
      <c r="MGY553" s="456"/>
      <c r="MGZ553" s="456"/>
      <c r="MHA553" s="456"/>
      <c r="MHB553" s="456"/>
      <c r="MHC553" s="456"/>
      <c r="MHD553" s="456"/>
      <c r="MHE553" s="456"/>
      <c r="MHF553" s="456"/>
      <c r="MHG553" s="456"/>
      <c r="MHH553" s="456"/>
      <c r="MHI553" s="456"/>
      <c r="MHJ553" s="456"/>
      <c r="MHK553" s="456"/>
      <c r="MHL553" s="456"/>
      <c r="MHM553" s="456"/>
      <c r="MHN553" s="456"/>
      <c r="MHO553" s="456"/>
      <c r="MHP553" s="456"/>
      <c r="MHQ553" s="456"/>
      <c r="MHR553" s="456"/>
      <c r="MHS553" s="456"/>
      <c r="MHT553" s="456"/>
      <c r="MHU553" s="456"/>
      <c r="MHV553" s="456"/>
      <c r="MHW553" s="456"/>
      <c r="MHX553" s="456"/>
      <c r="MHY553" s="456"/>
      <c r="MHZ553" s="456"/>
      <c r="MIA553" s="456"/>
      <c r="MIB553" s="456"/>
      <c r="MIC553" s="456"/>
      <c r="MID553" s="456"/>
      <c r="MIE553" s="456"/>
      <c r="MIF553" s="456"/>
      <c r="MIG553" s="456"/>
      <c r="MIH553" s="456"/>
      <c r="MII553" s="456"/>
      <c r="MIJ553" s="456"/>
      <c r="MIK553" s="456"/>
      <c r="MIL553" s="456"/>
      <c r="MIM553" s="456"/>
      <c r="MIN553" s="456"/>
      <c r="MIO553" s="456"/>
      <c r="MIP553" s="456"/>
      <c r="MIQ553" s="456"/>
      <c r="MIR553" s="456"/>
      <c r="MIS553" s="456"/>
      <c r="MIT553" s="456"/>
      <c r="MIU553" s="456"/>
      <c r="MIV553" s="456"/>
      <c r="MIW553" s="456"/>
      <c r="MIX553" s="456"/>
      <c r="MIY553" s="456"/>
      <c r="MIZ553" s="456"/>
      <c r="MJA553" s="456"/>
      <c r="MJB553" s="456"/>
      <c r="MJC553" s="456"/>
      <c r="MJD553" s="456"/>
      <c r="MJE553" s="456"/>
      <c r="MJF553" s="456"/>
      <c r="MJG553" s="456"/>
      <c r="MJH553" s="456"/>
      <c r="MJI553" s="456"/>
      <c r="MJJ553" s="456"/>
      <c r="MJK553" s="456"/>
      <c r="MJL553" s="456"/>
      <c r="MJM553" s="456"/>
      <c r="MJN553" s="456"/>
      <c r="MJO553" s="456"/>
      <c r="MJP553" s="456"/>
      <c r="MJQ553" s="456"/>
      <c r="MJR553" s="456"/>
      <c r="MJS553" s="456"/>
      <c r="MJT553" s="456"/>
      <c r="MJU553" s="456"/>
      <c r="MJV553" s="456"/>
      <c r="MJW553" s="456"/>
      <c r="MJX553" s="456"/>
      <c r="MJY553" s="456"/>
      <c r="MJZ553" s="456"/>
      <c r="MKA553" s="456"/>
      <c r="MKB553" s="456"/>
      <c r="MKC553" s="456"/>
      <c r="MKD553" s="456"/>
      <c r="MKE553" s="456"/>
      <c r="MKF553" s="456"/>
      <c r="MKG553" s="456"/>
      <c r="MKH553" s="456"/>
      <c r="MKI553" s="456"/>
      <c r="MKJ553" s="456"/>
      <c r="MKK553" s="456"/>
      <c r="MKL553" s="456"/>
      <c r="MKM553" s="456"/>
      <c r="MKN553" s="456"/>
      <c r="MKO553" s="456"/>
      <c r="MKP553" s="456"/>
      <c r="MKQ553" s="456"/>
      <c r="MKR553" s="456"/>
      <c r="MKS553" s="456"/>
      <c r="MKT553" s="456"/>
      <c r="MKU553" s="456"/>
      <c r="MKV553" s="456"/>
      <c r="MKW553" s="456"/>
      <c r="MKX553" s="456"/>
      <c r="MKY553" s="456"/>
      <c r="MKZ553" s="456"/>
      <c r="MLA553" s="456"/>
      <c r="MLB553" s="456"/>
      <c r="MLC553" s="456"/>
      <c r="MLD553" s="456"/>
      <c r="MLE553" s="456"/>
      <c r="MLF553" s="456"/>
      <c r="MLG553" s="456"/>
      <c r="MLH553" s="456"/>
      <c r="MLI553" s="456"/>
      <c r="MLJ553" s="456"/>
      <c r="MLK553" s="456"/>
      <c r="MLL553" s="456"/>
      <c r="MLM553" s="456"/>
      <c r="MLN553" s="456"/>
      <c r="MLO553" s="456"/>
      <c r="MLP553" s="456"/>
      <c r="MLQ553" s="456"/>
      <c r="MLR553" s="456"/>
      <c r="MLS553" s="456"/>
      <c r="MLT553" s="456"/>
      <c r="MLU553" s="456"/>
      <c r="MLV553" s="456"/>
      <c r="MLW553" s="456"/>
      <c r="MLX553" s="456"/>
      <c r="MLY553" s="456"/>
      <c r="MLZ553" s="456"/>
      <c r="MMA553" s="456"/>
      <c r="MMB553" s="456"/>
      <c r="MMC553" s="456"/>
      <c r="MMD553" s="456"/>
      <c r="MME553" s="456"/>
      <c r="MMF553" s="456"/>
      <c r="MMG553" s="456"/>
      <c r="MMH553" s="456"/>
      <c r="MMI553" s="456"/>
      <c r="MMJ553" s="456"/>
      <c r="MMK553" s="456"/>
      <c r="MML553" s="456"/>
      <c r="MMM553" s="456"/>
      <c r="MMN553" s="456"/>
      <c r="MMO553" s="456"/>
      <c r="MMP553" s="456"/>
      <c r="MMQ553" s="456"/>
      <c r="MMR553" s="456"/>
      <c r="MMS553" s="456"/>
      <c r="MMT553" s="456"/>
      <c r="MMU553" s="456"/>
      <c r="MMV553" s="456"/>
      <c r="MMW553" s="456"/>
      <c r="MMX553" s="456"/>
      <c r="MMY553" s="456"/>
      <c r="MMZ553" s="456"/>
      <c r="MNA553" s="456"/>
      <c r="MNB553" s="456"/>
      <c r="MNC553" s="456"/>
      <c r="MND553" s="456"/>
      <c r="MNE553" s="456"/>
      <c r="MNF553" s="456"/>
      <c r="MNG553" s="456"/>
      <c r="MNH553" s="456"/>
      <c r="MNI553" s="456"/>
      <c r="MNJ553" s="456"/>
      <c r="MNK553" s="456"/>
      <c r="MNL553" s="456"/>
      <c r="MNM553" s="456"/>
      <c r="MNN553" s="456"/>
      <c r="MNO553" s="456"/>
      <c r="MNP553" s="456"/>
      <c r="MNQ553" s="456"/>
      <c r="MNR553" s="456"/>
      <c r="MNS553" s="456"/>
      <c r="MNT553" s="456"/>
      <c r="MNU553" s="456"/>
      <c r="MNV553" s="456"/>
      <c r="MNW553" s="456"/>
      <c r="MNX553" s="456"/>
      <c r="MNY553" s="456"/>
      <c r="MNZ553" s="456"/>
      <c r="MOA553" s="456"/>
      <c r="MOB553" s="456"/>
      <c r="MOC553" s="456"/>
      <c r="MOD553" s="456"/>
      <c r="MOE553" s="456"/>
      <c r="MOF553" s="456"/>
      <c r="MOG553" s="456"/>
      <c r="MOH553" s="456"/>
      <c r="MOI553" s="456"/>
      <c r="MOJ553" s="456"/>
      <c r="MOK553" s="456"/>
      <c r="MOL553" s="456"/>
      <c r="MOM553" s="456"/>
      <c r="MON553" s="456"/>
      <c r="MOO553" s="456"/>
      <c r="MOP553" s="456"/>
      <c r="MOQ553" s="456"/>
      <c r="MOR553" s="456"/>
      <c r="MOS553" s="456"/>
      <c r="MOT553" s="456"/>
      <c r="MOU553" s="456"/>
      <c r="MOV553" s="456"/>
      <c r="MOW553" s="456"/>
      <c r="MOX553" s="456"/>
      <c r="MOY553" s="456"/>
      <c r="MOZ553" s="456"/>
      <c r="MPA553" s="456"/>
      <c r="MPB553" s="456"/>
      <c r="MPC553" s="456"/>
      <c r="MPD553" s="456"/>
      <c r="MPE553" s="456"/>
      <c r="MPF553" s="456"/>
      <c r="MPG553" s="456"/>
      <c r="MPH553" s="456"/>
      <c r="MPI553" s="456"/>
      <c r="MPJ553" s="456"/>
      <c r="MPK553" s="456"/>
      <c r="MPL553" s="456"/>
      <c r="MPM553" s="456"/>
      <c r="MPN553" s="456"/>
      <c r="MPO553" s="456"/>
      <c r="MPP553" s="456"/>
      <c r="MPQ553" s="456"/>
      <c r="MPR553" s="456"/>
      <c r="MPS553" s="456"/>
      <c r="MPT553" s="456"/>
      <c r="MPU553" s="456"/>
      <c r="MPV553" s="456"/>
      <c r="MPW553" s="456"/>
      <c r="MPX553" s="456"/>
      <c r="MPY553" s="456"/>
      <c r="MPZ553" s="456"/>
      <c r="MQA553" s="456"/>
      <c r="MQB553" s="456"/>
      <c r="MQC553" s="456"/>
      <c r="MQD553" s="456"/>
      <c r="MQE553" s="456"/>
      <c r="MQF553" s="456"/>
      <c r="MQG553" s="456"/>
      <c r="MQH553" s="456"/>
      <c r="MQI553" s="456"/>
      <c r="MQJ553" s="456"/>
      <c r="MQK553" s="456"/>
      <c r="MQL553" s="456"/>
      <c r="MQM553" s="456"/>
      <c r="MQN553" s="456"/>
      <c r="MQO553" s="456"/>
      <c r="MQP553" s="456"/>
      <c r="MQQ553" s="456"/>
      <c r="MQR553" s="456"/>
      <c r="MQS553" s="456"/>
      <c r="MQT553" s="456"/>
      <c r="MQU553" s="456"/>
      <c r="MQV553" s="456"/>
      <c r="MQW553" s="456"/>
      <c r="MQX553" s="456"/>
      <c r="MQY553" s="456"/>
      <c r="MQZ553" s="456"/>
      <c r="MRA553" s="456"/>
      <c r="MRB553" s="456"/>
      <c r="MRC553" s="456"/>
      <c r="MRD553" s="456"/>
      <c r="MRE553" s="456"/>
      <c r="MRF553" s="456"/>
      <c r="MRG553" s="456"/>
      <c r="MRH553" s="456"/>
      <c r="MRI553" s="456"/>
      <c r="MRJ553" s="456"/>
      <c r="MRK553" s="456"/>
      <c r="MRL553" s="456"/>
      <c r="MRM553" s="456"/>
      <c r="MRN553" s="456"/>
      <c r="MRO553" s="456"/>
      <c r="MRP553" s="456"/>
      <c r="MRQ553" s="456"/>
      <c r="MRR553" s="456"/>
      <c r="MRS553" s="456"/>
      <c r="MRT553" s="456"/>
      <c r="MRU553" s="456"/>
      <c r="MRV553" s="456"/>
      <c r="MRW553" s="456"/>
      <c r="MRX553" s="456"/>
      <c r="MRY553" s="456"/>
      <c r="MRZ553" s="456"/>
      <c r="MSA553" s="456"/>
      <c r="MSB553" s="456"/>
      <c r="MSC553" s="456"/>
      <c r="MSD553" s="456"/>
      <c r="MSE553" s="456"/>
      <c r="MSF553" s="456"/>
      <c r="MSG553" s="456"/>
      <c r="MSH553" s="456"/>
      <c r="MSI553" s="456"/>
      <c r="MSJ553" s="456"/>
      <c r="MSK553" s="456"/>
      <c r="MSL553" s="456"/>
      <c r="MSM553" s="456"/>
      <c r="MSN553" s="456"/>
      <c r="MSO553" s="456"/>
      <c r="MSP553" s="456"/>
      <c r="MSQ553" s="456"/>
      <c r="MSR553" s="456"/>
      <c r="MSS553" s="456"/>
      <c r="MST553" s="456"/>
      <c r="MSU553" s="456"/>
      <c r="MSV553" s="456"/>
      <c r="MSW553" s="456"/>
      <c r="MSX553" s="456"/>
      <c r="MSY553" s="456"/>
      <c r="MSZ553" s="456"/>
      <c r="MTA553" s="456"/>
      <c r="MTB553" s="456"/>
      <c r="MTC553" s="456"/>
      <c r="MTD553" s="456"/>
      <c r="MTE553" s="456"/>
      <c r="MTF553" s="456"/>
      <c r="MTG553" s="456"/>
      <c r="MTH553" s="456"/>
      <c r="MTI553" s="456"/>
      <c r="MTJ553" s="456"/>
      <c r="MTK553" s="456"/>
      <c r="MTL553" s="456"/>
      <c r="MTM553" s="456"/>
      <c r="MTN553" s="456"/>
      <c r="MTO553" s="456"/>
      <c r="MTP553" s="456"/>
      <c r="MTQ553" s="456"/>
      <c r="MTR553" s="456"/>
      <c r="MTS553" s="456"/>
      <c r="MTT553" s="456"/>
      <c r="MTU553" s="456"/>
      <c r="MTV553" s="456"/>
      <c r="MTW553" s="456"/>
      <c r="MTX553" s="456"/>
      <c r="MTY553" s="456"/>
      <c r="MTZ553" s="456"/>
      <c r="MUA553" s="456"/>
      <c r="MUB553" s="456"/>
      <c r="MUC553" s="456"/>
      <c r="MUD553" s="456"/>
      <c r="MUE553" s="456"/>
      <c r="MUF553" s="456"/>
      <c r="MUG553" s="456"/>
      <c r="MUH553" s="456"/>
      <c r="MUI553" s="456"/>
      <c r="MUJ553" s="456"/>
      <c r="MUK553" s="456"/>
      <c r="MUL553" s="456"/>
      <c r="MUM553" s="456"/>
      <c r="MUN553" s="456"/>
      <c r="MUO553" s="456"/>
      <c r="MUP553" s="456"/>
      <c r="MUQ553" s="456"/>
      <c r="MUR553" s="456"/>
      <c r="MUS553" s="456"/>
      <c r="MUT553" s="456"/>
      <c r="MUU553" s="456"/>
      <c r="MUV553" s="456"/>
      <c r="MUW553" s="456"/>
      <c r="MUX553" s="456"/>
      <c r="MUY553" s="456"/>
      <c r="MUZ553" s="456"/>
      <c r="MVA553" s="456"/>
      <c r="MVB553" s="456"/>
      <c r="MVC553" s="456"/>
      <c r="MVD553" s="456"/>
      <c r="MVE553" s="456"/>
      <c r="MVF553" s="456"/>
      <c r="MVG553" s="456"/>
      <c r="MVH553" s="456"/>
      <c r="MVI553" s="456"/>
      <c r="MVJ553" s="456"/>
      <c r="MVK553" s="456"/>
      <c r="MVL553" s="456"/>
      <c r="MVM553" s="456"/>
      <c r="MVN553" s="456"/>
      <c r="MVO553" s="456"/>
      <c r="MVP553" s="456"/>
      <c r="MVQ553" s="456"/>
      <c r="MVR553" s="456"/>
      <c r="MVS553" s="456"/>
      <c r="MVT553" s="456"/>
      <c r="MVU553" s="456"/>
      <c r="MVV553" s="456"/>
      <c r="MVW553" s="456"/>
      <c r="MVX553" s="456"/>
      <c r="MVY553" s="456"/>
      <c r="MVZ553" s="456"/>
      <c r="MWA553" s="456"/>
      <c r="MWB553" s="456"/>
      <c r="MWC553" s="456"/>
      <c r="MWD553" s="456"/>
      <c r="MWE553" s="456"/>
      <c r="MWF553" s="456"/>
      <c r="MWG553" s="456"/>
      <c r="MWH553" s="456"/>
      <c r="MWI553" s="456"/>
      <c r="MWJ553" s="456"/>
      <c r="MWK553" s="456"/>
      <c r="MWL553" s="456"/>
      <c r="MWM553" s="456"/>
      <c r="MWN553" s="456"/>
      <c r="MWO553" s="456"/>
      <c r="MWP553" s="456"/>
      <c r="MWQ553" s="456"/>
      <c r="MWR553" s="456"/>
      <c r="MWS553" s="456"/>
      <c r="MWT553" s="456"/>
      <c r="MWU553" s="456"/>
      <c r="MWV553" s="456"/>
      <c r="MWW553" s="456"/>
      <c r="MWX553" s="456"/>
      <c r="MWY553" s="456"/>
      <c r="MWZ553" s="456"/>
      <c r="MXA553" s="456"/>
      <c r="MXB553" s="456"/>
      <c r="MXC553" s="456"/>
      <c r="MXD553" s="456"/>
      <c r="MXE553" s="456"/>
      <c r="MXF553" s="456"/>
      <c r="MXG553" s="456"/>
      <c r="MXH553" s="456"/>
      <c r="MXI553" s="456"/>
      <c r="MXJ553" s="456"/>
      <c r="MXK553" s="456"/>
      <c r="MXL553" s="456"/>
      <c r="MXM553" s="456"/>
      <c r="MXN553" s="456"/>
      <c r="MXO553" s="456"/>
      <c r="MXP553" s="456"/>
      <c r="MXQ553" s="456"/>
      <c r="MXR553" s="456"/>
      <c r="MXS553" s="456"/>
      <c r="MXT553" s="456"/>
      <c r="MXU553" s="456"/>
      <c r="MXV553" s="456"/>
      <c r="MXW553" s="456"/>
      <c r="MXX553" s="456"/>
      <c r="MXY553" s="456"/>
      <c r="MXZ553" s="456"/>
      <c r="MYA553" s="456"/>
      <c r="MYB553" s="456"/>
      <c r="MYC553" s="456"/>
      <c r="MYD553" s="456"/>
      <c r="MYE553" s="456"/>
      <c r="MYF553" s="456"/>
      <c r="MYG553" s="456"/>
      <c r="MYH553" s="456"/>
      <c r="MYI553" s="456"/>
      <c r="MYJ553" s="456"/>
      <c r="MYK553" s="456"/>
      <c r="MYL553" s="456"/>
      <c r="MYM553" s="456"/>
      <c r="MYN553" s="456"/>
      <c r="MYO553" s="456"/>
      <c r="MYP553" s="456"/>
      <c r="MYQ553" s="456"/>
      <c r="MYR553" s="456"/>
      <c r="MYS553" s="456"/>
      <c r="MYT553" s="456"/>
      <c r="MYU553" s="456"/>
      <c r="MYV553" s="456"/>
      <c r="MYW553" s="456"/>
      <c r="MYX553" s="456"/>
      <c r="MYY553" s="456"/>
      <c r="MYZ553" s="456"/>
      <c r="MZA553" s="456"/>
      <c r="MZB553" s="456"/>
      <c r="MZC553" s="456"/>
      <c r="MZD553" s="456"/>
      <c r="MZE553" s="456"/>
      <c r="MZF553" s="456"/>
      <c r="MZG553" s="456"/>
      <c r="MZH553" s="456"/>
      <c r="MZI553" s="456"/>
      <c r="MZJ553" s="456"/>
      <c r="MZK553" s="456"/>
      <c r="MZL553" s="456"/>
      <c r="MZM553" s="456"/>
      <c r="MZN553" s="456"/>
      <c r="MZO553" s="456"/>
      <c r="MZP553" s="456"/>
      <c r="MZQ553" s="456"/>
      <c r="MZR553" s="456"/>
      <c r="MZS553" s="456"/>
      <c r="MZT553" s="456"/>
      <c r="MZU553" s="456"/>
      <c r="MZV553" s="456"/>
      <c r="MZW553" s="456"/>
      <c r="MZX553" s="456"/>
      <c r="MZY553" s="456"/>
      <c r="MZZ553" s="456"/>
      <c r="NAA553" s="456"/>
      <c r="NAB553" s="456"/>
      <c r="NAC553" s="456"/>
      <c r="NAD553" s="456"/>
      <c r="NAE553" s="456"/>
      <c r="NAF553" s="456"/>
      <c r="NAG553" s="456"/>
      <c r="NAH553" s="456"/>
      <c r="NAI553" s="456"/>
      <c r="NAJ553" s="456"/>
      <c r="NAK553" s="456"/>
      <c r="NAL553" s="456"/>
      <c r="NAM553" s="456"/>
      <c r="NAN553" s="456"/>
      <c r="NAO553" s="456"/>
      <c r="NAP553" s="456"/>
      <c r="NAQ553" s="456"/>
      <c r="NAR553" s="456"/>
      <c r="NAS553" s="456"/>
      <c r="NAT553" s="456"/>
      <c r="NAU553" s="456"/>
      <c r="NAV553" s="456"/>
      <c r="NAW553" s="456"/>
      <c r="NAX553" s="456"/>
      <c r="NAY553" s="456"/>
      <c r="NAZ553" s="456"/>
      <c r="NBA553" s="456"/>
      <c r="NBB553" s="456"/>
      <c r="NBC553" s="456"/>
      <c r="NBD553" s="456"/>
      <c r="NBE553" s="456"/>
      <c r="NBF553" s="456"/>
      <c r="NBG553" s="456"/>
      <c r="NBH553" s="456"/>
      <c r="NBI553" s="456"/>
      <c r="NBJ553" s="456"/>
      <c r="NBK553" s="456"/>
      <c r="NBL553" s="456"/>
      <c r="NBM553" s="456"/>
      <c r="NBN553" s="456"/>
      <c r="NBO553" s="456"/>
      <c r="NBP553" s="456"/>
      <c r="NBQ553" s="456"/>
      <c r="NBR553" s="456"/>
      <c r="NBS553" s="456"/>
      <c r="NBT553" s="456"/>
      <c r="NBU553" s="456"/>
      <c r="NBV553" s="456"/>
      <c r="NBW553" s="456"/>
      <c r="NBX553" s="456"/>
      <c r="NBY553" s="456"/>
      <c r="NBZ553" s="456"/>
      <c r="NCA553" s="456"/>
      <c r="NCB553" s="456"/>
      <c r="NCC553" s="456"/>
      <c r="NCD553" s="456"/>
      <c r="NCE553" s="456"/>
      <c r="NCF553" s="456"/>
      <c r="NCG553" s="456"/>
      <c r="NCH553" s="456"/>
      <c r="NCI553" s="456"/>
      <c r="NCJ553" s="456"/>
      <c r="NCK553" s="456"/>
      <c r="NCL553" s="456"/>
      <c r="NCM553" s="456"/>
      <c r="NCN553" s="456"/>
      <c r="NCO553" s="456"/>
      <c r="NCP553" s="456"/>
      <c r="NCQ553" s="456"/>
      <c r="NCR553" s="456"/>
      <c r="NCS553" s="456"/>
      <c r="NCT553" s="456"/>
      <c r="NCU553" s="456"/>
      <c r="NCV553" s="456"/>
      <c r="NCW553" s="456"/>
      <c r="NCX553" s="456"/>
      <c r="NCY553" s="456"/>
      <c r="NCZ553" s="456"/>
      <c r="NDA553" s="456"/>
      <c r="NDB553" s="456"/>
      <c r="NDC553" s="456"/>
      <c r="NDD553" s="456"/>
      <c r="NDE553" s="456"/>
      <c r="NDF553" s="456"/>
      <c r="NDG553" s="456"/>
      <c r="NDH553" s="456"/>
      <c r="NDI553" s="456"/>
      <c r="NDJ553" s="456"/>
      <c r="NDK553" s="456"/>
      <c r="NDL553" s="456"/>
      <c r="NDM553" s="456"/>
      <c r="NDN553" s="456"/>
      <c r="NDO553" s="456"/>
      <c r="NDP553" s="456"/>
      <c r="NDQ553" s="456"/>
      <c r="NDR553" s="456"/>
      <c r="NDS553" s="456"/>
      <c r="NDT553" s="456"/>
      <c r="NDU553" s="456"/>
      <c r="NDV553" s="456"/>
      <c r="NDW553" s="456"/>
      <c r="NDX553" s="456"/>
      <c r="NDY553" s="456"/>
      <c r="NDZ553" s="456"/>
      <c r="NEA553" s="456"/>
      <c r="NEB553" s="456"/>
      <c r="NEC553" s="456"/>
      <c r="NED553" s="456"/>
      <c r="NEE553" s="456"/>
      <c r="NEF553" s="456"/>
      <c r="NEG553" s="456"/>
      <c r="NEH553" s="456"/>
      <c r="NEI553" s="456"/>
      <c r="NEJ553" s="456"/>
      <c r="NEK553" s="456"/>
      <c r="NEL553" s="456"/>
      <c r="NEM553" s="456"/>
      <c r="NEN553" s="456"/>
      <c r="NEO553" s="456"/>
      <c r="NEP553" s="456"/>
      <c r="NEQ553" s="456"/>
      <c r="NER553" s="456"/>
      <c r="NES553" s="456"/>
      <c r="NET553" s="456"/>
      <c r="NEU553" s="456"/>
      <c r="NEV553" s="456"/>
      <c r="NEW553" s="456"/>
      <c r="NEX553" s="456"/>
      <c r="NEY553" s="456"/>
      <c r="NEZ553" s="456"/>
      <c r="NFA553" s="456"/>
      <c r="NFB553" s="456"/>
      <c r="NFC553" s="456"/>
      <c r="NFD553" s="456"/>
      <c r="NFE553" s="456"/>
      <c r="NFF553" s="456"/>
      <c r="NFG553" s="456"/>
      <c r="NFH553" s="456"/>
      <c r="NFI553" s="456"/>
      <c r="NFJ553" s="456"/>
      <c r="NFK553" s="456"/>
      <c r="NFL553" s="456"/>
      <c r="NFM553" s="456"/>
      <c r="NFN553" s="456"/>
      <c r="NFO553" s="456"/>
      <c r="NFP553" s="456"/>
      <c r="NFQ553" s="456"/>
      <c r="NFR553" s="456"/>
      <c r="NFS553" s="456"/>
      <c r="NFT553" s="456"/>
      <c r="NFU553" s="456"/>
      <c r="NFV553" s="456"/>
      <c r="NFW553" s="456"/>
      <c r="NFX553" s="456"/>
      <c r="NFY553" s="456"/>
      <c r="NFZ553" s="456"/>
      <c r="NGA553" s="456"/>
      <c r="NGB553" s="456"/>
      <c r="NGC553" s="456"/>
      <c r="NGD553" s="456"/>
      <c r="NGE553" s="456"/>
      <c r="NGF553" s="456"/>
      <c r="NGG553" s="456"/>
      <c r="NGH553" s="456"/>
      <c r="NGI553" s="456"/>
      <c r="NGJ553" s="456"/>
      <c r="NGK553" s="456"/>
      <c r="NGL553" s="456"/>
      <c r="NGM553" s="456"/>
      <c r="NGN553" s="456"/>
      <c r="NGO553" s="456"/>
      <c r="NGP553" s="456"/>
      <c r="NGQ553" s="456"/>
      <c r="NGR553" s="456"/>
      <c r="NGS553" s="456"/>
      <c r="NGT553" s="456"/>
      <c r="NGU553" s="456"/>
      <c r="NGV553" s="456"/>
      <c r="NGW553" s="456"/>
      <c r="NGX553" s="456"/>
      <c r="NGY553" s="456"/>
      <c r="NGZ553" s="456"/>
      <c r="NHA553" s="456"/>
      <c r="NHB553" s="456"/>
      <c r="NHC553" s="456"/>
      <c r="NHD553" s="456"/>
      <c r="NHE553" s="456"/>
      <c r="NHF553" s="456"/>
      <c r="NHG553" s="456"/>
      <c r="NHH553" s="456"/>
      <c r="NHI553" s="456"/>
      <c r="NHJ553" s="456"/>
      <c r="NHK553" s="456"/>
      <c r="NHL553" s="456"/>
      <c r="NHM553" s="456"/>
      <c r="NHN553" s="456"/>
      <c r="NHO553" s="456"/>
      <c r="NHP553" s="456"/>
      <c r="NHQ553" s="456"/>
      <c r="NHR553" s="456"/>
      <c r="NHS553" s="456"/>
      <c r="NHT553" s="456"/>
      <c r="NHU553" s="456"/>
      <c r="NHV553" s="456"/>
      <c r="NHW553" s="456"/>
      <c r="NHX553" s="456"/>
      <c r="NHY553" s="456"/>
      <c r="NHZ553" s="456"/>
      <c r="NIA553" s="456"/>
      <c r="NIB553" s="456"/>
      <c r="NIC553" s="456"/>
      <c r="NID553" s="456"/>
      <c r="NIE553" s="456"/>
      <c r="NIF553" s="456"/>
      <c r="NIG553" s="456"/>
      <c r="NIH553" s="456"/>
      <c r="NII553" s="456"/>
      <c r="NIJ553" s="456"/>
      <c r="NIK553" s="456"/>
      <c r="NIL553" s="456"/>
      <c r="NIM553" s="456"/>
      <c r="NIN553" s="456"/>
      <c r="NIO553" s="456"/>
      <c r="NIP553" s="456"/>
      <c r="NIQ553" s="456"/>
      <c r="NIR553" s="456"/>
      <c r="NIS553" s="456"/>
      <c r="NIT553" s="456"/>
      <c r="NIU553" s="456"/>
      <c r="NIV553" s="456"/>
      <c r="NIW553" s="456"/>
      <c r="NIX553" s="456"/>
      <c r="NIY553" s="456"/>
      <c r="NIZ553" s="456"/>
      <c r="NJA553" s="456"/>
      <c r="NJB553" s="456"/>
      <c r="NJC553" s="456"/>
      <c r="NJD553" s="456"/>
      <c r="NJE553" s="456"/>
      <c r="NJF553" s="456"/>
      <c r="NJG553" s="456"/>
      <c r="NJH553" s="456"/>
      <c r="NJI553" s="456"/>
      <c r="NJJ553" s="456"/>
      <c r="NJK553" s="456"/>
      <c r="NJL553" s="456"/>
      <c r="NJM553" s="456"/>
      <c r="NJN553" s="456"/>
      <c r="NJO553" s="456"/>
      <c r="NJP553" s="456"/>
      <c r="NJQ553" s="456"/>
      <c r="NJR553" s="456"/>
      <c r="NJS553" s="456"/>
      <c r="NJT553" s="456"/>
      <c r="NJU553" s="456"/>
      <c r="NJV553" s="456"/>
      <c r="NJW553" s="456"/>
      <c r="NJX553" s="456"/>
      <c r="NJY553" s="456"/>
      <c r="NJZ553" s="456"/>
      <c r="NKA553" s="456"/>
      <c r="NKB553" s="456"/>
      <c r="NKC553" s="456"/>
      <c r="NKD553" s="456"/>
      <c r="NKE553" s="456"/>
      <c r="NKF553" s="456"/>
      <c r="NKG553" s="456"/>
      <c r="NKH553" s="456"/>
      <c r="NKI553" s="456"/>
      <c r="NKJ553" s="456"/>
      <c r="NKK553" s="456"/>
      <c r="NKL553" s="456"/>
      <c r="NKM553" s="456"/>
      <c r="NKN553" s="456"/>
      <c r="NKO553" s="456"/>
      <c r="NKP553" s="456"/>
      <c r="NKQ553" s="456"/>
      <c r="NKR553" s="456"/>
      <c r="NKS553" s="456"/>
      <c r="NKT553" s="456"/>
      <c r="NKU553" s="456"/>
      <c r="NKV553" s="456"/>
      <c r="NKW553" s="456"/>
      <c r="NKX553" s="456"/>
      <c r="NKY553" s="456"/>
      <c r="NKZ553" s="456"/>
      <c r="NLA553" s="456"/>
      <c r="NLB553" s="456"/>
      <c r="NLC553" s="456"/>
      <c r="NLD553" s="456"/>
      <c r="NLE553" s="456"/>
      <c r="NLF553" s="456"/>
      <c r="NLG553" s="456"/>
      <c r="NLH553" s="456"/>
      <c r="NLI553" s="456"/>
      <c r="NLJ553" s="456"/>
      <c r="NLK553" s="456"/>
      <c r="NLL553" s="456"/>
      <c r="NLM553" s="456"/>
      <c r="NLN553" s="456"/>
      <c r="NLO553" s="456"/>
      <c r="NLP553" s="456"/>
      <c r="NLQ553" s="456"/>
      <c r="NLR553" s="456"/>
      <c r="NLS553" s="456"/>
      <c r="NLT553" s="456"/>
      <c r="NLU553" s="456"/>
      <c r="NLV553" s="456"/>
      <c r="NLW553" s="456"/>
      <c r="NLX553" s="456"/>
      <c r="NLY553" s="456"/>
      <c r="NLZ553" s="456"/>
      <c r="NMA553" s="456"/>
      <c r="NMB553" s="456"/>
      <c r="NMC553" s="456"/>
      <c r="NMD553" s="456"/>
      <c r="NME553" s="456"/>
      <c r="NMF553" s="456"/>
      <c r="NMG553" s="456"/>
      <c r="NMH553" s="456"/>
      <c r="NMI553" s="456"/>
      <c r="NMJ553" s="456"/>
      <c r="NMK553" s="456"/>
      <c r="NML553" s="456"/>
      <c r="NMM553" s="456"/>
      <c r="NMN553" s="456"/>
      <c r="NMO553" s="456"/>
      <c r="NMP553" s="456"/>
      <c r="NMQ553" s="456"/>
      <c r="NMR553" s="456"/>
      <c r="NMS553" s="456"/>
      <c r="NMT553" s="456"/>
      <c r="NMU553" s="456"/>
      <c r="NMV553" s="456"/>
      <c r="NMW553" s="456"/>
      <c r="NMX553" s="456"/>
      <c r="NMY553" s="456"/>
      <c r="NMZ553" s="456"/>
      <c r="NNA553" s="456"/>
      <c r="NNB553" s="456"/>
      <c r="NNC553" s="456"/>
      <c r="NND553" s="456"/>
      <c r="NNE553" s="456"/>
      <c r="NNF553" s="456"/>
      <c r="NNG553" s="456"/>
      <c r="NNH553" s="456"/>
      <c r="NNI553" s="456"/>
      <c r="NNJ553" s="456"/>
      <c r="NNK553" s="456"/>
      <c r="NNL553" s="456"/>
      <c r="NNM553" s="456"/>
      <c r="NNN553" s="456"/>
      <c r="NNO553" s="456"/>
      <c r="NNP553" s="456"/>
      <c r="NNQ553" s="456"/>
      <c r="NNR553" s="456"/>
      <c r="NNS553" s="456"/>
      <c r="NNT553" s="456"/>
      <c r="NNU553" s="456"/>
      <c r="NNV553" s="456"/>
      <c r="NNW553" s="456"/>
      <c r="NNX553" s="456"/>
      <c r="NNY553" s="456"/>
      <c r="NNZ553" s="456"/>
      <c r="NOA553" s="456"/>
      <c r="NOB553" s="456"/>
      <c r="NOC553" s="456"/>
      <c r="NOD553" s="456"/>
      <c r="NOE553" s="456"/>
      <c r="NOF553" s="456"/>
      <c r="NOG553" s="456"/>
      <c r="NOH553" s="456"/>
      <c r="NOI553" s="456"/>
      <c r="NOJ553" s="456"/>
      <c r="NOK553" s="456"/>
      <c r="NOL553" s="456"/>
      <c r="NOM553" s="456"/>
      <c r="NON553" s="456"/>
      <c r="NOO553" s="456"/>
      <c r="NOP553" s="456"/>
      <c r="NOQ553" s="456"/>
      <c r="NOR553" s="456"/>
      <c r="NOS553" s="456"/>
      <c r="NOT553" s="456"/>
      <c r="NOU553" s="456"/>
      <c r="NOV553" s="456"/>
      <c r="NOW553" s="456"/>
      <c r="NOX553" s="456"/>
      <c r="NOY553" s="456"/>
      <c r="NOZ553" s="456"/>
      <c r="NPA553" s="456"/>
      <c r="NPB553" s="456"/>
      <c r="NPC553" s="456"/>
      <c r="NPD553" s="456"/>
      <c r="NPE553" s="456"/>
      <c r="NPF553" s="456"/>
      <c r="NPG553" s="456"/>
      <c r="NPH553" s="456"/>
      <c r="NPI553" s="456"/>
      <c r="NPJ553" s="456"/>
      <c r="NPK553" s="456"/>
      <c r="NPL553" s="456"/>
      <c r="NPM553" s="456"/>
      <c r="NPN553" s="456"/>
      <c r="NPO553" s="456"/>
      <c r="NPP553" s="456"/>
      <c r="NPQ553" s="456"/>
      <c r="NPR553" s="456"/>
      <c r="NPS553" s="456"/>
      <c r="NPT553" s="456"/>
      <c r="NPU553" s="456"/>
      <c r="NPV553" s="456"/>
      <c r="NPW553" s="456"/>
      <c r="NPX553" s="456"/>
      <c r="NPY553" s="456"/>
      <c r="NPZ553" s="456"/>
      <c r="NQA553" s="456"/>
      <c r="NQB553" s="456"/>
      <c r="NQC553" s="456"/>
      <c r="NQD553" s="456"/>
      <c r="NQE553" s="456"/>
      <c r="NQF553" s="456"/>
      <c r="NQG553" s="456"/>
      <c r="NQH553" s="456"/>
      <c r="NQI553" s="456"/>
      <c r="NQJ553" s="456"/>
      <c r="NQK553" s="456"/>
      <c r="NQL553" s="456"/>
      <c r="NQM553" s="456"/>
      <c r="NQN553" s="456"/>
      <c r="NQO553" s="456"/>
      <c r="NQP553" s="456"/>
      <c r="NQQ553" s="456"/>
      <c r="NQR553" s="456"/>
      <c r="NQS553" s="456"/>
      <c r="NQT553" s="456"/>
      <c r="NQU553" s="456"/>
      <c r="NQV553" s="456"/>
      <c r="NQW553" s="456"/>
      <c r="NQX553" s="456"/>
      <c r="NQY553" s="456"/>
      <c r="NQZ553" s="456"/>
      <c r="NRA553" s="456"/>
      <c r="NRB553" s="456"/>
      <c r="NRC553" s="456"/>
      <c r="NRD553" s="456"/>
      <c r="NRE553" s="456"/>
      <c r="NRF553" s="456"/>
      <c r="NRG553" s="456"/>
      <c r="NRH553" s="456"/>
      <c r="NRI553" s="456"/>
      <c r="NRJ553" s="456"/>
      <c r="NRK553" s="456"/>
      <c r="NRL553" s="456"/>
      <c r="NRM553" s="456"/>
      <c r="NRN553" s="456"/>
      <c r="NRO553" s="456"/>
      <c r="NRP553" s="456"/>
      <c r="NRQ553" s="456"/>
      <c r="NRR553" s="456"/>
      <c r="NRS553" s="456"/>
      <c r="NRT553" s="456"/>
      <c r="NRU553" s="456"/>
      <c r="NRV553" s="456"/>
      <c r="NRW553" s="456"/>
      <c r="NRX553" s="456"/>
      <c r="NRY553" s="456"/>
      <c r="NRZ553" s="456"/>
      <c r="NSA553" s="456"/>
      <c r="NSB553" s="456"/>
      <c r="NSC553" s="456"/>
      <c r="NSD553" s="456"/>
      <c r="NSE553" s="456"/>
      <c r="NSF553" s="456"/>
      <c r="NSG553" s="456"/>
      <c r="NSH553" s="456"/>
      <c r="NSI553" s="456"/>
      <c r="NSJ553" s="456"/>
      <c r="NSK553" s="456"/>
      <c r="NSL553" s="456"/>
      <c r="NSM553" s="456"/>
      <c r="NSN553" s="456"/>
      <c r="NSO553" s="456"/>
      <c r="NSP553" s="456"/>
      <c r="NSQ553" s="456"/>
      <c r="NSR553" s="456"/>
      <c r="NSS553" s="456"/>
      <c r="NST553" s="456"/>
      <c r="NSU553" s="456"/>
      <c r="NSV553" s="456"/>
      <c r="NSW553" s="456"/>
      <c r="NSX553" s="456"/>
      <c r="NSY553" s="456"/>
      <c r="NSZ553" s="456"/>
      <c r="NTA553" s="456"/>
      <c r="NTB553" s="456"/>
      <c r="NTC553" s="456"/>
      <c r="NTD553" s="456"/>
      <c r="NTE553" s="456"/>
      <c r="NTF553" s="456"/>
      <c r="NTG553" s="456"/>
      <c r="NTH553" s="456"/>
      <c r="NTI553" s="456"/>
      <c r="NTJ553" s="456"/>
      <c r="NTK553" s="456"/>
      <c r="NTL553" s="456"/>
      <c r="NTM553" s="456"/>
      <c r="NTN553" s="456"/>
      <c r="NTO553" s="456"/>
      <c r="NTP553" s="456"/>
      <c r="NTQ553" s="456"/>
      <c r="NTR553" s="456"/>
      <c r="NTS553" s="456"/>
      <c r="NTT553" s="456"/>
      <c r="NTU553" s="456"/>
      <c r="NTV553" s="456"/>
      <c r="NTW553" s="456"/>
      <c r="NTX553" s="456"/>
      <c r="NTY553" s="456"/>
      <c r="NTZ553" s="456"/>
      <c r="NUA553" s="456"/>
      <c r="NUB553" s="456"/>
      <c r="NUC553" s="456"/>
      <c r="NUD553" s="456"/>
      <c r="NUE553" s="456"/>
      <c r="NUF553" s="456"/>
      <c r="NUG553" s="456"/>
      <c r="NUH553" s="456"/>
      <c r="NUI553" s="456"/>
      <c r="NUJ553" s="456"/>
      <c r="NUK553" s="456"/>
      <c r="NUL553" s="456"/>
      <c r="NUM553" s="456"/>
      <c r="NUN553" s="456"/>
      <c r="NUO553" s="456"/>
      <c r="NUP553" s="456"/>
      <c r="NUQ553" s="456"/>
      <c r="NUR553" s="456"/>
      <c r="NUS553" s="456"/>
      <c r="NUT553" s="456"/>
      <c r="NUU553" s="456"/>
      <c r="NUV553" s="456"/>
      <c r="NUW553" s="456"/>
      <c r="NUX553" s="456"/>
      <c r="NUY553" s="456"/>
      <c r="NUZ553" s="456"/>
      <c r="NVA553" s="456"/>
      <c r="NVB553" s="456"/>
      <c r="NVC553" s="456"/>
      <c r="NVD553" s="456"/>
      <c r="NVE553" s="456"/>
      <c r="NVF553" s="456"/>
      <c r="NVG553" s="456"/>
      <c r="NVH553" s="456"/>
      <c r="NVI553" s="456"/>
      <c r="NVJ553" s="456"/>
      <c r="NVK553" s="456"/>
      <c r="NVL553" s="456"/>
      <c r="NVM553" s="456"/>
      <c r="NVN553" s="456"/>
      <c r="NVO553" s="456"/>
      <c r="NVP553" s="456"/>
      <c r="NVQ553" s="456"/>
      <c r="NVR553" s="456"/>
      <c r="NVS553" s="456"/>
      <c r="NVT553" s="456"/>
      <c r="NVU553" s="456"/>
      <c r="NVV553" s="456"/>
      <c r="NVW553" s="456"/>
      <c r="NVX553" s="456"/>
      <c r="NVY553" s="456"/>
      <c r="NVZ553" s="456"/>
      <c r="NWA553" s="456"/>
      <c r="NWB553" s="456"/>
      <c r="NWC553" s="456"/>
      <c r="NWD553" s="456"/>
      <c r="NWE553" s="456"/>
      <c r="NWF553" s="456"/>
      <c r="NWG553" s="456"/>
      <c r="NWH553" s="456"/>
      <c r="NWI553" s="456"/>
      <c r="NWJ553" s="456"/>
      <c r="NWK553" s="456"/>
      <c r="NWL553" s="456"/>
      <c r="NWM553" s="456"/>
      <c r="NWN553" s="456"/>
      <c r="NWO553" s="456"/>
      <c r="NWP553" s="456"/>
      <c r="NWQ553" s="456"/>
      <c r="NWR553" s="456"/>
      <c r="NWS553" s="456"/>
      <c r="NWT553" s="456"/>
      <c r="NWU553" s="456"/>
      <c r="NWV553" s="456"/>
      <c r="NWW553" s="456"/>
      <c r="NWX553" s="456"/>
      <c r="NWY553" s="456"/>
      <c r="NWZ553" s="456"/>
      <c r="NXA553" s="456"/>
      <c r="NXB553" s="456"/>
      <c r="NXC553" s="456"/>
      <c r="NXD553" s="456"/>
      <c r="NXE553" s="456"/>
      <c r="NXF553" s="456"/>
      <c r="NXG553" s="456"/>
      <c r="NXH553" s="456"/>
      <c r="NXI553" s="456"/>
      <c r="NXJ553" s="456"/>
      <c r="NXK553" s="456"/>
      <c r="NXL553" s="456"/>
      <c r="NXM553" s="456"/>
      <c r="NXN553" s="456"/>
      <c r="NXO553" s="456"/>
      <c r="NXP553" s="456"/>
      <c r="NXQ553" s="456"/>
      <c r="NXR553" s="456"/>
      <c r="NXS553" s="456"/>
      <c r="NXT553" s="456"/>
      <c r="NXU553" s="456"/>
      <c r="NXV553" s="456"/>
      <c r="NXW553" s="456"/>
      <c r="NXX553" s="456"/>
      <c r="NXY553" s="456"/>
      <c r="NXZ553" s="456"/>
      <c r="NYA553" s="456"/>
      <c r="NYB553" s="456"/>
      <c r="NYC553" s="456"/>
      <c r="NYD553" s="456"/>
      <c r="NYE553" s="456"/>
      <c r="NYF553" s="456"/>
      <c r="NYG553" s="456"/>
      <c r="NYH553" s="456"/>
      <c r="NYI553" s="456"/>
      <c r="NYJ553" s="456"/>
      <c r="NYK553" s="456"/>
      <c r="NYL553" s="456"/>
      <c r="NYM553" s="456"/>
      <c r="NYN553" s="456"/>
      <c r="NYO553" s="456"/>
      <c r="NYP553" s="456"/>
      <c r="NYQ553" s="456"/>
      <c r="NYR553" s="456"/>
      <c r="NYS553" s="456"/>
      <c r="NYT553" s="456"/>
      <c r="NYU553" s="456"/>
      <c r="NYV553" s="456"/>
      <c r="NYW553" s="456"/>
      <c r="NYX553" s="456"/>
      <c r="NYY553" s="456"/>
      <c r="NYZ553" s="456"/>
      <c r="NZA553" s="456"/>
      <c r="NZB553" s="456"/>
      <c r="NZC553" s="456"/>
      <c r="NZD553" s="456"/>
      <c r="NZE553" s="456"/>
      <c r="NZF553" s="456"/>
      <c r="NZG553" s="456"/>
      <c r="NZH553" s="456"/>
      <c r="NZI553" s="456"/>
      <c r="NZJ553" s="456"/>
      <c r="NZK553" s="456"/>
      <c r="NZL553" s="456"/>
      <c r="NZM553" s="456"/>
      <c r="NZN553" s="456"/>
      <c r="NZO553" s="456"/>
      <c r="NZP553" s="456"/>
      <c r="NZQ553" s="456"/>
      <c r="NZR553" s="456"/>
      <c r="NZS553" s="456"/>
      <c r="NZT553" s="456"/>
      <c r="NZU553" s="456"/>
      <c r="NZV553" s="456"/>
      <c r="NZW553" s="456"/>
      <c r="NZX553" s="456"/>
      <c r="NZY553" s="456"/>
      <c r="NZZ553" s="456"/>
      <c r="OAA553" s="456"/>
      <c r="OAB553" s="456"/>
      <c r="OAC553" s="456"/>
      <c r="OAD553" s="456"/>
      <c r="OAE553" s="456"/>
      <c r="OAF553" s="456"/>
      <c r="OAG553" s="456"/>
      <c r="OAH553" s="456"/>
      <c r="OAI553" s="456"/>
      <c r="OAJ553" s="456"/>
      <c r="OAK553" s="456"/>
      <c r="OAL553" s="456"/>
      <c r="OAM553" s="456"/>
      <c r="OAN553" s="456"/>
      <c r="OAO553" s="456"/>
      <c r="OAP553" s="456"/>
      <c r="OAQ553" s="456"/>
      <c r="OAR553" s="456"/>
      <c r="OAS553" s="456"/>
      <c r="OAT553" s="456"/>
      <c r="OAU553" s="456"/>
      <c r="OAV553" s="456"/>
      <c r="OAW553" s="456"/>
      <c r="OAX553" s="456"/>
      <c r="OAY553" s="456"/>
      <c r="OAZ553" s="456"/>
      <c r="OBA553" s="456"/>
      <c r="OBB553" s="456"/>
      <c r="OBC553" s="456"/>
      <c r="OBD553" s="456"/>
      <c r="OBE553" s="456"/>
      <c r="OBF553" s="456"/>
      <c r="OBG553" s="456"/>
      <c r="OBH553" s="456"/>
      <c r="OBI553" s="456"/>
      <c r="OBJ553" s="456"/>
      <c r="OBK553" s="456"/>
      <c r="OBL553" s="456"/>
      <c r="OBM553" s="456"/>
      <c r="OBN553" s="456"/>
      <c r="OBO553" s="456"/>
      <c r="OBP553" s="456"/>
      <c r="OBQ553" s="456"/>
      <c r="OBR553" s="456"/>
      <c r="OBS553" s="456"/>
      <c r="OBT553" s="456"/>
      <c r="OBU553" s="456"/>
      <c r="OBV553" s="456"/>
      <c r="OBW553" s="456"/>
      <c r="OBX553" s="456"/>
      <c r="OBY553" s="456"/>
      <c r="OBZ553" s="456"/>
      <c r="OCA553" s="456"/>
      <c r="OCB553" s="456"/>
      <c r="OCC553" s="456"/>
      <c r="OCD553" s="456"/>
      <c r="OCE553" s="456"/>
      <c r="OCF553" s="456"/>
      <c r="OCG553" s="456"/>
      <c r="OCH553" s="456"/>
      <c r="OCI553" s="456"/>
      <c r="OCJ553" s="456"/>
      <c r="OCK553" s="456"/>
      <c r="OCL553" s="456"/>
      <c r="OCM553" s="456"/>
      <c r="OCN553" s="456"/>
      <c r="OCO553" s="456"/>
      <c r="OCP553" s="456"/>
      <c r="OCQ553" s="456"/>
      <c r="OCR553" s="456"/>
      <c r="OCS553" s="456"/>
      <c r="OCT553" s="456"/>
      <c r="OCU553" s="456"/>
      <c r="OCV553" s="456"/>
      <c r="OCW553" s="456"/>
      <c r="OCX553" s="456"/>
      <c r="OCY553" s="456"/>
      <c r="OCZ553" s="456"/>
      <c r="ODA553" s="456"/>
      <c r="ODB553" s="456"/>
      <c r="ODC553" s="456"/>
      <c r="ODD553" s="456"/>
      <c r="ODE553" s="456"/>
      <c r="ODF553" s="456"/>
      <c r="ODG553" s="456"/>
      <c r="ODH553" s="456"/>
      <c r="ODI553" s="456"/>
      <c r="ODJ553" s="456"/>
      <c r="ODK553" s="456"/>
      <c r="ODL553" s="456"/>
      <c r="ODM553" s="456"/>
      <c r="ODN553" s="456"/>
      <c r="ODO553" s="456"/>
      <c r="ODP553" s="456"/>
      <c r="ODQ553" s="456"/>
      <c r="ODR553" s="456"/>
      <c r="ODS553" s="456"/>
      <c r="ODT553" s="456"/>
      <c r="ODU553" s="456"/>
      <c r="ODV553" s="456"/>
      <c r="ODW553" s="456"/>
      <c r="ODX553" s="456"/>
      <c r="ODY553" s="456"/>
      <c r="ODZ553" s="456"/>
      <c r="OEA553" s="456"/>
      <c r="OEB553" s="456"/>
      <c r="OEC553" s="456"/>
      <c r="OED553" s="456"/>
      <c r="OEE553" s="456"/>
      <c r="OEF553" s="456"/>
      <c r="OEG553" s="456"/>
      <c r="OEH553" s="456"/>
      <c r="OEI553" s="456"/>
      <c r="OEJ553" s="456"/>
      <c r="OEK553" s="456"/>
      <c r="OEL553" s="456"/>
      <c r="OEM553" s="456"/>
      <c r="OEN553" s="456"/>
      <c r="OEO553" s="456"/>
      <c r="OEP553" s="456"/>
      <c r="OEQ553" s="456"/>
      <c r="OER553" s="456"/>
      <c r="OES553" s="456"/>
      <c r="OET553" s="456"/>
      <c r="OEU553" s="456"/>
      <c r="OEV553" s="456"/>
      <c r="OEW553" s="456"/>
      <c r="OEX553" s="456"/>
      <c r="OEY553" s="456"/>
      <c r="OEZ553" s="456"/>
      <c r="OFA553" s="456"/>
      <c r="OFB553" s="456"/>
      <c r="OFC553" s="456"/>
      <c r="OFD553" s="456"/>
      <c r="OFE553" s="456"/>
      <c r="OFF553" s="456"/>
      <c r="OFG553" s="456"/>
      <c r="OFH553" s="456"/>
      <c r="OFI553" s="456"/>
      <c r="OFJ553" s="456"/>
      <c r="OFK553" s="456"/>
      <c r="OFL553" s="456"/>
      <c r="OFM553" s="456"/>
      <c r="OFN553" s="456"/>
      <c r="OFO553" s="456"/>
      <c r="OFP553" s="456"/>
      <c r="OFQ553" s="456"/>
      <c r="OFR553" s="456"/>
      <c r="OFS553" s="456"/>
      <c r="OFT553" s="456"/>
      <c r="OFU553" s="456"/>
      <c r="OFV553" s="456"/>
      <c r="OFW553" s="456"/>
      <c r="OFX553" s="456"/>
      <c r="OFY553" s="456"/>
      <c r="OFZ553" s="456"/>
      <c r="OGA553" s="456"/>
      <c r="OGB553" s="456"/>
      <c r="OGC553" s="456"/>
      <c r="OGD553" s="456"/>
      <c r="OGE553" s="456"/>
      <c r="OGF553" s="456"/>
      <c r="OGG553" s="456"/>
      <c r="OGH553" s="456"/>
      <c r="OGI553" s="456"/>
      <c r="OGJ553" s="456"/>
      <c r="OGK553" s="456"/>
      <c r="OGL553" s="456"/>
      <c r="OGM553" s="456"/>
      <c r="OGN553" s="456"/>
      <c r="OGO553" s="456"/>
      <c r="OGP553" s="456"/>
      <c r="OGQ553" s="456"/>
      <c r="OGR553" s="456"/>
      <c r="OGS553" s="456"/>
      <c r="OGT553" s="456"/>
      <c r="OGU553" s="456"/>
      <c r="OGV553" s="456"/>
      <c r="OGW553" s="456"/>
      <c r="OGX553" s="456"/>
      <c r="OGY553" s="456"/>
      <c r="OGZ553" s="456"/>
      <c r="OHA553" s="456"/>
      <c r="OHB553" s="456"/>
      <c r="OHC553" s="456"/>
      <c r="OHD553" s="456"/>
      <c r="OHE553" s="456"/>
      <c r="OHF553" s="456"/>
      <c r="OHG553" s="456"/>
      <c r="OHH553" s="456"/>
      <c r="OHI553" s="456"/>
      <c r="OHJ553" s="456"/>
      <c r="OHK553" s="456"/>
      <c r="OHL553" s="456"/>
      <c r="OHM553" s="456"/>
      <c r="OHN553" s="456"/>
      <c r="OHO553" s="456"/>
      <c r="OHP553" s="456"/>
      <c r="OHQ553" s="456"/>
      <c r="OHR553" s="456"/>
      <c r="OHS553" s="456"/>
      <c r="OHT553" s="456"/>
      <c r="OHU553" s="456"/>
      <c r="OHV553" s="456"/>
      <c r="OHW553" s="456"/>
      <c r="OHX553" s="456"/>
      <c r="OHY553" s="456"/>
      <c r="OHZ553" s="456"/>
      <c r="OIA553" s="456"/>
      <c r="OIB553" s="456"/>
      <c r="OIC553" s="456"/>
      <c r="OID553" s="456"/>
      <c r="OIE553" s="456"/>
      <c r="OIF553" s="456"/>
      <c r="OIG553" s="456"/>
      <c r="OIH553" s="456"/>
      <c r="OII553" s="456"/>
      <c r="OIJ553" s="456"/>
      <c r="OIK553" s="456"/>
      <c r="OIL553" s="456"/>
      <c r="OIM553" s="456"/>
      <c r="OIN553" s="456"/>
      <c r="OIO553" s="456"/>
      <c r="OIP553" s="456"/>
      <c r="OIQ553" s="456"/>
      <c r="OIR553" s="456"/>
      <c r="OIS553" s="456"/>
      <c r="OIT553" s="456"/>
      <c r="OIU553" s="456"/>
      <c r="OIV553" s="456"/>
      <c r="OIW553" s="456"/>
      <c r="OIX553" s="456"/>
      <c r="OIY553" s="456"/>
      <c r="OIZ553" s="456"/>
      <c r="OJA553" s="456"/>
      <c r="OJB553" s="456"/>
      <c r="OJC553" s="456"/>
      <c r="OJD553" s="456"/>
      <c r="OJE553" s="456"/>
      <c r="OJF553" s="456"/>
      <c r="OJG553" s="456"/>
      <c r="OJH553" s="456"/>
      <c r="OJI553" s="456"/>
      <c r="OJJ553" s="456"/>
      <c r="OJK553" s="456"/>
      <c r="OJL553" s="456"/>
      <c r="OJM553" s="456"/>
      <c r="OJN553" s="456"/>
      <c r="OJO553" s="456"/>
      <c r="OJP553" s="456"/>
      <c r="OJQ553" s="456"/>
      <c r="OJR553" s="456"/>
      <c r="OJS553" s="456"/>
      <c r="OJT553" s="456"/>
      <c r="OJU553" s="456"/>
      <c r="OJV553" s="456"/>
      <c r="OJW553" s="456"/>
      <c r="OJX553" s="456"/>
      <c r="OJY553" s="456"/>
      <c r="OJZ553" s="456"/>
      <c r="OKA553" s="456"/>
      <c r="OKB553" s="456"/>
      <c r="OKC553" s="456"/>
      <c r="OKD553" s="456"/>
      <c r="OKE553" s="456"/>
      <c r="OKF553" s="456"/>
      <c r="OKG553" s="456"/>
      <c r="OKH553" s="456"/>
      <c r="OKI553" s="456"/>
      <c r="OKJ553" s="456"/>
      <c r="OKK553" s="456"/>
      <c r="OKL553" s="456"/>
      <c r="OKM553" s="456"/>
      <c r="OKN553" s="456"/>
      <c r="OKO553" s="456"/>
      <c r="OKP553" s="456"/>
      <c r="OKQ553" s="456"/>
      <c r="OKR553" s="456"/>
      <c r="OKS553" s="456"/>
      <c r="OKT553" s="456"/>
      <c r="OKU553" s="456"/>
      <c r="OKV553" s="456"/>
      <c r="OKW553" s="456"/>
      <c r="OKX553" s="456"/>
      <c r="OKY553" s="456"/>
      <c r="OKZ553" s="456"/>
      <c r="OLA553" s="456"/>
      <c r="OLB553" s="456"/>
      <c r="OLC553" s="456"/>
      <c r="OLD553" s="456"/>
      <c r="OLE553" s="456"/>
      <c r="OLF553" s="456"/>
      <c r="OLG553" s="456"/>
      <c r="OLH553" s="456"/>
      <c r="OLI553" s="456"/>
      <c r="OLJ553" s="456"/>
      <c r="OLK553" s="456"/>
      <c r="OLL553" s="456"/>
      <c r="OLM553" s="456"/>
      <c r="OLN553" s="456"/>
      <c r="OLO553" s="456"/>
      <c r="OLP553" s="456"/>
      <c r="OLQ553" s="456"/>
      <c r="OLR553" s="456"/>
      <c r="OLS553" s="456"/>
      <c r="OLT553" s="456"/>
      <c r="OLU553" s="456"/>
      <c r="OLV553" s="456"/>
      <c r="OLW553" s="456"/>
      <c r="OLX553" s="456"/>
      <c r="OLY553" s="456"/>
      <c r="OLZ553" s="456"/>
      <c r="OMA553" s="456"/>
      <c r="OMB553" s="456"/>
      <c r="OMC553" s="456"/>
      <c r="OMD553" s="456"/>
      <c r="OME553" s="456"/>
      <c r="OMF553" s="456"/>
      <c r="OMG553" s="456"/>
      <c r="OMH553" s="456"/>
      <c r="OMI553" s="456"/>
      <c r="OMJ553" s="456"/>
      <c r="OMK553" s="456"/>
      <c r="OML553" s="456"/>
      <c r="OMM553" s="456"/>
      <c r="OMN553" s="456"/>
      <c r="OMO553" s="456"/>
      <c r="OMP553" s="456"/>
      <c r="OMQ553" s="456"/>
      <c r="OMR553" s="456"/>
      <c r="OMS553" s="456"/>
      <c r="OMT553" s="456"/>
      <c r="OMU553" s="456"/>
      <c r="OMV553" s="456"/>
      <c r="OMW553" s="456"/>
      <c r="OMX553" s="456"/>
      <c r="OMY553" s="456"/>
      <c r="OMZ553" s="456"/>
      <c r="ONA553" s="456"/>
      <c r="ONB553" s="456"/>
      <c r="ONC553" s="456"/>
      <c r="OND553" s="456"/>
      <c r="ONE553" s="456"/>
      <c r="ONF553" s="456"/>
      <c r="ONG553" s="456"/>
      <c r="ONH553" s="456"/>
      <c r="ONI553" s="456"/>
      <c r="ONJ553" s="456"/>
      <c r="ONK553" s="456"/>
      <c r="ONL553" s="456"/>
      <c r="ONM553" s="456"/>
      <c r="ONN553" s="456"/>
      <c r="ONO553" s="456"/>
      <c r="ONP553" s="456"/>
      <c r="ONQ553" s="456"/>
      <c r="ONR553" s="456"/>
      <c r="ONS553" s="456"/>
      <c r="ONT553" s="456"/>
      <c r="ONU553" s="456"/>
      <c r="ONV553" s="456"/>
      <c r="ONW553" s="456"/>
      <c r="ONX553" s="456"/>
      <c r="ONY553" s="456"/>
      <c r="ONZ553" s="456"/>
      <c r="OOA553" s="456"/>
      <c r="OOB553" s="456"/>
      <c r="OOC553" s="456"/>
      <c r="OOD553" s="456"/>
      <c r="OOE553" s="456"/>
      <c r="OOF553" s="456"/>
      <c r="OOG553" s="456"/>
      <c r="OOH553" s="456"/>
      <c r="OOI553" s="456"/>
      <c r="OOJ553" s="456"/>
      <c r="OOK553" s="456"/>
      <c r="OOL553" s="456"/>
      <c r="OOM553" s="456"/>
      <c r="OON553" s="456"/>
      <c r="OOO553" s="456"/>
      <c r="OOP553" s="456"/>
      <c r="OOQ553" s="456"/>
      <c r="OOR553" s="456"/>
      <c r="OOS553" s="456"/>
      <c r="OOT553" s="456"/>
      <c r="OOU553" s="456"/>
      <c r="OOV553" s="456"/>
      <c r="OOW553" s="456"/>
      <c r="OOX553" s="456"/>
      <c r="OOY553" s="456"/>
      <c r="OOZ553" s="456"/>
      <c r="OPA553" s="456"/>
      <c r="OPB553" s="456"/>
      <c r="OPC553" s="456"/>
      <c r="OPD553" s="456"/>
      <c r="OPE553" s="456"/>
      <c r="OPF553" s="456"/>
      <c r="OPG553" s="456"/>
      <c r="OPH553" s="456"/>
      <c r="OPI553" s="456"/>
      <c r="OPJ553" s="456"/>
      <c r="OPK553" s="456"/>
      <c r="OPL553" s="456"/>
      <c r="OPM553" s="456"/>
      <c r="OPN553" s="456"/>
      <c r="OPO553" s="456"/>
      <c r="OPP553" s="456"/>
      <c r="OPQ553" s="456"/>
      <c r="OPR553" s="456"/>
      <c r="OPS553" s="456"/>
      <c r="OPT553" s="456"/>
      <c r="OPU553" s="456"/>
      <c r="OPV553" s="456"/>
      <c r="OPW553" s="456"/>
      <c r="OPX553" s="456"/>
      <c r="OPY553" s="456"/>
      <c r="OPZ553" s="456"/>
      <c r="OQA553" s="456"/>
      <c r="OQB553" s="456"/>
      <c r="OQC553" s="456"/>
      <c r="OQD553" s="456"/>
      <c r="OQE553" s="456"/>
      <c r="OQF553" s="456"/>
      <c r="OQG553" s="456"/>
      <c r="OQH553" s="456"/>
      <c r="OQI553" s="456"/>
      <c r="OQJ553" s="456"/>
      <c r="OQK553" s="456"/>
      <c r="OQL553" s="456"/>
      <c r="OQM553" s="456"/>
      <c r="OQN553" s="456"/>
      <c r="OQO553" s="456"/>
      <c r="OQP553" s="456"/>
      <c r="OQQ553" s="456"/>
      <c r="OQR553" s="456"/>
      <c r="OQS553" s="456"/>
      <c r="OQT553" s="456"/>
      <c r="OQU553" s="456"/>
      <c r="OQV553" s="456"/>
      <c r="OQW553" s="456"/>
      <c r="OQX553" s="456"/>
      <c r="OQY553" s="456"/>
      <c r="OQZ553" s="456"/>
      <c r="ORA553" s="456"/>
      <c r="ORB553" s="456"/>
      <c r="ORC553" s="456"/>
      <c r="ORD553" s="456"/>
      <c r="ORE553" s="456"/>
      <c r="ORF553" s="456"/>
      <c r="ORG553" s="456"/>
      <c r="ORH553" s="456"/>
      <c r="ORI553" s="456"/>
      <c r="ORJ553" s="456"/>
      <c r="ORK553" s="456"/>
      <c r="ORL553" s="456"/>
      <c r="ORM553" s="456"/>
      <c r="ORN553" s="456"/>
      <c r="ORO553" s="456"/>
      <c r="ORP553" s="456"/>
      <c r="ORQ553" s="456"/>
      <c r="ORR553" s="456"/>
      <c r="ORS553" s="456"/>
      <c r="ORT553" s="456"/>
      <c r="ORU553" s="456"/>
      <c r="ORV553" s="456"/>
      <c r="ORW553" s="456"/>
      <c r="ORX553" s="456"/>
      <c r="ORY553" s="456"/>
      <c r="ORZ553" s="456"/>
      <c r="OSA553" s="456"/>
      <c r="OSB553" s="456"/>
      <c r="OSC553" s="456"/>
      <c r="OSD553" s="456"/>
      <c r="OSE553" s="456"/>
      <c r="OSF553" s="456"/>
      <c r="OSG553" s="456"/>
      <c r="OSH553" s="456"/>
      <c r="OSI553" s="456"/>
      <c r="OSJ553" s="456"/>
      <c r="OSK553" s="456"/>
      <c r="OSL553" s="456"/>
      <c r="OSM553" s="456"/>
      <c r="OSN553" s="456"/>
      <c r="OSO553" s="456"/>
      <c r="OSP553" s="456"/>
      <c r="OSQ553" s="456"/>
      <c r="OSR553" s="456"/>
      <c r="OSS553" s="456"/>
      <c r="OST553" s="456"/>
      <c r="OSU553" s="456"/>
      <c r="OSV553" s="456"/>
      <c r="OSW553" s="456"/>
      <c r="OSX553" s="456"/>
      <c r="OSY553" s="456"/>
      <c r="OSZ553" s="456"/>
      <c r="OTA553" s="456"/>
      <c r="OTB553" s="456"/>
      <c r="OTC553" s="456"/>
      <c r="OTD553" s="456"/>
      <c r="OTE553" s="456"/>
      <c r="OTF553" s="456"/>
      <c r="OTG553" s="456"/>
      <c r="OTH553" s="456"/>
      <c r="OTI553" s="456"/>
      <c r="OTJ553" s="456"/>
      <c r="OTK553" s="456"/>
      <c r="OTL553" s="456"/>
      <c r="OTM553" s="456"/>
      <c r="OTN553" s="456"/>
      <c r="OTO553" s="456"/>
      <c r="OTP553" s="456"/>
      <c r="OTQ553" s="456"/>
      <c r="OTR553" s="456"/>
      <c r="OTS553" s="456"/>
      <c r="OTT553" s="456"/>
      <c r="OTU553" s="456"/>
      <c r="OTV553" s="456"/>
      <c r="OTW553" s="456"/>
      <c r="OTX553" s="456"/>
      <c r="OTY553" s="456"/>
      <c r="OTZ553" s="456"/>
      <c r="OUA553" s="456"/>
      <c r="OUB553" s="456"/>
      <c r="OUC553" s="456"/>
      <c r="OUD553" s="456"/>
      <c r="OUE553" s="456"/>
      <c r="OUF553" s="456"/>
      <c r="OUG553" s="456"/>
      <c r="OUH553" s="456"/>
      <c r="OUI553" s="456"/>
      <c r="OUJ553" s="456"/>
      <c r="OUK553" s="456"/>
      <c r="OUL553" s="456"/>
      <c r="OUM553" s="456"/>
      <c r="OUN553" s="456"/>
      <c r="OUO553" s="456"/>
      <c r="OUP553" s="456"/>
      <c r="OUQ553" s="456"/>
      <c r="OUR553" s="456"/>
      <c r="OUS553" s="456"/>
      <c r="OUT553" s="456"/>
      <c r="OUU553" s="456"/>
      <c r="OUV553" s="456"/>
      <c r="OUW553" s="456"/>
      <c r="OUX553" s="456"/>
      <c r="OUY553" s="456"/>
      <c r="OUZ553" s="456"/>
      <c r="OVA553" s="456"/>
      <c r="OVB553" s="456"/>
      <c r="OVC553" s="456"/>
      <c r="OVD553" s="456"/>
      <c r="OVE553" s="456"/>
      <c r="OVF553" s="456"/>
      <c r="OVG553" s="456"/>
      <c r="OVH553" s="456"/>
      <c r="OVI553" s="456"/>
      <c r="OVJ553" s="456"/>
      <c r="OVK553" s="456"/>
      <c r="OVL553" s="456"/>
      <c r="OVM553" s="456"/>
      <c r="OVN553" s="456"/>
      <c r="OVO553" s="456"/>
      <c r="OVP553" s="456"/>
      <c r="OVQ553" s="456"/>
      <c r="OVR553" s="456"/>
      <c r="OVS553" s="456"/>
      <c r="OVT553" s="456"/>
      <c r="OVU553" s="456"/>
      <c r="OVV553" s="456"/>
      <c r="OVW553" s="456"/>
      <c r="OVX553" s="456"/>
      <c r="OVY553" s="456"/>
      <c r="OVZ553" s="456"/>
      <c r="OWA553" s="456"/>
      <c r="OWB553" s="456"/>
      <c r="OWC553" s="456"/>
      <c r="OWD553" s="456"/>
      <c r="OWE553" s="456"/>
      <c r="OWF553" s="456"/>
      <c r="OWG553" s="456"/>
      <c r="OWH553" s="456"/>
      <c r="OWI553" s="456"/>
      <c r="OWJ553" s="456"/>
      <c r="OWK553" s="456"/>
      <c r="OWL553" s="456"/>
      <c r="OWM553" s="456"/>
      <c r="OWN553" s="456"/>
      <c r="OWO553" s="456"/>
      <c r="OWP553" s="456"/>
      <c r="OWQ553" s="456"/>
      <c r="OWR553" s="456"/>
      <c r="OWS553" s="456"/>
      <c r="OWT553" s="456"/>
      <c r="OWU553" s="456"/>
      <c r="OWV553" s="456"/>
      <c r="OWW553" s="456"/>
      <c r="OWX553" s="456"/>
      <c r="OWY553" s="456"/>
      <c r="OWZ553" s="456"/>
      <c r="OXA553" s="456"/>
      <c r="OXB553" s="456"/>
      <c r="OXC553" s="456"/>
      <c r="OXD553" s="456"/>
      <c r="OXE553" s="456"/>
      <c r="OXF553" s="456"/>
      <c r="OXG553" s="456"/>
      <c r="OXH553" s="456"/>
      <c r="OXI553" s="456"/>
      <c r="OXJ553" s="456"/>
      <c r="OXK553" s="456"/>
      <c r="OXL553" s="456"/>
      <c r="OXM553" s="456"/>
      <c r="OXN553" s="456"/>
      <c r="OXO553" s="456"/>
      <c r="OXP553" s="456"/>
      <c r="OXQ553" s="456"/>
      <c r="OXR553" s="456"/>
      <c r="OXS553" s="456"/>
      <c r="OXT553" s="456"/>
      <c r="OXU553" s="456"/>
      <c r="OXV553" s="456"/>
      <c r="OXW553" s="456"/>
      <c r="OXX553" s="456"/>
      <c r="OXY553" s="456"/>
      <c r="OXZ553" s="456"/>
      <c r="OYA553" s="456"/>
      <c r="OYB553" s="456"/>
      <c r="OYC553" s="456"/>
      <c r="OYD553" s="456"/>
      <c r="OYE553" s="456"/>
      <c r="OYF553" s="456"/>
      <c r="OYG553" s="456"/>
      <c r="OYH553" s="456"/>
      <c r="OYI553" s="456"/>
      <c r="OYJ553" s="456"/>
      <c r="OYK553" s="456"/>
      <c r="OYL553" s="456"/>
      <c r="OYM553" s="456"/>
      <c r="OYN553" s="456"/>
      <c r="OYO553" s="456"/>
      <c r="OYP553" s="456"/>
      <c r="OYQ553" s="456"/>
      <c r="OYR553" s="456"/>
      <c r="OYS553" s="456"/>
      <c r="OYT553" s="456"/>
      <c r="OYU553" s="456"/>
      <c r="OYV553" s="456"/>
      <c r="OYW553" s="456"/>
      <c r="OYX553" s="456"/>
      <c r="OYY553" s="456"/>
      <c r="OYZ553" s="456"/>
      <c r="OZA553" s="456"/>
      <c r="OZB553" s="456"/>
      <c r="OZC553" s="456"/>
      <c r="OZD553" s="456"/>
      <c r="OZE553" s="456"/>
      <c r="OZF553" s="456"/>
      <c r="OZG553" s="456"/>
      <c r="OZH553" s="456"/>
      <c r="OZI553" s="456"/>
      <c r="OZJ553" s="456"/>
      <c r="OZK553" s="456"/>
      <c r="OZL553" s="456"/>
      <c r="OZM553" s="456"/>
      <c r="OZN553" s="456"/>
      <c r="OZO553" s="456"/>
      <c r="OZP553" s="456"/>
      <c r="OZQ553" s="456"/>
      <c r="OZR553" s="456"/>
      <c r="OZS553" s="456"/>
      <c r="OZT553" s="456"/>
      <c r="OZU553" s="456"/>
      <c r="OZV553" s="456"/>
      <c r="OZW553" s="456"/>
      <c r="OZX553" s="456"/>
      <c r="OZY553" s="456"/>
      <c r="OZZ553" s="456"/>
      <c r="PAA553" s="456"/>
      <c r="PAB553" s="456"/>
      <c r="PAC553" s="456"/>
      <c r="PAD553" s="456"/>
      <c r="PAE553" s="456"/>
      <c r="PAF553" s="456"/>
      <c r="PAG553" s="456"/>
      <c r="PAH553" s="456"/>
      <c r="PAI553" s="456"/>
      <c r="PAJ553" s="456"/>
      <c r="PAK553" s="456"/>
      <c r="PAL553" s="456"/>
      <c r="PAM553" s="456"/>
      <c r="PAN553" s="456"/>
      <c r="PAO553" s="456"/>
      <c r="PAP553" s="456"/>
      <c r="PAQ553" s="456"/>
      <c r="PAR553" s="456"/>
      <c r="PAS553" s="456"/>
      <c r="PAT553" s="456"/>
      <c r="PAU553" s="456"/>
      <c r="PAV553" s="456"/>
      <c r="PAW553" s="456"/>
      <c r="PAX553" s="456"/>
      <c r="PAY553" s="456"/>
      <c r="PAZ553" s="456"/>
      <c r="PBA553" s="456"/>
      <c r="PBB553" s="456"/>
      <c r="PBC553" s="456"/>
      <c r="PBD553" s="456"/>
      <c r="PBE553" s="456"/>
      <c r="PBF553" s="456"/>
      <c r="PBG553" s="456"/>
      <c r="PBH553" s="456"/>
      <c r="PBI553" s="456"/>
      <c r="PBJ553" s="456"/>
      <c r="PBK553" s="456"/>
      <c r="PBL553" s="456"/>
      <c r="PBM553" s="456"/>
      <c r="PBN553" s="456"/>
      <c r="PBO553" s="456"/>
      <c r="PBP553" s="456"/>
      <c r="PBQ553" s="456"/>
      <c r="PBR553" s="456"/>
      <c r="PBS553" s="456"/>
      <c r="PBT553" s="456"/>
      <c r="PBU553" s="456"/>
      <c r="PBV553" s="456"/>
      <c r="PBW553" s="456"/>
      <c r="PBX553" s="456"/>
      <c r="PBY553" s="456"/>
      <c r="PBZ553" s="456"/>
      <c r="PCA553" s="456"/>
      <c r="PCB553" s="456"/>
      <c r="PCC553" s="456"/>
      <c r="PCD553" s="456"/>
      <c r="PCE553" s="456"/>
      <c r="PCF553" s="456"/>
      <c r="PCG553" s="456"/>
      <c r="PCH553" s="456"/>
      <c r="PCI553" s="456"/>
      <c r="PCJ553" s="456"/>
      <c r="PCK553" s="456"/>
      <c r="PCL553" s="456"/>
      <c r="PCM553" s="456"/>
      <c r="PCN553" s="456"/>
      <c r="PCO553" s="456"/>
      <c r="PCP553" s="456"/>
      <c r="PCQ553" s="456"/>
      <c r="PCR553" s="456"/>
      <c r="PCS553" s="456"/>
      <c r="PCT553" s="456"/>
      <c r="PCU553" s="456"/>
      <c r="PCV553" s="456"/>
      <c r="PCW553" s="456"/>
      <c r="PCX553" s="456"/>
      <c r="PCY553" s="456"/>
      <c r="PCZ553" s="456"/>
      <c r="PDA553" s="456"/>
      <c r="PDB553" s="456"/>
      <c r="PDC553" s="456"/>
      <c r="PDD553" s="456"/>
      <c r="PDE553" s="456"/>
      <c r="PDF553" s="456"/>
      <c r="PDG553" s="456"/>
      <c r="PDH553" s="456"/>
      <c r="PDI553" s="456"/>
      <c r="PDJ553" s="456"/>
      <c r="PDK553" s="456"/>
      <c r="PDL553" s="456"/>
      <c r="PDM553" s="456"/>
      <c r="PDN553" s="456"/>
      <c r="PDO553" s="456"/>
      <c r="PDP553" s="456"/>
      <c r="PDQ553" s="456"/>
      <c r="PDR553" s="456"/>
      <c r="PDS553" s="456"/>
      <c r="PDT553" s="456"/>
      <c r="PDU553" s="456"/>
      <c r="PDV553" s="456"/>
      <c r="PDW553" s="456"/>
      <c r="PDX553" s="456"/>
      <c r="PDY553" s="456"/>
      <c r="PDZ553" s="456"/>
      <c r="PEA553" s="456"/>
      <c r="PEB553" s="456"/>
      <c r="PEC553" s="456"/>
      <c r="PED553" s="456"/>
      <c r="PEE553" s="456"/>
      <c r="PEF553" s="456"/>
      <c r="PEG553" s="456"/>
      <c r="PEH553" s="456"/>
      <c r="PEI553" s="456"/>
      <c r="PEJ553" s="456"/>
      <c r="PEK553" s="456"/>
      <c r="PEL553" s="456"/>
      <c r="PEM553" s="456"/>
      <c r="PEN553" s="456"/>
      <c r="PEO553" s="456"/>
      <c r="PEP553" s="456"/>
      <c r="PEQ553" s="456"/>
      <c r="PER553" s="456"/>
      <c r="PES553" s="456"/>
      <c r="PET553" s="456"/>
      <c r="PEU553" s="456"/>
      <c r="PEV553" s="456"/>
      <c r="PEW553" s="456"/>
      <c r="PEX553" s="456"/>
      <c r="PEY553" s="456"/>
      <c r="PEZ553" s="456"/>
      <c r="PFA553" s="456"/>
      <c r="PFB553" s="456"/>
      <c r="PFC553" s="456"/>
      <c r="PFD553" s="456"/>
      <c r="PFE553" s="456"/>
      <c r="PFF553" s="456"/>
      <c r="PFG553" s="456"/>
      <c r="PFH553" s="456"/>
      <c r="PFI553" s="456"/>
      <c r="PFJ553" s="456"/>
      <c r="PFK553" s="456"/>
      <c r="PFL553" s="456"/>
      <c r="PFM553" s="456"/>
      <c r="PFN553" s="456"/>
      <c r="PFO553" s="456"/>
      <c r="PFP553" s="456"/>
      <c r="PFQ553" s="456"/>
      <c r="PFR553" s="456"/>
      <c r="PFS553" s="456"/>
      <c r="PFT553" s="456"/>
      <c r="PFU553" s="456"/>
      <c r="PFV553" s="456"/>
      <c r="PFW553" s="456"/>
      <c r="PFX553" s="456"/>
      <c r="PFY553" s="456"/>
      <c r="PFZ553" s="456"/>
      <c r="PGA553" s="456"/>
      <c r="PGB553" s="456"/>
      <c r="PGC553" s="456"/>
      <c r="PGD553" s="456"/>
      <c r="PGE553" s="456"/>
      <c r="PGF553" s="456"/>
      <c r="PGG553" s="456"/>
      <c r="PGH553" s="456"/>
      <c r="PGI553" s="456"/>
      <c r="PGJ553" s="456"/>
      <c r="PGK553" s="456"/>
      <c r="PGL553" s="456"/>
      <c r="PGM553" s="456"/>
      <c r="PGN553" s="456"/>
      <c r="PGO553" s="456"/>
      <c r="PGP553" s="456"/>
      <c r="PGQ553" s="456"/>
      <c r="PGR553" s="456"/>
      <c r="PGS553" s="456"/>
      <c r="PGT553" s="456"/>
      <c r="PGU553" s="456"/>
      <c r="PGV553" s="456"/>
      <c r="PGW553" s="456"/>
      <c r="PGX553" s="456"/>
      <c r="PGY553" s="456"/>
      <c r="PGZ553" s="456"/>
      <c r="PHA553" s="456"/>
      <c r="PHB553" s="456"/>
      <c r="PHC553" s="456"/>
      <c r="PHD553" s="456"/>
      <c r="PHE553" s="456"/>
      <c r="PHF553" s="456"/>
      <c r="PHG553" s="456"/>
      <c r="PHH553" s="456"/>
      <c r="PHI553" s="456"/>
      <c r="PHJ553" s="456"/>
      <c r="PHK553" s="456"/>
      <c r="PHL553" s="456"/>
      <c r="PHM553" s="456"/>
      <c r="PHN553" s="456"/>
      <c r="PHO553" s="456"/>
      <c r="PHP553" s="456"/>
      <c r="PHQ553" s="456"/>
      <c r="PHR553" s="456"/>
      <c r="PHS553" s="456"/>
      <c r="PHT553" s="456"/>
      <c r="PHU553" s="456"/>
      <c r="PHV553" s="456"/>
      <c r="PHW553" s="456"/>
      <c r="PHX553" s="456"/>
      <c r="PHY553" s="456"/>
      <c r="PHZ553" s="456"/>
      <c r="PIA553" s="456"/>
      <c r="PIB553" s="456"/>
      <c r="PIC553" s="456"/>
      <c r="PID553" s="456"/>
      <c r="PIE553" s="456"/>
      <c r="PIF553" s="456"/>
      <c r="PIG553" s="456"/>
      <c r="PIH553" s="456"/>
      <c r="PII553" s="456"/>
      <c r="PIJ553" s="456"/>
      <c r="PIK553" s="456"/>
      <c r="PIL553" s="456"/>
      <c r="PIM553" s="456"/>
      <c r="PIN553" s="456"/>
      <c r="PIO553" s="456"/>
      <c r="PIP553" s="456"/>
      <c r="PIQ553" s="456"/>
      <c r="PIR553" s="456"/>
      <c r="PIS553" s="456"/>
      <c r="PIT553" s="456"/>
      <c r="PIU553" s="456"/>
      <c r="PIV553" s="456"/>
      <c r="PIW553" s="456"/>
      <c r="PIX553" s="456"/>
      <c r="PIY553" s="456"/>
      <c r="PIZ553" s="456"/>
      <c r="PJA553" s="456"/>
      <c r="PJB553" s="456"/>
      <c r="PJC553" s="456"/>
      <c r="PJD553" s="456"/>
      <c r="PJE553" s="456"/>
      <c r="PJF553" s="456"/>
      <c r="PJG553" s="456"/>
      <c r="PJH553" s="456"/>
      <c r="PJI553" s="456"/>
      <c r="PJJ553" s="456"/>
      <c r="PJK553" s="456"/>
      <c r="PJL553" s="456"/>
      <c r="PJM553" s="456"/>
      <c r="PJN553" s="456"/>
      <c r="PJO553" s="456"/>
      <c r="PJP553" s="456"/>
      <c r="PJQ553" s="456"/>
      <c r="PJR553" s="456"/>
      <c r="PJS553" s="456"/>
      <c r="PJT553" s="456"/>
      <c r="PJU553" s="456"/>
      <c r="PJV553" s="456"/>
      <c r="PJW553" s="456"/>
      <c r="PJX553" s="456"/>
      <c r="PJY553" s="456"/>
      <c r="PJZ553" s="456"/>
      <c r="PKA553" s="456"/>
      <c r="PKB553" s="456"/>
      <c r="PKC553" s="456"/>
      <c r="PKD553" s="456"/>
      <c r="PKE553" s="456"/>
      <c r="PKF553" s="456"/>
      <c r="PKG553" s="456"/>
      <c r="PKH553" s="456"/>
      <c r="PKI553" s="456"/>
      <c r="PKJ553" s="456"/>
      <c r="PKK553" s="456"/>
      <c r="PKL553" s="456"/>
      <c r="PKM553" s="456"/>
      <c r="PKN553" s="456"/>
      <c r="PKO553" s="456"/>
      <c r="PKP553" s="456"/>
      <c r="PKQ553" s="456"/>
      <c r="PKR553" s="456"/>
      <c r="PKS553" s="456"/>
      <c r="PKT553" s="456"/>
      <c r="PKU553" s="456"/>
      <c r="PKV553" s="456"/>
      <c r="PKW553" s="456"/>
      <c r="PKX553" s="456"/>
      <c r="PKY553" s="456"/>
      <c r="PKZ553" s="456"/>
      <c r="PLA553" s="456"/>
      <c r="PLB553" s="456"/>
      <c r="PLC553" s="456"/>
      <c r="PLD553" s="456"/>
      <c r="PLE553" s="456"/>
      <c r="PLF553" s="456"/>
      <c r="PLG553" s="456"/>
      <c r="PLH553" s="456"/>
      <c r="PLI553" s="456"/>
      <c r="PLJ553" s="456"/>
      <c r="PLK553" s="456"/>
      <c r="PLL553" s="456"/>
      <c r="PLM553" s="456"/>
      <c r="PLN553" s="456"/>
      <c r="PLO553" s="456"/>
      <c r="PLP553" s="456"/>
      <c r="PLQ553" s="456"/>
      <c r="PLR553" s="456"/>
      <c r="PLS553" s="456"/>
      <c r="PLT553" s="456"/>
      <c r="PLU553" s="456"/>
      <c r="PLV553" s="456"/>
      <c r="PLW553" s="456"/>
      <c r="PLX553" s="456"/>
      <c r="PLY553" s="456"/>
      <c r="PLZ553" s="456"/>
      <c r="PMA553" s="456"/>
      <c r="PMB553" s="456"/>
      <c r="PMC553" s="456"/>
      <c r="PMD553" s="456"/>
      <c r="PME553" s="456"/>
      <c r="PMF553" s="456"/>
      <c r="PMG553" s="456"/>
      <c r="PMH553" s="456"/>
      <c r="PMI553" s="456"/>
      <c r="PMJ553" s="456"/>
      <c r="PMK553" s="456"/>
      <c r="PML553" s="456"/>
      <c r="PMM553" s="456"/>
      <c r="PMN553" s="456"/>
      <c r="PMO553" s="456"/>
      <c r="PMP553" s="456"/>
      <c r="PMQ553" s="456"/>
      <c r="PMR553" s="456"/>
      <c r="PMS553" s="456"/>
      <c r="PMT553" s="456"/>
      <c r="PMU553" s="456"/>
      <c r="PMV553" s="456"/>
      <c r="PMW553" s="456"/>
      <c r="PMX553" s="456"/>
      <c r="PMY553" s="456"/>
      <c r="PMZ553" s="456"/>
      <c r="PNA553" s="456"/>
      <c r="PNB553" s="456"/>
      <c r="PNC553" s="456"/>
      <c r="PND553" s="456"/>
      <c r="PNE553" s="456"/>
      <c r="PNF553" s="456"/>
      <c r="PNG553" s="456"/>
      <c r="PNH553" s="456"/>
      <c r="PNI553" s="456"/>
      <c r="PNJ553" s="456"/>
      <c r="PNK553" s="456"/>
      <c r="PNL553" s="456"/>
      <c r="PNM553" s="456"/>
      <c r="PNN553" s="456"/>
      <c r="PNO553" s="456"/>
      <c r="PNP553" s="456"/>
      <c r="PNQ553" s="456"/>
      <c r="PNR553" s="456"/>
      <c r="PNS553" s="456"/>
      <c r="PNT553" s="456"/>
      <c r="PNU553" s="456"/>
      <c r="PNV553" s="456"/>
      <c r="PNW553" s="456"/>
      <c r="PNX553" s="456"/>
      <c r="PNY553" s="456"/>
      <c r="PNZ553" s="456"/>
      <c r="POA553" s="456"/>
      <c r="POB553" s="456"/>
      <c r="POC553" s="456"/>
      <c r="POD553" s="456"/>
      <c r="POE553" s="456"/>
      <c r="POF553" s="456"/>
      <c r="POG553" s="456"/>
      <c r="POH553" s="456"/>
      <c r="POI553" s="456"/>
      <c r="POJ553" s="456"/>
      <c r="POK553" s="456"/>
      <c r="POL553" s="456"/>
      <c r="POM553" s="456"/>
      <c r="PON553" s="456"/>
      <c r="POO553" s="456"/>
      <c r="POP553" s="456"/>
      <c r="POQ553" s="456"/>
      <c r="POR553" s="456"/>
      <c r="POS553" s="456"/>
      <c r="POT553" s="456"/>
      <c r="POU553" s="456"/>
      <c r="POV553" s="456"/>
      <c r="POW553" s="456"/>
      <c r="POX553" s="456"/>
      <c r="POY553" s="456"/>
      <c r="POZ553" s="456"/>
      <c r="PPA553" s="456"/>
      <c r="PPB553" s="456"/>
      <c r="PPC553" s="456"/>
      <c r="PPD553" s="456"/>
      <c r="PPE553" s="456"/>
      <c r="PPF553" s="456"/>
      <c r="PPG553" s="456"/>
      <c r="PPH553" s="456"/>
      <c r="PPI553" s="456"/>
      <c r="PPJ553" s="456"/>
      <c r="PPK553" s="456"/>
      <c r="PPL553" s="456"/>
      <c r="PPM553" s="456"/>
      <c r="PPN553" s="456"/>
      <c r="PPO553" s="456"/>
      <c r="PPP553" s="456"/>
      <c r="PPQ553" s="456"/>
      <c r="PPR553" s="456"/>
      <c r="PPS553" s="456"/>
      <c r="PPT553" s="456"/>
      <c r="PPU553" s="456"/>
      <c r="PPV553" s="456"/>
      <c r="PPW553" s="456"/>
      <c r="PPX553" s="456"/>
      <c r="PPY553" s="456"/>
      <c r="PPZ553" s="456"/>
      <c r="PQA553" s="456"/>
      <c r="PQB553" s="456"/>
      <c r="PQC553" s="456"/>
      <c r="PQD553" s="456"/>
      <c r="PQE553" s="456"/>
      <c r="PQF553" s="456"/>
      <c r="PQG553" s="456"/>
      <c r="PQH553" s="456"/>
      <c r="PQI553" s="456"/>
      <c r="PQJ553" s="456"/>
      <c r="PQK553" s="456"/>
      <c r="PQL553" s="456"/>
      <c r="PQM553" s="456"/>
      <c r="PQN553" s="456"/>
      <c r="PQO553" s="456"/>
      <c r="PQP553" s="456"/>
      <c r="PQQ553" s="456"/>
      <c r="PQR553" s="456"/>
      <c r="PQS553" s="456"/>
      <c r="PQT553" s="456"/>
      <c r="PQU553" s="456"/>
      <c r="PQV553" s="456"/>
      <c r="PQW553" s="456"/>
      <c r="PQX553" s="456"/>
      <c r="PQY553" s="456"/>
      <c r="PQZ553" s="456"/>
      <c r="PRA553" s="456"/>
      <c r="PRB553" s="456"/>
      <c r="PRC553" s="456"/>
      <c r="PRD553" s="456"/>
      <c r="PRE553" s="456"/>
      <c r="PRF553" s="456"/>
      <c r="PRG553" s="456"/>
      <c r="PRH553" s="456"/>
      <c r="PRI553" s="456"/>
      <c r="PRJ553" s="456"/>
      <c r="PRK553" s="456"/>
      <c r="PRL553" s="456"/>
      <c r="PRM553" s="456"/>
      <c r="PRN553" s="456"/>
      <c r="PRO553" s="456"/>
      <c r="PRP553" s="456"/>
      <c r="PRQ553" s="456"/>
      <c r="PRR553" s="456"/>
      <c r="PRS553" s="456"/>
      <c r="PRT553" s="456"/>
      <c r="PRU553" s="456"/>
      <c r="PRV553" s="456"/>
      <c r="PRW553" s="456"/>
      <c r="PRX553" s="456"/>
      <c r="PRY553" s="456"/>
      <c r="PRZ553" s="456"/>
      <c r="PSA553" s="456"/>
      <c r="PSB553" s="456"/>
      <c r="PSC553" s="456"/>
      <c r="PSD553" s="456"/>
      <c r="PSE553" s="456"/>
      <c r="PSF553" s="456"/>
      <c r="PSG553" s="456"/>
      <c r="PSH553" s="456"/>
      <c r="PSI553" s="456"/>
      <c r="PSJ553" s="456"/>
      <c r="PSK553" s="456"/>
      <c r="PSL553" s="456"/>
      <c r="PSM553" s="456"/>
      <c r="PSN553" s="456"/>
      <c r="PSO553" s="456"/>
      <c r="PSP553" s="456"/>
      <c r="PSQ553" s="456"/>
      <c r="PSR553" s="456"/>
      <c r="PSS553" s="456"/>
      <c r="PST553" s="456"/>
      <c r="PSU553" s="456"/>
      <c r="PSV553" s="456"/>
      <c r="PSW553" s="456"/>
      <c r="PSX553" s="456"/>
      <c r="PSY553" s="456"/>
      <c r="PSZ553" s="456"/>
      <c r="PTA553" s="456"/>
      <c r="PTB553" s="456"/>
      <c r="PTC553" s="456"/>
      <c r="PTD553" s="456"/>
      <c r="PTE553" s="456"/>
      <c r="PTF553" s="456"/>
      <c r="PTG553" s="456"/>
      <c r="PTH553" s="456"/>
      <c r="PTI553" s="456"/>
      <c r="PTJ553" s="456"/>
      <c r="PTK553" s="456"/>
      <c r="PTL553" s="456"/>
      <c r="PTM553" s="456"/>
      <c r="PTN553" s="456"/>
      <c r="PTO553" s="456"/>
      <c r="PTP553" s="456"/>
      <c r="PTQ553" s="456"/>
      <c r="PTR553" s="456"/>
      <c r="PTS553" s="456"/>
      <c r="PTT553" s="456"/>
      <c r="PTU553" s="456"/>
      <c r="PTV553" s="456"/>
      <c r="PTW553" s="456"/>
      <c r="PTX553" s="456"/>
      <c r="PTY553" s="456"/>
      <c r="PTZ553" s="456"/>
      <c r="PUA553" s="456"/>
      <c r="PUB553" s="456"/>
      <c r="PUC553" s="456"/>
      <c r="PUD553" s="456"/>
      <c r="PUE553" s="456"/>
      <c r="PUF553" s="456"/>
      <c r="PUG553" s="456"/>
      <c r="PUH553" s="456"/>
      <c r="PUI553" s="456"/>
      <c r="PUJ553" s="456"/>
      <c r="PUK553" s="456"/>
      <c r="PUL553" s="456"/>
      <c r="PUM553" s="456"/>
      <c r="PUN553" s="456"/>
      <c r="PUO553" s="456"/>
      <c r="PUP553" s="456"/>
      <c r="PUQ553" s="456"/>
      <c r="PUR553" s="456"/>
      <c r="PUS553" s="456"/>
      <c r="PUT553" s="456"/>
      <c r="PUU553" s="456"/>
      <c r="PUV553" s="456"/>
      <c r="PUW553" s="456"/>
      <c r="PUX553" s="456"/>
      <c r="PUY553" s="456"/>
      <c r="PUZ553" s="456"/>
      <c r="PVA553" s="456"/>
      <c r="PVB553" s="456"/>
      <c r="PVC553" s="456"/>
      <c r="PVD553" s="456"/>
      <c r="PVE553" s="456"/>
      <c r="PVF553" s="456"/>
      <c r="PVG553" s="456"/>
      <c r="PVH553" s="456"/>
      <c r="PVI553" s="456"/>
      <c r="PVJ553" s="456"/>
      <c r="PVK553" s="456"/>
      <c r="PVL553" s="456"/>
      <c r="PVM553" s="456"/>
      <c r="PVN553" s="456"/>
      <c r="PVO553" s="456"/>
      <c r="PVP553" s="456"/>
      <c r="PVQ553" s="456"/>
      <c r="PVR553" s="456"/>
      <c r="PVS553" s="456"/>
      <c r="PVT553" s="456"/>
      <c r="PVU553" s="456"/>
      <c r="PVV553" s="456"/>
      <c r="PVW553" s="456"/>
      <c r="PVX553" s="456"/>
      <c r="PVY553" s="456"/>
      <c r="PVZ553" s="456"/>
      <c r="PWA553" s="456"/>
      <c r="PWB553" s="456"/>
      <c r="PWC553" s="456"/>
      <c r="PWD553" s="456"/>
      <c r="PWE553" s="456"/>
      <c r="PWF553" s="456"/>
      <c r="PWG553" s="456"/>
      <c r="PWH553" s="456"/>
      <c r="PWI553" s="456"/>
      <c r="PWJ553" s="456"/>
      <c r="PWK553" s="456"/>
      <c r="PWL553" s="456"/>
      <c r="PWM553" s="456"/>
      <c r="PWN553" s="456"/>
      <c r="PWO553" s="456"/>
      <c r="PWP553" s="456"/>
      <c r="PWQ553" s="456"/>
      <c r="PWR553" s="456"/>
      <c r="PWS553" s="456"/>
      <c r="PWT553" s="456"/>
      <c r="PWU553" s="456"/>
      <c r="PWV553" s="456"/>
      <c r="PWW553" s="456"/>
      <c r="PWX553" s="456"/>
      <c r="PWY553" s="456"/>
      <c r="PWZ553" s="456"/>
      <c r="PXA553" s="456"/>
      <c r="PXB553" s="456"/>
      <c r="PXC553" s="456"/>
      <c r="PXD553" s="456"/>
      <c r="PXE553" s="456"/>
      <c r="PXF553" s="456"/>
      <c r="PXG553" s="456"/>
      <c r="PXH553" s="456"/>
      <c r="PXI553" s="456"/>
      <c r="PXJ553" s="456"/>
      <c r="PXK553" s="456"/>
      <c r="PXL553" s="456"/>
      <c r="PXM553" s="456"/>
      <c r="PXN553" s="456"/>
      <c r="PXO553" s="456"/>
      <c r="PXP553" s="456"/>
      <c r="PXQ553" s="456"/>
      <c r="PXR553" s="456"/>
      <c r="PXS553" s="456"/>
      <c r="PXT553" s="456"/>
      <c r="PXU553" s="456"/>
      <c r="PXV553" s="456"/>
      <c r="PXW553" s="456"/>
      <c r="PXX553" s="456"/>
      <c r="PXY553" s="456"/>
      <c r="PXZ553" s="456"/>
      <c r="PYA553" s="456"/>
      <c r="PYB553" s="456"/>
      <c r="PYC553" s="456"/>
      <c r="PYD553" s="456"/>
      <c r="PYE553" s="456"/>
      <c r="PYF553" s="456"/>
      <c r="PYG553" s="456"/>
      <c r="PYH553" s="456"/>
      <c r="PYI553" s="456"/>
      <c r="PYJ553" s="456"/>
      <c r="PYK553" s="456"/>
      <c r="PYL553" s="456"/>
      <c r="PYM553" s="456"/>
      <c r="PYN553" s="456"/>
      <c r="PYO553" s="456"/>
      <c r="PYP553" s="456"/>
      <c r="PYQ553" s="456"/>
      <c r="PYR553" s="456"/>
      <c r="PYS553" s="456"/>
      <c r="PYT553" s="456"/>
      <c r="PYU553" s="456"/>
      <c r="PYV553" s="456"/>
      <c r="PYW553" s="456"/>
      <c r="PYX553" s="456"/>
      <c r="PYY553" s="456"/>
      <c r="PYZ553" s="456"/>
      <c r="PZA553" s="456"/>
      <c r="PZB553" s="456"/>
      <c r="PZC553" s="456"/>
      <c r="PZD553" s="456"/>
      <c r="PZE553" s="456"/>
      <c r="PZF553" s="456"/>
      <c r="PZG553" s="456"/>
      <c r="PZH553" s="456"/>
      <c r="PZI553" s="456"/>
      <c r="PZJ553" s="456"/>
      <c r="PZK553" s="456"/>
      <c r="PZL553" s="456"/>
      <c r="PZM553" s="456"/>
      <c r="PZN553" s="456"/>
      <c r="PZO553" s="456"/>
      <c r="PZP553" s="456"/>
      <c r="PZQ553" s="456"/>
      <c r="PZR553" s="456"/>
      <c r="PZS553" s="456"/>
      <c r="PZT553" s="456"/>
      <c r="PZU553" s="456"/>
      <c r="PZV553" s="456"/>
      <c r="PZW553" s="456"/>
      <c r="PZX553" s="456"/>
      <c r="PZY553" s="456"/>
      <c r="PZZ553" s="456"/>
      <c r="QAA553" s="456"/>
      <c r="QAB553" s="456"/>
      <c r="QAC553" s="456"/>
      <c r="QAD553" s="456"/>
      <c r="QAE553" s="456"/>
      <c r="QAF553" s="456"/>
      <c r="QAG553" s="456"/>
      <c r="QAH553" s="456"/>
      <c r="QAI553" s="456"/>
      <c r="QAJ553" s="456"/>
      <c r="QAK553" s="456"/>
      <c r="QAL553" s="456"/>
      <c r="QAM553" s="456"/>
      <c r="QAN553" s="456"/>
      <c r="QAO553" s="456"/>
      <c r="QAP553" s="456"/>
      <c r="QAQ553" s="456"/>
      <c r="QAR553" s="456"/>
      <c r="QAS553" s="456"/>
      <c r="QAT553" s="456"/>
      <c r="QAU553" s="456"/>
      <c r="QAV553" s="456"/>
      <c r="QAW553" s="456"/>
      <c r="QAX553" s="456"/>
      <c r="QAY553" s="456"/>
      <c r="QAZ553" s="456"/>
      <c r="QBA553" s="456"/>
      <c r="QBB553" s="456"/>
      <c r="QBC553" s="456"/>
      <c r="QBD553" s="456"/>
      <c r="QBE553" s="456"/>
      <c r="QBF553" s="456"/>
      <c r="QBG553" s="456"/>
      <c r="QBH553" s="456"/>
      <c r="QBI553" s="456"/>
      <c r="QBJ553" s="456"/>
      <c r="QBK553" s="456"/>
      <c r="QBL553" s="456"/>
      <c r="QBM553" s="456"/>
      <c r="QBN553" s="456"/>
      <c r="QBO553" s="456"/>
      <c r="QBP553" s="456"/>
      <c r="QBQ553" s="456"/>
      <c r="QBR553" s="456"/>
      <c r="QBS553" s="456"/>
      <c r="QBT553" s="456"/>
      <c r="QBU553" s="456"/>
      <c r="QBV553" s="456"/>
      <c r="QBW553" s="456"/>
      <c r="QBX553" s="456"/>
      <c r="QBY553" s="456"/>
      <c r="QBZ553" s="456"/>
      <c r="QCA553" s="456"/>
      <c r="QCB553" s="456"/>
      <c r="QCC553" s="456"/>
      <c r="QCD553" s="456"/>
      <c r="QCE553" s="456"/>
      <c r="QCF553" s="456"/>
      <c r="QCG553" s="456"/>
      <c r="QCH553" s="456"/>
      <c r="QCI553" s="456"/>
      <c r="QCJ553" s="456"/>
      <c r="QCK553" s="456"/>
      <c r="QCL553" s="456"/>
      <c r="QCM553" s="456"/>
      <c r="QCN553" s="456"/>
      <c r="QCO553" s="456"/>
      <c r="QCP553" s="456"/>
      <c r="QCQ553" s="456"/>
      <c r="QCR553" s="456"/>
      <c r="QCS553" s="456"/>
      <c r="QCT553" s="456"/>
      <c r="QCU553" s="456"/>
      <c r="QCV553" s="456"/>
      <c r="QCW553" s="456"/>
      <c r="QCX553" s="456"/>
      <c r="QCY553" s="456"/>
      <c r="QCZ553" s="456"/>
      <c r="QDA553" s="456"/>
      <c r="QDB553" s="456"/>
      <c r="QDC553" s="456"/>
      <c r="QDD553" s="456"/>
      <c r="QDE553" s="456"/>
      <c r="QDF553" s="456"/>
      <c r="QDG553" s="456"/>
      <c r="QDH553" s="456"/>
      <c r="QDI553" s="456"/>
      <c r="QDJ553" s="456"/>
      <c r="QDK553" s="456"/>
      <c r="QDL553" s="456"/>
      <c r="QDM553" s="456"/>
      <c r="QDN553" s="456"/>
      <c r="QDO553" s="456"/>
      <c r="QDP553" s="456"/>
      <c r="QDQ553" s="456"/>
      <c r="QDR553" s="456"/>
      <c r="QDS553" s="456"/>
      <c r="QDT553" s="456"/>
      <c r="QDU553" s="456"/>
      <c r="QDV553" s="456"/>
      <c r="QDW553" s="456"/>
      <c r="QDX553" s="456"/>
      <c r="QDY553" s="456"/>
      <c r="QDZ553" s="456"/>
      <c r="QEA553" s="456"/>
      <c r="QEB553" s="456"/>
      <c r="QEC553" s="456"/>
      <c r="QED553" s="456"/>
      <c r="QEE553" s="456"/>
      <c r="QEF553" s="456"/>
      <c r="QEG553" s="456"/>
      <c r="QEH553" s="456"/>
      <c r="QEI553" s="456"/>
      <c r="QEJ553" s="456"/>
      <c r="QEK553" s="456"/>
      <c r="QEL553" s="456"/>
      <c r="QEM553" s="456"/>
      <c r="QEN553" s="456"/>
      <c r="QEO553" s="456"/>
      <c r="QEP553" s="456"/>
      <c r="QEQ553" s="456"/>
      <c r="QER553" s="456"/>
      <c r="QES553" s="456"/>
      <c r="QET553" s="456"/>
      <c r="QEU553" s="456"/>
      <c r="QEV553" s="456"/>
      <c r="QEW553" s="456"/>
      <c r="QEX553" s="456"/>
      <c r="QEY553" s="456"/>
      <c r="QEZ553" s="456"/>
      <c r="QFA553" s="456"/>
      <c r="QFB553" s="456"/>
      <c r="QFC553" s="456"/>
      <c r="QFD553" s="456"/>
      <c r="QFE553" s="456"/>
      <c r="QFF553" s="456"/>
      <c r="QFG553" s="456"/>
      <c r="QFH553" s="456"/>
      <c r="QFI553" s="456"/>
      <c r="QFJ553" s="456"/>
      <c r="QFK553" s="456"/>
      <c r="QFL553" s="456"/>
      <c r="QFM553" s="456"/>
      <c r="QFN553" s="456"/>
      <c r="QFO553" s="456"/>
      <c r="QFP553" s="456"/>
      <c r="QFQ553" s="456"/>
      <c r="QFR553" s="456"/>
      <c r="QFS553" s="456"/>
      <c r="QFT553" s="456"/>
      <c r="QFU553" s="456"/>
      <c r="QFV553" s="456"/>
      <c r="QFW553" s="456"/>
      <c r="QFX553" s="456"/>
      <c r="QFY553" s="456"/>
      <c r="QFZ553" s="456"/>
      <c r="QGA553" s="456"/>
      <c r="QGB553" s="456"/>
      <c r="QGC553" s="456"/>
      <c r="QGD553" s="456"/>
      <c r="QGE553" s="456"/>
      <c r="QGF553" s="456"/>
      <c r="QGG553" s="456"/>
      <c r="QGH553" s="456"/>
      <c r="QGI553" s="456"/>
      <c r="QGJ553" s="456"/>
      <c r="QGK553" s="456"/>
      <c r="QGL553" s="456"/>
      <c r="QGM553" s="456"/>
      <c r="QGN553" s="456"/>
      <c r="QGO553" s="456"/>
      <c r="QGP553" s="456"/>
      <c r="QGQ553" s="456"/>
      <c r="QGR553" s="456"/>
      <c r="QGS553" s="456"/>
      <c r="QGT553" s="456"/>
      <c r="QGU553" s="456"/>
      <c r="QGV553" s="456"/>
      <c r="QGW553" s="456"/>
      <c r="QGX553" s="456"/>
      <c r="QGY553" s="456"/>
      <c r="QGZ553" s="456"/>
      <c r="QHA553" s="456"/>
      <c r="QHB553" s="456"/>
      <c r="QHC553" s="456"/>
      <c r="QHD553" s="456"/>
      <c r="QHE553" s="456"/>
      <c r="QHF553" s="456"/>
      <c r="QHG553" s="456"/>
      <c r="QHH553" s="456"/>
      <c r="QHI553" s="456"/>
      <c r="QHJ553" s="456"/>
      <c r="QHK553" s="456"/>
      <c r="QHL553" s="456"/>
      <c r="QHM553" s="456"/>
      <c r="QHN553" s="456"/>
      <c r="QHO553" s="456"/>
      <c r="QHP553" s="456"/>
      <c r="QHQ553" s="456"/>
      <c r="QHR553" s="456"/>
      <c r="QHS553" s="456"/>
      <c r="QHT553" s="456"/>
      <c r="QHU553" s="456"/>
      <c r="QHV553" s="456"/>
      <c r="QHW553" s="456"/>
      <c r="QHX553" s="456"/>
      <c r="QHY553" s="456"/>
      <c r="QHZ553" s="456"/>
      <c r="QIA553" s="456"/>
      <c r="QIB553" s="456"/>
      <c r="QIC553" s="456"/>
      <c r="QID553" s="456"/>
      <c r="QIE553" s="456"/>
      <c r="QIF553" s="456"/>
      <c r="QIG553" s="456"/>
      <c r="QIH553" s="456"/>
      <c r="QII553" s="456"/>
      <c r="QIJ553" s="456"/>
      <c r="QIK553" s="456"/>
      <c r="QIL553" s="456"/>
      <c r="QIM553" s="456"/>
      <c r="QIN553" s="456"/>
      <c r="QIO553" s="456"/>
      <c r="QIP553" s="456"/>
      <c r="QIQ553" s="456"/>
      <c r="QIR553" s="456"/>
      <c r="QIS553" s="456"/>
      <c r="QIT553" s="456"/>
      <c r="QIU553" s="456"/>
      <c r="QIV553" s="456"/>
      <c r="QIW553" s="456"/>
      <c r="QIX553" s="456"/>
      <c r="QIY553" s="456"/>
      <c r="QIZ553" s="456"/>
      <c r="QJA553" s="456"/>
      <c r="QJB553" s="456"/>
      <c r="QJC553" s="456"/>
      <c r="QJD553" s="456"/>
      <c r="QJE553" s="456"/>
      <c r="QJF553" s="456"/>
      <c r="QJG553" s="456"/>
      <c r="QJH553" s="456"/>
      <c r="QJI553" s="456"/>
      <c r="QJJ553" s="456"/>
      <c r="QJK553" s="456"/>
      <c r="QJL553" s="456"/>
      <c r="QJM553" s="456"/>
      <c r="QJN553" s="456"/>
      <c r="QJO553" s="456"/>
      <c r="QJP553" s="456"/>
      <c r="QJQ553" s="456"/>
      <c r="QJR553" s="456"/>
      <c r="QJS553" s="456"/>
      <c r="QJT553" s="456"/>
      <c r="QJU553" s="456"/>
      <c r="QJV553" s="456"/>
      <c r="QJW553" s="456"/>
      <c r="QJX553" s="456"/>
      <c r="QJY553" s="456"/>
      <c r="QJZ553" s="456"/>
      <c r="QKA553" s="456"/>
      <c r="QKB553" s="456"/>
      <c r="QKC553" s="456"/>
      <c r="QKD553" s="456"/>
      <c r="QKE553" s="456"/>
      <c r="QKF553" s="456"/>
      <c r="QKG553" s="456"/>
      <c r="QKH553" s="456"/>
      <c r="QKI553" s="456"/>
      <c r="QKJ553" s="456"/>
      <c r="QKK553" s="456"/>
      <c r="QKL553" s="456"/>
      <c r="QKM553" s="456"/>
      <c r="QKN553" s="456"/>
      <c r="QKO553" s="456"/>
      <c r="QKP553" s="456"/>
      <c r="QKQ553" s="456"/>
      <c r="QKR553" s="456"/>
      <c r="QKS553" s="456"/>
      <c r="QKT553" s="456"/>
      <c r="QKU553" s="456"/>
      <c r="QKV553" s="456"/>
      <c r="QKW553" s="456"/>
      <c r="QKX553" s="456"/>
      <c r="QKY553" s="456"/>
      <c r="QKZ553" s="456"/>
      <c r="QLA553" s="456"/>
      <c r="QLB553" s="456"/>
      <c r="QLC553" s="456"/>
      <c r="QLD553" s="456"/>
      <c r="QLE553" s="456"/>
      <c r="QLF553" s="456"/>
      <c r="QLG553" s="456"/>
      <c r="QLH553" s="456"/>
      <c r="QLI553" s="456"/>
      <c r="QLJ553" s="456"/>
      <c r="QLK553" s="456"/>
      <c r="QLL553" s="456"/>
      <c r="QLM553" s="456"/>
      <c r="QLN553" s="456"/>
      <c r="QLO553" s="456"/>
      <c r="QLP553" s="456"/>
      <c r="QLQ553" s="456"/>
      <c r="QLR553" s="456"/>
      <c r="QLS553" s="456"/>
      <c r="QLT553" s="456"/>
      <c r="QLU553" s="456"/>
      <c r="QLV553" s="456"/>
      <c r="QLW553" s="456"/>
      <c r="QLX553" s="456"/>
      <c r="QLY553" s="456"/>
      <c r="QLZ553" s="456"/>
      <c r="QMA553" s="456"/>
      <c r="QMB553" s="456"/>
      <c r="QMC553" s="456"/>
      <c r="QMD553" s="456"/>
      <c r="QME553" s="456"/>
      <c r="QMF553" s="456"/>
      <c r="QMG553" s="456"/>
      <c r="QMH553" s="456"/>
      <c r="QMI553" s="456"/>
      <c r="QMJ553" s="456"/>
      <c r="QMK553" s="456"/>
      <c r="QML553" s="456"/>
      <c r="QMM553" s="456"/>
      <c r="QMN553" s="456"/>
      <c r="QMO553" s="456"/>
      <c r="QMP553" s="456"/>
      <c r="QMQ553" s="456"/>
      <c r="QMR553" s="456"/>
      <c r="QMS553" s="456"/>
      <c r="QMT553" s="456"/>
      <c r="QMU553" s="456"/>
      <c r="QMV553" s="456"/>
      <c r="QMW553" s="456"/>
      <c r="QMX553" s="456"/>
      <c r="QMY553" s="456"/>
      <c r="QMZ553" s="456"/>
      <c r="QNA553" s="456"/>
      <c r="QNB553" s="456"/>
      <c r="QNC553" s="456"/>
      <c r="QND553" s="456"/>
      <c r="QNE553" s="456"/>
      <c r="QNF553" s="456"/>
      <c r="QNG553" s="456"/>
      <c r="QNH553" s="456"/>
      <c r="QNI553" s="456"/>
      <c r="QNJ553" s="456"/>
      <c r="QNK553" s="456"/>
      <c r="QNL553" s="456"/>
      <c r="QNM553" s="456"/>
      <c r="QNN553" s="456"/>
      <c r="QNO553" s="456"/>
      <c r="QNP553" s="456"/>
      <c r="QNQ553" s="456"/>
      <c r="QNR553" s="456"/>
      <c r="QNS553" s="456"/>
      <c r="QNT553" s="456"/>
      <c r="QNU553" s="456"/>
      <c r="QNV553" s="456"/>
      <c r="QNW553" s="456"/>
      <c r="QNX553" s="456"/>
      <c r="QNY553" s="456"/>
      <c r="QNZ553" s="456"/>
      <c r="QOA553" s="456"/>
      <c r="QOB553" s="456"/>
      <c r="QOC553" s="456"/>
      <c r="QOD553" s="456"/>
      <c r="QOE553" s="456"/>
      <c r="QOF553" s="456"/>
      <c r="QOG553" s="456"/>
      <c r="QOH553" s="456"/>
      <c r="QOI553" s="456"/>
      <c r="QOJ553" s="456"/>
      <c r="QOK553" s="456"/>
      <c r="QOL553" s="456"/>
      <c r="QOM553" s="456"/>
      <c r="QON553" s="456"/>
      <c r="QOO553" s="456"/>
      <c r="QOP553" s="456"/>
      <c r="QOQ553" s="456"/>
      <c r="QOR553" s="456"/>
      <c r="QOS553" s="456"/>
      <c r="QOT553" s="456"/>
      <c r="QOU553" s="456"/>
      <c r="QOV553" s="456"/>
      <c r="QOW553" s="456"/>
      <c r="QOX553" s="456"/>
      <c r="QOY553" s="456"/>
      <c r="QOZ553" s="456"/>
      <c r="QPA553" s="456"/>
      <c r="QPB553" s="456"/>
      <c r="QPC553" s="456"/>
      <c r="QPD553" s="456"/>
      <c r="QPE553" s="456"/>
      <c r="QPF553" s="456"/>
      <c r="QPG553" s="456"/>
      <c r="QPH553" s="456"/>
      <c r="QPI553" s="456"/>
      <c r="QPJ553" s="456"/>
      <c r="QPK553" s="456"/>
      <c r="QPL553" s="456"/>
      <c r="QPM553" s="456"/>
      <c r="QPN553" s="456"/>
      <c r="QPO553" s="456"/>
      <c r="QPP553" s="456"/>
      <c r="QPQ553" s="456"/>
      <c r="QPR553" s="456"/>
      <c r="QPS553" s="456"/>
      <c r="QPT553" s="456"/>
      <c r="QPU553" s="456"/>
      <c r="QPV553" s="456"/>
      <c r="QPW553" s="456"/>
      <c r="QPX553" s="456"/>
      <c r="QPY553" s="456"/>
      <c r="QPZ553" s="456"/>
      <c r="QQA553" s="456"/>
      <c r="QQB553" s="456"/>
      <c r="QQC553" s="456"/>
      <c r="QQD553" s="456"/>
      <c r="QQE553" s="456"/>
      <c r="QQF553" s="456"/>
      <c r="QQG553" s="456"/>
      <c r="QQH553" s="456"/>
      <c r="QQI553" s="456"/>
      <c r="QQJ553" s="456"/>
      <c r="QQK553" s="456"/>
      <c r="QQL553" s="456"/>
      <c r="QQM553" s="456"/>
      <c r="QQN553" s="456"/>
      <c r="QQO553" s="456"/>
      <c r="QQP553" s="456"/>
      <c r="QQQ553" s="456"/>
      <c r="QQR553" s="456"/>
      <c r="QQS553" s="456"/>
      <c r="QQT553" s="456"/>
      <c r="QQU553" s="456"/>
      <c r="QQV553" s="456"/>
      <c r="QQW553" s="456"/>
      <c r="QQX553" s="456"/>
      <c r="QQY553" s="456"/>
      <c r="QQZ553" s="456"/>
      <c r="QRA553" s="456"/>
      <c r="QRB553" s="456"/>
      <c r="QRC553" s="456"/>
      <c r="QRD553" s="456"/>
      <c r="QRE553" s="456"/>
      <c r="QRF553" s="456"/>
      <c r="QRG553" s="456"/>
      <c r="QRH553" s="456"/>
      <c r="QRI553" s="456"/>
      <c r="QRJ553" s="456"/>
      <c r="QRK553" s="456"/>
      <c r="QRL553" s="456"/>
      <c r="QRM553" s="456"/>
      <c r="QRN553" s="456"/>
      <c r="QRO553" s="456"/>
      <c r="QRP553" s="456"/>
      <c r="QRQ553" s="456"/>
      <c r="QRR553" s="456"/>
      <c r="QRS553" s="456"/>
      <c r="QRT553" s="456"/>
      <c r="QRU553" s="456"/>
      <c r="QRV553" s="456"/>
      <c r="QRW553" s="456"/>
      <c r="QRX553" s="456"/>
      <c r="QRY553" s="456"/>
      <c r="QRZ553" s="456"/>
      <c r="QSA553" s="456"/>
      <c r="QSB553" s="456"/>
      <c r="QSC553" s="456"/>
      <c r="QSD553" s="456"/>
      <c r="QSE553" s="456"/>
      <c r="QSF553" s="456"/>
      <c r="QSG553" s="456"/>
      <c r="QSH553" s="456"/>
      <c r="QSI553" s="456"/>
      <c r="QSJ553" s="456"/>
      <c r="QSK553" s="456"/>
      <c r="QSL553" s="456"/>
      <c r="QSM553" s="456"/>
      <c r="QSN553" s="456"/>
      <c r="QSO553" s="456"/>
      <c r="QSP553" s="456"/>
      <c r="QSQ553" s="456"/>
      <c r="QSR553" s="456"/>
      <c r="QSS553" s="456"/>
      <c r="QST553" s="456"/>
      <c r="QSU553" s="456"/>
      <c r="QSV553" s="456"/>
      <c r="QSW553" s="456"/>
      <c r="QSX553" s="456"/>
      <c r="QSY553" s="456"/>
      <c r="QSZ553" s="456"/>
      <c r="QTA553" s="456"/>
      <c r="QTB553" s="456"/>
      <c r="QTC553" s="456"/>
      <c r="QTD553" s="456"/>
      <c r="QTE553" s="456"/>
      <c r="QTF553" s="456"/>
      <c r="QTG553" s="456"/>
      <c r="QTH553" s="456"/>
      <c r="QTI553" s="456"/>
      <c r="QTJ553" s="456"/>
      <c r="QTK553" s="456"/>
      <c r="QTL553" s="456"/>
      <c r="QTM553" s="456"/>
      <c r="QTN553" s="456"/>
      <c r="QTO553" s="456"/>
      <c r="QTP553" s="456"/>
      <c r="QTQ553" s="456"/>
      <c r="QTR553" s="456"/>
      <c r="QTS553" s="456"/>
      <c r="QTT553" s="456"/>
      <c r="QTU553" s="456"/>
      <c r="QTV553" s="456"/>
      <c r="QTW553" s="456"/>
      <c r="QTX553" s="456"/>
      <c r="QTY553" s="456"/>
      <c r="QTZ553" s="456"/>
      <c r="QUA553" s="456"/>
      <c r="QUB553" s="456"/>
      <c r="QUC553" s="456"/>
      <c r="QUD553" s="456"/>
      <c r="QUE553" s="456"/>
      <c r="QUF553" s="456"/>
      <c r="QUG553" s="456"/>
      <c r="QUH553" s="456"/>
      <c r="QUI553" s="456"/>
      <c r="QUJ553" s="456"/>
      <c r="QUK553" s="456"/>
      <c r="QUL553" s="456"/>
      <c r="QUM553" s="456"/>
      <c r="QUN553" s="456"/>
      <c r="QUO553" s="456"/>
      <c r="QUP553" s="456"/>
      <c r="QUQ553" s="456"/>
      <c r="QUR553" s="456"/>
      <c r="QUS553" s="456"/>
      <c r="QUT553" s="456"/>
      <c r="QUU553" s="456"/>
      <c r="QUV553" s="456"/>
      <c r="QUW553" s="456"/>
      <c r="QUX553" s="456"/>
      <c r="QUY553" s="456"/>
      <c r="QUZ553" s="456"/>
      <c r="QVA553" s="456"/>
      <c r="QVB553" s="456"/>
      <c r="QVC553" s="456"/>
      <c r="QVD553" s="456"/>
      <c r="QVE553" s="456"/>
      <c r="QVF553" s="456"/>
      <c r="QVG553" s="456"/>
      <c r="QVH553" s="456"/>
      <c r="QVI553" s="456"/>
      <c r="QVJ553" s="456"/>
      <c r="QVK553" s="456"/>
      <c r="QVL553" s="456"/>
      <c r="QVM553" s="456"/>
      <c r="QVN553" s="456"/>
      <c r="QVO553" s="456"/>
      <c r="QVP553" s="456"/>
      <c r="QVQ553" s="456"/>
      <c r="QVR553" s="456"/>
      <c r="QVS553" s="456"/>
      <c r="QVT553" s="456"/>
      <c r="QVU553" s="456"/>
      <c r="QVV553" s="456"/>
      <c r="QVW553" s="456"/>
      <c r="QVX553" s="456"/>
      <c r="QVY553" s="456"/>
      <c r="QVZ553" s="456"/>
      <c r="QWA553" s="456"/>
      <c r="QWB553" s="456"/>
      <c r="QWC553" s="456"/>
      <c r="QWD553" s="456"/>
      <c r="QWE553" s="456"/>
      <c r="QWF553" s="456"/>
      <c r="QWG553" s="456"/>
      <c r="QWH553" s="456"/>
      <c r="QWI553" s="456"/>
      <c r="QWJ553" s="456"/>
      <c r="QWK553" s="456"/>
      <c r="QWL553" s="456"/>
      <c r="QWM553" s="456"/>
      <c r="QWN553" s="456"/>
      <c r="QWO553" s="456"/>
      <c r="QWP553" s="456"/>
      <c r="QWQ553" s="456"/>
      <c r="QWR553" s="456"/>
      <c r="QWS553" s="456"/>
      <c r="QWT553" s="456"/>
      <c r="QWU553" s="456"/>
      <c r="QWV553" s="456"/>
      <c r="QWW553" s="456"/>
      <c r="QWX553" s="456"/>
      <c r="QWY553" s="456"/>
      <c r="QWZ553" s="456"/>
      <c r="QXA553" s="456"/>
      <c r="QXB553" s="456"/>
      <c r="QXC553" s="456"/>
      <c r="QXD553" s="456"/>
      <c r="QXE553" s="456"/>
      <c r="QXF553" s="456"/>
      <c r="QXG553" s="456"/>
      <c r="QXH553" s="456"/>
      <c r="QXI553" s="456"/>
      <c r="QXJ553" s="456"/>
      <c r="QXK553" s="456"/>
      <c r="QXL553" s="456"/>
      <c r="QXM553" s="456"/>
      <c r="QXN553" s="456"/>
      <c r="QXO553" s="456"/>
      <c r="QXP553" s="456"/>
      <c r="QXQ553" s="456"/>
      <c r="QXR553" s="456"/>
      <c r="QXS553" s="456"/>
      <c r="QXT553" s="456"/>
      <c r="QXU553" s="456"/>
      <c r="QXV553" s="456"/>
      <c r="QXW553" s="456"/>
      <c r="QXX553" s="456"/>
      <c r="QXY553" s="456"/>
      <c r="QXZ553" s="456"/>
      <c r="QYA553" s="456"/>
      <c r="QYB553" s="456"/>
      <c r="QYC553" s="456"/>
      <c r="QYD553" s="456"/>
      <c r="QYE553" s="456"/>
      <c r="QYF553" s="456"/>
      <c r="QYG553" s="456"/>
      <c r="QYH553" s="456"/>
      <c r="QYI553" s="456"/>
      <c r="QYJ553" s="456"/>
      <c r="QYK553" s="456"/>
      <c r="QYL553" s="456"/>
      <c r="QYM553" s="456"/>
      <c r="QYN553" s="456"/>
      <c r="QYO553" s="456"/>
      <c r="QYP553" s="456"/>
      <c r="QYQ553" s="456"/>
      <c r="QYR553" s="456"/>
      <c r="QYS553" s="456"/>
      <c r="QYT553" s="456"/>
      <c r="QYU553" s="456"/>
      <c r="QYV553" s="456"/>
      <c r="QYW553" s="456"/>
      <c r="QYX553" s="456"/>
      <c r="QYY553" s="456"/>
      <c r="QYZ553" s="456"/>
      <c r="QZA553" s="456"/>
      <c r="QZB553" s="456"/>
      <c r="QZC553" s="456"/>
      <c r="QZD553" s="456"/>
      <c r="QZE553" s="456"/>
      <c r="QZF553" s="456"/>
      <c r="QZG553" s="456"/>
      <c r="QZH553" s="456"/>
      <c r="QZI553" s="456"/>
      <c r="QZJ553" s="456"/>
      <c r="QZK553" s="456"/>
      <c r="QZL553" s="456"/>
      <c r="QZM553" s="456"/>
      <c r="QZN553" s="456"/>
      <c r="QZO553" s="456"/>
      <c r="QZP553" s="456"/>
      <c r="QZQ553" s="456"/>
      <c r="QZR553" s="456"/>
      <c r="QZS553" s="456"/>
      <c r="QZT553" s="456"/>
      <c r="QZU553" s="456"/>
      <c r="QZV553" s="456"/>
      <c r="QZW553" s="456"/>
      <c r="QZX553" s="456"/>
      <c r="QZY553" s="456"/>
      <c r="QZZ553" s="456"/>
      <c r="RAA553" s="456"/>
      <c r="RAB553" s="456"/>
      <c r="RAC553" s="456"/>
      <c r="RAD553" s="456"/>
      <c r="RAE553" s="456"/>
      <c r="RAF553" s="456"/>
      <c r="RAG553" s="456"/>
      <c r="RAH553" s="456"/>
      <c r="RAI553" s="456"/>
      <c r="RAJ553" s="456"/>
      <c r="RAK553" s="456"/>
      <c r="RAL553" s="456"/>
      <c r="RAM553" s="456"/>
      <c r="RAN553" s="456"/>
      <c r="RAO553" s="456"/>
      <c r="RAP553" s="456"/>
      <c r="RAQ553" s="456"/>
      <c r="RAR553" s="456"/>
      <c r="RAS553" s="456"/>
      <c r="RAT553" s="456"/>
      <c r="RAU553" s="456"/>
      <c r="RAV553" s="456"/>
      <c r="RAW553" s="456"/>
      <c r="RAX553" s="456"/>
      <c r="RAY553" s="456"/>
      <c r="RAZ553" s="456"/>
      <c r="RBA553" s="456"/>
      <c r="RBB553" s="456"/>
      <c r="RBC553" s="456"/>
      <c r="RBD553" s="456"/>
      <c r="RBE553" s="456"/>
      <c r="RBF553" s="456"/>
      <c r="RBG553" s="456"/>
      <c r="RBH553" s="456"/>
      <c r="RBI553" s="456"/>
      <c r="RBJ553" s="456"/>
      <c r="RBK553" s="456"/>
      <c r="RBL553" s="456"/>
      <c r="RBM553" s="456"/>
      <c r="RBN553" s="456"/>
      <c r="RBO553" s="456"/>
      <c r="RBP553" s="456"/>
      <c r="RBQ553" s="456"/>
      <c r="RBR553" s="456"/>
      <c r="RBS553" s="456"/>
      <c r="RBT553" s="456"/>
      <c r="RBU553" s="456"/>
      <c r="RBV553" s="456"/>
      <c r="RBW553" s="456"/>
      <c r="RBX553" s="456"/>
      <c r="RBY553" s="456"/>
      <c r="RBZ553" s="456"/>
      <c r="RCA553" s="456"/>
      <c r="RCB553" s="456"/>
      <c r="RCC553" s="456"/>
      <c r="RCD553" s="456"/>
      <c r="RCE553" s="456"/>
      <c r="RCF553" s="456"/>
      <c r="RCG553" s="456"/>
      <c r="RCH553" s="456"/>
      <c r="RCI553" s="456"/>
      <c r="RCJ553" s="456"/>
      <c r="RCK553" s="456"/>
      <c r="RCL553" s="456"/>
      <c r="RCM553" s="456"/>
      <c r="RCN553" s="456"/>
      <c r="RCO553" s="456"/>
      <c r="RCP553" s="456"/>
      <c r="RCQ553" s="456"/>
      <c r="RCR553" s="456"/>
      <c r="RCS553" s="456"/>
      <c r="RCT553" s="456"/>
      <c r="RCU553" s="456"/>
      <c r="RCV553" s="456"/>
      <c r="RCW553" s="456"/>
      <c r="RCX553" s="456"/>
      <c r="RCY553" s="456"/>
      <c r="RCZ553" s="456"/>
      <c r="RDA553" s="456"/>
      <c r="RDB553" s="456"/>
      <c r="RDC553" s="456"/>
      <c r="RDD553" s="456"/>
      <c r="RDE553" s="456"/>
      <c r="RDF553" s="456"/>
      <c r="RDG553" s="456"/>
      <c r="RDH553" s="456"/>
      <c r="RDI553" s="456"/>
      <c r="RDJ553" s="456"/>
      <c r="RDK553" s="456"/>
      <c r="RDL553" s="456"/>
      <c r="RDM553" s="456"/>
      <c r="RDN553" s="456"/>
      <c r="RDO553" s="456"/>
      <c r="RDP553" s="456"/>
      <c r="RDQ553" s="456"/>
      <c r="RDR553" s="456"/>
      <c r="RDS553" s="456"/>
      <c r="RDT553" s="456"/>
      <c r="RDU553" s="456"/>
      <c r="RDV553" s="456"/>
      <c r="RDW553" s="456"/>
      <c r="RDX553" s="456"/>
      <c r="RDY553" s="456"/>
      <c r="RDZ553" s="456"/>
      <c r="REA553" s="456"/>
      <c r="REB553" s="456"/>
      <c r="REC553" s="456"/>
      <c r="RED553" s="456"/>
      <c r="REE553" s="456"/>
      <c r="REF553" s="456"/>
      <c r="REG553" s="456"/>
      <c r="REH553" s="456"/>
      <c r="REI553" s="456"/>
      <c r="REJ553" s="456"/>
      <c r="REK553" s="456"/>
      <c r="REL553" s="456"/>
      <c r="REM553" s="456"/>
      <c r="REN553" s="456"/>
      <c r="REO553" s="456"/>
      <c r="REP553" s="456"/>
      <c r="REQ553" s="456"/>
      <c r="RER553" s="456"/>
      <c r="RES553" s="456"/>
      <c r="RET553" s="456"/>
      <c r="REU553" s="456"/>
      <c r="REV553" s="456"/>
      <c r="REW553" s="456"/>
      <c r="REX553" s="456"/>
      <c r="REY553" s="456"/>
      <c r="REZ553" s="456"/>
      <c r="RFA553" s="456"/>
      <c r="RFB553" s="456"/>
      <c r="RFC553" s="456"/>
      <c r="RFD553" s="456"/>
      <c r="RFE553" s="456"/>
      <c r="RFF553" s="456"/>
      <c r="RFG553" s="456"/>
      <c r="RFH553" s="456"/>
      <c r="RFI553" s="456"/>
      <c r="RFJ553" s="456"/>
      <c r="RFK553" s="456"/>
      <c r="RFL553" s="456"/>
      <c r="RFM553" s="456"/>
      <c r="RFN553" s="456"/>
      <c r="RFO553" s="456"/>
      <c r="RFP553" s="456"/>
      <c r="RFQ553" s="456"/>
      <c r="RFR553" s="456"/>
      <c r="RFS553" s="456"/>
      <c r="RFT553" s="456"/>
      <c r="RFU553" s="456"/>
      <c r="RFV553" s="456"/>
      <c r="RFW553" s="456"/>
      <c r="RFX553" s="456"/>
      <c r="RFY553" s="456"/>
      <c r="RFZ553" s="456"/>
      <c r="RGA553" s="456"/>
      <c r="RGB553" s="456"/>
      <c r="RGC553" s="456"/>
      <c r="RGD553" s="456"/>
      <c r="RGE553" s="456"/>
      <c r="RGF553" s="456"/>
      <c r="RGG553" s="456"/>
      <c r="RGH553" s="456"/>
      <c r="RGI553" s="456"/>
      <c r="RGJ553" s="456"/>
      <c r="RGK553" s="456"/>
      <c r="RGL553" s="456"/>
      <c r="RGM553" s="456"/>
      <c r="RGN553" s="456"/>
      <c r="RGO553" s="456"/>
      <c r="RGP553" s="456"/>
      <c r="RGQ553" s="456"/>
      <c r="RGR553" s="456"/>
      <c r="RGS553" s="456"/>
      <c r="RGT553" s="456"/>
      <c r="RGU553" s="456"/>
      <c r="RGV553" s="456"/>
      <c r="RGW553" s="456"/>
      <c r="RGX553" s="456"/>
      <c r="RGY553" s="456"/>
      <c r="RGZ553" s="456"/>
      <c r="RHA553" s="456"/>
      <c r="RHB553" s="456"/>
      <c r="RHC553" s="456"/>
      <c r="RHD553" s="456"/>
      <c r="RHE553" s="456"/>
      <c r="RHF553" s="456"/>
      <c r="RHG553" s="456"/>
      <c r="RHH553" s="456"/>
      <c r="RHI553" s="456"/>
      <c r="RHJ553" s="456"/>
      <c r="RHK553" s="456"/>
      <c r="RHL553" s="456"/>
      <c r="RHM553" s="456"/>
      <c r="RHN553" s="456"/>
      <c r="RHO553" s="456"/>
      <c r="RHP553" s="456"/>
      <c r="RHQ553" s="456"/>
      <c r="RHR553" s="456"/>
      <c r="RHS553" s="456"/>
      <c r="RHT553" s="456"/>
      <c r="RHU553" s="456"/>
      <c r="RHV553" s="456"/>
      <c r="RHW553" s="456"/>
      <c r="RHX553" s="456"/>
      <c r="RHY553" s="456"/>
      <c r="RHZ553" s="456"/>
      <c r="RIA553" s="456"/>
      <c r="RIB553" s="456"/>
      <c r="RIC553" s="456"/>
      <c r="RID553" s="456"/>
      <c r="RIE553" s="456"/>
      <c r="RIF553" s="456"/>
      <c r="RIG553" s="456"/>
      <c r="RIH553" s="456"/>
      <c r="RII553" s="456"/>
      <c r="RIJ553" s="456"/>
      <c r="RIK553" s="456"/>
      <c r="RIL553" s="456"/>
      <c r="RIM553" s="456"/>
      <c r="RIN553" s="456"/>
      <c r="RIO553" s="456"/>
      <c r="RIP553" s="456"/>
      <c r="RIQ553" s="456"/>
      <c r="RIR553" s="456"/>
      <c r="RIS553" s="456"/>
      <c r="RIT553" s="456"/>
      <c r="RIU553" s="456"/>
      <c r="RIV553" s="456"/>
      <c r="RIW553" s="456"/>
      <c r="RIX553" s="456"/>
      <c r="RIY553" s="456"/>
      <c r="RIZ553" s="456"/>
      <c r="RJA553" s="456"/>
      <c r="RJB553" s="456"/>
      <c r="RJC553" s="456"/>
      <c r="RJD553" s="456"/>
      <c r="RJE553" s="456"/>
      <c r="RJF553" s="456"/>
      <c r="RJG553" s="456"/>
      <c r="RJH553" s="456"/>
      <c r="RJI553" s="456"/>
      <c r="RJJ553" s="456"/>
      <c r="RJK553" s="456"/>
      <c r="RJL553" s="456"/>
      <c r="RJM553" s="456"/>
      <c r="RJN553" s="456"/>
      <c r="RJO553" s="456"/>
      <c r="RJP553" s="456"/>
      <c r="RJQ553" s="456"/>
      <c r="RJR553" s="456"/>
      <c r="RJS553" s="456"/>
      <c r="RJT553" s="456"/>
      <c r="RJU553" s="456"/>
      <c r="RJV553" s="456"/>
      <c r="RJW553" s="456"/>
      <c r="RJX553" s="456"/>
      <c r="RJY553" s="456"/>
      <c r="RJZ553" s="456"/>
      <c r="RKA553" s="456"/>
      <c r="RKB553" s="456"/>
      <c r="RKC553" s="456"/>
      <c r="RKD553" s="456"/>
      <c r="RKE553" s="456"/>
      <c r="RKF553" s="456"/>
      <c r="RKG553" s="456"/>
      <c r="RKH553" s="456"/>
      <c r="RKI553" s="456"/>
      <c r="RKJ553" s="456"/>
      <c r="RKK553" s="456"/>
      <c r="RKL553" s="456"/>
      <c r="RKM553" s="456"/>
      <c r="RKN553" s="456"/>
      <c r="RKO553" s="456"/>
      <c r="RKP553" s="456"/>
      <c r="RKQ553" s="456"/>
      <c r="RKR553" s="456"/>
      <c r="RKS553" s="456"/>
      <c r="RKT553" s="456"/>
      <c r="RKU553" s="456"/>
      <c r="RKV553" s="456"/>
      <c r="RKW553" s="456"/>
      <c r="RKX553" s="456"/>
      <c r="RKY553" s="456"/>
      <c r="RKZ553" s="456"/>
      <c r="RLA553" s="456"/>
      <c r="RLB553" s="456"/>
      <c r="RLC553" s="456"/>
      <c r="RLD553" s="456"/>
      <c r="RLE553" s="456"/>
      <c r="RLF553" s="456"/>
      <c r="RLG553" s="456"/>
      <c r="RLH553" s="456"/>
      <c r="RLI553" s="456"/>
      <c r="RLJ553" s="456"/>
      <c r="RLK553" s="456"/>
      <c r="RLL553" s="456"/>
      <c r="RLM553" s="456"/>
      <c r="RLN553" s="456"/>
      <c r="RLO553" s="456"/>
      <c r="RLP553" s="456"/>
      <c r="RLQ553" s="456"/>
      <c r="RLR553" s="456"/>
      <c r="RLS553" s="456"/>
      <c r="RLT553" s="456"/>
      <c r="RLU553" s="456"/>
      <c r="RLV553" s="456"/>
      <c r="RLW553" s="456"/>
      <c r="RLX553" s="456"/>
      <c r="RLY553" s="456"/>
      <c r="RLZ553" s="456"/>
      <c r="RMA553" s="456"/>
      <c r="RMB553" s="456"/>
      <c r="RMC553" s="456"/>
      <c r="RMD553" s="456"/>
      <c r="RME553" s="456"/>
      <c r="RMF553" s="456"/>
      <c r="RMG553" s="456"/>
      <c r="RMH553" s="456"/>
      <c r="RMI553" s="456"/>
      <c r="RMJ553" s="456"/>
      <c r="RMK553" s="456"/>
      <c r="RML553" s="456"/>
      <c r="RMM553" s="456"/>
      <c r="RMN553" s="456"/>
      <c r="RMO553" s="456"/>
      <c r="RMP553" s="456"/>
      <c r="RMQ553" s="456"/>
      <c r="RMR553" s="456"/>
      <c r="RMS553" s="456"/>
      <c r="RMT553" s="456"/>
      <c r="RMU553" s="456"/>
      <c r="RMV553" s="456"/>
      <c r="RMW553" s="456"/>
      <c r="RMX553" s="456"/>
      <c r="RMY553" s="456"/>
      <c r="RMZ553" s="456"/>
      <c r="RNA553" s="456"/>
      <c r="RNB553" s="456"/>
      <c r="RNC553" s="456"/>
      <c r="RND553" s="456"/>
      <c r="RNE553" s="456"/>
      <c r="RNF553" s="456"/>
      <c r="RNG553" s="456"/>
      <c r="RNH553" s="456"/>
      <c r="RNI553" s="456"/>
      <c r="RNJ553" s="456"/>
      <c r="RNK553" s="456"/>
      <c r="RNL553" s="456"/>
      <c r="RNM553" s="456"/>
      <c r="RNN553" s="456"/>
      <c r="RNO553" s="456"/>
      <c r="RNP553" s="456"/>
      <c r="RNQ553" s="456"/>
      <c r="RNR553" s="456"/>
      <c r="RNS553" s="456"/>
      <c r="RNT553" s="456"/>
      <c r="RNU553" s="456"/>
      <c r="RNV553" s="456"/>
      <c r="RNW553" s="456"/>
      <c r="RNX553" s="456"/>
      <c r="RNY553" s="456"/>
      <c r="RNZ553" s="456"/>
      <c r="ROA553" s="456"/>
      <c r="ROB553" s="456"/>
      <c r="ROC553" s="456"/>
      <c r="ROD553" s="456"/>
      <c r="ROE553" s="456"/>
      <c r="ROF553" s="456"/>
      <c r="ROG553" s="456"/>
      <c r="ROH553" s="456"/>
      <c r="ROI553" s="456"/>
      <c r="ROJ553" s="456"/>
      <c r="ROK553" s="456"/>
      <c r="ROL553" s="456"/>
      <c r="ROM553" s="456"/>
      <c r="RON553" s="456"/>
      <c r="ROO553" s="456"/>
      <c r="ROP553" s="456"/>
      <c r="ROQ553" s="456"/>
      <c r="ROR553" s="456"/>
      <c r="ROS553" s="456"/>
      <c r="ROT553" s="456"/>
      <c r="ROU553" s="456"/>
      <c r="ROV553" s="456"/>
      <c r="ROW553" s="456"/>
      <c r="ROX553" s="456"/>
      <c r="ROY553" s="456"/>
      <c r="ROZ553" s="456"/>
      <c r="RPA553" s="456"/>
      <c r="RPB553" s="456"/>
      <c r="RPC553" s="456"/>
      <c r="RPD553" s="456"/>
      <c r="RPE553" s="456"/>
      <c r="RPF553" s="456"/>
      <c r="RPG553" s="456"/>
      <c r="RPH553" s="456"/>
      <c r="RPI553" s="456"/>
      <c r="RPJ553" s="456"/>
      <c r="RPK553" s="456"/>
      <c r="RPL553" s="456"/>
      <c r="RPM553" s="456"/>
      <c r="RPN553" s="456"/>
      <c r="RPO553" s="456"/>
      <c r="RPP553" s="456"/>
      <c r="RPQ553" s="456"/>
      <c r="RPR553" s="456"/>
      <c r="RPS553" s="456"/>
      <c r="RPT553" s="456"/>
      <c r="RPU553" s="456"/>
      <c r="RPV553" s="456"/>
      <c r="RPW553" s="456"/>
      <c r="RPX553" s="456"/>
      <c r="RPY553" s="456"/>
      <c r="RPZ553" s="456"/>
      <c r="RQA553" s="456"/>
      <c r="RQB553" s="456"/>
      <c r="RQC553" s="456"/>
      <c r="RQD553" s="456"/>
      <c r="RQE553" s="456"/>
      <c r="RQF553" s="456"/>
      <c r="RQG553" s="456"/>
      <c r="RQH553" s="456"/>
      <c r="RQI553" s="456"/>
      <c r="RQJ553" s="456"/>
      <c r="RQK553" s="456"/>
      <c r="RQL553" s="456"/>
      <c r="RQM553" s="456"/>
      <c r="RQN553" s="456"/>
      <c r="RQO553" s="456"/>
      <c r="RQP553" s="456"/>
      <c r="RQQ553" s="456"/>
      <c r="RQR553" s="456"/>
      <c r="RQS553" s="456"/>
      <c r="RQT553" s="456"/>
      <c r="RQU553" s="456"/>
      <c r="RQV553" s="456"/>
      <c r="RQW553" s="456"/>
      <c r="RQX553" s="456"/>
      <c r="RQY553" s="456"/>
      <c r="RQZ553" s="456"/>
      <c r="RRA553" s="456"/>
      <c r="RRB553" s="456"/>
      <c r="RRC553" s="456"/>
      <c r="RRD553" s="456"/>
      <c r="RRE553" s="456"/>
      <c r="RRF553" s="456"/>
      <c r="RRG553" s="456"/>
      <c r="RRH553" s="456"/>
      <c r="RRI553" s="456"/>
      <c r="RRJ553" s="456"/>
      <c r="RRK553" s="456"/>
      <c r="RRL553" s="456"/>
      <c r="RRM553" s="456"/>
      <c r="RRN553" s="456"/>
      <c r="RRO553" s="456"/>
      <c r="RRP553" s="456"/>
      <c r="RRQ553" s="456"/>
      <c r="RRR553" s="456"/>
      <c r="RRS553" s="456"/>
      <c r="RRT553" s="456"/>
      <c r="RRU553" s="456"/>
      <c r="RRV553" s="456"/>
      <c r="RRW553" s="456"/>
      <c r="RRX553" s="456"/>
      <c r="RRY553" s="456"/>
      <c r="RRZ553" s="456"/>
      <c r="RSA553" s="456"/>
      <c r="RSB553" s="456"/>
      <c r="RSC553" s="456"/>
      <c r="RSD553" s="456"/>
      <c r="RSE553" s="456"/>
      <c r="RSF553" s="456"/>
      <c r="RSG553" s="456"/>
      <c r="RSH553" s="456"/>
      <c r="RSI553" s="456"/>
      <c r="RSJ553" s="456"/>
      <c r="RSK553" s="456"/>
      <c r="RSL553" s="456"/>
      <c r="RSM553" s="456"/>
      <c r="RSN553" s="456"/>
      <c r="RSO553" s="456"/>
      <c r="RSP553" s="456"/>
      <c r="RSQ553" s="456"/>
      <c r="RSR553" s="456"/>
      <c r="RSS553" s="456"/>
      <c r="RST553" s="456"/>
      <c r="RSU553" s="456"/>
      <c r="RSV553" s="456"/>
      <c r="RSW553" s="456"/>
      <c r="RSX553" s="456"/>
      <c r="RSY553" s="456"/>
      <c r="RSZ553" s="456"/>
      <c r="RTA553" s="456"/>
      <c r="RTB553" s="456"/>
      <c r="RTC553" s="456"/>
      <c r="RTD553" s="456"/>
      <c r="RTE553" s="456"/>
      <c r="RTF553" s="456"/>
      <c r="RTG553" s="456"/>
      <c r="RTH553" s="456"/>
      <c r="RTI553" s="456"/>
      <c r="RTJ553" s="456"/>
      <c r="RTK553" s="456"/>
      <c r="RTL553" s="456"/>
      <c r="RTM553" s="456"/>
      <c r="RTN553" s="456"/>
      <c r="RTO553" s="456"/>
      <c r="RTP553" s="456"/>
      <c r="RTQ553" s="456"/>
      <c r="RTR553" s="456"/>
      <c r="RTS553" s="456"/>
      <c r="RTT553" s="456"/>
      <c r="RTU553" s="456"/>
      <c r="RTV553" s="456"/>
      <c r="RTW553" s="456"/>
      <c r="RTX553" s="456"/>
      <c r="RTY553" s="456"/>
      <c r="RTZ553" s="456"/>
      <c r="RUA553" s="456"/>
      <c r="RUB553" s="456"/>
      <c r="RUC553" s="456"/>
      <c r="RUD553" s="456"/>
      <c r="RUE553" s="456"/>
      <c r="RUF553" s="456"/>
      <c r="RUG553" s="456"/>
      <c r="RUH553" s="456"/>
      <c r="RUI553" s="456"/>
      <c r="RUJ553" s="456"/>
      <c r="RUK553" s="456"/>
      <c r="RUL553" s="456"/>
      <c r="RUM553" s="456"/>
      <c r="RUN553" s="456"/>
      <c r="RUO553" s="456"/>
      <c r="RUP553" s="456"/>
      <c r="RUQ553" s="456"/>
      <c r="RUR553" s="456"/>
      <c r="RUS553" s="456"/>
      <c r="RUT553" s="456"/>
      <c r="RUU553" s="456"/>
      <c r="RUV553" s="456"/>
      <c r="RUW553" s="456"/>
      <c r="RUX553" s="456"/>
      <c r="RUY553" s="456"/>
      <c r="RUZ553" s="456"/>
      <c r="RVA553" s="456"/>
      <c r="RVB553" s="456"/>
      <c r="RVC553" s="456"/>
      <c r="RVD553" s="456"/>
      <c r="RVE553" s="456"/>
      <c r="RVF553" s="456"/>
      <c r="RVG553" s="456"/>
      <c r="RVH553" s="456"/>
      <c r="RVI553" s="456"/>
      <c r="RVJ553" s="456"/>
      <c r="RVK553" s="456"/>
      <c r="RVL553" s="456"/>
      <c r="RVM553" s="456"/>
      <c r="RVN553" s="456"/>
      <c r="RVO553" s="456"/>
      <c r="RVP553" s="456"/>
      <c r="RVQ553" s="456"/>
      <c r="RVR553" s="456"/>
      <c r="RVS553" s="456"/>
      <c r="RVT553" s="456"/>
      <c r="RVU553" s="456"/>
      <c r="RVV553" s="456"/>
      <c r="RVW553" s="456"/>
      <c r="RVX553" s="456"/>
      <c r="RVY553" s="456"/>
      <c r="RVZ553" s="456"/>
      <c r="RWA553" s="456"/>
      <c r="RWB553" s="456"/>
      <c r="RWC553" s="456"/>
      <c r="RWD553" s="456"/>
      <c r="RWE553" s="456"/>
      <c r="RWF553" s="456"/>
      <c r="RWG553" s="456"/>
      <c r="RWH553" s="456"/>
      <c r="RWI553" s="456"/>
      <c r="RWJ553" s="456"/>
      <c r="RWK553" s="456"/>
      <c r="RWL553" s="456"/>
      <c r="RWM553" s="456"/>
      <c r="RWN553" s="456"/>
      <c r="RWO553" s="456"/>
      <c r="RWP553" s="456"/>
      <c r="RWQ553" s="456"/>
      <c r="RWR553" s="456"/>
      <c r="RWS553" s="456"/>
      <c r="RWT553" s="456"/>
      <c r="RWU553" s="456"/>
      <c r="RWV553" s="456"/>
      <c r="RWW553" s="456"/>
      <c r="RWX553" s="456"/>
      <c r="RWY553" s="456"/>
      <c r="RWZ553" s="456"/>
      <c r="RXA553" s="456"/>
      <c r="RXB553" s="456"/>
      <c r="RXC553" s="456"/>
      <c r="RXD553" s="456"/>
      <c r="RXE553" s="456"/>
      <c r="RXF553" s="456"/>
      <c r="RXG553" s="456"/>
      <c r="RXH553" s="456"/>
      <c r="RXI553" s="456"/>
      <c r="RXJ553" s="456"/>
      <c r="RXK553" s="456"/>
      <c r="RXL553" s="456"/>
      <c r="RXM553" s="456"/>
      <c r="RXN553" s="456"/>
      <c r="RXO553" s="456"/>
      <c r="RXP553" s="456"/>
      <c r="RXQ553" s="456"/>
      <c r="RXR553" s="456"/>
      <c r="RXS553" s="456"/>
      <c r="RXT553" s="456"/>
      <c r="RXU553" s="456"/>
      <c r="RXV553" s="456"/>
      <c r="RXW553" s="456"/>
      <c r="RXX553" s="456"/>
      <c r="RXY553" s="456"/>
      <c r="RXZ553" s="456"/>
      <c r="RYA553" s="456"/>
      <c r="RYB553" s="456"/>
      <c r="RYC553" s="456"/>
      <c r="RYD553" s="456"/>
      <c r="RYE553" s="456"/>
      <c r="RYF553" s="456"/>
      <c r="RYG553" s="456"/>
      <c r="RYH553" s="456"/>
      <c r="RYI553" s="456"/>
      <c r="RYJ553" s="456"/>
      <c r="RYK553" s="456"/>
      <c r="RYL553" s="456"/>
      <c r="RYM553" s="456"/>
      <c r="RYN553" s="456"/>
      <c r="RYO553" s="456"/>
      <c r="RYP553" s="456"/>
      <c r="RYQ553" s="456"/>
      <c r="RYR553" s="456"/>
      <c r="RYS553" s="456"/>
      <c r="RYT553" s="456"/>
      <c r="RYU553" s="456"/>
      <c r="RYV553" s="456"/>
      <c r="RYW553" s="456"/>
      <c r="RYX553" s="456"/>
      <c r="RYY553" s="456"/>
      <c r="RYZ553" s="456"/>
      <c r="RZA553" s="456"/>
      <c r="RZB553" s="456"/>
      <c r="RZC553" s="456"/>
      <c r="RZD553" s="456"/>
      <c r="RZE553" s="456"/>
      <c r="RZF553" s="456"/>
      <c r="RZG553" s="456"/>
      <c r="RZH553" s="456"/>
      <c r="RZI553" s="456"/>
      <c r="RZJ553" s="456"/>
      <c r="RZK553" s="456"/>
      <c r="RZL553" s="456"/>
      <c r="RZM553" s="456"/>
      <c r="RZN553" s="456"/>
      <c r="RZO553" s="456"/>
      <c r="RZP553" s="456"/>
      <c r="RZQ553" s="456"/>
      <c r="RZR553" s="456"/>
      <c r="RZS553" s="456"/>
      <c r="RZT553" s="456"/>
      <c r="RZU553" s="456"/>
      <c r="RZV553" s="456"/>
      <c r="RZW553" s="456"/>
      <c r="RZX553" s="456"/>
      <c r="RZY553" s="456"/>
      <c r="RZZ553" s="456"/>
      <c r="SAA553" s="456"/>
      <c r="SAB553" s="456"/>
      <c r="SAC553" s="456"/>
      <c r="SAD553" s="456"/>
      <c r="SAE553" s="456"/>
      <c r="SAF553" s="456"/>
      <c r="SAG553" s="456"/>
      <c r="SAH553" s="456"/>
      <c r="SAI553" s="456"/>
      <c r="SAJ553" s="456"/>
      <c r="SAK553" s="456"/>
      <c r="SAL553" s="456"/>
      <c r="SAM553" s="456"/>
      <c r="SAN553" s="456"/>
      <c r="SAO553" s="456"/>
      <c r="SAP553" s="456"/>
      <c r="SAQ553" s="456"/>
      <c r="SAR553" s="456"/>
      <c r="SAS553" s="456"/>
      <c r="SAT553" s="456"/>
      <c r="SAU553" s="456"/>
      <c r="SAV553" s="456"/>
      <c r="SAW553" s="456"/>
      <c r="SAX553" s="456"/>
      <c r="SAY553" s="456"/>
      <c r="SAZ553" s="456"/>
      <c r="SBA553" s="456"/>
      <c r="SBB553" s="456"/>
      <c r="SBC553" s="456"/>
      <c r="SBD553" s="456"/>
      <c r="SBE553" s="456"/>
      <c r="SBF553" s="456"/>
      <c r="SBG553" s="456"/>
      <c r="SBH553" s="456"/>
      <c r="SBI553" s="456"/>
      <c r="SBJ553" s="456"/>
      <c r="SBK553" s="456"/>
      <c r="SBL553" s="456"/>
      <c r="SBM553" s="456"/>
      <c r="SBN553" s="456"/>
      <c r="SBO553" s="456"/>
      <c r="SBP553" s="456"/>
      <c r="SBQ553" s="456"/>
      <c r="SBR553" s="456"/>
      <c r="SBS553" s="456"/>
      <c r="SBT553" s="456"/>
      <c r="SBU553" s="456"/>
      <c r="SBV553" s="456"/>
      <c r="SBW553" s="456"/>
      <c r="SBX553" s="456"/>
      <c r="SBY553" s="456"/>
      <c r="SBZ553" s="456"/>
      <c r="SCA553" s="456"/>
      <c r="SCB553" s="456"/>
      <c r="SCC553" s="456"/>
      <c r="SCD553" s="456"/>
      <c r="SCE553" s="456"/>
      <c r="SCF553" s="456"/>
      <c r="SCG553" s="456"/>
      <c r="SCH553" s="456"/>
      <c r="SCI553" s="456"/>
      <c r="SCJ553" s="456"/>
      <c r="SCK553" s="456"/>
      <c r="SCL553" s="456"/>
      <c r="SCM553" s="456"/>
      <c r="SCN553" s="456"/>
      <c r="SCO553" s="456"/>
      <c r="SCP553" s="456"/>
      <c r="SCQ553" s="456"/>
      <c r="SCR553" s="456"/>
      <c r="SCS553" s="456"/>
      <c r="SCT553" s="456"/>
      <c r="SCU553" s="456"/>
      <c r="SCV553" s="456"/>
      <c r="SCW553" s="456"/>
      <c r="SCX553" s="456"/>
      <c r="SCY553" s="456"/>
      <c r="SCZ553" s="456"/>
      <c r="SDA553" s="456"/>
      <c r="SDB553" s="456"/>
      <c r="SDC553" s="456"/>
      <c r="SDD553" s="456"/>
      <c r="SDE553" s="456"/>
      <c r="SDF553" s="456"/>
      <c r="SDG553" s="456"/>
      <c r="SDH553" s="456"/>
      <c r="SDI553" s="456"/>
      <c r="SDJ553" s="456"/>
      <c r="SDK553" s="456"/>
      <c r="SDL553" s="456"/>
      <c r="SDM553" s="456"/>
      <c r="SDN553" s="456"/>
      <c r="SDO553" s="456"/>
      <c r="SDP553" s="456"/>
      <c r="SDQ553" s="456"/>
      <c r="SDR553" s="456"/>
      <c r="SDS553" s="456"/>
      <c r="SDT553" s="456"/>
      <c r="SDU553" s="456"/>
      <c r="SDV553" s="456"/>
      <c r="SDW553" s="456"/>
      <c r="SDX553" s="456"/>
      <c r="SDY553" s="456"/>
      <c r="SDZ553" s="456"/>
      <c r="SEA553" s="456"/>
      <c r="SEB553" s="456"/>
      <c r="SEC553" s="456"/>
      <c r="SED553" s="456"/>
      <c r="SEE553" s="456"/>
      <c r="SEF553" s="456"/>
      <c r="SEG553" s="456"/>
      <c r="SEH553" s="456"/>
      <c r="SEI553" s="456"/>
      <c r="SEJ553" s="456"/>
      <c r="SEK553" s="456"/>
      <c r="SEL553" s="456"/>
      <c r="SEM553" s="456"/>
      <c r="SEN553" s="456"/>
      <c r="SEO553" s="456"/>
      <c r="SEP553" s="456"/>
      <c r="SEQ553" s="456"/>
      <c r="SER553" s="456"/>
      <c r="SES553" s="456"/>
      <c r="SET553" s="456"/>
      <c r="SEU553" s="456"/>
      <c r="SEV553" s="456"/>
      <c r="SEW553" s="456"/>
      <c r="SEX553" s="456"/>
      <c r="SEY553" s="456"/>
      <c r="SEZ553" s="456"/>
      <c r="SFA553" s="456"/>
      <c r="SFB553" s="456"/>
      <c r="SFC553" s="456"/>
      <c r="SFD553" s="456"/>
      <c r="SFE553" s="456"/>
      <c r="SFF553" s="456"/>
      <c r="SFG553" s="456"/>
      <c r="SFH553" s="456"/>
      <c r="SFI553" s="456"/>
      <c r="SFJ553" s="456"/>
      <c r="SFK553" s="456"/>
      <c r="SFL553" s="456"/>
      <c r="SFM553" s="456"/>
      <c r="SFN553" s="456"/>
      <c r="SFO553" s="456"/>
      <c r="SFP553" s="456"/>
      <c r="SFQ553" s="456"/>
      <c r="SFR553" s="456"/>
      <c r="SFS553" s="456"/>
      <c r="SFT553" s="456"/>
      <c r="SFU553" s="456"/>
      <c r="SFV553" s="456"/>
      <c r="SFW553" s="456"/>
      <c r="SFX553" s="456"/>
      <c r="SFY553" s="456"/>
      <c r="SFZ553" s="456"/>
      <c r="SGA553" s="456"/>
      <c r="SGB553" s="456"/>
      <c r="SGC553" s="456"/>
      <c r="SGD553" s="456"/>
      <c r="SGE553" s="456"/>
      <c r="SGF553" s="456"/>
      <c r="SGG553" s="456"/>
      <c r="SGH553" s="456"/>
      <c r="SGI553" s="456"/>
      <c r="SGJ553" s="456"/>
      <c r="SGK553" s="456"/>
      <c r="SGL553" s="456"/>
      <c r="SGM553" s="456"/>
      <c r="SGN553" s="456"/>
      <c r="SGO553" s="456"/>
      <c r="SGP553" s="456"/>
      <c r="SGQ553" s="456"/>
      <c r="SGR553" s="456"/>
      <c r="SGS553" s="456"/>
      <c r="SGT553" s="456"/>
      <c r="SGU553" s="456"/>
      <c r="SGV553" s="456"/>
      <c r="SGW553" s="456"/>
      <c r="SGX553" s="456"/>
      <c r="SGY553" s="456"/>
      <c r="SGZ553" s="456"/>
      <c r="SHA553" s="456"/>
      <c r="SHB553" s="456"/>
      <c r="SHC553" s="456"/>
      <c r="SHD553" s="456"/>
      <c r="SHE553" s="456"/>
      <c r="SHF553" s="456"/>
      <c r="SHG553" s="456"/>
      <c r="SHH553" s="456"/>
      <c r="SHI553" s="456"/>
      <c r="SHJ553" s="456"/>
      <c r="SHK553" s="456"/>
      <c r="SHL553" s="456"/>
      <c r="SHM553" s="456"/>
      <c r="SHN553" s="456"/>
      <c r="SHO553" s="456"/>
      <c r="SHP553" s="456"/>
      <c r="SHQ553" s="456"/>
      <c r="SHR553" s="456"/>
      <c r="SHS553" s="456"/>
      <c r="SHT553" s="456"/>
      <c r="SHU553" s="456"/>
      <c r="SHV553" s="456"/>
      <c r="SHW553" s="456"/>
      <c r="SHX553" s="456"/>
      <c r="SHY553" s="456"/>
      <c r="SHZ553" s="456"/>
      <c r="SIA553" s="456"/>
      <c r="SIB553" s="456"/>
      <c r="SIC553" s="456"/>
      <c r="SID553" s="456"/>
      <c r="SIE553" s="456"/>
      <c r="SIF553" s="456"/>
      <c r="SIG553" s="456"/>
      <c r="SIH553" s="456"/>
      <c r="SII553" s="456"/>
      <c r="SIJ553" s="456"/>
      <c r="SIK553" s="456"/>
      <c r="SIL553" s="456"/>
      <c r="SIM553" s="456"/>
      <c r="SIN553" s="456"/>
      <c r="SIO553" s="456"/>
      <c r="SIP553" s="456"/>
      <c r="SIQ553" s="456"/>
      <c r="SIR553" s="456"/>
      <c r="SIS553" s="456"/>
      <c r="SIT553" s="456"/>
      <c r="SIU553" s="456"/>
      <c r="SIV553" s="456"/>
      <c r="SIW553" s="456"/>
      <c r="SIX553" s="456"/>
      <c r="SIY553" s="456"/>
      <c r="SIZ553" s="456"/>
      <c r="SJA553" s="456"/>
      <c r="SJB553" s="456"/>
      <c r="SJC553" s="456"/>
      <c r="SJD553" s="456"/>
      <c r="SJE553" s="456"/>
      <c r="SJF553" s="456"/>
      <c r="SJG553" s="456"/>
      <c r="SJH553" s="456"/>
      <c r="SJI553" s="456"/>
      <c r="SJJ553" s="456"/>
      <c r="SJK553" s="456"/>
      <c r="SJL553" s="456"/>
      <c r="SJM553" s="456"/>
      <c r="SJN553" s="456"/>
      <c r="SJO553" s="456"/>
      <c r="SJP553" s="456"/>
      <c r="SJQ553" s="456"/>
      <c r="SJR553" s="456"/>
      <c r="SJS553" s="456"/>
      <c r="SJT553" s="456"/>
      <c r="SJU553" s="456"/>
      <c r="SJV553" s="456"/>
      <c r="SJW553" s="456"/>
      <c r="SJX553" s="456"/>
      <c r="SJY553" s="456"/>
      <c r="SJZ553" s="456"/>
      <c r="SKA553" s="456"/>
      <c r="SKB553" s="456"/>
      <c r="SKC553" s="456"/>
      <c r="SKD553" s="456"/>
      <c r="SKE553" s="456"/>
      <c r="SKF553" s="456"/>
      <c r="SKG553" s="456"/>
      <c r="SKH553" s="456"/>
      <c r="SKI553" s="456"/>
      <c r="SKJ553" s="456"/>
      <c r="SKK553" s="456"/>
      <c r="SKL553" s="456"/>
      <c r="SKM553" s="456"/>
      <c r="SKN553" s="456"/>
      <c r="SKO553" s="456"/>
      <c r="SKP553" s="456"/>
      <c r="SKQ553" s="456"/>
      <c r="SKR553" s="456"/>
      <c r="SKS553" s="456"/>
      <c r="SKT553" s="456"/>
      <c r="SKU553" s="456"/>
      <c r="SKV553" s="456"/>
      <c r="SKW553" s="456"/>
      <c r="SKX553" s="456"/>
      <c r="SKY553" s="456"/>
      <c r="SKZ553" s="456"/>
      <c r="SLA553" s="456"/>
      <c r="SLB553" s="456"/>
      <c r="SLC553" s="456"/>
      <c r="SLD553" s="456"/>
      <c r="SLE553" s="456"/>
      <c r="SLF553" s="456"/>
      <c r="SLG553" s="456"/>
      <c r="SLH553" s="456"/>
      <c r="SLI553" s="456"/>
      <c r="SLJ553" s="456"/>
      <c r="SLK553" s="456"/>
      <c r="SLL553" s="456"/>
      <c r="SLM553" s="456"/>
      <c r="SLN553" s="456"/>
      <c r="SLO553" s="456"/>
      <c r="SLP553" s="456"/>
      <c r="SLQ553" s="456"/>
      <c r="SLR553" s="456"/>
      <c r="SLS553" s="456"/>
      <c r="SLT553" s="456"/>
      <c r="SLU553" s="456"/>
      <c r="SLV553" s="456"/>
      <c r="SLW553" s="456"/>
      <c r="SLX553" s="456"/>
      <c r="SLY553" s="456"/>
      <c r="SLZ553" s="456"/>
      <c r="SMA553" s="456"/>
      <c r="SMB553" s="456"/>
      <c r="SMC553" s="456"/>
      <c r="SMD553" s="456"/>
      <c r="SME553" s="456"/>
      <c r="SMF553" s="456"/>
      <c r="SMG553" s="456"/>
      <c r="SMH553" s="456"/>
      <c r="SMI553" s="456"/>
      <c r="SMJ553" s="456"/>
      <c r="SMK553" s="456"/>
      <c r="SML553" s="456"/>
      <c r="SMM553" s="456"/>
      <c r="SMN553" s="456"/>
      <c r="SMO553" s="456"/>
      <c r="SMP553" s="456"/>
      <c r="SMQ553" s="456"/>
      <c r="SMR553" s="456"/>
      <c r="SMS553" s="456"/>
      <c r="SMT553" s="456"/>
      <c r="SMU553" s="456"/>
      <c r="SMV553" s="456"/>
      <c r="SMW553" s="456"/>
      <c r="SMX553" s="456"/>
      <c r="SMY553" s="456"/>
      <c r="SMZ553" s="456"/>
      <c r="SNA553" s="456"/>
      <c r="SNB553" s="456"/>
      <c r="SNC553" s="456"/>
      <c r="SND553" s="456"/>
      <c r="SNE553" s="456"/>
      <c r="SNF553" s="456"/>
      <c r="SNG553" s="456"/>
      <c r="SNH553" s="456"/>
      <c r="SNI553" s="456"/>
      <c r="SNJ553" s="456"/>
      <c r="SNK553" s="456"/>
      <c r="SNL553" s="456"/>
      <c r="SNM553" s="456"/>
      <c r="SNN553" s="456"/>
      <c r="SNO553" s="456"/>
      <c r="SNP553" s="456"/>
      <c r="SNQ553" s="456"/>
      <c r="SNR553" s="456"/>
      <c r="SNS553" s="456"/>
      <c r="SNT553" s="456"/>
      <c r="SNU553" s="456"/>
      <c r="SNV553" s="456"/>
      <c r="SNW553" s="456"/>
      <c r="SNX553" s="456"/>
      <c r="SNY553" s="456"/>
      <c r="SNZ553" s="456"/>
      <c r="SOA553" s="456"/>
      <c r="SOB553" s="456"/>
      <c r="SOC553" s="456"/>
      <c r="SOD553" s="456"/>
      <c r="SOE553" s="456"/>
      <c r="SOF553" s="456"/>
      <c r="SOG553" s="456"/>
      <c r="SOH553" s="456"/>
      <c r="SOI553" s="456"/>
      <c r="SOJ553" s="456"/>
      <c r="SOK553" s="456"/>
      <c r="SOL553" s="456"/>
      <c r="SOM553" s="456"/>
      <c r="SON553" s="456"/>
      <c r="SOO553" s="456"/>
      <c r="SOP553" s="456"/>
      <c r="SOQ553" s="456"/>
      <c r="SOR553" s="456"/>
      <c r="SOS553" s="456"/>
      <c r="SOT553" s="456"/>
      <c r="SOU553" s="456"/>
      <c r="SOV553" s="456"/>
      <c r="SOW553" s="456"/>
      <c r="SOX553" s="456"/>
      <c r="SOY553" s="456"/>
      <c r="SOZ553" s="456"/>
      <c r="SPA553" s="456"/>
      <c r="SPB553" s="456"/>
      <c r="SPC553" s="456"/>
      <c r="SPD553" s="456"/>
      <c r="SPE553" s="456"/>
      <c r="SPF553" s="456"/>
      <c r="SPG553" s="456"/>
      <c r="SPH553" s="456"/>
      <c r="SPI553" s="456"/>
      <c r="SPJ553" s="456"/>
      <c r="SPK553" s="456"/>
      <c r="SPL553" s="456"/>
      <c r="SPM553" s="456"/>
      <c r="SPN553" s="456"/>
      <c r="SPO553" s="456"/>
      <c r="SPP553" s="456"/>
      <c r="SPQ553" s="456"/>
      <c r="SPR553" s="456"/>
      <c r="SPS553" s="456"/>
      <c r="SPT553" s="456"/>
      <c r="SPU553" s="456"/>
      <c r="SPV553" s="456"/>
      <c r="SPW553" s="456"/>
      <c r="SPX553" s="456"/>
      <c r="SPY553" s="456"/>
      <c r="SPZ553" s="456"/>
      <c r="SQA553" s="456"/>
      <c r="SQB553" s="456"/>
      <c r="SQC553" s="456"/>
      <c r="SQD553" s="456"/>
      <c r="SQE553" s="456"/>
      <c r="SQF553" s="456"/>
      <c r="SQG553" s="456"/>
      <c r="SQH553" s="456"/>
      <c r="SQI553" s="456"/>
      <c r="SQJ553" s="456"/>
      <c r="SQK553" s="456"/>
      <c r="SQL553" s="456"/>
      <c r="SQM553" s="456"/>
      <c r="SQN553" s="456"/>
      <c r="SQO553" s="456"/>
      <c r="SQP553" s="456"/>
      <c r="SQQ553" s="456"/>
      <c r="SQR553" s="456"/>
      <c r="SQS553" s="456"/>
      <c r="SQT553" s="456"/>
      <c r="SQU553" s="456"/>
      <c r="SQV553" s="456"/>
      <c r="SQW553" s="456"/>
      <c r="SQX553" s="456"/>
      <c r="SQY553" s="456"/>
      <c r="SQZ553" s="456"/>
      <c r="SRA553" s="456"/>
      <c r="SRB553" s="456"/>
      <c r="SRC553" s="456"/>
      <c r="SRD553" s="456"/>
      <c r="SRE553" s="456"/>
      <c r="SRF553" s="456"/>
      <c r="SRG553" s="456"/>
      <c r="SRH553" s="456"/>
      <c r="SRI553" s="456"/>
      <c r="SRJ553" s="456"/>
      <c r="SRK553" s="456"/>
      <c r="SRL553" s="456"/>
      <c r="SRM553" s="456"/>
      <c r="SRN553" s="456"/>
      <c r="SRO553" s="456"/>
      <c r="SRP553" s="456"/>
      <c r="SRQ553" s="456"/>
      <c r="SRR553" s="456"/>
      <c r="SRS553" s="456"/>
      <c r="SRT553" s="456"/>
      <c r="SRU553" s="456"/>
      <c r="SRV553" s="456"/>
      <c r="SRW553" s="456"/>
      <c r="SRX553" s="456"/>
      <c r="SRY553" s="456"/>
      <c r="SRZ553" s="456"/>
      <c r="SSA553" s="456"/>
      <c r="SSB553" s="456"/>
      <c r="SSC553" s="456"/>
      <c r="SSD553" s="456"/>
      <c r="SSE553" s="456"/>
      <c r="SSF553" s="456"/>
      <c r="SSG553" s="456"/>
      <c r="SSH553" s="456"/>
      <c r="SSI553" s="456"/>
      <c r="SSJ553" s="456"/>
      <c r="SSK553" s="456"/>
      <c r="SSL553" s="456"/>
      <c r="SSM553" s="456"/>
      <c r="SSN553" s="456"/>
      <c r="SSO553" s="456"/>
      <c r="SSP553" s="456"/>
      <c r="SSQ553" s="456"/>
      <c r="SSR553" s="456"/>
      <c r="SSS553" s="456"/>
      <c r="SST553" s="456"/>
      <c r="SSU553" s="456"/>
      <c r="SSV553" s="456"/>
      <c r="SSW553" s="456"/>
      <c r="SSX553" s="456"/>
      <c r="SSY553" s="456"/>
      <c r="SSZ553" s="456"/>
      <c r="STA553" s="456"/>
      <c r="STB553" s="456"/>
      <c r="STC553" s="456"/>
      <c r="STD553" s="456"/>
      <c r="STE553" s="456"/>
      <c r="STF553" s="456"/>
      <c r="STG553" s="456"/>
      <c r="STH553" s="456"/>
      <c r="STI553" s="456"/>
      <c r="STJ553" s="456"/>
      <c r="STK553" s="456"/>
      <c r="STL553" s="456"/>
      <c r="STM553" s="456"/>
      <c r="STN553" s="456"/>
      <c r="STO553" s="456"/>
      <c r="STP553" s="456"/>
      <c r="STQ553" s="456"/>
      <c r="STR553" s="456"/>
      <c r="STS553" s="456"/>
      <c r="STT553" s="456"/>
      <c r="STU553" s="456"/>
      <c r="STV553" s="456"/>
      <c r="STW553" s="456"/>
      <c r="STX553" s="456"/>
      <c r="STY553" s="456"/>
      <c r="STZ553" s="456"/>
      <c r="SUA553" s="456"/>
      <c r="SUB553" s="456"/>
      <c r="SUC553" s="456"/>
      <c r="SUD553" s="456"/>
      <c r="SUE553" s="456"/>
      <c r="SUF553" s="456"/>
      <c r="SUG553" s="456"/>
      <c r="SUH553" s="456"/>
      <c r="SUI553" s="456"/>
      <c r="SUJ553" s="456"/>
      <c r="SUK553" s="456"/>
      <c r="SUL553" s="456"/>
      <c r="SUM553" s="456"/>
      <c r="SUN553" s="456"/>
      <c r="SUO553" s="456"/>
      <c r="SUP553" s="456"/>
      <c r="SUQ553" s="456"/>
      <c r="SUR553" s="456"/>
      <c r="SUS553" s="456"/>
      <c r="SUT553" s="456"/>
      <c r="SUU553" s="456"/>
      <c r="SUV553" s="456"/>
      <c r="SUW553" s="456"/>
      <c r="SUX553" s="456"/>
      <c r="SUY553" s="456"/>
      <c r="SUZ553" s="456"/>
      <c r="SVA553" s="456"/>
      <c r="SVB553" s="456"/>
      <c r="SVC553" s="456"/>
      <c r="SVD553" s="456"/>
      <c r="SVE553" s="456"/>
      <c r="SVF553" s="456"/>
      <c r="SVG553" s="456"/>
      <c r="SVH553" s="456"/>
      <c r="SVI553" s="456"/>
      <c r="SVJ553" s="456"/>
      <c r="SVK553" s="456"/>
      <c r="SVL553" s="456"/>
      <c r="SVM553" s="456"/>
      <c r="SVN553" s="456"/>
      <c r="SVO553" s="456"/>
      <c r="SVP553" s="456"/>
      <c r="SVQ553" s="456"/>
      <c r="SVR553" s="456"/>
      <c r="SVS553" s="456"/>
      <c r="SVT553" s="456"/>
      <c r="SVU553" s="456"/>
      <c r="SVV553" s="456"/>
      <c r="SVW553" s="456"/>
      <c r="SVX553" s="456"/>
      <c r="SVY553" s="456"/>
      <c r="SVZ553" s="456"/>
      <c r="SWA553" s="456"/>
      <c r="SWB553" s="456"/>
      <c r="SWC553" s="456"/>
      <c r="SWD553" s="456"/>
      <c r="SWE553" s="456"/>
      <c r="SWF553" s="456"/>
      <c r="SWG553" s="456"/>
      <c r="SWH553" s="456"/>
      <c r="SWI553" s="456"/>
      <c r="SWJ553" s="456"/>
      <c r="SWK553" s="456"/>
      <c r="SWL553" s="456"/>
      <c r="SWM553" s="456"/>
      <c r="SWN553" s="456"/>
      <c r="SWO553" s="456"/>
      <c r="SWP553" s="456"/>
      <c r="SWQ553" s="456"/>
      <c r="SWR553" s="456"/>
      <c r="SWS553" s="456"/>
      <c r="SWT553" s="456"/>
      <c r="SWU553" s="456"/>
      <c r="SWV553" s="456"/>
      <c r="SWW553" s="456"/>
      <c r="SWX553" s="456"/>
      <c r="SWY553" s="456"/>
      <c r="SWZ553" s="456"/>
      <c r="SXA553" s="456"/>
      <c r="SXB553" s="456"/>
      <c r="SXC553" s="456"/>
      <c r="SXD553" s="456"/>
      <c r="SXE553" s="456"/>
      <c r="SXF553" s="456"/>
      <c r="SXG553" s="456"/>
      <c r="SXH553" s="456"/>
      <c r="SXI553" s="456"/>
      <c r="SXJ553" s="456"/>
      <c r="SXK553" s="456"/>
      <c r="SXL553" s="456"/>
      <c r="SXM553" s="456"/>
      <c r="SXN553" s="456"/>
      <c r="SXO553" s="456"/>
      <c r="SXP553" s="456"/>
      <c r="SXQ553" s="456"/>
      <c r="SXR553" s="456"/>
      <c r="SXS553" s="456"/>
      <c r="SXT553" s="456"/>
      <c r="SXU553" s="456"/>
      <c r="SXV553" s="456"/>
      <c r="SXW553" s="456"/>
      <c r="SXX553" s="456"/>
      <c r="SXY553" s="456"/>
      <c r="SXZ553" s="456"/>
      <c r="SYA553" s="456"/>
      <c r="SYB553" s="456"/>
      <c r="SYC553" s="456"/>
      <c r="SYD553" s="456"/>
      <c r="SYE553" s="456"/>
      <c r="SYF553" s="456"/>
      <c r="SYG553" s="456"/>
      <c r="SYH553" s="456"/>
      <c r="SYI553" s="456"/>
      <c r="SYJ553" s="456"/>
      <c r="SYK553" s="456"/>
      <c r="SYL553" s="456"/>
      <c r="SYM553" s="456"/>
      <c r="SYN553" s="456"/>
      <c r="SYO553" s="456"/>
      <c r="SYP553" s="456"/>
      <c r="SYQ553" s="456"/>
      <c r="SYR553" s="456"/>
      <c r="SYS553" s="456"/>
      <c r="SYT553" s="456"/>
      <c r="SYU553" s="456"/>
      <c r="SYV553" s="456"/>
      <c r="SYW553" s="456"/>
      <c r="SYX553" s="456"/>
      <c r="SYY553" s="456"/>
      <c r="SYZ553" s="456"/>
      <c r="SZA553" s="456"/>
      <c r="SZB553" s="456"/>
      <c r="SZC553" s="456"/>
      <c r="SZD553" s="456"/>
      <c r="SZE553" s="456"/>
      <c r="SZF553" s="456"/>
      <c r="SZG553" s="456"/>
      <c r="SZH553" s="456"/>
      <c r="SZI553" s="456"/>
      <c r="SZJ553" s="456"/>
      <c r="SZK553" s="456"/>
      <c r="SZL553" s="456"/>
      <c r="SZM553" s="456"/>
      <c r="SZN553" s="456"/>
      <c r="SZO553" s="456"/>
      <c r="SZP553" s="456"/>
      <c r="SZQ553" s="456"/>
      <c r="SZR553" s="456"/>
      <c r="SZS553" s="456"/>
      <c r="SZT553" s="456"/>
      <c r="SZU553" s="456"/>
      <c r="SZV553" s="456"/>
      <c r="SZW553" s="456"/>
      <c r="SZX553" s="456"/>
      <c r="SZY553" s="456"/>
      <c r="SZZ553" s="456"/>
      <c r="TAA553" s="456"/>
      <c r="TAB553" s="456"/>
      <c r="TAC553" s="456"/>
      <c r="TAD553" s="456"/>
      <c r="TAE553" s="456"/>
      <c r="TAF553" s="456"/>
      <c r="TAG553" s="456"/>
      <c r="TAH553" s="456"/>
      <c r="TAI553" s="456"/>
      <c r="TAJ553" s="456"/>
      <c r="TAK553" s="456"/>
      <c r="TAL553" s="456"/>
      <c r="TAM553" s="456"/>
      <c r="TAN553" s="456"/>
      <c r="TAO553" s="456"/>
      <c r="TAP553" s="456"/>
      <c r="TAQ553" s="456"/>
      <c r="TAR553" s="456"/>
      <c r="TAS553" s="456"/>
      <c r="TAT553" s="456"/>
      <c r="TAU553" s="456"/>
      <c r="TAV553" s="456"/>
      <c r="TAW553" s="456"/>
      <c r="TAX553" s="456"/>
      <c r="TAY553" s="456"/>
      <c r="TAZ553" s="456"/>
      <c r="TBA553" s="456"/>
      <c r="TBB553" s="456"/>
      <c r="TBC553" s="456"/>
      <c r="TBD553" s="456"/>
      <c r="TBE553" s="456"/>
      <c r="TBF553" s="456"/>
      <c r="TBG553" s="456"/>
      <c r="TBH553" s="456"/>
      <c r="TBI553" s="456"/>
      <c r="TBJ553" s="456"/>
      <c r="TBK553" s="456"/>
      <c r="TBL553" s="456"/>
      <c r="TBM553" s="456"/>
      <c r="TBN553" s="456"/>
      <c r="TBO553" s="456"/>
      <c r="TBP553" s="456"/>
      <c r="TBQ553" s="456"/>
      <c r="TBR553" s="456"/>
      <c r="TBS553" s="456"/>
      <c r="TBT553" s="456"/>
      <c r="TBU553" s="456"/>
      <c r="TBV553" s="456"/>
      <c r="TBW553" s="456"/>
      <c r="TBX553" s="456"/>
      <c r="TBY553" s="456"/>
      <c r="TBZ553" s="456"/>
      <c r="TCA553" s="456"/>
      <c r="TCB553" s="456"/>
      <c r="TCC553" s="456"/>
      <c r="TCD553" s="456"/>
      <c r="TCE553" s="456"/>
      <c r="TCF553" s="456"/>
      <c r="TCG553" s="456"/>
      <c r="TCH553" s="456"/>
      <c r="TCI553" s="456"/>
      <c r="TCJ553" s="456"/>
      <c r="TCK553" s="456"/>
      <c r="TCL553" s="456"/>
      <c r="TCM553" s="456"/>
      <c r="TCN553" s="456"/>
      <c r="TCO553" s="456"/>
      <c r="TCP553" s="456"/>
      <c r="TCQ553" s="456"/>
      <c r="TCR553" s="456"/>
      <c r="TCS553" s="456"/>
      <c r="TCT553" s="456"/>
      <c r="TCU553" s="456"/>
      <c r="TCV553" s="456"/>
      <c r="TCW553" s="456"/>
      <c r="TCX553" s="456"/>
      <c r="TCY553" s="456"/>
      <c r="TCZ553" s="456"/>
      <c r="TDA553" s="456"/>
      <c r="TDB553" s="456"/>
      <c r="TDC553" s="456"/>
      <c r="TDD553" s="456"/>
      <c r="TDE553" s="456"/>
      <c r="TDF553" s="456"/>
      <c r="TDG553" s="456"/>
      <c r="TDH553" s="456"/>
      <c r="TDI553" s="456"/>
      <c r="TDJ553" s="456"/>
      <c r="TDK553" s="456"/>
      <c r="TDL553" s="456"/>
      <c r="TDM553" s="456"/>
      <c r="TDN553" s="456"/>
      <c r="TDO553" s="456"/>
      <c r="TDP553" s="456"/>
      <c r="TDQ553" s="456"/>
      <c r="TDR553" s="456"/>
      <c r="TDS553" s="456"/>
      <c r="TDT553" s="456"/>
      <c r="TDU553" s="456"/>
      <c r="TDV553" s="456"/>
      <c r="TDW553" s="456"/>
      <c r="TDX553" s="456"/>
      <c r="TDY553" s="456"/>
      <c r="TDZ553" s="456"/>
      <c r="TEA553" s="456"/>
      <c r="TEB553" s="456"/>
      <c r="TEC553" s="456"/>
      <c r="TED553" s="456"/>
      <c r="TEE553" s="456"/>
      <c r="TEF553" s="456"/>
      <c r="TEG553" s="456"/>
      <c r="TEH553" s="456"/>
      <c r="TEI553" s="456"/>
      <c r="TEJ553" s="456"/>
      <c r="TEK553" s="456"/>
      <c r="TEL553" s="456"/>
      <c r="TEM553" s="456"/>
      <c r="TEN553" s="456"/>
      <c r="TEO553" s="456"/>
      <c r="TEP553" s="456"/>
      <c r="TEQ553" s="456"/>
      <c r="TER553" s="456"/>
      <c r="TES553" s="456"/>
      <c r="TET553" s="456"/>
      <c r="TEU553" s="456"/>
      <c r="TEV553" s="456"/>
      <c r="TEW553" s="456"/>
      <c r="TEX553" s="456"/>
      <c r="TEY553" s="456"/>
      <c r="TEZ553" s="456"/>
      <c r="TFA553" s="456"/>
      <c r="TFB553" s="456"/>
      <c r="TFC553" s="456"/>
      <c r="TFD553" s="456"/>
      <c r="TFE553" s="456"/>
      <c r="TFF553" s="456"/>
      <c r="TFG553" s="456"/>
      <c r="TFH553" s="456"/>
      <c r="TFI553" s="456"/>
      <c r="TFJ553" s="456"/>
      <c r="TFK553" s="456"/>
      <c r="TFL553" s="456"/>
      <c r="TFM553" s="456"/>
      <c r="TFN553" s="456"/>
      <c r="TFO553" s="456"/>
      <c r="TFP553" s="456"/>
      <c r="TFQ553" s="456"/>
      <c r="TFR553" s="456"/>
      <c r="TFS553" s="456"/>
      <c r="TFT553" s="456"/>
      <c r="TFU553" s="456"/>
      <c r="TFV553" s="456"/>
      <c r="TFW553" s="456"/>
      <c r="TFX553" s="456"/>
      <c r="TFY553" s="456"/>
      <c r="TFZ553" s="456"/>
      <c r="TGA553" s="456"/>
      <c r="TGB553" s="456"/>
      <c r="TGC553" s="456"/>
      <c r="TGD553" s="456"/>
      <c r="TGE553" s="456"/>
      <c r="TGF553" s="456"/>
      <c r="TGG553" s="456"/>
      <c r="TGH553" s="456"/>
      <c r="TGI553" s="456"/>
      <c r="TGJ553" s="456"/>
      <c r="TGK553" s="456"/>
      <c r="TGL553" s="456"/>
      <c r="TGM553" s="456"/>
      <c r="TGN553" s="456"/>
      <c r="TGO553" s="456"/>
      <c r="TGP553" s="456"/>
      <c r="TGQ553" s="456"/>
      <c r="TGR553" s="456"/>
      <c r="TGS553" s="456"/>
      <c r="TGT553" s="456"/>
      <c r="TGU553" s="456"/>
      <c r="TGV553" s="456"/>
      <c r="TGW553" s="456"/>
      <c r="TGX553" s="456"/>
      <c r="TGY553" s="456"/>
      <c r="TGZ553" s="456"/>
      <c r="THA553" s="456"/>
      <c r="THB553" s="456"/>
      <c r="THC553" s="456"/>
      <c r="THD553" s="456"/>
      <c r="THE553" s="456"/>
      <c r="THF553" s="456"/>
      <c r="THG553" s="456"/>
      <c r="THH553" s="456"/>
      <c r="THI553" s="456"/>
      <c r="THJ553" s="456"/>
      <c r="THK553" s="456"/>
      <c r="THL553" s="456"/>
      <c r="THM553" s="456"/>
      <c r="THN553" s="456"/>
      <c r="THO553" s="456"/>
      <c r="THP553" s="456"/>
      <c r="THQ553" s="456"/>
      <c r="THR553" s="456"/>
      <c r="THS553" s="456"/>
      <c r="THT553" s="456"/>
      <c r="THU553" s="456"/>
      <c r="THV553" s="456"/>
      <c r="THW553" s="456"/>
      <c r="THX553" s="456"/>
      <c r="THY553" s="456"/>
      <c r="THZ553" s="456"/>
      <c r="TIA553" s="456"/>
      <c r="TIB553" s="456"/>
      <c r="TIC553" s="456"/>
      <c r="TID553" s="456"/>
      <c r="TIE553" s="456"/>
      <c r="TIF553" s="456"/>
      <c r="TIG553" s="456"/>
      <c r="TIH553" s="456"/>
      <c r="TII553" s="456"/>
      <c r="TIJ553" s="456"/>
      <c r="TIK553" s="456"/>
      <c r="TIL553" s="456"/>
      <c r="TIM553" s="456"/>
      <c r="TIN553" s="456"/>
      <c r="TIO553" s="456"/>
      <c r="TIP553" s="456"/>
      <c r="TIQ553" s="456"/>
      <c r="TIR553" s="456"/>
      <c r="TIS553" s="456"/>
      <c r="TIT553" s="456"/>
      <c r="TIU553" s="456"/>
      <c r="TIV553" s="456"/>
      <c r="TIW553" s="456"/>
      <c r="TIX553" s="456"/>
      <c r="TIY553" s="456"/>
      <c r="TIZ553" s="456"/>
      <c r="TJA553" s="456"/>
      <c r="TJB553" s="456"/>
      <c r="TJC553" s="456"/>
      <c r="TJD553" s="456"/>
      <c r="TJE553" s="456"/>
      <c r="TJF553" s="456"/>
      <c r="TJG553" s="456"/>
      <c r="TJH553" s="456"/>
      <c r="TJI553" s="456"/>
      <c r="TJJ553" s="456"/>
      <c r="TJK553" s="456"/>
      <c r="TJL553" s="456"/>
      <c r="TJM553" s="456"/>
      <c r="TJN553" s="456"/>
      <c r="TJO553" s="456"/>
      <c r="TJP553" s="456"/>
      <c r="TJQ553" s="456"/>
      <c r="TJR553" s="456"/>
      <c r="TJS553" s="456"/>
      <c r="TJT553" s="456"/>
      <c r="TJU553" s="456"/>
      <c r="TJV553" s="456"/>
      <c r="TJW553" s="456"/>
      <c r="TJX553" s="456"/>
      <c r="TJY553" s="456"/>
      <c r="TJZ553" s="456"/>
      <c r="TKA553" s="456"/>
      <c r="TKB553" s="456"/>
      <c r="TKC553" s="456"/>
      <c r="TKD553" s="456"/>
      <c r="TKE553" s="456"/>
      <c r="TKF553" s="456"/>
      <c r="TKG553" s="456"/>
      <c r="TKH553" s="456"/>
      <c r="TKI553" s="456"/>
      <c r="TKJ553" s="456"/>
      <c r="TKK553" s="456"/>
      <c r="TKL553" s="456"/>
      <c r="TKM553" s="456"/>
      <c r="TKN553" s="456"/>
      <c r="TKO553" s="456"/>
      <c r="TKP553" s="456"/>
      <c r="TKQ553" s="456"/>
      <c r="TKR553" s="456"/>
      <c r="TKS553" s="456"/>
      <c r="TKT553" s="456"/>
      <c r="TKU553" s="456"/>
      <c r="TKV553" s="456"/>
      <c r="TKW553" s="456"/>
      <c r="TKX553" s="456"/>
      <c r="TKY553" s="456"/>
      <c r="TKZ553" s="456"/>
      <c r="TLA553" s="456"/>
      <c r="TLB553" s="456"/>
      <c r="TLC553" s="456"/>
      <c r="TLD553" s="456"/>
      <c r="TLE553" s="456"/>
      <c r="TLF553" s="456"/>
      <c r="TLG553" s="456"/>
      <c r="TLH553" s="456"/>
      <c r="TLI553" s="456"/>
      <c r="TLJ553" s="456"/>
      <c r="TLK553" s="456"/>
      <c r="TLL553" s="456"/>
      <c r="TLM553" s="456"/>
      <c r="TLN553" s="456"/>
      <c r="TLO553" s="456"/>
      <c r="TLP553" s="456"/>
      <c r="TLQ553" s="456"/>
      <c r="TLR553" s="456"/>
      <c r="TLS553" s="456"/>
      <c r="TLT553" s="456"/>
      <c r="TLU553" s="456"/>
      <c r="TLV553" s="456"/>
      <c r="TLW553" s="456"/>
      <c r="TLX553" s="456"/>
      <c r="TLY553" s="456"/>
      <c r="TLZ553" s="456"/>
      <c r="TMA553" s="456"/>
      <c r="TMB553" s="456"/>
      <c r="TMC553" s="456"/>
      <c r="TMD553" s="456"/>
      <c r="TME553" s="456"/>
      <c r="TMF553" s="456"/>
      <c r="TMG553" s="456"/>
      <c r="TMH553" s="456"/>
      <c r="TMI553" s="456"/>
      <c r="TMJ553" s="456"/>
      <c r="TMK553" s="456"/>
      <c r="TML553" s="456"/>
      <c r="TMM553" s="456"/>
      <c r="TMN553" s="456"/>
      <c r="TMO553" s="456"/>
      <c r="TMP553" s="456"/>
      <c r="TMQ553" s="456"/>
      <c r="TMR553" s="456"/>
      <c r="TMS553" s="456"/>
      <c r="TMT553" s="456"/>
      <c r="TMU553" s="456"/>
      <c r="TMV553" s="456"/>
      <c r="TMW553" s="456"/>
      <c r="TMX553" s="456"/>
      <c r="TMY553" s="456"/>
      <c r="TMZ553" s="456"/>
      <c r="TNA553" s="456"/>
      <c r="TNB553" s="456"/>
      <c r="TNC553" s="456"/>
      <c r="TND553" s="456"/>
      <c r="TNE553" s="456"/>
      <c r="TNF553" s="456"/>
      <c r="TNG553" s="456"/>
      <c r="TNH553" s="456"/>
      <c r="TNI553" s="456"/>
      <c r="TNJ553" s="456"/>
      <c r="TNK553" s="456"/>
      <c r="TNL553" s="456"/>
      <c r="TNM553" s="456"/>
      <c r="TNN553" s="456"/>
      <c r="TNO553" s="456"/>
      <c r="TNP553" s="456"/>
      <c r="TNQ553" s="456"/>
      <c r="TNR553" s="456"/>
      <c r="TNS553" s="456"/>
      <c r="TNT553" s="456"/>
      <c r="TNU553" s="456"/>
      <c r="TNV553" s="456"/>
      <c r="TNW553" s="456"/>
      <c r="TNX553" s="456"/>
      <c r="TNY553" s="456"/>
      <c r="TNZ553" s="456"/>
      <c r="TOA553" s="456"/>
      <c r="TOB553" s="456"/>
      <c r="TOC553" s="456"/>
      <c r="TOD553" s="456"/>
      <c r="TOE553" s="456"/>
      <c r="TOF553" s="456"/>
      <c r="TOG553" s="456"/>
      <c r="TOH553" s="456"/>
      <c r="TOI553" s="456"/>
      <c r="TOJ553" s="456"/>
      <c r="TOK553" s="456"/>
      <c r="TOL553" s="456"/>
      <c r="TOM553" s="456"/>
      <c r="TON553" s="456"/>
      <c r="TOO553" s="456"/>
      <c r="TOP553" s="456"/>
      <c r="TOQ553" s="456"/>
      <c r="TOR553" s="456"/>
      <c r="TOS553" s="456"/>
      <c r="TOT553" s="456"/>
      <c r="TOU553" s="456"/>
      <c r="TOV553" s="456"/>
      <c r="TOW553" s="456"/>
      <c r="TOX553" s="456"/>
      <c r="TOY553" s="456"/>
      <c r="TOZ553" s="456"/>
      <c r="TPA553" s="456"/>
      <c r="TPB553" s="456"/>
      <c r="TPC553" s="456"/>
      <c r="TPD553" s="456"/>
      <c r="TPE553" s="456"/>
      <c r="TPF553" s="456"/>
      <c r="TPG553" s="456"/>
      <c r="TPH553" s="456"/>
      <c r="TPI553" s="456"/>
      <c r="TPJ553" s="456"/>
      <c r="TPK553" s="456"/>
      <c r="TPL553" s="456"/>
      <c r="TPM553" s="456"/>
      <c r="TPN553" s="456"/>
      <c r="TPO553" s="456"/>
      <c r="TPP553" s="456"/>
      <c r="TPQ553" s="456"/>
      <c r="TPR553" s="456"/>
      <c r="TPS553" s="456"/>
      <c r="TPT553" s="456"/>
      <c r="TPU553" s="456"/>
      <c r="TPV553" s="456"/>
      <c r="TPW553" s="456"/>
      <c r="TPX553" s="456"/>
      <c r="TPY553" s="456"/>
      <c r="TPZ553" s="456"/>
      <c r="TQA553" s="456"/>
      <c r="TQB553" s="456"/>
      <c r="TQC553" s="456"/>
      <c r="TQD553" s="456"/>
      <c r="TQE553" s="456"/>
      <c r="TQF553" s="456"/>
      <c r="TQG553" s="456"/>
      <c r="TQH553" s="456"/>
      <c r="TQI553" s="456"/>
      <c r="TQJ553" s="456"/>
      <c r="TQK553" s="456"/>
      <c r="TQL553" s="456"/>
      <c r="TQM553" s="456"/>
      <c r="TQN553" s="456"/>
      <c r="TQO553" s="456"/>
      <c r="TQP553" s="456"/>
      <c r="TQQ553" s="456"/>
      <c r="TQR553" s="456"/>
      <c r="TQS553" s="456"/>
      <c r="TQT553" s="456"/>
      <c r="TQU553" s="456"/>
      <c r="TQV553" s="456"/>
      <c r="TQW553" s="456"/>
      <c r="TQX553" s="456"/>
      <c r="TQY553" s="456"/>
      <c r="TQZ553" s="456"/>
      <c r="TRA553" s="456"/>
      <c r="TRB553" s="456"/>
      <c r="TRC553" s="456"/>
      <c r="TRD553" s="456"/>
      <c r="TRE553" s="456"/>
      <c r="TRF553" s="456"/>
      <c r="TRG553" s="456"/>
      <c r="TRH553" s="456"/>
      <c r="TRI553" s="456"/>
      <c r="TRJ553" s="456"/>
      <c r="TRK553" s="456"/>
      <c r="TRL553" s="456"/>
      <c r="TRM553" s="456"/>
      <c r="TRN553" s="456"/>
      <c r="TRO553" s="456"/>
      <c r="TRP553" s="456"/>
      <c r="TRQ553" s="456"/>
      <c r="TRR553" s="456"/>
      <c r="TRS553" s="456"/>
      <c r="TRT553" s="456"/>
      <c r="TRU553" s="456"/>
      <c r="TRV553" s="456"/>
      <c r="TRW553" s="456"/>
      <c r="TRX553" s="456"/>
      <c r="TRY553" s="456"/>
      <c r="TRZ553" s="456"/>
      <c r="TSA553" s="456"/>
      <c r="TSB553" s="456"/>
      <c r="TSC553" s="456"/>
      <c r="TSD553" s="456"/>
      <c r="TSE553" s="456"/>
      <c r="TSF553" s="456"/>
      <c r="TSG553" s="456"/>
      <c r="TSH553" s="456"/>
      <c r="TSI553" s="456"/>
      <c r="TSJ553" s="456"/>
      <c r="TSK553" s="456"/>
      <c r="TSL553" s="456"/>
      <c r="TSM553" s="456"/>
      <c r="TSN553" s="456"/>
      <c r="TSO553" s="456"/>
      <c r="TSP553" s="456"/>
      <c r="TSQ553" s="456"/>
      <c r="TSR553" s="456"/>
      <c r="TSS553" s="456"/>
      <c r="TST553" s="456"/>
      <c r="TSU553" s="456"/>
      <c r="TSV553" s="456"/>
      <c r="TSW553" s="456"/>
      <c r="TSX553" s="456"/>
      <c r="TSY553" s="456"/>
      <c r="TSZ553" s="456"/>
      <c r="TTA553" s="456"/>
      <c r="TTB553" s="456"/>
      <c r="TTC553" s="456"/>
      <c r="TTD553" s="456"/>
      <c r="TTE553" s="456"/>
      <c r="TTF553" s="456"/>
      <c r="TTG553" s="456"/>
      <c r="TTH553" s="456"/>
      <c r="TTI553" s="456"/>
      <c r="TTJ553" s="456"/>
      <c r="TTK553" s="456"/>
      <c r="TTL553" s="456"/>
      <c r="TTM553" s="456"/>
      <c r="TTN553" s="456"/>
      <c r="TTO553" s="456"/>
      <c r="TTP553" s="456"/>
      <c r="TTQ553" s="456"/>
      <c r="TTR553" s="456"/>
      <c r="TTS553" s="456"/>
      <c r="TTT553" s="456"/>
      <c r="TTU553" s="456"/>
      <c r="TTV553" s="456"/>
      <c r="TTW553" s="456"/>
      <c r="TTX553" s="456"/>
      <c r="TTY553" s="456"/>
      <c r="TTZ553" s="456"/>
      <c r="TUA553" s="456"/>
      <c r="TUB553" s="456"/>
      <c r="TUC553" s="456"/>
      <c r="TUD553" s="456"/>
      <c r="TUE553" s="456"/>
      <c r="TUF553" s="456"/>
      <c r="TUG553" s="456"/>
      <c r="TUH553" s="456"/>
      <c r="TUI553" s="456"/>
      <c r="TUJ553" s="456"/>
      <c r="TUK553" s="456"/>
      <c r="TUL553" s="456"/>
      <c r="TUM553" s="456"/>
      <c r="TUN553" s="456"/>
      <c r="TUO553" s="456"/>
      <c r="TUP553" s="456"/>
      <c r="TUQ553" s="456"/>
      <c r="TUR553" s="456"/>
      <c r="TUS553" s="456"/>
      <c r="TUT553" s="456"/>
      <c r="TUU553" s="456"/>
      <c r="TUV553" s="456"/>
      <c r="TUW553" s="456"/>
      <c r="TUX553" s="456"/>
      <c r="TUY553" s="456"/>
      <c r="TUZ553" s="456"/>
      <c r="TVA553" s="456"/>
      <c r="TVB553" s="456"/>
      <c r="TVC553" s="456"/>
      <c r="TVD553" s="456"/>
      <c r="TVE553" s="456"/>
      <c r="TVF553" s="456"/>
      <c r="TVG553" s="456"/>
      <c r="TVH553" s="456"/>
      <c r="TVI553" s="456"/>
      <c r="TVJ553" s="456"/>
      <c r="TVK553" s="456"/>
      <c r="TVL553" s="456"/>
      <c r="TVM553" s="456"/>
      <c r="TVN553" s="456"/>
      <c r="TVO553" s="456"/>
      <c r="TVP553" s="456"/>
      <c r="TVQ553" s="456"/>
      <c r="TVR553" s="456"/>
      <c r="TVS553" s="456"/>
      <c r="TVT553" s="456"/>
      <c r="TVU553" s="456"/>
      <c r="TVV553" s="456"/>
      <c r="TVW553" s="456"/>
      <c r="TVX553" s="456"/>
      <c r="TVY553" s="456"/>
      <c r="TVZ553" s="456"/>
      <c r="TWA553" s="456"/>
      <c r="TWB553" s="456"/>
      <c r="TWC553" s="456"/>
      <c r="TWD553" s="456"/>
      <c r="TWE553" s="456"/>
      <c r="TWF553" s="456"/>
      <c r="TWG553" s="456"/>
      <c r="TWH553" s="456"/>
      <c r="TWI553" s="456"/>
      <c r="TWJ553" s="456"/>
      <c r="TWK553" s="456"/>
      <c r="TWL553" s="456"/>
      <c r="TWM553" s="456"/>
      <c r="TWN553" s="456"/>
      <c r="TWO553" s="456"/>
      <c r="TWP553" s="456"/>
      <c r="TWQ553" s="456"/>
      <c r="TWR553" s="456"/>
      <c r="TWS553" s="456"/>
      <c r="TWT553" s="456"/>
      <c r="TWU553" s="456"/>
      <c r="TWV553" s="456"/>
      <c r="TWW553" s="456"/>
      <c r="TWX553" s="456"/>
      <c r="TWY553" s="456"/>
      <c r="TWZ553" s="456"/>
      <c r="TXA553" s="456"/>
      <c r="TXB553" s="456"/>
      <c r="TXC553" s="456"/>
      <c r="TXD553" s="456"/>
      <c r="TXE553" s="456"/>
      <c r="TXF553" s="456"/>
      <c r="TXG553" s="456"/>
      <c r="TXH553" s="456"/>
      <c r="TXI553" s="456"/>
      <c r="TXJ553" s="456"/>
      <c r="TXK553" s="456"/>
      <c r="TXL553" s="456"/>
      <c r="TXM553" s="456"/>
      <c r="TXN553" s="456"/>
      <c r="TXO553" s="456"/>
      <c r="TXP553" s="456"/>
      <c r="TXQ553" s="456"/>
      <c r="TXR553" s="456"/>
      <c r="TXS553" s="456"/>
      <c r="TXT553" s="456"/>
      <c r="TXU553" s="456"/>
      <c r="TXV553" s="456"/>
      <c r="TXW553" s="456"/>
      <c r="TXX553" s="456"/>
      <c r="TXY553" s="456"/>
      <c r="TXZ553" s="456"/>
      <c r="TYA553" s="456"/>
      <c r="TYB553" s="456"/>
      <c r="TYC553" s="456"/>
      <c r="TYD553" s="456"/>
      <c r="TYE553" s="456"/>
      <c r="TYF553" s="456"/>
      <c r="TYG553" s="456"/>
      <c r="TYH553" s="456"/>
      <c r="TYI553" s="456"/>
      <c r="TYJ553" s="456"/>
      <c r="TYK553" s="456"/>
      <c r="TYL553" s="456"/>
      <c r="TYM553" s="456"/>
      <c r="TYN553" s="456"/>
      <c r="TYO553" s="456"/>
      <c r="TYP553" s="456"/>
      <c r="TYQ553" s="456"/>
      <c r="TYR553" s="456"/>
      <c r="TYS553" s="456"/>
      <c r="TYT553" s="456"/>
      <c r="TYU553" s="456"/>
      <c r="TYV553" s="456"/>
      <c r="TYW553" s="456"/>
      <c r="TYX553" s="456"/>
      <c r="TYY553" s="456"/>
      <c r="TYZ553" s="456"/>
      <c r="TZA553" s="456"/>
      <c r="TZB553" s="456"/>
      <c r="TZC553" s="456"/>
      <c r="TZD553" s="456"/>
      <c r="TZE553" s="456"/>
      <c r="TZF553" s="456"/>
      <c r="TZG553" s="456"/>
      <c r="TZH553" s="456"/>
      <c r="TZI553" s="456"/>
      <c r="TZJ553" s="456"/>
      <c r="TZK553" s="456"/>
      <c r="TZL553" s="456"/>
      <c r="TZM553" s="456"/>
      <c r="TZN553" s="456"/>
      <c r="TZO553" s="456"/>
      <c r="TZP553" s="456"/>
      <c r="TZQ553" s="456"/>
      <c r="TZR553" s="456"/>
      <c r="TZS553" s="456"/>
      <c r="TZT553" s="456"/>
      <c r="TZU553" s="456"/>
      <c r="TZV553" s="456"/>
      <c r="TZW553" s="456"/>
      <c r="TZX553" s="456"/>
      <c r="TZY553" s="456"/>
      <c r="TZZ553" s="456"/>
      <c r="UAA553" s="456"/>
      <c r="UAB553" s="456"/>
      <c r="UAC553" s="456"/>
      <c r="UAD553" s="456"/>
      <c r="UAE553" s="456"/>
      <c r="UAF553" s="456"/>
      <c r="UAG553" s="456"/>
      <c r="UAH553" s="456"/>
      <c r="UAI553" s="456"/>
      <c r="UAJ553" s="456"/>
      <c r="UAK553" s="456"/>
      <c r="UAL553" s="456"/>
      <c r="UAM553" s="456"/>
      <c r="UAN553" s="456"/>
      <c r="UAO553" s="456"/>
      <c r="UAP553" s="456"/>
      <c r="UAQ553" s="456"/>
      <c r="UAR553" s="456"/>
      <c r="UAS553" s="456"/>
      <c r="UAT553" s="456"/>
      <c r="UAU553" s="456"/>
      <c r="UAV553" s="456"/>
      <c r="UAW553" s="456"/>
      <c r="UAX553" s="456"/>
      <c r="UAY553" s="456"/>
      <c r="UAZ553" s="456"/>
      <c r="UBA553" s="456"/>
      <c r="UBB553" s="456"/>
      <c r="UBC553" s="456"/>
      <c r="UBD553" s="456"/>
      <c r="UBE553" s="456"/>
      <c r="UBF553" s="456"/>
      <c r="UBG553" s="456"/>
      <c r="UBH553" s="456"/>
      <c r="UBI553" s="456"/>
      <c r="UBJ553" s="456"/>
      <c r="UBK553" s="456"/>
      <c r="UBL553" s="456"/>
      <c r="UBM553" s="456"/>
      <c r="UBN553" s="456"/>
      <c r="UBO553" s="456"/>
      <c r="UBP553" s="456"/>
      <c r="UBQ553" s="456"/>
      <c r="UBR553" s="456"/>
      <c r="UBS553" s="456"/>
      <c r="UBT553" s="456"/>
      <c r="UBU553" s="456"/>
      <c r="UBV553" s="456"/>
      <c r="UBW553" s="456"/>
      <c r="UBX553" s="456"/>
      <c r="UBY553" s="456"/>
      <c r="UBZ553" s="456"/>
      <c r="UCA553" s="456"/>
      <c r="UCB553" s="456"/>
      <c r="UCC553" s="456"/>
      <c r="UCD553" s="456"/>
      <c r="UCE553" s="456"/>
      <c r="UCF553" s="456"/>
      <c r="UCG553" s="456"/>
      <c r="UCH553" s="456"/>
      <c r="UCI553" s="456"/>
      <c r="UCJ553" s="456"/>
      <c r="UCK553" s="456"/>
      <c r="UCL553" s="456"/>
      <c r="UCM553" s="456"/>
      <c r="UCN553" s="456"/>
      <c r="UCO553" s="456"/>
      <c r="UCP553" s="456"/>
      <c r="UCQ553" s="456"/>
      <c r="UCR553" s="456"/>
      <c r="UCS553" s="456"/>
      <c r="UCT553" s="456"/>
      <c r="UCU553" s="456"/>
      <c r="UCV553" s="456"/>
      <c r="UCW553" s="456"/>
      <c r="UCX553" s="456"/>
      <c r="UCY553" s="456"/>
      <c r="UCZ553" s="456"/>
      <c r="UDA553" s="456"/>
      <c r="UDB553" s="456"/>
      <c r="UDC553" s="456"/>
      <c r="UDD553" s="456"/>
      <c r="UDE553" s="456"/>
      <c r="UDF553" s="456"/>
      <c r="UDG553" s="456"/>
      <c r="UDH553" s="456"/>
      <c r="UDI553" s="456"/>
      <c r="UDJ553" s="456"/>
      <c r="UDK553" s="456"/>
      <c r="UDL553" s="456"/>
      <c r="UDM553" s="456"/>
      <c r="UDN553" s="456"/>
      <c r="UDO553" s="456"/>
      <c r="UDP553" s="456"/>
      <c r="UDQ553" s="456"/>
      <c r="UDR553" s="456"/>
      <c r="UDS553" s="456"/>
      <c r="UDT553" s="456"/>
      <c r="UDU553" s="456"/>
      <c r="UDV553" s="456"/>
      <c r="UDW553" s="456"/>
      <c r="UDX553" s="456"/>
      <c r="UDY553" s="456"/>
      <c r="UDZ553" s="456"/>
      <c r="UEA553" s="456"/>
      <c r="UEB553" s="456"/>
      <c r="UEC553" s="456"/>
      <c r="UED553" s="456"/>
      <c r="UEE553" s="456"/>
      <c r="UEF553" s="456"/>
      <c r="UEG553" s="456"/>
      <c r="UEH553" s="456"/>
      <c r="UEI553" s="456"/>
      <c r="UEJ553" s="456"/>
      <c r="UEK553" s="456"/>
      <c r="UEL553" s="456"/>
      <c r="UEM553" s="456"/>
      <c r="UEN553" s="456"/>
      <c r="UEO553" s="456"/>
      <c r="UEP553" s="456"/>
      <c r="UEQ553" s="456"/>
      <c r="UER553" s="456"/>
      <c r="UES553" s="456"/>
      <c r="UET553" s="456"/>
      <c r="UEU553" s="456"/>
      <c r="UEV553" s="456"/>
      <c r="UEW553" s="456"/>
      <c r="UEX553" s="456"/>
      <c r="UEY553" s="456"/>
      <c r="UEZ553" s="456"/>
      <c r="UFA553" s="456"/>
      <c r="UFB553" s="456"/>
      <c r="UFC553" s="456"/>
      <c r="UFD553" s="456"/>
      <c r="UFE553" s="456"/>
      <c r="UFF553" s="456"/>
      <c r="UFG553" s="456"/>
      <c r="UFH553" s="456"/>
      <c r="UFI553" s="456"/>
      <c r="UFJ553" s="456"/>
      <c r="UFK553" s="456"/>
      <c r="UFL553" s="456"/>
      <c r="UFM553" s="456"/>
      <c r="UFN553" s="456"/>
      <c r="UFO553" s="456"/>
      <c r="UFP553" s="456"/>
      <c r="UFQ553" s="456"/>
      <c r="UFR553" s="456"/>
      <c r="UFS553" s="456"/>
      <c r="UFT553" s="456"/>
      <c r="UFU553" s="456"/>
      <c r="UFV553" s="456"/>
      <c r="UFW553" s="456"/>
      <c r="UFX553" s="456"/>
      <c r="UFY553" s="456"/>
      <c r="UFZ553" s="456"/>
      <c r="UGA553" s="456"/>
      <c r="UGB553" s="456"/>
      <c r="UGC553" s="456"/>
      <c r="UGD553" s="456"/>
      <c r="UGE553" s="456"/>
      <c r="UGF553" s="456"/>
      <c r="UGG553" s="456"/>
      <c r="UGH553" s="456"/>
      <c r="UGI553" s="456"/>
      <c r="UGJ553" s="456"/>
      <c r="UGK553" s="456"/>
      <c r="UGL553" s="456"/>
      <c r="UGM553" s="456"/>
      <c r="UGN553" s="456"/>
      <c r="UGO553" s="456"/>
      <c r="UGP553" s="456"/>
      <c r="UGQ553" s="456"/>
      <c r="UGR553" s="456"/>
      <c r="UGS553" s="456"/>
      <c r="UGT553" s="456"/>
      <c r="UGU553" s="456"/>
      <c r="UGV553" s="456"/>
      <c r="UGW553" s="456"/>
      <c r="UGX553" s="456"/>
      <c r="UGY553" s="456"/>
      <c r="UGZ553" s="456"/>
      <c r="UHA553" s="456"/>
      <c r="UHB553" s="456"/>
      <c r="UHC553" s="456"/>
      <c r="UHD553" s="456"/>
      <c r="UHE553" s="456"/>
      <c r="UHF553" s="456"/>
      <c r="UHG553" s="456"/>
      <c r="UHH553" s="456"/>
      <c r="UHI553" s="456"/>
      <c r="UHJ553" s="456"/>
      <c r="UHK553" s="456"/>
      <c r="UHL553" s="456"/>
      <c r="UHM553" s="456"/>
      <c r="UHN553" s="456"/>
      <c r="UHO553" s="456"/>
      <c r="UHP553" s="456"/>
      <c r="UHQ553" s="456"/>
      <c r="UHR553" s="456"/>
      <c r="UHS553" s="456"/>
      <c r="UHT553" s="456"/>
      <c r="UHU553" s="456"/>
      <c r="UHV553" s="456"/>
      <c r="UHW553" s="456"/>
      <c r="UHX553" s="456"/>
      <c r="UHY553" s="456"/>
      <c r="UHZ553" s="456"/>
      <c r="UIA553" s="456"/>
      <c r="UIB553" s="456"/>
      <c r="UIC553" s="456"/>
      <c r="UID553" s="456"/>
      <c r="UIE553" s="456"/>
      <c r="UIF553" s="456"/>
      <c r="UIG553" s="456"/>
      <c r="UIH553" s="456"/>
      <c r="UII553" s="456"/>
      <c r="UIJ553" s="456"/>
      <c r="UIK553" s="456"/>
      <c r="UIL553" s="456"/>
      <c r="UIM553" s="456"/>
      <c r="UIN553" s="456"/>
      <c r="UIO553" s="456"/>
      <c r="UIP553" s="456"/>
      <c r="UIQ553" s="456"/>
      <c r="UIR553" s="456"/>
      <c r="UIS553" s="456"/>
      <c r="UIT553" s="456"/>
      <c r="UIU553" s="456"/>
      <c r="UIV553" s="456"/>
      <c r="UIW553" s="456"/>
      <c r="UIX553" s="456"/>
      <c r="UIY553" s="456"/>
      <c r="UIZ553" s="456"/>
      <c r="UJA553" s="456"/>
      <c r="UJB553" s="456"/>
      <c r="UJC553" s="456"/>
      <c r="UJD553" s="456"/>
      <c r="UJE553" s="456"/>
      <c r="UJF553" s="456"/>
      <c r="UJG553" s="456"/>
      <c r="UJH553" s="456"/>
      <c r="UJI553" s="456"/>
      <c r="UJJ553" s="456"/>
      <c r="UJK553" s="456"/>
      <c r="UJL553" s="456"/>
      <c r="UJM553" s="456"/>
      <c r="UJN553" s="456"/>
      <c r="UJO553" s="456"/>
      <c r="UJP553" s="456"/>
      <c r="UJQ553" s="456"/>
      <c r="UJR553" s="456"/>
      <c r="UJS553" s="456"/>
      <c r="UJT553" s="456"/>
      <c r="UJU553" s="456"/>
      <c r="UJV553" s="456"/>
      <c r="UJW553" s="456"/>
      <c r="UJX553" s="456"/>
      <c r="UJY553" s="456"/>
      <c r="UJZ553" s="456"/>
      <c r="UKA553" s="456"/>
      <c r="UKB553" s="456"/>
      <c r="UKC553" s="456"/>
      <c r="UKD553" s="456"/>
      <c r="UKE553" s="456"/>
      <c r="UKF553" s="456"/>
      <c r="UKG553" s="456"/>
      <c r="UKH553" s="456"/>
      <c r="UKI553" s="456"/>
      <c r="UKJ553" s="456"/>
      <c r="UKK553" s="456"/>
      <c r="UKL553" s="456"/>
      <c r="UKM553" s="456"/>
      <c r="UKN553" s="456"/>
      <c r="UKO553" s="456"/>
      <c r="UKP553" s="456"/>
      <c r="UKQ553" s="456"/>
      <c r="UKR553" s="456"/>
      <c r="UKS553" s="456"/>
      <c r="UKT553" s="456"/>
      <c r="UKU553" s="456"/>
      <c r="UKV553" s="456"/>
      <c r="UKW553" s="456"/>
      <c r="UKX553" s="456"/>
      <c r="UKY553" s="456"/>
      <c r="UKZ553" s="456"/>
      <c r="ULA553" s="456"/>
      <c r="ULB553" s="456"/>
      <c r="ULC553" s="456"/>
      <c r="ULD553" s="456"/>
      <c r="ULE553" s="456"/>
      <c r="ULF553" s="456"/>
      <c r="ULG553" s="456"/>
      <c r="ULH553" s="456"/>
      <c r="ULI553" s="456"/>
      <c r="ULJ553" s="456"/>
      <c r="ULK553" s="456"/>
      <c r="ULL553" s="456"/>
      <c r="ULM553" s="456"/>
      <c r="ULN553" s="456"/>
      <c r="ULO553" s="456"/>
      <c r="ULP553" s="456"/>
      <c r="ULQ553" s="456"/>
      <c r="ULR553" s="456"/>
      <c r="ULS553" s="456"/>
      <c r="ULT553" s="456"/>
      <c r="ULU553" s="456"/>
      <c r="ULV553" s="456"/>
      <c r="ULW553" s="456"/>
      <c r="ULX553" s="456"/>
      <c r="ULY553" s="456"/>
      <c r="ULZ553" s="456"/>
      <c r="UMA553" s="456"/>
      <c r="UMB553" s="456"/>
      <c r="UMC553" s="456"/>
      <c r="UMD553" s="456"/>
      <c r="UME553" s="456"/>
      <c r="UMF553" s="456"/>
      <c r="UMG553" s="456"/>
      <c r="UMH553" s="456"/>
      <c r="UMI553" s="456"/>
      <c r="UMJ553" s="456"/>
      <c r="UMK553" s="456"/>
      <c r="UML553" s="456"/>
      <c r="UMM553" s="456"/>
      <c r="UMN553" s="456"/>
      <c r="UMO553" s="456"/>
      <c r="UMP553" s="456"/>
      <c r="UMQ553" s="456"/>
      <c r="UMR553" s="456"/>
      <c r="UMS553" s="456"/>
      <c r="UMT553" s="456"/>
      <c r="UMU553" s="456"/>
      <c r="UMV553" s="456"/>
      <c r="UMW553" s="456"/>
      <c r="UMX553" s="456"/>
      <c r="UMY553" s="456"/>
      <c r="UMZ553" s="456"/>
      <c r="UNA553" s="456"/>
      <c r="UNB553" s="456"/>
      <c r="UNC553" s="456"/>
      <c r="UND553" s="456"/>
      <c r="UNE553" s="456"/>
      <c r="UNF553" s="456"/>
      <c r="UNG553" s="456"/>
      <c r="UNH553" s="456"/>
      <c r="UNI553" s="456"/>
      <c r="UNJ553" s="456"/>
      <c r="UNK553" s="456"/>
      <c r="UNL553" s="456"/>
      <c r="UNM553" s="456"/>
      <c r="UNN553" s="456"/>
      <c r="UNO553" s="456"/>
      <c r="UNP553" s="456"/>
      <c r="UNQ553" s="456"/>
      <c r="UNR553" s="456"/>
      <c r="UNS553" s="456"/>
      <c r="UNT553" s="456"/>
      <c r="UNU553" s="456"/>
      <c r="UNV553" s="456"/>
      <c r="UNW553" s="456"/>
      <c r="UNX553" s="456"/>
      <c r="UNY553" s="456"/>
      <c r="UNZ553" s="456"/>
      <c r="UOA553" s="456"/>
      <c r="UOB553" s="456"/>
      <c r="UOC553" s="456"/>
      <c r="UOD553" s="456"/>
      <c r="UOE553" s="456"/>
      <c r="UOF553" s="456"/>
      <c r="UOG553" s="456"/>
      <c r="UOH553" s="456"/>
      <c r="UOI553" s="456"/>
      <c r="UOJ553" s="456"/>
      <c r="UOK553" s="456"/>
      <c r="UOL553" s="456"/>
      <c r="UOM553" s="456"/>
      <c r="UON553" s="456"/>
      <c r="UOO553" s="456"/>
      <c r="UOP553" s="456"/>
      <c r="UOQ553" s="456"/>
      <c r="UOR553" s="456"/>
      <c r="UOS553" s="456"/>
      <c r="UOT553" s="456"/>
      <c r="UOU553" s="456"/>
      <c r="UOV553" s="456"/>
      <c r="UOW553" s="456"/>
      <c r="UOX553" s="456"/>
      <c r="UOY553" s="456"/>
      <c r="UOZ553" s="456"/>
      <c r="UPA553" s="456"/>
      <c r="UPB553" s="456"/>
      <c r="UPC553" s="456"/>
      <c r="UPD553" s="456"/>
      <c r="UPE553" s="456"/>
      <c r="UPF553" s="456"/>
      <c r="UPG553" s="456"/>
      <c r="UPH553" s="456"/>
      <c r="UPI553" s="456"/>
      <c r="UPJ553" s="456"/>
      <c r="UPK553" s="456"/>
      <c r="UPL553" s="456"/>
      <c r="UPM553" s="456"/>
      <c r="UPN553" s="456"/>
      <c r="UPO553" s="456"/>
      <c r="UPP553" s="456"/>
      <c r="UPQ553" s="456"/>
      <c r="UPR553" s="456"/>
      <c r="UPS553" s="456"/>
      <c r="UPT553" s="456"/>
      <c r="UPU553" s="456"/>
      <c r="UPV553" s="456"/>
      <c r="UPW553" s="456"/>
      <c r="UPX553" s="456"/>
      <c r="UPY553" s="456"/>
      <c r="UPZ553" s="456"/>
      <c r="UQA553" s="456"/>
      <c r="UQB553" s="456"/>
      <c r="UQC553" s="456"/>
      <c r="UQD553" s="456"/>
      <c r="UQE553" s="456"/>
      <c r="UQF553" s="456"/>
      <c r="UQG553" s="456"/>
      <c r="UQH553" s="456"/>
      <c r="UQI553" s="456"/>
      <c r="UQJ553" s="456"/>
      <c r="UQK553" s="456"/>
      <c r="UQL553" s="456"/>
      <c r="UQM553" s="456"/>
      <c r="UQN553" s="456"/>
      <c r="UQO553" s="456"/>
      <c r="UQP553" s="456"/>
      <c r="UQQ553" s="456"/>
      <c r="UQR553" s="456"/>
      <c r="UQS553" s="456"/>
      <c r="UQT553" s="456"/>
      <c r="UQU553" s="456"/>
      <c r="UQV553" s="456"/>
      <c r="UQW553" s="456"/>
      <c r="UQX553" s="456"/>
      <c r="UQY553" s="456"/>
      <c r="UQZ553" s="456"/>
      <c r="URA553" s="456"/>
      <c r="URB553" s="456"/>
      <c r="URC553" s="456"/>
      <c r="URD553" s="456"/>
      <c r="URE553" s="456"/>
      <c r="URF553" s="456"/>
      <c r="URG553" s="456"/>
      <c r="URH553" s="456"/>
      <c r="URI553" s="456"/>
      <c r="URJ553" s="456"/>
      <c r="URK553" s="456"/>
      <c r="URL553" s="456"/>
      <c r="URM553" s="456"/>
      <c r="URN553" s="456"/>
      <c r="URO553" s="456"/>
      <c r="URP553" s="456"/>
      <c r="URQ553" s="456"/>
      <c r="URR553" s="456"/>
      <c r="URS553" s="456"/>
      <c r="URT553" s="456"/>
      <c r="URU553" s="456"/>
      <c r="URV553" s="456"/>
      <c r="URW553" s="456"/>
      <c r="URX553" s="456"/>
      <c r="URY553" s="456"/>
      <c r="URZ553" s="456"/>
      <c r="USA553" s="456"/>
      <c r="USB553" s="456"/>
      <c r="USC553" s="456"/>
      <c r="USD553" s="456"/>
      <c r="USE553" s="456"/>
      <c r="USF553" s="456"/>
      <c r="USG553" s="456"/>
      <c r="USH553" s="456"/>
      <c r="USI553" s="456"/>
      <c r="USJ553" s="456"/>
      <c r="USK553" s="456"/>
      <c r="USL553" s="456"/>
      <c r="USM553" s="456"/>
      <c r="USN553" s="456"/>
      <c r="USO553" s="456"/>
      <c r="USP553" s="456"/>
      <c r="USQ553" s="456"/>
      <c r="USR553" s="456"/>
      <c r="USS553" s="456"/>
      <c r="UST553" s="456"/>
      <c r="USU553" s="456"/>
      <c r="USV553" s="456"/>
      <c r="USW553" s="456"/>
      <c r="USX553" s="456"/>
      <c r="USY553" s="456"/>
      <c r="USZ553" s="456"/>
      <c r="UTA553" s="456"/>
      <c r="UTB553" s="456"/>
      <c r="UTC553" s="456"/>
      <c r="UTD553" s="456"/>
      <c r="UTE553" s="456"/>
      <c r="UTF553" s="456"/>
      <c r="UTG553" s="456"/>
      <c r="UTH553" s="456"/>
      <c r="UTI553" s="456"/>
      <c r="UTJ553" s="456"/>
      <c r="UTK553" s="456"/>
      <c r="UTL553" s="456"/>
      <c r="UTM553" s="456"/>
      <c r="UTN553" s="456"/>
      <c r="UTO553" s="456"/>
      <c r="UTP553" s="456"/>
      <c r="UTQ553" s="456"/>
      <c r="UTR553" s="456"/>
      <c r="UTS553" s="456"/>
      <c r="UTT553" s="456"/>
      <c r="UTU553" s="456"/>
      <c r="UTV553" s="456"/>
      <c r="UTW553" s="456"/>
      <c r="UTX553" s="456"/>
      <c r="UTY553" s="456"/>
      <c r="UTZ553" s="456"/>
      <c r="UUA553" s="456"/>
      <c r="UUB553" s="456"/>
      <c r="UUC553" s="456"/>
      <c r="UUD553" s="456"/>
      <c r="UUE553" s="456"/>
      <c r="UUF553" s="456"/>
      <c r="UUG553" s="456"/>
      <c r="UUH553" s="456"/>
      <c r="UUI553" s="456"/>
      <c r="UUJ553" s="456"/>
      <c r="UUK553" s="456"/>
      <c r="UUL553" s="456"/>
      <c r="UUM553" s="456"/>
      <c r="UUN553" s="456"/>
      <c r="UUO553" s="456"/>
      <c r="UUP553" s="456"/>
      <c r="UUQ553" s="456"/>
      <c r="UUR553" s="456"/>
      <c r="UUS553" s="456"/>
      <c r="UUT553" s="456"/>
      <c r="UUU553" s="456"/>
      <c r="UUV553" s="456"/>
      <c r="UUW553" s="456"/>
      <c r="UUX553" s="456"/>
      <c r="UUY553" s="456"/>
      <c r="UUZ553" s="456"/>
      <c r="UVA553" s="456"/>
      <c r="UVB553" s="456"/>
      <c r="UVC553" s="456"/>
      <c r="UVD553" s="456"/>
      <c r="UVE553" s="456"/>
      <c r="UVF553" s="456"/>
      <c r="UVG553" s="456"/>
      <c r="UVH553" s="456"/>
      <c r="UVI553" s="456"/>
      <c r="UVJ553" s="456"/>
      <c r="UVK553" s="456"/>
      <c r="UVL553" s="456"/>
      <c r="UVM553" s="456"/>
      <c r="UVN553" s="456"/>
      <c r="UVO553" s="456"/>
      <c r="UVP553" s="456"/>
      <c r="UVQ553" s="456"/>
      <c r="UVR553" s="456"/>
      <c r="UVS553" s="456"/>
      <c r="UVT553" s="456"/>
      <c r="UVU553" s="456"/>
      <c r="UVV553" s="456"/>
      <c r="UVW553" s="456"/>
      <c r="UVX553" s="456"/>
      <c r="UVY553" s="456"/>
      <c r="UVZ553" s="456"/>
      <c r="UWA553" s="456"/>
      <c r="UWB553" s="456"/>
      <c r="UWC553" s="456"/>
      <c r="UWD553" s="456"/>
      <c r="UWE553" s="456"/>
      <c r="UWF553" s="456"/>
      <c r="UWG553" s="456"/>
      <c r="UWH553" s="456"/>
      <c r="UWI553" s="456"/>
      <c r="UWJ553" s="456"/>
      <c r="UWK553" s="456"/>
      <c r="UWL553" s="456"/>
      <c r="UWM553" s="456"/>
      <c r="UWN553" s="456"/>
      <c r="UWO553" s="456"/>
      <c r="UWP553" s="456"/>
      <c r="UWQ553" s="456"/>
      <c r="UWR553" s="456"/>
      <c r="UWS553" s="456"/>
      <c r="UWT553" s="456"/>
      <c r="UWU553" s="456"/>
      <c r="UWV553" s="456"/>
      <c r="UWW553" s="456"/>
      <c r="UWX553" s="456"/>
      <c r="UWY553" s="456"/>
      <c r="UWZ553" s="456"/>
      <c r="UXA553" s="456"/>
      <c r="UXB553" s="456"/>
      <c r="UXC553" s="456"/>
      <c r="UXD553" s="456"/>
      <c r="UXE553" s="456"/>
      <c r="UXF553" s="456"/>
      <c r="UXG553" s="456"/>
      <c r="UXH553" s="456"/>
      <c r="UXI553" s="456"/>
      <c r="UXJ553" s="456"/>
      <c r="UXK553" s="456"/>
      <c r="UXL553" s="456"/>
      <c r="UXM553" s="456"/>
      <c r="UXN553" s="456"/>
      <c r="UXO553" s="456"/>
      <c r="UXP553" s="456"/>
      <c r="UXQ553" s="456"/>
      <c r="UXR553" s="456"/>
      <c r="UXS553" s="456"/>
      <c r="UXT553" s="456"/>
      <c r="UXU553" s="456"/>
      <c r="UXV553" s="456"/>
      <c r="UXW553" s="456"/>
      <c r="UXX553" s="456"/>
      <c r="UXY553" s="456"/>
      <c r="UXZ553" s="456"/>
      <c r="UYA553" s="456"/>
      <c r="UYB553" s="456"/>
      <c r="UYC553" s="456"/>
      <c r="UYD553" s="456"/>
      <c r="UYE553" s="456"/>
      <c r="UYF553" s="456"/>
      <c r="UYG553" s="456"/>
      <c r="UYH553" s="456"/>
      <c r="UYI553" s="456"/>
      <c r="UYJ553" s="456"/>
      <c r="UYK553" s="456"/>
      <c r="UYL553" s="456"/>
      <c r="UYM553" s="456"/>
      <c r="UYN553" s="456"/>
      <c r="UYO553" s="456"/>
      <c r="UYP553" s="456"/>
      <c r="UYQ553" s="456"/>
      <c r="UYR553" s="456"/>
      <c r="UYS553" s="456"/>
      <c r="UYT553" s="456"/>
      <c r="UYU553" s="456"/>
      <c r="UYV553" s="456"/>
      <c r="UYW553" s="456"/>
      <c r="UYX553" s="456"/>
      <c r="UYY553" s="456"/>
      <c r="UYZ553" s="456"/>
      <c r="UZA553" s="456"/>
      <c r="UZB553" s="456"/>
      <c r="UZC553" s="456"/>
      <c r="UZD553" s="456"/>
      <c r="UZE553" s="456"/>
      <c r="UZF553" s="456"/>
      <c r="UZG553" s="456"/>
      <c r="UZH553" s="456"/>
      <c r="UZI553" s="456"/>
      <c r="UZJ553" s="456"/>
      <c r="UZK553" s="456"/>
      <c r="UZL553" s="456"/>
      <c r="UZM553" s="456"/>
      <c r="UZN553" s="456"/>
      <c r="UZO553" s="456"/>
      <c r="UZP553" s="456"/>
      <c r="UZQ553" s="456"/>
      <c r="UZR553" s="456"/>
      <c r="UZS553" s="456"/>
      <c r="UZT553" s="456"/>
      <c r="UZU553" s="456"/>
      <c r="UZV553" s="456"/>
      <c r="UZW553" s="456"/>
      <c r="UZX553" s="456"/>
      <c r="UZY553" s="456"/>
      <c r="UZZ553" s="456"/>
      <c r="VAA553" s="456"/>
      <c r="VAB553" s="456"/>
      <c r="VAC553" s="456"/>
      <c r="VAD553" s="456"/>
      <c r="VAE553" s="456"/>
      <c r="VAF553" s="456"/>
      <c r="VAG553" s="456"/>
      <c r="VAH553" s="456"/>
      <c r="VAI553" s="456"/>
      <c r="VAJ553" s="456"/>
      <c r="VAK553" s="456"/>
      <c r="VAL553" s="456"/>
      <c r="VAM553" s="456"/>
      <c r="VAN553" s="456"/>
      <c r="VAO553" s="456"/>
      <c r="VAP553" s="456"/>
      <c r="VAQ553" s="456"/>
      <c r="VAR553" s="456"/>
      <c r="VAS553" s="456"/>
      <c r="VAT553" s="456"/>
      <c r="VAU553" s="456"/>
      <c r="VAV553" s="456"/>
      <c r="VAW553" s="456"/>
      <c r="VAX553" s="456"/>
      <c r="VAY553" s="456"/>
      <c r="VAZ553" s="456"/>
      <c r="VBA553" s="456"/>
      <c r="VBB553" s="456"/>
      <c r="VBC553" s="456"/>
      <c r="VBD553" s="456"/>
      <c r="VBE553" s="456"/>
      <c r="VBF553" s="456"/>
      <c r="VBG553" s="456"/>
      <c r="VBH553" s="456"/>
      <c r="VBI553" s="456"/>
      <c r="VBJ553" s="456"/>
      <c r="VBK553" s="456"/>
      <c r="VBL553" s="456"/>
      <c r="VBM553" s="456"/>
      <c r="VBN553" s="456"/>
      <c r="VBO553" s="456"/>
      <c r="VBP553" s="456"/>
      <c r="VBQ553" s="456"/>
      <c r="VBR553" s="456"/>
      <c r="VBS553" s="456"/>
      <c r="VBT553" s="456"/>
      <c r="VBU553" s="456"/>
      <c r="VBV553" s="456"/>
      <c r="VBW553" s="456"/>
      <c r="VBX553" s="456"/>
      <c r="VBY553" s="456"/>
      <c r="VBZ553" s="456"/>
      <c r="VCA553" s="456"/>
      <c r="VCB553" s="456"/>
      <c r="VCC553" s="456"/>
      <c r="VCD553" s="456"/>
      <c r="VCE553" s="456"/>
      <c r="VCF553" s="456"/>
      <c r="VCG553" s="456"/>
      <c r="VCH553" s="456"/>
      <c r="VCI553" s="456"/>
      <c r="VCJ553" s="456"/>
      <c r="VCK553" s="456"/>
      <c r="VCL553" s="456"/>
      <c r="VCM553" s="456"/>
      <c r="VCN553" s="456"/>
      <c r="VCO553" s="456"/>
      <c r="VCP553" s="456"/>
      <c r="VCQ553" s="456"/>
      <c r="VCR553" s="456"/>
      <c r="VCS553" s="456"/>
      <c r="VCT553" s="456"/>
      <c r="VCU553" s="456"/>
      <c r="VCV553" s="456"/>
      <c r="VCW553" s="456"/>
      <c r="VCX553" s="456"/>
      <c r="VCY553" s="456"/>
      <c r="VCZ553" s="456"/>
      <c r="VDA553" s="456"/>
      <c r="VDB553" s="456"/>
      <c r="VDC553" s="456"/>
      <c r="VDD553" s="456"/>
      <c r="VDE553" s="456"/>
      <c r="VDF553" s="456"/>
      <c r="VDG553" s="456"/>
      <c r="VDH553" s="456"/>
      <c r="VDI553" s="456"/>
      <c r="VDJ553" s="456"/>
      <c r="VDK553" s="456"/>
      <c r="VDL553" s="456"/>
      <c r="VDM553" s="456"/>
      <c r="VDN553" s="456"/>
      <c r="VDO553" s="456"/>
      <c r="VDP553" s="456"/>
      <c r="VDQ553" s="456"/>
      <c r="VDR553" s="456"/>
      <c r="VDS553" s="456"/>
      <c r="VDT553" s="456"/>
      <c r="VDU553" s="456"/>
      <c r="VDV553" s="456"/>
      <c r="VDW553" s="456"/>
      <c r="VDX553" s="456"/>
      <c r="VDY553" s="456"/>
      <c r="VDZ553" s="456"/>
      <c r="VEA553" s="456"/>
      <c r="VEB553" s="456"/>
      <c r="VEC553" s="456"/>
      <c r="VED553" s="456"/>
      <c r="VEE553" s="456"/>
      <c r="VEF553" s="456"/>
      <c r="VEG553" s="456"/>
      <c r="VEH553" s="456"/>
      <c r="VEI553" s="456"/>
      <c r="VEJ553" s="456"/>
      <c r="VEK553" s="456"/>
      <c r="VEL553" s="456"/>
      <c r="VEM553" s="456"/>
      <c r="VEN553" s="456"/>
      <c r="VEO553" s="456"/>
      <c r="VEP553" s="456"/>
      <c r="VEQ553" s="456"/>
      <c r="VER553" s="456"/>
      <c r="VES553" s="456"/>
      <c r="VET553" s="456"/>
      <c r="VEU553" s="456"/>
      <c r="VEV553" s="456"/>
      <c r="VEW553" s="456"/>
      <c r="VEX553" s="456"/>
      <c r="VEY553" s="456"/>
      <c r="VEZ553" s="456"/>
      <c r="VFA553" s="456"/>
      <c r="VFB553" s="456"/>
      <c r="VFC553" s="456"/>
      <c r="VFD553" s="456"/>
      <c r="VFE553" s="456"/>
      <c r="VFF553" s="456"/>
      <c r="VFG553" s="456"/>
      <c r="VFH553" s="456"/>
      <c r="VFI553" s="456"/>
      <c r="VFJ553" s="456"/>
      <c r="VFK553" s="456"/>
      <c r="VFL553" s="456"/>
      <c r="VFM553" s="456"/>
      <c r="VFN553" s="456"/>
      <c r="VFO553" s="456"/>
      <c r="VFP553" s="456"/>
      <c r="VFQ553" s="456"/>
      <c r="VFR553" s="456"/>
      <c r="VFS553" s="456"/>
      <c r="VFT553" s="456"/>
      <c r="VFU553" s="456"/>
      <c r="VFV553" s="456"/>
      <c r="VFW553" s="456"/>
      <c r="VFX553" s="456"/>
      <c r="VFY553" s="456"/>
      <c r="VFZ553" s="456"/>
      <c r="VGA553" s="456"/>
      <c r="VGB553" s="456"/>
      <c r="VGC553" s="456"/>
      <c r="VGD553" s="456"/>
      <c r="VGE553" s="456"/>
      <c r="VGF553" s="456"/>
      <c r="VGG553" s="456"/>
      <c r="VGH553" s="456"/>
      <c r="VGI553" s="456"/>
      <c r="VGJ553" s="456"/>
      <c r="VGK553" s="456"/>
      <c r="VGL553" s="456"/>
      <c r="VGM553" s="456"/>
      <c r="VGN553" s="456"/>
      <c r="VGO553" s="456"/>
      <c r="VGP553" s="456"/>
      <c r="VGQ553" s="456"/>
      <c r="VGR553" s="456"/>
      <c r="VGS553" s="456"/>
      <c r="VGT553" s="456"/>
      <c r="VGU553" s="456"/>
      <c r="VGV553" s="456"/>
      <c r="VGW553" s="456"/>
      <c r="VGX553" s="456"/>
      <c r="VGY553" s="456"/>
      <c r="VGZ553" s="456"/>
      <c r="VHA553" s="456"/>
      <c r="VHB553" s="456"/>
      <c r="VHC553" s="456"/>
      <c r="VHD553" s="456"/>
      <c r="VHE553" s="456"/>
      <c r="VHF553" s="456"/>
      <c r="VHG553" s="456"/>
      <c r="VHH553" s="456"/>
      <c r="VHI553" s="456"/>
      <c r="VHJ553" s="456"/>
      <c r="VHK553" s="456"/>
      <c r="VHL553" s="456"/>
      <c r="VHM553" s="456"/>
      <c r="VHN553" s="456"/>
      <c r="VHO553" s="456"/>
      <c r="VHP553" s="456"/>
      <c r="VHQ553" s="456"/>
      <c r="VHR553" s="456"/>
      <c r="VHS553" s="456"/>
      <c r="VHT553" s="456"/>
      <c r="VHU553" s="456"/>
      <c r="VHV553" s="456"/>
      <c r="VHW553" s="456"/>
      <c r="VHX553" s="456"/>
      <c r="VHY553" s="456"/>
      <c r="VHZ553" s="456"/>
      <c r="VIA553" s="456"/>
      <c r="VIB553" s="456"/>
      <c r="VIC553" s="456"/>
      <c r="VID553" s="456"/>
      <c r="VIE553" s="456"/>
      <c r="VIF553" s="456"/>
      <c r="VIG553" s="456"/>
      <c r="VIH553" s="456"/>
      <c r="VII553" s="456"/>
      <c r="VIJ553" s="456"/>
      <c r="VIK553" s="456"/>
      <c r="VIL553" s="456"/>
      <c r="VIM553" s="456"/>
      <c r="VIN553" s="456"/>
      <c r="VIO553" s="456"/>
      <c r="VIP553" s="456"/>
      <c r="VIQ553" s="456"/>
      <c r="VIR553" s="456"/>
      <c r="VIS553" s="456"/>
      <c r="VIT553" s="456"/>
      <c r="VIU553" s="456"/>
      <c r="VIV553" s="456"/>
      <c r="VIW553" s="456"/>
      <c r="VIX553" s="456"/>
      <c r="VIY553" s="456"/>
      <c r="VIZ553" s="456"/>
      <c r="VJA553" s="456"/>
      <c r="VJB553" s="456"/>
      <c r="VJC553" s="456"/>
      <c r="VJD553" s="456"/>
      <c r="VJE553" s="456"/>
      <c r="VJF553" s="456"/>
      <c r="VJG553" s="456"/>
      <c r="VJH553" s="456"/>
      <c r="VJI553" s="456"/>
      <c r="VJJ553" s="456"/>
      <c r="VJK553" s="456"/>
      <c r="VJL553" s="456"/>
      <c r="VJM553" s="456"/>
      <c r="VJN553" s="456"/>
      <c r="VJO553" s="456"/>
      <c r="VJP553" s="456"/>
      <c r="VJQ553" s="456"/>
      <c r="VJR553" s="456"/>
      <c r="VJS553" s="456"/>
      <c r="VJT553" s="456"/>
      <c r="VJU553" s="456"/>
      <c r="VJV553" s="456"/>
      <c r="VJW553" s="456"/>
      <c r="VJX553" s="456"/>
      <c r="VJY553" s="456"/>
      <c r="VJZ553" s="456"/>
      <c r="VKA553" s="456"/>
      <c r="VKB553" s="456"/>
      <c r="VKC553" s="456"/>
      <c r="VKD553" s="456"/>
      <c r="VKE553" s="456"/>
      <c r="VKF553" s="456"/>
      <c r="VKG553" s="456"/>
      <c r="VKH553" s="456"/>
      <c r="VKI553" s="456"/>
      <c r="VKJ553" s="456"/>
      <c r="VKK553" s="456"/>
      <c r="VKL553" s="456"/>
      <c r="VKM553" s="456"/>
      <c r="VKN553" s="456"/>
      <c r="VKO553" s="456"/>
      <c r="VKP553" s="456"/>
      <c r="VKQ553" s="456"/>
      <c r="VKR553" s="456"/>
      <c r="VKS553" s="456"/>
      <c r="VKT553" s="456"/>
      <c r="VKU553" s="456"/>
      <c r="VKV553" s="456"/>
      <c r="VKW553" s="456"/>
      <c r="VKX553" s="456"/>
      <c r="VKY553" s="456"/>
      <c r="VKZ553" s="456"/>
      <c r="VLA553" s="456"/>
      <c r="VLB553" s="456"/>
      <c r="VLC553" s="456"/>
      <c r="VLD553" s="456"/>
      <c r="VLE553" s="456"/>
      <c r="VLF553" s="456"/>
      <c r="VLG553" s="456"/>
      <c r="VLH553" s="456"/>
      <c r="VLI553" s="456"/>
      <c r="VLJ553" s="456"/>
      <c r="VLK553" s="456"/>
      <c r="VLL553" s="456"/>
      <c r="VLM553" s="456"/>
      <c r="VLN553" s="456"/>
      <c r="VLO553" s="456"/>
      <c r="VLP553" s="456"/>
      <c r="VLQ553" s="456"/>
      <c r="VLR553" s="456"/>
      <c r="VLS553" s="456"/>
      <c r="VLT553" s="456"/>
      <c r="VLU553" s="456"/>
      <c r="VLV553" s="456"/>
      <c r="VLW553" s="456"/>
      <c r="VLX553" s="456"/>
      <c r="VLY553" s="456"/>
      <c r="VLZ553" s="456"/>
      <c r="VMA553" s="456"/>
      <c r="VMB553" s="456"/>
      <c r="VMC553" s="456"/>
      <c r="VMD553" s="456"/>
      <c r="VME553" s="456"/>
      <c r="VMF553" s="456"/>
      <c r="VMG553" s="456"/>
      <c r="VMH553" s="456"/>
      <c r="VMI553" s="456"/>
      <c r="VMJ553" s="456"/>
      <c r="VMK553" s="456"/>
      <c r="VML553" s="456"/>
      <c r="VMM553" s="456"/>
      <c r="VMN553" s="456"/>
      <c r="VMO553" s="456"/>
      <c r="VMP553" s="456"/>
      <c r="VMQ553" s="456"/>
      <c r="VMR553" s="456"/>
      <c r="VMS553" s="456"/>
      <c r="VMT553" s="456"/>
      <c r="VMU553" s="456"/>
      <c r="VMV553" s="456"/>
      <c r="VMW553" s="456"/>
      <c r="VMX553" s="456"/>
      <c r="VMY553" s="456"/>
      <c r="VMZ553" s="456"/>
      <c r="VNA553" s="456"/>
      <c r="VNB553" s="456"/>
      <c r="VNC553" s="456"/>
      <c r="VND553" s="456"/>
      <c r="VNE553" s="456"/>
      <c r="VNF553" s="456"/>
      <c r="VNG553" s="456"/>
      <c r="VNH553" s="456"/>
      <c r="VNI553" s="456"/>
      <c r="VNJ553" s="456"/>
      <c r="VNK553" s="456"/>
      <c r="VNL553" s="456"/>
      <c r="VNM553" s="456"/>
      <c r="VNN553" s="456"/>
      <c r="VNO553" s="456"/>
      <c r="VNP553" s="456"/>
      <c r="VNQ553" s="456"/>
      <c r="VNR553" s="456"/>
      <c r="VNS553" s="456"/>
      <c r="VNT553" s="456"/>
      <c r="VNU553" s="456"/>
      <c r="VNV553" s="456"/>
      <c r="VNW553" s="456"/>
      <c r="VNX553" s="456"/>
      <c r="VNY553" s="456"/>
      <c r="VNZ553" s="456"/>
      <c r="VOA553" s="456"/>
      <c r="VOB553" s="456"/>
      <c r="VOC553" s="456"/>
      <c r="VOD553" s="456"/>
      <c r="VOE553" s="456"/>
      <c r="VOF553" s="456"/>
      <c r="VOG553" s="456"/>
      <c r="VOH553" s="456"/>
      <c r="VOI553" s="456"/>
      <c r="VOJ553" s="456"/>
      <c r="VOK553" s="456"/>
      <c r="VOL553" s="456"/>
      <c r="VOM553" s="456"/>
      <c r="VON553" s="456"/>
      <c r="VOO553" s="456"/>
      <c r="VOP553" s="456"/>
      <c r="VOQ553" s="456"/>
      <c r="VOR553" s="456"/>
      <c r="VOS553" s="456"/>
      <c r="VOT553" s="456"/>
      <c r="VOU553" s="456"/>
      <c r="VOV553" s="456"/>
      <c r="VOW553" s="456"/>
      <c r="VOX553" s="456"/>
      <c r="VOY553" s="456"/>
      <c r="VOZ553" s="456"/>
      <c r="VPA553" s="456"/>
      <c r="VPB553" s="456"/>
      <c r="VPC553" s="456"/>
      <c r="VPD553" s="456"/>
      <c r="VPE553" s="456"/>
      <c r="VPF553" s="456"/>
      <c r="VPG553" s="456"/>
      <c r="VPH553" s="456"/>
      <c r="VPI553" s="456"/>
      <c r="VPJ553" s="456"/>
      <c r="VPK553" s="456"/>
      <c r="VPL553" s="456"/>
      <c r="VPM553" s="456"/>
      <c r="VPN553" s="456"/>
      <c r="VPO553" s="456"/>
      <c r="VPP553" s="456"/>
      <c r="VPQ553" s="456"/>
      <c r="VPR553" s="456"/>
      <c r="VPS553" s="456"/>
      <c r="VPT553" s="456"/>
      <c r="VPU553" s="456"/>
      <c r="VPV553" s="456"/>
      <c r="VPW553" s="456"/>
      <c r="VPX553" s="456"/>
      <c r="VPY553" s="456"/>
      <c r="VPZ553" s="456"/>
      <c r="VQA553" s="456"/>
      <c r="VQB553" s="456"/>
      <c r="VQC553" s="456"/>
      <c r="VQD553" s="456"/>
      <c r="VQE553" s="456"/>
      <c r="VQF553" s="456"/>
      <c r="VQG553" s="456"/>
      <c r="VQH553" s="456"/>
      <c r="VQI553" s="456"/>
      <c r="VQJ553" s="456"/>
      <c r="VQK553" s="456"/>
      <c r="VQL553" s="456"/>
      <c r="VQM553" s="456"/>
      <c r="VQN553" s="456"/>
      <c r="VQO553" s="456"/>
      <c r="VQP553" s="456"/>
      <c r="VQQ553" s="456"/>
      <c r="VQR553" s="456"/>
      <c r="VQS553" s="456"/>
      <c r="VQT553" s="456"/>
      <c r="VQU553" s="456"/>
      <c r="VQV553" s="456"/>
      <c r="VQW553" s="456"/>
      <c r="VQX553" s="456"/>
      <c r="VQY553" s="456"/>
      <c r="VQZ553" s="456"/>
      <c r="VRA553" s="456"/>
      <c r="VRB553" s="456"/>
      <c r="VRC553" s="456"/>
      <c r="VRD553" s="456"/>
      <c r="VRE553" s="456"/>
      <c r="VRF553" s="456"/>
      <c r="VRG553" s="456"/>
      <c r="VRH553" s="456"/>
      <c r="VRI553" s="456"/>
      <c r="VRJ553" s="456"/>
      <c r="VRK553" s="456"/>
      <c r="VRL553" s="456"/>
      <c r="VRM553" s="456"/>
      <c r="VRN553" s="456"/>
      <c r="VRO553" s="456"/>
      <c r="VRP553" s="456"/>
      <c r="VRQ553" s="456"/>
      <c r="VRR553" s="456"/>
      <c r="VRS553" s="456"/>
      <c r="VRT553" s="456"/>
      <c r="VRU553" s="456"/>
      <c r="VRV553" s="456"/>
      <c r="VRW553" s="456"/>
      <c r="VRX553" s="456"/>
      <c r="VRY553" s="456"/>
      <c r="VRZ553" s="456"/>
      <c r="VSA553" s="456"/>
      <c r="VSB553" s="456"/>
      <c r="VSC553" s="456"/>
      <c r="VSD553" s="456"/>
      <c r="VSE553" s="456"/>
      <c r="VSF553" s="456"/>
      <c r="VSG553" s="456"/>
      <c r="VSH553" s="456"/>
      <c r="VSI553" s="456"/>
      <c r="VSJ553" s="456"/>
      <c r="VSK553" s="456"/>
      <c r="VSL553" s="456"/>
      <c r="VSM553" s="456"/>
      <c r="VSN553" s="456"/>
      <c r="VSO553" s="456"/>
      <c r="VSP553" s="456"/>
      <c r="VSQ553" s="456"/>
      <c r="VSR553" s="456"/>
      <c r="VSS553" s="456"/>
      <c r="VST553" s="456"/>
      <c r="VSU553" s="456"/>
      <c r="VSV553" s="456"/>
      <c r="VSW553" s="456"/>
      <c r="VSX553" s="456"/>
      <c r="VSY553" s="456"/>
      <c r="VSZ553" s="456"/>
      <c r="VTA553" s="456"/>
      <c r="VTB553" s="456"/>
      <c r="VTC553" s="456"/>
      <c r="VTD553" s="456"/>
      <c r="VTE553" s="456"/>
      <c r="VTF553" s="456"/>
      <c r="VTG553" s="456"/>
      <c r="VTH553" s="456"/>
      <c r="VTI553" s="456"/>
      <c r="VTJ553" s="456"/>
      <c r="VTK553" s="456"/>
      <c r="VTL553" s="456"/>
      <c r="VTM553" s="456"/>
      <c r="VTN553" s="456"/>
      <c r="VTO553" s="456"/>
      <c r="VTP553" s="456"/>
      <c r="VTQ553" s="456"/>
      <c r="VTR553" s="456"/>
      <c r="VTS553" s="456"/>
      <c r="VTT553" s="456"/>
      <c r="VTU553" s="456"/>
      <c r="VTV553" s="456"/>
      <c r="VTW553" s="456"/>
      <c r="VTX553" s="456"/>
      <c r="VTY553" s="456"/>
      <c r="VTZ553" s="456"/>
      <c r="VUA553" s="456"/>
      <c r="VUB553" s="456"/>
      <c r="VUC553" s="456"/>
      <c r="VUD553" s="456"/>
      <c r="VUE553" s="456"/>
      <c r="VUF553" s="456"/>
      <c r="VUG553" s="456"/>
      <c r="VUH553" s="456"/>
      <c r="VUI553" s="456"/>
      <c r="VUJ553" s="456"/>
      <c r="VUK553" s="456"/>
      <c r="VUL553" s="456"/>
      <c r="VUM553" s="456"/>
      <c r="VUN553" s="456"/>
      <c r="VUO553" s="456"/>
      <c r="VUP553" s="456"/>
      <c r="VUQ553" s="456"/>
      <c r="VUR553" s="456"/>
      <c r="VUS553" s="456"/>
      <c r="VUT553" s="456"/>
      <c r="VUU553" s="456"/>
      <c r="VUV553" s="456"/>
      <c r="VUW553" s="456"/>
      <c r="VUX553" s="456"/>
      <c r="VUY553" s="456"/>
      <c r="VUZ553" s="456"/>
      <c r="VVA553" s="456"/>
      <c r="VVB553" s="456"/>
      <c r="VVC553" s="456"/>
      <c r="VVD553" s="456"/>
      <c r="VVE553" s="456"/>
      <c r="VVF553" s="456"/>
      <c r="VVG553" s="456"/>
      <c r="VVH553" s="456"/>
      <c r="VVI553" s="456"/>
      <c r="VVJ553" s="456"/>
      <c r="VVK553" s="456"/>
      <c r="VVL553" s="456"/>
      <c r="VVM553" s="456"/>
      <c r="VVN553" s="456"/>
      <c r="VVO553" s="456"/>
      <c r="VVP553" s="456"/>
      <c r="VVQ553" s="456"/>
      <c r="VVR553" s="456"/>
      <c r="VVS553" s="456"/>
      <c r="VVT553" s="456"/>
      <c r="VVU553" s="456"/>
      <c r="VVV553" s="456"/>
      <c r="VVW553" s="456"/>
      <c r="VVX553" s="456"/>
      <c r="VVY553" s="456"/>
      <c r="VVZ553" s="456"/>
      <c r="VWA553" s="456"/>
      <c r="VWB553" s="456"/>
      <c r="VWC553" s="456"/>
      <c r="VWD553" s="456"/>
      <c r="VWE553" s="456"/>
      <c r="VWF553" s="456"/>
      <c r="VWG553" s="456"/>
      <c r="VWH553" s="456"/>
      <c r="VWI553" s="456"/>
      <c r="VWJ553" s="456"/>
      <c r="VWK553" s="456"/>
      <c r="VWL553" s="456"/>
      <c r="VWM553" s="456"/>
      <c r="VWN553" s="456"/>
      <c r="VWO553" s="456"/>
      <c r="VWP553" s="456"/>
      <c r="VWQ553" s="456"/>
      <c r="VWR553" s="456"/>
      <c r="VWS553" s="456"/>
      <c r="VWT553" s="456"/>
      <c r="VWU553" s="456"/>
      <c r="VWV553" s="456"/>
      <c r="VWW553" s="456"/>
      <c r="VWX553" s="456"/>
      <c r="VWY553" s="456"/>
      <c r="VWZ553" s="456"/>
      <c r="VXA553" s="456"/>
      <c r="VXB553" s="456"/>
      <c r="VXC553" s="456"/>
      <c r="VXD553" s="456"/>
      <c r="VXE553" s="456"/>
      <c r="VXF553" s="456"/>
      <c r="VXG553" s="456"/>
      <c r="VXH553" s="456"/>
      <c r="VXI553" s="456"/>
      <c r="VXJ553" s="456"/>
      <c r="VXK553" s="456"/>
      <c r="VXL553" s="456"/>
      <c r="VXM553" s="456"/>
      <c r="VXN553" s="456"/>
      <c r="VXO553" s="456"/>
      <c r="VXP553" s="456"/>
      <c r="VXQ553" s="456"/>
      <c r="VXR553" s="456"/>
      <c r="VXS553" s="456"/>
      <c r="VXT553" s="456"/>
      <c r="VXU553" s="456"/>
      <c r="VXV553" s="456"/>
      <c r="VXW553" s="456"/>
      <c r="VXX553" s="456"/>
      <c r="VXY553" s="456"/>
      <c r="VXZ553" s="456"/>
      <c r="VYA553" s="456"/>
      <c r="VYB553" s="456"/>
      <c r="VYC553" s="456"/>
      <c r="VYD553" s="456"/>
      <c r="VYE553" s="456"/>
      <c r="VYF553" s="456"/>
      <c r="VYG553" s="456"/>
      <c r="VYH553" s="456"/>
      <c r="VYI553" s="456"/>
      <c r="VYJ553" s="456"/>
      <c r="VYK553" s="456"/>
      <c r="VYL553" s="456"/>
      <c r="VYM553" s="456"/>
      <c r="VYN553" s="456"/>
      <c r="VYO553" s="456"/>
      <c r="VYP553" s="456"/>
      <c r="VYQ553" s="456"/>
      <c r="VYR553" s="456"/>
      <c r="VYS553" s="456"/>
      <c r="VYT553" s="456"/>
      <c r="VYU553" s="456"/>
      <c r="VYV553" s="456"/>
      <c r="VYW553" s="456"/>
      <c r="VYX553" s="456"/>
      <c r="VYY553" s="456"/>
      <c r="VYZ553" s="456"/>
      <c r="VZA553" s="456"/>
      <c r="VZB553" s="456"/>
      <c r="VZC553" s="456"/>
      <c r="VZD553" s="456"/>
      <c r="VZE553" s="456"/>
      <c r="VZF553" s="456"/>
      <c r="VZG553" s="456"/>
      <c r="VZH553" s="456"/>
      <c r="VZI553" s="456"/>
      <c r="VZJ553" s="456"/>
      <c r="VZK553" s="456"/>
      <c r="VZL553" s="456"/>
      <c r="VZM553" s="456"/>
      <c r="VZN553" s="456"/>
      <c r="VZO553" s="456"/>
      <c r="VZP553" s="456"/>
      <c r="VZQ553" s="456"/>
      <c r="VZR553" s="456"/>
      <c r="VZS553" s="456"/>
      <c r="VZT553" s="456"/>
      <c r="VZU553" s="456"/>
      <c r="VZV553" s="456"/>
      <c r="VZW553" s="456"/>
      <c r="VZX553" s="456"/>
      <c r="VZY553" s="456"/>
      <c r="VZZ553" s="456"/>
      <c r="WAA553" s="456"/>
      <c r="WAB553" s="456"/>
      <c r="WAC553" s="456"/>
      <c r="WAD553" s="456"/>
      <c r="WAE553" s="456"/>
      <c r="WAF553" s="456"/>
      <c r="WAG553" s="456"/>
      <c r="WAH553" s="456"/>
      <c r="WAI553" s="456"/>
      <c r="WAJ553" s="456"/>
      <c r="WAK553" s="456"/>
      <c r="WAL553" s="456"/>
      <c r="WAM553" s="456"/>
      <c r="WAN553" s="456"/>
      <c r="WAO553" s="456"/>
      <c r="WAP553" s="456"/>
      <c r="WAQ553" s="456"/>
      <c r="WAR553" s="456"/>
      <c r="WAS553" s="456"/>
      <c r="WAT553" s="456"/>
      <c r="WAU553" s="456"/>
      <c r="WAV553" s="456"/>
      <c r="WAW553" s="456"/>
      <c r="WAX553" s="456"/>
      <c r="WAY553" s="456"/>
      <c r="WAZ553" s="456"/>
      <c r="WBA553" s="456"/>
      <c r="WBB553" s="456"/>
      <c r="WBC553" s="456"/>
      <c r="WBD553" s="456"/>
      <c r="WBE553" s="456"/>
      <c r="WBF553" s="456"/>
      <c r="WBG553" s="456"/>
      <c r="WBH553" s="456"/>
      <c r="WBI553" s="456"/>
      <c r="WBJ553" s="456"/>
      <c r="WBK553" s="456"/>
      <c r="WBL553" s="456"/>
      <c r="WBM553" s="456"/>
      <c r="WBN553" s="456"/>
      <c r="WBO553" s="456"/>
      <c r="WBP553" s="456"/>
      <c r="WBQ553" s="456"/>
      <c r="WBR553" s="456"/>
      <c r="WBS553" s="456"/>
      <c r="WBT553" s="456"/>
      <c r="WBU553" s="456"/>
      <c r="WBV553" s="456"/>
      <c r="WBW553" s="456"/>
      <c r="WBX553" s="456"/>
      <c r="WBY553" s="456"/>
      <c r="WBZ553" s="456"/>
      <c r="WCA553" s="456"/>
      <c r="WCB553" s="456"/>
      <c r="WCC553" s="456"/>
      <c r="WCD553" s="456"/>
      <c r="WCE553" s="456"/>
      <c r="WCF553" s="456"/>
      <c r="WCG553" s="456"/>
      <c r="WCH553" s="456"/>
      <c r="WCI553" s="456"/>
      <c r="WCJ553" s="456"/>
      <c r="WCK553" s="456"/>
      <c r="WCL553" s="456"/>
      <c r="WCM553" s="456"/>
      <c r="WCN553" s="456"/>
      <c r="WCO553" s="456"/>
      <c r="WCP553" s="456"/>
      <c r="WCQ553" s="456"/>
      <c r="WCR553" s="456"/>
      <c r="WCS553" s="456"/>
      <c r="WCT553" s="456"/>
      <c r="WCU553" s="456"/>
      <c r="WCV553" s="456"/>
      <c r="WCW553" s="456"/>
      <c r="WCX553" s="456"/>
      <c r="WCY553" s="456"/>
      <c r="WCZ553" s="456"/>
      <c r="WDA553" s="456"/>
      <c r="WDB553" s="456"/>
      <c r="WDC553" s="456"/>
      <c r="WDD553" s="456"/>
      <c r="WDE553" s="456"/>
      <c r="WDF553" s="456"/>
      <c r="WDG553" s="456"/>
      <c r="WDH553" s="456"/>
      <c r="WDI553" s="456"/>
      <c r="WDJ553" s="456"/>
      <c r="WDK553" s="456"/>
      <c r="WDL553" s="456"/>
      <c r="WDM553" s="456"/>
      <c r="WDN553" s="456"/>
      <c r="WDO553" s="456"/>
      <c r="WDP553" s="456"/>
      <c r="WDQ553" s="456"/>
      <c r="WDR553" s="456"/>
      <c r="WDS553" s="456"/>
      <c r="WDT553" s="456"/>
      <c r="WDU553" s="456"/>
      <c r="WDV553" s="456"/>
      <c r="WDW553" s="456"/>
      <c r="WDX553" s="456"/>
      <c r="WDY553" s="456"/>
      <c r="WDZ553" s="456"/>
      <c r="WEA553" s="456"/>
      <c r="WEB553" s="456"/>
      <c r="WEC553" s="456"/>
      <c r="WED553" s="456"/>
      <c r="WEE553" s="456"/>
      <c r="WEF553" s="456"/>
      <c r="WEG553" s="456"/>
      <c r="WEH553" s="456"/>
      <c r="WEI553" s="456"/>
      <c r="WEJ553" s="456"/>
      <c r="WEK553" s="456"/>
      <c r="WEL553" s="456"/>
      <c r="WEM553" s="456"/>
      <c r="WEN553" s="456"/>
      <c r="WEO553" s="456"/>
      <c r="WEP553" s="456"/>
      <c r="WEQ553" s="456"/>
      <c r="WER553" s="456"/>
      <c r="WES553" s="456"/>
      <c r="WET553" s="456"/>
      <c r="WEU553" s="456"/>
      <c r="WEV553" s="456"/>
      <c r="WEW553" s="456"/>
      <c r="WEX553" s="456"/>
      <c r="WEY553" s="456"/>
      <c r="WEZ553" s="456"/>
      <c r="WFA553" s="456"/>
      <c r="WFB553" s="456"/>
      <c r="WFC553" s="456"/>
      <c r="WFD553" s="456"/>
      <c r="WFE553" s="456"/>
      <c r="WFF553" s="456"/>
      <c r="WFG553" s="456"/>
      <c r="WFH553" s="456"/>
      <c r="WFI553" s="456"/>
      <c r="WFJ553" s="456"/>
      <c r="WFK553" s="456"/>
      <c r="WFL553" s="456"/>
      <c r="WFM553" s="456"/>
      <c r="WFN553" s="456"/>
      <c r="WFO553" s="456"/>
      <c r="WFP553" s="456"/>
      <c r="WFQ553" s="456"/>
      <c r="WFR553" s="456"/>
      <c r="WFS553" s="456"/>
      <c r="WFT553" s="456"/>
      <c r="WFU553" s="456"/>
      <c r="WFV553" s="456"/>
      <c r="WFW553" s="456"/>
      <c r="WFX553" s="456"/>
      <c r="WFY553" s="456"/>
      <c r="WFZ553" s="456"/>
      <c r="WGA553" s="456"/>
      <c r="WGB553" s="456"/>
      <c r="WGC553" s="456"/>
      <c r="WGD553" s="456"/>
      <c r="WGE553" s="456"/>
      <c r="WGF553" s="456"/>
      <c r="WGG553" s="456"/>
      <c r="WGH553" s="456"/>
      <c r="WGI553" s="456"/>
      <c r="WGJ553" s="456"/>
      <c r="WGK553" s="456"/>
      <c r="WGL553" s="456"/>
      <c r="WGM553" s="456"/>
      <c r="WGN553" s="456"/>
      <c r="WGO553" s="456"/>
      <c r="WGP553" s="456"/>
      <c r="WGQ553" s="456"/>
      <c r="WGR553" s="456"/>
      <c r="WGS553" s="456"/>
      <c r="WGT553" s="456"/>
      <c r="WGU553" s="456"/>
      <c r="WGV553" s="456"/>
      <c r="WGW553" s="456"/>
      <c r="WGX553" s="456"/>
      <c r="WGY553" s="456"/>
      <c r="WGZ553" s="456"/>
      <c r="WHA553" s="456"/>
      <c r="WHB553" s="456"/>
      <c r="WHC553" s="456"/>
      <c r="WHD553" s="456"/>
      <c r="WHE553" s="456"/>
      <c r="WHF553" s="456"/>
      <c r="WHG553" s="456"/>
      <c r="WHH553" s="456"/>
      <c r="WHI553" s="456"/>
      <c r="WHJ553" s="456"/>
      <c r="WHK553" s="456"/>
      <c r="WHL553" s="456"/>
      <c r="WHM553" s="456"/>
      <c r="WHN553" s="456"/>
      <c r="WHO553" s="456"/>
      <c r="WHP553" s="456"/>
      <c r="WHQ553" s="456"/>
      <c r="WHR553" s="456"/>
      <c r="WHS553" s="456"/>
      <c r="WHT553" s="456"/>
      <c r="WHU553" s="456"/>
      <c r="WHV553" s="456"/>
      <c r="WHW553" s="456"/>
      <c r="WHX553" s="456"/>
      <c r="WHY553" s="456"/>
      <c r="WHZ553" s="456"/>
      <c r="WIA553" s="456"/>
      <c r="WIB553" s="456"/>
      <c r="WIC553" s="456"/>
      <c r="WID553" s="456"/>
      <c r="WIE553" s="456"/>
      <c r="WIF553" s="456"/>
      <c r="WIG553" s="456"/>
      <c r="WIH553" s="456"/>
      <c r="WII553" s="456"/>
      <c r="WIJ553" s="456"/>
      <c r="WIK553" s="456"/>
      <c r="WIL553" s="456"/>
      <c r="WIM553" s="456"/>
      <c r="WIN553" s="456"/>
      <c r="WIO553" s="456"/>
      <c r="WIP553" s="456"/>
      <c r="WIQ553" s="456"/>
      <c r="WIR553" s="456"/>
      <c r="WIS553" s="456"/>
      <c r="WIT553" s="456"/>
      <c r="WIU553" s="456"/>
      <c r="WIV553" s="456"/>
      <c r="WIW553" s="456"/>
      <c r="WIX553" s="456"/>
      <c r="WIY553" s="456"/>
      <c r="WIZ553" s="456"/>
      <c r="WJA553" s="456"/>
      <c r="WJB553" s="456"/>
      <c r="WJC553" s="456"/>
      <c r="WJD553" s="456"/>
      <c r="WJE553" s="456"/>
      <c r="WJF553" s="456"/>
      <c r="WJG553" s="456"/>
      <c r="WJH553" s="456"/>
      <c r="WJI553" s="456"/>
      <c r="WJJ553" s="456"/>
      <c r="WJK553" s="456"/>
      <c r="WJL553" s="456"/>
      <c r="WJM553" s="456"/>
      <c r="WJN553" s="456"/>
      <c r="WJO553" s="456"/>
      <c r="WJP553" s="456"/>
      <c r="WJQ553" s="456"/>
      <c r="WJR553" s="456"/>
      <c r="WJS553" s="456"/>
      <c r="WJT553" s="456"/>
      <c r="WJU553" s="456"/>
      <c r="WJV553" s="456"/>
      <c r="WJW553" s="456"/>
      <c r="WJX553" s="456"/>
      <c r="WJY553" s="456"/>
      <c r="WJZ553" s="456"/>
      <c r="WKA553" s="456"/>
      <c r="WKB553" s="456"/>
      <c r="WKC553" s="456"/>
      <c r="WKD553" s="456"/>
      <c r="WKE553" s="456"/>
      <c r="WKF553" s="456"/>
      <c r="WKG553" s="456"/>
      <c r="WKH553" s="456"/>
      <c r="WKI553" s="456"/>
      <c r="WKJ553" s="456"/>
      <c r="WKK553" s="456"/>
      <c r="WKL553" s="456"/>
      <c r="WKM553" s="456"/>
      <c r="WKN553" s="456"/>
      <c r="WKO553" s="456"/>
      <c r="WKP553" s="456"/>
      <c r="WKQ553" s="456"/>
      <c r="WKR553" s="456"/>
      <c r="WKS553" s="456"/>
      <c r="WKT553" s="456"/>
      <c r="WKU553" s="456"/>
      <c r="WKV553" s="456"/>
      <c r="WKW553" s="456"/>
      <c r="WKX553" s="456"/>
      <c r="WKY553" s="456"/>
      <c r="WKZ553" s="456"/>
      <c r="WLA553" s="456"/>
      <c r="WLB553" s="456"/>
      <c r="WLC553" s="456"/>
      <c r="WLD553" s="456"/>
      <c r="WLE553" s="456"/>
      <c r="WLF553" s="456"/>
      <c r="WLG553" s="456"/>
      <c r="WLH553" s="456"/>
      <c r="WLI553" s="456"/>
      <c r="WLJ553" s="456"/>
      <c r="WLK553" s="456"/>
      <c r="WLL553" s="456"/>
      <c r="WLM553" s="456"/>
      <c r="WLN553" s="456"/>
      <c r="WLO553" s="456"/>
      <c r="WLP553" s="456"/>
      <c r="WLQ553" s="456"/>
      <c r="WLR553" s="456"/>
      <c r="WLS553" s="456"/>
      <c r="WLT553" s="456"/>
      <c r="WLU553" s="456"/>
      <c r="WLV553" s="456"/>
      <c r="WLW553" s="456"/>
      <c r="WLX553" s="456"/>
      <c r="WLY553" s="456"/>
      <c r="WLZ553" s="456"/>
      <c r="WMA553" s="456"/>
      <c r="WMB553" s="456"/>
      <c r="WMC553" s="456"/>
      <c r="WMD553" s="456"/>
      <c r="WME553" s="456"/>
      <c r="WMF553" s="456"/>
      <c r="WMG553" s="456"/>
      <c r="WMH553" s="456"/>
      <c r="WMI553" s="456"/>
      <c r="WMJ553" s="456"/>
      <c r="WMK553" s="456"/>
      <c r="WML553" s="456"/>
      <c r="WMM553" s="456"/>
      <c r="WMN553" s="456"/>
      <c r="WMO553" s="456"/>
      <c r="WMP553" s="456"/>
      <c r="WMQ553" s="456"/>
      <c r="WMR553" s="456"/>
      <c r="WMS553" s="456"/>
      <c r="WMT553" s="456"/>
      <c r="WMU553" s="456"/>
      <c r="WMV553" s="456"/>
      <c r="WMW553" s="456"/>
      <c r="WMX553" s="456"/>
      <c r="WMY553" s="456"/>
      <c r="WMZ553" s="456"/>
      <c r="WNA553" s="456"/>
      <c r="WNB553" s="456"/>
      <c r="WNC553" s="456"/>
      <c r="WND553" s="456"/>
      <c r="WNE553" s="456"/>
      <c r="WNF553" s="456"/>
      <c r="WNG553" s="456"/>
      <c r="WNH553" s="456"/>
      <c r="WNI553" s="456"/>
      <c r="WNJ553" s="456"/>
      <c r="WNK553" s="456"/>
      <c r="WNL553" s="456"/>
      <c r="WNM553" s="456"/>
      <c r="WNN553" s="456"/>
      <c r="WNO553" s="456"/>
      <c r="WNP553" s="456"/>
      <c r="WNQ553" s="456"/>
      <c r="WNR553" s="456"/>
      <c r="WNS553" s="456"/>
      <c r="WNT553" s="456"/>
      <c r="WNU553" s="456"/>
      <c r="WNV553" s="456"/>
      <c r="WNW553" s="456"/>
      <c r="WNX553" s="456"/>
      <c r="WNY553" s="456"/>
      <c r="WNZ553" s="456"/>
      <c r="WOA553" s="456"/>
      <c r="WOB553" s="456"/>
      <c r="WOC553" s="456"/>
      <c r="WOD553" s="456"/>
      <c r="WOE553" s="456"/>
      <c r="WOF553" s="456"/>
      <c r="WOG553" s="456"/>
      <c r="WOH553" s="456"/>
      <c r="WOI553" s="456"/>
      <c r="WOJ553" s="456"/>
      <c r="WOK553" s="456"/>
      <c r="WOL553" s="456"/>
      <c r="WOM553" s="456"/>
      <c r="WON553" s="456"/>
      <c r="WOO553" s="456"/>
      <c r="WOP553" s="456"/>
      <c r="WOQ553" s="456"/>
      <c r="WOR553" s="456"/>
      <c r="WOS553" s="456"/>
      <c r="WOT553" s="456"/>
      <c r="WOU553" s="456"/>
      <c r="WOV553" s="456"/>
      <c r="WOW553" s="456"/>
      <c r="WOX553" s="456"/>
      <c r="WOY553" s="456"/>
      <c r="WOZ553" s="456"/>
      <c r="WPA553" s="456"/>
      <c r="WPB553" s="456"/>
      <c r="WPC553" s="456"/>
      <c r="WPD553" s="456"/>
      <c r="WPE553" s="456"/>
      <c r="WPF553" s="456"/>
      <c r="WPG553" s="456"/>
      <c r="WPH553" s="456"/>
      <c r="WPI553" s="456"/>
      <c r="WPJ553" s="456"/>
      <c r="WPK553" s="456"/>
      <c r="WPL553" s="456"/>
      <c r="WPM553" s="456"/>
      <c r="WPN553" s="456"/>
      <c r="WPO553" s="456"/>
      <c r="WPP553" s="456"/>
      <c r="WPQ553" s="456"/>
      <c r="WPR553" s="456"/>
      <c r="WPS553" s="456"/>
      <c r="WPT553" s="456"/>
      <c r="WPU553" s="456"/>
      <c r="WPV553" s="456"/>
      <c r="WPW553" s="456"/>
      <c r="WPX553" s="456"/>
      <c r="WPY553" s="456"/>
      <c r="WPZ553" s="456"/>
      <c r="WQA553" s="456"/>
      <c r="WQB553" s="456"/>
      <c r="WQC553" s="456"/>
      <c r="WQD553" s="456"/>
      <c r="WQE553" s="456"/>
      <c r="WQF553" s="456"/>
      <c r="WQG553" s="456"/>
      <c r="WQH553" s="456"/>
      <c r="WQI553" s="456"/>
      <c r="WQJ553" s="456"/>
      <c r="WQK553" s="456"/>
      <c r="WQL553" s="456"/>
      <c r="WQM553" s="456"/>
      <c r="WQN553" s="456"/>
      <c r="WQO553" s="456"/>
      <c r="WQP553" s="456"/>
      <c r="WQQ553" s="456"/>
      <c r="WQR553" s="456"/>
      <c r="WQS553" s="456"/>
      <c r="WQT553" s="456"/>
      <c r="WQU553" s="456"/>
      <c r="WQV553" s="456"/>
      <c r="WQW553" s="456"/>
      <c r="WQX553" s="456"/>
      <c r="WQY553" s="456"/>
      <c r="WQZ553" s="456"/>
      <c r="WRA553" s="456"/>
      <c r="WRB553" s="456"/>
      <c r="WRC553" s="456"/>
      <c r="WRD553" s="456"/>
      <c r="WRE553" s="456"/>
      <c r="WRF553" s="456"/>
      <c r="WRG553" s="456"/>
      <c r="WRH553" s="456"/>
      <c r="WRI553" s="456"/>
      <c r="WRJ553" s="456"/>
      <c r="WRK553" s="456"/>
      <c r="WRL553" s="456"/>
      <c r="WRM553" s="456"/>
      <c r="WRN553" s="456"/>
      <c r="WRO553" s="456"/>
      <c r="WRP553" s="456"/>
      <c r="WRQ553" s="456"/>
      <c r="WRR553" s="456"/>
      <c r="WRS553" s="456"/>
      <c r="WRT553" s="456"/>
      <c r="WRU553" s="456"/>
      <c r="WRV553" s="456"/>
      <c r="WRW553" s="456"/>
      <c r="WRX553" s="456"/>
      <c r="WRY553" s="456"/>
      <c r="WRZ553" s="456"/>
      <c r="WSA553" s="456"/>
      <c r="WSB553" s="456"/>
      <c r="WSC553" s="456"/>
      <c r="WSD553" s="456"/>
      <c r="WSE553" s="456"/>
      <c r="WSF553" s="456"/>
      <c r="WSG553" s="456"/>
      <c r="WSH553" s="456"/>
      <c r="WSI553" s="456"/>
      <c r="WSJ553" s="456"/>
      <c r="WSK553" s="456"/>
      <c r="WSL553" s="456"/>
      <c r="WSM553" s="456"/>
      <c r="WSN553" s="456"/>
      <c r="WSO553" s="456"/>
      <c r="WSP553" s="456"/>
      <c r="WSQ553" s="456"/>
      <c r="WSR553" s="456"/>
      <c r="WSS553" s="456"/>
      <c r="WST553" s="456"/>
      <c r="WSU553" s="456"/>
      <c r="WSV553" s="456"/>
      <c r="WSW553" s="456"/>
      <c r="WSX553" s="456"/>
      <c r="WSY553" s="456"/>
      <c r="WSZ553" s="456"/>
      <c r="WTA553" s="456"/>
      <c r="WTB553" s="456"/>
      <c r="WTC553" s="456"/>
      <c r="WTD553" s="456"/>
      <c r="WTE553" s="456"/>
      <c r="WTF553" s="456"/>
      <c r="WTG553" s="456"/>
      <c r="WTH553" s="456"/>
      <c r="WTI553" s="456"/>
      <c r="WTJ553" s="456"/>
      <c r="WTK553" s="456"/>
      <c r="WTL553" s="456"/>
      <c r="WTM553" s="456"/>
      <c r="WTN553" s="456"/>
      <c r="WTO553" s="456"/>
      <c r="WTP553" s="456"/>
      <c r="WTQ553" s="456"/>
      <c r="WTR553" s="456"/>
      <c r="WTS553" s="456"/>
      <c r="WTT553" s="456"/>
      <c r="WTU553" s="456"/>
      <c r="WTV553" s="456"/>
      <c r="WTW553" s="456"/>
      <c r="WTX553" s="456"/>
      <c r="WTY553" s="456"/>
      <c r="WTZ553" s="456"/>
      <c r="WUA553" s="456"/>
      <c r="WUB553" s="456"/>
      <c r="WUC553" s="456"/>
      <c r="WUD553" s="456"/>
      <c r="WUE553" s="456"/>
      <c r="WUF553" s="456"/>
      <c r="WUG553" s="456"/>
      <c r="WUH553" s="456"/>
      <c r="WUI553" s="456"/>
      <c r="WUJ553" s="456"/>
      <c r="WUK553" s="456"/>
      <c r="WUL553" s="456"/>
      <c r="WUM553" s="456"/>
      <c r="WUN553" s="456"/>
      <c r="WUO553" s="456"/>
      <c r="WUP553" s="456"/>
      <c r="WUQ553" s="456"/>
      <c r="WUR553" s="456"/>
      <c r="WUS553" s="456"/>
      <c r="WUT553" s="456"/>
      <c r="WUU553" s="456"/>
      <c r="WUV553" s="456"/>
      <c r="WUW553" s="456"/>
      <c r="WUX553" s="456"/>
      <c r="WUY553" s="456"/>
      <c r="WUZ553" s="456"/>
      <c r="WVA553" s="456"/>
      <c r="WVB553" s="456"/>
      <c r="WVC553" s="456"/>
      <c r="WVD553" s="456"/>
      <c r="WVE553" s="456"/>
      <c r="WVF553" s="456"/>
      <c r="WVG553" s="456"/>
      <c r="WVH553" s="456"/>
      <c r="WVI553" s="456"/>
      <c r="WVJ553" s="456"/>
      <c r="WVK553" s="456"/>
      <c r="WVL553" s="456"/>
      <c r="WVM553" s="456"/>
      <c r="WVN553" s="456"/>
      <c r="WVO553" s="456"/>
      <c r="WVP553" s="456"/>
      <c r="WVQ553" s="456"/>
      <c r="WVR553" s="456"/>
      <c r="WVS553" s="456"/>
      <c r="WVT553" s="456"/>
      <c r="WVU553" s="456"/>
      <c r="WVV553" s="456"/>
      <c r="WVW553" s="456"/>
      <c r="WVX553" s="456"/>
      <c r="WVY553" s="456"/>
      <c r="WVZ553" s="456"/>
      <c r="WWA553" s="456"/>
      <c r="WWB553" s="456"/>
      <c r="WWC553" s="456"/>
      <c r="WWD553" s="456"/>
      <c r="WWE553" s="456"/>
      <c r="WWF553" s="456"/>
      <c r="WWG553" s="456"/>
      <c r="WWH553" s="456"/>
      <c r="WWI553" s="456"/>
      <c r="WWJ553" s="456"/>
      <c r="WWK553" s="456"/>
      <c r="WWL553" s="456"/>
      <c r="WWM553" s="456"/>
      <c r="WWN553" s="456"/>
      <c r="WWO553" s="456"/>
      <c r="WWP553" s="456"/>
      <c r="WWQ553" s="456"/>
      <c r="WWR553" s="456"/>
      <c r="WWS553" s="456"/>
      <c r="WWT553" s="456"/>
      <c r="WWU553" s="456"/>
      <c r="WWV553" s="456"/>
      <c r="WWW553" s="456"/>
      <c r="WWX553" s="456"/>
      <c r="WWY553" s="456"/>
      <c r="WWZ553" s="456"/>
      <c r="WXA553" s="456"/>
      <c r="WXB553" s="456"/>
      <c r="WXC553" s="456"/>
      <c r="WXD553" s="456"/>
      <c r="WXE553" s="456"/>
      <c r="WXF553" s="456"/>
      <c r="WXG553" s="456"/>
      <c r="WXH553" s="456"/>
      <c r="WXI553" s="456"/>
      <c r="WXJ553" s="456"/>
      <c r="WXK553" s="456"/>
      <c r="WXL553" s="456"/>
      <c r="WXM553" s="456"/>
      <c r="WXN553" s="456"/>
      <c r="WXO553" s="456"/>
      <c r="WXP553" s="456"/>
      <c r="WXQ553" s="456"/>
      <c r="WXR553" s="456"/>
      <c r="WXS553" s="456"/>
      <c r="WXT553" s="456"/>
      <c r="WXU553" s="456"/>
      <c r="WXV553" s="456"/>
      <c r="WXW553" s="456"/>
      <c r="WXX553" s="456"/>
      <c r="WXY553" s="456"/>
      <c r="WXZ553" s="456"/>
      <c r="WYA553" s="456"/>
      <c r="WYB553" s="456"/>
      <c r="WYC553" s="456"/>
      <c r="WYD553" s="456"/>
      <c r="WYE553" s="456"/>
      <c r="WYF553" s="456"/>
      <c r="WYG553" s="456"/>
      <c r="WYH553" s="456"/>
      <c r="WYI553" s="456"/>
      <c r="WYJ553" s="456"/>
      <c r="WYK553" s="456"/>
      <c r="WYL553" s="456"/>
      <c r="WYM553" s="456"/>
      <c r="WYN553" s="456"/>
      <c r="WYO553" s="456"/>
      <c r="WYP553" s="456"/>
      <c r="WYQ553" s="456"/>
      <c r="WYR553" s="456"/>
      <c r="WYS553" s="456"/>
      <c r="WYT553" s="456"/>
      <c r="WYU553" s="456"/>
      <c r="WYV553" s="456"/>
      <c r="WYW553" s="456"/>
      <c r="WYX553" s="456"/>
      <c r="WYY553" s="456"/>
      <c r="WYZ553" s="456"/>
      <c r="WZA553" s="456"/>
      <c r="WZB553" s="456"/>
      <c r="WZC553" s="456"/>
      <c r="WZD553" s="456"/>
      <c r="WZE553" s="456"/>
      <c r="WZF553" s="456"/>
      <c r="WZG553" s="456"/>
      <c r="WZH553" s="456"/>
      <c r="WZI553" s="456"/>
      <c r="WZJ553" s="456"/>
      <c r="WZK553" s="456"/>
      <c r="WZL553" s="456"/>
      <c r="WZM553" s="456"/>
      <c r="WZN553" s="456"/>
      <c r="WZO553" s="456"/>
      <c r="WZP553" s="456"/>
      <c r="WZQ553" s="456"/>
      <c r="WZR553" s="456"/>
      <c r="WZS553" s="456"/>
      <c r="WZT553" s="456"/>
      <c r="WZU553" s="456"/>
      <c r="WZV553" s="456"/>
      <c r="WZW553" s="456"/>
      <c r="WZX553" s="456"/>
      <c r="WZY553" s="456"/>
      <c r="WZZ553" s="456"/>
      <c r="XAA553" s="456"/>
      <c r="XAB553" s="456"/>
      <c r="XAC553" s="456"/>
      <c r="XAD553" s="456"/>
      <c r="XAE553" s="456"/>
      <c r="XAF553" s="456"/>
      <c r="XAG553" s="456"/>
      <c r="XAH553" s="456"/>
      <c r="XAI553" s="456"/>
      <c r="XAJ553" s="456"/>
      <c r="XAK553" s="456"/>
      <c r="XAL553" s="456"/>
      <c r="XAM553" s="456"/>
      <c r="XAN553" s="456"/>
      <c r="XAO553" s="456"/>
      <c r="XAP553" s="456"/>
      <c r="XAQ553" s="456"/>
      <c r="XAR553" s="456"/>
      <c r="XAS553" s="456"/>
      <c r="XAT553" s="456"/>
      <c r="XAU553" s="456"/>
      <c r="XAV553" s="456"/>
      <c r="XAW553" s="456"/>
      <c r="XAX553" s="456"/>
      <c r="XAY553" s="456"/>
      <c r="XAZ553" s="456"/>
      <c r="XBA553" s="456"/>
      <c r="XBB553" s="456"/>
      <c r="XBC553" s="456"/>
      <c r="XBD553" s="456"/>
      <c r="XBE553" s="456"/>
      <c r="XBF553" s="456"/>
      <c r="XBG553" s="456"/>
      <c r="XBH553" s="456"/>
      <c r="XBI553" s="456"/>
      <c r="XBJ553" s="456"/>
      <c r="XBK553" s="456"/>
      <c r="XBL553" s="456"/>
      <c r="XBM553" s="456"/>
      <c r="XBN553" s="456"/>
      <c r="XBO553" s="456"/>
      <c r="XBP553" s="456"/>
      <c r="XBQ553" s="456"/>
      <c r="XBR553" s="456"/>
      <c r="XBS553" s="456"/>
      <c r="XBT553" s="456"/>
      <c r="XBU553" s="456"/>
      <c r="XBV553" s="456"/>
      <c r="XBW553" s="456"/>
      <c r="XBX553" s="456"/>
      <c r="XBY553" s="456"/>
      <c r="XBZ553" s="456"/>
      <c r="XCA553" s="456"/>
      <c r="XCB553" s="456"/>
      <c r="XCC553" s="456"/>
      <c r="XCD553" s="456"/>
      <c r="XCE553" s="456"/>
      <c r="XCF553" s="456"/>
      <c r="XCG553" s="456"/>
      <c r="XCH553" s="456"/>
      <c r="XCI553" s="456"/>
      <c r="XCJ553" s="456"/>
      <c r="XCK553" s="456"/>
      <c r="XCL553" s="456"/>
      <c r="XCM553" s="456"/>
      <c r="XCN553" s="456"/>
      <c r="XCO553" s="456"/>
      <c r="XCP553" s="456"/>
      <c r="XCQ553" s="456"/>
      <c r="XCR553" s="456"/>
      <c r="XCS553" s="456"/>
      <c r="XCT553" s="456"/>
      <c r="XCU553" s="456"/>
      <c r="XCV553" s="456"/>
      <c r="XCW553" s="456"/>
      <c r="XCX553" s="456"/>
      <c r="XCY553" s="456"/>
      <c r="XCZ553" s="456"/>
      <c r="XDA553" s="456"/>
      <c r="XDB553" s="456"/>
      <c r="XDC553" s="456"/>
      <c r="XDD553" s="456"/>
      <c r="XDE553" s="456"/>
      <c r="XDF553" s="456"/>
      <c r="XDG553" s="456"/>
      <c r="XDH553" s="456"/>
      <c r="XDI553" s="456"/>
      <c r="XDJ553" s="456"/>
      <c r="XDK553" s="456"/>
      <c r="XDL553" s="456"/>
      <c r="XDM553" s="456"/>
      <c r="XDN553" s="456"/>
      <c r="XDO553" s="456"/>
      <c r="XDP553" s="456"/>
      <c r="XDQ553" s="456"/>
      <c r="XDR553" s="456"/>
      <c r="XDS553" s="456"/>
      <c r="XDT553" s="456"/>
      <c r="XDU553" s="456"/>
      <c r="XDV553" s="456"/>
      <c r="XDW553" s="456"/>
      <c r="XDX553" s="456"/>
      <c r="XDY553" s="456"/>
      <c r="XDZ553" s="456"/>
      <c r="XEA553" s="456"/>
      <c r="XEB553" s="456"/>
      <c r="XEC553" s="456"/>
      <c r="XED553" s="456"/>
      <c r="XEE553" s="456"/>
      <c r="XEF553" s="456"/>
      <c r="XEG553" s="456"/>
      <c r="XEH553" s="456"/>
      <c r="XEI553" s="456"/>
      <c r="XEJ553" s="456"/>
      <c r="XEK553" s="456"/>
      <c r="XEL553" s="456"/>
      <c r="XEM553" s="456"/>
      <c r="XEN553" s="456"/>
      <c r="XEO553" s="456"/>
      <c r="XEP553" s="456"/>
      <c r="XEQ553" s="456"/>
      <c r="XER553" s="456"/>
      <c r="XES553" s="456"/>
      <c r="XET553" s="456"/>
      <c r="XEU553" s="456"/>
      <c r="XEV553" s="456"/>
      <c r="XEW553" s="456"/>
      <c r="XEX553" s="456"/>
      <c r="XEY553" s="456"/>
      <c r="XEZ553" s="456"/>
      <c r="XFA553" s="456"/>
      <c r="XFB553" s="456"/>
      <c r="XFC553" s="456"/>
      <c r="XFD553" s="456"/>
    </row>
    <row r="554" spans="1:16384" ht="15" thickBot="1">
      <c r="A554" s="55"/>
      <c r="B554" s="87" t="s">
        <v>572</v>
      </c>
      <c r="C554" s="88"/>
      <c r="D554" s="88"/>
      <c r="E554" s="88"/>
      <c r="F554" s="220">
        <v>14103</v>
      </c>
      <c r="G554" s="220">
        <v>270</v>
      </c>
      <c r="H554" s="220">
        <v>167</v>
      </c>
      <c r="I554" s="219">
        <v>1.7669536019536016</v>
      </c>
      <c r="K554" s="89"/>
      <c r="L554" s="89"/>
      <c r="M554" s="89"/>
      <c r="O554" s="442"/>
      <c r="P554" s="443"/>
      <c r="Q554" s="443"/>
      <c r="R554" s="444"/>
      <c r="S554" s="457"/>
      <c r="T554" s="457"/>
      <c r="U554" s="457"/>
      <c r="V554" s="457"/>
      <c r="W554" s="456"/>
      <c r="X554" s="456"/>
      <c r="Y554" s="456"/>
      <c r="Z554" s="456"/>
      <c r="AA554" s="456"/>
      <c r="AB554" s="456"/>
      <c r="AC554" s="456"/>
      <c r="AD554" s="456"/>
      <c r="AE554" s="456"/>
      <c r="AF554" s="456"/>
      <c r="AG554" s="456"/>
      <c r="AH554" s="456"/>
      <c r="AI554" s="456"/>
      <c r="AJ554" s="456"/>
      <c r="AK554" s="456"/>
      <c r="AL554" s="456"/>
      <c r="AM554" s="456"/>
      <c r="AN554" s="456"/>
      <c r="AO554" s="456"/>
      <c r="AP554" s="456"/>
      <c r="AQ554" s="456"/>
      <c r="AR554" s="456"/>
      <c r="AS554" s="456"/>
      <c r="AT554" s="456"/>
      <c r="AU554" s="456"/>
      <c r="AV554" s="456"/>
      <c r="AW554" s="456"/>
      <c r="AX554" s="456"/>
      <c r="AY554" s="456"/>
      <c r="AZ554" s="456"/>
      <c r="BA554" s="456"/>
      <c r="BB554" s="456"/>
      <c r="BC554" s="456"/>
      <c r="BD554" s="456"/>
      <c r="BE554" s="456"/>
      <c r="BF554" s="456"/>
      <c r="BG554" s="456"/>
      <c r="BH554" s="456"/>
      <c r="BI554" s="456"/>
      <c r="BJ554" s="456"/>
      <c r="BK554" s="456"/>
      <c r="BL554" s="456"/>
      <c r="BM554" s="456"/>
      <c r="BN554" s="456"/>
      <c r="BO554" s="456"/>
      <c r="BP554" s="456"/>
      <c r="BQ554" s="456"/>
      <c r="BR554" s="456"/>
      <c r="BS554" s="456"/>
      <c r="BT554" s="456"/>
      <c r="BU554" s="456"/>
      <c r="BV554" s="456"/>
      <c r="BW554" s="456"/>
      <c r="BX554" s="456"/>
      <c r="BY554" s="456"/>
      <c r="BZ554" s="456"/>
      <c r="CA554" s="456"/>
      <c r="CB554" s="456"/>
      <c r="CC554" s="456"/>
      <c r="CD554" s="456"/>
      <c r="CE554" s="456"/>
      <c r="CF554" s="456"/>
      <c r="CG554" s="456"/>
      <c r="CH554" s="456"/>
      <c r="CI554" s="456"/>
      <c r="CJ554" s="456"/>
      <c r="CK554" s="456"/>
      <c r="CL554" s="456"/>
      <c r="CM554" s="456"/>
      <c r="CN554" s="456"/>
      <c r="CO554" s="456"/>
      <c r="CP554" s="456"/>
      <c r="CQ554" s="456"/>
      <c r="CR554" s="456"/>
      <c r="CS554" s="456"/>
      <c r="CT554" s="456"/>
      <c r="CU554" s="456"/>
      <c r="CV554" s="456"/>
      <c r="CW554" s="456"/>
      <c r="CX554" s="456"/>
      <c r="CY554" s="456"/>
      <c r="CZ554" s="456"/>
      <c r="DA554" s="456"/>
      <c r="DB554" s="456"/>
      <c r="DC554" s="456"/>
      <c r="DD554" s="456"/>
      <c r="DE554" s="456"/>
      <c r="DF554" s="456"/>
      <c r="DG554" s="456"/>
      <c r="DH554" s="456"/>
      <c r="DI554" s="456"/>
      <c r="DJ554" s="456"/>
      <c r="DK554" s="456"/>
      <c r="DL554" s="456"/>
      <c r="DM554" s="456"/>
      <c r="DN554" s="456"/>
      <c r="DO554" s="456"/>
      <c r="DP554" s="456"/>
      <c r="DQ554" s="456"/>
      <c r="DR554" s="456"/>
      <c r="DS554" s="456"/>
      <c r="DT554" s="456"/>
      <c r="DU554" s="456"/>
      <c r="DV554" s="456"/>
      <c r="DW554" s="456"/>
      <c r="DX554" s="456"/>
      <c r="DY554" s="456"/>
      <c r="DZ554" s="456"/>
      <c r="EA554" s="456"/>
      <c r="EB554" s="456"/>
      <c r="EC554" s="456"/>
      <c r="ED554" s="456"/>
      <c r="EE554" s="456"/>
      <c r="EF554" s="456"/>
      <c r="EG554" s="456"/>
      <c r="EH554" s="456"/>
      <c r="EI554" s="456"/>
      <c r="EJ554" s="456"/>
      <c r="EK554" s="456"/>
      <c r="EL554" s="456"/>
      <c r="EM554" s="456"/>
      <c r="EN554" s="456"/>
      <c r="EO554" s="456"/>
      <c r="EP554" s="456"/>
      <c r="EQ554" s="456"/>
      <c r="ER554" s="456"/>
      <c r="ES554" s="456"/>
      <c r="ET554" s="456"/>
      <c r="EU554" s="456"/>
      <c r="EV554" s="456"/>
      <c r="EW554" s="456"/>
      <c r="EX554" s="456"/>
      <c r="EY554" s="456"/>
      <c r="EZ554" s="456"/>
      <c r="FA554" s="456"/>
      <c r="FB554" s="456"/>
      <c r="FC554" s="456"/>
      <c r="FD554" s="456"/>
      <c r="FE554" s="456"/>
      <c r="FF554" s="456"/>
      <c r="FG554" s="456"/>
      <c r="FH554" s="456"/>
      <c r="FI554" s="456"/>
      <c r="FJ554" s="456"/>
      <c r="FK554" s="456"/>
      <c r="FL554" s="456"/>
      <c r="FM554" s="456"/>
      <c r="FN554" s="456"/>
      <c r="FO554" s="456"/>
      <c r="FP554" s="456"/>
      <c r="FQ554" s="456"/>
      <c r="FR554" s="456"/>
      <c r="FS554" s="456"/>
      <c r="FT554" s="456"/>
      <c r="FU554" s="456"/>
      <c r="FV554" s="456"/>
      <c r="FW554" s="456"/>
      <c r="FX554" s="456"/>
      <c r="FY554" s="456"/>
      <c r="FZ554" s="456"/>
      <c r="GA554" s="456"/>
      <c r="GB554" s="456"/>
      <c r="GC554" s="456"/>
      <c r="GD554" s="456"/>
      <c r="GE554" s="456"/>
      <c r="GF554" s="456"/>
      <c r="GG554" s="456"/>
      <c r="GH554" s="456"/>
      <c r="GI554" s="456"/>
      <c r="GJ554" s="456"/>
      <c r="GK554" s="456"/>
      <c r="GL554" s="456"/>
      <c r="GM554" s="456"/>
      <c r="GN554" s="456"/>
      <c r="GO554" s="456"/>
      <c r="GP554" s="456"/>
      <c r="GQ554" s="456"/>
      <c r="GR554" s="456"/>
      <c r="GS554" s="456"/>
      <c r="GT554" s="456"/>
      <c r="GU554" s="456"/>
      <c r="GV554" s="456"/>
      <c r="GW554" s="456"/>
      <c r="GX554" s="456"/>
      <c r="GY554" s="456"/>
      <c r="GZ554" s="456"/>
      <c r="HA554" s="456"/>
      <c r="HB554" s="456"/>
      <c r="HC554" s="456"/>
      <c r="HD554" s="456"/>
      <c r="HE554" s="456"/>
      <c r="HF554" s="456"/>
      <c r="HG554" s="456"/>
      <c r="HH554" s="456"/>
      <c r="HI554" s="456"/>
      <c r="HJ554" s="456"/>
      <c r="HK554" s="456"/>
      <c r="HL554" s="456"/>
      <c r="HM554" s="456"/>
      <c r="HN554" s="456"/>
      <c r="HO554" s="456"/>
      <c r="HP554" s="456"/>
      <c r="HQ554" s="456"/>
      <c r="HR554" s="456"/>
      <c r="HS554" s="456"/>
      <c r="HT554" s="456"/>
      <c r="HU554" s="456"/>
      <c r="HV554" s="456"/>
      <c r="HW554" s="456"/>
      <c r="HX554" s="456"/>
      <c r="HY554" s="456"/>
      <c r="HZ554" s="456"/>
      <c r="IA554" s="456"/>
      <c r="IB554" s="456"/>
      <c r="IC554" s="456"/>
      <c r="ID554" s="456"/>
      <c r="IE554" s="456"/>
      <c r="IF554" s="456"/>
      <c r="IG554" s="456"/>
      <c r="IH554" s="456"/>
      <c r="II554" s="456"/>
      <c r="IJ554" s="456"/>
      <c r="IK554" s="456"/>
      <c r="IL554" s="456"/>
      <c r="IM554" s="456"/>
      <c r="IN554" s="456"/>
      <c r="IO554" s="456"/>
      <c r="IP554" s="456"/>
      <c r="IQ554" s="456"/>
      <c r="IR554" s="456"/>
      <c r="IS554" s="456"/>
      <c r="IT554" s="456"/>
      <c r="IU554" s="456"/>
      <c r="IV554" s="456"/>
      <c r="IW554" s="456"/>
      <c r="IX554" s="456"/>
      <c r="IY554" s="456"/>
      <c r="IZ554" s="456"/>
      <c r="JA554" s="456"/>
      <c r="JB554" s="456"/>
      <c r="JC554" s="456"/>
      <c r="JD554" s="456"/>
      <c r="JE554" s="456"/>
      <c r="JF554" s="456"/>
      <c r="JG554" s="456"/>
      <c r="JH554" s="456"/>
      <c r="JI554" s="456"/>
      <c r="JJ554" s="456"/>
      <c r="JK554" s="456"/>
      <c r="JL554" s="456"/>
      <c r="JM554" s="456"/>
      <c r="JN554" s="456"/>
      <c r="JO554" s="456"/>
      <c r="JP554" s="456"/>
      <c r="JQ554" s="456"/>
      <c r="JR554" s="456"/>
      <c r="JS554" s="456"/>
      <c r="JT554" s="456"/>
      <c r="JU554" s="456"/>
      <c r="JV554" s="456"/>
      <c r="JW554" s="456"/>
      <c r="JX554" s="456"/>
      <c r="JY554" s="456"/>
      <c r="JZ554" s="456"/>
      <c r="KA554" s="456"/>
      <c r="KB554" s="456"/>
      <c r="KC554" s="456"/>
      <c r="KD554" s="456"/>
      <c r="KE554" s="456"/>
      <c r="KF554" s="456"/>
      <c r="KG554" s="456"/>
      <c r="KH554" s="456"/>
      <c r="KI554" s="456"/>
      <c r="KJ554" s="456"/>
      <c r="KK554" s="456"/>
      <c r="KL554" s="456"/>
      <c r="KM554" s="456"/>
      <c r="KN554" s="456"/>
      <c r="KO554" s="456"/>
      <c r="KP554" s="456"/>
      <c r="KQ554" s="456"/>
      <c r="KR554" s="456"/>
      <c r="KS554" s="456"/>
      <c r="KT554" s="456"/>
      <c r="KU554" s="456"/>
      <c r="KV554" s="456"/>
      <c r="KW554" s="456"/>
      <c r="KX554" s="456"/>
      <c r="KY554" s="456"/>
      <c r="KZ554" s="456"/>
      <c r="LA554" s="456"/>
      <c r="LB554" s="456"/>
      <c r="LC554" s="456"/>
      <c r="LD554" s="456"/>
      <c r="LE554" s="456"/>
      <c r="LF554" s="456"/>
      <c r="LG554" s="456"/>
      <c r="LH554" s="456"/>
      <c r="LI554" s="456"/>
      <c r="LJ554" s="456"/>
      <c r="LK554" s="456"/>
      <c r="LL554" s="456"/>
      <c r="LM554" s="456"/>
      <c r="LN554" s="456"/>
      <c r="LO554" s="456"/>
      <c r="LP554" s="456"/>
      <c r="LQ554" s="456"/>
      <c r="LR554" s="456"/>
      <c r="LS554" s="456"/>
      <c r="LT554" s="456"/>
      <c r="LU554" s="456"/>
      <c r="LV554" s="456"/>
      <c r="LW554" s="456"/>
      <c r="LX554" s="456"/>
      <c r="LY554" s="456"/>
      <c r="LZ554" s="456"/>
      <c r="MA554" s="456"/>
      <c r="MB554" s="456"/>
      <c r="MC554" s="456"/>
      <c r="MD554" s="456"/>
      <c r="ME554" s="456"/>
      <c r="MF554" s="456"/>
      <c r="MG554" s="456"/>
      <c r="MH554" s="456"/>
      <c r="MI554" s="456"/>
      <c r="MJ554" s="456"/>
      <c r="MK554" s="456"/>
      <c r="ML554" s="456"/>
      <c r="MM554" s="456"/>
      <c r="MN554" s="456"/>
      <c r="MO554" s="456"/>
      <c r="MP554" s="456"/>
      <c r="MQ554" s="456"/>
      <c r="MR554" s="456"/>
      <c r="MS554" s="456"/>
      <c r="MT554" s="456"/>
      <c r="MU554" s="456"/>
      <c r="MV554" s="456"/>
      <c r="MW554" s="456"/>
      <c r="MX554" s="456"/>
      <c r="MY554" s="456"/>
      <c r="MZ554" s="456"/>
      <c r="NA554" s="456"/>
      <c r="NB554" s="456"/>
      <c r="NC554" s="456"/>
      <c r="ND554" s="456"/>
      <c r="NE554" s="456"/>
      <c r="NF554" s="456"/>
      <c r="NG554" s="456"/>
      <c r="NH554" s="456"/>
      <c r="NI554" s="456"/>
      <c r="NJ554" s="456"/>
      <c r="NK554" s="456"/>
      <c r="NL554" s="456"/>
      <c r="NM554" s="456"/>
      <c r="NN554" s="456"/>
      <c r="NO554" s="456"/>
      <c r="NP554" s="456"/>
      <c r="NQ554" s="456"/>
      <c r="NR554" s="456"/>
      <c r="NS554" s="456"/>
      <c r="NT554" s="456"/>
      <c r="NU554" s="456"/>
      <c r="NV554" s="456"/>
      <c r="NW554" s="456"/>
      <c r="NX554" s="456"/>
      <c r="NY554" s="456"/>
      <c r="NZ554" s="456"/>
      <c r="OA554" s="456"/>
      <c r="OB554" s="456"/>
      <c r="OC554" s="456"/>
      <c r="OD554" s="456"/>
      <c r="OE554" s="456"/>
      <c r="OF554" s="456"/>
      <c r="OG554" s="456"/>
      <c r="OH554" s="456"/>
      <c r="OI554" s="456"/>
      <c r="OJ554" s="456"/>
      <c r="OK554" s="456"/>
      <c r="OL554" s="456"/>
      <c r="OM554" s="456"/>
      <c r="ON554" s="456"/>
      <c r="OO554" s="456"/>
      <c r="OP554" s="456"/>
      <c r="OQ554" s="456"/>
      <c r="OR554" s="456"/>
      <c r="OS554" s="456"/>
      <c r="OT554" s="456"/>
      <c r="OU554" s="456"/>
      <c r="OV554" s="456"/>
      <c r="OW554" s="456"/>
      <c r="OX554" s="456"/>
      <c r="OY554" s="456"/>
      <c r="OZ554" s="456"/>
      <c r="PA554" s="456"/>
      <c r="PB554" s="456"/>
      <c r="PC554" s="456"/>
      <c r="PD554" s="456"/>
      <c r="PE554" s="456"/>
      <c r="PF554" s="456"/>
      <c r="PG554" s="456"/>
      <c r="PH554" s="456"/>
      <c r="PI554" s="456"/>
      <c r="PJ554" s="456"/>
      <c r="PK554" s="456"/>
      <c r="PL554" s="456"/>
      <c r="PM554" s="456"/>
      <c r="PN554" s="456"/>
      <c r="PO554" s="456"/>
      <c r="PP554" s="456"/>
      <c r="PQ554" s="456"/>
      <c r="PR554" s="456"/>
      <c r="PS554" s="456"/>
      <c r="PT554" s="456"/>
      <c r="PU554" s="456"/>
      <c r="PV554" s="456"/>
      <c r="PW554" s="456"/>
      <c r="PX554" s="456"/>
      <c r="PY554" s="456"/>
      <c r="PZ554" s="456"/>
      <c r="QA554" s="456"/>
      <c r="QB554" s="456"/>
      <c r="QC554" s="456"/>
      <c r="QD554" s="456"/>
      <c r="QE554" s="456"/>
      <c r="QF554" s="456"/>
      <c r="QG554" s="456"/>
      <c r="QH554" s="456"/>
      <c r="QI554" s="456"/>
      <c r="QJ554" s="456"/>
      <c r="QK554" s="456"/>
      <c r="QL554" s="456"/>
      <c r="QM554" s="456"/>
      <c r="QN554" s="456"/>
      <c r="QO554" s="456"/>
      <c r="QP554" s="456"/>
      <c r="QQ554" s="456"/>
      <c r="QR554" s="456"/>
      <c r="QS554" s="456"/>
      <c r="QT554" s="456"/>
      <c r="QU554" s="456"/>
      <c r="QV554" s="456"/>
      <c r="QW554" s="456"/>
      <c r="QX554" s="456"/>
      <c r="QY554" s="456"/>
      <c r="QZ554" s="456"/>
      <c r="RA554" s="456"/>
      <c r="RB554" s="456"/>
      <c r="RC554" s="456"/>
      <c r="RD554" s="456"/>
      <c r="RE554" s="456"/>
      <c r="RF554" s="456"/>
      <c r="RG554" s="456"/>
      <c r="RH554" s="456"/>
      <c r="RI554" s="456"/>
      <c r="RJ554" s="456"/>
      <c r="RK554" s="456"/>
      <c r="RL554" s="456"/>
      <c r="RM554" s="456"/>
      <c r="RN554" s="456"/>
      <c r="RO554" s="456"/>
      <c r="RP554" s="456"/>
      <c r="RQ554" s="456"/>
      <c r="RR554" s="456"/>
      <c r="RS554" s="456"/>
      <c r="RT554" s="456"/>
      <c r="RU554" s="456"/>
      <c r="RV554" s="456"/>
      <c r="RW554" s="456"/>
      <c r="RX554" s="456"/>
      <c r="RY554" s="456"/>
      <c r="RZ554" s="456"/>
      <c r="SA554" s="456"/>
      <c r="SB554" s="456"/>
      <c r="SC554" s="456"/>
      <c r="SD554" s="456"/>
      <c r="SE554" s="456"/>
      <c r="SF554" s="456"/>
      <c r="SG554" s="456"/>
      <c r="SH554" s="456"/>
      <c r="SI554" s="456"/>
      <c r="SJ554" s="456"/>
      <c r="SK554" s="456"/>
      <c r="SL554" s="456"/>
      <c r="SM554" s="456"/>
      <c r="SN554" s="456"/>
      <c r="SO554" s="456"/>
      <c r="SP554" s="456"/>
      <c r="SQ554" s="456"/>
      <c r="SR554" s="456"/>
      <c r="SS554" s="456"/>
      <c r="ST554" s="456"/>
      <c r="SU554" s="456"/>
      <c r="SV554" s="456"/>
      <c r="SW554" s="456"/>
      <c r="SX554" s="456"/>
      <c r="SY554" s="456"/>
      <c r="SZ554" s="456"/>
      <c r="TA554" s="456"/>
      <c r="TB554" s="456"/>
      <c r="TC554" s="456"/>
      <c r="TD554" s="456"/>
      <c r="TE554" s="456"/>
      <c r="TF554" s="456"/>
      <c r="TG554" s="456"/>
      <c r="TH554" s="456"/>
      <c r="TI554" s="456"/>
      <c r="TJ554" s="456"/>
      <c r="TK554" s="456"/>
      <c r="TL554" s="456"/>
      <c r="TM554" s="456"/>
      <c r="TN554" s="456"/>
      <c r="TO554" s="456"/>
      <c r="TP554" s="456"/>
      <c r="TQ554" s="456"/>
      <c r="TR554" s="456"/>
      <c r="TS554" s="456"/>
      <c r="TT554" s="456"/>
      <c r="TU554" s="456"/>
      <c r="TV554" s="456"/>
      <c r="TW554" s="456"/>
      <c r="TX554" s="456"/>
      <c r="TY554" s="456"/>
      <c r="TZ554" s="456"/>
      <c r="UA554" s="456"/>
      <c r="UB554" s="456"/>
      <c r="UC554" s="456"/>
      <c r="UD554" s="456"/>
      <c r="UE554" s="456"/>
      <c r="UF554" s="456"/>
      <c r="UG554" s="456"/>
      <c r="UH554" s="456"/>
      <c r="UI554" s="456"/>
      <c r="UJ554" s="456"/>
      <c r="UK554" s="456"/>
      <c r="UL554" s="456"/>
      <c r="UM554" s="456"/>
      <c r="UN554" s="456"/>
      <c r="UO554" s="456"/>
      <c r="UP554" s="456"/>
      <c r="UQ554" s="456"/>
      <c r="UR554" s="456"/>
      <c r="US554" s="456"/>
      <c r="UT554" s="456"/>
      <c r="UU554" s="456"/>
      <c r="UV554" s="456"/>
      <c r="UW554" s="456"/>
      <c r="UX554" s="456"/>
      <c r="UY554" s="456"/>
      <c r="UZ554" s="456"/>
      <c r="VA554" s="456"/>
      <c r="VB554" s="456"/>
      <c r="VC554" s="456"/>
      <c r="VD554" s="456"/>
      <c r="VE554" s="456"/>
      <c r="VF554" s="456"/>
      <c r="VG554" s="456"/>
      <c r="VH554" s="456"/>
      <c r="VI554" s="456"/>
      <c r="VJ554" s="456"/>
      <c r="VK554" s="456"/>
      <c r="VL554" s="456"/>
      <c r="VM554" s="456"/>
      <c r="VN554" s="456"/>
      <c r="VO554" s="456"/>
      <c r="VP554" s="456"/>
      <c r="VQ554" s="456"/>
      <c r="VR554" s="456"/>
      <c r="VS554" s="456"/>
      <c r="VT554" s="456"/>
      <c r="VU554" s="456"/>
      <c r="VV554" s="456"/>
      <c r="VW554" s="456"/>
      <c r="VX554" s="456"/>
      <c r="VY554" s="456"/>
      <c r="VZ554" s="456"/>
      <c r="WA554" s="456"/>
      <c r="WB554" s="456"/>
      <c r="WC554" s="456"/>
      <c r="WD554" s="456"/>
      <c r="WE554" s="456"/>
      <c r="WF554" s="456"/>
      <c r="WG554" s="456"/>
      <c r="WH554" s="456"/>
      <c r="WI554" s="456"/>
      <c r="WJ554" s="456"/>
      <c r="WK554" s="456"/>
      <c r="WL554" s="456"/>
      <c r="WM554" s="456"/>
      <c r="WN554" s="456"/>
      <c r="WO554" s="456"/>
      <c r="WP554" s="456"/>
      <c r="WQ554" s="456"/>
      <c r="WR554" s="456"/>
      <c r="WS554" s="456"/>
      <c r="WT554" s="456"/>
      <c r="WU554" s="456"/>
      <c r="WV554" s="456"/>
      <c r="WW554" s="456"/>
      <c r="WX554" s="456"/>
      <c r="WY554" s="456"/>
      <c r="WZ554" s="456"/>
      <c r="XA554" s="456"/>
      <c r="XB554" s="456"/>
      <c r="XC554" s="456"/>
      <c r="XD554" s="456"/>
      <c r="XE554" s="456"/>
      <c r="XF554" s="456"/>
      <c r="XG554" s="456"/>
      <c r="XH554" s="456"/>
      <c r="XI554" s="456"/>
      <c r="XJ554" s="456"/>
      <c r="XK554" s="456"/>
      <c r="XL554" s="456"/>
      <c r="XM554" s="456"/>
      <c r="XN554" s="456"/>
      <c r="XO554" s="456"/>
      <c r="XP554" s="456"/>
      <c r="XQ554" s="456"/>
      <c r="XR554" s="456"/>
      <c r="XS554" s="456"/>
      <c r="XT554" s="456"/>
      <c r="XU554" s="456"/>
      <c r="XV554" s="456"/>
      <c r="XW554" s="456"/>
      <c r="XX554" s="456"/>
      <c r="XY554" s="456"/>
      <c r="XZ554" s="456"/>
      <c r="YA554" s="456"/>
      <c r="YB554" s="456"/>
      <c r="YC554" s="456"/>
      <c r="YD554" s="456"/>
      <c r="YE554" s="456"/>
      <c r="YF554" s="456"/>
      <c r="YG554" s="456"/>
      <c r="YH554" s="456"/>
      <c r="YI554" s="456"/>
      <c r="YJ554" s="456"/>
      <c r="YK554" s="456"/>
      <c r="YL554" s="456"/>
      <c r="YM554" s="456"/>
      <c r="YN554" s="456"/>
      <c r="YO554" s="456"/>
      <c r="YP554" s="456"/>
      <c r="YQ554" s="456"/>
      <c r="YR554" s="456"/>
      <c r="YS554" s="456"/>
      <c r="YT554" s="456"/>
      <c r="YU554" s="456"/>
      <c r="YV554" s="456"/>
      <c r="YW554" s="456"/>
      <c r="YX554" s="456"/>
      <c r="YY554" s="456"/>
      <c r="YZ554" s="456"/>
      <c r="ZA554" s="456"/>
      <c r="ZB554" s="456"/>
      <c r="ZC554" s="456"/>
      <c r="ZD554" s="456"/>
      <c r="ZE554" s="456"/>
      <c r="ZF554" s="456"/>
      <c r="ZG554" s="456"/>
      <c r="ZH554" s="456"/>
      <c r="ZI554" s="456"/>
      <c r="ZJ554" s="456"/>
      <c r="ZK554" s="456"/>
      <c r="ZL554" s="456"/>
      <c r="ZM554" s="456"/>
      <c r="ZN554" s="456"/>
      <c r="ZO554" s="456"/>
      <c r="ZP554" s="456"/>
      <c r="ZQ554" s="456"/>
      <c r="ZR554" s="456"/>
      <c r="ZS554" s="456"/>
      <c r="ZT554" s="456"/>
      <c r="ZU554" s="456"/>
      <c r="ZV554" s="456"/>
      <c r="ZW554" s="456"/>
      <c r="ZX554" s="456"/>
      <c r="ZY554" s="456"/>
      <c r="ZZ554" s="456"/>
      <c r="AAA554" s="456"/>
      <c r="AAB554" s="456"/>
      <c r="AAC554" s="456"/>
      <c r="AAD554" s="456"/>
      <c r="AAE554" s="456"/>
      <c r="AAF554" s="456"/>
      <c r="AAG554" s="456"/>
      <c r="AAH554" s="456"/>
      <c r="AAI554" s="456"/>
      <c r="AAJ554" s="456"/>
      <c r="AAK554" s="456"/>
      <c r="AAL554" s="456"/>
      <c r="AAM554" s="456"/>
      <c r="AAN554" s="456"/>
      <c r="AAO554" s="456"/>
      <c r="AAP554" s="456"/>
      <c r="AAQ554" s="456"/>
      <c r="AAR554" s="456"/>
      <c r="AAS554" s="456"/>
      <c r="AAT554" s="456"/>
      <c r="AAU554" s="456"/>
      <c r="AAV554" s="456"/>
      <c r="AAW554" s="456"/>
      <c r="AAX554" s="456"/>
      <c r="AAY554" s="456"/>
      <c r="AAZ554" s="456"/>
      <c r="ABA554" s="456"/>
      <c r="ABB554" s="456"/>
      <c r="ABC554" s="456"/>
      <c r="ABD554" s="456"/>
      <c r="ABE554" s="456"/>
      <c r="ABF554" s="456"/>
      <c r="ABG554" s="456"/>
      <c r="ABH554" s="456"/>
      <c r="ABI554" s="456"/>
      <c r="ABJ554" s="456"/>
      <c r="ABK554" s="456"/>
      <c r="ABL554" s="456"/>
      <c r="ABM554" s="456"/>
      <c r="ABN554" s="456"/>
      <c r="ABO554" s="456"/>
      <c r="ABP554" s="456"/>
      <c r="ABQ554" s="456"/>
      <c r="ABR554" s="456"/>
      <c r="ABS554" s="456"/>
      <c r="ABT554" s="456"/>
      <c r="ABU554" s="456"/>
      <c r="ABV554" s="456"/>
      <c r="ABW554" s="456"/>
      <c r="ABX554" s="456"/>
      <c r="ABY554" s="456"/>
      <c r="ABZ554" s="456"/>
      <c r="ACA554" s="456"/>
      <c r="ACB554" s="456"/>
      <c r="ACC554" s="456"/>
      <c r="ACD554" s="456"/>
      <c r="ACE554" s="456"/>
      <c r="ACF554" s="456"/>
      <c r="ACG554" s="456"/>
      <c r="ACH554" s="456"/>
      <c r="ACI554" s="456"/>
      <c r="ACJ554" s="456"/>
      <c r="ACK554" s="456"/>
      <c r="ACL554" s="456"/>
      <c r="ACM554" s="456"/>
      <c r="ACN554" s="456"/>
      <c r="ACO554" s="456"/>
      <c r="ACP554" s="456"/>
      <c r="ACQ554" s="456"/>
      <c r="ACR554" s="456"/>
      <c r="ACS554" s="456"/>
      <c r="ACT554" s="456"/>
      <c r="ACU554" s="456"/>
      <c r="ACV554" s="456"/>
      <c r="ACW554" s="456"/>
      <c r="ACX554" s="456"/>
      <c r="ACY554" s="456"/>
      <c r="ACZ554" s="456"/>
      <c r="ADA554" s="456"/>
      <c r="ADB554" s="456"/>
      <c r="ADC554" s="456"/>
      <c r="ADD554" s="456"/>
      <c r="ADE554" s="456"/>
      <c r="ADF554" s="456"/>
      <c r="ADG554" s="456"/>
      <c r="ADH554" s="456"/>
      <c r="ADI554" s="456"/>
      <c r="ADJ554" s="456"/>
      <c r="ADK554" s="456"/>
      <c r="ADL554" s="456"/>
      <c r="ADM554" s="456"/>
      <c r="ADN554" s="456"/>
      <c r="ADO554" s="456"/>
      <c r="ADP554" s="456"/>
      <c r="ADQ554" s="456"/>
      <c r="ADR554" s="456"/>
      <c r="ADS554" s="456"/>
      <c r="ADT554" s="456"/>
      <c r="ADU554" s="456"/>
      <c r="ADV554" s="456"/>
      <c r="ADW554" s="456"/>
      <c r="ADX554" s="456"/>
      <c r="ADY554" s="456"/>
      <c r="ADZ554" s="456"/>
      <c r="AEA554" s="456"/>
      <c r="AEB554" s="456"/>
      <c r="AEC554" s="456"/>
      <c r="AED554" s="456"/>
      <c r="AEE554" s="456"/>
      <c r="AEF554" s="456"/>
      <c r="AEG554" s="456"/>
      <c r="AEH554" s="456"/>
      <c r="AEI554" s="456"/>
      <c r="AEJ554" s="456"/>
      <c r="AEK554" s="456"/>
      <c r="AEL554" s="456"/>
      <c r="AEM554" s="456"/>
      <c r="AEN554" s="456"/>
      <c r="AEO554" s="456"/>
      <c r="AEP554" s="456"/>
      <c r="AEQ554" s="456"/>
      <c r="AER554" s="456"/>
      <c r="AES554" s="456"/>
      <c r="AET554" s="456"/>
      <c r="AEU554" s="456"/>
      <c r="AEV554" s="456"/>
      <c r="AEW554" s="456"/>
      <c r="AEX554" s="456"/>
      <c r="AEY554" s="456"/>
      <c r="AEZ554" s="456"/>
      <c r="AFA554" s="456"/>
      <c r="AFB554" s="456"/>
      <c r="AFC554" s="456"/>
      <c r="AFD554" s="456"/>
      <c r="AFE554" s="456"/>
      <c r="AFF554" s="456"/>
      <c r="AFG554" s="456"/>
      <c r="AFH554" s="456"/>
      <c r="AFI554" s="456"/>
      <c r="AFJ554" s="456"/>
      <c r="AFK554" s="456"/>
      <c r="AFL554" s="456"/>
      <c r="AFM554" s="456"/>
      <c r="AFN554" s="456"/>
      <c r="AFO554" s="456"/>
      <c r="AFP554" s="456"/>
      <c r="AFQ554" s="456"/>
      <c r="AFR554" s="456"/>
      <c r="AFS554" s="456"/>
      <c r="AFT554" s="456"/>
      <c r="AFU554" s="456"/>
      <c r="AFV554" s="456"/>
      <c r="AFW554" s="456"/>
      <c r="AFX554" s="456"/>
      <c r="AFY554" s="456"/>
      <c r="AFZ554" s="456"/>
      <c r="AGA554" s="456"/>
      <c r="AGB554" s="456"/>
      <c r="AGC554" s="456"/>
      <c r="AGD554" s="456"/>
      <c r="AGE554" s="456"/>
      <c r="AGF554" s="456"/>
      <c r="AGG554" s="456"/>
      <c r="AGH554" s="456"/>
      <c r="AGI554" s="456"/>
      <c r="AGJ554" s="456"/>
      <c r="AGK554" s="456"/>
      <c r="AGL554" s="456"/>
      <c r="AGM554" s="456"/>
      <c r="AGN554" s="456"/>
      <c r="AGO554" s="456"/>
      <c r="AGP554" s="456"/>
      <c r="AGQ554" s="456"/>
      <c r="AGR554" s="456"/>
      <c r="AGS554" s="456"/>
      <c r="AGT554" s="456"/>
      <c r="AGU554" s="456"/>
      <c r="AGV554" s="456"/>
      <c r="AGW554" s="456"/>
      <c r="AGX554" s="456"/>
      <c r="AGY554" s="456"/>
      <c r="AGZ554" s="456"/>
      <c r="AHA554" s="456"/>
      <c r="AHB554" s="456"/>
      <c r="AHC554" s="456"/>
      <c r="AHD554" s="456"/>
      <c r="AHE554" s="456"/>
      <c r="AHF554" s="456"/>
      <c r="AHG554" s="456"/>
      <c r="AHH554" s="456"/>
      <c r="AHI554" s="456"/>
      <c r="AHJ554" s="456"/>
      <c r="AHK554" s="456"/>
      <c r="AHL554" s="456"/>
      <c r="AHM554" s="456"/>
      <c r="AHN554" s="456"/>
      <c r="AHO554" s="456"/>
      <c r="AHP554" s="456"/>
      <c r="AHQ554" s="456"/>
      <c r="AHR554" s="456"/>
      <c r="AHS554" s="456"/>
      <c r="AHT554" s="456"/>
      <c r="AHU554" s="456"/>
      <c r="AHV554" s="456"/>
      <c r="AHW554" s="456"/>
      <c r="AHX554" s="456"/>
      <c r="AHY554" s="456"/>
      <c r="AHZ554" s="456"/>
      <c r="AIA554" s="456"/>
      <c r="AIB554" s="456"/>
      <c r="AIC554" s="456"/>
      <c r="AID554" s="456"/>
      <c r="AIE554" s="456"/>
      <c r="AIF554" s="456"/>
      <c r="AIG554" s="456"/>
      <c r="AIH554" s="456"/>
      <c r="AII554" s="456"/>
      <c r="AIJ554" s="456"/>
      <c r="AIK554" s="456"/>
      <c r="AIL554" s="456"/>
      <c r="AIM554" s="456"/>
      <c r="AIN554" s="456"/>
      <c r="AIO554" s="456"/>
      <c r="AIP554" s="456"/>
      <c r="AIQ554" s="456"/>
      <c r="AIR554" s="456"/>
      <c r="AIS554" s="456"/>
      <c r="AIT554" s="456"/>
      <c r="AIU554" s="456"/>
      <c r="AIV554" s="456"/>
      <c r="AIW554" s="456"/>
      <c r="AIX554" s="456"/>
      <c r="AIY554" s="456"/>
      <c r="AIZ554" s="456"/>
      <c r="AJA554" s="456"/>
      <c r="AJB554" s="456"/>
      <c r="AJC554" s="456"/>
      <c r="AJD554" s="456"/>
      <c r="AJE554" s="456"/>
      <c r="AJF554" s="456"/>
      <c r="AJG554" s="456"/>
      <c r="AJH554" s="456"/>
      <c r="AJI554" s="456"/>
      <c r="AJJ554" s="456"/>
      <c r="AJK554" s="456"/>
      <c r="AJL554" s="456"/>
      <c r="AJM554" s="456"/>
      <c r="AJN554" s="456"/>
      <c r="AJO554" s="456"/>
      <c r="AJP554" s="456"/>
      <c r="AJQ554" s="456"/>
      <c r="AJR554" s="456"/>
      <c r="AJS554" s="456"/>
      <c r="AJT554" s="456"/>
      <c r="AJU554" s="456"/>
      <c r="AJV554" s="456"/>
      <c r="AJW554" s="456"/>
      <c r="AJX554" s="456"/>
      <c r="AJY554" s="456"/>
      <c r="AJZ554" s="456"/>
      <c r="AKA554" s="456"/>
      <c r="AKB554" s="456"/>
      <c r="AKC554" s="456"/>
      <c r="AKD554" s="456"/>
      <c r="AKE554" s="456"/>
      <c r="AKF554" s="456"/>
      <c r="AKG554" s="456"/>
      <c r="AKH554" s="456"/>
      <c r="AKI554" s="456"/>
      <c r="AKJ554" s="456"/>
      <c r="AKK554" s="456"/>
      <c r="AKL554" s="456"/>
      <c r="AKM554" s="456"/>
      <c r="AKN554" s="456"/>
      <c r="AKO554" s="456"/>
      <c r="AKP554" s="456"/>
      <c r="AKQ554" s="456"/>
      <c r="AKR554" s="456"/>
      <c r="AKS554" s="456"/>
      <c r="AKT554" s="456"/>
      <c r="AKU554" s="456"/>
      <c r="AKV554" s="456"/>
      <c r="AKW554" s="456"/>
      <c r="AKX554" s="456"/>
      <c r="AKY554" s="456"/>
      <c r="AKZ554" s="456"/>
      <c r="ALA554" s="456"/>
      <c r="ALB554" s="456"/>
      <c r="ALC554" s="456"/>
      <c r="ALD554" s="456"/>
      <c r="ALE554" s="456"/>
      <c r="ALF554" s="456"/>
      <c r="ALG554" s="456"/>
      <c r="ALH554" s="456"/>
      <c r="ALI554" s="456"/>
      <c r="ALJ554" s="456"/>
      <c r="ALK554" s="456"/>
      <c r="ALL554" s="456"/>
      <c r="ALM554" s="456"/>
      <c r="ALN554" s="456"/>
      <c r="ALO554" s="456"/>
      <c r="ALP554" s="456"/>
      <c r="ALQ554" s="456"/>
      <c r="ALR554" s="456"/>
      <c r="ALS554" s="456"/>
      <c r="ALT554" s="456"/>
      <c r="ALU554" s="456"/>
      <c r="ALV554" s="456"/>
      <c r="ALW554" s="456"/>
      <c r="ALX554" s="456"/>
      <c r="ALY554" s="456"/>
      <c r="ALZ554" s="456"/>
      <c r="AMA554" s="456"/>
      <c r="AMB554" s="456"/>
      <c r="AMC554" s="456"/>
      <c r="AMD554" s="456"/>
      <c r="AME554" s="456"/>
      <c r="AMF554" s="456"/>
      <c r="AMG554" s="456"/>
      <c r="AMH554" s="456"/>
      <c r="AMI554" s="456"/>
      <c r="AMJ554" s="456"/>
      <c r="AMK554" s="456"/>
      <c r="AML554" s="456"/>
      <c r="AMM554" s="456"/>
      <c r="AMN554" s="456"/>
      <c r="AMO554" s="456"/>
      <c r="AMP554" s="456"/>
      <c r="AMQ554" s="456"/>
      <c r="AMR554" s="456"/>
      <c r="AMS554" s="456"/>
      <c r="AMT554" s="456"/>
      <c r="AMU554" s="456"/>
      <c r="AMV554" s="456"/>
      <c r="AMW554" s="456"/>
      <c r="AMX554" s="456"/>
      <c r="AMY554" s="456"/>
      <c r="AMZ554" s="456"/>
      <c r="ANA554" s="456"/>
      <c r="ANB554" s="456"/>
      <c r="ANC554" s="456"/>
      <c r="AND554" s="456"/>
      <c r="ANE554" s="456"/>
      <c r="ANF554" s="456"/>
      <c r="ANG554" s="456"/>
      <c r="ANH554" s="456"/>
      <c r="ANI554" s="456"/>
      <c r="ANJ554" s="456"/>
      <c r="ANK554" s="456"/>
      <c r="ANL554" s="456"/>
      <c r="ANM554" s="456"/>
      <c r="ANN554" s="456"/>
      <c r="ANO554" s="456"/>
      <c r="ANP554" s="456"/>
      <c r="ANQ554" s="456"/>
      <c r="ANR554" s="456"/>
      <c r="ANS554" s="456"/>
      <c r="ANT554" s="456"/>
      <c r="ANU554" s="456"/>
      <c r="ANV554" s="456"/>
      <c r="ANW554" s="456"/>
      <c r="ANX554" s="456"/>
      <c r="ANY554" s="456"/>
      <c r="ANZ554" s="456"/>
      <c r="AOA554" s="456"/>
      <c r="AOB554" s="456"/>
      <c r="AOC554" s="456"/>
      <c r="AOD554" s="456"/>
      <c r="AOE554" s="456"/>
      <c r="AOF554" s="456"/>
      <c r="AOG554" s="456"/>
      <c r="AOH554" s="456"/>
      <c r="AOI554" s="456"/>
      <c r="AOJ554" s="456"/>
      <c r="AOK554" s="456"/>
      <c r="AOL554" s="456"/>
      <c r="AOM554" s="456"/>
      <c r="AON554" s="456"/>
      <c r="AOO554" s="456"/>
      <c r="AOP554" s="456"/>
      <c r="AOQ554" s="456"/>
      <c r="AOR554" s="456"/>
      <c r="AOS554" s="456"/>
      <c r="AOT554" s="456"/>
      <c r="AOU554" s="456"/>
      <c r="AOV554" s="456"/>
      <c r="AOW554" s="456"/>
      <c r="AOX554" s="456"/>
      <c r="AOY554" s="456"/>
      <c r="AOZ554" s="456"/>
      <c r="APA554" s="456"/>
      <c r="APB554" s="456"/>
      <c r="APC554" s="456"/>
      <c r="APD554" s="456"/>
      <c r="APE554" s="456"/>
      <c r="APF554" s="456"/>
      <c r="APG554" s="456"/>
      <c r="APH554" s="456"/>
      <c r="API554" s="456"/>
      <c r="APJ554" s="456"/>
      <c r="APK554" s="456"/>
      <c r="APL554" s="456"/>
      <c r="APM554" s="456"/>
      <c r="APN554" s="456"/>
      <c r="APO554" s="456"/>
      <c r="APP554" s="456"/>
      <c r="APQ554" s="456"/>
      <c r="APR554" s="456"/>
      <c r="APS554" s="456"/>
      <c r="APT554" s="456"/>
      <c r="APU554" s="456"/>
      <c r="APV554" s="456"/>
      <c r="APW554" s="456"/>
      <c r="APX554" s="456"/>
      <c r="APY554" s="456"/>
      <c r="APZ554" s="456"/>
      <c r="AQA554" s="456"/>
      <c r="AQB554" s="456"/>
      <c r="AQC554" s="456"/>
      <c r="AQD554" s="456"/>
      <c r="AQE554" s="456"/>
      <c r="AQF554" s="456"/>
      <c r="AQG554" s="456"/>
      <c r="AQH554" s="456"/>
      <c r="AQI554" s="456"/>
      <c r="AQJ554" s="456"/>
      <c r="AQK554" s="456"/>
      <c r="AQL554" s="456"/>
      <c r="AQM554" s="456"/>
      <c r="AQN554" s="456"/>
      <c r="AQO554" s="456"/>
      <c r="AQP554" s="456"/>
      <c r="AQQ554" s="456"/>
      <c r="AQR554" s="456"/>
      <c r="AQS554" s="456"/>
      <c r="AQT554" s="456"/>
      <c r="AQU554" s="456"/>
      <c r="AQV554" s="456"/>
      <c r="AQW554" s="456"/>
      <c r="AQX554" s="456"/>
      <c r="AQY554" s="456"/>
      <c r="AQZ554" s="456"/>
      <c r="ARA554" s="456"/>
      <c r="ARB554" s="456"/>
      <c r="ARC554" s="456"/>
      <c r="ARD554" s="456"/>
      <c r="ARE554" s="456"/>
      <c r="ARF554" s="456"/>
      <c r="ARG554" s="456"/>
      <c r="ARH554" s="456"/>
      <c r="ARI554" s="456"/>
      <c r="ARJ554" s="456"/>
      <c r="ARK554" s="456"/>
      <c r="ARL554" s="456"/>
      <c r="ARM554" s="456"/>
      <c r="ARN554" s="456"/>
      <c r="ARO554" s="456"/>
      <c r="ARP554" s="456"/>
      <c r="ARQ554" s="456"/>
      <c r="ARR554" s="456"/>
      <c r="ARS554" s="456"/>
      <c r="ART554" s="456"/>
      <c r="ARU554" s="456"/>
      <c r="ARV554" s="456"/>
      <c r="ARW554" s="456"/>
      <c r="ARX554" s="456"/>
      <c r="ARY554" s="456"/>
      <c r="ARZ554" s="456"/>
      <c r="ASA554" s="456"/>
      <c r="ASB554" s="456"/>
      <c r="ASC554" s="456"/>
      <c r="ASD554" s="456"/>
      <c r="ASE554" s="456"/>
      <c r="ASF554" s="456"/>
      <c r="ASG554" s="456"/>
      <c r="ASH554" s="456"/>
      <c r="ASI554" s="456"/>
      <c r="ASJ554" s="456"/>
      <c r="ASK554" s="456"/>
      <c r="ASL554" s="456"/>
      <c r="ASM554" s="456"/>
      <c r="ASN554" s="456"/>
      <c r="ASO554" s="456"/>
      <c r="ASP554" s="456"/>
      <c r="ASQ554" s="456"/>
      <c r="ASR554" s="456"/>
      <c r="ASS554" s="456"/>
      <c r="AST554" s="456"/>
      <c r="ASU554" s="456"/>
      <c r="ASV554" s="456"/>
      <c r="ASW554" s="456"/>
      <c r="ASX554" s="456"/>
      <c r="ASY554" s="456"/>
      <c r="ASZ554" s="456"/>
      <c r="ATA554" s="456"/>
      <c r="ATB554" s="456"/>
      <c r="ATC554" s="456"/>
      <c r="ATD554" s="456"/>
      <c r="ATE554" s="456"/>
      <c r="ATF554" s="456"/>
      <c r="ATG554" s="456"/>
      <c r="ATH554" s="456"/>
      <c r="ATI554" s="456"/>
      <c r="ATJ554" s="456"/>
      <c r="ATK554" s="456"/>
      <c r="ATL554" s="456"/>
      <c r="ATM554" s="456"/>
      <c r="ATN554" s="456"/>
      <c r="ATO554" s="456"/>
      <c r="ATP554" s="456"/>
      <c r="ATQ554" s="456"/>
      <c r="ATR554" s="456"/>
      <c r="ATS554" s="456"/>
      <c r="ATT554" s="456"/>
      <c r="ATU554" s="456"/>
      <c r="ATV554" s="456"/>
      <c r="ATW554" s="456"/>
      <c r="ATX554" s="456"/>
      <c r="ATY554" s="456"/>
      <c r="ATZ554" s="456"/>
      <c r="AUA554" s="456"/>
      <c r="AUB554" s="456"/>
      <c r="AUC554" s="456"/>
      <c r="AUD554" s="456"/>
      <c r="AUE554" s="456"/>
      <c r="AUF554" s="456"/>
      <c r="AUG554" s="456"/>
      <c r="AUH554" s="456"/>
      <c r="AUI554" s="456"/>
      <c r="AUJ554" s="456"/>
      <c r="AUK554" s="456"/>
      <c r="AUL554" s="456"/>
      <c r="AUM554" s="456"/>
      <c r="AUN554" s="456"/>
      <c r="AUO554" s="456"/>
      <c r="AUP554" s="456"/>
      <c r="AUQ554" s="456"/>
      <c r="AUR554" s="456"/>
      <c r="AUS554" s="456"/>
      <c r="AUT554" s="456"/>
      <c r="AUU554" s="456"/>
      <c r="AUV554" s="456"/>
      <c r="AUW554" s="456"/>
      <c r="AUX554" s="456"/>
      <c r="AUY554" s="456"/>
      <c r="AUZ554" s="456"/>
      <c r="AVA554" s="456"/>
      <c r="AVB554" s="456"/>
      <c r="AVC554" s="456"/>
      <c r="AVD554" s="456"/>
      <c r="AVE554" s="456"/>
      <c r="AVF554" s="456"/>
      <c r="AVG554" s="456"/>
      <c r="AVH554" s="456"/>
      <c r="AVI554" s="456"/>
      <c r="AVJ554" s="456"/>
      <c r="AVK554" s="456"/>
      <c r="AVL554" s="456"/>
      <c r="AVM554" s="456"/>
      <c r="AVN554" s="456"/>
      <c r="AVO554" s="456"/>
      <c r="AVP554" s="456"/>
      <c r="AVQ554" s="456"/>
      <c r="AVR554" s="456"/>
      <c r="AVS554" s="456"/>
      <c r="AVT554" s="456"/>
      <c r="AVU554" s="456"/>
      <c r="AVV554" s="456"/>
      <c r="AVW554" s="456"/>
      <c r="AVX554" s="456"/>
      <c r="AVY554" s="456"/>
      <c r="AVZ554" s="456"/>
      <c r="AWA554" s="456"/>
      <c r="AWB554" s="456"/>
      <c r="AWC554" s="456"/>
      <c r="AWD554" s="456"/>
      <c r="AWE554" s="456"/>
      <c r="AWF554" s="456"/>
      <c r="AWG554" s="456"/>
      <c r="AWH554" s="456"/>
      <c r="AWI554" s="456"/>
      <c r="AWJ554" s="456"/>
      <c r="AWK554" s="456"/>
      <c r="AWL554" s="456"/>
      <c r="AWM554" s="456"/>
      <c r="AWN554" s="456"/>
      <c r="AWO554" s="456"/>
      <c r="AWP554" s="456"/>
      <c r="AWQ554" s="456"/>
      <c r="AWR554" s="456"/>
      <c r="AWS554" s="456"/>
      <c r="AWT554" s="456"/>
      <c r="AWU554" s="456"/>
      <c r="AWV554" s="456"/>
      <c r="AWW554" s="456"/>
      <c r="AWX554" s="456"/>
      <c r="AWY554" s="456"/>
      <c r="AWZ554" s="456"/>
      <c r="AXA554" s="456"/>
      <c r="AXB554" s="456"/>
      <c r="AXC554" s="456"/>
      <c r="AXD554" s="456"/>
      <c r="AXE554" s="456"/>
      <c r="AXF554" s="456"/>
      <c r="AXG554" s="456"/>
      <c r="AXH554" s="456"/>
      <c r="AXI554" s="456"/>
      <c r="AXJ554" s="456"/>
      <c r="AXK554" s="456"/>
      <c r="AXL554" s="456"/>
      <c r="AXM554" s="456"/>
      <c r="AXN554" s="456"/>
      <c r="AXO554" s="456"/>
      <c r="AXP554" s="456"/>
      <c r="AXQ554" s="456"/>
      <c r="AXR554" s="456"/>
      <c r="AXS554" s="456"/>
      <c r="AXT554" s="456"/>
      <c r="AXU554" s="456"/>
      <c r="AXV554" s="456"/>
      <c r="AXW554" s="456"/>
      <c r="AXX554" s="456"/>
      <c r="AXY554" s="456"/>
      <c r="AXZ554" s="456"/>
      <c r="AYA554" s="456"/>
      <c r="AYB554" s="456"/>
      <c r="AYC554" s="456"/>
      <c r="AYD554" s="456"/>
      <c r="AYE554" s="456"/>
      <c r="AYF554" s="456"/>
      <c r="AYG554" s="456"/>
      <c r="AYH554" s="456"/>
      <c r="AYI554" s="456"/>
      <c r="AYJ554" s="456"/>
      <c r="AYK554" s="456"/>
      <c r="AYL554" s="456"/>
      <c r="AYM554" s="456"/>
      <c r="AYN554" s="456"/>
      <c r="AYO554" s="456"/>
      <c r="AYP554" s="456"/>
      <c r="AYQ554" s="456"/>
      <c r="AYR554" s="456"/>
      <c r="AYS554" s="456"/>
      <c r="AYT554" s="456"/>
      <c r="AYU554" s="456"/>
      <c r="AYV554" s="456"/>
      <c r="AYW554" s="456"/>
      <c r="AYX554" s="456"/>
      <c r="AYY554" s="456"/>
      <c r="AYZ554" s="456"/>
      <c r="AZA554" s="456"/>
      <c r="AZB554" s="456"/>
      <c r="AZC554" s="456"/>
      <c r="AZD554" s="456"/>
      <c r="AZE554" s="456"/>
      <c r="AZF554" s="456"/>
      <c r="AZG554" s="456"/>
      <c r="AZH554" s="456"/>
      <c r="AZI554" s="456"/>
      <c r="AZJ554" s="456"/>
      <c r="AZK554" s="456"/>
      <c r="AZL554" s="456"/>
      <c r="AZM554" s="456"/>
      <c r="AZN554" s="456"/>
      <c r="AZO554" s="456"/>
      <c r="AZP554" s="456"/>
      <c r="AZQ554" s="456"/>
      <c r="AZR554" s="456"/>
      <c r="AZS554" s="456"/>
      <c r="AZT554" s="456"/>
      <c r="AZU554" s="456"/>
      <c r="AZV554" s="456"/>
      <c r="AZW554" s="456"/>
      <c r="AZX554" s="456"/>
      <c r="AZY554" s="456"/>
      <c r="AZZ554" s="456"/>
      <c r="BAA554" s="456"/>
      <c r="BAB554" s="456"/>
      <c r="BAC554" s="456"/>
      <c r="BAD554" s="456"/>
      <c r="BAE554" s="456"/>
      <c r="BAF554" s="456"/>
      <c r="BAG554" s="456"/>
      <c r="BAH554" s="456"/>
      <c r="BAI554" s="456"/>
      <c r="BAJ554" s="456"/>
      <c r="BAK554" s="456"/>
      <c r="BAL554" s="456"/>
      <c r="BAM554" s="456"/>
      <c r="BAN554" s="456"/>
      <c r="BAO554" s="456"/>
      <c r="BAP554" s="456"/>
      <c r="BAQ554" s="456"/>
      <c r="BAR554" s="456"/>
      <c r="BAS554" s="456"/>
      <c r="BAT554" s="456"/>
      <c r="BAU554" s="456"/>
      <c r="BAV554" s="456"/>
      <c r="BAW554" s="456"/>
      <c r="BAX554" s="456"/>
      <c r="BAY554" s="456"/>
      <c r="BAZ554" s="456"/>
      <c r="BBA554" s="456"/>
      <c r="BBB554" s="456"/>
      <c r="BBC554" s="456"/>
      <c r="BBD554" s="456"/>
      <c r="BBE554" s="456"/>
      <c r="BBF554" s="456"/>
      <c r="BBG554" s="456"/>
      <c r="BBH554" s="456"/>
      <c r="BBI554" s="456"/>
      <c r="BBJ554" s="456"/>
      <c r="BBK554" s="456"/>
      <c r="BBL554" s="456"/>
      <c r="BBM554" s="456"/>
      <c r="BBN554" s="456"/>
      <c r="BBO554" s="456"/>
      <c r="BBP554" s="456"/>
      <c r="BBQ554" s="456"/>
      <c r="BBR554" s="456"/>
      <c r="BBS554" s="456"/>
      <c r="BBT554" s="456"/>
      <c r="BBU554" s="456"/>
      <c r="BBV554" s="456"/>
      <c r="BBW554" s="456"/>
      <c r="BBX554" s="456"/>
      <c r="BBY554" s="456"/>
      <c r="BBZ554" s="456"/>
      <c r="BCA554" s="456"/>
      <c r="BCB554" s="456"/>
      <c r="BCC554" s="456"/>
      <c r="BCD554" s="456"/>
      <c r="BCE554" s="456"/>
      <c r="BCF554" s="456"/>
      <c r="BCG554" s="456"/>
      <c r="BCH554" s="456"/>
      <c r="BCI554" s="456"/>
      <c r="BCJ554" s="456"/>
      <c r="BCK554" s="456"/>
      <c r="BCL554" s="456"/>
      <c r="BCM554" s="456"/>
      <c r="BCN554" s="456"/>
      <c r="BCO554" s="456"/>
      <c r="BCP554" s="456"/>
      <c r="BCQ554" s="456"/>
      <c r="BCR554" s="456"/>
      <c r="BCS554" s="456"/>
      <c r="BCT554" s="456"/>
      <c r="BCU554" s="456"/>
      <c r="BCV554" s="456"/>
      <c r="BCW554" s="456"/>
      <c r="BCX554" s="456"/>
      <c r="BCY554" s="456"/>
      <c r="BCZ554" s="456"/>
      <c r="BDA554" s="456"/>
      <c r="BDB554" s="456"/>
      <c r="BDC554" s="456"/>
      <c r="BDD554" s="456"/>
      <c r="BDE554" s="456"/>
      <c r="BDF554" s="456"/>
      <c r="BDG554" s="456"/>
      <c r="BDH554" s="456"/>
      <c r="BDI554" s="456"/>
      <c r="BDJ554" s="456"/>
      <c r="BDK554" s="456"/>
      <c r="BDL554" s="456"/>
      <c r="BDM554" s="456"/>
      <c r="BDN554" s="456"/>
      <c r="BDO554" s="456"/>
      <c r="BDP554" s="456"/>
      <c r="BDQ554" s="456"/>
      <c r="BDR554" s="456"/>
      <c r="BDS554" s="456"/>
      <c r="BDT554" s="456"/>
      <c r="BDU554" s="456"/>
      <c r="BDV554" s="456"/>
      <c r="BDW554" s="456"/>
      <c r="BDX554" s="456"/>
      <c r="BDY554" s="456"/>
      <c r="BDZ554" s="456"/>
      <c r="BEA554" s="456"/>
      <c r="BEB554" s="456"/>
      <c r="BEC554" s="456"/>
      <c r="BED554" s="456"/>
      <c r="BEE554" s="456"/>
      <c r="BEF554" s="456"/>
      <c r="BEG554" s="456"/>
      <c r="BEH554" s="456"/>
      <c r="BEI554" s="456"/>
      <c r="BEJ554" s="456"/>
      <c r="BEK554" s="456"/>
      <c r="BEL554" s="456"/>
      <c r="BEM554" s="456"/>
      <c r="BEN554" s="456"/>
      <c r="BEO554" s="456"/>
      <c r="BEP554" s="456"/>
      <c r="BEQ554" s="456"/>
      <c r="BER554" s="456"/>
      <c r="BES554" s="456"/>
      <c r="BET554" s="456"/>
      <c r="BEU554" s="456"/>
      <c r="BEV554" s="456"/>
      <c r="BEW554" s="456"/>
      <c r="BEX554" s="456"/>
      <c r="BEY554" s="456"/>
      <c r="BEZ554" s="456"/>
      <c r="BFA554" s="456"/>
      <c r="BFB554" s="456"/>
      <c r="BFC554" s="456"/>
      <c r="BFD554" s="456"/>
      <c r="BFE554" s="456"/>
      <c r="BFF554" s="456"/>
      <c r="BFG554" s="456"/>
      <c r="BFH554" s="456"/>
      <c r="BFI554" s="456"/>
      <c r="BFJ554" s="456"/>
      <c r="BFK554" s="456"/>
      <c r="BFL554" s="456"/>
      <c r="BFM554" s="456"/>
      <c r="BFN554" s="456"/>
      <c r="BFO554" s="456"/>
      <c r="BFP554" s="456"/>
      <c r="BFQ554" s="456"/>
      <c r="BFR554" s="456"/>
      <c r="BFS554" s="456"/>
      <c r="BFT554" s="456"/>
      <c r="BFU554" s="456"/>
      <c r="BFV554" s="456"/>
      <c r="BFW554" s="456"/>
      <c r="BFX554" s="456"/>
      <c r="BFY554" s="456"/>
      <c r="BFZ554" s="456"/>
      <c r="BGA554" s="456"/>
      <c r="BGB554" s="456"/>
      <c r="BGC554" s="456"/>
      <c r="BGD554" s="456"/>
      <c r="BGE554" s="456"/>
      <c r="BGF554" s="456"/>
      <c r="BGG554" s="456"/>
      <c r="BGH554" s="456"/>
      <c r="BGI554" s="456"/>
      <c r="BGJ554" s="456"/>
      <c r="BGK554" s="456"/>
      <c r="BGL554" s="456"/>
      <c r="BGM554" s="456"/>
      <c r="BGN554" s="456"/>
      <c r="BGO554" s="456"/>
      <c r="BGP554" s="456"/>
      <c r="BGQ554" s="456"/>
      <c r="BGR554" s="456"/>
      <c r="BGS554" s="456"/>
      <c r="BGT554" s="456"/>
      <c r="BGU554" s="456"/>
      <c r="BGV554" s="456"/>
      <c r="BGW554" s="456"/>
      <c r="BGX554" s="456"/>
      <c r="BGY554" s="456"/>
      <c r="BGZ554" s="456"/>
      <c r="BHA554" s="456"/>
      <c r="BHB554" s="456"/>
      <c r="BHC554" s="456"/>
      <c r="BHD554" s="456"/>
      <c r="BHE554" s="456"/>
      <c r="BHF554" s="456"/>
      <c r="BHG554" s="456"/>
      <c r="BHH554" s="456"/>
      <c r="BHI554" s="456"/>
      <c r="BHJ554" s="456"/>
      <c r="BHK554" s="456"/>
      <c r="BHL554" s="456"/>
      <c r="BHM554" s="456"/>
      <c r="BHN554" s="456"/>
      <c r="BHO554" s="456"/>
      <c r="BHP554" s="456"/>
      <c r="BHQ554" s="456"/>
      <c r="BHR554" s="456"/>
      <c r="BHS554" s="456"/>
      <c r="BHT554" s="456"/>
      <c r="BHU554" s="456"/>
      <c r="BHV554" s="456"/>
      <c r="BHW554" s="456"/>
      <c r="BHX554" s="456"/>
      <c r="BHY554" s="456"/>
      <c r="BHZ554" s="456"/>
      <c r="BIA554" s="456"/>
      <c r="BIB554" s="456"/>
      <c r="BIC554" s="456"/>
      <c r="BID554" s="456"/>
      <c r="BIE554" s="456"/>
      <c r="BIF554" s="456"/>
      <c r="BIG554" s="456"/>
      <c r="BIH554" s="456"/>
      <c r="BII554" s="456"/>
      <c r="BIJ554" s="456"/>
      <c r="BIK554" s="456"/>
      <c r="BIL554" s="456"/>
      <c r="BIM554" s="456"/>
      <c r="BIN554" s="456"/>
      <c r="BIO554" s="456"/>
      <c r="BIP554" s="456"/>
      <c r="BIQ554" s="456"/>
      <c r="BIR554" s="456"/>
      <c r="BIS554" s="456"/>
      <c r="BIT554" s="456"/>
      <c r="BIU554" s="456"/>
      <c r="BIV554" s="456"/>
      <c r="BIW554" s="456"/>
      <c r="BIX554" s="456"/>
      <c r="BIY554" s="456"/>
      <c r="BIZ554" s="456"/>
      <c r="BJA554" s="456"/>
      <c r="BJB554" s="456"/>
      <c r="BJC554" s="456"/>
      <c r="BJD554" s="456"/>
      <c r="BJE554" s="456"/>
      <c r="BJF554" s="456"/>
      <c r="BJG554" s="456"/>
      <c r="BJH554" s="456"/>
      <c r="BJI554" s="456"/>
      <c r="BJJ554" s="456"/>
      <c r="BJK554" s="456"/>
      <c r="BJL554" s="456"/>
      <c r="BJM554" s="456"/>
      <c r="BJN554" s="456"/>
      <c r="BJO554" s="456"/>
      <c r="BJP554" s="456"/>
      <c r="BJQ554" s="456"/>
      <c r="BJR554" s="456"/>
      <c r="BJS554" s="456"/>
      <c r="BJT554" s="456"/>
      <c r="BJU554" s="456"/>
      <c r="BJV554" s="456"/>
      <c r="BJW554" s="456"/>
      <c r="BJX554" s="456"/>
      <c r="BJY554" s="456"/>
      <c r="BJZ554" s="456"/>
      <c r="BKA554" s="456"/>
      <c r="BKB554" s="456"/>
      <c r="BKC554" s="456"/>
      <c r="BKD554" s="456"/>
      <c r="BKE554" s="456"/>
      <c r="BKF554" s="456"/>
      <c r="BKG554" s="456"/>
      <c r="BKH554" s="456"/>
      <c r="BKI554" s="456"/>
      <c r="BKJ554" s="456"/>
      <c r="BKK554" s="456"/>
      <c r="BKL554" s="456"/>
      <c r="BKM554" s="456"/>
      <c r="BKN554" s="456"/>
      <c r="BKO554" s="456"/>
      <c r="BKP554" s="456"/>
      <c r="BKQ554" s="456"/>
      <c r="BKR554" s="456"/>
      <c r="BKS554" s="456"/>
      <c r="BKT554" s="456"/>
      <c r="BKU554" s="456"/>
      <c r="BKV554" s="456"/>
      <c r="BKW554" s="456"/>
      <c r="BKX554" s="456"/>
      <c r="BKY554" s="456"/>
      <c r="BKZ554" s="456"/>
      <c r="BLA554" s="456"/>
      <c r="BLB554" s="456"/>
      <c r="BLC554" s="456"/>
      <c r="BLD554" s="456"/>
      <c r="BLE554" s="456"/>
      <c r="BLF554" s="456"/>
      <c r="BLG554" s="456"/>
      <c r="BLH554" s="456"/>
      <c r="BLI554" s="456"/>
      <c r="BLJ554" s="456"/>
      <c r="BLK554" s="456"/>
      <c r="BLL554" s="456"/>
      <c r="BLM554" s="456"/>
      <c r="BLN554" s="456"/>
      <c r="BLO554" s="456"/>
      <c r="BLP554" s="456"/>
      <c r="BLQ554" s="456"/>
      <c r="BLR554" s="456"/>
      <c r="BLS554" s="456"/>
      <c r="BLT554" s="456"/>
      <c r="BLU554" s="456"/>
      <c r="BLV554" s="456"/>
      <c r="BLW554" s="456"/>
      <c r="BLX554" s="456"/>
      <c r="BLY554" s="456"/>
      <c r="BLZ554" s="456"/>
      <c r="BMA554" s="456"/>
      <c r="BMB554" s="456"/>
      <c r="BMC554" s="456"/>
      <c r="BMD554" s="456"/>
      <c r="BME554" s="456"/>
      <c r="BMF554" s="456"/>
      <c r="BMG554" s="456"/>
      <c r="BMH554" s="456"/>
      <c r="BMI554" s="456"/>
      <c r="BMJ554" s="456"/>
      <c r="BMK554" s="456"/>
      <c r="BML554" s="456"/>
      <c r="BMM554" s="456"/>
      <c r="BMN554" s="456"/>
      <c r="BMO554" s="456"/>
      <c r="BMP554" s="456"/>
      <c r="BMQ554" s="456"/>
      <c r="BMR554" s="456"/>
      <c r="BMS554" s="456"/>
      <c r="BMT554" s="456"/>
      <c r="BMU554" s="456"/>
      <c r="BMV554" s="456"/>
      <c r="BMW554" s="456"/>
      <c r="BMX554" s="456"/>
      <c r="BMY554" s="456"/>
      <c r="BMZ554" s="456"/>
      <c r="BNA554" s="456"/>
      <c r="BNB554" s="456"/>
      <c r="BNC554" s="456"/>
      <c r="BND554" s="456"/>
      <c r="BNE554" s="456"/>
      <c r="BNF554" s="456"/>
      <c r="BNG554" s="456"/>
      <c r="BNH554" s="456"/>
      <c r="BNI554" s="456"/>
      <c r="BNJ554" s="456"/>
      <c r="BNK554" s="456"/>
      <c r="BNL554" s="456"/>
      <c r="BNM554" s="456"/>
      <c r="BNN554" s="456"/>
      <c r="BNO554" s="456"/>
      <c r="BNP554" s="456"/>
      <c r="BNQ554" s="456"/>
      <c r="BNR554" s="456"/>
      <c r="BNS554" s="456"/>
      <c r="BNT554" s="456"/>
      <c r="BNU554" s="456"/>
      <c r="BNV554" s="456"/>
      <c r="BNW554" s="456"/>
      <c r="BNX554" s="456"/>
      <c r="BNY554" s="456"/>
      <c r="BNZ554" s="456"/>
      <c r="BOA554" s="456"/>
      <c r="BOB554" s="456"/>
      <c r="BOC554" s="456"/>
      <c r="BOD554" s="456"/>
      <c r="BOE554" s="456"/>
      <c r="BOF554" s="456"/>
      <c r="BOG554" s="456"/>
      <c r="BOH554" s="456"/>
      <c r="BOI554" s="456"/>
      <c r="BOJ554" s="456"/>
      <c r="BOK554" s="456"/>
      <c r="BOL554" s="456"/>
      <c r="BOM554" s="456"/>
      <c r="BON554" s="456"/>
      <c r="BOO554" s="456"/>
      <c r="BOP554" s="456"/>
      <c r="BOQ554" s="456"/>
      <c r="BOR554" s="456"/>
      <c r="BOS554" s="456"/>
      <c r="BOT554" s="456"/>
      <c r="BOU554" s="456"/>
      <c r="BOV554" s="456"/>
      <c r="BOW554" s="456"/>
      <c r="BOX554" s="456"/>
      <c r="BOY554" s="456"/>
      <c r="BOZ554" s="456"/>
      <c r="BPA554" s="456"/>
      <c r="BPB554" s="456"/>
      <c r="BPC554" s="456"/>
      <c r="BPD554" s="456"/>
      <c r="BPE554" s="456"/>
      <c r="BPF554" s="456"/>
      <c r="BPG554" s="456"/>
      <c r="BPH554" s="456"/>
      <c r="BPI554" s="456"/>
      <c r="BPJ554" s="456"/>
      <c r="BPK554" s="456"/>
      <c r="BPL554" s="456"/>
      <c r="BPM554" s="456"/>
      <c r="BPN554" s="456"/>
      <c r="BPO554" s="456"/>
      <c r="BPP554" s="456"/>
      <c r="BPQ554" s="456"/>
      <c r="BPR554" s="456"/>
      <c r="BPS554" s="456"/>
      <c r="BPT554" s="456"/>
      <c r="BPU554" s="456"/>
      <c r="BPV554" s="456"/>
      <c r="BPW554" s="456"/>
      <c r="BPX554" s="456"/>
      <c r="BPY554" s="456"/>
      <c r="BPZ554" s="456"/>
      <c r="BQA554" s="456"/>
      <c r="BQB554" s="456"/>
      <c r="BQC554" s="456"/>
      <c r="BQD554" s="456"/>
      <c r="BQE554" s="456"/>
      <c r="BQF554" s="456"/>
      <c r="BQG554" s="456"/>
      <c r="BQH554" s="456"/>
      <c r="BQI554" s="456"/>
      <c r="BQJ554" s="456"/>
      <c r="BQK554" s="456"/>
      <c r="BQL554" s="456"/>
      <c r="BQM554" s="456"/>
      <c r="BQN554" s="456"/>
      <c r="BQO554" s="456"/>
      <c r="BQP554" s="456"/>
      <c r="BQQ554" s="456"/>
      <c r="BQR554" s="456"/>
      <c r="BQS554" s="456"/>
      <c r="BQT554" s="456"/>
      <c r="BQU554" s="456"/>
      <c r="BQV554" s="456"/>
      <c r="BQW554" s="456"/>
      <c r="BQX554" s="456"/>
      <c r="BQY554" s="456"/>
      <c r="BQZ554" s="456"/>
      <c r="BRA554" s="456"/>
      <c r="BRB554" s="456"/>
      <c r="BRC554" s="456"/>
      <c r="BRD554" s="456"/>
      <c r="BRE554" s="456"/>
      <c r="BRF554" s="456"/>
      <c r="BRG554" s="456"/>
      <c r="BRH554" s="456"/>
      <c r="BRI554" s="456"/>
      <c r="BRJ554" s="456"/>
      <c r="BRK554" s="456"/>
      <c r="BRL554" s="456"/>
      <c r="BRM554" s="456"/>
      <c r="BRN554" s="456"/>
      <c r="BRO554" s="456"/>
      <c r="BRP554" s="456"/>
      <c r="BRQ554" s="456"/>
      <c r="BRR554" s="456"/>
      <c r="BRS554" s="456"/>
      <c r="BRT554" s="456"/>
      <c r="BRU554" s="456"/>
      <c r="BRV554" s="456"/>
      <c r="BRW554" s="456"/>
      <c r="BRX554" s="456"/>
      <c r="BRY554" s="456"/>
      <c r="BRZ554" s="456"/>
      <c r="BSA554" s="456"/>
      <c r="BSB554" s="456"/>
      <c r="BSC554" s="456"/>
      <c r="BSD554" s="456"/>
      <c r="BSE554" s="456"/>
      <c r="BSF554" s="456"/>
      <c r="BSG554" s="456"/>
      <c r="BSH554" s="456"/>
      <c r="BSI554" s="456"/>
      <c r="BSJ554" s="456"/>
      <c r="BSK554" s="456"/>
      <c r="BSL554" s="456"/>
      <c r="BSM554" s="456"/>
      <c r="BSN554" s="456"/>
      <c r="BSO554" s="456"/>
      <c r="BSP554" s="456"/>
      <c r="BSQ554" s="456"/>
      <c r="BSR554" s="456"/>
      <c r="BSS554" s="456"/>
      <c r="BST554" s="456"/>
      <c r="BSU554" s="456"/>
      <c r="BSV554" s="456"/>
      <c r="BSW554" s="456"/>
      <c r="BSX554" s="456"/>
      <c r="BSY554" s="456"/>
      <c r="BSZ554" s="456"/>
      <c r="BTA554" s="456"/>
      <c r="BTB554" s="456"/>
      <c r="BTC554" s="456"/>
      <c r="BTD554" s="456"/>
      <c r="BTE554" s="456"/>
      <c r="BTF554" s="456"/>
      <c r="BTG554" s="456"/>
      <c r="BTH554" s="456"/>
      <c r="BTI554" s="456"/>
      <c r="BTJ554" s="456"/>
      <c r="BTK554" s="456"/>
      <c r="BTL554" s="456"/>
      <c r="BTM554" s="456"/>
      <c r="BTN554" s="456"/>
      <c r="BTO554" s="456"/>
      <c r="BTP554" s="456"/>
      <c r="BTQ554" s="456"/>
      <c r="BTR554" s="456"/>
      <c r="BTS554" s="456"/>
      <c r="BTT554" s="456"/>
      <c r="BTU554" s="456"/>
      <c r="BTV554" s="456"/>
      <c r="BTW554" s="456"/>
      <c r="BTX554" s="456"/>
      <c r="BTY554" s="456"/>
      <c r="BTZ554" s="456"/>
      <c r="BUA554" s="456"/>
      <c r="BUB554" s="456"/>
      <c r="BUC554" s="456"/>
      <c r="BUD554" s="456"/>
      <c r="BUE554" s="456"/>
      <c r="BUF554" s="456"/>
      <c r="BUG554" s="456"/>
      <c r="BUH554" s="456"/>
      <c r="BUI554" s="456"/>
      <c r="BUJ554" s="456"/>
      <c r="BUK554" s="456"/>
      <c r="BUL554" s="456"/>
      <c r="BUM554" s="456"/>
      <c r="BUN554" s="456"/>
      <c r="BUO554" s="456"/>
      <c r="BUP554" s="456"/>
      <c r="BUQ554" s="456"/>
      <c r="BUR554" s="456"/>
      <c r="BUS554" s="456"/>
      <c r="BUT554" s="456"/>
      <c r="BUU554" s="456"/>
      <c r="BUV554" s="456"/>
      <c r="BUW554" s="456"/>
      <c r="BUX554" s="456"/>
      <c r="BUY554" s="456"/>
      <c r="BUZ554" s="456"/>
      <c r="BVA554" s="456"/>
      <c r="BVB554" s="456"/>
      <c r="BVC554" s="456"/>
      <c r="BVD554" s="456"/>
      <c r="BVE554" s="456"/>
      <c r="BVF554" s="456"/>
      <c r="BVG554" s="456"/>
      <c r="BVH554" s="456"/>
      <c r="BVI554" s="456"/>
      <c r="BVJ554" s="456"/>
      <c r="BVK554" s="456"/>
      <c r="BVL554" s="456"/>
      <c r="BVM554" s="456"/>
      <c r="BVN554" s="456"/>
      <c r="BVO554" s="456"/>
      <c r="BVP554" s="456"/>
      <c r="BVQ554" s="456"/>
      <c r="BVR554" s="456"/>
      <c r="BVS554" s="456"/>
      <c r="BVT554" s="456"/>
      <c r="BVU554" s="456"/>
      <c r="BVV554" s="456"/>
      <c r="BVW554" s="456"/>
      <c r="BVX554" s="456"/>
      <c r="BVY554" s="456"/>
      <c r="BVZ554" s="456"/>
      <c r="BWA554" s="456"/>
      <c r="BWB554" s="456"/>
      <c r="BWC554" s="456"/>
      <c r="BWD554" s="456"/>
      <c r="BWE554" s="456"/>
      <c r="BWF554" s="456"/>
      <c r="BWG554" s="456"/>
      <c r="BWH554" s="456"/>
      <c r="BWI554" s="456"/>
      <c r="BWJ554" s="456"/>
      <c r="BWK554" s="456"/>
      <c r="BWL554" s="456"/>
      <c r="BWM554" s="456"/>
      <c r="BWN554" s="456"/>
      <c r="BWO554" s="456"/>
      <c r="BWP554" s="456"/>
      <c r="BWQ554" s="456"/>
      <c r="BWR554" s="456"/>
      <c r="BWS554" s="456"/>
      <c r="BWT554" s="456"/>
      <c r="BWU554" s="456"/>
      <c r="BWV554" s="456"/>
      <c r="BWW554" s="456"/>
      <c r="BWX554" s="456"/>
      <c r="BWY554" s="456"/>
      <c r="BWZ554" s="456"/>
      <c r="BXA554" s="456"/>
      <c r="BXB554" s="456"/>
      <c r="BXC554" s="456"/>
      <c r="BXD554" s="456"/>
      <c r="BXE554" s="456"/>
      <c r="BXF554" s="456"/>
      <c r="BXG554" s="456"/>
      <c r="BXH554" s="456"/>
      <c r="BXI554" s="456"/>
      <c r="BXJ554" s="456"/>
      <c r="BXK554" s="456"/>
      <c r="BXL554" s="456"/>
      <c r="BXM554" s="456"/>
      <c r="BXN554" s="456"/>
      <c r="BXO554" s="456"/>
      <c r="BXP554" s="456"/>
      <c r="BXQ554" s="456"/>
      <c r="BXR554" s="456"/>
      <c r="BXS554" s="456"/>
      <c r="BXT554" s="456"/>
      <c r="BXU554" s="456"/>
      <c r="BXV554" s="456"/>
      <c r="BXW554" s="456"/>
      <c r="BXX554" s="456"/>
      <c r="BXY554" s="456"/>
      <c r="BXZ554" s="456"/>
      <c r="BYA554" s="456"/>
      <c r="BYB554" s="456"/>
      <c r="BYC554" s="456"/>
      <c r="BYD554" s="456"/>
      <c r="BYE554" s="456"/>
      <c r="BYF554" s="456"/>
      <c r="BYG554" s="456"/>
      <c r="BYH554" s="456"/>
      <c r="BYI554" s="456"/>
      <c r="BYJ554" s="456"/>
      <c r="BYK554" s="456"/>
      <c r="BYL554" s="456"/>
      <c r="BYM554" s="456"/>
      <c r="BYN554" s="456"/>
      <c r="BYO554" s="456"/>
      <c r="BYP554" s="456"/>
      <c r="BYQ554" s="456"/>
      <c r="BYR554" s="456"/>
      <c r="BYS554" s="456"/>
      <c r="BYT554" s="456"/>
      <c r="BYU554" s="456"/>
      <c r="BYV554" s="456"/>
      <c r="BYW554" s="456"/>
      <c r="BYX554" s="456"/>
      <c r="BYY554" s="456"/>
      <c r="BYZ554" s="456"/>
      <c r="BZA554" s="456"/>
      <c r="BZB554" s="456"/>
      <c r="BZC554" s="456"/>
      <c r="BZD554" s="456"/>
      <c r="BZE554" s="456"/>
      <c r="BZF554" s="456"/>
      <c r="BZG554" s="456"/>
      <c r="BZH554" s="456"/>
      <c r="BZI554" s="456"/>
      <c r="BZJ554" s="456"/>
      <c r="BZK554" s="456"/>
      <c r="BZL554" s="456"/>
      <c r="BZM554" s="456"/>
      <c r="BZN554" s="456"/>
      <c r="BZO554" s="456"/>
      <c r="BZP554" s="456"/>
      <c r="BZQ554" s="456"/>
      <c r="BZR554" s="456"/>
      <c r="BZS554" s="456"/>
      <c r="BZT554" s="456"/>
      <c r="BZU554" s="456"/>
      <c r="BZV554" s="456"/>
      <c r="BZW554" s="456"/>
      <c r="BZX554" s="456"/>
      <c r="BZY554" s="456"/>
      <c r="BZZ554" s="456"/>
      <c r="CAA554" s="456"/>
      <c r="CAB554" s="456"/>
      <c r="CAC554" s="456"/>
      <c r="CAD554" s="456"/>
      <c r="CAE554" s="456"/>
      <c r="CAF554" s="456"/>
      <c r="CAG554" s="456"/>
      <c r="CAH554" s="456"/>
      <c r="CAI554" s="456"/>
      <c r="CAJ554" s="456"/>
      <c r="CAK554" s="456"/>
      <c r="CAL554" s="456"/>
      <c r="CAM554" s="456"/>
      <c r="CAN554" s="456"/>
      <c r="CAO554" s="456"/>
      <c r="CAP554" s="456"/>
      <c r="CAQ554" s="456"/>
      <c r="CAR554" s="456"/>
      <c r="CAS554" s="456"/>
      <c r="CAT554" s="456"/>
      <c r="CAU554" s="456"/>
      <c r="CAV554" s="456"/>
      <c r="CAW554" s="456"/>
      <c r="CAX554" s="456"/>
      <c r="CAY554" s="456"/>
      <c r="CAZ554" s="456"/>
      <c r="CBA554" s="456"/>
      <c r="CBB554" s="456"/>
      <c r="CBC554" s="456"/>
      <c r="CBD554" s="456"/>
      <c r="CBE554" s="456"/>
      <c r="CBF554" s="456"/>
      <c r="CBG554" s="456"/>
      <c r="CBH554" s="456"/>
      <c r="CBI554" s="456"/>
      <c r="CBJ554" s="456"/>
      <c r="CBK554" s="456"/>
      <c r="CBL554" s="456"/>
      <c r="CBM554" s="456"/>
      <c r="CBN554" s="456"/>
      <c r="CBO554" s="456"/>
      <c r="CBP554" s="456"/>
      <c r="CBQ554" s="456"/>
      <c r="CBR554" s="456"/>
      <c r="CBS554" s="456"/>
      <c r="CBT554" s="456"/>
      <c r="CBU554" s="456"/>
      <c r="CBV554" s="456"/>
      <c r="CBW554" s="456"/>
      <c r="CBX554" s="456"/>
      <c r="CBY554" s="456"/>
      <c r="CBZ554" s="456"/>
      <c r="CCA554" s="456"/>
      <c r="CCB554" s="456"/>
      <c r="CCC554" s="456"/>
      <c r="CCD554" s="456"/>
      <c r="CCE554" s="456"/>
      <c r="CCF554" s="456"/>
      <c r="CCG554" s="456"/>
      <c r="CCH554" s="456"/>
      <c r="CCI554" s="456"/>
      <c r="CCJ554" s="456"/>
      <c r="CCK554" s="456"/>
      <c r="CCL554" s="456"/>
      <c r="CCM554" s="456"/>
      <c r="CCN554" s="456"/>
      <c r="CCO554" s="456"/>
      <c r="CCP554" s="456"/>
      <c r="CCQ554" s="456"/>
      <c r="CCR554" s="456"/>
      <c r="CCS554" s="456"/>
      <c r="CCT554" s="456"/>
      <c r="CCU554" s="456"/>
      <c r="CCV554" s="456"/>
      <c r="CCW554" s="456"/>
      <c r="CCX554" s="456"/>
      <c r="CCY554" s="456"/>
      <c r="CCZ554" s="456"/>
      <c r="CDA554" s="456"/>
      <c r="CDB554" s="456"/>
      <c r="CDC554" s="456"/>
      <c r="CDD554" s="456"/>
      <c r="CDE554" s="456"/>
      <c r="CDF554" s="456"/>
      <c r="CDG554" s="456"/>
      <c r="CDH554" s="456"/>
      <c r="CDI554" s="456"/>
      <c r="CDJ554" s="456"/>
      <c r="CDK554" s="456"/>
      <c r="CDL554" s="456"/>
      <c r="CDM554" s="456"/>
      <c r="CDN554" s="456"/>
      <c r="CDO554" s="456"/>
      <c r="CDP554" s="456"/>
      <c r="CDQ554" s="456"/>
      <c r="CDR554" s="456"/>
      <c r="CDS554" s="456"/>
      <c r="CDT554" s="456"/>
      <c r="CDU554" s="456"/>
      <c r="CDV554" s="456"/>
      <c r="CDW554" s="456"/>
      <c r="CDX554" s="456"/>
      <c r="CDY554" s="456"/>
      <c r="CDZ554" s="456"/>
      <c r="CEA554" s="456"/>
      <c r="CEB554" s="456"/>
      <c r="CEC554" s="456"/>
      <c r="CED554" s="456"/>
      <c r="CEE554" s="456"/>
      <c r="CEF554" s="456"/>
      <c r="CEG554" s="456"/>
      <c r="CEH554" s="456"/>
      <c r="CEI554" s="456"/>
      <c r="CEJ554" s="456"/>
      <c r="CEK554" s="456"/>
      <c r="CEL554" s="456"/>
      <c r="CEM554" s="456"/>
      <c r="CEN554" s="456"/>
      <c r="CEO554" s="456"/>
      <c r="CEP554" s="456"/>
      <c r="CEQ554" s="456"/>
      <c r="CER554" s="456"/>
      <c r="CES554" s="456"/>
      <c r="CET554" s="456"/>
      <c r="CEU554" s="456"/>
      <c r="CEV554" s="456"/>
      <c r="CEW554" s="456"/>
      <c r="CEX554" s="456"/>
      <c r="CEY554" s="456"/>
      <c r="CEZ554" s="456"/>
      <c r="CFA554" s="456"/>
      <c r="CFB554" s="456"/>
      <c r="CFC554" s="456"/>
      <c r="CFD554" s="456"/>
      <c r="CFE554" s="456"/>
      <c r="CFF554" s="456"/>
      <c r="CFG554" s="456"/>
      <c r="CFH554" s="456"/>
      <c r="CFI554" s="456"/>
      <c r="CFJ554" s="456"/>
      <c r="CFK554" s="456"/>
      <c r="CFL554" s="456"/>
      <c r="CFM554" s="456"/>
      <c r="CFN554" s="456"/>
      <c r="CFO554" s="456"/>
      <c r="CFP554" s="456"/>
      <c r="CFQ554" s="456"/>
      <c r="CFR554" s="456"/>
      <c r="CFS554" s="456"/>
      <c r="CFT554" s="456"/>
      <c r="CFU554" s="456"/>
      <c r="CFV554" s="456"/>
      <c r="CFW554" s="456"/>
      <c r="CFX554" s="456"/>
      <c r="CFY554" s="456"/>
      <c r="CFZ554" s="456"/>
      <c r="CGA554" s="456"/>
      <c r="CGB554" s="456"/>
      <c r="CGC554" s="456"/>
      <c r="CGD554" s="456"/>
      <c r="CGE554" s="456"/>
      <c r="CGF554" s="456"/>
      <c r="CGG554" s="456"/>
      <c r="CGH554" s="456"/>
      <c r="CGI554" s="456"/>
      <c r="CGJ554" s="456"/>
      <c r="CGK554" s="456"/>
      <c r="CGL554" s="456"/>
      <c r="CGM554" s="456"/>
      <c r="CGN554" s="456"/>
      <c r="CGO554" s="456"/>
      <c r="CGP554" s="456"/>
      <c r="CGQ554" s="456"/>
      <c r="CGR554" s="456"/>
      <c r="CGS554" s="456"/>
      <c r="CGT554" s="456"/>
      <c r="CGU554" s="456"/>
      <c r="CGV554" s="456"/>
      <c r="CGW554" s="456"/>
      <c r="CGX554" s="456"/>
      <c r="CGY554" s="456"/>
      <c r="CGZ554" s="456"/>
      <c r="CHA554" s="456"/>
      <c r="CHB554" s="456"/>
      <c r="CHC554" s="456"/>
      <c r="CHD554" s="456"/>
      <c r="CHE554" s="456"/>
      <c r="CHF554" s="456"/>
      <c r="CHG554" s="456"/>
      <c r="CHH554" s="456"/>
      <c r="CHI554" s="456"/>
      <c r="CHJ554" s="456"/>
      <c r="CHK554" s="456"/>
      <c r="CHL554" s="456"/>
      <c r="CHM554" s="456"/>
      <c r="CHN554" s="456"/>
      <c r="CHO554" s="456"/>
      <c r="CHP554" s="456"/>
      <c r="CHQ554" s="456"/>
      <c r="CHR554" s="456"/>
      <c r="CHS554" s="456"/>
      <c r="CHT554" s="456"/>
      <c r="CHU554" s="456"/>
      <c r="CHV554" s="456"/>
      <c r="CHW554" s="456"/>
      <c r="CHX554" s="456"/>
      <c r="CHY554" s="456"/>
      <c r="CHZ554" s="456"/>
      <c r="CIA554" s="456"/>
      <c r="CIB554" s="456"/>
      <c r="CIC554" s="456"/>
      <c r="CID554" s="456"/>
      <c r="CIE554" s="456"/>
      <c r="CIF554" s="456"/>
      <c r="CIG554" s="456"/>
      <c r="CIH554" s="456"/>
      <c r="CII554" s="456"/>
      <c r="CIJ554" s="456"/>
      <c r="CIK554" s="456"/>
      <c r="CIL554" s="456"/>
      <c r="CIM554" s="456"/>
      <c r="CIN554" s="456"/>
      <c r="CIO554" s="456"/>
      <c r="CIP554" s="456"/>
      <c r="CIQ554" s="456"/>
      <c r="CIR554" s="456"/>
      <c r="CIS554" s="456"/>
      <c r="CIT554" s="456"/>
      <c r="CIU554" s="456"/>
      <c r="CIV554" s="456"/>
      <c r="CIW554" s="456"/>
      <c r="CIX554" s="456"/>
      <c r="CIY554" s="456"/>
      <c r="CIZ554" s="456"/>
      <c r="CJA554" s="456"/>
      <c r="CJB554" s="456"/>
      <c r="CJC554" s="456"/>
      <c r="CJD554" s="456"/>
      <c r="CJE554" s="456"/>
      <c r="CJF554" s="456"/>
      <c r="CJG554" s="456"/>
      <c r="CJH554" s="456"/>
      <c r="CJI554" s="456"/>
      <c r="CJJ554" s="456"/>
      <c r="CJK554" s="456"/>
      <c r="CJL554" s="456"/>
      <c r="CJM554" s="456"/>
      <c r="CJN554" s="456"/>
      <c r="CJO554" s="456"/>
      <c r="CJP554" s="456"/>
      <c r="CJQ554" s="456"/>
      <c r="CJR554" s="456"/>
      <c r="CJS554" s="456"/>
      <c r="CJT554" s="456"/>
      <c r="CJU554" s="456"/>
      <c r="CJV554" s="456"/>
      <c r="CJW554" s="456"/>
      <c r="CJX554" s="456"/>
      <c r="CJY554" s="456"/>
      <c r="CJZ554" s="456"/>
      <c r="CKA554" s="456"/>
      <c r="CKB554" s="456"/>
      <c r="CKC554" s="456"/>
      <c r="CKD554" s="456"/>
      <c r="CKE554" s="456"/>
      <c r="CKF554" s="456"/>
      <c r="CKG554" s="456"/>
      <c r="CKH554" s="456"/>
      <c r="CKI554" s="456"/>
      <c r="CKJ554" s="456"/>
      <c r="CKK554" s="456"/>
      <c r="CKL554" s="456"/>
      <c r="CKM554" s="456"/>
      <c r="CKN554" s="456"/>
      <c r="CKO554" s="456"/>
      <c r="CKP554" s="456"/>
      <c r="CKQ554" s="456"/>
      <c r="CKR554" s="456"/>
      <c r="CKS554" s="456"/>
      <c r="CKT554" s="456"/>
      <c r="CKU554" s="456"/>
      <c r="CKV554" s="456"/>
      <c r="CKW554" s="456"/>
      <c r="CKX554" s="456"/>
      <c r="CKY554" s="456"/>
      <c r="CKZ554" s="456"/>
      <c r="CLA554" s="456"/>
      <c r="CLB554" s="456"/>
      <c r="CLC554" s="456"/>
      <c r="CLD554" s="456"/>
      <c r="CLE554" s="456"/>
      <c r="CLF554" s="456"/>
      <c r="CLG554" s="456"/>
      <c r="CLH554" s="456"/>
      <c r="CLI554" s="456"/>
      <c r="CLJ554" s="456"/>
      <c r="CLK554" s="456"/>
      <c r="CLL554" s="456"/>
      <c r="CLM554" s="456"/>
      <c r="CLN554" s="456"/>
      <c r="CLO554" s="456"/>
      <c r="CLP554" s="456"/>
      <c r="CLQ554" s="456"/>
      <c r="CLR554" s="456"/>
      <c r="CLS554" s="456"/>
      <c r="CLT554" s="456"/>
      <c r="CLU554" s="456"/>
      <c r="CLV554" s="456"/>
      <c r="CLW554" s="456"/>
      <c r="CLX554" s="456"/>
      <c r="CLY554" s="456"/>
      <c r="CLZ554" s="456"/>
      <c r="CMA554" s="456"/>
      <c r="CMB554" s="456"/>
      <c r="CMC554" s="456"/>
      <c r="CMD554" s="456"/>
      <c r="CME554" s="456"/>
      <c r="CMF554" s="456"/>
      <c r="CMG554" s="456"/>
      <c r="CMH554" s="456"/>
      <c r="CMI554" s="456"/>
      <c r="CMJ554" s="456"/>
      <c r="CMK554" s="456"/>
      <c r="CML554" s="456"/>
      <c r="CMM554" s="456"/>
      <c r="CMN554" s="456"/>
      <c r="CMO554" s="456"/>
      <c r="CMP554" s="456"/>
      <c r="CMQ554" s="456"/>
      <c r="CMR554" s="456"/>
      <c r="CMS554" s="456"/>
      <c r="CMT554" s="456"/>
      <c r="CMU554" s="456"/>
      <c r="CMV554" s="456"/>
      <c r="CMW554" s="456"/>
      <c r="CMX554" s="456"/>
      <c r="CMY554" s="456"/>
      <c r="CMZ554" s="456"/>
      <c r="CNA554" s="456"/>
      <c r="CNB554" s="456"/>
      <c r="CNC554" s="456"/>
      <c r="CND554" s="456"/>
      <c r="CNE554" s="456"/>
      <c r="CNF554" s="456"/>
      <c r="CNG554" s="456"/>
      <c r="CNH554" s="456"/>
      <c r="CNI554" s="456"/>
      <c r="CNJ554" s="456"/>
      <c r="CNK554" s="456"/>
      <c r="CNL554" s="456"/>
      <c r="CNM554" s="456"/>
      <c r="CNN554" s="456"/>
      <c r="CNO554" s="456"/>
      <c r="CNP554" s="456"/>
      <c r="CNQ554" s="456"/>
      <c r="CNR554" s="456"/>
      <c r="CNS554" s="456"/>
      <c r="CNT554" s="456"/>
      <c r="CNU554" s="456"/>
      <c r="CNV554" s="456"/>
      <c r="CNW554" s="456"/>
      <c r="CNX554" s="456"/>
      <c r="CNY554" s="456"/>
      <c r="CNZ554" s="456"/>
      <c r="COA554" s="456"/>
      <c r="COB554" s="456"/>
      <c r="COC554" s="456"/>
      <c r="COD554" s="456"/>
      <c r="COE554" s="456"/>
      <c r="COF554" s="456"/>
      <c r="COG554" s="456"/>
      <c r="COH554" s="456"/>
      <c r="COI554" s="456"/>
      <c r="COJ554" s="456"/>
      <c r="COK554" s="456"/>
      <c r="COL554" s="456"/>
      <c r="COM554" s="456"/>
      <c r="CON554" s="456"/>
      <c r="COO554" s="456"/>
      <c r="COP554" s="456"/>
      <c r="COQ554" s="456"/>
      <c r="COR554" s="456"/>
      <c r="COS554" s="456"/>
      <c r="COT554" s="456"/>
      <c r="COU554" s="456"/>
      <c r="COV554" s="456"/>
      <c r="COW554" s="456"/>
      <c r="COX554" s="456"/>
      <c r="COY554" s="456"/>
      <c r="COZ554" s="456"/>
      <c r="CPA554" s="456"/>
      <c r="CPB554" s="456"/>
      <c r="CPC554" s="456"/>
      <c r="CPD554" s="456"/>
      <c r="CPE554" s="456"/>
      <c r="CPF554" s="456"/>
      <c r="CPG554" s="456"/>
      <c r="CPH554" s="456"/>
      <c r="CPI554" s="456"/>
      <c r="CPJ554" s="456"/>
      <c r="CPK554" s="456"/>
      <c r="CPL554" s="456"/>
      <c r="CPM554" s="456"/>
      <c r="CPN554" s="456"/>
      <c r="CPO554" s="456"/>
      <c r="CPP554" s="456"/>
      <c r="CPQ554" s="456"/>
      <c r="CPR554" s="456"/>
      <c r="CPS554" s="456"/>
      <c r="CPT554" s="456"/>
      <c r="CPU554" s="456"/>
      <c r="CPV554" s="456"/>
      <c r="CPW554" s="456"/>
      <c r="CPX554" s="456"/>
      <c r="CPY554" s="456"/>
      <c r="CPZ554" s="456"/>
      <c r="CQA554" s="456"/>
      <c r="CQB554" s="456"/>
      <c r="CQC554" s="456"/>
      <c r="CQD554" s="456"/>
      <c r="CQE554" s="456"/>
      <c r="CQF554" s="456"/>
      <c r="CQG554" s="456"/>
      <c r="CQH554" s="456"/>
      <c r="CQI554" s="456"/>
      <c r="CQJ554" s="456"/>
      <c r="CQK554" s="456"/>
      <c r="CQL554" s="456"/>
      <c r="CQM554" s="456"/>
      <c r="CQN554" s="456"/>
      <c r="CQO554" s="456"/>
      <c r="CQP554" s="456"/>
      <c r="CQQ554" s="456"/>
      <c r="CQR554" s="456"/>
      <c r="CQS554" s="456"/>
      <c r="CQT554" s="456"/>
      <c r="CQU554" s="456"/>
      <c r="CQV554" s="456"/>
      <c r="CQW554" s="456"/>
      <c r="CQX554" s="456"/>
      <c r="CQY554" s="456"/>
      <c r="CQZ554" s="456"/>
      <c r="CRA554" s="456"/>
      <c r="CRB554" s="456"/>
      <c r="CRC554" s="456"/>
      <c r="CRD554" s="456"/>
      <c r="CRE554" s="456"/>
      <c r="CRF554" s="456"/>
      <c r="CRG554" s="456"/>
      <c r="CRH554" s="456"/>
      <c r="CRI554" s="456"/>
      <c r="CRJ554" s="456"/>
      <c r="CRK554" s="456"/>
      <c r="CRL554" s="456"/>
      <c r="CRM554" s="456"/>
      <c r="CRN554" s="456"/>
      <c r="CRO554" s="456"/>
      <c r="CRP554" s="456"/>
      <c r="CRQ554" s="456"/>
      <c r="CRR554" s="456"/>
      <c r="CRS554" s="456"/>
      <c r="CRT554" s="456"/>
      <c r="CRU554" s="456"/>
      <c r="CRV554" s="456"/>
      <c r="CRW554" s="456"/>
      <c r="CRX554" s="456"/>
      <c r="CRY554" s="456"/>
      <c r="CRZ554" s="456"/>
      <c r="CSA554" s="456"/>
      <c r="CSB554" s="456"/>
      <c r="CSC554" s="456"/>
      <c r="CSD554" s="456"/>
      <c r="CSE554" s="456"/>
      <c r="CSF554" s="456"/>
      <c r="CSG554" s="456"/>
      <c r="CSH554" s="456"/>
      <c r="CSI554" s="456"/>
      <c r="CSJ554" s="456"/>
      <c r="CSK554" s="456"/>
      <c r="CSL554" s="456"/>
      <c r="CSM554" s="456"/>
      <c r="CSN554" s="456"/>
      <c r="CSO554" s="456"/>
      <c r="CSP554" s="456"/>
      <c r="CSQ554" s="456"/>
      <c r="CSR554" s="456"/>
      <c r="CSS554" s="456"/>
      <c r="CST554" s="456"/>
      <c r="CSU554" s="456"/>
      <c r="CSV554" s="456"/>
      <c r="CSW554" s="456"/>
      <c r="CSX554" s="456"/>
      <c r="CSY554" s="456"/>
      <c r="CSZ554" s="456"/>
      <c r="CTA554" s="456"/>
      <c r="CTB554" s="456"/>
      <c r="CTC554" s="456"/>
      <c r="CTD554" s="456"/>
      <c r="CTE554" s="456"/>
      <c r="CTF554" s="456"/>
      <c r="CTG554" s="456"/>
      <c r="CTH554" s="456"/>
      <c r="CTI554" s="456"/>
      <c r="CTJ554" s="456"/>
      <c r="CTK554" s="456"/>
      <c r="CTL554" s="456"/>
      <c r="CTM554" s="456"/>
      <c r="CTN554" s="456"/>
      <c r="CTO554" s="456"/>
      <c r="CTP554" s="456"/>
      <c r="CTQ554" s="456"/>
      <c r="CTR554" s="456"/>
      <c r="CTS554" s="456"/>
      <c r="CTT554" s="456"/>
      <c r="CTU554" s="456"/>
      <c r="CTV554" s="456"/>
      <c r="CTW554" s="456"/>
      <c r="CTX554" s="456"/>
      <c r="CTY554" s="456"/>
      <c r="CTZ554" s="456"/>
      <c r="CUA554" s="456"/>
      <c r="CUB554" s="456"/>
      <c r="CUC554" s="456"/>
      <c r="CUD554" s="456"/>
      <c r="CUE554" s="456"/>
      <c r="CUF554" s="456"/>
      <c r="CUG554" s="456"/>
      <c r="CUH554" s="456"/>
      <c r="CUI554" s="456"/>
      <c r="CUJ554" s="456"/>
      <c r="CUK554" s="456"/>
      <c r="CUL554" s="456"/>
      <c r="CUM554" s="456"/>
      <c r="CUN554" s="456"/>
      <c r="CUO554" s="456"/>
      <c r="CUP554" s="456"/>
      <c r="CUQ554" s="456"/>
      <c r="CUR554" s="456"/>
      <c r="CUS554" s="456"/>
      <c r="CUT554" s="456"/>
      <c r="CUU554" s="456"/>
      <c r="CUV554" s="456"/>
      <c r="CUW554" s="456"/>
      <c r="CUX554" s="456"/>
      <c r="CUY554" s="456"/>
      <c r="CUZ554" s="456"/>
      <c r="CVA554" s="456"/>
      <c r="CVB554" s="456"/>
      <c r="CVC554" s="456"/>
      <c r="CVD554" s="456"/>
      <c r="CVE554" s="456"/>
      <c r="CVF554" s="456"/>
      <c r="CVG554" s="456"/>
      <c r="CVH554" s="456"/>
      <c r="CVI554" s="456"/>
      <c r="CVJ554" s="456"/>
      <c r="CVK554" s="456"/>
      <c r="CVL554" s="456"/>
      <c r="CVM554" s="456"/>
      <c r="CVN554" s="456"/>
      <c r="CVO554" s="456"/>
      <c r="CVP554" s="456"/>
      <c r="CVQ554" s="456"/>
      <c r="CVR554" s="456"/>
      <c r="CVS554" s="456"/>
      <c r="CVT554" s="456"/>
      <c r="CVU554" s="456"/>
      <c r="CVV554" s="456"/>
      <c r="CVW554" s="456"/>
      <c r="CVX554" s="456"/>
      <c r="CVY554" s="456"/>
      <c r="CVZ554" s="456"/>
      <c r="CWA554" s="456"/>
      <c r="CWB554" s="456"/>
      <c r="CWC554" s="456"/>
      <c r="CWD554" s="456"/>
      <c r="CWE554" s="456"/>
      <c r="CWF554" s="456"/>
      <c r="CWG554" s="456"/>
      <c r="CWH554" s="456"/>
      <c r="CWI554" s="456"/>
      <c r="CWJ554" s="456"/>
      <c r="CWK554" s="456"/>
      <c r="CWL554" s="456"/>
      <c r="CWM554" s="456"/>
      <c r="CWN554" s="456"/>
      <c r="CWO554" s="456"/>
      <c r="CWP554" s="456"/>
      <c r="CWQ554" s="456"/>
      <c r="CWR554" s="456"/>
      <c r="CWS554" s="456"/>
      <c r="CWT554" s="456"/>
      <c r="CWU554" s="456"/>
      <c r="CWV554" s="456"/>
      <c r="CWW554" s="456"/>
      <c r="CWX554" s="456"/>
      <c r="CWY554" s="456"/>
      <c r="CWZ554" s="456"/>
      <c r="CXA554" s="456"/>
      <c r="CXB554" s="456"/>
      <c r="CXC554" s="456"/>
      <c r="CXD554" s="456"/>
      <c r="CXE554" s="456"/>
      <c r="CXF554" s="456"/>
      <c r="CXG554" s="456"/>
      <c r="CXH554" s="456"/>
      <c r="CXI554" s="456"/>
      <c r="CXJ554" s="456"/>
      <c r="CXK554" s="456"/>
      <c r="CXL554" s="456"/>
      <c r="CXM554" s="456"/>
      <c r="CXN554" s="456"/>
      <c r="CXO554" s="456"/>
      <c r="CXP554" s="456"/>
      <c r="CXQ554" s="456"/>
      <c r="CXR554" s="456"/>
      <c r="CXS554" s="456"/>
      <c r="CXT554" s="456"/>
      <c r="CXU554" s="456"/>
      <c r="CXV554" s="456"/>
      <c r="CXW554" s="456"/>
      <c r="CXX554" s="456"/>
      <c r="CXY554" s="456"/>
      <c r="CXZ554" s="456"/>
      <c r="CYA554" s="456"/>
      <c r="CYB554" s="456"/>
      <c r="CYC554" s="456"/>
      <c r="CYD554" s="456"/>
      <c r="CYE554" s="456"/>
      <c r="CYF554" s="456"/>
      <c r="CYG554" s="456"/>
      <c r="CYH554" s="456"/>
      <c r="CYI554" s="456"/>
      <c r="CYJ554" s="456"/>
      <c r="CYK554" s="456"/>
      <c r="CYL554" s="456"/>
      <c r="CYM554" s="456"/>
      <c r="CYN554" s="456"/>
      <c r="CYO554" s="456"/>
      <c r="CYP554" s="456"/>
      <c r="CYQ554" s="456"/>
      <c r="CYR554" s="456"/>
      <c r="CYS554" s="456"/>
      <c r="CYT554" s="456"/>
      <c r="CYU554" s="456"/>
      <c r="CYV554" s="456"/>
      <c r="CYW554" s="456"/>
      <c r="CYX554" s="456"/>
      <c r="CYY554" s="456"/>
      <c r="CYZ554" s="456"/>
      <c r="CZA554" s="456"/>
      <c r="CZB554" s="456"/>
      <c r="CZC554" s="456"/>
      <c r="CZD554" s="456"/>
      <c r="CZE554" s="456"/>
      <c r="CZF554" s="456"/>
      <c r="CZG554" s="456"/>
      <c r="CZH554" s="456"/>
      <c r="CZI554" s="456"/>
      <c r="CZJ554" s="456"/>
      <c r="CZK554" s="456"/>
      <c r="CZL554" s="456"/>
      <c r="CZM554" s="456"/>
      <c r="CZN554" s="456"/>
      <c r="CZO554" s="456"/>
      <c r="CZP554" s="456"/>
      <c r="CZQ554" s="456"/>
      <c r="CZR554" s="456"/>
      <c r="CZS554" s="456"/>
      <c r="CZT554" s="456"/>
      <c r="CZU554" s="456"/>
      <c r="CZV554" s="456"/>
      <c r="CZW554" s="456"/>
      <c r="CZX554" s="456"/>
      <c r="CZY554" s="456"/>
      <c r="CZZ554" s="456"/>
      <c r="DAA554" s="456"/>
      <c r="DAB554" s="456"/>
      <c r="DAC554" s="456"/>
      <c r="DAD554" s="456"/>
      <c r="DAE554" s="456"/>
      <c r="DAF554" s="456"/>
      <c r="DAG554" s="456"/>
      <c r="DAH554" s="456"/>
      <c r="DAI554" s="456"/>
      <c r="DAJ554" s="456"/>
      <c r="DAK554" s="456"/>
      <c r="DAL554" s="456"/>
      <c r="DAM554" s="456"/>
      <c r="DAN554" s="456"/>
      <c r="DAO554" s="456"/>
      <c r="DAP554" s="456"/>
      <c r="DAQ554" s="456"/>
      <c r="DAR554" s="456"/>
      <c r="DAS554" s="456"/>
      <c r="DAT554" s="456"/>
      <c r="DAU554" s="456"/>
      <c r="DAV554" s="456"/>
      <c r="DAW554" s="456"/>
      <c r="DAX554" s="456"/>
      <c r="DAY554" s="456"/>
      <c r="DAZ554" s="456"/>
      <c r="DBA554" s="456"/>
      <c r="DBB554" s="456"/>
      <c r="DBC554" s="456"/>
      <c r="DBD554" s="456"/>
      <c r="DBE554" s="456"/>
      <c r="DBF554" s="456"/>
      <c r="DBG554" s="456"/>
      <c r="DBH554" s="456"/>
      <c r="DBI554" s="456"/>
      <c r="DBJ554" s="456"/>
      <c r="DBK554" s="456"/>
      <c r="DBL554" s="456"/>
      <c r="DBM554" s="456"/>
      <c r="DBN554" s="456"/>
      <c r="DBO554" s="456"/>
      <c r="DBP554" s="456"/>
      <c r="DBQ554" s="456"/>
      <c r="DBR554" s="456"/>
      <c r="DBS554" s="456"/>
      <c r="DBT554" s="456"/>
      <c r="DBU554" s="456"/>
      <c r="DBV554" s="456"/>
      <c r="DBW554" s="456"/>
      <c r="DBX554" s="456"/>
      <c r="DBY554" s="456"/>
      <c r="DBZ554" s="456"/>
      <c r="DCA554" s="456"/>
      <c r="DCB554" s="456"/>
      <c r="DCC554" s="456"/>
      <c r="DCD554" s="456"/>
      <c r="DCE554" s="456"/>
      <c r="DCF554" s="456"/>
      <c r="DCG554" s="456"/>
      <c r="DCH554" s="456"/>
      <c r="DCI554" s="456"/>
      <c r="DCJ554" s="456"/>
      <c r="DCK554" s="456"/>
      <c r="DCL554" s="456"/>
      <c r="DCM554" s="456"/>
      <c r="DCN554" s="456"/>
      <c r="DCO554" s="456"/>
      <c r="DCP554" s="456"/>
      <c r="DCQ554" s="456"/>
      <c r="DCR554" s="456"/>
      <c r="DCS554" s="456"/>
      <c r="DCT554" s="456"/>
      <c r="DCU554" s="456"/>
      <c r="DCV554" s="456"/>
      <c r="DCW554" s="456"/>
      <c r="DCX554" s="456"/>
      <c r="DCY554" s="456"/>
      <c r="DCZ554" s="456"/>
      <c r="DDA554" s="456"/>
      <c r="DDB554" s="456"/>
      <c r="DDC554" s="456"/>
      <c r="DDD554" s="456"/>
      <c r="DDE554" s="456"/>
      <c r="DDF554" s="456"/>
      <c r="DDG554" s="456"/>
      <c r="DDH554" s="456"/>
      <c r="DDI554" s="456"/>
      <c r="DDJ554" s="456"/>
      <c r="DDK554" s="456"/>
      <c r="DDL554" s="456"/>
      <c r="DDM554" s="456"/>
      <c r="DDN554" s="456"/>
      <c r="DDO554" s="456"/>
      <c r="DDP554" s="456"/>
      <c r="DDQ554" s="456"/>
      <c r="DDR554" s="456"/>
      <c r="DDS554" s="456"/>
      <c r="DDT554" s="456"/>
      <c r="DDU554" s="456"/>
      <c r="DDV554" s="456"/>
      <c r="DDW554" s="456"/>
      <c r="DDX554" s="456"/>
      <c r="DDY554" s="456"/>
      <c r="DDZ554" s="456"/>
      <c r="DEA554" s="456"/>
      <c r="DEB554" s="456"/>
      <c r="DEC554" s="456"/>
      <c r="DED554" s="456"/>
      <c r="DEE554" s="456"/>
      <c r="DEF554" s="456"/>
      <c r="DEG554" s="456"/>
      <c r="DEH554" s="456"/>
      <c r="DEI554" s="456"/>
      <c r="DEJ554" s="456"/>
      <c r="DEK554" s="456"/>
      <c r="DEL554" s="456"/>
      <c r="DEM554" s="456"/>
      <c r="DEN554" s="456"/>
      <c r="DEO554" s="456"/>
      <c r="DEP554" s="456"/>
      <c r="DEQ554" s="456"/>
      <c r="DER554" s="456"/>
      <c r="DES554" s="456"/>
      <c r="DET554" s="456"/>
      <c r="DEU554" s="456"/>
      <c r="DEV554" s="456"/>
      <c r="DEW554" s="456"/>
      <c r="DEX554" s="456"/>
      <c r="DEY554" s="456"/>
      <c r="DEZ554" s="456"/>
      <c r="DFA554" s="456"/>
      <c r="DFB554" s="456"/>
      <c r="DFC554" s="456"/>
      <c r="DFD554" s="456"/>
      <c r="DFE554" s="456"/>
      <c r="DFF554" s="456"/>
      <c r="DFG554" s="456"/>
      <c r="DFH554" s="456"/>
      <c r="DFI554" s="456"/>
      <c r="DFJ554" s="456"/>
      <c r="DFK554" s="456"/>
      <c r="DFL554" s="456"/>
      <c r="DFM554" s="456"/>
      <c r="DFN554" s="456"/>
      <c r="DFO554" s="456"/>
      <c r="DFP554" s="456"/>
      <c r="DFQ554" s="456"/>
      <c r="DFR554" s="456"/>
      <c r="DFS554" s="456"/>
      <c r="DFT554" s="456"/>
      <c r="DFU554" s="456"/>
      <c r="DFV554" s="456"/>
      <c r="DFW554" s="456"/>
      <c r="DFX554" s="456"/>
      <c r="DFY554" s="456"/>
      <c r="DFZ554" s="456"/>
      <c r="DGA554" s="456"/>
      <c r="DGB554" s="456"/>
      <c r="DGC554" s="456"/>
      <c r="DGD554" s="456"/>
      <c r="DGE554" s="456"/>
      <c r="DGF554" s="456"/>
      <c r="DGG554" s="456"/>
      <c r="DGH554" s="456"/>
      <c r="DGI554" s="456"/>
      <c r="DGJ554" s="456"/>
      <c r="DGK554" s="456"/>
      <c r="DGL554" s="456"/>
      <c r="DGM554" s="456"/>
      <c r="DGN554" s="456"/>
      <c r="DGO554" s="456"/>
      <c r="DGP554" s="456"/>
      <c r="DGQ554" s="456"/>
      <c r="DGR554" s="456"/>
      <c r="DGS554" s="456"/>
      <c r="DGT554" s="456"/>
      <c r="DGU554" s="456"/>
      <c r="DGV554" s="456"/>
      <c r="DGW554" s="456"/>
      <c r="DGX554" s="456"/>
      <c r="DGY554" s="456"/>
      <c r="DGZ554" s="456"/>
      <c r="DHA554" s="456"/>
      <c r="DHB554" s="456"/>
      <c r="DHC554" s="456"/>
      <c r="DHD554" s="456"/>
      <c r="DHE554" s="456"/>
      <c r="DHF554" s="456"/>
      <c r="DHG554" s="456"/>
      <c r="DHH554" s="456"/>
      <c r="DHI554" s="456"/>
      <c r="DHJ554" s="456"/>
      <c r="DHK554" s="456"/>
      <c r="DHL554" s="456"/>
      <c r="DHM554" s="456"/>
      <c r="DHN554" s="456"/>
      <c r="DHO554" s="456"/>
      <c r="DHP554" s="456"/>
      <c r="DHQ554" s="456"/>
      <c r="DHR554" s="456"/>
      <c r="DHS554" s="456"/>
      <c r="DHT554" s="456"/>
      <c r="DHU554" s="456"/>
      <c r="DHV554" s="456"/>
      <c r="DHW554" s="456"/>
      <c r="DHX554" s="456"/>
      <c r="DHY554" s="456"/>
      <c r="DHZ554" s="456"/>
      <c r="DIA554" s="456"/>
      <c r="DIB554" s="456"/>
      <c r="DIC554" s="456"/>
      <c r="DID554" s="456"/>
      <c r="DIE554" s="456"/>
      <c r="DIF554" s="456"/>
      <c r="DIG554" s="456"/>
      <c r="DIH554" s="456"/>
      <c r="DII554" s="456"/>
      <c r="DIJ554" s="456"/>
      <c r="DIK554" s="456"/>
      <c r="DIL554" s="456"/>
      <c r="DIM554" s="456"/>
      <c r="DIN554" s="456"/>
      <c r="DIO554" s="456"/>
      <c r="DIP554" s="456"/>
      <c r="DIQ554" s="456"/>
      <c r="DIR554" s="456"/>
      <c r="DIS554" s="456"/>
      <c r="DIT554" s="456"/>
      <c r="DIU554" s="456"/>
      <c r="DIV554" s="456"/>
      <c r="DIW554" s="456"/>
      <c r="DIX554" s="456"/>
      <c r="DIY554" s="456"/>
      <c r="DIZ554" s="456"/>
      <c r="DJA554" s="456"/>
      <c r="DJB554" s="456"/>
      <c r="DJC554" s="456"/>
      <c r="DJD554" s="456"/>
      <c r="DJE554" s="456"/>
      <c r="DJF554" s="456"/>
      <c r="DJG554" s="456"/>
      <c r="DJH554" s="456"/>
      <c r="DJI554" s="456"/>
      <c r="DJJ554" s="456"/>
      <c r="DJK554" s="456"/>
      <c r="DJL554" s="456"/>
      <c r="DJM554" s="456"/>
      <c r="DJN554" s="456"/>
      <c r="DJO554" s="456"/>
      <c r="DJP554" s="456"/>
      <c r="DJQ554" s="456"/>
      <c r="DJR554" s="456"/>
      <c r="DJS554" s="456"/>
      <c r="DJT554" s="456"/>
      <c r="DJU554" s="456"/>
      <c r="DJV554" s="456"/>
      <c r="DJW554" s="456"/>
      <c r="DJX554" s="456"/>
      <c r="DJY554" s="456"/>
      <c r="DJZ554" s="456"/>
      <c r="DKA554" s="456"/>
      <c r="DKB554" s="456"/>
      <c r="DKC554" s="456"/>
      <c r="DKD554" s="456"/>
      <c r="DKE554" s="456"/>
      <c r="DKF554" s="456"/>
      <c r="DKG554" s="456"/>
      <c r="DKH554" s="456"/>
      <c r="DKI554" s="456"/>
      <c r="DKJ554" s="456"/>
      <c r="DKK554" s="456"/>
      <c r="DKL554" s="456"/>
      <c r="DKM554" s="456"/>
      <c r="DKN554" s="456"/>
      <c r="DKO554" s="456"/>
      <c r="DKP554" s="456"/>
      <c r="DKQ554" s="456"/>
      <c r="DKR554" s="456"/>
      <c r="DKS554" s="456"/>
      <c r="DKT554" s="456"/>
      <c r="DKU554" s="456"/>
      <c r="DKV554" s="456"/>
      <c r="DKW554" s="456"/>
      <c r="DKX554" s="456"/>
      <c r="DKY554" s="456"/>
      <c r="DKZ554" s="456"/>
      <c r="DLA554" s="456"/>
      <c r="DLB554" s="456"/>
      <c r="DLC554" s="456"/>
      <c r="DLD554" s="456"/>
      <c r="DLE554" s="456"/>
      <c r="DLF554" s="456"/>
      <c r="DLG554" s="456"/>
      <c r="DLH554" s="456"/>
      <c r="DLI554" s="456"/>
      <c r="DLJ554" s="456"/>
      <c r="DLK554" s="456"/>
      <c r="DLL554" s="456"/>
      <c r="DLM554" s="456"/>
      <c r="DLN554" s="456"/>
      <c r="DLO554" s="456"/>
      <c r="DLP554" s="456"/>
      <c r="DLQ554" s="456"/>
      <c r="DLR554" s="456"/>
      <c r="DLS554" s="456"/>
      <c r="DLT554" s="456"/>
      <c r="DLU554" s="456"/>
      <c r="DLV554" s="456"/>
      <c r="DLW554" s="456"/>
      <c r="DLX554" s="456"/>
      <c r="DLY554" s="456"/>
      <c r="DLZ554" s="456"/>
      <c r="DMA554" s="456"/>
      <c r="DMB554" s="456"/>
      <c r="DMC554" s="456"/>
      <c r="DMD554" s="456"/>
      <c r="DME554" s="456"/>
      <c r="DMF554" s="456"/>
      <c r="DMG554" s="456"/>
      <c r="DMH554" s="456"/>
      <c r="DMI554" s="456"/>
      <c r="DMJ554" s="456"/>
      <c r="DMK554" s="456"/>
      <c r="DML554" s="456"/>
      <c r="DMM554" s="456"/>
      <c r="DMN554" s="456"/>
      <c r="DMO554" s="456"/>
      <c r="DMP554" s="456"/>
      <c r="DMQ554" s="456"/>
      <c r="DMR554" s="456"/>
      <c r="DMS554" s="456"/>
      <c r="DMT554" s="456"/>
      <c r="DMU554" s="456"/>
      <c r="DMV554" s="456"/>
      <c r="DMW554" s="456"/>
      <c r="DMX554" s="456"/>
      <c r="DMY554" s="456"/>
      <c r="DMZ554" s="456"/>
      <c r="DNA554" s="456"/>
      <c r="DNB554" s="456"/>
      <c r="DNC554" s="456"/>
      <c r="DND554" s="456"/>
      <c r="DNE554" s="456"/>
      <c r="DNF554" s="456"/>
      <c r="DNG554" s="456"/>
      <c r="DNH554" s="456"/>
      <c r="DNI554" s="456"/>
      <c r="DNJ554" s="456"/>
      <c r="DNK554" s="456"/>
      <c r="DNL554" s="456"/>
      <c r="DNM554" s="456"/>
      <c r="DNN554" s="456"/>
      <c r="DNO554" s="456"/>
      <c r="DNP554" s="456"/>
      <c r="DNQ554" s="456"/>
      <c r="DNR554" s="456"/>
      <c r="DNS554" s="456"/>
      <c r="DNT554" s="456"/>
      <c r="DNU554" s="456"/>
      <c r="DNV554" s="456"/>
      <c r="DNW554" s="456"/>
      <c r="DNX554" s="456"/>
      <c r="DNY554" s="456"/>
      <c r="DNZ554" s="456"/>
      <c r="DOA554" s="456"/>
      <c r="DOB554" s="456"/>
      <c r="DOC554" s="456"/>
      <c r="DOD554" s="456"/>
      <c r="DOE554" s="456"/>
      <c r="DOF554" s="456"/>
      <c r="DOG554" s="456"/>
      <c r="DOH554" s="456"/>
      <c r="DOI554" s="456"/>
      <c r="DOJ554" s="456"/>
      <c r="DOK554" s="456"/>
      <c r="DOL554" s="456"/>
      <c r="DOM554" s="456"/>
      <c r="DON554" s="456"/>
      <c r="DOO554" s="456"/>
      <c r="DOP554" s="456"/>
      <c r="DOQ554" s="456"/>
      <c r="DOR554" s="456"/>
      <c r="DOS554" s="456"/>
      <c r="DOT554" s="456"/>
      <c r="DOU554" s="456"/>
      <c r="DOV554" s="456"/>
      <c r="DOW554" s="456"/>
      <c r="DOX554" s="456"/>
      <c r="DOY554" s="456"/>
      <c r="DOZ554" s="456"/>
      <c r="DPA554" s="456"/>
      <c r="DPB554" s="456"/>
      <c r="DPC554" s="456"/>
      <c r="DPD554" s="456"/>
      <c r="DPE554" s="456"/>
      <c r="DPF554" s="456"/>
      <c r="DPG554" s="456"/>
      <c r="DPH554" s="456"/>
      <c r="DPI554" s="456"/>
      <c r="DPJ554" s="456"/>
      <c r="DPK554" s="456"/>
      <c r="DPL554" s="456"/>
      <c r="DPM554" s="456"/>
      <c r="DPN554" s="456"/>
      <c r="DPO554" s="456"/>
      <c r="DPP554" s="456"/>
      <c r="DPQ554" s="456"/>
      <c r="DPR554" s="456"/>
      <c r="DPS554" s="456"/>
      <c r="DPT554" s="456"/>
      <c r="DPU554" s="456"/>
      <c r="DPV554" s="456"/>
      <c r="DPW554" s="456"/>
      <c r="DPX554" s="456"/>
      <c r="DPY554" s="456"/>
      <c r="DPZ554" s="456"/>
      <c r="DQA554" s="456"/>
      <c r="DQB554" s="456"/>
      <c r="DQC554" s="456"/>
      <c r="DQD554" s="456"/>
      <c r="DQE554" s="456"/>
      <c r="DQF554" s="456"/>
      <c r="DQG554" s="456"/>
      <c r="DQH554" s="456"/>
      <c r="DQI554" s="456"/>
      <c r="DQJ554" s="456"/>
      <c r="DQK554" s="456"/>
      <c r="DQL554" s="456"/>
      <c r="DQM554" s="456"/>
      <c r="DQN554" s="456"/>
      <c r="DQO554" s="456"/>
      <c r="DQP554" s="456"/>
      <c r="DQQ554" s="456"/>
      <c r="DQR554" s="456"/>
      <c r="DQS554" s="456"/>
      <c r="DQT554" s="456"/>
      <c r="DQU554" s="456"/>
      <c r="DQV554" s="456"/>
      <c r="DQW554" s="456"/>
      <c r="DQX554" s="456"/>
      <c r="DQY554" s="456"/>
      <c r="DQZ554" s="456"/>
      <c r="DRA554" s="456"/>
      <c r="DRB554" s="456"/>
      <c r="DRC554" s="456"/>
      <c r="DRD554" s="456"/>
      <c r="DRE554" s="456"/>
      <c r="DRF554" s="456"/>
      <c r="DRG554" s="456"/>
      <c r="DRH554" s="456"/>
      <c r="DRI554" s="456"/>
      <c r="DRJ554" s="456"/>
      <c r="DRK554" s="456"/>
      <c r="DRL554" s="456"/>
      <c r="DRM554" s="456"/>
      <c r="DRN554" s="456"/>
      <c r="DRO554" s="456"/>
      <c r="DRP554" s="456"/>
      <c r="DRQ554" s="456"/>
      <c r="DRR554" s="456"/>
      <c r="DRS554" s="456"/>
      <c r="DRT554" s="456"/>
      <c r="DRU554" s="456"/>
      <c r="DRV554" s="456"/>
      <c r="DRW554" s="456"/>
      <c r="DRX554" s="456"/>
      <c r="DRY554" s="456"/>
      <c r="DRZ554" s="456"/>
      <c r="DSA554" s="456"/>
      <c r="DSB554" s="456"/>
      <c r="DSC554" s="456"/>
      <c r="DSD554" s="456"/>
      <c r="DSE554" s="456"/>
      <c r="DSF554" s="456"/>
      <c r="DSG554" s="456"/>
      <c r="DSH554" s="456"/>
      <c r="DSI554" s="456"/>
      <c r="DSJ554" s="456"/>
      <c r="DSK554" s="456"/>
      <c r="DSL554" s="456"/>
      <c r="DSM554" s="456"/>
      <c r="DSN554" s="456"/>
      <c r="DSO554" s="456"/>
      <c r="DSP554" s="456"/>
      <c r="DSQ554" s="456"/>
      <c r="DSR554" s="456"/>
      <c r="DSS554" s="456"/>
      <c r="DST554" s="456"/>
      <c r="DSU554" s="456"/>
      <c r="DSV554" s="456"/>
      <c r="DSW554" s="456"/>
      <c r="DSX554" s="456"/>
      <c r="DSY554" s="456"/>
      <c r="DSZ554" s="456"/>
      <c r="DTA554" s="456"/>
      <c r="DTB554" s="456"/>
      <c r="DTC554" s="456"/>
      <c r="DTD554" s="456"/>
      <c r="DTE554" s="456"/>
      <c r="DTF554" s="456"/>
      <c r="DTG554" s="456"/>
      <c r="DTH554" s="456"/>
      <c r="DTI554" s="456"/>
      <c r="DTJ554" s="456"/>
      <c r="DTK554" s="456"/>
      <c r="DTL554" s="456"/>
      <c r="DTM554" s="456"/>
      <c r="DTN554" s="456"/>
      <c r="DTO554" s="456"/>
      <c r="DTP554" s="456"/>
      <c r="DTQ554" s="456"/>
      <c r="DTR554" s="456"/>
      <c r="DTS554" s="456"/>
      <c r="DTT554" s="456"/>
      <c r="DTU554" s="456"/>
      <c r="DTV554" s="456"/>
      <c r="DTW554" s="456"/>
      <c r="DTX554" s="456"/>
      <c r="DTY554" s="456"/>
      <c r="DTZ554" s="456"/>
      <c r="DUA554" s="456"/>
      <c r="DUB554" s="456"/>
      <c r="DUC554" s="456"/>
      <c r="DUD554" s="456"/>
      <c r="DUE554" s="456"/>
      <c r="DUF554" s="456"/>
      <c r="DUG554" s="456"/>
      <c r="DUH554" s="456"/>
      <c r="DUI554" s="456"/>
      <c r="DUJ554" s="456"/>
      <c r="DUK554" s="456"/>
      <c r="DUL554" s="456"/>
      <c r="DUM554" s="456"/>
      <c r="DUN554" s="456"/>
      <c r="DUO554" s="456"/>
      <c r="DUP554" s="456"/>
      <c r="DUQ554" s="456"/>
      <c r="DUR554" s="456"/>
      <c r="DUS554" s="456"/>
      <c r="DUT554" s="456"/>
      <c r="DUU554" s="456"/>
      <c r="DUV554" s="456"/>
      <c r="DUW554" s="456"/>
      <c r="DUX554" s="456"/>
      <c r="DUY554" s="456"/>
      <c r="DUZ554" s="456"/>
      <c r="DVA554" s="456"/>
      <c r="DVB554" s="456"/>
      <c r="DVC554" s="456"/>
      <c r="DVD554" s="456"/>
      <c r="DVE554" s="456"/>
      <c r="DVF554" s="456"/>
      <c r="DVG554" s="456"/>
      <c r="DVH554" s="456"/>
      <c r="DVI554" s="456"/>
      <c r="DVJ554" s="456"/>
      <c r="DVK554" s="456"/>
      <c r="DVL554" s="456"/>
      <c r="DVM554" s="456"/>
      <c r="DVN554" s="456"/>
      <c r="DVO554" s="456"/>
      <c r="DVP554" s="456"/>
      <c r="DVQ554" s="456"/>
      <c r="DVR554" s="456"/>
      <c r="DVS554" s="456"/>
      <c r="DVT554" s="456"/>
      <c r="DVU554" s="456"/>
      <c r="DVV554" s="456"/>
      <c r="DVW554" s="456"/>
      <c r="DVX554" s="456"/>
      <c r="DVY554" s="456"/>
      <c r="DVZ554" s="456"/>
      <c r="DWA554" s="456"/>
      <c r="DWB554" s="456"/>
      <c r="DWC554" s="456"/>
      <c r="DWD554" s="456"/>
      <c r="DWE554" s="456"/>
      <c r="DWF554" s="456"/>
      <c r="DWG554" s="456"/>
      <c r="DWH554" s="456"/>
      <c r="DWI554" s="456"/>
      <c r="DWJ554" s="456"/>
      <c r="DWK554" s="456"/>
      <c r="DWL554" s="456"/>
      <c r="DWM554" s="456"/>
      <c r="DWN554" s="456"/>
      <c r="DWO554" s="456"/>
      <c r="DWP554" s="456"/>
      <c r="DWQ554" s="456"/>
      <c r="DWR554" s="456"/>
      <c r="DWS554" s="456"/>
      <c r="DWT554" s="456"/>
      <c r="DWU554" s="456"/>
      <c r="DWV554" s="456"/>
      <c r="DWW554" s="456"/>
      <c r="DWX554" s="456"/>
      <c r="DWY554" s="456"/>
      <c r="DWZ554" s="456"/>
      <c r="DXA554" s="456"/>
      <c r="DXB554" s="456"/>
      <c r="DXC554" s="456"/>
      <c r="DXD554" s="456"/>
      <c r="DXE554" s="456"/>
      <c r="DXF554" s="456"/>
      <c r="DXG554" s="456"/>
      <c r="DXH554" s="456"/>
      <c r="DXI554" s="456"/>
      <c r="DXJ554" s="456"/>
      <c r="DXK554" s="456"/>
      <c r="DXL554" s="456"/>
      <c r="DXM554" s="456"/>
      <c r="DXN554" s="456"/>
      <c r="DXO554" s="456"/>
      <c r="DXP554" s="456"/>
      <c r="DXQ554" s="456"/>
      <c r="DXR554" s="456"/>
      <c r="DXS554" s="456"/>
      <c r="DXT554" s="456"/>
      <c r="DXU554" s="456"/>
      <c r="DXV554" s="456"/>
      <c r="DXW554" s="456"/>
      <c r="DXX554" s="456"/>
      <c r="DXY554" s="456"/>
      <c r="DXZ554" s="456"/>
      <c r="DYA554" s="456"/>
      <c r="DYB554" s="456"/>
      <c r="DYC554" s="456"/>
      <c r="DYD554" s="456"/>
      <c r="DYE554" s="456"/>
      <c r="DYF554" s="456"/>
      <c r="DYG554" s="456"/>
      <c r="DYH554" s="456"/>
      <c r="DYI554" s="456"/>
      <c r="DYJ554" s="456"/>
      <c r="DYK554" s="456"/>
      <c r="DYL554" s="456"/>
      <c r="DYM554" s="456"/>
      <c r="DYN554" s="456"/>
      <c r="DYO554" s="456"/>
      <c r="DYP554" s="456"/>
      <c r="DYQ554" s="456"/>
      <c r="DYR554" s="456"/>
      <c r="DYS554" s="456"/>
      <c r="DYT554" s="456"/>
      <c r="DYU554" s="456"/>
      <c r="DYV554" s="456"/>
      <c r="DYW554" s="456"/>
      <c r="DYX554" s="456"/>
      <c r="DYY554" s="456"/>
      <c r="DYZ554" s="456"/>
      <c r="DZA554" s="456"/>
      <c r="DZB554" s="456"/>
      <c r="DZC554" s="456"/>
      <c r="DZD554" s="456"/>
      <c r="DZE554" s="456"/>
      <c r="DZF554" s="456"/>
      <c r="DZG554" s="456"/>
      <c r="DZH554" s="456"/>
      <c r="DZI554" s="456"/>
      <c r="DZJ554" s="456"/>
      <c r="DZK554" s="456"/>
      <c r="DZL554" s="456"/>
      <c r="DZM554" s="456"/>
      <c r="DZN554" s="456"/>
      <c r="DZO554" s="456"/>
      <c r="DZP554" s="456"/>
      <c r="DZQ554" s="456"/>
      <c r="DZR554" s="456"/>
      <c r="DZS554" s="456"/>
      <c r="DZT554" s="456"/>
      <c r="DZU554" s="456"/>
      <c r="DZV554" s="456"/>
      <c r="DZW554" s="456"/>
      <c r="DZX554" s="456"/>
      <c r="DZY554" s="456"/>
      <c r="DZZ554" s="456"/>
      <c r="EAA554" s="456"/>
      <c r="EAB554" s="456"/>
      <c r="EAC554" s="456"/>
      <c r="EAD554" s="456"/>
      <c r="EAE554" s="456"/>
      <c r="EAF554" s="456"/>
      <c r="EAG554" s="456"/>
      <c r="EAH554" s="456"/>
      <c r="EAI554" s="456"/>
      <c r="EAJ554" s="456"/>
      <c r="EAK554" s="456"/>
      <c r="EAL554" s="456"/>
      <c r="EAM554" s="456"/>
      <c r="EAN554" s="456"/>
      <c r="EAO554" s="456"/>
      <c r="EAP554" s="456"/>
      <c r="EAQ554" s="456"/>
      <c r="EAR554" s="456"/>
      <c r="EAS554" s="456"/>
      <c r="EAT554" s="456"/>
      <c r="EAU554" s="456"/>
      <c r="EAV554" s="456"/>
      <c r="EAW554" s="456"/>
      <c r="EAX554" s="456"/>
      <c r="EAY554" s="456"/>
      <c r="EAZ554" s="456"/>
      <c r="EBA554" s="456"/>
      <c r="EBB554" s="456"/>
      <c r="EBC554" s="456"/>
      <c r="EBD554" s="456"/>
      <c r="EBE554" s="456"/>
      <c r="EBF554" s="456"/>
      <c r="EBG554" s="456"/>
      <c r="EBH554" s="456"/>
      <c r="EBI554" s="456"/>
      <c r="EBJ554" s="456"/>
      <c r="EBK554" s="456"/>
      <c r="EBL554" s="456"/>
      <c r="EBM554" s="456"/>
      <c r="EBN554" s="456"/>
      <c r="EBO554" s="456"/>
      <c r="EBP554" s="456"/>
      <c r="EBQ554" s="456"/>
      <c r="EBR554" s="456"/>
      <c r="EBS554" s="456"/>
      <c r="EBT554" s="456"/>
      <c r="EBU554" s="456"/>
      <c r="EBV554" s="456"/>
      <c r="EBW554" s="456"/>
      <c r="EBX554" s="456"/>
      <c r="EBY554" s="456"/>
      <c r="EBZ554" s="456"/>
      <c r="ECA554" s="456"/>
      <c r="ECB554" s="456"/>
      <c r="ECC554" s="456"/>
      <c r="ECD554" s="456"/>
      <c r="ECE554" s="456"/>
      <c r="ECF554" s="456"/>
      <c r="ECG554" s="456"/>
      <c r="ECH554" s="456"/>
      <c r="ECI554" s="456"/>
      <c r="ECJ554" s="456"/>
      <c r="ECK554" s="456"/>
      <c r="ECL554" s="456"/>
      <c r="ECM554" s="456"/>
      <c r="ECN554" s="456"/>
      <c r="ECO554" s="456"/>
      <c r="ECP554" s="456"/>
      <c r="ECQ554" s="456"/>
      <c r="ECR554" s="456"/>
      <c r="ECS554" s="456"/>
      <c r="ECT554" s="456"/>
      <c r="ECU554" s="456"/>
      <c r="ECV554" s="456"/>
      <c r="ECW554" s="456"/>
      <c r="ECX554" s="456"/>
      <c r="ECY554" s="456"/>
      <c r="ECZ554" s="456"/>
      <c r="EDA554" s="456"/>
      <c r="EDB554" s="456"/>
      <c r="EDC554" s="456"/>
      <c r="EDD554" s="456"/>
      <c r="EDE554" s="456"/>
      <c r="EDF554" s="456"/>
      <c r="EDG554" s="456"/>
      <c r="EDH554" s="456"/>
      <c r="EDI554" s="456"/>
      <c r="EDJ554" s="456"/>
      <c r="EDK554" s="456"/>
      <c r="EDL554" s="456"/>
      <c r="EDM554" s="456"/>
      <c r="EDN554" s="456"/>
      <c r="EDO554" s="456"/>
      <c r="EDP554" s="456"/>
      <c r="EDQ554" s="456"/>
      <c r="EDR554" s="456"/>
      <c r="EDS554" s="456"/>
      <c r="EDT554" s="456"/>
      <c r="EDU554" s="456"/>
      <c r="EDV554" s="456"/>
      <c r="EDW554" s="456"/>
      <c r="EDX554" s="456"/>
      <c r="EDY554" s="456"/>
      <c r="EDZ554" s="456"/>
      <c r="EEA554" s="456"/>
      <c r="EEB554" s="456"/>
      <c r="EEC554" s="456"/>
      <c r="EED554" s="456"/>
      <c r="EEE554" s="456"/>
      <c r="EEF554" s="456"/>
      <c r="EEG554" s="456"/>
      <c r="EEH554" s="456"/>
      <c r="EEI554" s="456"/>
      <c r="EEJ554" s="456"/>
      <c r="EEK554" s="456"/>
      <c r="EEL554" s="456"/>
      <c r="EEM554" s="456"/>
      <c r="EEN554" s="456"/>
      <c r="EEO554" s="456"/>
      <c r="EEP554" s="456"/>
      <c r="EEQ554" s="456"/>
      <c r="EER554" s="456"/>
      <c r="EES554" s="456"/>
      <c r="EET554" s="456"/>
      <c r="EEU554" s="456"/>
      <c r="EEV554" s="456"/>
      <c r="EEW554" s="456"/>
      <c r="EEX554" s="456"/>
      <c r="EEY554" s="456"/>
      <c r="EEZ554" s="456"/>
      <c r="EFA554" s="456"/>
      <c r="EFB554" s="456"/>
      <c r="EFC554" s="456"/>
      <c r="EFD554" s="456"/>
      <c r="EFE554" s="456"/>
      <c r="EFF554" s="456"/>
      <c r="EFG554" s="456"/>
      <c r="EFH554" s="456"/>
      <c r="EFI554" s="456"/>
      <c r="EFJ554" s="456"/>
      <c r="EFK554" s="456"/>
      <c r="EFL554" s="456"/>
      <c r="EFM554" s="456"/>
      <c r="EFN554" s="456"/>
      <c r="EFO554" s="456"/>
      <c r="EFP554" s="456"/>
      <c r="EFQ554" s="456"/>
      <c r="EFR554" s="456"/>
      <c r="EFS554" s="456"/>
      <c r="EFT554" s="456"/>
      <c r="EFU554" s="456"/>
      <c r="EFV554" s="456"/>
      <c r="EFW554" s="456"/>
      <c r="EFX554" s="456"/>
      <c r="EFY554" s="456"/>
      <c r="EFZ554" s="456"/>
      <c r="EGA554" s="456"/>
      <c r="EGB554" s="456"/>
      <c r="EGC554" s="456"/>
      <c r="EGD554" s="456"/>
      <c r="EGE554" s="456"/>
      <c r="EGF554" s="456"/>
      <c r="EGG554" s="456"/>
      <c r="EGH554" s="456"/>
      <c r="EGI554" s="456"/>
      <c r="EGJ554" s="456"/>
      <c r="EGK554" s="456"/>
      <c r="EGL554" s="456"/>
      <c r="EGM554" s="456"/>
      <c r="EGN554" s="456"/>
      <c r="EGO554" s="456"/>
      <c r="EGP554" s="456"/>
      <c r="EGQ554" s="456"/>
      <c r="EGR554" s="456"/>
      <c r="EGS554" s="456"/>
      <c r="EGT554" s="456"/>
      <c r="EGU554" s="456"/>
      <c r="EGV554" s="456"/>
      <c r="EGW554" s="456"/>
      <c r="EGX554" s="456"/>
      <c r="EGY554" s="456"/>
      <c r="EGZ554" s="456"/>
      <c r="EHA554" s="456"/>
      <c r="EHB554" s="456"/>
      <c r="EHC554" s="456"/>
      <c r="EHD554" s="456"/>
      <c r="EHE554" s="456"/>
      <c r="EHF554" s="456"/>
      <c r="EHG554" s="456"/>
      <c r="EHH554" s="456"/>
      <c r="EHI554" s="456"/>
      <c r="EHJ554" s="456"/>
      <c r="EHK554" s="456"/>
      <c r="EHL554" s="456"/>
      <c r="EHM554" s="456"/>
      <c r="EHN554" s="456"/>
      <c r="EHO554" s="456"/>
      <c r="EHP554" s="456"/>
      <c r="EHQ554" s="456"/>
      <c r="EHR554" s="456"/>
      <c r="EHS554" s="456"/>
      <c r="EHT554" s="456"/>
      <c r="EHU554" s="456"/>
      <c r="EHV554" s="456"/>
      <c r="EHW554" s="456"/>
      <c r="EHX554" s="456"/>
      <c r="EHY554" s="456"/>
      <c r="EHZ554" s="456"/>
      <c r="EIA554" s="456"/>
      <c r="EIB554" s="456"/>
      <c r="EIC554" s="456"/>
      <c r="EID554" s="456"/>
      <c r="EIE554" s="456"/>
      <c r="EIF554" s="456"/>
      <c r="EIG554" s="456"/>
      <c r="EIH554" s="456"/>
      <c r="EII554" s="456"/>
      <c r="EIJ554" s="456"/>
      <c r="EIK554" s="456"/>
      <c r="EIL554" s="456"/>
      <c r="EIM554" s="456"/>
      <c r="EIN554" s="456"/>
      <c r="EIO554" s="456"/>
      <c r="EIP554" s="456"/>
      <c r="EIQ554" s="456"/>
      <c r="EIR554" s="456"/>
      <c r="EIS554" s="456"/>
      <c r="EIT554" s="456"/>
      <c r="EIU554" s="456"/>
      <c r="EIV554" s="456"/>
      <c r="EIW554" s="456"/>
      <c r="EIX554" s="456"/>
      <c r="EIY554" s="456"/>
      <c r="EIZ554" s="456"/>
      <c r="EJA554" s="456"/>
      <c r="EJB554" s="456"/>
      <c r="EJC554" s="456"/>
      <c r="EJD554" s="456"/>
      <c r="EJE554" s="456"/>
      <c r="EJF554" s="456"/>
      <c r="EJG554" s="456"/>
      <c r="EJH554" s="456"/>
      <c r="EJI554" s="456"/>
      <c r="EJJ554" s="456"/>
      <c r="EJK554" s="456"/>
      <c r="EJL554" s="456"/>
      <c r="EJM554" s="456"/>
      <c r="EJN554" s="456"/>
      <c r="EJO554" s="456"/>
      <c r="EJP554" s="456"/>
      <c r="EJQ554" s="456"/>
      <c r="EJR554" s="456"/>
      <c r="EJS554" s="456"/>
      <c r="EJT554" s="456"/>
      <c r="EJU554" s="456"/>
      <c r="EJV554" s="456"/>
      <c r="EJW554" s="456"/>
      <c r="EJX554" s="456"/>
      <c r="EJY554" s="456"/>
      <c r="EJZ554" s="456"/>
      <c r="EKA554" s="456"/>
      <c r="EKB554" s="456"/>
      <c r="EKC554" s="456"/>
      <c r="EKD554" s="456"/>
      <c r="EKE554" s="456"/>
      <c r="EKF554" s="456"/>
      <c r="EKG554" s="456"/>
      <c r="EKH554" s="456"/>
      <c r="EKI554" s="456"/>
      <c r="EKJ554" s="456"/>
      <c r="EKK554" s="456"/>
      <c r="EKL554" s="456"/>
      <c r="EKM554" s="456"/>
      <c r="EKN554" s="456"/>
      <c r="EKO554" s="456"/>
      <c r="EKP554" s="456"/>
      <c r="EKQ554" s="456"/>
      <c r="EKR554" s="456"/>
      <c r="EKS554" s="456"/>
      <c r="EKT554" s="456"/>
      <c r="EKU554" s="456"/>
      <c r="EKV554" s="456"/>
      <c r="EKW554" s="456"/>
      <c r="EKX554" s="456"/>
      <c r="EKY554" s="456"/>
      <c r="EKZ554" s="456"/>
      <c r="ELA554" s="456"/>
      <c r="ELB554" s="456"/>
      <c r="ELC554" s="456"/>
      <c r="ELD554" s="456"/>
      <c r="ELE554" s="456"/>
      <c r="ELF554" s="456"/>
      <c r="ELG554" s="456"/>
      <c r="ELH554" s="456"/>
      <c r="ELI554" s="456"/>
      <c r="ELJ554" s="456"/>
      <c r="ELK554" s="456"/>
      <c r="ELL554" s="456"/>
      <c r="ELM554" s="456"/>
      <c r="ELN554" s="456"/>
      <c r="ELO554" s="456"/>
      <c r="ELP554" s="456"/>
      <c r="ELQ554" s="456"/>
      <c r="ELR554" s="456"/>
      <c r="ELS554" s="456"/>
      <c r="ELT554" s="456"/>
      <c r="ELU554" s="456"/>
      <c r="ELV554" s="456"/>
      <c r="ELW554" s="456"/>
      <c r="ELX554" s="456"/>
      <c r="ELY554" s="456"/>
      <c r="ELZ554" s="456"/>
      <c r="EMA554" s="456"/>
      <c r="EMB554" s="456"/>
      <c r="EMC554" s="456"/>
      <c r="EMD554" s="456"/>
      <c r="EME554" s="456"/>
      <c r="EMF554" s="456"/>
      <c r="EMG554" s="456"/>
      <c r="EMH554" s="456"/>
      <c r="EMI554" s="456"/>
      <c r="EMJ554" s="456"/>
      <c r="EMK554" s="456"/>
      <c r="EML554" s="456"/>
      <c r="EMM554" s="456"/>
      <c r="EMN554" s="456"/>
      <c r="EMO554" s="456"/>
      <c r="EMP554" s="456"/>
      <c r="EMQ554" s="456"/>
      <c r="EMR554" s="456"/>
      <c r="EMS554" s="456"/>
      <c r="EMT554" s="456"/>
      <c r="EMU554" s="456"/>
      <c r="EMV554" s="456"/>
      <c r="EMW554" s="456"/>
      <c r="EMX554" s="456"/>
      <c r="EMY554" s="456"/>
      <c r="EMZ554" s="456"/>
      <c r="ENA554" s="456"/>
      <c r="ENB554" s="456"/>
      <c r="ENC554" s="456"/>
      <c r="END554" s="456"/>
      <c r="ENE554" s="456"/>
      <c r="ENF554" s="456"/>
      <c r="ENG554" s="456"/>
      <c r="ENH554" s="456"/>
      <c r="ENI554" s="456"/>
      <c r="ENJ554" s="456"/>
      <c r="ENK554" s="456"/>
      <c r="ENL554" s="456"/>
      <c r="ENM554" s="456"/>
      <c r="ENN554" s="456"/>
      <c r="ENO554" s="456"/>
      <c r="ENP554" s="456"/>
      <c r="ENQ554" s="456"/>
      <c r="ENR554" s="456"/>
      <c r="ENS554" s="456"/>
      <c r="ENT554" s="456"/>
      <c r="ENU554" s="456"/>
      <c r="ENV554" s="456"/>
      <c r="ENW554" s="456"/>
      <c r="ENX554" s="456"/>
      <c r="ENY554" s="456"/>
      <c r="ENZ554" s="456"/>
      <c r="EOA554" s="456"/>
      <c r="EOB554" s="456"/>
      <c r="EOC554" s="456"/>
      <c r="EOD554" s="456"/>
      <c r="EOE554" s="456"/>
      <c r="EOF554" s="456"/>
      <c r="EOG554" s="456"/>
      <c r="EOH554" s="456"/>
      <c r="EOI554" s="456"/>
      <c r="EOJ554" s="456"/>
      <c r="EOK554" s="456"/>
      <c r="EOL554" s="456"/>
      <c r="EOM554" s="456"/>
      <c r="EON554" s="456"/>
      <c r="EOO554" s="456"/>
      <c r="EOP554" s="456"/>
      <c r="EOQ554" s="456"/>
      <c r="EOR554" s="456"/>
      <c r="EOS554" s="456"/>
      <c r="EOT554" s="456"/>
      <c r="EOU554" s="456"/>
      <c r="EOV554" s="456"/>
      <c r="EOW554" s="456"/>
      <c r="EOX554" s="456"/>
      <c r="EOY554" s="456"/>
      <c r="EOZ554" s="456"/>
      <c r="EPA554" s="456"/>
      <c r="EPB554" s="456"/>
      <c r="EPC554" s="456"/>
      <c r="EPD554" s="456"/>
      <c r="EPE554" s="456"/>
      <c r="EPF554" s="456"/>
      <c r="EPG554" s="456"/>
      <c r="EPH554" s="456"/>
      <c r="EPI554" s="456"/>
      <c r="EPJ554" s="456"/>
      <c r="EPK554" s="456"/>
      <c r="EPL554" s="456"/>
      <c r="EPM554" s="456"/>
      <c r="EPN554" s="456"/>
      <c r="EPO554" s="456"/>
      <c r="EPP554" s="456"/>
      <c r="EPQ554" s="456"/>
      <c r="EPR554" s="456"/>
      <c r="EPS554" s="456"/>
      <c r="EPT554" s="456"/>
      <c r="EPU554" s="456"/>
      <c r="EPV554" s="456"/>
      <c r="EPW554" s="456"/>
      <c r="EPX554" s="456"/>
      <c r="EPY554" s="456"/>
      <c r="EPZ554" s="456"/>
      <c r="EQA554" s="456"/>
      <c r="EQB554" s="456"/>
      <c r="EQC554" s="456"/>
      <c r="EQD554" s="456"/>
      <c r="EQE554" s="456"/>
      <c r="EQF554" s="456"/>
      <c r="EQG554" s="456"/>
      <c r="EQH554" s="456"/>
      <c r="EQI554" s="456"/>
      <c r="EQJ554" s="456"/>
      <c r="EQK554" s="456"/>
      <c r="EQL554" s="456"/>
      <c r="EQM554" s="456"/>
      <c r="EQN554" s="456"/>
      <c r="EQO554" s="456"/>
      <c r="EQP554" s="456"/>
      <c r="EQQ554" s="456"/>
      <c r="EQR554" s="456"/>
      <c r="EQS554" s="456"/>
      <c r="EQT554" s="456"/>
      <c r="EQU554" s="456"/>
      <c r="EQV554" s="456"/>
      <c r="EQW554" s="456"/>
      <c r="EQX554" s="456"/>
      <c r="EQY554" s="456"/>
      <c r="EQZ554" s="456"/>
      <c r="ERA554" s="456"/>
      <c r="ERB554" s="456"/>
      <c r="ERC554" s="456"/>
      <c r="ERD554" s="456"/>
      <c r="ERE554" s="456"/>
      <c r="ERF554" s="456"/>
      <c r="ERG554" s="456"/>
      <c r="ERH554" s="456"/>
      <c r="ERI554" s="456"/>
      <c r="ERJ554" s="456"/>
      <c r="ERK554" s="456"/>
      <c r="ERL554" s="456"/>
      <c r="ERM554" s="456"/>
      <c r="ERN554" s="456"/>
      <c r="ERO554" s="456"/>
      <c r="ERP554" s="456"/>
      <c r="ERQ554" s="456"/>
      <c r="ERR554" s="456"/>
      <c r="ERS554" s="456"/>
      <c r="ERT554" s="456"/>
      <c r="ERU554" s="456"/>
      <c r="ERV554" s="456"/>
      <c r="ERW554" s="456"/>
      <c r="ERX554" s="456"/>
      <c r="ERY554" s="456"/>
      <c r="ERZ554" s="456"/>
      <c r="ESA554" s="456"/>
      <c r="ESB554" s="456"/>
      <c r="ESC554" s="456"/>
      <c r="ESD554" s="456"/>
      <c r="ESE554" s="456"/>
      <c r="ESF554" s="456"/>
      <c r="ESG554" s="456"/>
      <c r="ESH554" s="456"/>
      <c r="ESI554" s="456"/>
      <c r="ESJ554" s="456"/>
      <c r="ESK554" s="456"/>
      <c r="ESL554" s="456"/>
      <c r="ESM554" s="456"/>
      <c r="ESN554" s="456"/>
      <c r="ESO554" s="456"/>
      <c r="ESP554" s="456"/>
      <c r="ESQ554" s="456"/>
      <c r="ESR554" s="456"/>
      <c r="ESS554" s="456"/>
      <c r="EST554" s="456"/>
      <c r="ESU554" s="456"/>
      <c r="ESV554" s="456"/>
      <c r="ESW554" s="456"/>
      <c r="ESX554" s="456"/>
      <c r="ESY554" s="456"/>
      <c r="ESZ554" s="456"/>
      <c r="ETA554" s="456"/>
      <c r="ETB554" s="456"/>
      <c r="ETC554" s="456"/>
      <c r="ETD554" s="456"/>
      <c r="ETE554" s="456"/>
      <c r="ETF554" s="456"/>
      <c r="ETG554" s="456"/>
      <c r="ETH554" s="456"/>
      <c r="ETI554" s="456"/>
      <c r="ETJ554" s="456"/>
      <c r="ETK554" s="456"/>
      <c r="ETL554" s="456"/>
      <c r="ETM554" s="456"/>
      <c r="ETN554" s="456"/>
      <c r="ETO554" s="456"/>
      <c r="ETP554" s="456"/>
      <c r="ETQ554" s="456"/>
      <c r="ETR554" s="456"/>
      <c r="ETS554" s="456"/>
      <c r="ETT554" s="456"/>
      <c r="ETU554" s="456"/>
      <c r="ETV554" s="456"/>
      <c r="ETW554" s="456"/>
      <c r="ETX554" s="456"/>
      <c r="ETY554" s="456"/>
      <c r="ETZ554" s="456"/>
      <c r="EUA554" s="456"/>
      <c r="EUB554" s="456"/>
      <c r="EUC554" s="456"/>
      <c r="EUD554" s="456"/>
      <c r="EUE554" s="456"/>
      <c r="EUF554" s="456"/>
      <c r="EUG554" s="456"/>
      <c r="EUH554" s="456"/>
      <c r="EUI554" s="456"/>
      <c r="EUJ554" s="456"/>
      <c r="EUK554" s="456"/>
      <c r="EUL554" s="456"/>
      <c r="EUM554" s="456"/>
      <c r="EUN554" s="456"/>
      <c r="EUO554" s="456"/>
      <c r="EUP554" s="456"/>
      <c r="EUQ554" s="456"/>
      <c r="EUR554" s="456"/>
      <c r="EUS554" s="456"/>
      <c r="EUT554" s="456"/>
      <c r="EUU554" s="456"/>
      <c r="EUV554" s="456"/>
      <c r="EUW554" s="456"/>
      <c r="EUX554" s="456"/>
      <c r="EUY554" s="456"/>
      <c r="EUZ554" s="456"/>
      <c r="EVA554" s="456"/>
      <c r="EVB554" s="456"/>
      <c r="EVC554" s="456"/>
      <c r="EVD554" s="456"/>
      <c r="EVE554" s="456"/>
      <c r="EVF554" s="456"/>
      <c r="EVG554" s="456"/>
      <c r="EVH554" s="456"/>
      <c r="EVI554" s="456"/>
      <c r="EVJ554" s="456"/>
      <c r="EVK554" s="456"/>
      <c r="EVL554" s="456"/>
      <c r="EVM554" s="456"/>
      <c r="EVN554" s="456"/>
      <c r="EVO554" s="456"/>
      <c r="EVP554" s="456"/>
      <c r="EVQ554" s="456"/>
      <c r="EVR554" s="456"/>
      <c r="EVS554" s="456"/>
      <c r="EVT554" s="456"/>
      <c r="EVU554" s="456"/>
      <c r="EVV554" s="456"/>
      <c r="EVW554" s="456"/>
      <c r="EVX554" s="456"/>
      <c r="EVY554" s="456"/>
      <c r="EVZ554" s="456"/>
      <c r="EWA554" s="456"/>
      <c r="EWB554" s="456"/>
      <c r="EWC554" s="456"/>
      <c r="EWD554" s="456"/>
      <c r="EWE554" s="456"/>
      <c r="EWF554" s="456"/>
      <c r="EWG554" s="456"/>
      <c r="EWH554" s="456"/>
      <c r="EWI554" s="456"/>
      <c r="EWJ554" s="456"/>
      <c r="EWK554" s="456"/>
      <c r="EWL554" s="456"/>
      <c r="EWM554" s="456"/>
      <c r="EWN554" s="456"/>
      <c r="EWO554" s="456"/>
      <c r="EWP554" s="456"/>
      <c r="EWQ554" s="456"/>
      <c r="EWR554" s="456"/>
      <c r="EWS554" s="456"/>
      <c r="EWT554" s="456"/>
      <c r="EWU554" s="456"/>
      <c r="EWV554" s="456"/>
      <c r="EWW554" s="456"/>
      <c r="EWX554" s="456"/>
      <c r="EWY554" s="456"/>
      <c r="EWZ554" s="456"/>
      <c r="EXA554" s="456"/>
      <c r="EXB554" s="456"/>
      <c r="EXC554" s="456"/>
      <c r="EXD554" s="456"/>
      <c r="EXE554" s="456"/>
      <c r="EXF554" s="456"/>
      <c r="EXG554" s="456"/>
      <c r="EXH554" s="456"/>
      <c r="EXI554" s="456"/>
      <c r="EXJ554" s="456"/>
      <c r="EXK554" s="456"/>
      <c r="EXL554" s="456"/>
      <c r="EXM554" s="456"/>
      <c r="EXN554" s="456"/>
      <c r="EXO554" s="456"/>
      <c r="EXP554" s="456"/>
      <c r="EXQ554" s="456"/>
      <c r="EXR554" s="456"/>
      <c r="EXS554" s="456"/>
      <c r="EXT554" s="456"/>
      <c r="EXU554" s="456"/>
      <c r="EXV554" s="456"/>
      <c r="EXW554" s="456"/>
      <c r="EXX554" s="456"/>
      <c r="EXY554" s="456"/>
      <c r="EXZ554" s="456"/>
      <c r="EYA554" s="456"/>
      <c r="EYB554" s="456"/>
      <c r="EYC554" s="456"/>
      <c r="EYD554" s="456"/>
      <c r="EYE554" s="456"/>
      <c r="EYF554" s="456"/>
      <c r="EYG554" s="456"/>
      <c r="EYH554" s="456"/>
      <c r="EYI554" s="456"/>
      <c r="EYJ554" s="456"/>
      <c r="EYK554" s="456"/>
      <c r="EYL554" s="456"/>
      <c r="EYM554" s="456"/>
      <c r="EYN554" s="456"/>
      <c r="EYO554" s="456"/>
      <c r="EYP554" s="456"/>
      <c r="EYQ554" s="456"/>
      <c r="EYR554" s="456"/>
      <c r="EYS554" s="456"/>
      <c r="EYT554" s="456"/>
      <c r="EYU554" s="456"/>
      <c r="EYV554" s="456"/>
      <c r="EYW554" s="456"/>
      <c r="EYX554" s="456"/>
      <c r="EYY554" s="456"/>
      <c r="EYZ554" s="456"/>
      <c r="EZA554" s="456"/>
      <c r="EZB554" s="456"/>
      <c r="EZC554" s="456"/>
      <c r="EZD554" s="456"/>
      <c r="EZE554" s="456"/>
      <c r="EZF554" s="456"/>
      <c r="EZG554" s="456"/>
      <c r="EZH554" s="456"/>
      <c r="EZI554" s="456"/>
      <c r="EZJ554" s="456"/>
      <c r="EZK554" s="456"/>
      <c r="EZL554" s="456"/>
      <c r="EZM554" s="456"/>
      <c r="EZN554" s="456"/>
      <c r="EZO554" s="456"/>
      <c r="EZP554" s="456"/>
      <c r="EZQ554" s="456"/>
      <c r="EZR554" s="456"/>
      <c r="EZS554" s="456"/>
      <c r="EZT554" s="456"/>
      <c r="EZU554" s="456"/>
      <c r="EZV554" s="456"/>
      <c r="EZW554" s="456"/>
      <c r="EZX554" s="456"/>
      <c r="EZY554" s="456"/>
      <c r="EZZ554" s="456"/>
      <c r="FAA554" s="456"/>
      <c r="FAB554" s="456"/>
      <c r="FAC554" s="456"/>
      <c r="FAD554" s="456"/>
      <c r="FAE554" s="456"/>
      <c r="FAF554" s="456"/>
      <c r="FAG554" s="456"/>
      <c r="FAH554" s="456"/>
      <c r="FAI554" s="456"/>
      <c r="FAJ554" s="456"/>
      <c r="FAK554" s="456"/>
      <c r="FAL554" s="456"/>
      <c r="FAM554" s="456"/>
      <c r="FAN554" s="456"/>
      <c r="FAO554" s="456"/>
      <c r="FAP554" s="456"/>
      <c r="FAQ554" s="456"/>
      <c r="FAR554" s="456"/>
      <c r="FAS554" s="456"/>
      <c r="FAT554" s="456"/>
      <c r="FAU554" s="456"/>
      <c r="FAV554" s="456"/>
      <c r="FAW554" s="456"/>
      <c r="FAX554" s="456"/>
      <c r="FAY554" s="456"/>
      <c r="FAZ554" s="456"/>
      <c r="FBA554" s="456"/>
      <c r="FBB554" s="456"/>
      <c r="FBC554" s="456"/>
      <c r="FBD554" s="456"/>
      <c r="FBE554" s="456"/>
      <c r="FBF554" s="456"/>
      <c r="FBG554" s="456"/>
      <c r="FBH554" s="456"/>
      <c r="FBI554" s="456"/>
      <c r="FBJ554" s="456"/>
      <c r="FBK554" s="456"/>
      <c r="FBL554" s="456"/>
      <c r="FBM554" s="456"/>
      <c r="FBN554" s="456"/>
      <c r="FBO554" s="456"/>
      <c r="FBP554" s="456"/>
      <c r="FBQ554" s="456"/>
      <c r="FBR554" s="456"/>
      <c r="FBS554" s="456"/>
      <c r="FBT554" s="456"/>
      <c r="FBU554" s="456"/>
      <c r="FBV554" s="456"/>
      <c r="FBW554" s="456"/>
      <c r="FBX554" s="456"/>
      <c r="FBY554" s="456"/>
      <c r="FBZ554" s="456"/>
      <c r="FCA554" s="456"/>
      <c r="FCB554" s="456"/>
      <c r="FCC554" s="456"/>
      <c r="FCD554" s="456"/>
      <c r="FCE554" s="456"/>
      <c r="FCF554" s="456"/>
      <c r="FCG554" s="456"/>
      <c r="FCH554" s="456"/>
      <c r="FCI554" s="456"/>
      <c r="FCJ554" s="456"/>
      <c r="FCK554" s="456"/>
      <c r="FCL554" s="456"/>
      <c r="FCM554" s="456"/>
      <c r="FCN554" s="456"/>
      <c r="FCO554" s="456"/>
      <c r="FCP554" s="456"/>
      <c r="FCQ554" s="456"/>
      <c r="FCR554" s="456"/>
      <c r="FCS554" s="456"/>
      <c r="FCT554" s="456"/>
      <c r="FCU554" s="456"/>
      <c r="FCV554" s="456"/>
      <c r="FCW554" s="456"/>
      <c r="FCX554" s="456"/>
      <c r="FCY554" s="456"/>
      <c r="FCZ554" s="456"/>
      <c r="FDA554" s="456"/>
      <c r="FDB554" s="456"/>
      <c r="FDC554" s="456"/>
      <c r="FDD554" s="456"/>
      <c r="FDE554" s="456"/>
      <c r="FDF554" s="456"/>
      <c r="FDG554" s="456"/>
      <c r="FDH554" s="456"/>
      <c r="FDI554" s="456"/>
      <c r="FDJ554" s="456"/>
      <c r="FDK554" s="456"/>
      <c r="FDL554" s="456"/>
      <c r="FDM554" s="456"/>
      <c r="FDN554" s="456"/>
      <c r="FDO554" s="456"/>
      <c r="FDP554" s="456"/>
      <c r="FDQ554" s="456"/>
      <c r="FDR554" s="456"/>
      <c r="FDS554" s="456"/>
      <c r="FDT554" s="456"/>
      <c r="FDU554" s="456"/>
      <c r="FDV554" s="456"/>
      <c r="FDW554" s="456"/>
      <c r="FDX554" s="456"/>
      <c r="FDY554" s="456"/>
      <c r="FDZ554" s="456"/>
      <c r="FEA554" s="456"/>
      <c r="FEB554" s="456"/>
      <c r="FEC554" s="456"/>
      <c r="FED554" s="456"/>
      <c r="FEE554" s="456"/>
      <c r="FEF554" s="456"/>
      <c r="FEG554" s="456"/>
      <c r="FEH554" s="456"/>
      <c r="FEI554" s="456"/>
      <c r="FEJ554" s="456"/>
      <c r="FEK554" s="456"/>
      <c r="FEL554" s="456"/>
      <c r="FEM554" s="456"/>
      <c r="FEN554" s="456"/>
      <c r="FEO554" s="456"/>
      <c r="FEP554" s="456"/>
      <c r="FEQ554" s="456"/>
      <c r="FER554" s="456"/>
      <c r="FES554" s="456"/>
      <c r="FET554" s="456"/>
      <c r="FEU554" s="456"/>
      <c r="FEV554" s="456"/>
      <c r="FEW554" s="456"/>
      <c r="FEX554" s="456"/>
      <c r="FEY554" s="456"/>
      <c r="FEZ554" s="456"/>
      <c r="FFA554" s="456"/>
      <c r="FFB554" s="456"/>
      <c r="FFC554" s="456"/>
      <c r="FFD554" s="456"/>
      <c r="FFE554" s="456"/>
      <c r="FFF554" s="456"/>
      <c r="FFG554" s="456"/>
      <c r="FFH554" s="456"/>
      <c r="FFI554" s="456"/>
      <c r="FFJ554" s="456"/>
      <c r="FFK554" s="456"/>
      <c r="FFL554" s="456"/>
      <c r="FFM554" s="456"/>
      <c r="FFN554" s="456"/>
      <c r="FFO554" s="456"/>
      <c r="FFP554" s="456"/>
      <c r="FFQ554" s="456"/>
      <c r="FFR554" s="456"/>
      <c r="FFS554" s="456"/>
      <c r="FFT554" s="456"/>
      <c r="FFU554" s="456"/>
      <c r="FFV554" s="456"/>
      <c r="FFW554" s="456"/>
      <c r="FFX554" s="456"/>
      <c r="FFY554" s="456"/>
      <c r="FFZ554" s="456"/>
      <c r="FGA554" s="456"/>
      <c r="FGB554" s="456"/>
      <c r="FGC554" s="456"/>
      <c r="FGD554" s="456"/>
      <c r="FGE554" s="456"/>
      <c r="FGF554" s="456"/>
      <c r="FGG554" s="456"/>
      <c r="FGH554" s="456"/>
      <c r="FGI554" s="456"/>
      <c r="FGJ554" s="456"/>
      <c r="FGK554" s="456"/>
      <c r="FGL554" s="456"/>
      <c r="FGM554" s="456"/>
      <c r="FGN554" s="456"/>
      <c r="FGO554" s="456"/>
      <c r="FGP554" s="456"/>
      <c r="FGQ554" s="456"/>
      <c r="FGR554" s="456"/>
      <c r="FGS554" s="456"/>
      <c r="FGT554" s="456"/>
      <c r="FGU554" s="456"/>
      <c r="FGV554" s="456"/>
      <c r="FGW554" s="456"/>
      <c r="FGX554" s="456"/>
      <c r="FGY554" s="456"/>
      <c r="FGZ554" s="456"/>
      <c r="FHA554" s="456"/>
      <c r="FHB554" s="456"/>
      <c r="FHC554" s="456"/>
      <c r="FHD554" s="456"/>
      <c r="FHE554" s="456"/>
      <c r="FHF554" s="456"/>
      <c r="FHG554" s="456"/>
      <c r="FHH554" s="456"/>
      <c r="FHI554" s="456"/>
      <c r="FHJ554" s="456"/>
      <c r="FHK554" s="456"/>
      <c r="FHL554" s="456"/>
      <c r="FHM554" s="456"/>
      <c r="FHN554" s="456"/>
      <c r="FHO554" s="456"/>
      <c r="FHP554" s="456"/>
      <c r="FHQ554" s="456"/>
      <c r="FHR554" s="456"/>
      <c r="FHS554" s="456"/>
      <c r="FHT554" s="456"/>
      <c r="FHU554" s="456"/>
      <c r="FHV554" s="456"/>
      <c r="FHW554" s="456"/>
      <c r="FHX554" s="456"/>
      <c r="FHY554" s="456"/>
      <c r="FHZ554" s="456"/>
      <c r="FIA554" s="456"/>
      <c r="FIB554" s="456"/>
      <c r="FIC554" s="456"/>
      <c r="FID554" s="456"/>
      <c r="FIE554" s="456"/>
      <c r="FIF554" s="456"/>
      <c r="FIG554" s="456"/>
      <c r="FIH554" s="456"/>
      <c r="FII554" s="456"/>
      <c r="FIJ554" s="456"/>
      <c r="FIK554" s="456"/>
      <c r="FIL554" s="456"/>
      <c r="FIM554" s="456"/>
      <c r="FIN554" s="456"/>
      <c r="FIO554" s="456"/>
      <c r="FIP554" s="456"/>
      <c r="FIQ554" s="456"/>
      <c r="FIR554" s="456"/>
      <c r="FIS554" s="456"/>
      <c r="FIT554" s="456"/>
      <c r="FIU554" s="456"/>
      <c r="FIV554" s="456"/>
      <c r="FIW554" s="456"/>
      <c r="FIX554" s="456"/>
      <c r="FIY554" s="456"/>
      <c r="FIZ554" s="456"/>
      <c r="FJA554" s="456"/>
      <c r="FJB554" s="456"/>
      <c r="FJC554" s="456"/>
      <c r="FJD554" s="456"/>
      <c r="FJE554" s="456"/>
      <c r="FJF554" s="456"/>
      <c r="FJG554" s="456"/>
      <c r="FJH554" s="456"/>
      <c r="FJI554" s="456"/>
      <c r="FJJ554" s="456"/>
      <c r="FJK554" s="456"/>
      <c r="FJL554" s="456"/>
      <c r="FJM554" s="456"/>
      <c r="FJN554" s="456"/>
      <c r="FJO554" s="456"/>
      <c r="FJP554" s="456"/>
      <c r="FJQ554" s="456"/>
      <c r="FJR554" s="456"/>
      <c r="FJS554" s="456"/>
      <c r="FJT554" s="456"/>
      <c r="FJU554" s="456"/>
      <c r="FJV554" s="456"/>
      <c r="FJW554" s="456"/>
      <c r="FJX554" s="456"/>
      <c r="FJY554" s="456"/>
      <c r="FJZ554" s="456"/>
      <c r="FKA554" s="456"/>
      <c r="FKB554" s="456"/>
      <c r="FKC554" s="456"/>
      <c r="FKD554" s="456"/>
      <c r="FKE554" s="456"/>
      <c r="FKF554" s="456"/>
      <c r="FKG554" s="456"/>
      <c r="FKH554" s="456"/>
      <c r="FKI554" s="456"/>
      <c r="FKJ554" s="456"/>
      <c r="FKK554" s="456"/>
      <c r="FKL554" s="456"/>
      <c r="FKM554" s="456"/>
      <c r="FKN554" s="456"/>
      <c r="FKO554" s="456"/>
      <c r="FKP554" s="456"/>
      <c r="FKQ554" s="456"/>
      <c r="FKR554" s="456"/>
      <c r="FKS554" s="456"/>
      <c r="FKT554" s="456"/>
      <c r="FKU554" s="456"/>
      <c r="FKV554" s="456"/>
      <c r="FKW554" s="456"/>
      <c r="FKX554" s="456"/>
      <c r="FKY554" s="456"/>
      <c r="FKZ554" s="456"/>
      <c r="FLA554" s="456"/>
      <c r="FLB554" s="456"/>
      <c r="FLC554" s="456"/>
      <c r="FLD554" s="456"/>
      <c r="FLE554" s="456"/>
      <c r="FLF554" s="456"/>
      <c r="FLG554" s="456"/>
      <c r="FLH554" s="456"/>
      <c r="FLI554" s="456"/>
      <c r="FLJ554" s="456"/>
      <c r="FLK554" s="456"/>
      <c r="FLL554" s="456"/>
      <c r="FLM554" s="456"/>
      <c r="FLN554" s="456"/>
      <c r="FLO554" s="456"/>
      <c r="FLP554" s="456"/>
      <c r="FLQ554" s="456"/>
      <c r="FLR554" s="456"/>
      <c r="FLS554" s="456"/>
      <c r="FLT554" s="456"/>
      <c r="FLU554" s="456"/>
      <c r="FLV554" s="456"/>
      <c r="FLW554" s="456"/>
      <c r="FLX554" s="456"/>
      <c r="FLY554" s="456"/>
      <c r="FLZ554" s="456"/>
      <c r="FMA554" s="456"/>
      <c r="FMB554" s="456"/>
      <c r="FMC554" s="456"/>
      <c r="FMD554" s="456"/>
      <c r="FME554" s="456"/>
      <c r="FMF554" s="456"/>
      <c r="FMG554" s="456"/>
      <c r="FMH554" s="456"/>
      <c r="FMI554" s="456"/>
      <c r="FMJ554" s="456"/>
      <c r="FMK554" s="456"/>
      <c r="FML554" s="456"/>
      <c r="FMM554" s="456"/>
      <c r="FMN554" s="456"/>
      <c r="FMO554" s="456"/>
      <c r="FMP554" s="456"/>
      <c r="FMQ554" s="456"/>
      <c r="FMR554" s="456"/>
      <c r="FMS554" s="456"/>
      <c r="FMT554" s="456"/>
      <c r="FMU554" s="456"/>
      <c r="FMV554" s="456"/>
      <c r="FMW554" s="456"/>
      <c r="FMX554" s="456"/>
      <c r="FMY554" s="456"/>
      <c r="FMZ554" s="456"/>
      <c r="FNA554" s="456"/>
      <c r="FNB554" s="456"/>
      <c r="FNC554" s="456"/>
      <c r="FND554" s="456"/>
      <c r="FNE554" s="456"/>
      <c r="FNF554" s="456"/>
      <c r="FNG554" s="456"/>
      <c r="FNH554" s="456"/>
      <c r="FNI554" s="456"/>
      <c r="FNJ554" s="456"/>
      <c r="FNK554" s="456"/>
      <c r="FNL554" s="456"/>
      <c r="FNM554" s="456"/>
      <c r="FNN554" s="456"/>
      <c r="FNO554" s="456"/>
      <c r="FNP554" s="456"/>
      <c r="FNQ554" s="456"/>
      <c r="FNR554" s="456"/>
      <c r="FNS554" s="456"/>
      <c r="FNT554" s="456"/>
      <c r="FNU554" s="456"/>
      <c r="FNV554" s="456"/>
      <c r="FNW554" s="456"/>
      <c r="FNX554" s="456"/>
      <c r="FNY554" s="456"/>
      <c r="FNZ554" s="456"/>
      <c r="FOA554" s="456"/>
      <c r="FOB554" s="456"/>
      <c r="FOC554" s="456"/>
      <c r="FOD554" s="456"/>
      <c r="FOE554" s="456"/>
      <c r="FOF554" s="456"/>
      <c r="FOG554" s="456"/>
      <c r="FOH554" s="456"/>
      <c r="FOI554" s="456"/>
      <c r="FOJ554" s="456"/>
      <c r="FOK554" s="456"/>
      <c r="FOL554" s="456"/>
      <c r="FOM554" s="456"/>
      <c r="FON554" s="456"/>
      <c r="FOO554" s="456"/>
      <c r="FOP554" s="456"/>
      <c r="FOQ554" s="456"/>
      <c r="FOR554" s="456"/>
      <c r="FOS554" s="456"/>
      <c r="FOT554" s="456"/>
      <c r="FOU554" s="456"/>
      <c r="FOV554" s="456"/>
      <c r="FOW554" s="456"/>
      <c r="FOX554" s="456"/>
      <c r="FOY554" s="456"/>
      <c r="FOZ554" s="456"/>
      <c r="FPA554" s="456"/>
      <c r="FPB554" s="456"/>
      <c r="FPC554" s="456"/>
      <c r="FPD554" s="456"/>
      <c r="FPE554" s="456"/>
      <c r="FPF554" s="456"/>
      <c r="FPG554" s="456"/>
      <c r="FPH554" s="456"/>
      <c r="FPI554" s="456"/>
      <c r="FPJ554" s="456"/>
      <c r="FPK554" s="456"/>
      <c r="FPL554" s="456"/>
      <c r="FPM554" s="456"/>
      <c r="FPN554" s="456"/>
      <c r="FPO554" s="456"/>
      <c r="FPP554" s="456"/>
      <c r="FPQ554" s="456"/>
      <c r="FPR554" s="456"/>
      <c r="FPS554" s="456"/>
      <c r="FPT554" s="456"/>
      <c r="FPU554" s="456"/>
      <c r="FPV554" s="456"/>
      <c r="FPW554" s="456"/>
      <c r="FPX554" s="456"/>
      <c r="FPY554" s="456"/>
      <c r="FPZ554" s="456"/>
      <c r="FQA554" s="456"/>
      <c r="FQB554" s="456"/>
      <c r="FQC554" s="456"/>
      <c r="FQD554" s="456"/>
      <c r="FQE554" s="456"/>
      <c r="FQF554" s="456"/>
      <c r="FQG554" s="456"/>
      <c r="FQH554" s="456"/>
      <c r="FQI554" s="456"/>
      <c r="FQJ554" s="456"/>
      <c r="FQK554" s="456"/>
      <c r="FQL554" s="456"/>
      <c r="FQM554" s="456"/>
      <c r="FQN554" s="456"/>
      <c r="FQO554" s="456"/>
      <c r="FQP554" s="456"/>
      <c r="FQQ554" s="456"/>
      <c r="FQR554" s="456"/>
      <c r="FQS554" s="456"/>
      <c r="FQT554" s="456"/>
      <c r="FQU554" s="456"/>
      <c r="FQV554" s="456"/>
      <c r="FQW554" s="456"/>
      <c r="FQX554" s="456"/>
      <c r="FQY554" s="456"/>
      <c r="FQZ554" s="456"/>
      <c r="FRA554" s="456"/>
      <c r="FRB554" s="456"/>
      <c r="FRC554" s="456"/>
      <c r="FRD554" s="456"/>
      <c r="FRE554" s="456"/>
      <c r="FRF554" s="456"/>
      <c r="FRG554" s="456"/>
      <c r="FRH554" s="456"/>
      <c r="FRI554" s="456"/>
      <c r="FRJ554" s="456"/>
      <c r="FRK554" s="456"/>
      <c r="FRL554" s="456"/>
      <c r="FRM554" s="456"/>
      <c r="FRN554" s="456"/>
      <c r="FRO554" s="456"/>
      <c r="FRP554" s="456"/>
      <c r="FRQ554" s="456"/>
      <c r="FRR554" s="456"/>
      <c r="FRS554" s="456"/>
      <c r="FRT554" s="456"/>
      <c r="FRU554" s="456"/>
      <c r="FRV554" s="456"/>
      <c r="FRW554" s="456"/>
      <c r="FRX554" s="456"/>
      <c r="FRY554" s="456"/>
      <c r="FRZ554" s="456"/>
      <c r="FSA554" s="456"/>
      <c r="FSB554" s="456"/>
      <c r="FSC554" s="456"/>
      <c r="FSD554" s="456"/>
      <c r="FSE554" s="456"/>
      <c r="FSF554" s="456"/>
      <c r="FSG554" s="456"/>
      <c r="FSH554" s="456"/>
      <c r="FSI554" s="456"/>
      <c r="FSJ554" s="456"/>
      <c r="FSK554" s="456"/>
      <c r="FSL554" s="456"/>
      <c r="FSM554" s="456"/>
      <c r="FSN554" s="456"/>
      <c r="FSO554" s="456"/>
      <c r="FSP554" s="456"/>
      <c r="FSQ554" s="456"/>
      <c r="FSR554" s="456"/>
      <c r="FSS554" s="456"/>
      <c r="FST554" s="456"/>
      <c r="FSU554" s="456"/>
      <c r="FSV554" s="456"/>
      <c r="FSW554" s="456"/>
      <c r="FSX554" s="456"/>
      <c r="FSY554" s="456"/>
      <c r="FSZ554" s="456"/>
      <c r="FTA554" s="456"/>
      <c r="FTB554" s="456"/>
      <c r="FTC554" s="456"/>
      <c r="FTD554" s="456"/>
      <c r="FTE554" s="456"/>
      <c r="FTF554" s="456"/>
      <c r="FTG554" s="456"/>
      <c r="FTH554" s="456"/>
      <c r="FTI554" s="456"/>
      <c r="FTJ554" s="456"/>
      <c r="FTK554" s="456"/>
      <c r="FTL554" s="456"/>
      <c r="FTM554" s="456"/>
      <c r="FTN554" s="456"/>
      <c r="FTO554" s="456"/>
      <c r="FTP554" s="456"/>
      <c r="FTQ554" s="456"/>
      <c r="FTR554" s="456"/>
      <c r="FTS554" s="456"/>
      <c r="FTT554" s="456"/>
      <c r="FTU554" s="456"/>
      <c r="FTV554" s="456"/>
      <c r="FTW554" s="456"/>
      <c r="FTX554" s="456"/>
      <c r="FTY554" s="456"/>
      <c r="FTZ554" s="456"/>
      <c r="FUA554" s="456"/>
      <c r="FUB554" s="456"/>
      <c r="FUC554" s="456"/>
      <c r="FUD554" s="456"/>
      <c r="FUE554" s="456"/>
      <c r="FUF554" s="456"/>
      <c r="FUG554" s="456"/>
      <c r="FUH554" s="456"/>
      <c r="FUI554" s="456"/>
      <c r="FUJ554" s="456"/>
      <c r="FUK554" s="456"/>
      <c r="FUL554" s="456"/>
      <c r="FUM554" s="456"/>
      <c r="FUN554" s="456"/>
      <c r="FUO554" s="456"/>
      <c r="FUP554" s="456"/>
      <c r="FUQ554" s="456"/>
      <c r="FUR554" s="456"/>
      <c r="FUS554" s="456"/>
      <c r="FUT554" s="456"/>
      <c r="FUU554" s="456"/>
      <c r="FUV554" s="456"/>
      <c r="FUW554" s="456"/>
      <c r="FUX554" s="456"/>
      <c r="FUY554" s="456"/>
      <c r="FUZ554" s="456"/>
      <c r="FVA554" s="456"/>
      <c r="FVB554" s="456"/>
      <c r="FVC554" s="456"/>
      <c r="FVD554" s="456"/>
      <c r="FVE554" s="456"/>
      <c r="FVF554" s="456"/>
      <c r="FVG554" s="456"/>
      <c r="FVH554" s="456"/>
      <c r="FVI554" s="456"/>
      <c r="FVJ554" s="456"/>
      <c r="FVK554" s="456"/>
      <c r="FVL554" s="456"/>
      <c r="FVM554" s="456"/>
      <c r="FVN554" s="456"/>
      <c r="FVO554" s="456"/>
      <c r="FVP554" s="456"/>
      <c r="FVQ554" s="456"/>
      <c r="FVR554" s="456"/>
      <c r="FVS554" s="456"/>
      <c r="FVT554" s="456"/>
      <c r="FVU554" s="456"/>
      <c r="FVV554" s="456"/>
      <c r="FVW554" s="456"/>
      <c r="FVX554" s="456"/>
      <c r="FVY554" s="456"/>
      <c r="FVZ554" s="456"/>
      <c r="FWA554" s="456"/>
      <c r="FWB554" s="456"/>
      <c r="FWC554" s="456"/>
      <c r="FWD554" s="456"/>
      <c r="FWE554" s="456"/>
      <c r="FWF554" s="456"/>
      <c r="FWG554" s="456"/>
      <c r="FWH554" s="456"/>
      <c r="FWI554" s="456"/>
      <c r="FWJ554" s="456"/>
      <c r="FWK554" s="456"/>
      <c r="FWL554" s="456"/>
      <c r="FWM554" s="456"/>
      <c r="FWN554" s="456"/>
      <c r="FWO554" s="456"/>
      <c r="FWP554" s="456"/>
      <c r="FWQ554" s="456"/>
      <c r="FWR554" s="456"/>
      <c r="FWS554" s="456"/>
      <c r="FWT554" s="456"/>
      <c r="FWU554" s="456"/>
      <c r="FWV554" s="456"/>
      <c r="FWW554" s="456"/>
      <c r="FWX554" s="456"/>
      <c r="FWY554" s="456"/>
      <c r="FWZ554" s="456"/>
      <c r="FXA554" s="456"/>
      <c r="FXB554" s="456"/>
      <c r="FXC554" s="456"/>
      <c r="FXD554" s="456"/>
      <c r="FXE554" s="456"/>
      <c r="FXF554" s="456"/>
      <c r="FXG554" s="456"/>
      <c r="FXH554" s="456"/>
      <c r="FXI554" s="456"/>
      <c r="FXJ554" s="456"/>
      <c r="FXK554" s="456"/>
      <c r="FXL554" s="456"/>
      <c r="FXM554" s="456"/>
      <c r="FXN554" s="456"/>
      <c r="FXO554" s="456"/>
      <c r="FXP554" s="456"/>
      <c r="FXQ554" s="456"/>
      <c r="FXR554" s="456"/>
      <c r="FXS554" s="456"/>
      <c r="FXT554" s="456"/>
      <c r="FXU554" s="456"/>
      <c r="FXV554" s="456"/>
      <c r="FXW554" s="456"/>
      <c r="FXX554" s="456"/>
      <c r="FXY554" s="456"/>
      <c r="FXZ554" s="456"/>
      <c r="FYA554" s="456"/>
      <c r="FYB554" s="456"/>
      <c r="FYC554" s="456"/>
      <c r="FYD554" s="456"/>
      <c r="FYE554" s="456"/>
      <c r="FYF554" s="456"/>
      <c r="FYG554" s="456"/>
      <c r="FYH554" s="456"/>
      <c r="FYI554" s="456"/>
      <c r="FYJ554" s="456"/>
      <c r="FYK554" s="456"/>
      <c r="FYL554" s="456"/>
      <c r="FYM554" s="456"/>
      <c r="FYN554" s="456"/>
      <c r="FYO554" s="456"/>
      <c r="FYP554" s="456"/>
      <c r="FYQ554" s="456"/>
      <c r="FYR554" s="456"/>
      <c r="FYS554" s="456"/>
      <c r="FYT554" s="456"/>
      <c r="FYU554" s="456"/>
      <c r="FYV554" s="456"/>
      <c r="FYW554" s="456"/>
      <c r="FYX554" s="456"/>
      <c r="FYY554" s="456"/>
      <c r="FYZ554" s="456"/>
      <c r="FZA554" s="456"/>
      <c r="FZB554" s="456"/>
      <c r="FZC554" s="456"/>
      <c r="FZD554" s="456"/>
      <c r="FZE554" s="456"/>
      <c r="FZF554" s="456"/>
      <c r="FZG554" s="456"/>
      <c r="FZH554" s="456"/>
      <c r="FZI554" s="456"/>
      <c r="FZJ554" s="456"/>
      <c r="FZK554" s="456"/>
      <c r="FZL554" s="456"/>
      <c r="FZM554" s="456"/>
      <c r="FZN554" s="456"/>
      <c r="FZO554" s="456"/>
      <c r="FZP554" s="456"/>
      <c r="FZQ554" s="456"/>
      <c r="FZR554" s="456"/>
      <c r="FZS554" s="456"/>
      <c r="FZT554" s="456"/>
      <c r="FZU554" s="456"/>
      <c r="FZV554" s="456"/>
      <c r="FZW554" s="456"/>
      <c r="FZX554" s="456"/>
      <c r="FZY554" s="456"/>
      <c r="FZZ554" s="456"/>
      <c r="GAA554" s="456"/>
      <c r="GAB554" s="456"/>
      <c r="GAC554" s="456"/>
      <c r="GAD554" s="456"/>
      <c r="GAE554" s="456"/>
      <c r="GAF554" s="456"/>
      <c r="GAG554" s="456"/>
      <c r="GAH554" s="456"/>
      <c r="GAI554" s="456"/>
      <c r="GAJ554" s="456"/>
      <c r="GAK554" s="456"/>
      <c r="GAL554" s="456"/>
      <c r="GAM554" s="456"/>
      <c r="GAN554" s="456"/>
      <c r="GAO554" s="456"/>
      <c r="GAP554" s="456"/>
      <c r="GAQ554" s="456"/>
      <c r="GAR554" s="456"/>
      <c r="GAS554" s="456"/>
      <c r="GAT554" s="456"/>
      <c r="GAU554" s="456"/>
      <c r="GAV554" s="456"/>
      <c r="GAW554" s="456"/>
      <c r="GAX554" s="456"/>
      <c r="GAY554" s="456"/>
      <c r="GAZ554" s="456"/>
      <c r="GBA554" s="456"/>
      <c r="GBB554" s="456"/>
      <c r="GBC554" s="456"/>
      <c r="GBD554" s="456"/>
      <c r="GBE554" s="456"/>
      <c r="GBF554" s="456"/>
      <c r="GBG554" s="456"/>
      <c r="GBH554" s="456"/>
      <c r="GBI554" s="456"/>
      <c r="GBJ554" s="456"/>
      <c r="GBK554" s="456"/>
      <c r="GBL554" s="456"/>
      <c r="GBM554" s="456"/>
      <c r="GBN554" s="456"/>
      <c r="GBO554" s="456"/>
      <c r="GBP554" s="456"/>
      <c r="GBQ554" s="456"/>
      <c r="GBR554" s="456"/>
      <c r="GBS554" s="456"/>
      <c r="GBT554" s="456"/>
      <c r="GBU554" s="456"/>
      <c r="GBV554" s="456"/>
      <c r="GBW554" s="456"/>
      <c r="GBX554" s="456"/>
      <c r="GBY554" s="456"/>
      <c r="GBZ554" s="456"/>
      <c r="GCA554" s="456"/>
      <c r="GCB554" s="456"/>
      <c r="GCC554" s="456"/>
      <c r="GCD554" s="456"/>
      <c r="GCE554" s="456"/>
      <c r="GCF554" s="456"/>
      <c r="GCG554" s="456"/>
      <c r="GCH554" s="456"/>
      <c r="GCI554" s="456"/>
      <c r="GCJ554" s="456"/>
      <c r="GCK554" s="456"/>
      <c r="GCL554" s="456"/>
      <c r="GCM554" s="456"/>
      <c r="GCN554" s="456"/>
      <c r="GCO554" s="456"/>
      <c r="GCP554" s="456"/>
      <c r="GCQ554" s="456"/>
      <c r="GCR554" s="456"/>
      <c r="GCS554" s="456"/>
      <c r="GCT554" s="456"/>
      <c r="GCU554" s="456"/>
      <c r="GCV554" s="456"/>
      <c r="GCW554" s="456"/>
      <c r="GCX554" s="456"/>
      <c r="GCY554" s="456"/>
      <c r="GCZ554" s="456"/>
      <c r="GDA554" s="456"/>
      <c r="GDB554" s="456"/>
      <c r="GDC554" s="456"/>
      <c r="GDD554" s="456"/>
      <c r="GDE554" s="456"/>
      <c r="GDF554" s="456"/>
      <c r="GDG554" s="456"/>
      <c r="GDH554" s="456"/>
      <c r="GDI554" s="456"/>
      <c r="GDJ554" s="456"/>
      <c r="GDK554" s="456"/>
      <c r="GDL554" s="456"/>
      <c r="GDM554" s="456"/>
      <c r="GDN554" s="456"/>
      <c r="GDO554" s="456"/>
      <c r="GDP554" s="456"/>
      <c r="GDQ554" s="456"/>
      <c r="GDR554" s="456"/>
      <c r="GDS554" s="456"/>
      <c r="GDT554" s="456"/>
      <c r="GDU554" s="456"/>
      <c r="GDV554" s="456"/>
      <c r="GDW554" s="456"/>
      <c r="GDX554" s="456"/>
      <c r="GDY554" s="456"/>
      <c r="GDZ554" s="456"/>
      <c r="GEA554" s="456"/>
      <c r="GEB554" s="456"/>
      <c r="GEC554" s="456"/>
      <c r="GED554" s="456"/>
      <c r="GEE554" s="456"/>
      <c r="GEF554" s="456"/>
      <c r="GEG554" s="456"/>
      <c r="GEH554" s="456"/>
      <c r="GEI554" s="456"/>
      <c r="GEJ554" s="456"/>
      <c r="GEK554" s="456"/>
      <c r="GEL554" s="456"/>
      <c r="GEM554" s="456"/>
      <c r="GEN554" s="456"/>
      <c r="GEO554" s="456"/>
      <c r="GEP554" s="456"/>
      <c r="GEQ554" s="456"/>
      <c r="GER554" s="456"/>
      <c r="GES554" s="456"/>
      <c r="GET554" s="456"/>
      <c r="GEU554" s="456"/>
      <c r="GEV554" s="456"/>
      <c r="GEW554" s="456"/>
      <c r="GEX554" s="456"/>
      <c r="GEY554" s="456"/>
      <c r="GEZ554" s="456"/>
      <c r="GFA554" s="456"/>
      <c r="GFB554" s="456"/>
      <c r="GFC554" s="456"/>
      <c r="GFD554" s="456"/>
      <c r="GFE554" s="456"/>
      <c r="GFF554" s="456"/>
      <c r="GFG554" s="456"/>
      <c r="GFH554" s="456"/>
      <c r="GFI554" s="456"/>
      <c r="GFJ554" s="456"/>
      <c r="GFK554" s="456"/>
      <c r="GFL554" s="456"/>
      <c r="GFM554" s="456"/>
      <c r="GFN554" s="456"/>
      <c r="GFO554" s="456"/>
      <c r="GFP554" s="456"/>
      <c r="GFQ554" s="456"/>
      <c r="GFR554" s="456"/>
      <c r="GFS554" s="456"/>
      <c r="GFT554" s="456"/>
      <c r="GFU554" s="456"/>
      <c r="GFV554" s="456"/>
      <c r="GFW554" s="456"/>
      <c r="GFX554" s="456"/>
      <c r="GFY554" s="456"/>
      <c r="GFZ554" s="456"/>
      <c r="GGA554" s="456"/>
      <c r="GGB554" s="456"/>
      <c r="GGC554" s="456"/>
      <c r="GGD554" s="456"/>
      <c r="GGE554" s="456"/>
      <c r="GGF554" s="456"/>
      <c r="GGG554" s="456"/>
      <c r="GGH554" s="456"/>
      <c r="GGI554" s="456"/>
      <c r="GGJ554" s="456"/>
      <c r="GGK554" s="456"/>
      <c r="GGL554" s="456"/>
      <c r="GGM554" s="456"/>
      <c r="GGN554" s="456"/>
      <c r="GGO554" s="456"/>
      <c r="GGP554" s="456"/>
      <c r="GGQ554" s="456"/>
      <c r="GGR554" s="456"/>
      <c r="GGS554" s="456"/>
      <c r="GGT554" s="456"/>
      <c r="GGU554" s="456"/>
      <c r="GGV554" s="456"/>
      <c r="GGW554" s="456"/>
      <c r="GGX554" s="456"/>
      <c r="GGY554" s="456"/>
      <c r="GGZ554" s="456"/>
      <c r="GHA554" s="456"/>
      <c r="GHB554" s="456"/>
      <c r="GHC554" s="456"/>
      <c r="GHD554" s="456"/>
      <c r="GHE554" s="456"/>
      <c r="GHF554" s="456"/>
      <c r="GHG554" s="456"/>
      <c r="GHH554" s="456"/>
      <c r="GHI554" s="456"/>
      <c r="GHJ554" s="456"/>
      <c r="GHK554" s="456"/>
      <c r="GHL554" s="456"/>
      <c r="GHM554" s="456"/>
      <c r="GHN554" s="456"/>
      <c r="GHO554" s="456"/>
      <c r="GHP554" s="456"/>
      <c r="GHQ554" s="456"/>
      <c r="GHR554" s="456"/>
      <c r="GHS554" s="456"/>
      <c r="GHT554" s="456"/>
      <c r="GHU554" s="456"/>
      <c r="GHV554" s="456"/>
      <c r="GHW554" s="456"/>
      <c r="GHX554" s="456"/>
      <c r="GHY554" s="456"/>
      <c r="GHZ554" s="456"/>
      <c r="GIA554" s="456"/>
      <c r="GIB554" s="456"/>
      <c r="GIC554" s="456"/>
      <c r="GID554" s="456"/>
      <c r="GIE554" s="456"/>
      <c r="GIF554" s="456"/>
      <c r="GIG554" s="456"/>
      <c r="GIH554" s="456"/>
      <c r="GII554" s="456"/>
      <c r="GIJ554" s="456"/>
      <c r="GIK554" s="456"/>
      <c r="GIL554" s="456"/>
      <c r="GIM554" s="456"/>
      <c r="GIN554" s="456"/>
      <c r="GIO554" s="456"/>
      <c r="GIP554" s="456"/>
      <c r="GIQ554" s="456"/>
      <c r="GIR554" s="456"/>
      <c r="GIS554" s="456"/>
      <c r="GIT554" s="456"/>
      <c r="GIU554" s="456"/>
      <c r="GIV554" s="456"/>
      <c r="GIW554" s="456"/>
      <c r="GIX554" s="456"/>
      <c r="GIY554" s="456"/>
      <c r="GIZ554" s="456"/>
      <c r="GJA554" s="456"/>
      <c r="GJB554" s="456"/>
      <c r="GJC554" s="456"/>
      <c r="GJD554" s="456"/>
      <c r="GJE554" s="456"/>
      <c r="GJF554" s="456"/>
      <c r="GJG554" s="456"/>
      <c r="GJH554" s="456"/>
      <c r="GJI554" s="456"/>
      <c r="GJJ554" s="456"/>
      <c r="GJK554" s="456"/>
      <c r="GJL554" s="456"/>
      <c r="GJM554" s="456"/>
      <c r="GJN554" s="456"/>
      <c r="GJO554" s="456"/>
      <c r="GJP554" s="456"/>
      <c r="GJQ554" s="456"/>
      <c r="GJR554" s="456"/>
      <c r="GJS554" s="456"/>
      <c r="GJT554" s="456"/>
      <c r="GJU554" s="456"/>
      <c r="GJV554" s="456"/>
      <c r="GJW554" s="456"/>
      <c r="GJX554" s="456"/>
      <c r="GJY554" s="456"/>
      <c r="GJZ554" s="456"/>
      <c r="GKA554" s="456"/>
      <c r="GKB554" s="456"/>
      <c r="GKC554" s="456"/>
      <c r="GKD554" s="456"/>
      <c r="GKE554" s="456"/>
      <c r="GKF554" s="456"/>
      <c r="GKG554" s="456"/>
      <c r="GKH554" s="456"/>
      <c r="GKI554" s="456"/>
      <c r="GKJ554" s="456"/>
      <c r="GKK554" s="456"/>
      <c r="GKL554" s="456"/>
      <c r="GKM554" s="456"/>
      <c r="GKN554" s="456"/>
      <c r="GKO554" s="456"/>
      <c r="GKP554" s="456"/>
      <c r="GKQ554" s="456"/>
      <c r="GKR554" s="456"/>
      <c r="GKS554" s="456"/>
      <c r="GKT554" s="456"/>
      <c r="GKU554" s="456"/>
      <c r="GKV554" s="456"/>
      <c r="GKW554" s="456"/>
      <c r="GKX554" s="456"/>
      <c r="GKY554" s="456"/>
      <c r="GKZ554" s="456"/>
      <c r="GLA554" s="456"/>
      <c r="GLB554" s="456"/>
      <c r="GLC554" s="456"/>
      <c r="GLD554" s="456"/>
      <c r="GLE554" s="456"/>
      <c r="GLF554" s="456"/>
      <c r="GLG554" s="456"/>
      <c r="GLH554" s="456"/>
      <c r="GLI554" s="456"/>
      <c r="GLJ554" s="456"/>
      <c r="GLK554" s="456"/>
      <c r="GLL554" s="456"/>
      <c r="GLM554" s="456"/>
      <c r="GLN554" s="456"/>
      <c r="GLO554" s="456"/>
      <c r="GLP554" s="456"/>
      <c r="GLQ554" s="456"/>
      <c r="GLR554" s="456"/>
      <c r="GLS554" s="456"/>
      <c r="GLT554" s="456"/>
      <c r="GLU554" s="456"/>
      <c r="GLV554" s="456"/>
      <c r="GLW554" s="456"/>
      <c r="GLX554" s="456"/>
      <c r="GLY554" s="456"/>
      <c r="GLZ554" s="456"/>
      <c r="GMA554" s="456"/>
      <c r="GMB554" s="456"/>
      <c r="GMC554" s="456"/>
      <c r="GMD554" s="456"/>
      <c r="GME554" s="456"/>
      <c r="GMF554" s="456"/>
      <c r="GMG554" s="456"/>
      <c r="GMH554" s="456"/>
      <c r="GMI554" s="456"/>
      <c r="GMJ554" s="456"/>
      <c r="GMK554" s="456"/>
      <c r="GML554" s="456"/>
      <c r="GMM554" s="456"/>
      <c r="GMN554" s="456"/>
      <c r="GMO554" s="456"/>
      <c r="GMP554" s="456"/>
      <c r="GMQ554" s="456"/>
      <c r="GMR554" s="456"/>
      <c r="GMS554" s="456"/>
      <c r="GMT554" s="456"/>
      <c r="GMU554" s="456"/>
      <c r="GMV554" s="456"/>
      <c r="GMW554" s="456"/>
      <c r="GMX554" s="456"/>
      <c r="GMY554" s="456"/>
      <c r="GMZ554" s="456"/>
      <c r="GNA554" s="456"/>
      <c r="GNB554" s="456"/>
      <c r="GNC554" s="456"/>
      <c r="GND554" s="456"/>
      <c r="GNE554" s="456"/>
      <c r="GNF554" s="456"/>
      <c r="GNG554" s="456"/>
      <c r="GNH554" s="456"/>
      <c r="GNI554" s="456"/>
      <c r="GNJ554" s="456"/>
      <c r="GNK554" s="456"/>
      <c r="GNL554" s="456"/>
      <c r="GNM554" s="456"/>
      <c r="GNN554" s="456"/>
      <c r="GNO554" s="456"/>
      <c r="GNP554" s="456"/>
      <c r="GNQ554" s="456"/>
      <c r="GNR554" s="456"/>
      <c r="GNS554" s="456"/>
      <c r="GNT554" s="456"/>
      <c r="GNU554" s="456"/>
      <c r="GNV554" s="456"/>
      <c r="GNW554" s="456"/>
      <c r="GNX554" s="456"/>
      <c r="GNY554" s="456"/>
      <c r="GNZ554" s="456"/>
      <c r="GOA554" s="456"/>
      <c r="GOB554" s="456"/>
      <c r="GOC554" s="456"/>
      <c r="GOD554" s="456"/>
      <c r="GOE554" s="456"/>
      <c r="GOF554" s="456"/>
      <c r="GOG554" s="456"/>
      <c r="GOH554" s="456"/>
      <c r="GOI554" s="456"/>
      <c r="GOJ554" s="456"/>
      <c r="GOK554" s="456"/>
      <c r="GOL554" s="456"/>
      <c r="GOM554" s="456"/>
      <c r="GON554" s="456"/>
      <c r="GOO554" s="456"/>
      <c r="GOP554" s="456"/>
      <c r="GOQ554" s="456"/>
      <c r="GOR554" s="456"/>
      <c r="GOS554" s="456"/>
      <c r="GOT554" s="456"/>
      <c r="GOU554" s="456"/>
      <c r="GOV554" s="456"/>
      <c r="GOW554" s="456"/>
      <c r="GOX554" s="456"/>
      <c r="GOY554" s="456"/>
      <c r="GOZ554" s="456"/>
      <c r="GPA554" s="456"/>
      <c r="GPB554" s="456"/>
      <c r="GPC554" s="456"/>
      <c r="GPD554" s="456"/>
      <c r="GPE554" s="456"/>
      <c r="GPF554" s="456"/>
      <c r="GPG554" s="456"/>
      <c r="GPH554" s="456"/>
      <c r="GPI554" s="456"/>
      <c r="GPJ554" s="456"/>
      <c r="GPK554" s="456"/>
      <c r="GPL554" s="456"/>
      <c r="GPM554" s="456"/>
      <c r="GPN554" s="456"/>
      <c r="GPO554" s="456"/>
      <c r="GPP554" s="456"/>
      <c r="GPQ554" s="456"/>
      <c r="GPR554" s="456"/>
      <c r="GPS554" s="456"/>
      <c r="GPT554" s="456"/>
      <c r="GPU554" s="456"/>
      <c r="GPV554" s="456"/>
      <c r="GPW554" s="456"/>
      <c r="GPX554" s="456"/>
      <c r="GPY554" s="456"/>
      <c r="GPZ554" s="456"/>
      <c r="GQA554" s="456"/>
      <c r="GQB554" s="456"/>
      <c r="GQC554" s="456"/>
      <c r="GQD554" s="456"/>
      <c r="GQE554" s="456"/>
      <c r="GQF554" s="456"/>
      <c r="GQG554" s="456"/>
      <c r="GQH554" s="456"/>
      <c r="GQI554" s="456"/>
      <c r="GQJ554" s="456"/>
      <c r="GQK554" s="456"/>
      <c r="GQL554" s="456"/>
      <c r="GQM554" s="456"/>
      <c r="GQN554" s="456"/>
      <c r="GQO554" s="456"/>
      <c r="GQP554" s="456"/>
      <c r="GQQ554" s="456"/>
      <c r="GQR554" s="456"/>
      <c r="GQS554" s="456"/>
      <c r="GQT554" s="456"/>
      <c r="GQU554" s="456"/>
      <c r="GQV554" s="456"/>
      <c r="GQW554" s="456"/>
      <c r="GQX554" s="456"/>
      <c r="GQY554" s="456"/>
      <c r="GQZ554" s="456"/>
      <c r="GRA554" s="456"/>
      <c r="GRB554" s="456"/>
      <c r="GRC554" s="456"/>
      <c r="GRD554" s="456"/>
      <c r="GRE554" s="456"/>
      <c r="GRF554" s="456"/>
      <c r="GRG554" s="456"/>
      <c r="GRH554" s="456"/>
      <c r="GRI554" s="456"/>
      <c r="GRJ554" s="456"/>
      <c r="GRK554" s="456"/>
      <c r="GRL554" s="456"/>
      <c r="GRM554" s="456"/>
      <c r="GRN554" s="456"/>
      <c r="GRO554" s="456"/>
      <c r="GRP554" s="456"/>
      <c r="GRQ554" s="456"/>
      <c r="GRR554" s="456"/>
      <c r="GRS554" s="456"/>
      <c r="GRT554" s="456"/>
      <c r="GRU554" s="456"/>
      <c r="GRV554" s="456"/>
      <c r="GRW554" s="456"/>
      <c r="GRX554" s="456"/>
      <c r="GRY554" s="456"/>
      <c r="GRZ554" s="456"/>
      <c r="GSA554" s="456"/>
      <c r="GSB554" s="456"/>
      <c r="GSC554" s="456"/>
      <c r="GSD554" s="456"/>
      <c r="GSE554" s="456"/>
      <c r="GSF554" s="456"/>
      <c r="GSG554" s="456"/>
      <c r="GSH554" s="456"/>
      <c r="GSI554" s="456"/>
      <c r="GSJ554" s="456"/>
      <c r="GSK554" s="456"/>
      <c r="GSL554" s="456"/>
      <c r="GSM554" s="456"/>
      <c r="GSN554" s="456"/>
      <c r="GSO554" s="456"/>
      <c r="GSP554" s="456"/>
      <c r="GSQ554" s="456"/>
      <c r="GSR554" s="456"/>
      <c r="GSS554" s="456"/>
      <c r="GST554" s="456"/>
      <c r="GSU554" s="456"/>
      <c r="GSV554" s="456"/>
      <c r="GSW554" s="456"/>
      <c r="GSX554" s="456"/>
      <c r="GSY554" s="456"/>
      <c r="GSZ554" s="456"/>
      <c r="GTA554" s="456"/>
      <c r="GTB554" s="456"/>
      <c r="GTC554" s="456"/>
      <c r="GTD554" s="456"/>
      <c r="GTE554" s="456"/>
      <c r="GTF554" s="456"/>
      <c r="GTG554" s="456"/>
      <c r="GTH554" s="456"/>
      <c r="GTI554" s="456"/>
      <c r="GTJ554" s="456"/>
      <c r="GTK554" s="456"/>
      <c r="GTL554" s="456"/>
      <c r="GTM554" s="456"/>
      <c r="GTN554" s="456"/>
      <c r="GTO554" s="456"/>
      <c r="GTP554" s="456"/>
      <c r="GTQ554" s="456"/>
      <c r="GTR554" s="456"/>
      <c r="GTS554" s="456"/>
      <c r="GTT554" s="456"/>
      <c r="GTU554" s="456"/>
      <c r="GTV554" s="456"/>
      <c r="GTW554" s="456"/>
      <c r="GTX554" s="456"/>
      <c r="GTY554" s="456"/>
      <c r="GTZ554" s="456"/>
      <c r="GUA554" s="456"/>
      <c r="GUB554" s="456"/>
      <c r="GUC554" s="456"/>
      <c r="GUD554" s="456"/>
      <c r="GUE554" s="456"/>
      <c r="GUF554" s="456"/>
      <c r="GUG554" s="456"/>
      <c r="GUH554" s="456"/>
      <c r="GUI554" s="456"/>
      <c r="GUJ554" s="456"/>
      <c r="GUK554" s="456"/>
      <c r="GUL554" s="456"/>
      <c r="GUM554" s="456"/>
      <c r="GUN554" s="456"/>
      <c r="GUO554" s="456"/>
      <c r="GUP554" s="456"/>
      <c r="GUQ554" s="456"/>
      <c r="GUR554" s="456"/>
      <c r="GUS554" s="456"/>
      <c r="GUT554" s="456"/>
      <c r="GUU554" s="456"/>
      <c r="GUV554" s="456"/>
      <c r="GUW554" s="456"/>
      <c r="GUX554" s="456"/>
      <c r="GUY554" s="456"/>
      <c r="GUZ554" s="456"/>
      <c r="GVA554" s="456"/>
      <c r="GVB554" s="456"/>
      <c r="GVC554" s="456"/>
      <c r="GVD554" s="456"/>
      <c r="GVE554" s="456"/>
      <c r="GVF554" s="456"/>
      <c r="GVG554" s="456"/>
      <c r="GVH554" s="456"/>
      <c r="GVI554" s="456"/>
      <c r="GVJ554" s="456"/>
      <c r="GVK554" s="456"/>
      <c r="GVL554" s="456"/>
      <c r="GVM554" s="456"/>
      <c r="GVN554" s="456"/>
      <c r="GVO554" s="456"/>
      <c r="GVP554" s="456"/>
      <c r="GVQ554" s="456"/>
      <c r="GVR554" s="456"/>
      <c r="GVS554" s="456"/>
      <c r="GVT554" s="456"/>
      <c r="GVU554" s="456"/>
      <c r="GVV554" s="456"/>
      <c r="GVW554" s="456"/>
      <c r="GVX554" s="456"/>
      <c r="GVY554" s="456"/>
      <c r="GVZ554" s="456"/>
      <c r="GWA554" s="456"/>
      <c r="GWB554" s="456"/>
      <c r="GWC554" s="456"/>
      <c r="GWD554" s="456"/>
      <c r="GWE554" s="456"/>
      <c r="GWF554" s="456"/>
      <c r="GWG554" s="456"/>
      <c r="GWH554" s="456"/>
      <c r="GWI554" s="456"/>
      <c r="GWJ554" s="456"/>
      <c r="GWK554" s="456"/>
      <c r="GWL554" s="456"/>
      <c r="GWM554" s="456"/>
      <c r="GWN554" s="456"/>
      <c r="GWO554" s="456"/>
      <c r="GWP554" s="456"/>
      <c r="GWQ554" s="456"/>
      <c r="GWR554" s="456"/>
      <c r="GWS554" s="456"/>
      <c r="GWT554" s="456"/>
      <c r="GWU554" s="456"/>
      <c r="GWV554" s="456"/>
      <c r="GWW554" s="456"/>
      <c r="GWX554" s="456"/>
      <c r="GWY554" s="456"/>
      <c r="GWZ554" s="456"/>
      <c r="GXA554" s="456"/>
      <c r="GXB554" s="456"/>
      <c r="GXC554" s="456"/>
      <c r="GXD554" s="456"/>
      <c r="GXE554" s="456"/>
      <c r="GXF554" s="456"/>
      <c r="GXG554" s="456"/>
      <c r="GXH554" s="456"/>
      <c r="GXI554" s="456"/>
      <c r="GXJ554" s="456"/>
      <c r="GXK554" s="456"/>
      <c r="GXL554" s="456"/>
      <c r="GXM554" s="456"/>
      <c r="GXN554" s="456"/>
      <c r="GXO554" s="456"/>
      <c r="GXP554" s="456"/>
      <c r="GXQ554" s="456"/>
      <c r="GXR554" s="456"/>
      <c r="GXS554" s="456"/>
      <c r="GXT554" s="456"/>
      <c r="GXU554" s="456"/>
      <c r="GXV554" s="456"/>
      <c r="GXW554" s="456"/>
      <c r="GXX554" s="456"/>
      <c r="GXY554" s="456"/>
      <c r="GXZ554" s="456"/>
      <c r="GYA554" s="456"/>
      <c r="GYB554" s="456"/>
      <c r="GYC554" s="456"/>
      <c r="GYD554" s="456"/>
      <c r="GYE554" s="456"/>
      <c r="GYF554" s="456"/>
      <c r="GYG554" s="456"/>
      <c r="GYH554" s="456"/>
      <c r="GYI554" s="456"/>
      <c r="GYJ554" s="456"/>
      <c r="GYK554" s="456"/>
      <c r="GYL554" s="456"/>
      <c r="GYM554" s="456"/>
      <c r="GYN554" s="456"/>
      <c r="GYO554" s="456"/>
      <c r="GYP554" s="456"/>
      <c r="GYQ554" s="456"/>
      <c r="GYR554" s="456"/>
      <c r="GYS554" s="456"/>
      <c r="GYT554" s="456"/>
      <c r="GYU554" s="456"/>
      <c r="GYV554" s="456"/>
      <c r="GYW554" s="456"/>
      <c r="GYX554" s="456"/>
      <c r="GYY554" s="456"/>
      <c r="GYZ554" s="456"/>
      <c r="GZA554" s="456"/>
      <c r="GZB554" s="456"/>
      <c r="GZC554" s="456"/>
      <c r="GZD554" s="456"/>
      <c r="GZE554" s="456"/>
      <c r="GZF554" s="456"/>
      <c r="GZG554" s="456"/>
      <c r="GZH554" s="456"/>
      <c r="GZI554" s="456"/>
      <c r="GZJ554" s="456"/>
      <c r="GZK554" s="456"/>
      <c r="GZL554" s="456"/>
      <c r="GZM554" s="456"/>
      <c r="GZN554" s="456"/>
      <c r="GZO554" s="456"/>
      <c r="GZP554" s="456"/>
      <c r="GZQ554" s="456"/>
      <c r="GZR554" s="456"/>
      <c r="GZS554" s="456"/>
      <c r="GZT554" s="456"/>
      <c r="GZU554" s="456"/>
      <c r="GZV554" s="456"/>
      <c r="GZW554" s="456"/>
      <c r="GZX554" s="456"/>
      <c r="GZY554" s="456"/>
      <c r="GZZ554" s="456"/>
      <c r="HAA554" s="456"/>
      <c r="HAB554" s="456"/>
      <c r="HAC554" s="456"/>
      <c r="HAD554" s="456"/>
      <c r="HAE554" s="456"/>
      <c r="HAF554" s="456"/>
      <c r="HAG554" s="456"/>
      <c r="HAH554" s="456"/>
      <c r="HAI554" s="456"/>
      <c r="HAJ554" s="456"/>
      <c r="HAK554" s="456"/>
      <c r="HAL554" s="456"/>
      <c r="HAM554" s="456"/>
      <c r="HAN554" s="456"/>
      <c r="HAO554" s="456"/>
      <c r="HAP554" s="456"/>
      <c r="HAQ554" s="456"/>
      <c r="HAR554" s="456"/>
      <c r="HAS554" s="456"/>
      <c r="HAT554" s="456"/>
      <c r="HAU554" s="456"/>
      <c r="HAV554" s="456"/>
      <c r="HAW554" s="456"/>
      <c r="HAX554" s="456"/>
      <c r="HAY554" s="456"/>
      <c r="HAZ554" s="456"/>
      <c r="HBA554" s="456"/>
      <c r="HBB554" s="456"/>
      <c r="HBC554" s="456"/>
      <c r="HBD554" s="456"/>
      <c r="HBE554" s="456"/>
      <c r="HBF554" s="456"/>
      <c r="HBG554" s="456"/>
      <c r="HBH554" s="456"/>
      <c r="HBI554" s="456"/>
      <c r="HBJ554" s="456"/>
      <c r="HBK554" s="456"/>
      <c r="HBL554" s="456"/>
      <c r="HBM554" s="456"/>
      <c r="HBN554" s="456"/>
      <c r="HBO554" s="456"/>
      <c r="HBP554" s="456"/>
      <c r="HBQ554" s="456"/>
      <c r="HBR554" s="456"/>
      <c r="HBS554" s="456"/>
      <c r="HBT554" s="456"/>
      <c r="HBU554" s="456"/>
      <c r="HBV554" s="456"/>
      <c r="HBW554" s="456"/>
      <c r="HBX554" s="456"/>
      <c r="HBY554" s="456"/>
      <c r="HBZ554" s="456"/>
      <c r="HCA554" s="456"/>
      <c r="HCB554" s="456"/>
      <c r="HCC554" s="456"/>
      <c r="HCD554" s="456"/>
      <c r="HCE554" s="456"/>
      <c r="HCF554" s="456"/>
      <c r="HCG554" s="456"/>
      <c r="HCH554" s="456"/>
      <c r="HCI554" s="456"/>
      <c r="HCJ554" s="456"/>
      <c r="HCK554" s="456"/>
      <c r="HCL554" s="456"/>
      <c r="HCM554" s="456"/>
      <c r="HCN554" s="456"/>
      <c r="HCO554" s="456"/>
      <c r="HCP554" s="456"/>
      <c r="HCQ554" s="456"/>
      <c r="HCR554" s="456"/>
      <c r="HCS554" s="456"/>
      <c r="HCT554" s="456"/>
      <c r="HCU554" s="456"/>
      <c r="HCV554" s="456"/>
      <c r="HCW554" s="456"/>
      <c r="HCX554" s="456"/>
      <c r="HCY554" s="456"/>
      <c r="HCZ554" s="456"/>
      <c r="HDA554" s="456"/>
      <c r="HDB554" s="456"/>
      <c r="HDC554" s="456"/>
      <c r="HDD554" s="456"/>
      <c r="HDE554" s="456"/>
      <c r="HDF554" s="456"/>
      <c r="HDG554" s="456"/>
      <c r="HDH554" s="456"/>
      <c r="HDI554" s="456"/>
      <c r="HDJ554" s="456"/>
      <c r="HDK554" s="456"/>
      <c r="HDL554" s="456"/>
      <c r="HDM554" s="456"/>
      <c r="HDN554" s="456"/>
      <c r="HDO554" s="456"/>
      <c r="HDP554" s="456"/>
      <c r="HDQ554" s="456"/>
      <c r="HDR554" s="456"/>
      <c r="HDS554" s="456"/>
      <c r="HDT554" s="456"/>
      <c r="HDU554" s="456"/>
      <c r="HDV554" s="456"/>
      <c r="HDW554" s="456"/>
      <c r="HDX554" s="456"/>
      <c r="HDY554" s="456"/>
      <c r="HDZ554" s="456"/>
      <c r="HEA554" s="456"/>
      <c r="HEB554" s="456"/>
      <c r="HEC554" s="456"/>
      <c r="HED554" s="456"/>
      <c r="HEE554" s="456"/>
      <c r="HEF554" s="456"/>
      <c r="HEG554" s="456"/>
      <c r="HEH554" s="456"/>
      <c r="HEI554" s="456"/>
      <c r="HEJ554" s="456"/>
      <c r="HEK554" s="456"/>
      <c r="HEL554" s="456"/>
      <c r="HEM554" s="456"/>
      <c r="HEN554" s="456"/>
      <c r="HEO554" s="456"/>
      <c r="HEP554" s="456"/>
      <c r="HEQ554" s="456"/>
      <c r="HER554" s="456"/>
      <c r="HES554" s="456"/>
      <c r="HET554" s="456"/>
      <c r="HEU554" s="456"/>
      <c r="HEV554" s="456"/>
      <c r="HEW554" s="456"/>
      <c r="HEX554" s="456"/>
      <c r="HEY554" s="456"/>
      <c r="HEZ554" s="456"/>
      <c r="HFA554" s="456"/>
      <c r="HFB554" s="456"/>
      <c r="HFC554" s="456"/>
      <c r="HFD554" s="456"/>
      <c r="HFE554" s="456"/>
      <c r="HFF554" s="456"/>
      <c r="HFG554" s="456"/>
      <c r="HFH554" s="456"/>
      <c r="HFI554" s="456"/>
      <c r="HFJ554" s="456"/>
      <c r="HFK554" s="456"/>
      <c r="HFL554" s="456"/>
      <c r="HFM554" s="456"/>
      <c r="HFN554" s="456"/>
      <c r="HFO554" s="456"/>
      <c r="HFP554" s="456"/>
      <c r="HFQ554" s="456"/>
      <c r="HFR554" s="456"/>
      <c r="HFS554" s="456"/>
      <c r="HFT554" s="456"/>
      <c r="HFU554" s="456"/>
      <c r="HFV554" s="456"/>
      <c r="HFW554" s="456"/>
      <c r="HFX554" s="456"/>
      <c r="HFY554" s="456"/>
      <c r="HFZ554" s="456"/>
      <c r="HGA554" s="456"/>
      <c r="HGB554" s="456"/>
      <c r="HGC554" s="456"/>
      <c r="HGD554" s="456"/>
      <c r="HGE554" s="456"/>
      <c r="HGF554" s="456"/>
      <c r="HGG554" s="456"/>
      <c r="HGH554" s="456"/>
      <c r="HGI554" s="456"/>
      <c r="HGJ554" s="456"/>
      <c r="HGK554" s="456"/>
      <c r="HGL554" s="456"/>
      <c r="HGM554" s="456"/>
      <c r="HGN554" s="456"/>
      <c r="HGO554" s="456"/>
      <c r="HGP554" s="456"/>
      <c r="HGQ554" s="456"/>
      <c r="HGR554" s="456"/>
      <c r="HGS554" s="456"/>
      <c r="HGT554" s="456"/>
      <c r="HGU554" s="456"/>
      <c r="HGV554" s="456"/>
      <c r="HGW554" s="456"/>
      <c r="HGX554" s="456"/>
      <c r="HGY554" s="456"/>
      <c r="HGZ554" s="456"/>
      <c r="HHA554" s="456"/>
      <c r="HHB554" s="456"/>
      <c r="HHC554" s="456"/>
      <c r="HHD554" s="456"/>
      <c r="HHE554" s="456"/>
      <c r="HHF554" s="456"/>
      <c r="HHG554" s="456"/>
      <c r="HHH554" s="456"/>
      <c r="HHI554" s="456"/>
      <c r="HHJ554" s="456"/>
      <c r="HHK554" s="456"/>
      <c r="HHL554" s="456"/>
      <c r="HHM554" s="456"/>
      <c r="HHN554" s="456"/>
      <c r="HHO554" s="456"/>
      <c r="HHP554" s="456"/>
      <c r="HHQ554" s="456"/>
      <c r="HHR554" s="456"/>
      <c r="HHS554" s="456"/>
      <c r="HHT554" s="456"/>
      <c r="HHU554" s="456"/>
      <c r="HHV554" s="456"/>
      <c r="HHW554" s="456"/>
      <c r="HHX554" s="456"/>
      <c r="HHY554" s="456"/>
      <c r="HHZ554" s="456"/>
      <c r="HIA554" s="456"/>
      <c r="HIB554" s="456"/>
      <c r="HIC554" s="456"/>
      <c r="HID554" s="456"/>
      <c r="HIE554" s="456"/>
      <c r="HIF554" s="456"/>
      <c r="HIG554" s="456"/>
      <c r="HIH554" s="456"/>
      <c r="HII554" s="456"/>
      <c r="HIJ554" s="456"/>
      <c r="HIK554" s="456"/>
      <c r="HIL554" s="456"/>
      <c r="HIM554" s="456"/>
      <c r="HIN554" s="456"/>
      <c r="HIO554" s="456"/>
      <c r="HIP554" s="456"/>
      <c r="HIQ554" s="456"/>
      <c r="HIR554" s="456"/>
      <c r="HIS554" s="456"/>
      <c r="HIT554" s="456"/>
      <c r="HIU554" s="456"/>
      <c r="HIV554" s="456"/>
      <c r="HIW554" s="456"/>
      <c r="HIX554" s="456"/>
      <c r="HIY554" s="456"/>
      <c r="HIZ554" s="456"/>
      <c r="HJA554" s="456"/>
      <c r="HJB554" s="456"/>
      <c r="HJC554" s="456"/>
      <c r="HJD554" s="456"/>
      <c r="HJE554" s="456"/>
      <c r="HJF554" s="456"/>
      <c r="HJG554" s="456"/>
      <c r="HJH554" s="456"/>
      <c r="HJI554" s="456"/>
      <c r="HJJ554" s="456"/>
      <c r="HJK554" s="456"/>
      <c r="HJL554" s="456"/>
      <c r="HJM554" s="456"/>
      <c r="HJN554" s="456"/>
      <c r="HJO554" s="456"/>
      <c r="HJP554" s="456"/>
      <c r="HJQ554" s="456"/>
      <c r="HJR554" s="456"/>
      <c r="HJS554" s="456"/>
      <c r="HJT554" s="456"/>
      <c r="HJU554" s="456"/>
      <c r="HJV554" s="456"/>
      <c r="HJW554" s="456"/>
      <c r="HJX554" s="456"/>
      <c r="HJY554" s="456"/>
      <c r="HJZ554" s="456"/>
      <c r="HKA554" s="456"/>
      <c r="HKB554" s="456"/>
      <c r="HKC554" s="456"/>
      <c r="HKD554" s="456"/>
      <c r="HKE554" s="456"/>
      <c r="HKF554" s="456"/>
      <c r="HKG554" s="456"/>
      <c r="HKH554" s="456"/>
      <c r="HKI554" s="456"/>
      <c r="HKJ554" s="456"/>
      <c r="HKK554" s="456"/>
      <c r="HKL554" s="456"/>
      <c r="HKM554" s="456"/>
      <c r="HKN554" s="456"/>
      <c r="HKO554" s="456"/>
      <c r="HKP554" s="456"/>
      <c r="HKQ554" s="456"/>
      <c r="HKR554" s="456"/>
      <c r="HKS554" s="456"/>
      <c r="HKT554" s="456"/>
      <c r="HKU554" s="456"/>
      <c r="HKV554" s="456"/>
      <c r="HKW554" s="456"/>
      <c r="HKX554" s="456"/>
      <c r="HKY554" s="456"/>
      <c r="HKZ554" s="456"/>
      <c r="HLA554" s="456"/>
      <c r="HLB554" s="456"/>
      <c r="HLC554" s="456"/>
      <c r="HLD554" s="456"/>
      <c r="HLE554" s="456"/>
      <c r="HLF554" s="456"/>
      <c r="HLG554" s="456"/>
      <c r="HLH554" s="456"/>
      <c r="HLI554" s="456"/>
      <c r="HLJ554" s="456"/>
      <c r="HLK554" s="456"/>
      <c r="HLL554" s="456"/>
      <c r="HLM554" s="456"/>
      <c r="HLN554" s="456"/>
      <c r="HLO554" s="456"/>
      <c r="HLP554" s="456"/>
      <c r="HLQ554" s="456"/>
      <c r="HLR554" s="456"/>
      <c r="HLS554" s="456"/>
      <c r="HLT554" s="456"/>
      <c r="HLU554" s="456"/>
      <c r="HLV554" s="456"/>
      <c r="HLW554" s="456"/>
      <c r="HLX554" s="456"/>
      <c r="HLY554" s="456"/>
      <c r="HLZ554" s="456"/>
      <c r="HMA554" s="456"/>
      <c r="HMB554" s="456"/>
      <c r="HMC554" s="456"/>
      <c r="HMD554" s="456"/>
      <c r="HME554" s="456"/>
      <c r="HMF554" s="456"/>
      <c r="HMG554" s="456"/>
      <c r="HMH554" s="456"/>
      <c r="HMI554" s="456"/>
      <c r="HMJ554" s="456"/>
      <c r="HMK554" s="456"/>
      <c r="HML554" s="456"/>
      <c r="HMM554" s="456"/>
      <c r="HMN554" s="456"/>
      <c r="HMO554" s="456"/>
      <c r="HMP554" s="456"/>
      <c r="HMQ554" s="456"/>
      <c r="HMR554" s="456"/>
      <c r="HMS554" s="456"/>
      <c r="HMT554" s="456"/>
      <c r="HMU554" s="456"/>
      <c r="HMV554" s="456"/>
      <c r="HMW554" s="456"/>
      <c r="HMX554" s="456"/>
      <c r="HMY554" s="456"/>
      <c r="HMZ554" s="456"/>
      <c r="HNA554" s="456"/>
      <c r="HNB554" s="456"/>
      <c r="HNC554" s="456"/>
      <c r="HND554" s="456"/>
      <c r="HNE554" s="456"/>
      <c r="HNF554" s="456"/>
      <c r="HNG554" s="456"/>
      <c r="HNH554" s="456"/>
      <c r="HNI554" s="456"/>
      <c r="HNJ554" s="456"/>
      <c r="HNK554" s="456"/>
      <c r="HNL554" s="456"/>
      <c r="HNM554" s="456"/>
      <c r="HNN554" s="456"/>
      <c r="HNO554" s="456"/>
      <c r="HNP554" s="456"/>
      <c r="HNQ554" s="456"/>
      <c r="HNR554" s="456"/>
      <c r="HNS554" s="456"/>
      <c r="HNT554" s="456"/>
      <c r="HNU554" s="456"/>
      <c r="HNV554" s="456"/>
      <c r="HNW554" s="456"/>
      <c r="HNX554" s="456"/>
      <c r="HNY554" s="456"/>
      <c r="HNZ554" s="456"/>
      <c r="HOA554" s="456"/>
      <c r="HOB554" s="456"/>
      <c r="HOC554" s="456"/>
      <c r="HOD554" s="456"/>
      <c r="HOE554" s="456"/>
      <c r="HOF554" s="456"/>
      <c r="HOG554" s="456"/>
      <c r="HOH554" s="456"/>
      <c r="HOI554" s="456"/>
      <c r="HOJ554" s="456"/>
      <c r="HOK554" s="456"/>
      <c r="HOL554" s="456"/>
      <c r="HOM554" s="456"/>
      <c r="HON554" s="456"/>
      <c r="HOO554" s="456"/>
      <c r="HOP554" s="456"/>
      <c r="HOQ554" s="456"/>
      <c r="HOR554" s="456"/>
      <c r="HOS554" s="456"/>
      <c r="HOT554" s="456"/>
      <c r="HOU554" s="456"/>
      <c r="HOV554" s="456"/>
      <c r="HOW554" s="456"/>
      <c r="HOX554" s="456"/>
      <c r="HOY554" s="456"/>
      <c r="HOZ554" s="456"/>
      <c r="HPA554" s="456"/>
      <c r="HPB554" s="456"/>
      <c r="HPC554" s="456"/>
      <c r="HPD554" s="456"/>
      <c r="HPE554" s="456"/>
      <c r="HPF554" s="456"/>
      <c r="HPG554" s="456"/>
      <c r="HPH554" s="456"/>
      <c r="HPI554" s="456"/>
      <c r="HPJ554" s="456"/>
      <c r="HPK554" s="456"/>
      <c r="HPL554" s="456"/>
      <c r="HPM554" s="456"/>
      <c r="HPN554" s="456"/>
      <c r="HPO554" s="456"/>
      <c r="HPP554" s="456"/>
      <c r="HPQ554" s="456"/>
      <c r="HPR554" s="456"/>
      <c r="HPS554" s="456"/>
      <c r="HPT554" s="456"/>
      <c r="HPU554" s="456"/>
      <c r="HPV554" s="456"/>
      <c r="HPW554" s="456"/>
      <c r="HPX554" s="456"/>
      <c r="HPY554" s="456"/>
      <c r="HPZ554" s="456"/>
      <c r="HQA554" s="456"/>
      <c r="HQB554" s="456"/>
      <c r="HQC554" s="456"/>
      <c r="HQD554" s="456"/>
      <c r="HQE554" s="456"/>
      <c r="HQF554" s="456"/>
      <c r="HQG554" s="456"/>
      <c r="HQH554" s="456"/>
      <c r="HQI554" s="456"/>
      <c r="HQJ554" s="456"/>
      <c r="HQK554" s="456"/>
      <c r="HQL554" s="456"/>
      <c r="HQM554" s="456"/>
      <c r="HQN554" s="456"/>
      <c r="HQO554" s="456"/>
      <c r="HQP554" s="456"/>
      <c r="HQQ554" s="456"/>
      <c r="HQR554" s="456"/>
      <c r="HQS554" s="456"/>
      <c r="HQT554" s="456"/>
      <c r="HQU554" s="456"/>
      <c r="HQV554" s="456"/>
      <c r="HQW554" s="456"/>
      <c r="HQX554" s="456"/>
      <c r="HQY554" s="456"/>
      <c r="HQZ554" s="456"/>
      <c r="HRA554" s="456"/>
      <c r="HRB554" s="456"/>
      <c r="HRC554" s="456"/>
      <c r="HRD554" s="456"/>
      <c r="HRE554" s="456"/>
      <c r="HRF554" s="456"/>
      <c r="HRG554" s="456"/>
      <c r="HRH554" s="456"/>
      <c r="HRI554" s="456"/>
      <c r="HRJ554" s="456"/>
      <c r="HRK554" s="456"/>
      <c r="HRL554" s="456"/>
      <c r="HRM554" s="456"/>
      <c r="HRN554" s="456"/>
      <c r="HRO554" s="456"/>
      <c r="HRP554" s="456"/>
      <c r="HRQ554" s="456"/>
      <c r="HRR554" s="456"/>
      <c r="HRS554" s="456"/>
      <c r="HRT554" s="456"/>
      <c r="HRU554" s="456"/>
      <c r="HRV554" s="456"/>
      <c r="HRW554" s="456"/>
      <c r="HRX554" s="456"/>
      <c r="HRY554" s="456"/>
      <c r="HRZ554" s="456"/>
      <c r="HSA554" s="456"/>
      <c r="HSB554" s="456"/>
      <c r="HSC554" s="456"/>
      <c r="HSD554" s="456"/>
      <c r="HSE554" s="456"/>
      <c r="HSF554" s="456"/>
      <c r="HSG554" s="456"/>
      <c r="HSH554" s="456"/>
      <c r="HSI554" s="456"/>
      <c r="HSJ554" s="456"/>
      <c r="HSK554" s="456"/>
      <c r="HSL554" s="456"/>
      <c r="HSM554" s="456"/>
      <c r="HSN554" s="456"/>
      <c r="HSO554" s="456"/>
      <c r="HSP554" s="456"/>
      <c r="HSQ554" s="456"/>
      <c r="HSR554" s="456"/>
      <c r="HSS554" s="456"/>
      <c r="HST554" s="456"/>
      <c r="HSU554" s="456"/>
      <c r="HSV554" s="456"/>
      <c r="HSW554" s="456"/>
      <c r="HSX554" s="456"/>
      <c r="HSY554" s="456"/>
      <c r="HSZ554" s="456"/>
      <c r="HTA554" s="456"/>
      <c r="HTB554" s="456"/>
      <c r="HTC554" s="456"/>
      <c r="HTD554" s="456"/>
      <c r="HTE554" s="456"/>
      <c r="HTF554" s="456"/>
      <c r="HTG554" s="456"/>
      <c r="HTH554" s="456"/>
      <c r="HTI554" s="456"/>
      <c r="HTJ554" s="456"/>
      <c r="HTK554" s="456"/>
      <c r="HTL554" s="456"/>
      <c r="HTM554" s="456"/>
      <c r="HTN554" s="456"/>
      <c r="HTO554" s="456"/>
      <c r="HTP554" s="456"/>
      <c r="HTQ554" s="456"/>
      <c r="HTR554" s="456"/>
      <c r="HTS554" s="456"/>
      <c r="HTT554" s="456"/>
      <c r="HTU554" s="456"/>
      <c r="HTV554" s="456"/>
      <c r="HTW554" s="456"/>
      <c r="HTX554" s="456"/>
      <c r="HTY554" s="456"/>
      <c r="HTZ554" s="456"/>
      <c r="HUA554" s="456"/>
      <c r="HUB554" s="456"/>
      <c r="HUC554" s="456"/>
      <c r="HUD554" s="456"/>
      <c r="HUE554" s="456"/>
      <c r="HUF554" s="456"/>
      <c r="HUG554" s="456"/>
      <c r="HUH554" s="456"/>
      <c r="HUI554" s="456"/>
      <c r="HUJ554" s="456"/>
      <c r="HUK554" s="456"/>
      <c r="HUL554" s="456"/>
      <c r="HUM554" s="456"/>
      <c r="HUN554" s="456"/>
      <c r="HUO554" s="456"/>
      <c r="HUP554" s="456"/>
      <c r="HUQ554" s="456"/>
      <c r="HUR554" s="456"/>
      <c r="HUS554" s="456"/>
      <c r="HUT554" s="456"/>
      <c r="HUU554" s="456"/>
      <c r="HUV554" s="456"/>
      <c r="HUW554" s="456"/>
      <c r="HUX554" s="456"/>
      <c r="HUY554" s="456"/>
      <c r="HUZ554" s="456"/>
      <c r="HVA554" s="456"/>
      <c r="HVB554" s="456"/>
      <c r="HVC554" s="456"/>
      <c r="HVD554" s="456"/>
      <c r="HVE554" s="456"/>
      <c r="HVF554" s="456"/>
      <c r="HVG554" s="456"/>
      <c r="HVH554" s="456"/>
      <c r="HVI554" s="456"/>
      <c r="HVJ554" s="456"/>
      <c r="HVK554" s="456"/>
      <c r="HVL554" s="456"/>
      <c r="HVM554" s="456"/>
      <c r="HVN554" s="456"/>
      <c r="HVO554" s="456"/>
      <c r="HVP554" s="456"/>
      <c r="HVQ554" s="456"/>
      <c r="HVR554" s="456"/>
      <c r="HVS554" s="456"/>
      <c r="HVT554" s="456"/>
      <c r="HVU554" s="456"/>
      <c r="HVV554" s="456"/>
      <c r="HVW554" s="456"/>
      <c r="HVX554" s="456"/>
      <c r="HVY554" s="456"/>
      <c r="HVZ554" s="456"/>
      <c r="HWA554" s="456"/>
      <c r="HWB554" s="456"/>
      <c r="HWC554" s="456"/>
      <c r="HWD554" s="456"/>
      <c r="HWE554" s="456"/>
      <c r="HWF554" s="456"/>
      <c r="HWG554" s="456"/>
      <c r="HWH554" s="456"/>
      <c r="HWI554" s="456"/>
      <c r="HWJ554" s="456"/>
      <c r="HWK554" s="456"/>
      <c r="HWL554" s="456"/>
      <c r="HWM554" s="456"/>
      <c r="HWN554" s="456"/>
      <c r="HWO554" s="456"/>
      <c r="HWP554" s="456"/>
      <c r="HWQ554" s="456"/>
      <c r="HWR554" s="456"/>
      <c r="HWS554" s="456"/>
      <c r="HWT554" s="456"/>
      <c r="HWU554" s="456"/>
      <c r="HWV554" s="456"/>
      <c r="HWW554" s="456"/>
      <c r="HWX554" s="456"/>
      <c r="HWY554" s="456"/>
      <c r="HWZ554" s="456"/>
      <c r="HXA554" s="456"/>
      <c r="HXB554" s="456"/>
      <c r="HXC554" s="456"/>
      <c r="HXD554" s="456"/>
      <c r="HXE554" s="456"/>
      <c r="HXF554" s="456"/>
      <c r="HXG554" s="456"/>
      <c r="HXH554" s="456"/>
      <c r="HXI554" s="456"/>
      <c r="HXJ554" s="456"/>
      <c r="HXK554" s="456"/>
      <c r="HXL554" s="456"/>
      <c r="HXM554" s="456"/>
      <c r="HXN554" s="456"/>
      <c r="HXO554" s="456"/>
      <c r="HXP554" s="456"/>
      <c r="HXQ554" s="456"/>
      <c r="HXR554" s="456"/>
      <c r="HXS554" s="456"/>
      <c r="HXT554" s="456"/>
      <c r="HXU554" s="456"/>
      <c r="HXV554" s="456"/>
      <c r="HXW554" s="456"/>
      <c r="HXX554" s="456"/>
      <c r="HXY554" s="456"/>
      <c r="HXZ554" s="456"/>
      <c r="HYA554" s="456"/>
      <c r="HYB554" s="456"/>
      <c r="HYC554" s="456"/>
      <c r="HYD554" s="456"/>
      <c r="HYE554" s="456"/>
      <c r="HYF554" s="456"/>
      <c r="HYG554" s="456"/>
      <c r="HYH554" s="456"/>
      <c r="HYI554" s="456"/>
      <c r="HYJ554" s="456"/>
      <c r="HYK554" s="456"/>
      <c r="HYL554" s="456"/>
      <c r="HYM554" s="456"/>
      <c r="HYN554" s="456"/>
      <c r="HYO554" s="456"/>
      <c r="HYP554" s="456"/>
      <c r="HYQ554" s="456"/>
      <c r="HYR554" s="456"/>
      <c r="HYS554" s="456"/>
      <c r="HYT554" s="456"/>
      <c r="HYU554" s="456"/>
      <c r="HYV554" s="456"/>
      <c r="HYW554" s="456"/>
      <c r="HYX554" s="456"/>
      <c r="HYY554" s="456"/>
      <c r="HYZ554" s="456"/>
      <c r="HZA554" s="456"/>
      <c r="HZB554" s="456"/>
      <c r="HZC554" s="456"/>
      <c r="HZD554" s="456"/>
      <c r="HZE554" s="456"/>
      <c r="HZF554" s="456"/>
      <c r="HZG554" s="456"/>
      <c r="HZH554" s="456"/>
      <c r="HZI554" s="456"/>
      <c r="HZJ554" s="456"/>
      <c r="HZK554" s="456"/>
      <c r="HZL554" s="456"/>
      <c r="HZM554" s="456"/>
      <c r="HZN554" s="456"/>
      <c r="HZO554" s="456"/>
      <c r="HZP554" s="456"/>
      <c r="HZQ554" s="456"/>
      <c r="HZR554" s="456"/>
      <c r="HZS554" s="456"/>
      <c r="HZT554" s="456"/>
      <c r="HZU554" s="456"/>
      <c r="HZV554" s="456"/>
      <c r="HZW554" s="456"/>
      <c r="HZX554" s="456"/>
      <c r="HZY554" s="456"/>
      <c r="HZZ554" s="456"/>
      <c r="IAA554" s="456"/>
      <c r="IAB554" s="456"/>
      <c r="IAC554" s="456"/>
      <c r="IAD554" s="456"/>
      <c r="IAE554" s="456"/>
      <c r="IAF554" s="456"/>
      <c r="IAG554" s="456"/>
      <c r="IAH554" s="456"/>
      <c r="IAI554" s="456"/>
      <c r="IAJ554" s="456"/>
      <c r="IAK554" s="456"/>
      <c r="IAL554" s="456"/>
      <c r="IAM554" s="456"/>
      <c r="IAN554" s="456"/>
      <c r="IAO554" s="456"/>
      <c r="IAP554" s="456"/>
      <c r="IAQ554" s="456"/>
      <c r="IAR554" s="456"/>
      <c r="IAS554" s="456"/>
      <c r="IAT554" s="456"/>
      <c r="IAU554" s="456"/>
      <c r="IAV554" s="456"/>
      <c r="IAW554" s="456"/>
      <c r="IAX554" s="456"/>
      <c r="IAY554" s="456"/>
      <c r="IAZ554" s="456"/>
      <c r="IBA554" s="456"/>
      <c r="IBB554" s="456"/>
      <c r="IBC554" s="456"/>
      <c r="IBD554" s="456"/>
      <c r="IBE554" s="456"/>
      <c r="IBF554" s="456"/>
      <c r="IBG554" s="456"/>
      <c r="IBH554" s="456"/>
      <c r="IBI554" s="456"/>
      <c r="IBJ554" s="456"/>
      <c r="IBK554" s="456"/>
      <c r="IBL554" s="456"/>
      <c r="IBM554" s="456"/>
      <c r="IBN554" s="456"/>
      <c r="IBO554" s="456"/>
      <c r="IBP554" s="456"/>
      <c r="IBQ554" s="456"/>
      <c r="IBR554" s="456"/>
      <c r="IBS554" s="456"/>
      <c r="IBT554" s="456"/>
      <c r="IBU554" s="456"/>
      <c r="IBV554" s="456"/>
      <c r="IBW554" s="456"/>
      <c r="IBX554" s="456"/>
      <c r="IBY554" s="456"/>
      <c r="IBZ554" s="456"/>
      <c r="ICA554" s="456"/>
      <c r="ICB554" s="456"/>
      <c r="ICC554" s="456"/>
      <c r="ICD554" s="456"/>
      <c r="ICE554" s="456"/>
      <c r="ICF554" s="456"/>
      <c r="ICG554" s="456"/>
      <c r="ICH554" s="456"/>
      <c r="ICI554" s="456"/>
      <c r="ICJ554" s="456"/>
      <c r="ICK554" s="456"/>
      <c r="ICL554" s="456"/>
      <c r="ICM554" s="456"/>
      <c r="ICN554" s="456"/>
      <c r="ICO554" s="456"/>
      <c r="ICP554" s="456"/>
      <c r="ICQ554" s="456"/>
      <c r="ICR554" s="456"/>
      <c r="ICS554" s="456"/>
      <c r="ICT554" s="456"/>
      <c r="ICU554" s="456"/>
      <c r="ICV554" s="456"/>
      <c r="ICW554" s="456"/>
      <c r="ICX554" s="456"/>
      <c r="ICY554" s="456"/>
      <c r="ICZ554" s="456"/>
      <c r="IDA554" s="456"/>
      <c r="IDB554" s="456"/>
      <c r="IDC554" s="456"/>
      <c r="IDD554" s="456"/>
      <c r="IDE554" s="456"/>
      <c r="IDF554" s="456"/>
      <c r="IDG554" s="456"/>
      <c r="IDH554" s="456"/>
      <c r="IDI554" s="456"/>
      <c r="IDJ554" s="456"/>
      <c r="IDK554" s="456"/>
      <c r="IDL554" s="456"/>
      <c r="IDM554" s="456"/>
      <c r="IDN554" s="456"/>
      <c r="IDO554" s="456"/>
      <c r="IDP554" s="456"/>
      <c r="IDQ554" s="456"/>
      <c r="IDR554" s="456"/>
      <c r="IDS554" s="456"/>
      <c r="IDT554" s="456"/>
      <c r="IDU554" s="456"/>
      <c r="IDV554" s="456"/>
      <c r="IDW554" s="456"/>
      <c r="IDX554" s="456"/>
      <c r="IDY554" s="456"/>
      <c r="IDZ554" s="456"/>
      <c r="IEA554" s="456"/>
      <c r="IEB554" s="456"/>
      <c r="IEC554" s="456"/>
      <c r="IED554" s="456"/>
      <c r="IEE554" s="456"/>
      <c r="IEF554" s="456"/>
      <c r="IEG554" s="456"/>
      <c r="IEH554" s="456"/>
      <c r="IEI554" s="456"/>
      <c r="IEJ554" s="456"/>
      <c r="IEK554" s="456"/>
      <c r="IEL554" s="456"/>
      <c r="IEM554" s="456"/>
      <c r="IEN554" s="456"/>
      <c r="IEO554" s="456"/>
      <c r="IEP554" s="456"/>
      <c r="IEQ554" s="456"/>
      <c r="IER554" s="456"/>
      <c r="IES554" s="456"/>
      <c r="IET554" s="456"/>
      <c r="IEU554" s="456"/>
      <c r="IEV554" s="456"/>
      <c r="IEW554" s="456"/>
      <c r="IEX554" s="456"/>
      <c r="IEY554" s="456"/>
      <c r="IEZ554" s="456"/>
      <c r="IFA554" s="456"/>
      <c r="IFB554" s="456"/>
      <c r="IFC554" s="456"/>
      <c r="IFD554" s="456"/>
      <c r="IFE554" s="456"/>
      <c r="IFF554" s="456"/>
      <c r="IFG554" s="456"/>
      <c r="IFH554" s="456"/>
      <c r="IFI554" s="456"/>
      <c r="IFJ554" s="456"/>
      <c r="IFK554" s="456"/>
      <c r="IFL554" s="456"/>
      <c r="IFM554" s="456"/>
      <c r="IFN554" s="456"/>
      <c r="IFO554" s="456"/>
      <c r="IFP554" s="456"/>
      <c r="IFQ554" s="456"/>
      <c r="IFR554" s="456"/>
      <c r="IFS554" s="456"/>
      <c r="IFT554" s="456"/>
      <c r="IFU554" s="456"/>
      <c r="IFV554" s="456"/>
      <c r="IFW554" s="456"/>
      <c r="IFX554" s="456"/>
      <c r="IFY554" s="456"/>
      <c r="IFZ554" s="456"/>
      <c r="IGA554" s="456"/>
      <c r="IGB554" s="456"/>
      <c r="IGC554" s="456"/>
      <c r="IGD554" s="456"/>
      <c r="IGE554" s="456"/>
      <c r="IGF554" s="456"/>
      <c r="IGG554" s="456"/>
      <c r="IGH554" s="456"/>
      <c r="IGI554" s="456"/>
      <c r="IGJ554" s="456"/>
      <c r="IGK554" s="456"/>
      <c r="IGL554" s="456"/>
      <c r="IGM554" s="456"/>
      <c r="IGN554" s="456"/>
      <c r="IGO554" s="456"/>
      <c r="IGP554" s="456"/>
      <c r="IGQ554" s="456"/>
      <c r="IGR554" s="456"/>
      <c r="IGS554" s="456"/>
      <c r="IGT554" s="456"/>
      <c r="IGU554" s="456"/>
      <c r="IGV554" s="456"/>
      <c r="IGW554" s="456"/>
      <c r="IGX554" s="456"/>
      <c r="IGY554" s="456"/>
      <c r="IGZ554" s="456"/>
      <c r="IHA554" s="456"/>
      <c r="IHB554" s="456"/>
      <c r="IHC554" s="456"/>
      <c r="IHD554" s="456"/>
      <c r="IHE554" s="456"/>
      <c r="IHF554" s="456"/>
      <c r="IHG554" s="456"/>
      <c r="IHH554" s="456"/>
      <c r="IHI554" s="456"/>
      <c r="IHJ554" s="456"/>
      <c r="IHK554" s="456"/>
      <c r="IHL554" s="456"/>
      <c r="IHM554" s="456"/>
      <c r="IHN554" s="456"/>
      <c r="IHO554" s="456"/>
      <c r="IHP554" s="456"/>
      <c r="IHQ554" s="456"/>
      <c r="IHR554" s="456"/>
      <c r="IHS554" s="456"/>
      <c r="IHT554" s="456"/>
      <c r="IHU554" s="456"/>
      <c r="IHV554" s="456"/>
      <c r="IHW554" s="456"/>
      <c r="IHX554" s="456"/>
      <c r="IHY554" s="456"/>
      <c r="IHZ554" s="456"/>
      <c r="IIA554" s="456"/>
      <c r="IIB554" s="456"/>
      <c r="IIC554" s="456"/>
      <c r="IID554" s="456"/>
      <c r="IIE554" s="456"/>
      <c r="IIF554" s="456"/>
      <c r="IIG554" s="456"/>
      <c r="IIH554" s="456"/>
      <c r="III554" s="456"/>
      <c r="IIJ554" s="456"/>
      <c r="IIK554" s="456"/>
      <c r="IIL554" s="456"/>
      <c r="IIM554" s="456"/>
      <c r="IIN554" s="456"/>
      <c r="IIO554" s="456"/>
      <c r="IIP554" s="456"/>
      <c r="IIQ554" s="456"/>
      <c r="IIR554" s="456"/>
      <c r="IIS554" s="456"/>
      <c r="IIT554" s="456"/>
      <c r="IIU554" s="456"/>
      <c r="IIV554" s="456"/>
      <c r="IIW554" s="456"/>
      <c r="IIX554" s="456"/>
      <c r="IIY554" s="456"/>
      <c r="IIZ554" s="456"/>
      <c r="IJA554" s="456"/>
      <c r="IJB554" s="456"/>
      <c r="IJC554" s="456"/>
      <c r="IJD554" s="456"/>
      <c r="IJE554" s="456"/>
      <c r="IJF554" s="456"/>
      <c r="IJG554" s="456"/>
      <c r="IJH554" s="456"/>
      <c r="IJI554" s="456"/>
      <c r="IJJ554" s="456"/>
      <c r="IJK554" s="456"/>
      <c r="IJL554" s="456"/>
      <c r="IJM554" s="456"/>
      <c r="IJN554" s="456"/>
      <c r="IJO554" s="456"/>
      <c r="IJP554" s="456"/>
      <c r="IJQ554" s="456"/>
      <c r="IJR554" s="456"/>
      <c r="IJS554" s="456"/>
      <c r="IJT554" s="456"/>
      <c r="IJU554" s="456"/>
      <c r="IJV554" s="456"/>
      <c r="IJW554" s="456"/>
      <c r="IJX554" s="456"/>
      <c r="IJY554" s="456"/>
      <c r="IJZ554" s="456"/>
      <c r="IKA554" s="456"/>
      <c r="IKB554" s="456"/>
      <c r="IKC554" s="456"/>
      <c r="IKD554" s="456"/>
      <c r="IKE554" s="456"/>
      <c r="IKF554" s="456"/>
      <c r="IKG554" s="456"/>
      <c r="IKH554" s="456"/>
      <c r="IKI554" s="456"/>
      <c r="IKJ554" s="456"/>
      <c r="IKK554" s="456"/>
      <c r="IKL554" s="456"/>
      <c r="IKM554" s="456"/>
      <c r="IKN554" s="456"/>
      <c r="IKO554" s="456"/>
      <c r="IKP554" s="456"/>
      <c r="IKQ554" s="456"/>
      <c r="IKR554" s="456"/>
      <c r="IKS554" s="456"/>
      <c r="IKT554" s="456"/>
      <c r="IKU554" s="456"/>
      <c r="IKV554" s="456"/>
      <c r="IKW554" s="456"/>
      <c r="IKX554" s="456"/>
      <c r="IKY554" s="456"/>
      <c r="IKZ554" s="456"/>
      <c r="ILA554" s="456"/>
      <c r="ILB554" s="456"/>
      <c r="ILC554" s="456"/>
      <c r="ILD554" s="456"/>
      <c r="ILE554" s="456"/>
      <c r="ILF554" s="456"/>
      <c r="ILG554" s="456"/>
      <c r="ILH554" s="456"/>
      <c r="ILI554" s="456"/>
      <c r="ILJ554" s="456"/>
      <c r="ILK554" s="456"/>
      <c r="ILL554" s="456"/>
      <c r="ILM554" s="456"/>
      <c r="ILN554" s="456"/>
      <c r="ILO554" s="456"/>
      <c r="ILP554" s="456"/>
      <c r="ILQ554" s="456"/>
      <c r="ILR554" s="456"/>
      <c r="ILS554" s="456"/>
      <c r="ILT554" s="456"/>
      <c r="ILU554" s="456"/>
      <c r="ILV554" s="456"/>
      <c r="ILW554" s="456"/>
      <c r="ILX554" s="456"/>
      <c r="ILY554" s="456"/>
      <c r="ILZ554" s="456"/>
      <c r="IMA554" s="456"/>
      <c r="IMB554" s="456"/>
      <c r="IMC554" s="456"/>
      <c r="IMD554" s="456"/>
      <c r="IME554" s="456"/>
      <c r="IMF554" s="456"/>
      <c r="IMG554" s="456"/>
      <c r="IMH554" s="456"/>
      <c r="IMI554" s="456"/>
      <c r="IMJ554" s="456"/>
      <c r="IMK554" s="456"/>
      <c r="IML554" s="456"/>
      <c r="IMM554" s="456"/>
      <c r="IMN554" s="456"/>
      <c r="IMO554" s="456"/>
      <c r="IMP554" s="456"/>
      <c r="IMQ554" s="456"/>
      <c r="IMR554" s="456"/>
      <c r="IMS554" s="456"/>
      <c r="IMT554" s="456"/>
      <c r="IMU554" s="456"/>
      <c r="IMV554" s="456"/>
      <c r="IMW554" s="456"/>
      <c r="IMX554" s="456"/>
      <c r="IMY554" s="456"/>
      <c r="IMZ554" s="456"/>
      <c r="INA554" s="456"/>
      <c r="INB554" s="456"/>
      <c r="INC554" s="456"/>
      <c r="IND554" s="456"/>
      <c r="INE554" s="456"/>
      <c r="INF554" s="456"/>
      <c r="ING554" s="456"/>
      <c r="INH554" s="456"/>
      <c r="INI554" s="456"/>
      <c r="INJ554" s="456"/>
      <c r="INK554" s="456"/>
      <c r="INL554" s="456"/>
      <c r="INM554" s="456"/>
      <c r="INN554" s="456"/>
      <c r="INO554" s="456"/>
      <c r="INP554" s="456"/>
      <c r="INQ554" s="456"/>
      <c r="INR554" s="456"/>
      <c r="INS554" s="456"/>
      <c r="INT554" s="456"/>
      <c r="INU554" s="456"/>
      <c r="INV554" s="456"/>
      <c r="INW554" s="456"/>
      <c r="INX554" s="456"/>
      <c r="INY554" s="456"/>
      <c r="INZ554" s="456"/>
      <c r="IOA554" s="456"/>
      <c r="IOB554" s="456"/>
      <c r="IOC554" s="456"/>
      <c r="IOD554" s="456"/>
      <c r="IOE554" s="456"/>
      <c r="IOF554" s="456"/>
      <c r="IOG554" s="456"/>
      <c r="IOH554" s="456"/>
      <c r="IOI554" s="456"/>
      <c r="IOJ554" s="456"/>
      <c r="IOK554" s="456"/>
      <c r="IOL554" s="456"/>
      <c r="IOM554" s="456"/>
      <c r="ION554" s="456"/>
      <c r="IOO554" s="456"/>
      <c r="IOP554" s="456"/>
      <c r="IOQ554" s="456"/>
      <c r="IOR554" s="456"/>
      <c r="IOS554" s="456"/>
      <c r="IOT554" s="456"/>
      <c r="IOU554" s="456"/>
      <c r="IOV554" s="456"/>
      <c r="IOW554" s="456"/>
      <c r="IOX554" s="456"/>
      <c r="IOY554" s="456"/>
      <c r="IOZ554" s="456"/>
      <c r="IPA554" s="456"/>
      <c r="IPB554" s="456"/>
      <c r="IPC554" s="456"/>
      <c r="IPD554" s="456"/>
      <c r="IPE554" s="456"/>
      <c r="IPF554" s="456"/>
      <c r="IPG554" s="456"/>
      <c r="IPH554" s="456"/>
      <c r="IPI554" s="456"/>
      <c r="IPJ554" s="456"/>
      <c r="IPK554" s="456"/>
      <c r="IPL554" s="456"/>
      <c r="IPM554" s="456"/>
      <c r="IPN554" s="456"/>
      <c r="IPO554" s="456"/>
      <c r="IPP554" s="456"/>
      <c r="IPQ554" s="456"/>
      <c r="IPR554" s="456"/>
      <c r="IPS554" s="456"/>
      <c r="IPT554" s="456"/>
      <c r="IPU554" s="456"/>
      <c r="IPV554" s="456"/>
      <c r="IPW554" s="456"/>
      <c r="IPX554" s="456"/>
      <c r="IPY554" s="456"/>
      <c r="IPZ554" s="456"/>
      <c r="IQA554" s="456"/>
      <c r="IQB554" s="456"/>
      <c r="IQC554" s="456"/>
      <c r="IQD554" s="456"/>
      <c r="IQE554" s="456"/>
      <c r="IQF554" s="456"/>
      <c r="IQG554" s="456"/>
      <c r="IQH554" s="456"/>
      <c r="IQI554" s="456"/>
      <c r="IQJ554" s="456"/>
      <c r="IQK554" s="456"/>
      <c r="IQL554" s="456"/>
      <c r="IQM554" s="456"/>
      <c r="IQN554" s="456"/>
      <c r="IQO554" s="456"/>
      <c r="IQP554" s="456"/>
      <c r="IQQ554" s="456"/>
      <c r="IQR554" s="456"/>
      <c r="IQS554" s="456"/>
      <c r="IQT554" s="456"/>
      <c r="IQU554" s="456"/>
      <c r="IQV554" s="456"/>
      <c r="IQW554" s="456"/>
      <c r="IQX554" s="456"/>
      <c r="IQY554" s="456"/>
      <c r="IQZ554" s="456"/>
      <c r="IRA554" s="456"/>
      <c r="IRB554" s="456"/>
      <c r="IRC554" s="456"/>
      <c r="IRD554" s="456"/>
      <c r="IRE554" s="456"/>
      <c r="IRF554" s="456"/>
      <c r="IRG554" s="456"/>
      <c r="IRH554" s="456"/>
      <c r="IRI554" s="456"/>
      <c r="IRJ554" s="456"/>
      <c r="IRK554" s="456"/>
      <c r="IRL554" s="456"/>
      <c r="IRM554" s="456"/>
      <c r="IRN554" s="456"/>
      <c r="IRO554" s="456"/>
      <c r="IRP554" s="456"/>
      <c r="IRQ554" s="456"/>
      <c r="IRR554" s="456"/>
      <c r="IRS554" s="456"/>
      <c r="IRT554" s="456"/>
      <c r="IRU554" s="456"/>
      <c r="IRV554" s="456"/>
      <c r="IRW554" s="456"/>
      <c r="IRX554" s="456"/>
      <c r="IRY554" s="456"/>
      <c r="IRZ554" s="456"/>
      <c r="ISA554" s="456"/>
      <c r="ISB554" s="456"/>
      <c r="ISC554" s="456"/>
      <c r="ISD554" s="456"/>
      <c r="ISE554" s="456"/>
      <c r="ISF554" s="456"/>
      <c r="ISG554" s="456"/>
      <c r="ISH554" s="456"/>
      <c r="ISI554" s="456"/>
      <c r="ISJ554" s="456"/>
      <c r="ISK554" s="456"/>
      <c r="ISL554" s="456"/>
      <c r="ISM554" s="456"/>
      <c r="ISN554" s="456"/>
      <c r="ISO554" s="456"/>
      <c r="ISP554" s="456"/>
      <c r="ISQ554" s="456"/>
      <c r="ISR554" s="456"/>
      <c r="ISS554" s="456"/>
      <c r="IST554" s="456"/>
      <c r="ISU554" s="456"/>
      <c r="ISV554" s="456"/>
      <c r="ISW554" s="456"/>
      <c r="ISX554" s="456"/>
      <c r="ISY554" s="456"/>
      <c r="ISZ554" s="456"/>
      <c r="ITA554" s="456"/>
      <c r="ITB554" s="456"/>
      <c r="ITC554" s="456"/>
      <c r="ITD554" s="456"/>
      <c r="ITE554" s="456"/>
      <c r="ITF554" s="456"/>
      <c r="ITG554" s="456"/>
      <c r="ITH554" s="456"/>
      <c r="ITI554" s="456"/>
      <c r="ITJ554" s="456"/>
      <c r="ITK554" s="456"/>
      <c r="ITL554" s="456"/>
      <c r="ITM554" s="456"/>
      <c r="ITN554" s="456"/>
      <c r="ITO554" s="456"/>
      <c r="ITP554" s="456"/>
      <c r="ITQ554" s="456"/>
      <c r="ITR554" s="456"/>
      <c r="ITS554" s="456"/>
      <c r="ITT554" s="456"/>
      <c r="ITU554" s="456"/>
      <c r="ITV554" s="456"/>
      <c r="ITW554" s="456"/>
      <c r="ITX554" s="456"/>
      <c r="ITY554" s="456"/>
      <c r="ITZ554" s="456"/>
      <c r="IUA554" s="456"/>
      <c r="IUB554" s="456"/>
      <c r="IUC554" s="456"/>
      <c r="IUD554" s="456"/>
      <c r="IUE554" s="456"/>
      <c r="IUF554" s="456"/>
      <c r="IUG554" s="456"/>
      <c r="IUH554" s="456"/>
      <c r="IUI554" s="456"/>
      <c r="IUJ554" s="456"/>
      <c r="IUK554" s="456"/>
      <c r="IUL554" s="456"/>
      <c r="IUM554" s="456"/>
      <c r="IUN554" s="456"/>
      <c r="IUO554" s="456"/>
      <c r="IUP554" s="456"/>
      <c r="IUQ554" s="456"/>
      <c r="IUR554" s="456"/>
      <c r="IUS554" s="456"/>
      <c r="IUT554" s="456"/>
      <c r="IUU554" s="456"/>
      <c r="IUV554" s="456"/>
      <c r="IUW554" s="456"/>
      <c r="IUX554" s="456"/>
      <c r="IUY554" s="456"/>
      <c r="IUZ554" s="456"/>
      <c r="IVA554" s="456"/>
      <c r="IVB554" s="456"/>
      <c r="IVC554" s="456"/>
      <c r="IVD554" s="456"/>
      <c r="IVE554" s="456"/>
      <c r="IVF554" s="456"/>
      <c r="IVG554" s="456"/>
      <c r="IVH554" s="456"/>
      <c r="IVI554" s="456"/>
      <c r="IVJ554" s="456"/>
      <c r="IVK554" s="456"/>
      <c r="IVL554" s="456"/>
      <c r="IVM554" s="456"/>
      <c r="IVN554" s="456"/>
      <c r="IVO554" s="456"/>
      <c r="IVP554" s="456"/>
      <c r="IVQ554" s="456"/>
      <c r="IVR554" s="456"/>
      <c r="IVS554" s="456"/>
      <c r="IVT554" s="456"/>
      <c r="IVU554" s="456"/>
      <c r="IVV554" s="456"/>
      <c r="IVW554" s="456"/>
      <c r="IVX554" s="456"/>
      <c r="IVY554" s="456"/>
      <c r="IVZ554" s="456"/>
      <c r="IWA554" s="456"/>
      <c r="IWB554" s="456"/>
      <c r="IWC554" s="456"/>
      <c r="IWD554" s="456"/>
      <c r="IWE554" s="456"/>
      <c r="IWF554" s="456"/>
      <c r="IWG554" s="456"/>
      <c r="IWH554" s="456"/>
      <c r="IWI554" s="456"/>
      <c r="IWJ554" s="456"/>
      <c r="IWK554" s="456"/>
      <c r="IWL554" s="456"/>
      <c r="IWM554" s="456"/>
      <c r="IWN554" s="456"/>
      <c r="IWO554" s="456"/>
      <c r="IWP554" s="456"/>
      <c r="IWQ554" s="456"/>
      <c r="IWR554" s="456"/>
      <c r="IWS554" s="456"/>
      <c r="IWT554" s="456"/>
      <c r="IWU554" s="456"/>
      <c r="IWV554" s="456"/>
      <c r="IWW554" s="456"/>
      <c r="IWX554" s="456"/>
      <c r="IWY554" s="456"/>
      <c r="IWZ554" s="456"/>
      <c r="IXA554" s="456"/>
      <c r="IXB554" s="456"/>
      <c r="IXC554" s="456"/>
      <c r="IXD554" s="456"/>
      <c r="IXE554" s="456"/>
      <c r="IXF554" s="456"/>
      <c r="IXG554" s="456"/>
      <c r="IXH554" s="456"/>
      <c r="IXI554" s="456"/>
      <c r="IXJ554" s="456"/>
      <c r="IXK554" s="456"/>
      <c r="IXL554" s="456"/>
      <c r="IXM554" s="456"/>
      <c r="IXN554" s="456"/>
      <c r="IXO554" s="456"/>
      <c r="IXP554" s="456"/>
      <c r="IXQ554" s="456"/>
      <c r="IXR554" s="456"/>
      <c r="IXS554" s="456"/>
      <c r="IXT554" s="456"/>
      <c r="IXU554" s="456"/>
      <c r="IXV554" s="456"/>
      <c r="IXW554" s="456"/>
      <c r="IXX554" s="456"/>
      <c r="IXY554" s="456"/>
      <c r="IXZ554" s="456"/>
      <c r="IYA554" s="456"/>
      <c r="IYB554" s="456"/>
      <c r="IYC554" s="456"/>
      <c r="IYD554" s="456"/>
      <c r="IYE554" s="456"/>
      <c r="IYF554" s="456"/>
      <c r="IYG554" s="456"/>
      <c r="IYH554" s="456"/>
      <c r="IYI554" s="456"/>
      <c r="IYJ554" s="456"/>
      <c r="IYK554" s="456"/>
      <c r="IYL554" s="456"/>
      <c r="IYM554" s="456"/>
      <c r="IYN554" s="456"/>
      <c r="IYO554" s="456"/>
      <c r="IYP554" s="456"/>
      <c r="IYQ554" s="456"/>
      <c r="IYR554" s="456"/>
      <c r="IYS554" s="456"/>
      <c r="IYT554" s="456"/>
      <c r="IYU554" s="456"/>
      <c r="IYV554" s="456"/>
      <c r="IYW554" s="456"/>
      <c r="IYX554" s="456"/>
      <c r="IYY554" s="456"/>
      <c r="IYZ554" s="456"/>
      <c r="IZA554" s="456"/>
      <c r="IZB554" s="456"/>
      <c r="IZC554" s="456"/>
      <c r="IZD554" s="456"/>
      <c r="IZE554" s="456"/>
      <c r="IZF554" s="456"/>
      <c r="IZG554" s="456"/>
      <c r="IZH554" s="456"/>
      <c r="IZI554" s="456"/>
      <c r="IZJ554" s="456"/>
      <c r="IZK554" s="456"/>
      <c r="IZL554" s="456"/>
      <c r="IZM554" s="456"/>
      <c r="IZN554" s="456"/>
      <c r="IZO554" s="456"/>
      <c r="IZP554" s="456"/>
      <c r="IZQ554" s="456"/>
      <c r="IZR554" s="456"/>
      <c r="IZS554" s="456"/>
      <c r="IZT554" s="456"/>
      <c r="IZU554" s="456"/>
      <c r="IZV554" s="456"/>
      <c r="IZW554" s="456"/>
      <c r="IZX554" s="456"/>
      <c r="IZY554" s="456"/>
      <c r="IZZ554" s="456"/>
      <c r="JAA554" s="456"/>
      <c r="JAB554" s="456"/>
      <c r="JAC554" s="456"/>
      <c r="JAD554" s="456"/>
      <c r="JAE554" s="456"/>
      <c r="JAF554" s="456"/>
      <c r="JAG554" s="456"/>
      <c r="JAH554" s="456"/>
      <c r="JAI554" s="456"/>
      <c r="JAJ554" s="456"/>
      <c r="JAK554" s="456"/>
      <c r="JAL554" s="456"/>
      <c r="JAM554" s="456"/>
      <c r="JAN554" s="456"/>
      <c r="JAO554" s="456"/>
      <c r="JAP554" s="456"/>
      <c r="JAQ554" s="456"/>
      <c r="JAR554" s="456"/>
      <c r="JAS554" s="456"/>
      <c r="JAT554" s="456"/>
      <c r="JAU554" s="456"/>
      <c r="JAV554" s="456"/>
      <c r="JAW554" s="456"/>
      <c r="JAX554" s="456"/>
      <c r="JAY554" s="456"/>
      <c r="JAZ554" s="456"/>
      <c r="JBA554" s="456"/>
      <c r="JBB554" s="456"/>
      <c r="JBC554" s="456"/>
      <c r="JBD554" s="456"/>
      <c r="JBE554" s="456"/>
      <c r="JBF554" s="456"/>
      <c r="JBG554" s="456"/>
      <c r="JBH554" s="456"/>
      <c r="JBI554" s="456"/>
      <c r="JBJ554" s="456"/>
      <c r="JBK554" s="456"/>
      <c r="JBL554" s="456"/>
      <c r="JBM554" s="456"/>
      <c r="JBN554" s="456"/>
      <c r="JBO554" s="456"/>
      <c r="JBP554" s="456"/>
      <c r="JBQ554" s="456"/>
      <c r="JBR554" s="456"/>
      <c r="JBS554" s="456"/>
      <c r="JBT554" s="456"/>
      <c r="JBU554" s="456"/>
      <c r="JBV554" s="456"/>
      <c r="JBW554" s="456"/>
      <c r="JBX554" s="456"/>
      <c r="JBY554" s="456"/>
      <c r="JBZ554" s="456"/>
      <c r="JCA554" s="456"/>
      <c r="JCB554" s="456"/>
      <c r="JCC554" s="456"/>
      <c r="JCD554" s="456"/>
      <c r="JCE554" s="456"/>
      <c r="JCF554" s="456"/>
      <c r="JCG554" s="456"/>
      <c r="JCH554" s="456"/>
      <c r="JCI554" s="456"/>
      <c r="JCJ554" s="456"/>
      <c r="JCK554" s="456"/>
      <c r="JCL554" s="456"/>
      <c r="JCM554" s="456"/>
      <c r="JCN554" s="456"/>
      <c r="JCO554" s="456"/>
      <c r="JCP554" s="456"/>
      <c r="JCQ554" s="456"/>
      <c r="JCR554" s="456"/>
      <c r="JCS554" s="456"/>
      <c r="JCT554" s="456"/>
      <c r="JCU554" s="456"/>
      <c r="JCV554" s="456"/>
      <c r="JCW554" s="456"/>
      <c r="JCX554" s="456"/>
      <c r="JCY554" s="456"/>
      <c r="JCZ554" s="456"/>
      <c r="JDA554" s="456"/>
      <c r="JDB554" s="456"/>
      <c r="JDC554" s="456"/>
      <c r="JDD554" s="456"/>
      <c r="JDE554" s="456"/>
      <c r="JDF554" s="456"/>
      <c r="JDG554" s="456"/>
      <c r="JDH554" s="456"/>
      <c r="JDI554" s="456"/>
      <c r="JDJ554" s="456"/>
      <c r="JDK554" s="456"/>
      <c r="JDL554" s="456"/>
      <c r="JDM554" s="456"/>
      <c r="JDN554" s="456"/>
      <c r="JDO554" s="456"/>
      <c r="JDP554" s="456"/>
      <c r="JDQ554" s="456"/>
      <c r="JDR554" s="456"/>
      <c r="JDS554" s="456"/>
      <c r="JDT554" s="456"/>
      <c r="JDU554" s="456"/>
      <c r="JDV554" s="456"/>
      <c r="JDW554" s="456"/>
      <c r="JDX554" s="456"/>
      <c r="JDY554" s="456"/>
      <c r="JDZ554" s="456"/>
      <c r="JEA554" s="456"/>
      <c r="JEB554" s="456"/>
      <c r="JEC554" s="456"/>
      <c r="JED554" s="456"/>
      <c r="JEE554" s="456"/>
      <c r="JEF554" s="456"/>
      <c r="JEG554" s="456"/>
      <c r="JEH554" s="456"/>
      <c r="JEI554" s="456"/>
      <c r="JEJ554" s="456"/>
      <c r="JEK554" s="456"/>
      <c r="JEL554" s="456"/>
      <c r="JEM554" s="456"/>
      <c r="JEN554" s="456"/>
      <c r="JEO554" s="456"/>
      <c r="JEP554" s="456"/>
      <c r="JEQ554" s="456"/>
      <c r="JER554" s="456"/>
      <c r="JES554" s="456"/>
      <c r="JET554" s="456"/>
      <c r="JEU554" s="456"/>
      <c r="JEV554" s="456"/>
      <c r="JEW554" s="456"/>
      <c r="JEX554" s="456"/>
      <c r="JEY554" s="456"/>
      <c r="JEZ554" s="456"/>
      <c r="JFA554" s="456"/>
      <c r="JFB554" s="456"/>
      <c r="JFC554" s="456"/>
      <c r="JFD554" s="456"/>
      <c r="JFE554" s="456"/>
      <c r="JFF554" s="456"/>
      <c r="JFG554" s="456"/>
      <c r="JFH554" s="456"/>
      <c r="JFI554" s="456"/>
      <c r="JFJ554" s="456"/>
      <c r="JFK554" s="456"/>
      <c r="JFL554" s="456"/>
      <c r="JFM554" s="456"/>
      <c r="JFN554" s="456"/>
      <c r="JFO554" s="456"/>
      <c r="JFP554" s="456"/>
      <c r="JFQ554" s="456"/>
      <c r="JFR554" s="456"/>
      <c r="JFS554" s="456"/>
      <c r="JFT554" s="456"/>
      <c r="JFU554" s="456"/>
      <c r="JFV554" s="456"/>
      <c r="JFW554" s="456"/>
      <c r="JFX554" s="456"/>
      <c r="JFY554" s="456"/>
      <c r="JFZ554" s="456"/>
      <c r="JGA554" s="456"/>
      <c r="JGB554" s="456"/>
      <c r="JGC554" s="456"/>
      <c r="JGD554" s="456"/>
      <c r="JGE554" s="456"/>
      <c r="JGF554" s="456"/>
      <c r="JGG554" s="456"/>
      <c r="JGH554" s="456"/>
      <c r="JGI554" s="456"/>
      <c r="JGJ554" s="456"/>
      <c r="JGK554" s="456"/>
      <c r="JGL554" s="456"/>
      <c r="JGM554" s="456"/>
      <c r="JGN554" s="456"/>
      <c r="JGO554" s="456"/>
      <c r="JGP554" s="456"/>
      <c r="JGQ554" s="456"/>
      <c r="JGR554" s="456"/>
      <c r="JGS554" s="456"/>
      <c r="JGT554" s="456"/>
      <c r="JGU554" s="456"/>
      <c r="JGV554" s="456"/>
      <c r="JGW554" s="456"/>
      <c r="JGX554" s="456"/>
      <c r="JGY554" s="456"/>
      <c r="JGZ554" s="456"/>
      <c r="JHA554" s="456"/>
      <c r="JHB554" s="456"/>
      <c r="JHC554" s="456"/>
      <c r="JHD554" s="456"/>
      <c r="JHE554" s="456"/>
      <c r="JHF554" s="456"/>
      <c r="JHG554" s="456"/>
      <c r="JHH554" s="456"/>
      <c r="JHI554" s="456"/>
      <c r="JHJ554" s="456"/>
      <c r="JHK554" s="456"/>
      <c r="JHL554" s="456"/>
      <c r="JHM554" s="456"/>
      <c r="JHN554" s="456"/>
      <c r="JHO554" s="456"/>
      <c r="JHP554" s="456"/>
      <c r="JHQ554" s="456"/>
      <c r="JHR554" s="456"/>
      <c r="JHS554" s="456"/>
      <c r="JHT554" s="456"/>
      <c r="JHU554" s="456"/>
      <c r="JHV554" s="456"/>
      <c r="JHW554" s="456"/>
      <c r="JHX554" s="456"/>
      <c r="JHY554" s="456"/>
      <c r="JHZ554" s="456"/>
      <c r="JIA554" s="456"/>
      <c r="JIB554" s="456"/>
      <c r="JIC554" s="456"/>
      <c r="JID554" s="456"/>
      <c r="JIE554" s="456"/>
      <c r="JIF554" s="456"/>
      <c r="JIG554" s="456"/>
      <c r="JIH554" s="456"/>
      <c r="JII554" s="456"/>
      <c r="JIJ554" s="456"/>
      <c r="JIK554" s="456"/>
      <c r="JIL554" s="456"/>
      <c r="JIM554" s="456"/>
      <c r="JIN554" s="456"/>
      <c r="JIO554" s="456"/>
      <c r="JIP554" s="456"/>
      <c r="JIQ554" s="456"/>
      <c r="JIR554" s="456"/>
      <c r="JIS554" s="456"/>
      <c r="JIT554" s="456"/>
      <c r="JIU554" s="456"/>
      <c r="JIV554" s="456"/>
      <c r="JIW554" s="456"/>
      <c r="JIX554" s="456"/>
      <c r="JIY554" s="456"/>
      <c r="JIZ554" s="456"/>
      <c r="JJA554" s="456"/>
      <c r="JJB554" s="456"/>
      <c r="JJC554" s="456"/>
      <c r="JJD554" s="456"/>
      <c r="JJE554" s="456"/>
      <c r="JJF554" s="456"/>
      <c r="JJG554" s="456"/>
      <c r="JJH554" s="456"/>
      <c r="JJI554" s="456"/>
      <c r="JJJ554" s="456"/>
      <c r="JJK554" s="456"/>
      <c r="JJL554" s="456"/>
      <c r="JJM554" s="456"/>
      <c r="JJN554" s="456"/>
      <c r="JJO554" s="456"/>
      <c r="JJP554" s="456"/>
      <c r="JJQ554" s="456"/>
      <c r="JJR554" s="456"/>
      <c r="JJS554" s="456"/>
      <c r="JJT554" s="456"/>
      <c r="JJU554" s="456"/>
      <c r="JJV554" s="456"/>
      <c r="JJW554" s="456"/>
      <c r="JJX554" s="456"/>
      <c r="JJY554" s="456"/>
      <c r="JJZ554" s="456"/>
      <c r="JKA554" s="456"/>
      <c r="JKB554" s="456"/>
      <c r="JKC554" s="456"/>
      <c r="JKD554" s="456"/>
      <c r="JKE554" s="456"/>
      <c r="JKF554" s="456"/>
      <c r="JKG554" s="456"/>
      <c r="JKH554" s="456"/>
      <c r="JKI554" s="456"/>
      <c r="JKJ554" s="456"/>
      <c r="JKK554" s="456"/>
      <c r="JKL554" s="456"/>
      <c r="JKM554" s="456"/>
      <c r="JKN554" s="456"/>
      <c r="JKO554" s="456"/>
      <c r="JKP554" s="456"/>
      <c r="JKQ554" s="456"/>
      <c r="JKR554" s="456"/>
      <c r="JKS554" s="456"/>
      <c r="JKT554" s="456"/>
      <c r="JKU554" s="456"/>
      <c r="JKV554" s="456"/>
      <c r="JKW554" s="456"/>
      <c r="JKX554" s="456"/>
      <c r="JKY554" s="456"/>
      <c r="JKZ554" s="456"/>
      <c r="JLA554" s="456"/>
      <c r="JLB554" s="456"/>
      <c r="JLC554" s="456"/>
      <c r="JLD554" s="456"/>
      <c r="JLE554" s="456"/>
      <c r="JLF554" s="456"/>
      <c r="JLG554" s="456"/>
      <c r="JLH554" s="456"/>
      <c r="JLI554" s="456"/>
      <c r="JLJ554" s="456"/>
      <c r="JLK554" s="456"/>
      <c r="JLL554" s="456"/>
      <c r="JLM554" s="456"/>
      <c r="JLN554" s="456"/>
      <c r="JLO554" s="456"/>
      <c r="JLP554" s="456"/>
      <c r="JLQ554" s="456"/>
      <c r="JLR554" s="456"/>
      <c r="JLS554" s="456"/>
      <c r="JLT554" s="456"/>
      <c r="JLU554" s="456"/>
      <c r="JLV554" s="456"/>
      <c r="JLW554" s="456"/>
      <c r="JLX554" s="456"/>
      <c r="JLY554" s="456"/>
      <c r="JLZ554" s="456"/>
      <c r="JMA554" s="456"/>
      <c r="JMB554" s="456"/>
      <c r="JMC554" s="456"/>
      <c r="JMD554" s="456"/>
      <c r="JME554" s="456"/>
      <c r="JMF554" s="456"/>
      <c r="JMG554" s="456"/>
      <c r="JMH554" s="456"/>
      <c r="JMI554" s="456"/>
      <c r="JMJ554" s="456"/>
      <c r="JMK554" s="456"/>
      <c r="JML554" s="456"/>
      <c r="JMM554" s="456"/>
      <c r="JMN554" s="456"/>
      <c r="JMO554" s="456"/>
      <c r="JMP554" s="456"/>
      <c r="JMQ554" s="456"/>
      <c r="JMR554" s="456"/>
      <c r="JMS554" s="456"/>
      <c r="JMT554" s="456"/>
      <c r="JMU554" s="456"/>
      <c r="JMV554" s="456"/>
      <c r="JMW554" s="456"/>
      <c r="JMX554" s="456"/>
      <c r="JMY554" s="456"/>
      <c r="JMZ554" s="456"/>
      <c r="JNA554" s="456"/>
      <c r="JNB554" s="456"/>
      <c r="JNC554" s="456"/>
      <c r="JND554" s="456"/>
      <c r="JNE554" s="456"/>
      <c r="JNF554" s="456"/>
      <c r="JNG554" s="456"/>
      <c r="JNH554" s="456"/>
      <c r="JNI554" s="456"/>
      <c r="JNJ554" s="456"/>
      <c r="JNK554" s="456"/>
      <c r="JNL554" s="456"/>
      <c r="JNM554" s="456"/>
      <c r="JNN554" s="456"/>
      <c r="JNO554" s="456"/>
      <c r="JNP554" s="456"/>
      <c r="JNQ554" s="456"/>
      <c r="JNR554" s="456"/>
      <c r="JNS554" s="456"/>
      <c r="JNT554" s="456"/>
      <c r="JNU554" s="456"/>
      <c r="JNV554" s="456"/>
      <c r="JNW554" s="456"/>
      <c r="JNX554" s="456"/>
      <c r="JNY554" s="456"/>
      <c r="JNZ554" s="456"/>
      <c r="JOA554" s="456"/>
      <c r="JOB554" s="456"/>
      <c r="JOC554" s="456"/>
      <c r="JOD554" s="456"/>
      <c r="JOE554" s="456"/>
      <c r="JOF554" s="456"/>
      <c r="JOG554" s="456"/>
      <c r="JOH554" s="456"/>
      <c r="JOI554" s="456"/>
      <c r="JOJ554" s="456"/>
      <c r="JOK554" s="456"/>
      <c r="JOL554" s="456"/>
      <c r="JOM554" s="456"/>
      <c r="JON554" s="456"/>
      <c r="JOO554" s="456"/>
      <c r="JOP554" s="456"/>
      <c r="JOQ554" s="456"/>
      <c r="JOR554" s="456"/>
      <c r="JOS554" s="456"/>
      <c r="JOT554" s="456"/>
      <c r="JOU554" s="456"/>
      <c r="JOV554" s="456"/>
      <c r="JOW554" s="456"/>
      <c r="JOX554" s="456"/>
      <c r="JOY554" s="456"/>
      <c r="JOZ554" s="456"/>
      <c r="JPA554" s="456"/>
      <c r="JPB554" s="456"/>
      <c r="JPC554" s="456"/>
      <c r="JPD554" s="456"/>
      <c r="JPE554" s="456"/>
      <c r="JPF554" s="456"/>
      <c r="JPG554" s="456"/>
      <c r="JPH554" s="456"/>
      <c r="JPI554" s="456"/>
      <c r="JPJ554" s="456"/>
      <c r="JPK554" s="456"/>
      <c r="JPL554" s="456"/>
      <c r="JPM554" s="456"/>
      <c r="JPN554" s="456"/>
      <c r="JPO554" s="456"/>
      <c r="JPP554" s="456"/>
      <c r="JPQ554" s="456"/>
      <c r="JPR554" s="456"/>
      <c r="JPS554" s="456"/>
      <c r="JPT554" s="456"/>
      <c r="JPU554" s="456"/>
      <c r="JPV554" s="456"/>
      <c r="JPW554" s="456"/>
      <c r="JPX554" s="456"/>
      <c r="JPY554" s="456"/>
      <c r="JPZ554" s="456"/>
      <c r="JQA554" s="456"/>
      <c r="JQB554" s="456"/>
      <c r="JQC554" s="456"/>
      <c r="JQD554" s="456"/>
      <c r="JQE554" s="456"/>
      <c r="JQF554" s="456"/>
      <c r="JQG554" s="456"/>
      <c r="JQH554" s="456"/>
      <c r="JQI554" s="456"/>
      <c r="JQJ554" s="456"/>
      <c r="JQK554" s="456"/>
      <c r="JQL554" s="456"/>
      <c r="JQM554" s="456"/>
      <c r="JQN554" s="456"/>
      <c r="JQO554" s="456"/>
      <c r="JQP554" s="456"/>
      <c r="JQQ554" s="456"/>
      <c r="JQR554" s="456"/>
      <c r="JQS554" s="456"/>
      <c r="JQT554" s="456"/>
      <c r="JQU554" s="456"/>
      <c r="JQV554" s="456"/>
      <c r="JQW554" s="456"/>
      <c r="JQX554" s="456"/>
      <c r="JQY554" s="456"/>
      <c r="JQZ554" s="456"/>
      <c r="JRA554" s="456"/>
      <c r="JRB554" s="456"/>
      <c r="JRC554" s="456"/>
      <c r="JRD554" s="456"/>
      <c r="JRE554" s="456"/>
      <c r="JRF554" s="456"/>
      <c r="JRG554" s="456"/>
      <c r="JRH554" s="456"/>
      <c r="JRI554" s="456"/>
      <c r="JRJ554" s="456"/>
      <c r="JRK554" s="456"/>
      <c r="JRL554" s="456"/>
      <c r="JRM554" s="456"/>
      <c r="JRN554" s="456"/>
      <c r="JRO554" s="456"/>
      <c r="JRP554" s="456"/>
      <c r="JRQ554" s="456"/>
      <c r="JRR554" s="456"/>
      <c r="JRS554" s="456"/>
      <c r="JRT554" s="456"/>
      <c r="JRU554" s="456"/>
      <c r="JRV554" s="456"/>
      <c r="JRW554" s="456"/>
      <c r="JRX554" s="456"/>
      <c r="JRY554" s="456"/>
      <c r="JRZ554" s="456"/>
      <c r="JSA554" s="456"/>
      <c r="JSB554" s="456"/>
      <c r="JSC554" s="456"/>
      <c r="JSD554" s="456"/>
      <c r="JSE554" s="456"/>
      <c r="JSF554" s="456"/>
      <c r="JSG554" s="456"/>
      <c r="JSH554" s="456"/>
      <c r="JSI554" s="456"/>
      <c r="JSJ554" s="456"/>
      <c r="JSK554" s="456"/>
      <c r="JSL554" s="456"/>
      <c r="JSM554" s="456"/>
      <c r="JSN554" s="456"/>
      <c r="JSO554" s="456"/>
      <c r="JSP554" s="456"/>
      <c r="JSQ554" s="456"/>
      <c r="JSR554" s="456"/>
      <c r="JSS554" s="456"/>
      <c r="JST554" s="456"/>
      <c r="JSU554" s="456"/>
      <c r="JSV554" s="456"/>
      <c r="JSW554" s="456"/>
      <c r="JSX554" s="456"/>
      <c r="JSY554" s="456"/>
      <c r="JSZ554" s="456"/>
      <c r="JTA554" s="456"/>
      <c r="JTB554" s="456"/>
      <c r="JTC554" s="456"/>
      <c r="JTD554" s="456"/>
      <c r="JTE554" s="456"/>
      <c r="JTF554" s="456"/>
      <c r="JTG554" s="456"/>
      <c r="JTH554" s="456"/>
      <c r="JTI554" s="456"/>
      <c r="JTJ554" s="456"/>
      <c r="JTK554" s="456"/>
      <c r="JTL554" s="456"/>
      <c r="JTM554" s="456"/>
      <c r="JTN554" s="456"/>
      <c r="JTO554" s="456"/>
      <c r="JTP554" s="456"/>
      <c r="JTQ554" s="456"/>
      <c r="JTR554" s="456"/>
      <c r="JTS554" s="456"/>
      <c r="JTT554" s="456"/>
      <c r="JTU554" s="456"/>
      <c r="JTV554" s="456"/>
      <c r="JTW554" s="456"/>
      <c r="JTX554" s="456"/>
      <c r="JTY554" s="456"/>
      <c r="JTZ554" s="456"/>
      <c r="JUA554" s="456"/>
      <c r="JUB554" s="456"/>
      <c r="JUC554" s="456"/>
      <c r="JUD554" s="456"/>
      <c r="JUE554" s="456"/>
      <c r="JUF554" s="456"/>
      <c r="JUG554" s="456"/>
      <c r="JUH554" s="456"/>
      <c r="JUI554" s="456"/>
      <c r="JUJ554" s="456"/>
      <c r="JUK554" s="456"/>
      <c r="JUL554" s="456"/>
      <c r="JUM554" s="456"/>
      <c r="JUN554" s="456"/>
      <c r="JUO554" s="456"/>
      <c r="JUP554" s="456"/>
      <c r="JUQ554" s="456"/>
      <c r="JUR554" s="456"/>
      <c r="JUS554" s="456"/>
      <c r="JUT554" s="456"/>
      <c r="JUU554" s="456"/>
      <c r="JUV554" s="456"/>
      <c r="JUW554" s="456"/>
      <c r="JUX554" s="456"/>
      <c r="JUY554" s="456"/>
      <c r="JUZ554" s="456"/>
      <c r="JVA554" s="456"/>
      <c r="JVB554" s="456"/>
      <c r="JVC554" s="456"/>
      <c r="JVD554" s="456"/>
      <c r="JVE554" s="456"/>
      <c r="JVF554" s="456"/>
      <c r="JVG554" s="456"/>
      <c r="JVH554" s="456"/>
      <c r="JVI554" s="456"/>
      <c r="JVJ554" s="456"/>
      <c r="JVK554" s="456"/>
      <c r="JVL554" s="456"/>
      <c r="JVM554" s="456"/>
      <c r="JVN554" s="456"/>
      <c r="JVO554" s="456"/>
      <c r="JVP554" s="456"/>
      <c r="JVQ554" s="456"/>
      <c r="JVR554" s="456"/>
      <c r="JVS554" s="456"/>
      <c r="JVT554" s="456"/>
      <c r="JVU554" s="456"/>
      <c r="JVV554" s="456"/>
      <c r="JVW554" s="456"/>
      <c r="JVX554" s="456"/>
      <c r="JVY554" s="456"/>
      <c r="JVZ554" s="456"/>
      <c r="JWA554" s="456"/>
      <c r="JWB554" s="456"/>
      <c r="JWC554" s="456"/>
      <c r="JWD554" s="456"/>
      <c r="JWE554" s="456"/>
      <c r="JWF554" s="456"/>
      <c r="JWG554" s="456"/>
      <c r="JWH554" s="456"/>
      <c r="JWI554" s="456"/>
      <c r="JWJ554" s="456"/>
      <c r="JWK554" s="456"/>
      <c r="JWL554" s="456"/>
      <c r="JWM554" s="456"/>
      <c r="JWN554" s="456"/>
      <c r="JWO554" s="456"/>
      <c r="JWP554" s="456"/>
      <c r="JWQ554" s="456"/>
      <c r="JWR554" s="456"/>
      <c r="JWS554" s="456"/>
      <c r="JWT554" s="456"/>
      <c r="JWU554" s="456"/>
      <c r="JWV554" s="456"/>
      <c r="JWW554" s="456"/>
      <c r="JWX554" s="456"/>
      <c r="JWY554" s="456"/>
      <c r="JWZ554" s="456"/>
      <c r="JXA554" s="456"/>
      <c r="JXB554" s="456"/>
      <c r="JXC554" s="456"/>
      <c r="JXD554" s="456"/>
      <c r="JXE554" s="456"/>
      <c r="JXF554" s="456"/>
      <c r="JXG554" s="456"/>
      <c r="JXH554" s="456"/>
      <c r="JXI554" s="456"/>
      <c r="JXJ554" s="456"/>
      <c r="JXK554" s="456"/>
      <c r="JXL554" s="456"/>
      <c r="JXM554" s="456"/>
      <c r="JXN554" s="456"/>
      <c r="JXO554" s="456"/>
      <c r="JXP554" s="456"/>
      <c r="JXQ554" s="456"/>
      <c r="JXR554" s="456"/>
      <c r="JXS554" s="456"/>
      <c r="JXT554" s="456"/>
      <c r="JXU554" s="456"/>
      <c r="JXV554" s="456"/>
      <c r="JXW554" s="456"/>
      <c r="JXX554" s="456"/>
      <c r="JXY554" s="456"/>
      <c r="JXZ554" s="456"/>
      <c r="JYA554" s="456"/>
      <c r="JYB554" s="456"/>
      <c r="JYC554" s="456"/>
      <c r="JYD554" s="456"/>
      <c r="JYE554" s="456"/>
      <c r="JYF554" s="456"/>
      <c r="JYG554" s="456"/>
      <c r="JYH554" s="456"/>
      <c r="JYI554" s="456"/>
      <c r="JYJ554" s="456"/>
      <c r="JYK554" s="456"/>
      <c r="JYL554" s="456"/>
      <c r="JYM554" s="456"/>
      <c r="JYN554" s="456"/>
      <c r="JYO554" s="456"/>
      <c r="JYP554" s="456"/>
      <c r="JYQ554" s="456"/>
      <c r="JYR554" s="456"/>
      <c r="JYS554" s="456"/>
      <c r="JYT554" s="456"/>
      <c r="JYU554" s="456"/>
      <c r="JYV554" s="456"/>
      <c r="JYW554" s="456"/>
      <c r="JYX554" s="456"/>
      <c r="JYY554" s="456"/>
      <c r="JYZ554" s="456"/>
      <c r="JZA554" s="456"/>
      <c r="JZB554" s="456"/>
      <c r="JZC554" s="456"/>
      <c r="JZD554" s="456"/>
      <c r="JZE554" s="456"/>
      <c r="JZF554" s="456"/>
      <c r="JZG554" s="456"/>
      <c r="JZH554" s="456"/>
      <c r="JZI554" s="456"/>
      <c r="JZJ554" s="456"/>
      <c r="JZK554" s="456"/>
      <c r="JZL554" s="456"/>
      <c r="JZM554" s="456"/>
      <c r="JZN554" s="456"/>
      <c r="JZO554" s="456"/>
      <c r="JZP554" s="456"/>
      <c r="JZQ554" s="456"/>
      <c r="JZR554" s="456"/>
      <c r="JZS554" s="456"/>
      <c r="JZT554" s="456"/>
      <c r="JZU554" s="456"/>
      <c r="JZV554" s="456"/>
      <c r="JZW554" s="456"/>
      <c r="JZX554" s="456"/>
      <c r="JZY554" s="456"/>
      <c r="JZZ554" s="456"/>
      <c r="KAA554" s="456"/>
      <c r="KAB554" s="456"/>
      <c r="KAC554" s="456"/>
      <c r="KAD554" s="456"/>
      <c r="KAE554" s="456"/>
      <c r="KAF554" s="456"/>
      <c r="KAG554" s="456"/>
      <c r="KAH554" s="456"/>
      <c r="KAI554" s="456"/>
      <c r="KAJ554" s="456"/>
      <c r="KAK554" s="456"/>
      <c r="KAL554" s="456"/>
      <c r="KAM554" s="456"/>
      <c r="KAN554" s="456"/>
      <c r="KAO554" s="456"/>
      <c r="KAP554" s="456"/>
      <c r="KAQ554" s="456"/>
      <c r="KAR554" s="456"/>
      <c r="KAS554" s="456"/>
      <c r="KAT554" s="456"/>
      <c r="KAU554" s="456"/>
      <c r="KAV554" s="456"/>
      <c r="KAW554" s="456"/>
      <c r="KAX554" s="456"/>
      <c r="KAY554" s="456"/>
      <c r="KAZ554" s="456"/>
      <c r="KBA554" s="456"/>
      <c r="KBB554" s="456"/>
      <c r="KBC554" s="456"/>
      <c r="KBD554" s="456"/>
      <c r="KBE554" s="456"/>
      <c r="KBF554" s="456"/>
      <c r="KBG554" s="456"/>
      <c r="KBH554" s="456"/>
      <c r="KBI554" s="456"/>
      <c r="KBJ554" s="456"/>
      <c r="KBK554" s="456"/>
      <c r="KBL554" s="456"/>
      <c r="KBM554" s="456"/>
      <c r="KBN554" s="456"/>
      <c r="KBO554" s="456"/>
      <c r="KBP554" s="456"/>
      <c r="KBQ554" s="456"/>
      <c r="KBR554" s="456"/>
      <c r="KBS554" s="456"/>
      <c r="KBT554" s="456"/>
      <c r="KBU554" s="456"/>
      <c r="KBV554" s="456"/>
      <c r="KBW554" s="456"/>
      <c r="KBX554" s="456"/>
      <c r="KBY554" s="456"/>
      <c r="KBZ554" s="456"/>
      <c r="KCA554" s="456"/>
      <c r="KCB554" s="456"/>
      <c r="KCC554" s="456"/>
      <c r="KCD554" s="456"/>
      <c r="KCE554" s="456"/>
      <c r="KCF554" s="456"/>
      <c r="KCG554" s="456"/>
      <c r="KCH554" s="456"/>
      <c r="KCI554" s="456"/>
      <c r="KCJ554" s="456"/>
      <c r="KCK554" s="456"/>
      <c r="KCL554" s="456"/>
      <c r="KCM554" s="456"/>
      <c r="KCN554" s="456"/>
      <c r="KCO554" s="456"/>
      <c r="KCP554" s="456"/>
      <c r="KCQ554" s="456"/>
      <c r="KCR554" s="456"/>
      <c r="KCS554" s="456"/>
      <c r="KCT554" s="456"/>
      <c r="KCU554" s="456"/>
      <c r="KCV554" s="456"/>
      <c r="KCW554" s="456"/>
      <c r="KCX554" s="456"/>
      <c r="KCY554" s="456"/>
      <c r="KCZ554" s="456"/>
      <c r="KDA554" s="456"/>
      <c r="KDB554" s="456"/>
      <c r="KDC554" s="456"/>
      <c r="KDD554" s="456"/>
      <c r="KDE554" s="456"/>
      <c r="KDF554" s="456"/>
      <c r="KDG554" s="456"/>
      <c r="KDH554" s="456"/>
      <c r="KDI554" s="456"/>
      <c r="KDJ554" s="456"/>
      <c r="KDK554" s="456"/>
      <c r="KDL554" s="456"/>
      <c r="KDM554" s="456"/>
      <c r="KDN554" s="456"/>
      <c r="KDO554" s="456"/>
      <c r="KDP554" s="456"/>
      <c r="KDQ554" s="456"/>
      <c r="KDR554" s="456"/>
      <c r="KDS554" s="456"/>
      <c r="KDT554" s="456"/>
      <c r="KDU554" s="456"/>
      <c r="KDV554" s="456"/>
      <c r="KDW554" s="456"/>
      <c r="KDX554" s="456"/>
      <c r="KDY554" s="456"/>
      <c r="KDZ554" s="456"/>
      <c r="KEA554" s="456"/>
      <c r="KEB554" s="456"/>
      <c r="KEC554" s="456"/>
      <c r="KED554" s="456"/>
      <c r="KEE554" s="456"/>
      <c r="KEF554" s="456"/>
      <c r="KEG554" s="456"/>
      <c r="KEH554" s="456"/>
      <c r="KEI554" s="456"/>
      <c r="KEJ554" s="456"/>
      <c r="KEK554" s="456"/>
      <c r="KEL554" s="456"/>
      <c r="KEM554" s="456"/>
      <c r="KEN554" s="456"/>
      <c r="KEO554" s="456"/>
      <c r="KEP554" s="456"/>
      <c r="KEQ554" s="456"/>
      <c r="KER554" s="456"/>
      <c r="KES554" s="456"/>
      <c r="KET554" s="456"/>
      <c r="KEU554" s="456"/>
      <c r="KEV554" s="456"/>
      <c r="KEW554" s="456"/>
      <c r="KEX554" s="456"/>
      <c r="KEY554" s="456"/>
      <c r="KEZ554" s="456"/>
      <c r="KFA554" s="456"/>
      <c r="KFB554" s="456"/>
      <c r="KFC554" s="456"/>
      <c r="KFD554" s="456"/>
      <c r="KFE554" s="456"/>
      <c r="KFF554" s="456"/>
      <c r="KFG554" s="456"/>
      <c r="KFH554" s="456"/>
      <c r="KFI554" s="456"/>
      <c r="KFJ554" s="456"/>
      <c r="KFK554" s="456"/>
      <c r="KFL554" s="456"/>
      <c r="KFM554" s="456"/>
      <c r="KFN554" s="456"/>
      <c r="KFO554" s="456"/>
      <c r="KFP554" s="456"/>
      <c r="KFQ554" s="456"/>
      <c r="KFR554" s="456"/>
      <c r="KFS554" s="456"/>
      <c r="KFT554" s="456"/>
      <c r="KFU554" s="456"/>
      <c r="KFV554" s="456"/>
      <c r="KFW554" s="456"/>
      <c r="KFX554" s="456"/>
      <c r="KFY554" s="456"/>
      <c r="KFZ554" s="456"/>
      <c r="KGA554" s="456"/>
      <c r="KGB554" s="456"/>
      <c r="KGC554" s="456"/>
      <c r="KGD554" s="456"/>
      <c r="KGE554" s="456"/>
      <c r="KGF554" s="456"/>
      <c r="KGG554" s="456"/>
      <c r="KGH554" s="456"/>
      <c r="KGI554" s="456"/>
      <c r="KGJ554" s="456"/>
      <c r="KGK554" s="456"/>
      <c r="KGL554" s="456"/>
      <c r="KGM554" s="456"/>
      <c r="KGN554" s="456"/>
      <c r="KGO554" s="456"/>
      <c r="KGP554" s="456"/>
      <c r="KGQ554" s="456"/>
      <c r="KGR554" s="456"/>
      <c r="KGS554" s="456"/>
      <c r="KGT554" s="456"/>
      <c r="KGU554" s="456"/>
      <c r="KGV554" s="456"/>
      <c r="KGW554" s="456"/>
      <c r="KGX554" s="456"/>
      <c r="KGY554" s="456"/>
      <c r="KGZ554" s="456"/>
      <c r="KHA554" s="456"/>
      <c r="KHB554" s="456"/>
      <c r="KHC554" s="456"/>
      <c r="KHD554" s="456"/>
      <c r="KHE554" s="456"/>
      <c r="KHF554" s="456"/>
      <c r="KHG554" s="456"/>
      <c r="KHH554" s="456"/>
      <c r="KHI554" s="456"/>
      <c r="KHJ554" s="456"/>
      <c r="KHK554" s="456"/>
      <c r="KHL554" s="456"/>
      <c r="KHM554" s="456"/>
      <c r="KHN554" s="456"/>
      <c r="KHO554" s="456"/>
      <c r="KHP554" s="456"/>
      <c r="KHQ554" s="456"/>
      <c r="KHR554" s="456"/>
      <c r="KHS554" s="456"/>
      <c r="KHT554" s="456"/>
      <c r="KHU554" s="456"/>
      <c r="KHV554" s="456"/>
      <c r="KHW554" s="456"/>
      <c r="KHX554" s="456"/>
      <c r="KHY554" s="456"/>
      <c r="KHZ554" s="456"/>
      <c r="KIA554" s="456"/>
      <c r="KIB554" s="456"/>
      <c r="KIC554" s="456"/>
      <c r="KID554" s="456"/>
      <c r="KIE554" s="456"/>
      <c r="KIF554" s="456"/>
      <c r="KIG554" s="456"/>
      <c r="KIH554" s="456"/>
      <c r="KII554" s="456"/>
      <c r="KIJ554" s="456"/>
      <c r="KIK554" s="456"/>
      <c r="KIL554" s="456"/>
      <c r="KIM554" s="456"/>
      <c r="KIN554" s="456"/>
      <c r="KIO554" s="456"/>
      <c r="KIP554" s="456"/>
      <c r="KIQ554" s="456"/>
      <c r="KIR554" s="456"/>
      <c r="KIS554" s="456"/>
      <c r="KIT554" s="456"/>
      <c r="KIU554" s="456"/>
      <c r="KIV554" s="456"/>
      <c r="KIW554" s="456"/>
      <c r="KIX554" s="456"/>
      <c r="KIY554" s="456"/>
      <c r="KIZ554" s="456"/>
      <c r="KJA554" s="456"/>
      <c r="KJB554" s="456"/>
      <c r="KJC554" s="456"/>
      <c r="KJD554" s="456"/>
      <c r="KJE554" s="456"/>
      <c r="KJF554" s="456"/>
      <c r="KJG554" s="456"/>
      <c r="KJH554" s="456"/>
      <c r="KJI554" s="456"/>
      <c r="KJJ554" s="456"/>
      <c r="KJK554" s="456"/>
      <c r="KJL554" s="456"/>
      <c r="KJM554" s="456"/>
      <c r="KJN554" s="456"/>
      <c r="KJO554" s="456"/>
      <c r="KJP554" s="456"/>
      <c r="KJQ554" s="456"/>
      <c r="KJR554" s="456"/>
      <c r="KJS554" s="456"/>
      <c r="KJT554" s="456"/>
      <c r="KJU554" s="456"/>
      <c r="KJV554" s="456"/>
      <c r="KJW554" s="456"/>
      <c r="KJX554" s="456"/>
      <c r="KJY554" s="456"/>
      <c r="KJZ554" s="456"/>
      <c r="KKA554" s="456"/>
      <c r="KKB554" s="456"/>
      <c r="KKC554" s="456"/>
      <c r="KKD554" s="456"/>
      <c r="KKE554" s="456"/>
      <c r="KKF554" s="456"/>
      <c r="KKG554" s="456"/>
      <c r="KKH554" s="456"/>
      <c r="KKI554" s="456"/>
      <c r="KKJ554" s="456"/>
      <c r="KKK554" s="456"/>
      <c r="KKL554" s="456"/>
      <c r="KKM554" s="456"/>
      <c r="KKN554" s="456"/>
      <c r="KKO554" s="456"/>
      <c r="KKP554" s="456"/>
      <c r="KKQ554" s="456"/>
      <c r="KKR554" s="456"/>
      <c r="KKS554" s="456"/>
      <c r="KKT554" s="456"/>
      <c r="KKU554" s="456"/>
      <c r="KKV554" s="456"/>
      <c r="KKW554" s="456"/>
      <c r="KKX554" s="456"/>
      <c r="KKY554" s="456"/>
      <c r="KKZ554" s="456"/>
      <c r="KLA554" s="456"/>
      <c r="KLB554" s="456"/>
      <c r="KLC554" s="456"/>
      <c r="KLD554" s="456"/>
      <c r="KLE554" s="456"/>
      <c r="KLF554" s="456"/>
      <c r="KLG554" s="456"/>
      <c r="KLH554" s="456"/>
      <c r="KLI554" s="456"/>
      <c r="KLJ554" s="456"/>
      <c r="KLK554" s="456"/>
      <c r="KLL554" s="456"/>
      <c r="KLM554" s="456"/>
      <c r="KLN554" s="456"/>
      <c r="KLO554" s="456"/>
      <c r="KLP554" s="456"/>
      <c r="KLQ554" s="456"/>
      <c r="KLR554" s="456"/>
      <c r="KLS554" s="456"/>
      <c r="KLT554" s="456"/>
      <c r="KLU554" s="456"/>
      <c r="KLV554" s="456"/>
      <c r="KLW554" s="456"/>
      <c r="KLX554" s="456"/>
      <c r="KLY554" s="456"/>
      <c r="KLZ554" s="456"/>
      <c r="KMA554" s="456"/>
      <c r="KMB554" s="456"/>
      <c r="KMC554" s="456"/>
      <c r="KMD554" s="456"/>
      <c r="KME554" s="456"/>
      <c r="KMF554" s="456"/>
      <c r="KMG554" s="456"/>
      <c r="KMH554" s="456"/>
      <c r="KMI554" s="456"/>
      <c r="KMJ554" s="456"/>
      <c r="KMK554" s="456"/>
      <c r="KML554" s="456"/>
      <c r="KMM554" s="456"/>
      <c r="KMN554" s="456"/>
      <c r="KMO554" s="456"/>
      <c r="KMP554" s="456"/>
      <c r="KMQ554" s="456"/>
      <c r="KMR554" s="456"/>
      <c r="KMS554" s="456"/>
      <c r="KMT554" s="456"/>
      <c r="KMU554" s="456"/>
      <c r="KMV554" s="456"/>
      <c r="KMW554" s="456"/>
      <c r="KMX554" s="456"/>
      <c r="KMY554" s="456"/>
      <c r="KMZ554" s="456"/>
      <c r="KNA554" s="456"/>
      <c r="KNB554" s="456"/>
      <c r="KNC554" s="456"/>
      <c r="KND554" s="456"/>
      <c r="KNE554" s="456"/>
      <c r="KNF554" s="456"/>
      <c r="KNG554" s="456"/>
      <c r="KNH554" s="456"/>
      <c r="KNI554" s="456"/>
      <c r="KNJ554" s="456"/>
      <c r="KNK554" s="456"/>
      <c r="KNL554" s="456"/>
      <c r="KNM554" s="456"/>
      <c r="KNN554" s="456"/>
      <c r="KNO554" s="456"/>
      <c r="KNP554" s="456"/>
      <c r="KNQ554" s="456"/>
      <c r="KNR554" s="456"/>
      <c r="KNS554" s="456"/>
      <c r="KNT554" s="456"/>
      <c r="KNU554" s="456"/>
      <c r="KNV554" s="456"/>
      <c r="KNW554" s="456"/>
      <c r="KNX554" s="456"/>
      <c r="KNY554" s="456"/>
      <c r="KNZ554" s="456"/>
      <c r="KOA554" s="456"/>
      <c r="KOB554" s="456"/>
      <c r="KOC554" s="456"/>
      <c r="KOD554" s="456"/>
      <c r="KOE554" s="456"/>
      <c r="KOF554" s="456"/>
      <c r="KOG554" s="456"/>
      <c r="KOH554" s="456"/>
      <c r="KOI554" s="456"/>
      <c r="KOJ554" s="456"/>
      <c r="KOK554" s="456"/>
      <c r="KOL554" s="456"/>
      <c r="KOM554" s="456"/>
      <c r="KON554" s="456"/>
      <c r="KOO554" s="456"/>
      <c r="KOP554" s="456"/>
      <c r="KOQ554" s="456"/>
      <c r="KOR554" s="456"/>
      <c r="KOS554" s="456"/>
      <c r="KOT554" s="456"/>
      <c r="KOU554" s="456"/>
      <c r="KOV554" s="456"/>
      <c r="KOW554" s="456"/>
      <c r="KOX554" s="456"/>
      <c r="KOY554" s="456"/>
      <c r="KOZ554" s="456"/>
      <c r="KPA554" s="456"/>
      <c r="KPB554" s="456"/>
      <c r="KPC554" s="456"/>
      <c r="KPD554" s="456"/>
      <c r="KPE554" s="456"/>
      <c r="KPF554" s="456"/>
      <c r="KPG554" s="456"/>
      <c r="KPH554" s="456"/>
      <c r="KPI554" s="456"/>
      <c r="KPJ554" s="456"/>
      <c r="KPK554" s="456"/>
      <c r="KPL554" s="456"/>
      <c r="KPM554" s="456"/>
      <c r="KPN554" s="456"/>
      <c r="KPO554" s="456"/>
      <c r="KPP554" s="456"/>
      <c r="KPQ554" s="456"/>
      <c r="KPR554" s="456"/>
      <c r="KPS554" s="456"/>
      <c r="KPT554" s="456"/>
      <c r="KPU554" s="456"/>
      <c r="KPV554" s="456"/>
      <c r="KPW554" s="456"/>
      <c r="KPX554" s="456"/>
      <c r="KPY554" s="456"/>
      <c r="KPZ554" s="456"/>
      <c r="KQA554" s="456"/>
      <c r="KQB554" s="456"/>
      <c r="KQC554" s="456"/>
      <c r="KQD554" s="456"/>
      <c r="KQE554" s="456"/>
      <c r="KQF554" s="456"/>
      <c r="KQG554" s="456"/>
      <c r="KQH554" s="456"/>
      <c r="KQI554" s="456"/>
      <c r="KQJ554" s="456"/>
      <c r="KQK554" s="456"/>
      <c r="KQL554" s="456"/>
      <c r="KQM554" s="456"/>
      <c r="KQN554" s="456"/>
      <c r="KQO554" s="456"/>
      <c r="KQP554" s="456"/>
      <c r="KQQ554" s="456"/>
      <c r="KQR554" s="456"/>
      <c r="KQS554" s="456"/>
      <c r="KQT554" s="456"/>
      <c r="KQU554" s="456"/>
      <c r="KQV554" s="456"/>
      <c r="KQW554" s="456"/>
      <c r="KQX554" s="456"/>
      <c r="KQY554" s="456"/>
      <c r="KQZ554" s="456"/>
      <c r="KRA554" s="456"/>
      <c r="KRB554" s="456"/>
      <c r="KRC554" s="456"/>
      <c r="KRD554" s="456"/>
      <c r="KRE554" s="456"/>
      <c r="KRF554" s="456"/>
      <c r="KRG554" s="456"/>
      <c r="KRH554" s="456"/>
      <c r="KRI554" s="456"/>
      <c r="KRJ554" s="456"/>
      <c r="KRK554" s="456"/>
      <c r="KRL554" s="456"/>
      <c r="KRM554" s="456"/>
      <c r="KRN554" s="456"/>
      <c r="KRO554" s="456"/>
      <c r="KRP554" s="456"/>
      <c r="KRQ554" s="456"/>
      <c r="KRR554" s="456"/>
      <c r="KRS554" s="456"/>
      <c r="KRT554" s="456"/>
      <c r="KRU554" s="456"/>
      <c r="KRV554" s="456"/>
      <c r="KRW554" s="456"/>
      <c r="KRX554" s="456"/>
      <c r="KRY554" s="456"/>
      <c r="KRZ554" s="456"/>
      <c r="KSA554" s="456"/>
      <c r="KSB554" s="456"/>
      <c r="KSC554" s="456"/>
      <c r="KSD554" s="456"/>
      <c r="KSE554" s="456"/>
      <c r="KSF554" s="456"/>
      <c r="KSG554" s="456"/>
      <c r="KSH554" s="456"/>
      <c r="KSI554" s="456"/>
      <c r="KSJ554" s="456"/>
      <c r="KSK554" s="456"/>
      <c r="KSL554" s="456"/>
      <c r="KSM554" s="456"/>
      <c r="KSN554" s="456"/>
      <c r="KSO554" s="456"/>
      <c r="KSP554" s="456"/>
      <c r="KSQ554" s="456"/>
      <c r="KSR554" s="456"/>
      <c r="KSS554" s="456"/>
      <c r="KST554" s="456"/>
      <c r="KSU554" s="456"/>
      <c r="KSV554" s="456"/>
      <c r="KSW554" s="456"/>
      <c r="KSX554" s="456"/>
      <c r="KSY554" s="456"/>
      <c r="KSZ554" s="456"/>
      <c r="KTA554" s="456"/>
      <c r="KTB554" s="456"/>
      <c r="KTC554" s="456"/>
      <c r="KTD554" s="456"/>
      <c r="KTE554" s="456"/>
      <c r="KTF554" s="456"/>
      <c r="KTG554" s="456"/>
      <c r="KTH554" s="456"/>
      <c r="KTI554" s="456"/>
      <c r="KTJ554" s="456"/>
      <c r="KTK554" s="456"/>
      <c r="KTL554" s="456"/>
      <c r="KTM554" s="456"/>
      <c r="KTN554" s="456"/>
      <c r="KTO554" s="456"/>
      <c r="KTP554" s="456"/>
      <c r="KTQ554" s="456"/>
      <c r="KTR554" s="456"/>
      <c r="KTS554" s="456"/>
      <c r="KTT554" s="456"/>
      <c r="KTU554" s="456"/>
      <c r="KTV554" s="456"/>
      <c r="KTW554" s="456"/>
      <c r="KTX554" s="456"/>
      <c r="KTY554" s="456"/>
      <c r="KTZ554" s="456"/>
      <c r="KUA554" s="456"/>
      <c r="KUB554" s="456"/>
      <c r="KUC554" s="456"/>
      <c r="KUD554" s="456"/>
      <c r="KUE554" s="456"/>
      <c r="KUF554" s="456"/>
      <c r="KUG554" s="456"/>
      <c r="KUH554" s="456"/>
      <c r="KUI554" s="456"/>
      <c r="KUJ554" s="456"/>
      <c r="KUK554" s="456"/>
      <c r="KUL554" s="456"/>
      <c r="KUM554" s="456"/>
      <c r="KUN554" s="456"/>
      <c r="KUO554" s="456"/>
      <c r="KUP554" s="456"/>
      <c r="KUQ554" s="456"/>
      <c r="KUR554" s="456"/>
      <c r="KUS554" s="456"/>
      <c r="KUT554" s="456"/>
      <c r="KUU554" s="456"/>
      <c r="KUV554" s="456"/>
      <c r="KUW554" s="456"/>
      <c r="KUX554" s="456"/>
      <c r="KUY554" s="456"/>
      <c r="KUZ554" s="456"/>
      <c r="KVA554" s="456"/>
      <c r="KVB554" s="456"/>
      <c r="KVC554" s="456"/>
      <c r="KVD554" s="456"/>
      <c r="KVE554" s="456"/>
      <c r="KVF554" s="456"/>
      <c r="KVG554" s="456"/>
      <c r="KVH554" s="456"/>
      <c r="KVI554" s="456"/>
      <c r="KVJ554" s="456"/>
      <c r="KVK554" s="456"/>
      <c r="KVL554" s="456"/>
      <c r="KVM554" s="456"/>
      <c r="KVN554" s="456"/>
      <c r="KVO554" s="456"/>
      <c r="KVP554" s="456"/>
      <c r="KVQ554" s="456"/>
      <c r="KVR554" s="456"/>
      <c r="KVS554" s="456"/>
      <c r="KVT554" s="456"/>
      <c r="KVU554" s="456"/>
      <c r="KVV554" s="456"/>
      <c r="KVW554" s="456"/>
      <c r="KVX554" s="456"/>
      <c r="KVY554" s="456"/>
      <c r="KVZ554" s="456"/>
      <c r="KWA554" s="456"/>
      <c r="KWB554" s="456"/>
      <c r="KWC554" s="456"/>
      <c r="KWD554" s="456"/>
      <c r="KWE554" s="456"/>
      <c r="KWF554" s="456"/>
      <c r="KWG554" s="456"/>
      <c r="KWH554" s="456"/>
      <c r="KWI554" s="456"/>
      <c r="KWJ554" s="456"/>
      <c r="KWK554" s="456"/>
      <c r="KWL554" s="456"/>
      <c r="KWM554" s="456"/>
      <c r="KWN554" s="456"/>
      <c r="KWO554" s="456"/>
      <c r="KWP554" s="456"/>
      <c r="KWQ554" s="456"/>
      <c r="KWR554" s="456"/>
      <c r="KWS554" s="456"/>
      <c r="KWT554" s="456"/>
      <c r="KWU554" s="456"/>
      <c r="KWV554" s="456"/>
      <c r="KWW554" s="456"/>
      <c r="KWX554" s="456"/>
      <c r="KWY554" s="456"/>
      <c r="KWZ554" s="456"/>
      <c r="KXA554" s="456"/>
      <c r="KXB554" s="456"/>
      <c r="KXC554" s="456"/>
      <c r="KXD554" s="456"/>
      <c r="KXE554" s="456"/>
      <c r="KXF554" s="456"/>
      <c r="KXG554" s="456"/>
      <c r="KXH554" s="456"/>
      <c r="KXI554" s="456"/>
      <c r="KXJ554" s="456"/>
      <c r="KXK554" s="456"/>
      <c r="KXL554" s="456"/>
      <c r="KXM554" s="456"/>
      <c r="KXN554" s="456"/>
      <c r="KXO554" s="456"/>
      <c r="KXP554" s="456"/>
      <c r="KXQ554" s="456"/>
      <c r="KXR554" s="456"/>
      <c r="KXS554" s="456"/>
      <c r="KXT554" s="456"/>
      <c r="KXU554" s="456"/>
      <c r="KXV554" s="456"/>
      <c r="KXW554" s="456"/>
      <c r="KXX554" s="456"/>
      <c r="KXY554" s="456"/>
      <c r="KXZ554" s="456"/>
      <c r="KYA554" s="456"/>
      <c r="KYB554" s="456"/>
      <c r="KYC554" s="456"/>
      <c r="KYD554" s="456"/>
      <c r="KYE554" s="456"/>
      <c r="KYF554" s="456"/>
      <c r="KYG554" s="456"/>
      <c r="KYH554" s="456"/>
      <c r="KYI554" s="456"/>
      <c r="KYJ554" s="456"/>
      <c r="KYK554" s="456"/>
      <c r="KYL554" s="456"/>
      <c r="KYM554" s="456"/>
      <c r="KYN554" s="456"/>
      <c r="KYO554" s="456"/>
      <c r="KYP554" s="456"/>
      <c r="KYQ554" s="456"/>
      <c r="KYR554" s="456"/>
      <c r="KYS554" s="456"/>
      <c r="KYT554" s="456"/>
      <c r="KYU554" s="456"/>
      <c r="KYV554" s="456"/>
      <c r="KYW554" s="456"/>
      <c r="KYX554" s="456"/>
      <c r="KYY554" s="456"/>
      <c r="KYZ554" s="456"/>
      <c r="KZA554" s="456"/>
      <c r="KZB554" s="456"/>
      <c r="KZC554" s="456"/>
      <c r="KZD554" s="456"/>
      <c r="KZE554" s="456"/>
      <c r="KZF554" s="456"/>
      <c r="KZG554" s="456"/>
      <c r="KZH554" s="456"/>
      <c r="KZI554" s="456"/>
      <c r="KZJ554" s="456"/>
      <c r="KZK554" s="456"/>
      <c r="KZL554" s="456"/>
      <c r="KZM554" s="456"/>
      <c r="KZN554" s="456"/>
      <c r="KZO554" s="456"/>
      <c r="KZP554" s="456"/>
      <c r="KZQ554" s="456"/>
      <c r="KZR554" s="456"/>
      <c r="KZS554" s="456"/>
      <c r="KZT554" s="456"/>
      <c r="KZU554" s="456"/>
      <c r="KZV554" s="456"/>
      <c r="KZW554" s="456"/>
      <c r="KZX554" s="456"/>
      <c r="KZY554" s="456"/>
      <c r="KZZ554" s="456"/>
      <c r="LAA554" s="456"/>
      <c r="LAB554" s="456"/>
      <c r="LAC554" s="456"/>
      <c r="LAD554" s="456"/>
      <c r="LAE554" s="456"/>
      <c r="LAF554" s="456"/>
      <c r="LAG554" s="456"/>
      <c r="LAH554" s="456"/>
      <c r="LAI554" s="456"/>
      <c r="LAJ554" s="456"/>
      <c r="LAK554" s="456"/>
      <c r="LAL554" s="456"/>
      <c r="LAM554" s="456"/>
      <c r="LAN554" s="456"/>
      <c r="LAO554" s="456"/>
      <c r="LAP554" s="456"/>
      <c r="LAQ554" s="456"/>
      <c r="LAR554" s="456"/>
      <c r="LAS554" s="456"/>
      <c r="LAT554" s="456"/>
      <c r="LAU554" s="456"/>
      <c r="LAV554" s="456"/>
      <c r="LAW554" s="456"/>
      <c r="LAX554" s="456"/>
      <c r="LAY554" s="456"/>
      <c r="LAZ554" s="456"/>
      <c r="LBA554" s="456"/>
      <c r="LBB554" s="456"/>
      <c r="LBC554" s="456"/>
      <c r="LBD554" s="456"/>
      <c r="LBE554" s="456"/>
      <c r="LBF554" s="456"/>
      <c r="LBG554" s="456"/>
      <c r="LBH554" s="456"/>
      <c r="LBI554" s="456"/>
      <c r="LBJ554" s="456"/>
      <c r="LBK554" s="456"/>
      <c r="LBL554" s="456"/>
      <c r="LBM554" s="456"/>
      <c r="LBN554" s="456"/>
      <c r="LBO554" s="456"/>
      <c r="LBP554" s="456"/>
      <c r="LBQ554" s="456"/>
      <c r="LBR554" s="456"/>
      <c r="LBS554" s="456"/>
      <c r="LBT554" s="456"/>
      <c r="LBU554" s="456"/>
      <c r="LBV554" s="456"/>
      <c r="LBW554" s="456"/>
      <c r="LBX554" s="456"/>
      <c r="LBY554" s="456"/>
      <c r="LBZ554" s="456"/>
      <c r="LCA554" s="456"/>
      <c r="LCB554" s="456"/>
      <c r="LCC554" s="456"/>
      <c r="LCD554" s="456"/>
      <c r="LCE554" s="456"/>
      <c r="LCF554" s="456"/>
      <c r="LCG554" s="456"/>
      <c r="LCH554" s="456"/>
      <c r="LCI554" s="456"/>
      <c r="LCJ554" s="456"/>
      <c r="LCK554" s="456"/>
      <c r="LCL554" s="456"/>
      <c r="LCM554" s="456"/>
      <c r="LCN554" s="456"/>
      <c r="LCO554" s="456"/>
      <c r="LCP554" s="456"/>
      <c r="LCQ554" s="456"/>
      <c r="LCR554" s="456"/>
      <c r="LCS554" s="456"/>
      <c r="LCT554" s="456"/>
      <c r="LCU554" s="456"/>
      <c r="LCV554" s="456"/>
      <c r="LCW554" s="456"/>
      <c r="LCX554" s="456"/>
      <c r="LCY554" s="456"/>
      <c r="LCZ554" s="456"/>
      <c r="LDA554" s="456"/>
      <c r="LDB554" s="456"/>
      <c r="LDC554" s="456"/>
      <c r="LDD554" s="456"/>
      <c r="LDE554" s="456"/>
      <c r="LDF554" s="456"/>
      <c r="LDG554" s="456"/>
      <c r="LDH554" s="456"/>
      <c r="LDI554" s="456"/>
      <c r="LDJ554" s="456"/>
      <c r="LDK554" s="456"/>
      <c r="LDL554" s="456"/>
      <c r="LDM554" s="456"/>
      <c r="LDN554" s="456"/>
      <c r="LDO554" s="456"/>
      <c r="LDP554" s="456"/>
      <c r="LDQ554" s="456"/>
      <c r="LDR554" s="456"/>
      <c r="LDS554" s="456"/>
      <c r="LDT554" s="456"/>
      <c r="LDU554" s="456"/>
      <c r="LDV554" s="456"/>
      <c r="LDW554" s="456"/>
      <c r="LDX554" s="456"/>
      <c r="LDY554" s="456"/>
      <c r="LDZ554" s="456"/>
      <c r="LEA554" s="456"/>
      <c r="LEB554" s="456"/>
      <c r="LEC554" s="456"/>
      <c r="LED554" s="456"/>
      <c r="LEE554" s="456"/>
      <c r="LEF554" s="456"/>
      <c r="LEG554" s="456"/>
      <c r="LEH554" s="456"/>
      <c r="LEI554" s="456"/>
      <c r="LEJ554" s="456"/>
      <c r="LEK554" s="456"/>
      <c r="LEL554" s="456"/>
      <c r="LEM554" s="456"/>
      <c r="LEN554" s="456"/>
      <c r="LEO554" s="456"/>
      <c r="LEP554" s="456"/>
      <c r="LEQ554" s="456"/>
      <c r="LER554" s="456"/>
      <c r="LES554" s="456"/>
      <c r="LET554" s="456"/>
      <c r="LEU554" s="456"/>
      <c r="LEV554" s="456"/>
      <c r="LEW554" s="456"/>
      <c r="LEX554" s="456"/>
      <c r="LEY554" s="456"/>
      <c r="LEZ554" s="456"/>
      <c r="LFA554" s="456"/>
      <c r="LFB554" s="456"/>
      <c r="LFC554" s="456"/>
      <c r="LFD554" s="456"/>
      <c r="LFE554" s="456"/>
      <c r="LFF554" s="456"/>
      <c r="LFG554" s="456"/>
      <c r="LFH554" s="456"/>
      <c r="LFI554" s="456"/>
      <c r="LFJ554" s="456"/>
      <c r="LFK554" s="456"/>
      <c r="LFL554" s="456"/>
      <c r="LFM554" s="456"/>
      <c r="LFN554" s="456"/>
      <c r="LFO554" s="456"/>
      <c r="LFP554" s="456"/>
      <c r="LFQ554" s="456"/>
      <c r="LFR554" s="456"/>
      <c r="LFS554" s="456"/>
      <c r="LFT554" s="456"/>
      <c r="LFU554" s="456"/>
      <c r="LFV554" s="456"/>
      <c r="LFW554" s="456"/>
      <c r="LFX554" s="456"/>
      <c r="LFY554" s="456"/>
      <c r="LFZ554" s="456"/>
      <c r="LGA554" s="456"/>
      <c r="LGB554" s="456"/>
      <c r="LGC554" s="456"/>
      <c r="LGD554" s="456"/>
      <c r="LGE554" s="456"/>
      <c r="LGF554" s="456"/>
      <c r="LGG554" s="456"/>
      <c r="LGH554" s="456"/>
      <c r="LGI554" s="456"/>
      <c r="LGJ554" s="456"/>
      <c r="LGK554" s="456"/>
      <c r="LGL554" s="456"/>
      <c r="LGM554" s="456"/>
      <c r="LGN554" s="456"/>
      <c r="LGO554" s="456"/>
      <c r="LGP554" s="456"/>
      <c r="LGQ554" s="456"/>
      <c r="LGR554" s="456"/>
      <c r="LGS554" s="456"/>
      <c r="LGT554" s="456"/>
      <c r="LGU554" s="456"/>
      <c r="LGV554" s="456"/>
      <c r="LGW554" s="456"/>
      <c r="LGX554" s="456"/>
      <c r="LGY554" s="456"/>
      <c r="LGZ554" s="456"/>
      <c r="LHA554" s="456"/>
      <c r="LHB554" s="456"/>
      <c r="LHC554" s="456"/>
      <c r="LHD554" s="456"/>
      <c r="LHE554" s="456"/>
      <c r="LHF554" s="456"/>
      <c r="LHG554" s="456"/>
      <c r="LHH554" s="456"/>
      <c r="LHI554" s="456"/>
      <c r="LHJ554" s="456"/>
      <c r="LHK554" s="456"/>
      <c r="LHL554" s="456"/>
      <c r="LHM554" s="456"/>
      <c r="LHN554" s="456"/>
      <c r="LHO554" s="456"/>
      <c r="LHP554" s="456"/>
      <c r="LHQ554" s="456"/>
      <c r="LHR554" s="456"/>
      <c r="LHS554" s="456"/>
      <c r="LHT554" s="456"/>
      <c r="LHU554" s="456"/>
      <c r="LHV554" s="456"/>
      <c r="LHW554" s="456"/>
      <c r="LHX554" s="456"/>
      <c r="LHY554" s="456"/>
      <c r="LHZ554" s="456"/>
      <c r="LIA554" s="456"/>
      <c r="LIB554" s="456"/>
      <c r="LIC554" s="456"/>
      <c r="LID554" s="456"/>
      <c r="LIE554" s="456"/>
      <c r="LIF554" s="456"/>
      <c r="LIG554" s="456"/>
      <c r="LIH554" s="456"/>
      <c r="LII554" s="456"/>
      <c r="LIJ554" s="456"/>
      <c r="LIK554" s="456"/>
      <c r="LIL554" s="456"/>
      <c r="LIM554" s="456"/>
      <c r="LIN554" s="456"/>
      <c r="LIO554" s="456"/>
      <c r="LIP554" s="456"/>
      <c r="LIQ554" s="456"/>
      <c r="LIR554" s="456"/>
      <c r="LIS554" s="456"/>
      <c r="LIT554" s="456"/>
      <c r="LIU554" s="456"/>
      <c r="LIV554" s="456"/>
      <c r="LIW554" s="456"/>
      <c r="LIX554" s="456"/>
      <c r="LIY554" s="456"/>
      <c r="LIZ554" s="456"/>
      <c r="LJA554" s="456"/>
      <c r="LJB554" s="456"/>
      <c r="LJC554" s="456"/>
      <c r="LJD554" s="456"/>
      <c r="LJE554" s="456"/>
      <c r="LJF554" s="456"/>
      <c r="LJG554" s="456"/>
      <c r="LJH554" s="456"/>
      <c r="LJI554" s="456"/>
      <c r="LJJ554" s="456"/>
      <c r="LJK554" s="456"/>
      <c r="LJL554" s="456"/>
      <c r="LJM554" s="456"/>
      <c r="LJN554" s="456"/>
      <c r="LJO554" s="456"/>
      <c r="LJP554" s="456"/>
      <c r="LJQ554" s="456"/>
      <c r="LJR554" s="456"/>
      <c r="LJS554" s="456"/>
      <c r="LJT554" s="456"/>
      <c r="LJU554" s="456"/>
      <c r="LJV554" s="456"/>
      <c r="LJW554" s="456"/>
      <c r="LJX554" s="456"/>
      <c r="LJY554" s="456"/>
      <c r="LJZ554" s="456"/>
      <c r="LKA554" s="456"/>
      <c r="LKB554" s="456"/>
      <c r="LKC554" s="456"/>
      <c r="LKD554" s="456"/>
      <c r="LKE554" s="456"/>
      <c r="LKF554" s="456"/>
      <c r="LKG554" s="456"/>
      <c r="LKH554" s="456"/>
      <c r="LKI554" s="456"/>
      <c r="LKJ554" s="456"/>
      <c r="LKK554" s="456"/>
      <c r="LKL554" s="456"/>
      <c r="LKM554" s="456"/>
      <c r="LKN554" s="456"/>
      <c r="LKO554" s="456"/>
      <c r="LKP554" s="456"/>
      <c r="LKQ554" s="456"/>
      <c r="LKR554" s="456"/>
      <c r="LKS554" s="456"/>
      <c r="LKT554" s="456"/>
      <c r="LKU554" s="456"/>
      <c r="LKV554" s="456"/>
      <c r="LKW554" s="456"/>
      <c r="LKX554" s="456"/>
      <c r="LKY554" s="456"/>
      <c r="LKZ554" s="456"/>
      <c r="LLA554" s="456"/>
      <c r="LLB554" s="456"/>
      <c r="LLC554" s="456"/>
      <c r="LLD554" s="456"/>
      <c r="LLE554" s="456"/>
      <c r="LLF554" s="456"/>
      <c r="LLG554" s="456"/>
      <c r="LLH554" s="456"/>
      <c r="LLI554" s="456"/>
      <c r="LLJ554" s="456"/>
      <c r="LLK554" s="456"/>
      <c r="LLL554" s="456"/>
      <c r="LLM554" s="456"/>
      <c r="LLN554" s="456"/>
      <c r="LLO554" s="456"/>
      <c r="LLP554" s="456"/>
      <c r="LLQ554" s="456"/>
      <c r="LLR554" s="456"/>
      <c r="LLS554" s="456"/>
      <c r="LLT554" s="456"/>
      <c r="LLU554" s="456"/>
      <c r="LLV554" s="456"/>
      <c r="LLW554" s="456"/>
      <c r="LLX554" s="456"/>
      <c r="LLY554" s="456"/>
      <c r="LLZ554" s="456"/>
      <c r="LMA554" s="456"/>
      <c r="LMB554" s="456"/>
      <c r="LMC554" s="456"/>
      <c r="LMD554" s="456"/>
      <c r="LME554" s="456"/>
      <c r="LMF554" s="456"/>
      <c r="LMG554" s="456"/>
      <c r="LMH554" s="456"/>
      <c r="LMI554" s="456"/>
      <c r="LMJ554" s="456"/>
      <c r="LMK554" s="456"/>
      <c r="LML554" s="456"/>
      <c r="LMM554" s="456"/>
      <c r="LMN554" s="456"/>
      <c r="LMO554" s="456"/>
      <c r="LMP554" s="456"/>
      <c r="LMQ554" s="456"/>
      <c r="LMR554" s="456"/>
      <c r="LMS554" s="456"/>
      <c r="LMT554" s="456"/>
      <c r="LMU554" s="456"/>
      <c r="LMV554" s="456"/>
      <c r="LMW554" s="456"/>
      <c r="LMX554" s="456"/>
      <c r="LMY554" s="456"/>
      <c r="LMZ554" s="456"/>
      <c r="LNA554" s="456"/>
      <c r="LNB554" s="456"/>
      <c r="LNC554" s="456"/>
      <c r="LND554" s="456"/>
      <c r="LNE554" s="456"/>
      <c r="LNF554" s="456"/>
      <c r="LNG554" s="456"/>
      <c r="LNH554" s="456"/>
      <c r="LNI554" s="456"/>
      <c r="LNJ554" s="456"/>
      <c r="LNK554" s="456"/>
      <c r="LNL554" s="456"/>
      <c r="LNM554" s="456"/>
      <c r="LNN554" s="456"/>
      <c r="LNO554" s="456"/>
      <c r="LNP554" s="456"/>
      <c r="LNQ554" s="456"/>
      <c r="LNR554" s="456"/>
      <c r="LNS554" s="456"/>
      <c r="LNT554" s="456"/>
      <c r="LNU554" s="456"/>
      <c r="LNV554" s="456"/>
      <c r="LNW554" s="456"/>
      <c r="LNX554" s="456"/>
      <c r="LNY554" s="456"/>
      <c r="LNZ554" s="456"/>
      <c r="LOA554" s="456"/>
      <c r="LOB554" s="456"/>
      <c r="LOC554" s="456"/>
      <c r="LOD554" s="456"/>
      <c r="LOE554" s="456"/>
      <c r="LOF554" s="456"/>
      <c r="LOG554" s="456"/>
      <c r="LOH554" s="456"/>
      <c r="LOI554" s="456"/>
      <c r="LOJ554" s="456"/>
      <c r="LOK554" s="456"/>
      <c r="LOL554" s="456"/>
      <c r="LOM554" s="456"/>
      <c r="LON554" s="456"/>
      <c r="LOO554" s="456"/>
      <c r="LOP554" s="456"/>
      <c r="LOQ554" s="456"/>
      <c r="LOR554" s="456"/>
      <c r="LOS554" s="456"/>
      <c r="LOT554" s="456"/>
      <c r="LOU554" s="456"/>
      <c r="LOV554" s="456"/>
      <c r="LOW554" s="456"/>
      <c r="LOX554" s="456"/>
      <c r="LOY554" s="456"/>
      <c r="LOZ554" s="456"/>
      <c r="LPA554" s="456"/>
      <c r="LPB554" s="456"/>
      <c r="LPC554" s="456"/>
      <c r="LPD554" s="456"/>
      <c r="LPE554" s="456"/>
      <c r="LPF554" s="456"/>
      <c r="LPG554" s="456"/>
      <c r="LPH554" s="456"/>
      <c r="LPI554" s="456"/>
      <c r="LPJ554" s="456"/>
      <c r="LPK554" s="456"/>
      <c r="LPL554" s="456"/>
      <c r="LPM554" s="456"/>
      <c r="LPN554" s="456"/>
      <c r="LPO554" s="456"/>
      <c r="LPP554" s="456"/>
      <c r="LPQ554" s="456"/>
      <c r="LPR554" s="456"/>
      <c r="LPS554" s="456"/>
      <c r="LPT554" s="456"/>
      <c r="LPU554" s="456"/>
      <c r="LPV554" s="456"/>
      <c r="LPW554" s="456"/>
      <c r="LPX554" s="456"/>
      <c r="LPY554" s="456"/>
      <c r="LPZ554" s="456"/>
      <c r="LQA554" s="456"/>
      <c r="LQB554" s="456"/>
      <c r="LQC554" s="456"/>
      <c r="LQD554" s="456"/>
      <c r="LQE554" s="456"/>
      <c r="LQF554" s="456"/>
      <c r="LQG554" s="456"/>
      <c r="LQH554" s="456"/>
      <c r="LQI554" s="456"/>
      <c r="LQJ554" s="456"/>
      <c r="LQK554" s="456"/>
      <c r="LQL554" s="456"/>
      <c r="LQM554" s="456"/>
      <c r="LQN554" s="456"/>
      <c r="LQO554" s="456"/>
      <c r="LQP554" s="456"/>
      <c r="LQQ554" s="456"/>
      <c r="LQR554" s="456"/>
      <c r="LQS554" s="456"/>
      <c r="LQT554" s="456"/>
      <c r="LQU554" s="456"/>
      <c r="LQV554" s="456"/>
      <c r="LQW554" s="456"/>
      <c r="LQX554" s="456"/>
      <c r="LQY554" s="456"/>
      <c r="LQZ554" s="456"/>
      <c r="LRA554" s="456"/>
      <c r="LRB554" s="456"/>
      <c r="LRC554" s="456"/>
      <c r="LRD554" s="456"/>
      <c r="LRE554" s="456"/>
      <c r="LRF554" s="456"/>
      <c r="LRG554" s="456"/>
      <c r="LRH554" s="456"/>
      <c r="LRI554" s="456"/>
      <c r="LRJ554" s="456"/>
      <c r="LRK554" s="456"/>
      <c r="LRL554" s="456"/>
      <c r="LRM554" s="456"/>
      <c r="LRN554" s="456"/>
      <c r="LRO554" s="456"/>
      <c r="LRP554" s="456"/>
      <c r="LRQ554" s="456"/>
      <c r="LRR554" s="456"/>
      <c r="LRS554" s="456"/>
      <c r="LRT554" s="456"/>
      <c r="LRU554" s="456"/>
      <c r="LRV554" s="456"/>
      <c r="LRW554" s="456"/>
      <c r="LRX554" s="456"/>
      <c r="LRY554" s="456"/>
      <c r="LRZ554" s="456"/>
      <c r="LSA554" s="456"/>
      <c r="LSB554" s="456"/>
      <c r="LSC554" s="456"/>
      <c r="LSD554" s="456"/>
      <c r="LSE554" s="456"/>
      <c r="LSF554" s="456"/>
      <c r="LSG554" s="456"/>
      <c r="LSH554" s="456"/>
      <c r="LSI554" s="456"/>
      <c r="LSJ554" s="456"/>
      <c r="LSK554" s="456"/>
      <c r="LSL554" s="456"/>
      <c r="LSM554" s="456"/>
      <c r="LSN554" s="456"/>
      <c r="LSO554" s="456"/>
      <c r="LSP554" s="456"/>
      <c r="LSQ554" s="456"/>
      <c r="LSR554" s="456"/>
      <c r="LSS554" s="456"/>
      <c r="LST554" s="456"/>
      <c r="LSU554" s="456"/>
      <c r="LSV554" s="456"/>
      <c r="LSW554" s="456"/>
      <c r="LSX554" s="456"/>
      <c r="LSY554" s="456"/>
      <c r="LSZ554" s="456"/>
      <c r="LTA554" s="456"/>
      <c r="LTB554" s="456"/>
      <c r="LTC554" s="456"/>
      <c r="LTD554" s="456"/>
      <c r="LTE554" s="456"/>
      <c r="LTF554" s="456"/>
      <c r="LTG554" s="456"/>
      <c r="LTH554" s="456"/>
      <c r="LTI554" s="456"/>
      <c r="LTJ554" s="456"/>
      <c r="LTK554" s="456"/>
      <c r="LTL554" s="456"/>
      <c r="LTM554" s="456"/>
      <c r="LTN554" s="456"/>
      <c r="LTO554" s="456"/>
      <c r="LTP554" s="456"/>
      <c r="LTQ554" s="456"/>
      <c r="LTR554" s="456"/>
      <c r="LTS554" s="456"/>
      <c r="LTT554" s="456"/>
      <c r="LTU554" s="456"/>
      <c r="LTV554" s="456"/>
      <c r="LTW554" s="456"/>
      <c r="LTX554" s="456"/>
      <c r="LTY554" s="456"/>
      <c r="LTZ554" s="456"/>
      <c r="LUA554" s="456"/>
      <c r="LUB554" s="456"/>
      <c r="LUC554" s="456"/>
      <c r="LUD554" s="456"/>
      <c r="LUE554" s="456"/>
      <c r="LUF554" s="456"/>
      <c r="LUG554" s="456"/>
      <c r="LUH554" s="456"/>
      <c r="LUI554" s="456"/>
      <c r="LUJ554" s="456"/>
      <c r="LUK554" s="456"/>
      <c r="LUL554" s="456"/>
      <c r="LUM554" s="456"/>
      <c r="LUN554" s="456"/>
      <c r="LUO554" s="456"/>
      <c r="LUP554" s="456"/>
      <c r="LUQ554" s="456"/>
      <c r="LUR554" s="456"/>
      <c r="LUS554" s="456"/>
      <c r="LUT554" s="456"/>
      <c r="LUU554" s="456"/>
      <c r="LUV554" s="456"/>
      <c r="LUW554" s="456"/>
      <c r="LUX554" s="456"/>
      <c r="LUY554" s="456"/>
      <c r="LUZ554" s="456"/>
      <c r="LVA554" s="456"/>
      <c r="LVB554" s="456"/>
      <c r="LVC554" s="456"/>
      <c r="LVD554" s="456"/>
      <c r="LVE554" s="456"/>
      <c r="LVF554" s="456"/>
      <c r="LVG554" s="456"/>
      <c r="LVH554" s="456"/>
      <c r="LVI554" s="456"/>
      <c r="LVJ554" s="456"/>
      <c r="LVK554" s="456"/>
      <c r="LVL554" s="456"/>
      <c r="LVM554" s="456"/>
      <c r="LVN554" s="456"/>
      <c r="LVO554" s="456"/>
      <c r="LVP554" s="456"/>
      <c r="LVQ554" s="456"/>
      <c r="LVR554" s="456"/>
      <c r="LVS554" s="456"/>
      <c r="LVT554" s="456"/>
      <c r="LVU554" s="456"/>
      <c r="LVV554" s="456"/>
      <c r="LVW554" s="456"/>
      <c r="LVX554" s="456"/>
      <c r="LVY554" s="456"/>
      <c r="LVZ554" s="456"/>
      <c r="LWA554" s="456"/>
      <c r="LWB554" s="456"/>
      <c r="LWC554" s="456"/>
      <c r="LWD554" s="456"/>
      <c r="LWE554" s="456"/>
      <c r="LWF554" s="456"/>
      <c r="LWG554" s="456"/>
      <c r="LWH554" s="456"/>
      <c r="LWI554" s="456"/>
      <c r="LWJ554" s="456"/>
      <c r="LWK554" s="456"/>
      <c r="LWL554" s="456"/>
      <c r="LWM554" s="456"/>
      <c r="LWN554" s="456"/>
      <c r="LWO554" s="456"/>
      <c r="LWP554" s="456"/>
      <c r="LWQ554" s="456"/>
      <c r="LWR554" s="456"/>
      <c r="LWS554" s="456"/>
      <c r="LWT554" s="456"/>
      <c r="LWU554" s="456"/>
      <c r="LWV554" s="456"/>
      <c r="LWW554" s="456"/>
      <c r="LWX554" s="456"/>
      <c r="LWY554" s="456"/>
      <c r="LWZ554" s="456"/>
      <c r="LXA554" s="456"/>
      <c r="LXB554" s="456"/>
      <c r="LXC554" s="456"/>
      <c r="LXD554" s="456"/>
      <c r="LXE554" s="456"/>
      <c r="LXF554" s="456"/>
      <c r="LXG554" s="456"/>
      <c r="LXH554" s="456"/>
      <c r="LXI554" s="456"/>
      <c r="LXJ554" s="456"/>
      <c r="LXK554" s="456"/>
      <c r="LXL554" s="456"/>
      <c r="LXM554" s="456"/>
      <c r="LXN554" s="456"/>
      <c r="LXO554" s="456"/>
      <c r="LXP554" s="456"/>
      <c r="LXQ554" s="456"/>
      <c r="LXR554" s="456"/>
      <c r="LXS554" s="456"/>
      <c r="LXT554" s="456"/>
      <c r="LXU554" s="456"/>
      <c r="LXV554" s="456"/>
      <c r="LXW554" s="456"/>
      <c r="LXX554" s="456"/>
      <c r="LXY554" s="456"/>
      <c r="LXZ554" s="456"/>
      <c r="LYA554" s="456"/>
      <c r="LYB554" s="456"/>
      <c r="LYC554" s="456"/>
      <c r="LYD554" s="456"/>
      <c r="LYE554" s="456"/>
      <c r="LYF554" s="456"/>
      <c r="LYG554" s="456"/>
      <c r="LYH554" s="456"/>
      <c r="LYI554" s="456"/>
      <c r="LYJ554" s="456"/>
      <c r="LYK554" s="456"/>
      <c r="LYL554" s="456"/>
      <c r="LYM554" s="456"/>
      <c r="LYN554" s="456"/>
      <c r="LYO554" s="456"/>
      <c r="LYP554" s="456"/>
      <c r="LYQ554" s="456"/>
      <c r="LYR554" s="456"/>
      <c r="LYS554" s="456"/>
      <c r="LYT554" s="456"/>
      <c r="LYU554" s="456"/>
      <c r="LYV554" s="456"/>
      <c r="LYW554" s="456"/>
      <c r="LYX554" s="456"/>
      <c r="LYY554" s="456"/>
      <c r="LYZ554" s="456"/>
      <c r="LZA554" s="456"/>
      <c r="LZB554" s="456"/>
      <c r="LZC554" s="456"/>
      <c r="LZD554" s="456"/>
      <c r="LZE554" s="456"/>
      <c r="LZF554" s="456"/>
      <c r="LZG554" s="456"/>
      <c r="LZH554" s="456"/>
      <c r="LZI554" s="456"/>
      <c r="LZJ554" s="456"/>
      <c r="LZK554" s="456"/>
      <c r="LZL554" s="456"/>
      <c r="LZM554" s="456"/>
      <c r="LZN554" s="456"/>
      <c r="LZO554" s="456"/>
      <c r="LZP554" s="456"/>
      <c r="LZQ554" s="456"/>
      <c r="LZR554" s="456"/>
      <c r="LZS554" s="456"/>
      <c r="LZT554" s="456"/>
      <c r="LZU554" s="456"/>
      <c r="LZV554" s="456"/>
      <c r="LZW554" s="456"/>
      <c r="LZX554" s="456"/>
      <c r="LZY554" s="456"/>
      <c r="LZZ554" s="456"/>
      <c r="MAA554" s="456"/>
      <c r="MAB554" s="456"/>
      <c r="MAC554" s="456"/>
      <c r="MAD554" s="456"/>
      <c r="MAE554" s="456"/>
      <c r="MAF554" s="456"/>
      <c r="MAG554" s="456"/>
      <c r="MAH554" s="456"/>
      <c r="MAI554" s="456"/>
      <c r="MAJ554" s="456"/>
      <c r="MAK554" s="456"/>
      <c r="MAL554" s="456"/>
      <c r="MAM554" s="456"/>
      <c r="MAN554" s="456"/>
      <c r="MAO554" s="456"/>
      <c r="MAP554" s="456"/>
      <c r="MAQ554" s="456"/>
      <c r="MAR554" s="456"/>
      <c r="MAS554" s="456"/>
      <c r="MAT554" s="456"/>
      <c r="MAU554" s="456"/>
      <c r="MAV554" s="456"/>
      <c r="MAW554" s="456"/>
      <c r="MAX554" s="456"/>
      <c r="MAY554" s="456"/>
      <c r="MAZ554" s="456"/>
      <c r="MBA554" s="456"/>
      <c r="MBB554" s="456"/>
      <c r="MBC554" s="456"/>
      <c r="MBD554" s="456"/>
      <c r="MBE554" s="456"/>
      <c r="MBF554" s="456"/>
      <c r="MBG554" s="456"/>
      <c r="MBH554" s="456"/>
      <c r="MBI554" s="456"/>
      <c r="MBJ554" s="456"/>
      <c r="MBK554" s="456"/>
      <c r="MBL554" s="456"/>
      <c r="MBM554" s="456"/>
      <c r="MBN554" s="456"/>
      <c r="MBO554" s="456"/>
      <c r="MBP554" s="456"/>
      <c r="MBQ554" s="456"/>
      <c r="MBR554" s="456"/>
      <c r="MBS554" s="456"/>
      <c r="MBT554" s="456"/>
      <c r="MBU554" s="456"/>
      <c r="MBV554" s="456"/>
      <c r="MBW554" s="456"/>
      <c r="MBX554" s="456"/>
      <c r="MBY554" s="456"/>
      <c r="MBZ554" s="456"/>
      <c r="MCA554" s="456"/>
      <c r="MCB554" s="456"/>
      <c r="MCC554" s="456"/>
      <c r="MCD554" s="456"/>
      <c r="MCE554" s="456"/>
      <c r="MCF554" s="456"/>
      <c r="MCG554" s="456"/>
      <c r="MCH554" s="456"/>
      <c r="MCI554" s="456"/>
      <c r="MCJ554" s="456"/>
      <c r="MCK554" s="456"/>
      <c r="MCL554" s="456"/>
      <c r="MCM554" s="456"/>
      <c r="MCN554" s="456"/>
      <c r="MCO554" s="456"/>
      <c r="MCP554" s="456"/>
      <c r="MCQ554" s="456"/>
      <c r="MCR554" s="456"/>
      <c r="MCS554" s="456"/>
      <c r="MCT554" s="456"/>
      <c r="MCU554" s="456"/>
      <c r="MCV554" s="456"/>
      <c r="MCW554" s="456"/>
      <c r="MCX554" s="456"/>
      <c r="MCY554" s="456"/>
      <c r="MCZ554" s="456"/>
      <c r="MDA554" s="456"/>
      <c r="MDB554" s="456"/>
      <c r="MDC554" s="456"/>
      <c r="MDD554" s="456"/>
      <c r="MDE554" s="456"/>
      <c r="MDF554" s="456"/>
      <c r="MDG554" s="456"/>
      <c r="MDH554" s="456"/>
      <c r="MDI554" s="456"/>
      <c r="MDJ554" s="456"/>
      <c r="MDK554" s="456"/>
      <c r="MDL554" s="456"/>
      <c r="MDM554" s="456"/>
      <c r="MDN554" s="456"/>
      <c r="MDO554" s="456"/>
      <c r="MDP554" s="456"/>
      <c r="MDQ554" s="456"/>
      <c r="MDR554" s="456"/>
      <c r="MDS554" s="456"/>
      <c r="MDT554" s="456"/>
      <c r="MDU554" s="456"/>
      <c r="MDV554" s="456"/>
      <c r="MDW554" s="456"/>
      <c r="MDX554" s="456"/>
      <c r="MDY554" s="456"/>
      <c r="MDZ554" s="456"/>
      <c r="MEA554" s="456"/>
      <c r="MEB554" s="456"/>
      <c r="MEC554" s="456"/>
      <c r="MED554" s="456"/>
      <c r="MEE554" s="456"/>
      <c r="MEF554" s="456"/>
      <c r="MEG554" s="456"/>
      <c r="MEH554" s="456"/>
      <c r="MEI554" s="456"/>
      <c r="MEJ554" s="456"/>
      <c r="MEK554" s="456"/>
      <c r="MEL554" s="456"/>
      <c r="MEM554" s="456"/>
      <c r="MEN554" s="456"/>
      <c r="MEO554" s="456"/>
      <c r="MEP554" s="456"/>
      <c r="MEQ554" s="456"/>
      <c r="MER554" s="456"/>
      <c r="MES554" s="456"/>
      <c r="MET554" s="456"/>
      <c r="MEU554" s="456"/>
      <c r="MEV554" s="456"/>
      <c r="MEW554" s="456"/>
      <c r="MEX554" s="456"/>
      <c r="MEY554" s="456"/>
      <c r="MEZ554" s="456"/>
      <c r="MFA554" s="456"/>
      <c r="MFB554" s="456"/>
      <c r="MFC554" s="456"/>
      <c r="MFD554" s="456"/>
      <c r="MFE554" s="456"/>
      <c r="MFF554" s="456"/>
      <c r="MFG554" s="456"/>
      <c r="MFH554" s="456"/>
      <c r="MFI554" s="456"/>
      <c r="MFJ554" s="456"/>
      <c r="MFK554" s="456"/>
      <c r="MFL554" s="456"/>
      <c r="MFM554" s="456"/>
      <c r="MFN554" s="456"/>
      <c r="MFO554" s="456"/>
      <c r="MFP554" s="456"/>
      <c r="MFQ554" s="456"/>
      <c r="MFR554" s="456"/>
      <c r="MFS554" s="456"/>
      <c r="MFT554" s="456"/>
      <c r="MFU554" s="456"/>
      <c r="MFV554" s="456"/>
      <c r="MFW554" s="456"/>
      <c r="MFX554" s="456"/>
      <c r="MFY554" s="456"/>
      <c r="MFZ554" s="456"/>
      <c r="MGA554" s="456"/>
      <c r="MGB554" s="456"/>
      <c r="MGC554" s="456"/>
      <c r="MGD554" s="456"/>
      <c r="MGE554" s="456"/>
      <c r="MGF554" s="456"/>
      <c r="MGG554" s="456"/>
      <c r="MGH554" s="456"/>
      <c r="MGI554" s="456"/>
      <c r="MGJ554" s="456"/>
      <c r="MGK554" s="456"/>
      <c r="MGL554" s="456"/>
      <c r="MGM554" s="456"/>
      <c r="MGN554" s="456"/>
      <c r="MGO554" s="456"/>
      <c r="MGP554" s="456"/>
      <c r="MGQ554" s="456"/>
      <c r="MGR554" s="456"/>
      <c r="MGS554" s="456"/>
      <c r="MGT554" s="456"/>
      <c r="MGU554" s="456"/>
      <c r="MGV554" s="456"/>
      <c r="MGW554" s="456"/>
      <c r="MGX554" s="456"/>
      <c r="MGY554" s="456"/>
      <c r="MGZ554" s="456"/>
      <c r="MHA554" s="456"/>
      <c r="MHB554" s="456"/>
      <c r="MHC554" s="456"/>
      <c r="MHD554" s="456"/>
      <c r="MHE554" s="456"/>
      <c r="MHF554" s="456"/>
      <c r="MHG554" s="456"/>
      <c r="MHH554" s="456"/>
      <c r="MHI554" s="456"/>
      <c r="MHJ554" s="456"/>
      <c r="MHK554" s="456"/>
      <c r="MHL554" s="456"/>
      <c r="MHM554" s="456"/>
      <c r="MHN554" s="456"/>
      <c r="MHO554" s="456"/>
      <c r="MHP554" s="456"/>
      <c r="MHQ554" s="456"/>
      <c r="MHR554" s="456"/>
      <c r="MHS554" s="456"/>
      <c r="MHT554" s="456"/>
      <c r="MHU554" s="456"/>
      <c r="MHV554" s="456"/>
      <c r="MHW554" s="456"/>
      <c r="MHX554" s="456"/>
      <c r="MHY554" s="456"/>
      <c r="MHZ554" s="456"/>
      <c r="MIA554" s="456"/>
      <c r="MIB554" s="456"/>
      <c r="MIC554" s="456"/>
      <c r="MID554" s="456"/>
      <c r="MIE554" s="456"/>
      <c r="MIF554" s="456"/>
      <c r="MIG554" s="456"/>
      <c r="MIH554" s="456"/>
      <c r="MII554" s="456"/>
      <c r="MIJ554" s="456"/>
      <c r="MIK554" s="456"/>
      <c r="MIL554" s="456"/>
      <c r="MIM554" s="456"/>
      <c r="MIN554" s="456"/>
      <c r="MIO554" s="456"/>
      <c r="MIP554" s="456"/>
      <c r="MIQ554" s="456"/>
      <c r="MIR554" s="456"/>
      <c r="MIS554" s="456"/>
      <c r="MIT554" s="456"/>
      <c r="MIU554" s="456"/>
      <c r="MIV554" s="456"/>
      <c r="MIW554" s="456"/>
      <c r="MIX554" s="456"/>
      <c r="MIY554" s="456"/>
      <c r="MIZ554" s="456"/>
      <c r="MJA554" s="456"/>
      <c r="MJB554" s="456"/>
      <c r="MJC554" s="456"/>
      <c r="MJD554" s="456"/>
      <c r="MJE554" s="456"/>
      <c r="MJF554" s="456"/>
      <c r="MJG554" s="456"/>
      <c r="MJH554" s="456"/>
      <c r="MJI554" s="456"/>
      <c r="MJJ554" s="456"/>
      <c r="MJK554" s="456"/>
      <c r="MJL554" s="456"/>
      <c r="MJM554" s="456"/>
      <c r="MJN554" s="456"/>
      <c r="MJO554" s="456"/>
      <c r="MJP554" s="456"/>
      <c r="MJQ554" s="456"/>
      <c r="MJR554" s="456"/>
      <c r="MJS554" s="456"/>
      <c r="MJT554" s="456"/>
      <c r="MJU554" s="456"/>
      <c r="MJV554" s="456"/>
      <c r="MJW554" s="456"/>
      <c r="MJX554" s="456"/>
      <c r="MJY554" s="456"/>
      <c r="MJZ554" s="456"/>
      <c r="MKA554" s="456"/>
      <c r="MKB554" s="456"/>
      <c r="MKC554" s="456"/>
      <c r="MKD554" s="456"/>
      <c r="MKE554" s="456"/>
      <c r="MKF554" s="456"/>
      <c r="MKG554" s="456"/>
      <c r="MKH554" s="456"/>
      <c r="MKI554" s="456"/>
      <c r="MKJ554" s="456"/>
      <c r="MKK554" s="456"/>
      <c r="MKL554" s="456"/>
      <c r="MKM554" s="456"/>
      <c r="MKN554" s="456"/>
      <c r="MKO554" s="456"/>
      <c r="MKP554" s="456"/>
      <c r="MKQ554" s="456"/>
      <c r="MKR554" s="456"/>
      <c r="MKS554" s="456"/>
      <c r="MKT554" s="456"/>
      <c r="MKU554" s="456"/>
      <c r="MKV554" s="456"/>
      <c r="MKW554" s="456"/>
      <c r="MKX554" s="456"/>
      <c r="MKY554" s="456"/>
      <c r="MKZ554" s="456"/>
      <c r="MLA554" s="456"/>
      <c r="MLB554" s="456"/>
      <c r="MLC554" s="456"/>
      <c r="MLD554" s="456"/>
      <c r="MLE554" s="456"/>
      <c r="MLF554" s="456"/>
      <c r="MLG554" s="456"/>
      <c r="MLH554" s="456"/>
      <c r="MLI554" s="456"/>
      <c r="MLJ554" s="456"/>
      <c r="MLK554" s="456"/>
      <c r="MLL554" s="456"/>
      <c r="MLM554" s="456"/>
      <c r="MLN554" s="456"/>
      <c r="MLO554" s="456"/>
      <c r="MLP554" s="456"/>
      <c r="MLQ554" s="456"/>
      <c r="MLR554" s="456"/>
      <c r="MLS554" s="456"/>
      <c r="MLT554" s="456"/>
      <c r="MLU554" s="456"/>
      <c r="MLV554" s="456"/>
      <c r="MLW554" s="456"/>
      <c r="MLX554" s="456"/>
      <c r="MLY554" s="456"/>
      <c r="MLZ554" s="456"/>
      <c r="MMA554" s="456"/>
      <c r="MMB554" s="456"/>
      <c r="MMC554" s="456"/>
      <c r="MMD554" s="456"/>
      <c r="MME554" s="456"/>
      <c r="MMF554" s="456"/>
      <c r="MMG554" s="456"/>
      <c r="MMH554" s="456"/>
      <c r="MMI554" s="456"/>
      <c r="MMJ554" s="456"/>
      <c r="MMK554" s="456"/>
      <c r="MML554" s="456"/>
      <c r="MMM554" s="456"/>
      <c r="MMN554" s="456"/>
      <c r="MMO554" s="456"/>
      <c r="MMP554" s="456"/>
      <c r="MMQ554" s="456"/>
      <c r="MMR554" s="456"/>
      <c r="MMS554" s="456"/>
      <c r="MMT554" s="456"/>
      <c r="MMU554" s="456"/>
      <c r="MMV554" s="456"/>
      <c r="MMW554" s="456"/>
      <c r="MMX554" s="456"/>
      <c r="MMY554" s="456"/>
      <c r="MMZ554" s="456"/>
      <c r="MNA554" s="456"/>
      <c r="MNB554" s="456"/>
      <c r="MNC554" s="456"/>
      <c r="MND554" s="456"/>
      <c r="MNE554" s="456"/>
      <c r="MNF554" s="456"/>
      <c r="MNG554" s="456"/>
      <c r="MNH554" s="456"/>
      <c r="MNI554" s="456"/>
      <c r="MNJ554" s="456"/>
      <c r="MNK554" s="456"/>
      <c r="MNL554" s="456"/>
      <c r="MNM554" s="456"/>
      <c r="MNN554" s="456"/>
      <c r="MNO554" s="456"/>
      <c r="MNP554" s="456"/>
      <c r="MNQ554" s="456"/>
      <c r="MNR554" s="456"/>
      <c r="MNS554" s="456"/>
      <c r="MNT554" s="456"/>
      <c r="MNU554" s="456"/>
      <c r="MNV554" s="456"/>
      <c r="MNW554" s="456"/>
      <c r="MNX554" s="456"/>
      <c r="MNY554" s="456"/>
      <c r="MNZ554" s="456"/>
      <c r="MOA554" s="456"/>
      <c r="MOB554" s="456"/>
      <c r="MOC554" s="456"/>
      <c r="MOD554" s="456"/>
      <c r="MOE554" s="456"/>
      <c r="MOF554" s="456"/>
      <c r="MOG554" s="456"/>
      <c r="MOH554" s="456"/>
      <c r="MOI554" s="456"/>
      <c r="MOJ554" s="456"/>
      <c r="MOK554" s="456"/>
      <c r="MOL554" s="456"/>
      <c r="MOM554" s="456"/>
      <c r="MON554" s="456"/>
      <c r="MOO554" s="456"/>
      <c r="MOP554" s="456"/>
      <c r="MOQ554" s="456"/>
      <c r="MOR554" s="456"/>
      <c r="MOS554" s="456"/>
      <c r="MOT554" s="456"/>
      <c r="MOU554" s="456"/>
      <c r="MOV554" s="456"/>
      <c r="MOW554" s="456"/>
      <c r="MOX554" s="456"/>
      <c r="MOY554" s="456"/>
      <c r="MOZ554" s="456"/>
      <c r="MPA554" s="456"/>
      <c r="MPB554" s="456"/>
      <c r="MPC554" s="456"/>
      <c r="MPD554" s="456"/>
      <c r="MPE554" s="456"/>
      <c r="MPF554" s="456"/>
      <c r="MPG554" s="456"/>
      <c r="MPH554" s="456"/>
      <c r="MPI554" s="456"/>
      <c r="MPJ554" s="456"/>
      <c r="MPK554" s="456"/>
      <c r="MPL554" s="456"/>
      <c r="MPM554" s="456"/>
      <c r="MPN554" s="456"/>
      <c r="MPO554" s="456"/>
      <c r="MPP554" s="456"/>
      <c r="MPQ554" s="456"/>
      <c r="MPR554" s="456"/>
      <c r="MPS554" s="456"/>
      <c r="MPT554" s="456"/>
      <c r="MPU554" s="456"/>
      <c r="MPV554" s="456"/>
      <c r="MPW554" s="456"/>
      <c r="MPX554" s="456"/>
      <c r="MPY554" s="456"/>
      <c r="MPZ554" s="456"/>
      <c r="MQA554" s="456"/>
      <c r="MQB554" s="456"/>
      <c r="MQC554" s="456"/>
      <c r="MQD554" s="456"/>
      <c r="MQE554" s="456"/>
      <c r="MQF554" s="456"/>
      <c r="MQG554" s="456"/>
      <c r="MQH554" s="456"/>
      <c r="MQI554" s="456"/>
      <c r="MQJ554" s="456"/>
      <c r="MQK554" s="456"/>
      <c r="MQL554" s="456"/>
      <c r="MQM554" s="456"/>
      <c r="MQN554" s="456"/>
      <c r="MQO554" s="456"/>
      <c r="MQP554" s="456"/>
      <c r="MQQ554" s="456"/>
      <c r="MQR554" s="456"/>
      <c r="MQS554" s="456"/>
      <c r="MQT554" s="456"/>
      <c r="MQU554" s="456"/>
      <c r="MQV554" s="456"/>
      <c r="MQW554" s="456"/>
      <c r="MQX554" s="456"/>
      <c r="MQY554" s="456"/>
      <c r="MQZ554" s="456"/>
      <c r="MRA554" s="456"/>
      <c r="MRB554" s="456"/>
      <c r="MRC554" s="456"/>
      <c r="MRD554" s="456"/>
      <c r="MRE554" s="456"/>
      <c r="MRF554" s="456"/>
      <c r="MRG554" s="456"/>
      <c r="MRH554" s="456"/>
      <c r="MRI554" s="456"/>
      <c r="MRJ554" s="456"/>
      <c r="MRK554" s="456"/>
      <c r="MRL554" s="456"/>
      <c r="MRM554" s="456"/>
      <c r="MRN554" s="456"/>
      <c r="MRO554" s="456"/>
      <c r="MRP554" s="456"/>
      <c r="MRQ554" s="456"/>
      <c r="MRR554" s="456"/>
      <c r="MRS554" s="456"/>
      <c r="MRT554" s="456"/>
      <c r="MRU554" s="456"/>
      <c r="MRV554" s="456"/>
      <c r="MRW554" s="456"/>
      <c r="MRX554" s="456"/>
      <c r="MRY554" s="456"/>
      <c r="MRZ554" s="456"/>
      <c r="MSA554" s="456"/>
      <c r="MSB554" s="456"/>
      <c r="MSC554" s="456"/>
      <c r="MSD554" s="456"/>
      <c r="MSE554" s="456"/>
      <c r="MSF554" s="456"/>
      <c r="MSG554" s="456"/>
      <c r="MSH554" s="456"/>
      <c r="MSI554" s="456"/>
      <c r="MSJ554" s="456"/>
      <c r="MSK554" s="456"/>
      <c r="MSL554" s="456"/>
      <c r="MSM554" s="456"/>
      <c r="MSN554" s="456"/>
      <c r="MSO554" s="456"/>
      <c r="MSP554" s="456"/>
      <c r="MSQ554" s="456"/>
      <c r="MSR554" s="456"/>
      <c r="MSS554" s="456"/>
      <c r="MST554" s="456"/>
      <c r="MSU554" s="456"/>
      <c r="MSV554" s="456"/>
      <c r="MSW554" s="456"/>
      <c r="MSX554" s="456"/>
      <c r="MSY554" s="456"/>
      <c r="MSZ554" s="456"/>
      <c r="MTA554" s="456"/>
      <c r="MTB554" s="456"/>
      <c r="MTC554" s="456"/>
      <c r="MTD554" s="456"/>
      <c r="MTE554" s="456"/>
      <c r="MTF554" s="456"/>
      <c r="MTG554" s="456"/>
      <c r="MTH554" s="456"/>
      <c r="MTI554" s="456"/>
      <c r="MTJ554" s="456"/>
      <c r="MTK554" s="456"/>
      <c r="MTL554" s="456"/>
      <c r="MTM554" s="456"/>
      <c r="MTN554" s="456"/>
      <c r="MTO554" s="456"/>
      <c r="MTP554" s="456"/>
      <c r="MTQ554" s="456"/>
      <c r="MTR554" s="456"/>
      <c r="MTS554" s="456"/>
      <c r="MTT554" s="456"/>
      <c r="MTU554" s="456"/>
      <c r="MTV554" s="456"/>
      <c r="MTW554" s="456"/>
      <c r="MTX554" s="456"/>
      <c r="MTY554" s="456"/>
      <c r="MTZ554" s="456"/>
      <c r="MUA554" s="456"/>
      <c r="MUB554" s="456"/>
      <c r="MUC554" s="456"/>
      <c r="MUD554" s="456"/>
      <c r="MUE554" s="456"/>
      <c r="MUF554" s="456"/>
      <c r="MUG554" s="456"/>
      <c r="MUH554" s="456"/>
      <c r="MUI554" s="456"/>
      <c r="MUJ554" s="456"/>
      <c r="MUK554" s="456"/>
      <c r="MUL554" s="456"/>
      <c r="MUM554" s="456"/>
      <c r="MUN554" s="456"/>
      <c r="MUO554" s="456"/>
      <c r="MUP554" s="456"/>
      <c r="MUQ554" s="456"/>
      <c r="MUR554" s="456"/>
      <c r="MUS554" s="456"/>
      <c r="MUT554" s="456"/>
      <c r="MUU554" s="456"/>
      <c r="MUV554" s="456"/>
      <c r="MUW554" s="456"/>
      <c r="MUX554" s="456"/>
      <c r="MUY554" s="456"/>
      <c r="MUZ554" s="456"/>
      <c r="MVA554" s="456"/>
      <c r="MVB554" s="456"/>
      <c r="MVC554" s="456"/>
      <c r="MVD554" s="456"/>
      <c r="MVE554" s="456"/>
      <c r="MVF554" s="456"/>
      <c r="MVG554" s="456"/>
      <c r="MVH554" s="456"/>
      <c r="MVI554" s="456"/>
      <c r="MVJ554" s="456"/>
      <c r="MVK554" s="456"/>
      <c r="MVL554" s="456"/>
      <c r="MVM554" s="456"/>
      <c r="MVN554" s="456"/>
      <c r="MVO554" s="456"/>
      <c r="MVP554" s="456"/>
      <c r="MVQ554" s="456"/>
      <c r="MVR554" s="456"/>
      <c r="MVS554" s="456"/>
      <c r="MVT554" s="456"/>
      <c r="MVU554" s="456"/>
      <c r="MVV554" s="456"/>
      <c r="MVW554" s="456"/>
      <c r="MVX554" s="456"/>
      <c r="MVY554" s="456"/>
      <c r="MVZ554" s="456"/>
      <c r="MWA554" s="456"/>
      <c r="MWB554" s="456"/>
      <c r="MWC554" s="456"/>
      <c r="MWD554" s="456"/>
      <c r="MWE554" s="456"/>
      <c r="MWF554" s="456"/>
      <c r="MWG554" s="456"/>
      <c r="MWH554" s="456"/>
      <c r="MWI554" s="456"/>
      <c r="MWJ554" s="456"/>
      <c r="MWK554" s="456"/>
      <c r="MWL554" s="456"/>
      <c r="MWM554" s="456"/>
      <c r="MWN554" s="456"/>
      <c r="MWO554" s="456"/>
      <c r="MWP554" s="456"/>
      <c r="MWQ554" s="456"/>
      <c r="MWR554" s="456"/>
      <c r="MWS554" s="456"/>
      <c r="MWT554" s="456"/>
      <c r="MWU554" s="456"/>
      <c r="MWV554" s="456"/>
      <c r="MWW554" s="456"/>
      <c r="MWX554" s="456"/>
      <c r="MWY554" s="456"/>
      <c r="MWZ554" s="456"/>
      <c r="MXA554" s="456"/>
      <c r="MXB554" s="456"/>
      <c r="MXC554" s="456"/>
      <c r="MXD554" s="456"/>
      <c r="MXE554" s="456"/>
      <c r="MXF554" s="456"/>
      <c r="MXG554" s="456"/>
      <c r="MXH554" s="456"/>
      <c r="MXI554" s="456"/>
      <c r="MXJ554" s="456"/>
      <c r="MXK554" s="456"/>
      <c r="MXL554" s="456"/>
      <c r="MXM554" s="456"/>
      <c r="MXN554" s="456"/>
      <c r="MXO554" s="456"/>
      <c r="MXP554" s="456"/>
      <c r="MXQ554" s="456"/>
      <c r="MXR554" s="456"/>
      <c r="MXS554" s="456"/>
      <c r="MXT554" s="456"/>
      <c r="MXU554" s="456"/>
      <c r="MXV554" s="456"/>
      <c r="MXW554" s="456"/>
      <c r="MXX554" s="456"/>
      <c r="MXY554" s="456"/>
      <c r="MXZ554" s="456"/>
      <c r="MYA554" s="456"/>
      <c r="MYB554" s="456"/>
      <c r="MYC554" s="456"/>
      <c r="MYD554" s="456"/>
      <c r="MYE554" s="456"/>
      <c r="MYF554" s="456"/>
      <c r="MYG554" s="456"/>
      <c r="MYH554" s="456"/>
      <c r="MYI554" s="456"/>
      <c r="MYJ554" s="456"/>
      <c r="MYK554" s="456"/>
      <c r="MYL554" s="456"/>
      <c r="MYM554" s="456"/>
      <c r="MYN554" s="456"/>
      <c r="MYO554" s="456"/>
      <c r="MYP554" s="456"/>
      <c r="MYQ554" s="456"/>
      <c r="MYR554" s="456"/>
      <c r="MYS554" s="456"/>
      <c r="MYT554" s="456"/>
      <c r="MYU554" s="456"/>
      <c r="MYV554" s="456"/>
      <c r="MYW554" s="456"/>
      <c r="MYX554" s="456"/>
      <c r="MYY554" s="456"/>
      <c r="MYZ554" s="456"/>
      <c r="MZA554" s="456"/>
      <c r="MZB554" s="456"/>
      <c r="MZC554" s="456"/>
      <c r="MZD554" s="456"/>
      <c r="MZE554" s="456"/>
      <c r="MZF554" s="456"/>
      <c r="MZG554" s="456"/>
      <c r="MZH554" s="456"/>
      <c r="MZI554" s="456"/>
      <c r="MZJ554" s="456"/>
      <c r="MZK554" s="456"/>
      <c r="MZL554" s="456"/>
      <c r="MZM554" s="456"/>
      <c r="MZN554" s="456"/>
      <c r="MZO554" s="456"/>
      <c r="MZP554" s="456"/>
      <c r="MZQ554" s="456"/>
      <c r="MZR554" s="456"/>
      <c r="MZS554" s="456"/>
      <c r="MZT554" s="456"/>
      <c r="MZU554" s="456"/>
      <c r="MZV554" s="456"/>
      <c r="MZW554" s="456"/>
      <c r="MZX554" s="456"/>
      <c r="MZY554" s="456"/>
      <c r="MZZ554" s="456"/>
      <c r="NAA554" s="456"/>
      <c r="NAB554" s="456"/>
      <c r="NAC554" s="456"/>
      <c r="NAD554" s="456"/>
      <c r="NAE554" s="456"/>
      <c r="NAF554" s="456"/>
      <c r="NAG554" s="456"/>
      <c r="NAH554" s="456"/>
      <c r="NAI554" s="456"/>
      <c r="NAJ554" s="456"/>
      <c r="NAK554" s="456"/>
      <c r="NAL554" s="456"/>
      <c r="NAM554" s="456"/>
      <c r="NAN554" s="456"/>
      <c r="NAO554" s="456"/>
      <c r="NAP554" s="456"/>
      <c r="NAQ554" s="456"/>
      <c r="NAR554" s="456"/>
      <c r="NAS554" s="456"/>
      <c r="NAT554" s="456"/>
      <c r="NAU554" s="456"/>
      <c r="NAV554" s="456"/>
      <c r="NAW554" s="456"/>
      <c r="NAX554" s="456"/>
      <c r="NAY554" s="456"/>
      <c r="NAZ554" s="456"/>
      <c r="NBA554" s="456"/>
      <c r="NBB554" s="456"/>
      <c r="NBC554" s="456"/>
      <c r="NBD554" s="456"/>
      <c r="NBE554" s="456"/>
      <c r="NBF554" s="456"/>
      <c r="NBG554" s="456"/>
      <c r="NBH554" s="456"/>
      <c r="NBI554" s="456"/>
      <c r="NBJ554" s="456"/>
      <c r="NBK554" s="456"/>
      <c r="NBL554" s="456"/>
      <c r="NBM554" s="456"/>
      <c r="NBN554" s="456"/>
      <c r="NBO554" s="456"/>
      <c r="NBP554" s="456"/>
      <c r="NBQ554" s="456"/>
      <c r="NBR554" s="456"/>
      <c r="NBS554" s="456"/>
      <c r="NBT554" s="456"/>
      <c r="NBU554" s="456"/>
      <c r="NBV554" s="456"/>
      <c r="NBW554" s="456"/>
      <c r="NBX554" s="456"/>
      <c r="NBY554" s="456"/>
      <c r="NBZ554" s="456"/>
      <c r="NCA554" s="456"/>
      <c r="NCB554" s="456"/>
      <c r="NCC554" s="456"/>
      <c r="NCD554" s="456"/>
      <c r="NCE554" s="456"/>
      <c r="NCF554" s="456"/>
      <c r="NCG554" s="456"/>
      <c r="NCH554" s="456"/>
      <c r="NCI554" s="456"/>
      <c r="NCJ554" s="456"/>
      <c r="NCK554" s="456"/>
      <c r="NCL554" s="456"/>
      <c r="NCM554" s="456"/>
      <c r="NCN554" s="456"/>
      <c r="NCO554" s="456"/>
      <c r="NCP554" s="456"/>
      <c r="NCQ554" s="456"/>
      <c r="NCR554" s="456"/>
      <c r="NCS554" s="456"/>
      <c r="NCT554" s="456"/>
      <c r="NCU554" s="456"/>
      <c r="NCV554" s="456"/>
      <c r="NCW554" s="456"/>
      <c r="NCX554" s="456"/>
      <c r="NCY554" s="456"/>
      <c r="NCZ554" s="456"/>
      <c r="NDA554" s="456"/>
      <c r="NDB554" s="456"/>
      <c r="NDC554" s="456"/>
      <c r="NDD554" s="456"/>
      <c r="NDE554" s="456"/>
      <c r="NDF554" s="456"/>
      <c r="NDG554" s="456"/>
      <c r="NDH554" s="456"/>
      <c r="NDI554" s="456"/>
      <c r="NDJ554" s="456"/>
      <c r="NDK554" s="456"/>
      <c r="NDL554" s="456"/>
      <c r="NDM554" s="456"/>
      <c r="NDN554" s="456"/>
      <c r="NDO554" s="456"/>
      <c r="NDP554" s="456"/>
      <c r="NDQ554" s="456"/>
      <c r="NDR554" s="456"/>
      <c r="NDS554" s="456"/>
      <c r="NDT554" s="456"/>
      <c r="NDU554" s="456"/>
      <c r="NDV554" s="456"/>
      <c r="NDW554" s="456"/>
      <c r="NDX554" s="456"/>
      <c r="NDY554" s="456"/>
      <c r="NDZ554" s="456"/>
      <c r="NEA554" s="456"/>
      <c r="NEB554" s="456"/>
      <c r="NEC554" s="456"/>
      <c r="NED554" s="456"/>
      <c r="NEE554" s="456"/>
      <c r="NEF554" s="456"/>
      <c r="NEG554" s="456"/>
      <c r="NEH554" s="456"/>
      <c r="NEI554" s="456"/>
      <c r="NEJ554" s="456"/>
      <c r="NEK554" s="456"/>
      <c r="NEL554" s="456"/>
      <c r="NEM554" s="456"/>
      <c r="NEN554" s="456"/>
      <c r="NEO554" s="456"/>
      <c r="NEP554" s="456"/>
      <c r="NEQ554" s="456"/>
      <c r="NER554" s="456"/>
      <c r="NES554" s="456"/>
      <c r="NET554" s="456"/>
      <c r="NEU554" s="456"/>
      <c r="NEV554" s="456"/>
      <c r="NEW554" s="456"/>
      <c r="NEX554" s="456"/>
      <c r="NEY554" s="456"/>
      <c r="NEZ554" s="456"/>
      <c r="NFA554" s="456"/>
      <c r="NFB554" s="456"/>
      <c r="NFC554" s="456"/>
      <c r="NFD554" s="456"/>
      <c r="NFE554" s="456"/>
      <c r="NFF554" s="456"/>
      <c r="NFG554" s="456"/>
      <c r="NFH554" s="456"/>
      <c r="NFI554" s="456"/>
      <c r="NFJ554" s="456"/>
      <c r="NFK554" s="456"/>
      <c r="NFL554" s="456"/>
      <c r="NFM554" s="456"/>
      <c r="NFN554" s="456"/>
      <c r="NFO554" s="456"/>
      <c r="NFP554" s="456"/>
      <c r="NFQ554" s="456"/>
      <c r="NFR554" s="456"/>
      <c r="NFS554" s="456"/>
      <c r="NFT554" s="456"/>
      <c r="NFU554" s="456"/>
      <c r="NFV554" s="456"/>
      <c r="NFW554" s="456"/>
      <c r="NFX554" s="456"/>
      <c r="NFY554" s="456"/>
      <c r="NFZ554" s="456"/>
      <c r="NGA554" s="456"/>
      <c r="NGB554" s="456"/>
      <c r="NGC554" s="456"/>
      <c r="NGD554" s="456"/>
      <c r="NGE554" s="456"/>
      <c r="NGF554" s="456"/>
      <c r="NGG554" s="456"/>
      <c r="NGH554" s="456"/>
      <c r="NGI554" s="456"/>
      <c r="NGJ554" s="456"/>
      <c r="NGK554" s="456"/>
      <c r="NGL554" s="456"/>
      <c r="NGM554" s="456"/>
      <c r="NGN554" s="456"/>
      <c r="NGO554" s="456"/>
      <c r="NGP554" s="456"/>
      <c r="NGQ554" s="456"/>
      <c r="NGR554" s="456"/>
      <c r="NGS554" s="456"/>
      <c r="NGT554" s="456"/>
      <c r="NGU554" s="456"/>
      <c r="NGV554" s="456"/>
      <c r="NGW554" s="456"/>
      <c r="NGX554" s="456"/>
      <c r="NGY554" s="456"/>
      <c r="NGZ554" s="456"/>
      <c r="NHA554" s="456"/>
      <c r="NHB554" s="456"/>
      <c r="NHC554" s="456"/>
      <c r="NHD554" s="456"/>
      <c r="NHE554" s="456"/>
      <c r="NHF554" s="456"/>
      <c r="NHG554" s="456"/>
      <c r="NHH554" s="456"/>
      <c r="NHI554" s="456"/>
      <c r="NHJ554" s="456"/>
      <c r="NHK554" s="456"/>
      <c r="NHL554" s="456"/>
      <c r="NHM554" s="456"/>
      <c r="NHN554" s="456"/>
      <c r="NHO554" s="456"/>
      <c r="NHP554" s="456"/>
      <c r="NHQ554" s="456"/>
      <c r="NHR554" s="456"/>
      <c r="NHS554" s="456"/>
      <c r="NHT554" s="456"/>
      <c r="NHU554" s="456"/>
      <c r="NHV554" s="456"/>
      <c r="NHW554" s="456"/>
      <c r="NHX554" s="456"/>
      <c r="NHY554" s="456"/>
      <c r="NHZ554" s="456"/>
      <c r="NIA554" s="456"/>
      <c r="NIB554" s="456"/>
      <c r="NIC554" s="456"/>
      <c r="NID554" s="456"/>
      <c r="NIE554" s="456"/>
      <c r="NIF554" s="456"/>
      <c r="NIG554" s="456"/>
      <c r="NIH554" s="456"/>
      <c r="NII554" s="456"/>
      <c r="NIJ554" s="456"/>
      <c r="NIK554" s="456"/>
      <c r="NIL554" s="456"/>
      <c r="NIM554" s="456"/>
      <c r="NIN554" s="456"/>
      <c r="NIO554" s="456"/>
      <c r="NIP554" s="456"/>
      <c r="NIQ554" s="456"/>
      <c r="NIR554" s="456"/>
      <c r="NIS554" s="456"/>
      <c r="NIT554" s="456"/>
      <c r="NIU554" s="456"/>
      <c r="NIV554" s="456"/>
      <c r="NIW554" s="456"/>
      <c r="NIX554" s="456"/>
      <c r="NIY554" s="456"/>
      <c r="NIZ554" s="456"/>
      <c r="NJA554" s="456"/>
      <c r="NJB554" s="456"/>
      <c r="NJC554" s="456"/>
      <c r="NJD554" s="456"/>
      <c r="NJE554" s="456"/>
      <c r="NJF554" s="456"/>
      <c r="NJG554" s="456"/>
      <c r="NJH554" s="456"/>
      <c r="NJI554" s="456"/>
      <c r="NJJ554" s="456"/>
      <c r="NJK554" s="456"/>
      <c r="NJL554" s="456"/>
      <c r="NJM554" s="456"/>
      <c r="NJN554" s="456"/>
      <c r="NJO554" s="456"/>
      <c r="NJP554" s="456"/>
      <c r="NJQ554" s="456"/>
      <c r="NJR554" s="456"/>
      <c r="NJS554" s="456"/>
      <c r="NJT554" s="456"/>
      <c r="NJU554" s="456"/>
      <c r="NJV554" s="456"/>
      <c r="NJW554" s="456"/>
      <c r="NJX554" s="456"/>
      <c r="NJY554" s="456"/>
      <c r="NJZ554" s="456"/>
      <c r="NKA554" s="456"/>
      <c r="NKB554" s="456"/>
      <c r="NKC554" s="456"/>
      <c r="NKD554" s="456"/>
      <c r="NKE554" s="456"/>
      <c r="NKF554" s="456"/>
      <c r="NKG554" s="456"/>
      <c r="NKH554" s="456"/>
      <c r="NKI554" s="456"/>
      <c r="NKJ554" s="456"/>
      <c r="NKK554" s="456"/>
      <c r="NKL554" s="456"/>
      <c r="NKM554" s="456"/>
      <c r="NKN554" s="456"/>
      <c r="NKO554" s="456"/>
      <c r="NKP554" s="456"/>
      <c r="NKQ554" s="456"/>
      <c r="NKR554" s="456"/>
      <c r="NKS554" s="456"/>
      <c r="NKT554" s="456"/>
      <c r="NKU554" s="456"/>
      <c r="NKV554" s="456"/>
      <c r="NKW554" s="456"/>
      <c r="NKX554" s="456"/>
      <c r="NKY554" s="456"/>
      <c r="NKZ554" s="456"/>
      <c r="NLA554" s="456"/>
      <c r="NLB554" s="456"/>
      <c r="NLC554" s="456"/>
      <c r="NLD554" s="456"/>
      <c r="NLE554" s="456"/>
      <c r="NLF554" s="456"/>
      <c r="NLG554" s="456"/>
      <c r="NLH554" s="456"/>
      <c r="NLI554" s="456"/>
      <c r="NLJ554" s="456"/>
      <c r="NLK554" s="456"/>
      <c r="NLL554" s="456"/>
      <c r="NLM554" s="456"/>
      <c r="NLN554" s="456"/>
      <c r="NLO554" s="456"/>
      <c r="NLP554" s="456"/>
      <c r="NLQ554" s="456"/>
      <c r="NLR554" s="456"/>
      <c r="NLS554" s="456"/>
      <c r="NLT554" s="456"/>
      <c r="NLU554" s="456"/>
      <c r="NLV554" s="456"/>
      <c r="NLW554" s="456"/>
      <c r="NLX554" s="456"/>
      <c r="NLY554" s="456"/>
      <c r="NLZ554" s="456"/>
      <c r="NMA554" s="456"/>
      <c r="NMB554" s="456"/>
      <c r="NMC554" s="456"/>
      <c r="NMD554" s="456"/>
      <c r="NME554" s="456"/>
      <c r="NMF554" s="456"/>
      <c r="NMG554" s="456"/>
      <c r="NMH554" s="456"/>
      <c r="NMI554" s="456"/>
      <c r="NMJ554" s="456"/>
      <c r="NMK554" s="456"/>
      <c r="NML554" s="456"/>
      <c r="NMM554" s="456"/>
      <c r="NMN554" s="456"/>
      <c r="NMO554" s="456"/>
      <c r="NMP554" s="456"/>
      <c r="NMQ554" s="456"/>
      <c r="NMR554" s="456"/>
      <c r="NMS554" s="456"/>
      <c r="NMT554" s="456"/>
      <c r="NMU554" s="456"/>
      <c r="NMV554" s="456"/>
      <c r="NMW554" s="456"/>
      <c r="NMX554" s="456"/>
      <c r="NMY554" s="456"/>
      <c r="NMZ554" s="456"/>
      <c r="NNA554" s="456"/>
      <c r="NNB554" s="456"/>
      <c r="NNC554" s="456"/>
      <c r="NND554" s="456"/>
      <c r="NNE554" s="456"/>
      <c r="NNF554" s="456"/>
      <c r="NNG554" s="456"/>
      <c r="NNH554" s="456"/>
      <c r="NNI554" s="456"/>
      <c r="NNJ554" s="456"/>
      <c r="NNK554" s="456"/>
      <c r="NNL554" s="456"/>
      <c r="NNM554" s="456"/>
      <c r="NNN554" s="456"/>
      <c r="NNO554" s="456"/>
      <c r="NNP554" s="456"/>
      <c r="NNQ554" s="456"/>
      <c r="NNR554" s="456"/>
      <c r="NNS554" s="456"/>
      <c r="NNT554" s="456"/>
      <c r="NNU554" s="456"/>
      <c r="NNV554" s="456"/>
      <c r="NNW554" s="456"/>
      <c r="NNX554" s="456"/>
      <c r="NNY554" s="456"/>
      <c r="NNZ554" s="456"/>
      <c r="NOA554" s="456"/>
      <c r="NOB554" s="456"/>
      <c r="NOC554" s="456"/>
      <c r="NOD554" s="456"/>
      <c r="NOE554" s="456"/>
      <c r="NOF554" s="456"/>
      <c r="NOG554" s="456"/>
      <c r="NOH554" s="456"/>
      <c r="NOI554" s="456"/>
      <c r="NOJ554" s="456"/>
      <c r="NOK554" s="456"/>
      <c r="NOL554" s="456"/>
      <c r="NOM554" s="456"/>
      <c r="NON554" s="456"/>
      <c r="NOO554" s="456"/>
      <c r="NOP554" s="456"/>
      <c r="NOQ554" s="456"/>
      <c r="NOR554" s="456"/>
      <c r="NOS554" s="456"/>
      <c r="NOT554" s="456"/>
      <c r="NOU554" s="456"/>
      <c r="NOV554" s="456"/>
      <c r="NOW554" s="456"/>
      <c r="NOX554" s="456"/>
      <c r="NOY554" s="456"/>
      <c r="NOZ554" s="456"/>
      <c r="NPA554" s="456"/>
      <c r="NPB554" s="456"/>
      <c r="NPC554" s="456"/>
      <c r="NPD554" s="456"/>
      <c r="NPE554" s="456"/>
      <c r="NPF554" s="456"/>
      <c r="NPG554" s="456"/>
      <c r="NPH554" s="456"/>
      <c r="NPI554" s="456"/>
      <c r="NPJ554" s="456"/>
      <c r="NPK554" s="456"/>
      <c r="NPL554" s="456"/>
      <c r="NPM554" s="456"/>
      <c r="NPN554" s="456"/>
      <c r="NPO554" s="456"/>
      <c r="NPP554" s="456"/>
      <c r="NPQ554" s="456"/>
      <c r="NPR554" s="456"/>
      <c r="NPS554" s="456"/>
      <c r="NPT554" s="456"/>
      <c r="NPU554" s="456"/>
      <c r="NPV554" s="456"/>
      <c r="NPW554" s="456"/>
      <c r="NPX554" s="456"/>
      <c r="NPY554" s="456"/>
      <c r="NPZ554" s="456"/>
      <c r="NQA554" s="456"/>
      <c r="NQB554" s="456"/>
      <c r="NQC554" s="456"/>
      <c r="NQD554" s="456"/>
      <c r="NQE554" s="456"/>
      <c r="NQF554" s="456"/>
      <c r="NQG554" s="456"/>
      <c r="NQH554" s="456"/>
      <c r="NQI554" s="456"/>
      <c r="NQJ554" s="456"/>
      <c r="NQK554" s="456"/>
      <c r="NQL554" s="456"/>
      <c r="NQM554" s="456"/>
      <c r="NQN554" s="456"/>
      <c r="NQO554" s="456"/>
      <c r="NQP554" s="456"/>
      <c r="NQQ554" s="456"/>
      <c r="NQR554" s="456"/>
      <c r="NQS554" s="456"/>
      <c r="NQT554" s="456"/>
      <c r="NQU554" s="456"/>
      <c r="NQV554" s="456"/>
      <c r="NQW554" s="456"/>
      <c r="NQX554" s="456"/>
      <c r="NQY554" s="456"/>
      <c r="NQZ554" s="456"/>
      <c r="NRA554" s="456"/>
      <c r="NRB554" s="456"/>
      <c r="NRC554" s="456"/>
      <c r="NRD554" s="456"/>
      <c r="NRE554" s="456"/>
      <c r="NRF554" s="456"/>
      <c r="NRG554" s="456"/>
      <c r="NRH554" s="456"/>
      <c r="NRI554" s="456"/>
      <c r="NRJ554" s="456"/>
      <c r="NRK554" s="456"/>
      <c r="NRL554" s="456"/>
      <c r="NRM554" s="456"/>
      <c r="NRN554" s="456"/>
      <c r="NRO554" s="456"/>
      <c r="NRP554" s="456"/>
      <c r="NRQ554" s="456"/>
      <c r="NRR554" s="456"/>
      <c r="NRS554" s="456"/>
      <c r="NRT554" s="456"/>
      <c r="NRU554" s="456"/>
      <c r="NRV554" s="456"/>
      <c r="NRW554" s="456"/>
      <c r="NRX554" s="456"/>
      <c r="NRY554" s="456"/>
      <c r="NRZ554" s="456"/>
      <c r="NSA554" s="456"/>
      <c r="NSB554" s="456"/>
      <c r="NSC554" s="456"/>
      <c r="NSD554" s="456"/>
      <c r="NSE554" s="456"/>
      <c r="NSF554" s="456"/>
      <c r="NSG554" s="456"/>
      <c r="NSH554" s="456"/>
      <c r="NSI554" s="456"/>
      <c r="NSJ554" s="456"/>
      <c r="NSK554" s="456"/>
      <c r="NSL554" s="456"/>
      <c r="NSM554" s="456"/>
      <c r="NSN554" s="456"/>
      <c r="NSO554" s="456"/>
      <c r="NSP554" s="456"/>
      <c r="NSQ554" s="456"/>
      <c r="NSR554" s="456"/>
      <c r="NSS554" s="456"/>
      <c r="NST554" s="456"/>
      <c r="NSU554" s="456"/>
      <c r="NSV554" s="456"/>
      <c r="NSW554" s="456"/>
      <c r="NSX554" s="456"/>
      <c r="NSY554" s="456"/>
      <c r="NSZ554" s="456"/>
      <c r="NTA554" s="456"/>
      <c r="NTB554" s="456"/>
      <c r="NTC554" s="456"/>
      <c r="NTD554" s="456"/>
      <c r="NTE554" s="456"/>
      <c r="NTF554" s="456"/>
      <c r="NTG554" s="456"/>
      <c r="NTH554" s="456"/>
      <c r="NTI554" s="456"/>
      <c r="NTJ554" s="456"/>
      <c r="NTK554" s="456"/>
      <c r="NTL554" s="456"/>
      <c r="NTM554" s="456"/>
      <c r="NTN554" s="456"/>
      <c r="NTO554" s="456"/>
      <c r="NTP554" s="456"/>
      <c r="NTQ554" s="456"/>
      <c r="NTR554" s="456"/>
      <c r="NTS554" s="456"/>
      <c r="NTT554" s="456"/>
      <c r="NTU554" s="456"/>
      <c r="NTV554" s="456"/>
      <c r="NTW554" s="456"/>
      <c r="NTX554" s="456"/>
      <c r="NTY554" s="456"/>
      <c r="NTZ554" s="456"/>
      <c r="NUA554" s="456"/>
      <c r="NUB554" s="456"/>
      <c r="NUC554" s="456"/>
      <c r="NUD554" s="456"/>
      <c r="NUE554" s="456"/>
      <c r="NUF554" s="456"/>
      <c r="NUG554" s="456"/>
      <c r="NUH554" s="456"/>
      <c r="NUI554" s="456"/>
      <c r="NUJ554" s="456"/>
      <c r="NUK554" s="456"/>
      <c r="NUL554" s="456"/>
      <c r="NUM554" s="456"/>
      <c r="NUN554" s="456"/>
      <c r="NUO554" s="456"/>
      <c r="NUP554" s="456"/>
      <c r="NUQ554" s="456"/>
      <c r="NUR554" s="456"/>
      <c r="NUS554" s="456"/>
      <c r="NUT554" s="456"/>
      <c r="NUU554" s="456"/>
      <c r="NUV554" s="456"/>
      <c r="NUW554" s="456"/>
      <c r="NUX554" s="456"/>
      <c r="NUY554" s="456"/>
      <c r="NUZ554" s="456"/>
      <c r="NVA554" s="456"/>
      <c r="NVB554" s="456"/>
      <c r="NVC554" s="456"/>
      <c r="NVD554" s="456"/>
      <c r="NVE554" s="456"/>
      <c r="NVF554" s="456"/>
      <c r="NVG554" s="456"/>
      <c r="NVH554" s="456"/>
      <c r="NVI554" s="456"/>
      <c r="NVJ554" s="456"/>
      <c r="NVK554" s="456"/>
      <c r="NVL554" s="456"/>
      <c r="NVM554" s="456"/>
      <c r="NVN554" s="456"/>
      <c r="NVO554" s="456"/>
      <c r="NVP554" s="456"/>
      <c r="NVQ554" s="456"/>
      <c r="NVR554" s="456"/>
      <c r="NVS554" s="456"/>
      <c r="NVT554" s="456"/>
      <c r="NVU554" s="456"/>
      <c r="NVV554" s="456"/>
      <c r="NVW554" s="456"/>
      <c r="NVX554" s="456"/>
      <c r="NVY554" s="456"/>
      <c r="NVZ554" s="456"/>
      <c r="NWA554" s="456"/>
      <c r="NWB554" s="456"/>
      <c r="NWC554" s="456"/>
      <c r="NWD554" s="456"/>
      <c r="NWE554" s="456"/>
      <c r="NWF554" s="456"/>
      <c r="NWG554" s="456"/>
      <c r="NWH554" s="456"/>
      <c r="NWI554" s="456"/>
      <c r="NWJ554" s="456"/>
      <c r="NWK554" s="456"/>
      <c r="NWL554" s="456"/>
      <c r="NWM554" s="456"/>
      <c r="NWN554" s="456"/>
      <c r="NWO554" s="456"/>
      <c r="NWP554" s="456"/>
      <c r="NWQ554" s="456"/>
      <c r="NWR554" s="456"/>
      <c r="NWS554" s="456"/>
      <c r="NWT554" s="456"/>
      <c r="NWU554" s="456"/>
      <c r="NWV554" s="456"/>
      <c r="NWW554" s="456"/>
      <c r="NWX554" s="456"/>
      <c r="NWY554" s="456"/>
      <c r="NWZ554" s="456"/>
      <c r="NXA554" s="456"/>
      <c r="NXB554" s="456"/>
      <c r="NXC554" s="456"/>
      <c r="NXD554" s="456"/>
      <c r="NXE554" s="456"/>
      <c r="NXF554" s="456"/>
      <c r="NXG554" s="456"/>
      <c r="NXH554" s="456"/>
      <c r="NXI554" s="456"/>
      <c r="NXJ554" s="456"/>
      <c r="NXK554" s="456"/>
      <c r="NXL554" s="456"/>
      <c r="NXM554" s="456"/>
      <c r="NXN554" s="456"/>
      <c r="NXO554" s="456"/>
      <c r="NXP554" s="456"/>
      <c r="NXQ554" s="456"/>
      <c r="NXR554" s="456"/>
      <c r="NXS554" s="456"/>
      <c r="NXT554" s="456"/>
      <c r="NXU554" s="456"/>
      <c r="NXV554" s="456"/>
      <c r="NXW554" s="456"/>
      <c r="NXX554" s="456"/>
      <c r="NXY554" s="456"/>
      <c r="NXZ554" s="456"/>
      <c r="NYA554" s="456"/>
      <c r="NYB554" s="456"/>
      <c r="NYC554" s="456"/>
      <c r="NYD554" s="456"/>
      <c r="NYE554" s="456"/>
      <c r="NYF554" s="456"/>
      <c r="NYG554" s="456"/>
      <c r="NYH554" s="456"/>
      <c r="NYI554" s="456"/>
      <c r="NYJ554" s="456"/>
      <c r="NYK554" s="456"/>
      <c r="NYL554" s="456"/>
      <c r="NYM554" s="456"/>
      <c r="NYN554" s="456"/>
      <c r="NYO554" s="456"/>
      <c r="NYP554" s="456"/>
      <c r="NYQ554" s="456"/>
      <c r="NYR554" s="456"/>
      <c r="NYS554" s="456"/>
      <c r="NYT554" s="456"/>
      <c r="NYU554" s="456"/>
      <c r="NYV554" s="456"/>
      <c r="NYW554" s="456"/>
      <c r="NYX554" s="456"/>
      <c r="NYY554" s="456"/>
      <c r="NYZ554" s="456"/>
      <c r="NZA554" s="456"/>
      <c r="NZB554" s="456"/>
      <c r="NZC554" s="456"/>
      <c r="NZD554" s="456"/>
      <c r="NZE554" s="456"/>
      <c r="NZF554" s="456"/>
      <c r="NZG554" s="456"/>
      <c r="NZH554" s="456"/>
      <c r="NZI554" s="456"/>
      <c r="NZJ554" s="456"/>
      <c r="NZK554" s="456"/>
      <c r="NZL554" s="456"/>
      <c r="NZM554" s="456"/>
      <c r="NZN554" s="456"/>
      <c r="NZO554" s="456"/>
      <c r="NZP554" s="456"/>
      <c r="NZQ554" s="456"/>
      <c r="NZR554" s="456"/>
      <c r="NZS554" s="456"/>
      <c r="NZT554" s="456"/>
      <c r="NZU554" s="456"/>
      <c r="NZV554" s="456"/>
      <c r="NZW554" s="456"/>
      <c r="NZX554" s="456"/>
      <c r="NZY554" s="456"/>
      <c r="NZZ554" s="456"/>
      <c r="OAA554" s="456"/>
      <c r="OAB554" s="456"/>
      <c r="OAC554" s="456"/>
      <c r="OAD554" s="456"/>
      <c r="OAE554" s="456"/>
      <c r="OAF554" s="456"/>
      <c r="OAG554" s="456"/>
      <c r="OAH554" s="456"/>
      <c r="OAI554" s="456"/>
      <c r="OAJ554" s="456"/>
      <c r="OAK554" s="456"/>
      <c r="OAL554" s="456"/>
      <c r="OAM554" s="456"/>
      <c r="OAN554" s="456"/>
      <c r="OAO554" s="456"/>
      <c r="OAP554" s="456"/>
      <c r="OAQ554" s="456"/>
      <c r="OAR554" s="456"/>
      <c r="OAS554" s="456"/>
      <c r="OAT554" s="456"/>
      <c r="OAU554" s="456"/>
      <c r="OAV554" s="456"/>
      <c r="OAW554" s="456"/>
      <c r="OAX554" s="456"/>
      <c r="OAY554" s="456"/>
      <c r="OAZ554" s="456"/>
      <c r="OBA554" s="456"/>
      <c r="OBB554" s="456"/>
      <c r="OBC554" s="456"/>
      <c r="OBD554" s="456"/>
      <c r="OBE554" s="456"/>
      <c r="OBF554" s="456"/>
      <c r="OBG554" s="456"/>
      <c r="OBH554" s="456"/>
      <c r="OBI554" s="456"/>
      <c r="OBJ554" s="456"/>
      <c r="OBK554" s="456"/>
      <c r="OBL554" s="456"/>
      <c r="OBM554" s="456"/>
      <c r="OBN554" s="456"/>
      <c r="OBO554" s="456"/>
      <c r="OBP554" s="456"/>
      <c r="OBQ554" s="456"/>
      <c r="OBR554" s="456"/>
      <c r="OBS554" s="456"/>
      <c r="OBT554" s="456"/>
      <c r="OBU554" s="456"/>
      <c r="OBV554" s="456"/>
      <c r="OBW554" s="456"/>
      <c r="OBX554" s="456"/>
      <c r="OBY554" s="456"/>
      <c r="OBZ554" s="456"/>
      <c r="OCA554" s="456"/>
      <c r="OCB554" s="456"/>
      <c r="OCC554" s="456"/>
      <c r="OCD554" s="456"/>
      <c r="OCE554" s="456"/>
      <c r="OCF554" s="456"/>
      <c r="OCG554" s="456"/>
      <c r="OCH554" s="456"/>
      <c r="OCI554" s="456"/>
      <c r="OCJ554" s="456"/>
      <c r="OCK554" s="456"/>
      <c r="OCL554" s="456"/>
      <c r="OCM554" s="456"/>
      <c r="OCN554" s="456"/>
      <c r="OCO554" s="456"/>
      <c r="OCP554" s="456"/>
      <c r="OCQ554" s="456"/>
      <c r="OCR554" s="456"/>
      <c r="OCS554" s="456"/>
      <c r="OCT554" s="456"/>
      <c r="OCU554" s="456"/>
      <c r="OCV554" s="456"/>
      <c r="OCW554" s="456"/>
      <c r="OCX554" s="456"/>
      <c r="OCY554" s="456"/>
      <c r="OCZ554" s="456"/>
      <c r="ODA554" s="456"/>
      <c r="ODB554" s="456"/>
      <c r="ODC554" s="456"/>
      <c r="ODD554" s="456"/>
      <c r="ODE554" s="456"/>
      <c r="ODF554" s="456"/>
      <c r="ODG554" s="456"/>
      <c r="ODH554" s="456"/>
      <c r="ODI554" s="456"/>
      <c r="ODJ554" s="456"/>
      <c r="ODK554" s="456"/>
      <c r="ODL554" s="456"/>
      <c r="ODM554" s="456"/>
      <c r="ODN554" s="456"/>
      <c r="ODO554" s="456"/>
      <c r="ODP554" s="456"/>
      <c r="ODQ554" s="456"/>
      <c r="ODR554" s="456"/>
      <c r="ODS554" s="456"/>
      <c r="ODT554" s="456"/>
      <c r="ODU554" s="456"/>
      <c r="ODV554" s="456"/>
      <c r="ODW554" s="456"/>
      <c r="ODX554" s="456"/>
      <c r="ODY554" s="456"/>
      <c r="ODZ554" s="456"/>
      <c r="OEA554" s="456"/>
      <c r="OEB554" s="456"/>
      <c r="OEC554" s="456"/>
      <c r="OED554" s="456"/>
      <c r="OEE554" s="456"/>
      <c r="OEF554" s="456"/>
      <c r="OEG554" s="456"/>
      <c r="OEH554" s="456"/>
      <c r="OEI554" s="456"/>
      <c r="OEJ554" s="456"/>
      <c r="OEK554" s="456"/>
      <c r="OEL554" s="456"/>
      <c r="OEM554" s="456"/>
      <c r="OEN554" s="456"/>
      <c r="OEO554" s="456"/>
      <c r="OEP554" s="456"/>
      <c r="OEQ554" s="456"/>
      <c r="OER554" s="456"/>
      <c r="OES554" s="456"/>
      <c r="OET554" s="456"/>
      <c r="OEU554" s="456"/>
      <c r="OEV554" s="456"/>
      <c r="OEW554" s="456"/>
      <c r="OEX554" s="456"/>
      <c r="OEY554" s="456"/>
      <c r="OEZ554" s="456"/>
      <c r="OFA554" s="456"/>
      <c r="OFB554" s="456"/>
      <c r="OFC554" s="456"/>
      <c r="OFD554" s="456"/>
      <c r="OFE554" s="456"/>
      <c r="OFF554" s="456"/>
      <c r="OFG554" s="456"/>
      <c r="OFH554" s="456"/>
      <c r="OFI554" s="456"/>
      <c r="OFJ554" s="456"/>
      <c r="OFK554" s="456"/>
      <c r="OFL554" s="456"/>
      <c r="OFM554" s="456"/>
      <c r="OFN554" s="456"/>
      <c r="OFO554" s="456"/>
      <c r="OFP554" s="456"/>
      <c r="OFQ554" s="456"/>
      <c r="OFR554" s="456"/>
      <c r="OFS554" s="456"/>
      <c r="OFT554" s="456"/>
      <c r="OFU554" s="456"/>
      <c r="OFV554" s="456"/>
      <c r="OFW554" s="456"/>
      <c r="OFX554" s="456"/>
      <c r="OFY554" s="456"/>
      <c r="OFZ554" s="456"/>
      <c r="OGA554" s="456"/>
      <c r="OGB554" s="456"/>
      <c r="OGC554" s="456"/>
      <c r="OGD554" s="456"/>
      <c r="OGE554" s="456"/>
      <c r="OGF554" s="456"/>
      <c r="OGG554" s="456"/>
      <c r="OGH554" s="456"/>
      <c r="OGI554" s="456"/>
      <c r="OGJ554" s="456"/>
      <c r="OGK554" s="456"/>
      <c r="OGL554" s="456"/>
      <c r="OGM554" s="456"/>
      <c r="OGN554" s="456"/>
      <c r="OGO554" s="456"/>
      <c r="OGP554" s="456"/>
      <c r="OGQ554" s="456"/>
      <c r="OGR554" s="456"/>
      <c r="OGS554" s="456"/>
      <c r="OGT554" s="456"/>
      <c r="OGU554" s="456"/>
      <c r="OGV554" s="456"/>
      <c r="OGW554" s="456"/>
      <c r="OGX554" s="456"/>
      <c r="OGY554" s="456"/>
      <c r="OGZ554" s="456"/>
      <c r="OHA554" s="456"/>
      <c r="OHB554" s="456"/>
      <c r="OHC554" s="456"/>
      <c r="OHD554" s="456"/>
      <c r="OHE554" s="456"/>
      <c r="OHF554" s="456"/>
      <c r="OHG554" s="456"/>
      <c r="OHH554" s="456"/>
      <c r="OHI554" s="456"/>
      <c r="OHJ554" s="456"/>
      <c r="OHK554" s="456"/>
      <c r="OHL554" s="456"/>
      <c r="OHM554" s="456"/>
      <c r="OHN554" s="456"/>
      <c r="OHO554" s="456"/>
      <c r="OHP554" s="456"/>
      <c r="OHQ554" s="456"/>
      <c r="OHR554" s="456"/>
      <c r="OHS554" s="456"/>
      <c r="OHT554" s="456"/>
      <c r="OHU554" s="456"/>
      <c r="OHV554" s="456"/>
      <c r="OHW554" s="456"/>
      <c r="OHX554" s="456"/>
      <c r="OHY554" s="456"/>
      <c r="OHZ554" s="456"/>
      <c r="OIA554" s="456"/>
      <c r="OIB554" s="456"/>
      <c r="OIC554" s="456"/>
      <c r="OID554" s="456"/>
      <c r="OIE554" s="456"/>
      <c r="OIF554" s="456"/>
      <c r="OIG554" s="456"/>
      <c r="OIH554" s="456"/>
      <c r="OII554" s="456"/>
      <c r="OIJ554" s="456"/>
      <c r="OIK554" s="456"/>
      <c r="OIL554" s="456"/>
      <c r="OIM554" s="456"/>
      <c r="OIN554" s="456"/>
      <c r="OIO554" s="456"/>
      <c r="OIP554" s="456"/>
      <c r="OIQ554" s="456"/>
      <c r="OIR554" s="456"/>
      <c r="OIS554" s="456"/>
      <c r="OIT554" s="456"/>
      <c r="OIU554" s="456"/>
      <c r="OIV554" s="456"/>
      <c r="OIW554" s="456"/>
      <c r="OIX554" s="456"/>
      <c r="OIY554" s="456"/>
      <c r="OIZ554" s="456"/>
      <c r="OJA554" s="456"/>
      <c r="OJB554" s="456"/>
      <c r="OJC554" s="456"/>
      <c r="OJD554" s="456"/>
      <c r="OJE554" s="456"/>
      <c r="OJF554" s="456"/>
      <c r="OJG554" s="456"/>
      <c r="OJH554" s="456"/>
      <c r="OJI554" s="456"/>
      <c r="OJJ554" s="456"/>
      <c r="OJK554" s="456"/>
      <c r="OJL554" s="456"/>
      <c r="OJM554" s="456"/>
      <c r="OJN554" s="456"/>
      <c r="OJO554" s="456"/>
      <c r="OJP554" s="456"/>
      <c r="OJQ554" s="456"/>
      <c r="OJR554" s="456"/>
      <c r="OJS554" s="456"/>
      <c r="OJT554" s="456"/>
      <c r="OJU554" s="456"/>
      <c r="OJV554" s="456"/>
      <c r="OJW554" s="456"/>
      <c r="OJX554" s="456"/>
      <c r="OJY554" s="456"/>
      <c r="OJZ554" s="456"/>
      <c r="OKA554" s="456"/>
      <c r="OKB554" s="456"/>
      <c r="OKC554" s="456"/>
      <c r="OKD554" s="456"/>
      <c r="OKE554" s="456"/>
      <c r="OKF554" s="456"/>
      <c r="OKG554" s="456"/>
      <c r="OKH554" s="456"/>
      <c r="OKI554" s="456"/>
      <c r="OKJ554" s="456"/>
      <c r="OKK554" s="456"/>
      <c r="OKL554" s="456"/>
      <c r="OKM554" s="456"/>
      <c r="OKN554" s="456"/>
      <c r="OKO554" s="456"/>
      <c r="OKP554" s="456"/>
      <c r="OKQ554" s="456"/>
      <c r="OKR554" s="456"/>
      <c r="OKS554" s="456"/>
      <c r="OKT554" s="456"/>
      <c r="OKU554" s="456"/>
      <c r="OKV554" s="456"/>
      <c r="OKW554" s="456"/>
      <c r="OKX554" s="456"/>
      <c r="OKY554" s="456"/>
      <c r="OKZ554" s="456"/>
      <c r="OLA554" s="456"/>
      <c r="OLB554" s="456"/>
      <c r="OLC554" s="456"/>
      <c r="OLD554" s="456"/>
      <c r="OLE554" s="456"/>
      <c r="OLF554" s="456"/>
      <c r="OLG554" s="456"/>
      <c r="OLH554" s="456"/>
      <c r="OLI554" s="456"/>
      <c r="OLJ554" s="456"/>
      <c r="OLK554" s="456"/>
      <c r="OLL554" s="456"/>
      <c r="OLM554" s="456"/>
      <c r="OLN554" s="456"/>
      <c r="OLO554" s="456"/>
      <c r="OLP554" s="456"/>
      <c r="OLQ554" s="456"/>
      <c r="OLR554" s="456"/>
      <c r="OLS554" s="456"/>
      <c r="OLT554" s="456"/>
      <c r="OLU554" s="456"/>
      <c r="OLV554" s="456"/>
      <c r="OLW554" s="456"/>
      <c r="OLX554" s="456"/>
      <c r="OLY554" s="456"/>
      <c r="OLZ554" s="456"/>
      <c r="OMA554" s="456"/>
      <c r="OMB554" s="456"/>
      <c r="OMC554" s="456"/>
      <c r="OMD554" s="456"/>
      <c r="OME554" s="456"/>
      <c r="OMF554" s="456"/>
      <c r="OMG554" s="456"/>
      <c r="OMH554" s="456"/>
      <c r="OMI554" s="456"/>
      <c r="OMJ554" s="456"/>
      <c r="OMK554" s="456"/>
      <c r="OML554" s="456"/>
      <c r="OMM554" s="456"/>
      <c r="OMN554" s="456"/>
      <c r="OMO554" s="456"/>
      <c r="OMP554" s="456"/>
      <c r="OMQ554" s="456"/>
      <c r="OMR554" s="456"/>
      <c r="OMS554" s="456"/>
      <c r="OMT554" s="456"/>
      <c r="OMU554" s="456"/>
      <c r="OMV554" s="456"/>
      <c r="OMW554" s="456"/>
      <c r="OMX554" s="456"/>
      <c r="OMY554" s="456"/>
      <c r="OMZ554" s="456"/>
      <c r="ONA554" s="456"/>
      <c r="ONB554" s="456"/>
      <c r="ONC554" s="456"/>
      <c r="OND554" s="456"/>
      <c r="ONE554" s="456"/>
      <c r="ONF554" s="456"/>
      <c r="ONG554" s="456"/>
      <c r="ONH554" s="456"/>
      <c r="ONI554" s="456"/>
      <c r="ONJ554" s="456"/>
      <c r="ONK554" s="456"/>
      <c r="ONL554" s="456"/>
      <c r="ONM554" s="456"/>
      <c r="ONN554" s="456"/>
      <c r="ONO554" s="456"/>
      <c r="ONP554" s="456"/>
      <c r="ONQ554" s="456"/>
      <c r="ONR554" s="456"/>
      <c r="ONS554" s="456"/>
      <c r="ONT554" s="456"/>
      <c r="ONU554" s="456"/>
      <c r="ONV554" s="456"/>
      <c r="ONW554" s="456"/>
      <c r="ONX554" s="456"/>
      <c r="ONY554" s="456"/>
      <c r="ONZ554" s="456"/>
      <c r="OOA554" s="456"/>
      <c r="OOB554" s="456"/>
      <c r="OOC554" s="456"/>
      <c r="OOD554" s="456"/>
      <c r="OOE554" s="456"/>
      <c r="OOF554" s="456"/>
      <c r="OOG554" s="456"/>
      <c r="OOH554" s="456"/>
      <c r="OOI554" s="456"/>
      <c r="OOJ554" s="456"/>
      <c r="OOK554" s="456"/>
      <c r="OOL554" s="456"/>
      <c r="OOM554" s="456"/>
      <c r="OON554" s="456"/>
      <c r="OOO554" s="456"/>
      <c r="OOP554" s="456"/>
      <c r="OOQ554" s="456"/>
      <c r="OOR554" s="456"/>
      <c r="OOS554" s="456"/>
      <c r="OOT554" s="456"/>
      <c r="OOU554" s="456"/>
      <c r="OOV554" s="456"/>
      <c r="OOW554" s="456"/>
      <c r="OOX554" s="456"/>
      <c r="OOY554" s="456"/>
      <c r="OOZ554" s="456"/>
      <c r="OPA554" s="456"/>
      <c r="OPB554" s="456"/>
      <c r="OPC554" s="456"/>
      <c r="OPD554" s="456"/>
      <c r="OPE554" s="456"/>
      <c r="OPF554" s="456"/>
      <c r="OPG554" s="456"/>
      <c r="OPH554" s="456"/>
      <c r="OPI554" s="456"/>
      <c r="OPJ554" s="456"/>
      <c r="OPK554" s="456"/>
      <c r="OPL554" s="456"/>
      <c r="OPM554" s="456"/>
      <c r="OPN554" s="456"/>
      <c r="OPO554" s="456"/>
      <c r="OPP554" s="456"/>
      <c r="OPQ554" s="456"/>
      <c r="OPR554" s="456"/>
      <c r="OPS554" s="456"/>
      <c r="OPT554" s="456"/>
      <c r="OPU554" s="456"/>
      <c r="OPV554" s="456"/>
      <c r="OPW554" s="456"/>
      <c r="OPX554" s="456"/>
      <c r="OPY554" s="456"/>
      <c r="OPZ554" s="456"/>
      <c r="OQA554" s="456"/>
      <c r="OQB554" s="456"/>
      <c r="OQC554" s="456"/>
      <c r="OQD554" s="456"/>
      <c r="OQE554" s="456"/>
      <c r="OQF554" s="456"/>
      <c r="OQG554" s="456"/>
      <c r="OQH554" s="456"/>
      <c r="OQI554" s="456"/>
      <c r="OQJ554" s="456"/>
      <c r="OQK554" s="456"/>
      <c r="OQL554" s="456"/>
      <c r="OQM554" s="456"/>
      <c r="OQN554" s="456"/>
      <c r="OQO554" s="456"/>
      <c r="OQP554" s="456"/>
      <c r="OQQ554" s="456"/>
      <c r="OQR554" s="456"/>
      <c r="OQS554" s="456"/>
      <c r="OQT554" s="456"/>
      <c r="OQU554" s="456"/>
      <c r="OQV554" s="456"/>
      <c r="OQW554" s="456"/>
      <c r="OQX554" s="456"/>
      <c r="OQY554" s="456"/>
      <c r="OQZ554" s="456"/>
      <c r="ORA554" s="456"/>
      <c r="ORB554" s="456"/>
      <c r="ORC554" s="456"/>
      <c r="ORD554" s="456"/>
      <c r="ORE554" s="456"/>
      <c r="ORF554" s="456"/>
      <c r="ORG554" s="456"/>
      <c r="ORH554" s="456"/>
      <c r="ORI554" s="456"/>
      <c r="ORJ554" s="456"/>
      <c r="ORK554" s="456"/>
      <c r="ORL554" s="456"/>
      <c r="ORM554" s="456"/>
      <c r="ORN554" s="456"/>
      <c r="ORO554" s="456"/>
      <c r="ORP554" s="456"/>
      <c r="ORQ554" s="456"/>
      <c r="ORR554" s="456"/>
      <c r="ORS554" s="456"/>
      <c r="ORT554" s="456"/>
      <c r="ORU554" s="456"/>
      <c r="ORV554" s="456"/>
      <c r="ORW554" s="456"/>
      <c r="ORX554" s="456"/>
      <c r="ORY554" s="456"/>
      <c r="ORZ554" s="456"/>
      <c r="OSA554" s="456"/>
      <c r="OSB554" s="456"/>
      <c r="OSC554" s="456"/>
      <c r="OSD554" s="456"/>
      <c r="OSE554" s="456"/>
      <c r="OSF554" s="456"/>
      <c r="OSG554" s="456"/>
      <c r="OSH554" s="456"/>
      <c r="OSI554" s="456"/>
      <c r="OSJ554" s="456"/>
      <c r="OSK554" s="456"/>
      <c r="OSL554" s="456"/>
      <c r="OSM554" s="456"/>
      <c r="OSN554" s="456"/>
      <c r="OSO554" s="456"/>
      <c r="OSP554" s="456"/>
      <c r="OSQ554" s="456"/>
      <c r="OSR554" s="456"/>
      <c r="OSS554" s="456"/>
      <c r="OST554" s="456"/>
      <c r="OSU554" s="456"/>
      <c r="OSV554" s="456"/>
      <c r="OSW554" s="456"/>
      <c r="OSX554" s="456"/>
      <c r="OSY554" s="456"/>
      <c r="OSZ554" s="456"/>
      <c r="OTA554" s="456"/>
      <c r="OTB554" s="456"/>
      <c r="OTC554" s="456"/>
      <c r="OTD554" s="456"/>
      <c r="OTE554" s="456"/>
      <c r="OTF554" s="456"/>
      <c r="OTG554" s="456"/>
      <c r="OTH554" s="456"/>
      <c r="OTI554" s="456"/>
      <c r="OTJ554" s="456"/>
      <c r="OTK554" s="456"/>
      <c r="OTL554" s="456"/>
      <c r="OTM554" s="456"/>
      <c r="OTN554" s="456"/>
      <c r="OTO554" s="456"/>
      <c r="OTP554" s="456"/>
      <c r="OTQ554" s="456"/>
      <c r="OTR554" s="456"/>
      <c r="OTS554" s="456"/>
      <c r="OTT554" s="456"/>
      <c r="OTU554" s="456"/>
      <c r="OTV554" s="456"/>
      <c r="OTW554" s="456"/>
      <c r="OTX554" s="456"/>
      <c r="OTY554" s="456"/>
      <c r="OTZ554" s="456"/>
      <c r="OUA554" s="456"/>
      <c r="OUB554" s="456"/>
      <c r="OUC554" s="456"/>
      <c r="OUD554" s="456"/>
      <c r="OUE554" s="456"/>
      <c r="OUF554" s="456"/>
      <c r="OUG554" s="456"/>
      <c r="OUH554" s="456"/>
      <c r="OUI554" s="456"/>
      <c r="OUJ554" s="456"/>
      <c r="OUK554" s="456"/>
      <c r="OUL554" s="456"/>
      <c r="OUM554" s="456"/>
      <c r="OUN554" s="456"/>
      <c r="OUO554" s="456"/>
      <c r="OUP554" s="456"/>
      <c r="OUQ554" s="456"/>
      <c r="OUR554" s="456"/>
      <c r="OUS554" s="456"/>
      <c r="OUT554" s="456"/>
      <c r="OUU554" s="456"/>
      <c r="OUV554" s="456"/>
      <c r="OUW554" s="456"/>
      <c r="OUX554" s="456"/>
      <c r="OUY554" s="456"/>
      <c r="OUZ554" s="456"/>
      <c r="OVA554" s="456"/>
      <c r="OVB554" s="456"/>
      <c r="OVC554" s="456"/>
      <c r="OVD554" s="456"/>
      <c r="OVE554" s="456"/>
      <c r="OVF554" s="456"/>
      <c r="OVG554" s="456"/>
      <c r="OVH554" s="456"/>
      <c r="OVI554" s="456"/>
      <c r="OVJ554" s="456"/>
      <c r="OVK554" s="456"/>
      <c r="OVL554" s="456"/>
      <c r="OVM554" s="456"/>
      <c r="OVN554" s="456"/>
      <c r="OVO554" s="456"/>
      <c r="OVP554" s="456"/>
      <c r="OVQ554" s="456"/>
      <c r="OVR554" s="456"/>
      <c r="OVS554" s="456"/>
      <c r="OVT554" s="456"/>
      <c r="OVU554" s="456"/>
      <c r="OVV554" s="456"/>
      <c r="OVW554" s="456"/>
      <c r="OVX554" s="456"/>
      <c r="OVY554" s="456"/>
      <c r="OVZ554" s="456"/>
      <c r="OWA554" s="456"/>
      <c r="OWB554" s="456"/>
      <c r="OWC554" s="456"/>
      <c r="OWD554" s="456"/>
      <c r="OWE554" s="456"/>
      <c r="OWF554" s="456"/>
      <c r="OWG554" s="456"/>
      <c r="OWH554" s="456"/>
      <c r="OWI554" s="456"/>
      <c r="OWJ554" s="456"/>
      <c r="OWK554" s="456"/>
      <c r="OWL554" s="456"/>
      <c r="OWM554" s="456"/>
      <c r="OWN554" s="456"/>
      <c r="OWO554" s="456"/>
      <c r="OWP554" s="456"/>
      <c r="OWQ554" s="456"/>
      <c r="OWR554" s="456"/>
      <c r="OWS554" s="456"/>
      <c r="OWT554" s="456"/>
      <c r="OWU554" s="456"/>
      <c r="OWV554" s="456"/>
      <c r="OWW554" s="456"/>
      <c r="OWX554" s="456"/>
      <c r="OWY554" s="456"/>
      <c r="OWZ554" s="456"/>
      <c r="OXA554" s="456"/>
      <c r="OXB554" s="456"/>
      <c r="OXC554" s="456"/>
      <c r="OXD554" s="456"/>
      <c r="OXE554" s="456"/>
      <c r="OXF554" s="456"/>
      <c r="OXG554" s="456"/>
      <c r="OXH554" s="456"/>
      <c r="OXI554" s="456"/>
      <c r="OXJ554" s="456"/>
      <c r="OXK554" s="456"/>
      <c r="OXL554" s="456"/>
      <c r="OXM554" s="456"/>
      <c r="OXN554" s="456"/>
      <c r="OXO554" s="456"/>
      <c r="OXP554" s="456"/>
      <c r="OXQ554" s="456"/>
      <c r="OXR554" s="456"/>
      <c r="OXS554" s="456"/>
      <c r="OXT554" s="456"/>
      <c r="OXU554" s="456"/>
      <c r="OXV554" s="456"/>
      <c r="OXW554" s="456"/>
      <c r="OXX554" s="456"/>
      <c r="OXY554" s="456"/>
      <c r="OXZ554" s="456"/>
      <c r="OYA554" s="456"/>
      <c r="OYB554" s="456"/>
      <c r="OYC554" s="456"/>
      <c r="OYD554" s="456"/>
      <c r="OYE554" s="456"/>
      <c r="OYF554" s="456"/>
      <c r="OYG554" s="456"/>
      <c r="OYH554" s="456"/>
      <c r="OYI554" s="456"/>
      <c r="OYJ554" s="456"/>
      <c r="OYK554" s="456"/>
      <c r="OYL554" s="456"/>
      <c r="OYM554" s="456"/>
      <c r="OYN554" s="456"/>
      <c r="OYO554" s="456"/>
      <c r="OYP554" s="456"/>
      <c r="OYQ554" s="456"/>
      <c r="OYR554" s="456"/>
      <c r="OYS554" s="456"/>
      <c r="OYT554" s="456"/>
      <c r="OYU554" s="456"/>
      <c r="OYV554" s="456"/>
      <c r="OYW554" s="456"/>
      <c r="OYX554" s="456"/>
      <c r="OYY554" s="456"/>
      <c r="OYZ554" s="456"/>
      <c r="OZA554" s="456"/>
      <c r="OZB554" s="456"/>
      <c r="OZC554" s="456"/>
      <c r="OZD554" s="456"/>
      <c r="OZE554" s="456"/>
      <c r="OZF554" s="456"/>
      <c r="OZG554" s="456"/>
      <c r="OZH554" s="456"/>
      <c r="OZI554" s="456"/>
      <c r="OZJ554" s="456"/>
      <c r="OZK554" s="456"/>
      <c r="OZL554" s="456"/>
      <c r="OZM554" s="456"/>
      <c r="OZN554" s="456"/>
      <c r="OZO554" s="456"/>
      <c r="OZP554" s="456"/>
      <c r="OZQ554" s="456"/>
      <c r="OZR554" s="456"/>
      <c r="OZS554" s="456"/>
      <c r="OZT554" s="456"/>
      <c r="OZU554" s="456"/>
      <c r="OZV554" s="456"/>
      <c r="OZW554" s="456"/>
      <c r="OZX554" s="456"/>
      <c r="OZY554" s="456"/>
      <c r="OZZ554" s="456"/>
      <c r="PAA554" s="456"/>
      <c r="PAB554" s="456"/>
      <c r="PAC554" s="456"/>
      <c r="PAD554" s="456"/>
      <c r="PAE554" s="456"/>
      <c r="PAF554" s="456"/>
      <c r="PAG554" s="456"/>
      <c r="PAH554" s="456"/>
      <c r="PAI554" s="456"/>
      <c r="PAJ554" s="456"/>
      <c r="PAK554" s="456"/>
      <c r="PAL554" s="456"/>
      <c r="PAM554" s="456"/>
      <c r="PAN554" s="456"/>
      <c r="PAO554" s="456"/>
      <c r="PAP554" s="456"/>
      <c r="PAQ554" s="456"/>
      <c r="PAR554" s="456"/>
      <c r="PAS554" s="456"/>
      <c r="PAT554" s="456"/>
      <c r="PAU554" s="456"/>
      <c r="PAV554" s="456"/>
      <c r="PAW554" s="456"/>
      <c r="PAX554" s="456"/>
      <c r="PAY554" s="456"/>
      <c r="PAZ554" s="456"/>
      <c r="PBA554" s="456"/>
      <c r="PBB554" s="456"/>
      <c r="PBC554" s="456"/>
      <c r="PBD554" s="456"/>
      <c r="PBE554" s="456"/>
      <c r="PBF554" s="456"/>
      <c r="PBG554" s="456"/>
      <c r="PBH554" s="456"/>
      <c r="PBI554" s="456"/>
      <c r="PBJ554" s="456"/>
      <c r="PBK554" s="456"/>
      <c r="PBL554" s="456"/>
      <c r="PBM554" s="456"/>
      <c r="PBN554" s="456"/>
      <c r="PBO554" s="456"/>
      <c r="PBP554" s="456"/>
      <c r="PBQ554" s="456"/>
      <c r="PBR554" s="456"/>
      <c r="PBS554" s="456"/>
      <c r="PBT554" s="456"/>
      <c r="PBU554" s="456"/>
      <c r="PBV554" s="456"/>
      <c r="PBW554" s="456"/>
      <c r="PBX554" s="456"/>
      <c r="PBY554" s="456"/>
      <c r="PBZ554" s="456"/>
      <c r="PCA554" s="456"/>
      <c r="PCB554" s="456"/>
      <c r="PCC554" s="456"/>
      <c r="PCD554" s="456"/>
      <c r="PCE554" s="456"/>
      <c r="PCF554" s="456"/>
      <c r="PCG554" s="456"/>
      <c r="PCH554" s="456"/>
      <c r="PCI554" s="456"/>
      <c r="PCJ554" s="456"/>
      <c r="PCK554" s="456"/>
      <c r="PCL554" s="456"/>
      <c r="PCM554" s="456"/>
      <c r="PCN554" s="456"/>
      <c r="PCO554" s="456"/>
      <c r="PCP554" s="456"/>
      <c r="PCQ554" s="456"/>
      <c r="PCR554" s="456"/>
      <c r="PCS554" s="456"/>
      <c r="PCT554" s="456"/>
      <c r="PCU554" s="456"/>
      <c r="PCV554" s="456"/>
      <c r="PCW554" s="456"/>
      <c r="PCX554" s="456"/>
      <c r="PCY554" s="456"/>
      <c r="PCZ554" s="456"/>
      <c r="PDA554" s="456"/>
      <c r="PDB554" s="456"/>
      <c r="PDC554" s="456"/>
      <c r="PDD554" s="456"/>
      <c r="PDE554" s="456"/>
      <c r="PDF554" s="456"/>
      <c r="PDG554" s="456"/>
      <c r="PDH554" s="456"/>
      <c r="PDI554" s="456"/>
      <c r="PDJ554" s="456"/>
      <c r="PDK554" s="456"/>
      <c r="PDL554" s="456"/>
      <c r="PDM554" s="456"/>
      <c r="PDN554" s="456"/>
      <c r="PDO554" s="456"/>
      <c r="PDP554" s="456"/>
      <c r="PDQ554" s="456"/>
      <c r="PDR554" s="456"/>
      <c r="PDS554" s="456"/>
      <c r="PDT554" s="456"/>
      <c r="PDU554" s="456"/>
      <c r="PDV554" s="456"/>
      <c r="PDW554" s="456"/>
      <c r="PDX554" s="456"/>
      <c r="PDY554" s="456"/>
      <c r="PDZ554" s="456"/>
      <c r="PEA554" s="456"/>
      <c r="PEB554" s="456"/>
      <c r="PEC554" s="456"/>
      <c r="PED554" s="456"/>
      <c r="PEE554" s="456"/>
      <c r="PEF554" s="456"/>
      <c r="PEG554" s="456"/>
      <c r="PEH554" s="456"/>
      <c r="PEI554" s="456"/>
      <c r="PEJ554" s="456"/>
      <c r="PEK554" s="456"/>
      <c r="PEL554" s="456"/>
      <c r="PEM554" s="456"/>
      <c r="PEN554" s="456"/>
      <c r="PEO554" s="456"/>
      <c r="PEP554" s="456"/>
      <c r="PEQ554" s="456"/>
      <c r="PER554" s="456"/>
      <c r="PES554" s="456"/>
      <c r="PET554" s="456"/>
      <c r="PEU554" s="456"/>
      <c r="PEV554" s="456"/>
      <c r="PEW554" s="456"/>
      <c r="PEX554" s="456"/>
      <c r="PEY554" s="456"/>
      <c r="PEZ554" s="456"/>
      <c r="PFA554" s="456"/>
      <c r="PFB554" s="456"/>
      <c r="PFC554" s="456"/>
      <c r="PFD554" s="456"/>
      <c r="PFE554" s="456"/>
      <c r="PFF554" s="456"/>
      <c r="PFG554" s="456"/>
      <c r="PFH554" s="456"/>
      <c r="PFI554" s="456"/>
      <c r="PFJ554" s="456"/>
      <c r="PFK554" s="456"/>
      <c r="PFL554" s="456"/>
      <c r="PFM554" s="456"/>
      <c r="PFN554" s="456"/>
      <c r="PFO554" s="456"/>
      <c r="PFP554" s="456"/>
      <c r="PFQ554" s="456"/>
      <c r="PFR554" s="456"/>
      <c r="PFS554" s="456"/>
      <c r="PFT554" s="456"/>
      <c r="PFU554" s="456"/>
      <c r="PFV554" s="456"/>
      <c r="PFW554" s="456"/>
      <c r="PFX554" s="456"/>
      <c r="PFY554" s="456"/>
      <c r="PFZ554" s="456"/>
      <c r="PGA554" s="456"/>
      <c r="PGB554" s="456"/>
      <c r="PGC554" s="456"/>
      <c r="PGD554" s="456"/>
      <c r="PGE554" s="456"/>
      <c r="PGF554" s="456"/>
      <c r="PGG554" s="456"/>
      <c r="PGH554" s="456"/>
      <c r="PGI554" s="456"/>
      <c r="PGJ554" s="456"/>
      <c r="PGK554" s="456"/>
      <c r="PGL554" s="456"/>
      <c r="PGM554" s="456"/>
      <c r="PGN554" s="456"/>
      <c r="PGO554" s="456"/>
      <c r="PGP554" s="456"/>
      <c r="PGQ554" s="456"/>
      <c r="PGR554" s="456"/>
      <c r="PGS554" s="456"/>
      <c r="PGT554" s="456"/>
      <c r="PGU554" s="456"/>
      <c r="PGV554" s="456"/>
      <c r="PGW554" s="456"/>
      <c r="PGX554" s="456"/>
      <c r="PGY554" s="456"/>
      <c r="PGZ554" s="456"/>
      <c r="PHA554" s="456"/>
      <c r="PHB554" s="456"/>
      <c r="PHC554" s="456"/>
      <c r="PHD554" s="456"/>
      <c r="PHE554" s="456"/>
      <c r="PHF554" s="456"/>
      <c r="PHG554" s="456"/>
      <c r="PHH554" s="456"/>
      <c r="PHI554" s="456"/>
      <c r="PHJ554" s="456"/>
      <c r="PHK554" s="456"/>
      <c r="PHL554" s="456"/>
      <c r="PHM554" s="456"/>
      <c r="PHN554" s="456"/>
      <c r="PHO554" s="456"/>
      <c r="PHP554" s="456"/>
      <c r="PHQ554" s="456"/>
      <c r="PHR554" s="456"/>
      <c r="PHS554" s="456"/>
      <c r="PHT554" s="456"/>
      <c r="PHU554" s="456"/>
      <c r="PHV554" s="456"/>
      <c r="PHW554" s="456"/>
      <c r="PHX554" s="456"/>
      <c r="PHY554" s="456"/>
      <c r="PHZ554" s="456"/>
      <c r="PIA554" s="456"/>
      <c r="PIB554" s="456"/>
      <c r="PIC554" s="456"/>
      <c r="PID554" s="456"/>
      <c r="PIE554" s="456"/>
      <c r="PIF554" s="456"/>
      <c r="PIG554" s="456"/>
      <c r="PIH554" s="456"/>
      <c r="PII554" s="456"/>
      <c r="PIJ554" s="456"/>
      <c r="PIK554" s="456"/>
      <c r="PIL554" s="456"/>
      <c r="PIM554" s="456"/>
      <c r="PIN554" s="456"/>
      <c r="PIO554" s="456"/>
      <c r="PIP554" s="456"/>
      <c r="PIQ554" s="456"/>
      <c r="PIR554" s="456"/>
      <c r="PIS554" s="456"/>
      <c r="PIT554" s="456"/>
      <c r="PIU554" s="456"/>
      <c r="PIV554" s="456"/>
      <c r="PIW554" s="456"/>
      <c r="PIX554" s="456"/>
      <c r="PIY554" s="456"/>
      <c r="PIZ554" s="456"/>
      <c r="PJA554" s="456"/>
      <c r="PJB554" s="456"/>
      <c r="PJC554" s="456"/>
      <c r="PJD554" s="456"/>
      <c r="PJE554" s="456"/>
      <c r="PJF554" s="456"/>
      <c r="PJG554" s="456"/>
      <c r="PJH554" s="456"/>
      <c r="PJI554" s="456"/>
      <c r="PJJ554" s="456"/>
      <c r="PJK554" s="456"/>
      <c r="PJL554" s="456"/>
      <c r="PJM554" s="456"/>
      <c r="PJN554" s="456"/>
      <c r="PJO554" s="456"/>
      <c r="PJP554" s="456"/>
      <c r="PJQ554" s="456"/>
      <c r="PJR554" s="456"/>
      <c r="PJS554" s="456"/>
      <c r="PJT554" s="456"/>
      <c r="PJU554" s="456"/>
      <c r="PJV554" s="456"/>
      <c r="PJW554" s="456"/>
      <c r="PJX554" s="456"/>
      <c r="PJY554" s="456"/>
      <c r="PJZ554" s="456"/>
      <c r="PKA554" s="456"/>
      <c r="PKB554" s="456"/>
      <c r="PKC554" s="456"/>
      <c r="PKD554" s="456"/>
      <c r="PKE554" s="456"/>
      <c r="PKF554" s="456"/>
      <c r="PKG554" s="456"/>
      <c r="PKH554" s="456"/>
      <c r="PKI554" s="456"/>
      <c r="PKJ554" s="456"/>
      <c r="PKK554" s="456"/>
      <c r="PKL554" s="456"/>
      <c r="PKM554" s="456"/>
      <c r="PKN554" s="456"/>
      <c r="PKO554" s="456"/>
      <c r="PKP554" s="456"/>
      <c r="PKQ554" s="456"/>
      <c r="PKR554" s="456"/>
      <c r="PKS554" s="456"/>
      <c r="PKT554" s="456"/>
      <c r="PKU554" s="456"/>
      <c r="PKV554" s="456"/>
      <c r="PKW554" s="456"/>
      <c r="PKX554" s="456"/>
      <c r="PKY554" s="456"/>
      <c r="PKZ554" s="456"/>
      <c r="PLA554" s="456"/>
      <c r="PLB554" s="456"/>
      <c r="PLC554" s="456"/>
      <c r="PLD554" s="456"/>
      <c r="PLE554" s="456"/>
      <c r="PLF554" s="456"/>
      <c r="PLG554" s="456"/>
      <c r="PLH554" s="456"/>
      <c r="PLI554" s="456"/>
      <c r="PLJ554" s="456"/>
      <c r="PLK554" s="456"/>
      <c r="PLL554" s="456"/>
      <c r="PLM554" s="456"/>
      <c r="PLN554" s="456"/>
      <c r="PLO554" s="456"/>
      <c r="PLP554" s="456"/>
      <c r="PLQ554" s="456"/>
      <c r="PLR554" s="456"/>
      <c r="PLS554" s="456"/>
      <c r="PLT554" s="456"/>
      <c r="PLU554" s="456"/>
      <c r="PLV554" s="456"/>
      <c r="PLW554" s="456"/>
      <c r="PLX554" s="456"/>
      <c r="PLY554" s="456"/>
      <c r="PLZ554" s="456"/>
      <c r="PMA554" s="456"/>
      <c r="PMB554" s="456"/>
      <c r="PMC554" s="456"/>
      <c r="PMD554" s="456"/>
      <c r="PME554" s="456"/>
      <c r="PMF554" s="456"/>
      <c r="PMG554" s="456"/>
      <c r="PMH554" s="456"/>
      <c r="PMI554" s="456"/>
      <c r="PMJ554" s="456"/>
      <c r="PMK554" s="456"/>
      <c r="PML554" s="456"/>
      <c r="PMM554" s="456"/>
      <c r="PMN554" s="456"/>
      <c r="PMO554" s="456"/>
      <c r="PMP554" s="456"/>
      <c r="PMQ554" s="456"/>
      <c r="PMR554" s="456"/>
      <c r="PMS554" s="456"/>
      <c r="PMT554" s="456"/>
      <c r="PMU554" s="456"/>
      <c r="PMV554" s="456"/>
      <c r="PMW554" s="456"/>
      <c r="PMX554" s="456"/>
      <c r="PMY554" s="456"/>
      <c r="PMZ554" s="456"/>
      <c r="PNA554" s="456"/>
      <c r="PNB554" s="456"/>
      <c r="PNC554" s="456"/>
      <c r="PND554" s="456"/>
      <c r="PNE554" s="456"/>
      <c r="PNF554" s="456"/>
      <c r="PNG554" s="456"/>
      <c r="PNH554" s="456"/>
      <c r="PNI554" s="456"/>
      <c r="PNJ554" s="456"/>
      <c r="PNK554" s="456"/>
      <c r="PNL554" s="456"/>
      <c r="PNM554" s="456"/>
      <c r="PNN554" s="456"/>
      <c r="PNO554" s="456"/>
      <c r="PNP554" s="456"/>
      <c r="PNQ554" s="456"/>
      <c r="PNR554" s="456"/>
      <c r="PNS554" s="456"/>
      <c r="PNT554" s="456"/>
      <c r="PNU554" s="456"/>
      <c r="PNV554" s="456"/>
      <c r="PNW554" s="456"/>
      <c r="PNX554" s="456"/>
      <c r="PNY554" s="456"/>
      <c r="PNZ554" s="456"/>
      <c r="POA554" s="456"/>
      <c r="POB554" s="456"/>
      <c r="POC554" s="456"/>
      <c r="POD554" s="456"/>
      <c r="POE554" s="456"/>
      <c r="POF554" s="456"/>
      <c r="POG554" s="456"/>
      <c r="POH554" s="456"/>
      <c r="POI554" s="456"/>
      <c r="POJ554" s="456"/>
      <c r="POK554" s="456"/>
      <c r="POL554" s="456"/>
      <c r="POM554" s="456"/>
      <c r="PON554" s="456"/>
      <c r="POO554" s="456"/>
      <c r="POP554" s="456"/>
      <c r="POQ554" s="456"/>
      <c r="POR554" s="456"/>
      <c r="POS554" s="456"/>
      <c r="POT554" s="456"/>
      <c r="POU554" s="456"/>
      <c r="POV554" s="456"/>
      <c r="POW554" s="456"/>
      <c r="POX554" s="456"/>
      <c r="POY554" s="456"/>
      <c r="POZ554" s="456"/>
      <c r="PPA554" s="456"/>
      <c r="PPB554" s="456"/>
      <c r="PPC554" s="456"/>
      <c r="PPD554" s="456"/>
      <c r="PPE554" s="456"/>
      <c r="PPF554" s="456"/>
      <c r="PPG554" s="456"/>
      <c r="PPH554" s="456"/>
      <c r="PPI554" s="456"/>
      <c r="PPJ554" s="456"/>
      <c r="PPK554" s="456"/>
      <c r="PPL554" s="456"/>
      <c r="PPM554" s="456"/>
      <c r="PPN554" s="456"/>
      <c r="PPO554" s="456"/>
      <c r="PPP554" s="456"/>
      <c r="PPQ554" s="456"/>
      <c r="PPR554" s="456"/>
      <c r="PPS554" s="456"/>
      <c r="PPT554" s="456"/>
      <c r="PPU554" s="456"/>
      <c r="PPV554" s="456"/>
      <c r="PPW554" s="456"/>
      <c r="PPX554" s="456"/>
      <c r="PPY554" s="456"/>
      <c r="PPZ554" s="456"/>
      <c r="PQA554" s="456"/>
      <c r="PQB554" s="456"/>
      <c r="PQC554" s="456"/>
      <c r="PQD554" s="456"/>
      <c r="PQE554" s="456"/>
      <c r="PQF554" s="456"/>
      <c r="PQG554" s="456"/>
      <c r="PQH554" s="456"/>
      <c r="PQI554" s="456"/>
      <c r="PQJ554" s="456"/>
      <c r="PQK554" s="456"/>
      <c r="PQL554" s="456"/>
      <c r="PQM554" s="456"/>
      <c r="PQN554" s="456"/>
      <c r="PQO554" s="456"/>
      <c r="PQP554" s="456"/>
      <c r="PQQ554" s="456"/>
      <c r="PQR554" s="456"/>
      <c r="PQS554" s="456"/>
      <c r="PQT554" s="456"/>
      <c r="PQU554" s="456"/>
      <c r="PQV554" s="456"/>
      <c r="PQW554" s="456"/>
      <c r="PQX554" s="456"/>
      <c r="PQY554" s="456"/>
      <c r="PQZ554" s="456"/>
      <c r="PRA554" s="456"/>
      <c r="PRB554" s="456"/>
      <c r="PRC554" s="456"/>
      <c r="PRD554" s="456"/>
      <c r="PRE554" s="456"/>
      <c r="PRF554" s="456"/>
      <c r="PRG554" s="456"/>
      <c r="PRH554" s="456"/>
      <c r="PRI554" s="456"/>
      <c r="PRJ554" s="456"/>
      <c r="PRK554" s="456"/>
      <c r="PRL554" s="456"/>
      <c r="PRM554" s="456"/>
      <c r="PRN554" s="456"/>
      <c r="PRO554" s="456"/>
      <c r="PRP554" s="456"/>
      <c r="PRQ554" s="456"/>
      <c r="PRR554" s="456"/>
      <c r="PRS554" s="456"/>
      <c r="PRT554" s="456"/>
      <c r="PRU554" s="456"/>
      <c r="PRV554" s="456"/>
      <c r="PRW554" s="456"/>
      <c r="PRX554" s="456"/>
      <c r="PRY554" s="456"/>
      <c r="PRZ554" s="456"/>
      <c r="PSA554" s="456"/>
      <c r="PSB554" s="456"/>
      <c r="PSC554" s="456"/>
      <c r="PSD554" s="456"/>
      <c r="PSE554" s="456"/>
      <c r="PSF554" s="456"/>
      <c r="PSG554" s="456"/>
      <c r="PSH554" s="456"/>
      <c r="PSI554" s="456"/>
      <c r="PSJ554" s="456"/>
      <c r="PSK554" s="456"/>
      <c r="PSL554" s="456"/>
      <c r="PSM554" s="456"/>
      <c r="PSN554" s="456"/>
      <c r="PSO554" s="456"/>
      <c r="PSP554" s="456"/>
      <c r="PSQ554" s="456"/>
      <c r="PSR554" s="456"/>
      <c r="PSS554" s="456"/>
      <c r="PST554" s="456"/>
      <c r="PSU554" s="456"/>
      <c r="PSV554" s="456"/>
      <c r="PSW554" s="456"/>
      <c r="PSX554" s="456"/>
      <c r="PSY554" s="456"/>
      <c r="PSZ554" s="456"/>
      <c r="PTA554" s="456"/>
      <c r="PTB554" s="456"/>
      <c r="PTC554" s="456"/>
      <c r="PTD554" s="456"/>
      <c r="PTE554" s="456"/>
      <c r="PTF554" s="456"/>
      <c r="PTG554" s="456"/>
      <c r="PTH554" s="456"/>
      <c r="PTI554" s="456"/>
      <c r="PTJ554" s="456"/>
      <c r="PTK554" s="456"/>
      <c r="PTL554" s="456"/>
      <c r="PTM554" s="456"/>
      <c r="PTN554" s="456"/>
      <c r="PTO554" s="456"/>
      <c r="PTP554" s="456"/>
      <c r="PTQ554" s="456"/>
      <c r="PTR554" s="456"/>
      <c r="PTS554" s="456"/>
      <c r="PTT554" s="456"/>
      <c r="PTU554" s="456"/>
      <c r="PTV554" s="456"/>
      <c r="PTW554" s="456"/>
      <c r="PTX554" s="456"/>
      <c r="PTY554" s="456"/>
      <c r="PTZ554" s="456"/>
      <c r="PUA554" s="456"/>
      <c r="PUB554" s="456"/>
      <c r="PUC554" s="456"/>
      <c r="PUD554" s="456"/>
      <c r="PUE554" s="456"/>
      <c r="PUF554" s="456"/>
      <c r="PUG554" s="456"/>
      <c r="PUH554" s="456"/>
      <c r="PUI554" s="456"/>
      <c r="PUJ554" s="456"/>
      <c r="PUK554" s="456"/>
      <c r="PUL554" s="456"/>
      <c r="PUM554" s="456"/>
      <c r="PUN554" s="456"/>
      <c r="PUO554" s="456"/>
      <c r="PUP554" s="456"/>
      <c r="PUQ554" s="456"/>
      <c r="PUR554" s="456"/>
      <c r="PUS554" s="456"/>
      <c r="PUT554" s="456"/>
      <c r="PUU554" s="456"/>
      <c r="PUV554" s="456"/>
      <c r="PUW554" s="456"/>
      <c r="PUX554" s="456"/>
      <c r="PUY554" s="456"/>
      <c r="PUZ554" s="456"/>
      <c r="PVA554" s="456"/>
      <c r="PVB554" s="456"/>
      <c r="PVC554" s="456"/>
      <c r="PVD554" s="456"/>
      <c r="PVE554" s="456"/>
      <c r="PVF554" s="456"/>
      <c r="PVG554" s="456"/>
      <c r="PVH554" s="456"/>
      <c r="PVI554" s="456"/>
      <c r="PVJ554" s="456"/>
      <c r="PVK554" s="456"/>
      <c r="PVL554" s="456"/>
      <c r="PVM554" s="456"/>
      <c r="PVN554" s="456"/>
      <c r="PVO554" s="456"/>
      <c r="PVP554" s="456"/>
      <c r="PVQ554" s="456"/>
      <c r="PVR554" s="456"/>
      <c r="PVS554" s="456"/>
      <c r="PVT554" s="456"/>
      <c r="PVU554" s="456"/>
      <c r="PVV554" s="456"/>
      <c r="PVW554" s="456"/>
      <c r="PVX554" s="456"/>
      <c r="PVY554" s="456"/>
      <c r="PVZ554" s="456"/>
      <c r="PWA554" s="456"/>
      <c r="PWB554" s="456"/>
      <c r="PWC554" s="456"/>
      <c r="PWD554" s="456"/>
      <c r="PWE554" s="456"/>
      <c r="PWF554" s="456"/>
      <c r="PWG554" s="456"/>
      <c r="PWH554" s="456"/>
      <c r="PWI554" s="456"/>
      <c r="PWJ554" s="456"/>
      <c r="PWK554" s="456"/>
      <c r="PWL554" s="456"/>
      <c r="PWM554" s="456"/>
      <c r="PWN554" s="456"/>
      <c r="PWO554" s="456"/>
      <c r="PWP554" s="456"/>
      <c r="PWQ554" s="456"/>
      <c r="PWR554" s="456"/>
      <c r="PWS554" s="456"/>
      <c r="PWT554" s="456"/>
      <c r="PWU554" s="456"/>
      <c r="PWV554" s="456"/>
      <c r="PWW554" s="456"/>
      <c r="PWX554" s="456"/>
      <c r="PWY554" s="456"/>
      <c r="PWZ554" s="456"/>
      <c r="PXA554" s="456"/>
      <c r="PXB554" s="456"/>
      <c r="PXC554" s="456"/>
      <c r="PXD554" s="456"/>
      <c r="PXE554" s="456"/>
      <c r="PXF554" s="456"/>
      <c r="PXG554" s="456"/>
      <c r="PXH554" s="456"/>
      <c r="PXI554" s="456"/>
      <c r="PXJ554" s="456"/>
      <c r="PXK554" s="456"/>
      <c r="PXL554" s="456"/>
      <c r="PXM554" s="456"/>
      <c r="PXN554" s="456"/>
      <c r="PXO554" s="456"/>
      <c r="PXP554" s="456"/>
      <c r="PXQ554" s="456"/>
      <c r="PXR554" s="456"/>
      <c r="PXS554" s="456"/>
      <c r="PXT554" s="456"/>
      <c r="PXU554" s="456"/>
      <c r="PXV554" s="456"/>
      <c r="PXW554" s="456"/>
      <c r="PXX554" s="456"/>
      <c r="PXY554" s="456"/>
      <c r="PXZ554" s="456"/>
      <c r="PYA554" s="456"/>
      <c r="PYB554" s="456"/>
      <c r="PYC554" s="456"/>
      <c r="PYD554" s="456"/>
      <c r="PYE554" s="456"/>
      <c r="PYF554" s="456"/>
      <c r="PYG554" s="456"/>
      <c r="PYH554" s="456"/>
      <c r="PYI554" s="456"/>
      <c r="PYJ554" s="456"/>
      <c r="PYK554" s="456"/>
      <c r="PYL554" s="456"/>
      <c r="PYM554" s="456"/>
      <c r="PYN554" s="456"/>
      <c r="PYO554" s="456"/>
      <c r="PYP554" s="456"/>
      <c r="PYQ554" s="456"/>
      <c r="PYR554" s="456"/>
      <c r="PYS554" s="456"/>
      <c r="PYT554" s="456"/>
      <c r="PYU554" s="456"/>
      <c r="PYV554" s="456"/>
      <c r="PYW554" s="456"/>
      <c r="PYX554" s="456"/>
      <c r="PYY554" s="456"/>
      <c r="PYZ554" s="456"/>
      <c r="PZA554" s="456"/>
      <c r="PZB554" s="456"/>
      <c r="PZC554" s="456"/>
      <c r="PZD554" s="456"/>
      <c r="PZE554" s="456"/>
      <c r="PZF554" s="456"/>
      <c r="PZG554" s="456"/>
      <c r="PZH554" s="456"/>
      <c r="PZI554" s="456"/>
      <c r="PZJ554" s="456"/>
      <c r="PZK554" s="456"/>
      <c r="PZL554" s="456"/>
      <c r="PZM554" s="456"/>
      <c r="PZN554" s="456"/>
      <c r="PZO554" s="456"/>
      <c r="PZP554" s="456"/>
      <c r="PZQ554" s="456"/>
      <c r="PZR554" s="456"/>
      <c r="PZS554" s="456"/>
      <c r="PZT554" s="456"/>
      <c r="PZU554" s="456"/>
      <c r="PZV554" s="456"/>
      <c r="PZW554" s="456"/>
      <c r="PZX554" s="456"/>
      <c r="PZY554" s="456"/>
      <c r="PZZ554" s="456"/>
      <c r="QAA554" s="456"/>
      <c r="QAB554" s="456"/>
      <c r="QAC554" s="456"/>
      <c r="QAD554" s="456"/>
      <c r="QAE554" s="456"/>
      <c r="QAF554" s="456"/>
      <c r="QAG554" s="456"/>
      <c r="QAH554" s="456"/>
      <c r="QAI554" s="456"/>
      <c r="QAJ554" s="456"/>
      <c r="QAK554" s="456"/>
      <c r="QAL554" s="456"/>
      <c r="QAM554" s="456"/>
      <c r="QAN554" s="456"/>
      <c r="QAO554" s="456"/>
      <c r="QAP554" s="456"/>
      <c r="QAQ554" s="456"/>
      <c r="QAR554" s="456"/>
      <c r="QAS554" s="456"/>
      <c r="QAT554" s="456"/>
      <c r="QAU554" s="456"/>
      <c r="QAV554" s="456"/>
      <c r="QAW554" s="456"/>
      <c r="QAX554" s="456"/>
      <c r="QAY554" s="456"/>
      <c r="QAZ554" s="456"/>
      <c r="QBA554" s="456"/>
      <c r="QBB554" s="456"/>
      <c r="QBC554" s="456"/>
      <c r="QBD554" s="456"/>
      <c r="QBE554" s="456"/>
      <c r="QBF554" s="456"/>
      <c r="QBG554" s="456"/>
      <c r="QBH554" s="456"/>
      <c r="QBI554" s="456"/>
      <c r="QBJ554" s="456"/>
      <c r="QBK554" s="456"/>
      <c r="QBL554" s="456"/>
      <c r="QBM554" s="456"/>
      <c r="QBN554" s="456"/>
      <c r="QBO554" s="456"/>
      <c r="QBP554" s="456"/>
      <c r="QBQ554" s="456"/>
      <c r="QBR554" s="456"/>
      <c r="QBS554" s="456"/>
      <c r="QBT554" s="456"/>
      <c r="QBU554" s="456"/>
      <c r="QBV554" s="456"/>
      <c r="QBW554" s="456"/>
      <c r="QBX554" s="456"/>
      <c r="QBY554" s="456"/>
      <c r="QBZ554" s="456"/>
      <c r="QCA554" s="456"/>
      <c r="QCB554" s="456"/>
      <c r="QCC554" s="456"/>
      <c r="QCD554" s="456"/>
      <c r="QCE554" s="456"/>
      <c r="QCF554" s="456"/>
      <c r="QCG554" s="456"/>
      <c r="QCH554" s="456"/>
      <c r="QCI554" s="456"/>
      <c r="QCJ554" s="456"/>
      <c r="QCK554" s="456"/>
      <c r="QCL554" s="456"/>
      <c r="QCM554" s="456"/>
      <c r="QCN554" s="456"/>
      <c r="QCO554" s="456"/>
      <c r="QCP554" s="456"/>
      <c r="QCQ554" s="456"/>
      <c r="QCR554" s="456"/>
      <c r="QCS554" s="456"/>
      <c r="QCT554" s="456"/>
      <c r="QCU554" s="456"/>
      <c r="QCV554" s="456"/>
      <c r="QCW554" s="456"/>
      <c r="QCX554" s="456"/>
      <c r="QCY554" s="456"/>
      <c r="QCZ554" s="456"/>
      <c r="QDA554" s="456"/>
      <c r="QDB554" s="456"/>
      <c r="QDC554" s="456"/>
      <c r="QDD554" s="456"/>
      <c r="QDE554" s="456"/>
      <c r="QDF554" s="456"/>
      <c r="QDG554" s="456"/>
      <c r="QDH554" s="456"/>
      <c r="QDI554" s="456"/>
      <c r="QDJ554" s="456"/>
      <c r="QDK554" s="456"/>
      <c r="QDL554" s="456"/>
      <c r="QDM554" s="456"/>
      <c r="QDN554" s="456"/>
      <c r="QDO554" s="456"/>
      <c r="QDP554" s="456"/>
      <c r="QDQ554" s="456"/>
      <c r="QDR554" s="456"/>
      <c r="QDS554" s="456"/>
      <c r="QDT554" s="456"/>
      <c r="QDU554" s="456"/>
      <c r="QDV554" s="456"/>
      <c r="QDW554" s="456"/>
      <c r="QDX554" s="456"/>
      <c r="QDY554" s="456"/>
      <c r="QDZ554" s="456"/>
      <c r="QEA554" s="456"/>
      <c r="QEB554" s="456"/>
      <c r="QEC554" s="456"/>
      <c r="QED554" s="456"/>
      <c r="QEE554" s="456"/>
      <c r="QEF554" s="456"/>
      <c r="QEG554" s="456"/>
      <c r="QEH554" s="456"/>
      <c r="QEI554" s="456"/>
      <c r="QEJ554" s="456"/>
      <c r="QEK554" s="456"/>
      <c r="QEL554" s="456"/>
      <c r="QEM554" s="456"/>
      <c r="QEN554" s="456"/>
      <c r="QEO554" s="456"/>
      <c r="QEP554" s="456"/>
      <c r="QEQ554" s="456"/>
      <c r="QER554" s="456"/>
      <c r="QES554" s="456"/>
      <c r="QET554" s="456"/>
      <c r="QEU554" s="456"/>
      <c r="QEV554" s="456"/>
      <c r="QEW554" s="456"/>
      <c r="QEX554" s="456"/>
      <c r="QEY554" s="456"/>
      <c r="QEZ554" s="456"/>
      <c r="QFA554" s="456"/>
      <c r="QFB554" s="456"/>
      <c r="QFC554" s="456"/>
      <c r="QFD554" s="456"/>
      <c r="QFE554" s="456"/>
      <c r="QFF554" s="456"/>
      <c r="QFG554" s="456"/>
      <c r="QFH554" s="456"/>
      <c r="QFI554" s="456"/>
      <c r="QFJ554" s="456"/>
      <c r="QFK554" s="456"/>
      <c r="QFL554" s="456"/>
      <c r="QFM554" s="456"/>
      <c r="QFN554" s="456"/>
      <c r="QFO554" s="456"/>
      <c r="QFP554" s="456"/>
      <c r="QFQ554" s="456"/>
      <c r="QFR554" s="456"/>
      <c r="QFS554" s="456"/>
      <c r="QFT554" s="456"/>
      <c r="QFU554" s="456"/>
      <c r="QFV554" s="456"/>
      <c r="QFW554" s="456"/>
      <c r="QFX554" s="456"/>
      <c r="QFY554" s="456"/>
      <c r="QFZ554" s="456"/>
      <c r="QGA554" s="456"/>
      <c r="QGB554" s="456"/>
      <c r="QGC554" s="456"/>
      <c r="QGD554" s="456"/>
      <c r="QGE554" s="456"/>
      <c r="QGF554" s="456"/>
      <c r="QGG554" s="456"/>
      <c r="QGH554" s="456"/>
      <c r="QGI554" s="456"/>
      <c r="QGJ554" s="456"/>
      <c r="QGK554" s="456"/>
      <c r="QGL554" s="456"/>
      <c r="QGM554" s="456"/>
      <c r="QGN554" s="456"/>
      <c r="QGO554" s="456"/>
      <c r="QGP554" s="456"/>
      <c r="QGQ554" s="456"/>
      <c r="QGR554" s="456"/>
      <c r="QGS554" s="456"/>
      <c r="QGT554" s="456"/>
      <c r="QGU554" s="456"/>
      <c r="QGV554" s="456"/>
      <c r="QGW554" s="456"/>
      <c r="QGX554" s="456"/>
      <c r="QGY554" s="456"/>
      <c r="QGZ554" s="456"/>
      <c r="QHA554" s="456"/>
      <c r="QHB554" s="456"/>
      <c r="QHC554" s="456"/>
      <c r="QHD554" s="456"/>
      <c r="QHE554" s="456"/>
      <c r="QHF554" s="456"/>
      <c r="QHG554" s="456"/>
      <c r="QHH554" s="456"/>
      <c r="QHI554" s="456"/>
      <c r="QHJ554" s="456"/>
      <c r="QHK554" s="456"/>
      <c r="QHL554" s="456"/>
      <c r="QHM554" s="456"/>
      <c r="QHN554" s="456"/>
      <c r="QHO554" s="456"/>
      <c r="QHP554" s="456"/>
      <c r="QHQ554" s="456"/>
      <c r="QHR554" s="456"/>
      <c r="QHS554" s="456"/>
      <c r="QHT554" s="456"/>
      <c r="QHU554" s="456"/>
      <c r="QHV554" s="456"/>
      <c r="QHW554" s="456"/>
      <c r="QHX554" s="456"/>
      <c r="QHY554" s="456"/>
      <c r="QHZ554" s="456"/>
      <c r="QIA554" s="456"/>
      <c r="QIB554" s="456"/>
      <c r="QIC554" s="456"/>
      <c r="QID554" s="456"/>
      <c r="QIE554" s="456"/>
      <c r="QIF554" s="456"/>
      <c r="QIG554" s="456"/>
      <c r="QIH554" s="456"/>
      <c r="QII554" s="456"/>
      <c r="QIJ554" s="456"/>
      <c r="QIK554" s="456"/>
      <c r="QIL554" s="456"/>
      <c r="QIM554" s="456"/>
      <c r="QIN554" s="456"/>
      <c r="QIO554" s="456"/>
      <c r="QIP554" s="456"/>
      <c r="QIQ554" s="456"/>
      <c r="QIR554" s="456"/>
      <c r="QIS554" s="456"/>
      <c r="QIT554" s="456"/>
      <c r="QIU554" s="456"/>
      <c r="QIV554" s="456"/>
      <c r="QIW554" s="456"/>
      <c r="QIX554" s="456"/>
      <c r="QIY554" s="456"/>
      <c r="QIZ554" s="456"/>
      <c r="QJA554" s="456"/>
      <c r="QJB554" s="456"/>
      <c r="QJC554" s="456"/>
      <c r="QJD554" s="456"/>
      <c r="QJE554" s="456"/>
      <c r="QJF554" s="456"/>
      <c r="QJG554" s="456"/>
      <c r="QJH554" s="456"/>
      <c r="QJI554" s="456"/>
      <c r="QJJ554" s="456"/>
      <c r="QJK554" s="456"/>
      <c r="QJL554" s="456"/>
      <c r="QJM554" s="456"/>
      <c r="QJN554" s="456"/>
      <c r="QJO554" s="456"/>
      <c r="QJP554" s="456"/>
      <c r="QJQ554" s="456"/>
      <c r="QJR554" s="456"/>
      <c r="QJS554" s="456"/>
      <c r="QJT554" s="456"/>
      <c r="QJU554" s="456"/>
      <c r="QJV554" s="456"/>
      <c r="QJW554" s="456"/>
      <c r="QJX554" s="456"/>
      <c r="QJY554" s="456"/>
      <c r="QJZ554" s="456"/>
      <c r="QKA554" s="456"/>
      <c r="QKB554" s="456"/>
      <c r="QKC554" s="456"/>
      <c r="QKD554" s="456"/>
      <c r="QKE554" s="456"/>
      <c r="QKF554" s="456"/>
      <c r="QKG554" s="456"/>
      <c r="QKH554" s="456"/>
      <c r="QKI554" s="456"/>
      <c r="QKJ554" s="456"/>
      <c r="QKK554" s="456"/>
      <c r="QKL554" s="456"/>
      <c r="QKM554" s="456"/>
      <c r="QKN554" s="456"/>
      <c r="QKO554" s="456"/>
      <c r="QKP554" s="456"/>
      <c r="QKQ554" s="456"/>
      <c r="QKR554" s="456"/>
      <c r="QKS554" s="456"/>
      <c r="QKT554" s="456"/>
      <c r="QKU554" s="456"/>
      <c r="QKV554" s="456"/>
      <c r="QKW554" s="456"/>
      <c r="QKX554" s="456"/>
      <c r="QKY554" s="456"/>
      <c r="QKZ554" s="456"/>
      <c r="QLA554" s="456"/>
      <c r="QLB554" s="456"/>
      <c r="QLC554" s="456"/>
      <c r="QLD554" s="456"/>
      <c r="QLE554" s="456"/>
      <c r="QLF554" s="456"/>
      <c r="QLG554" s="456"/>
      <c r="QLH554" s="456"/>
      <c r="QLI554" s="456"/>
      <c r="QLJ554" s="456"/>
      <c r="QLK554" s="456"/>
      <c r="QLL554" s="456"/>
      <c r="QLM554" s="456"/>
      <c r="QLN554" s="456"/>
      <c r="QLO554" s="456"/>
      <c r="QLP554" s="456"/>
      <c r="QLQ554" s="456"/>
      <c r="QLR554" s="456"/>
      <c r="QLS554" s="456"/>
      <c r="QLT554" s="456"/>
      <c r="QLU554" s="456"/>
      <c r="QLV554" s="456"/>
      <c r="QLW554" s="456"/>
      <c r="QLX554" s="456"/>
      <c r="QLY554" s="456"/>
      <c r="QLZ554" s="456"/>
      <c r="QMA554" s="456"/>
      <c r="QMB554" s="456"/>
      <c r="QMC554" s="456"/>
      <c r="QMD554" s="456"/>
      <c r="QME554" s="456"/>
      <c r="QMF554" s="456"/>
      <c r="QMG554" s="456"/>
      <c r="QMH554" s="456"/>
      <c r="QMI554" s="456"/>
      <c r="QMJ554" s="456"/>
      <c r="QMK554" s="456"/>
      <c r="QML554" s="456"/>
      <c r="QMM554" s="456"/>
      <c r="QMN554" s="456"/>
      <c r="QMO554" s="456"/>
      <c r="QMP554" s="456"/>
      <c r="QMQ554" s="456"/>
      <c r="QMR554" s="456"/>
      <c r="QMS554" s="456"/>
      <c r="QMT554" s="456"/>
      <c r="QMU554" s="456"/>
      <c r="QMV554" s="456"/>
      <c r="QMW554" s="456"/>
      <c r="QMX554" s="456"/>
      <c r="QMY554" s="456"/>
      <c r="QMZ554" s="456"/>
      <c r="QNA554" s="456"/>
      <c r="QNB554" s="456"/>
      <c r="QNC554" s="456"/>
      <c r="QND554" s="456"/>
      <c r="QNE554" s="456"/>
      <c r="QNF554" s="456"/>
      <c r="QNG554" s="456"/>
      <c r="QNH554" s="456"/>
      <c r="QNI554" s="456"/>
      <c r="QNJ554" s="456"/>
      <c r="QNK554" s="456"/>
      <c r="QNL554" s="456"/>
      <c r="QNM554" s="456"/>
      <c r="QNN554" s="456"/>
      <c r="QNO554" s="456"/>
      <c r="QNP554" s="456"/>
      <c r="QNQ554" s="456"/>
      <c r="QNR554" s="456"/>
      <c r="QNS554" s="456"/>
      <c r="QNT554" s="456"/>
      <c r="QNU554" s="456"/>
      <c r="QNV554" s="456"/>
      <c r="QNW554" s="456"/>
      <c r="QNX554" s="456"/>
      <c r="QNY554" s="456"/>
      <c r="QNZ554" s="456"/>
      <c r="QOA554" s="456"/>
      <c r="QOB554" s="456"/>
      <c r="QOC554" s="456"/>
      <c r="QOD554" s="456"/>
      <c r="QOE554" s="456"/>
      <c r="QOF554" s="456"/>
      <c r="QOG554" s="456"/>
      <c r="QOH554" s="456"/>
      <c r="QOI554" s="456"/>
      <c r="QOJ554" s="456"/>
      <c r="QOK554" s="456"/>
      <c r="QOL554" s="456"/>
      <c r="QOM554" s="456"/>
      <c r="QON554" s="456"/>
      <c r="QOO554" s="456"/>
      <c r="QOP554" s="456"/>
      <c r="QOQ554" s="456"/>
      <c r="QOR554" s="456"/>
      <c r="QOS554" s="456"/>
      <c r="QOT554" s="456"/>
      <c r="QOU554" s="456"/>
      <c r="QOV554" s="456"/>
      <c r="QOW554" s="456"/>
      <c r="QOX554" s="456"/>
      <c r="QOY554" s="456"/>
      <c r="QOZ554" s="456"/>
      <c r="QPA554" s="456"/>
      <c r="QPB554" s="456"/>
      <c r="QPC554" s="456"/>
      <c r="QPD554" s="456"/>
      <c r="QPE554" s="456"/>
      <c r="QPF554" s="456"/>
      <c r="QPG554" s="456"/>
      <c r="QPH554" s="456"/>
      <c r="QPI554" s="456"/>
      <c r="QPJ554" s="456"/>
      <c r="QPK554" s="456"/>
      <c r="QPL554" s="456"/>
      <c r="QPM554" s="456"/>
      <c r="QPN554" s="456"/>
      <c r="QPO554" s="456"/>
      <c r="QPP554" s="456"/>
      <c r="QPQ554" s="456"/>
      <c r="QPR554" s="456"/>
      <c r="QPS554" s="456"/>
      <c r="QPT554" s="456"/>
      <c r="QPU554" s="456"/>
      <c r="QPV554" s="456"/>
      <c r="QPW554" s="456"/>
      <c r="QPX554" s="456"/>
      <c r="QPY554" s="456"/>
      <c r="QPZ554" s="456"/>
      <c r="QQA554" s="456"/>
      <c r="QQB554" s="456"/>
      <c r="QQC554" s="456"/>
      <c r="QQD554" s="456"/>
      <c r="QQE554" s="456"/>
      <c r="QQF554" s="456"/>
      <c r="QQG554" s="456"/>
      <c r="QQH554" s="456"/>
      <c r="QQI554" s="456"/>
      <c r="QQJ554" s="456"/>
      <c r="QQK554" s="456"/>
      <c r="QQL554" s="456"/>
      <c r="QQM554" s="456"/>
      <c r="QQN554" s="456"/>
      <c r="QQO554" s="456"/>
      <c r="QQP554" s="456"/>
      <c r="QQQ554" s="456"/>
      <c r="QQR554" s="456"/>
      <c r="QQS554" s="456"/>
      <c r="QQT554" s="456"/>
      <c r="QQU554" s="456"/>
      <c r="QQV554" s="456"/>
      <c r="QQW554" s="456"/>
      <c r="QQX554" s="456"/>
      <c r="QQY554" s="456"/>
      <c r="QQZ554" s="456"/>
      <c r="QRA554" s="456"/>
      <c r="QRB554" s="456"/>
      <c r="QRC554" s="456"/>
      <c r="QRD554" s="456"/>
      <c r="QRE554" s="456"/>
      <c r="QRF554" s="456"/>
      <c r="QRG554" s="456"/>
      <c r="QRH554" s="456"/>
      <c r="QRI554" s="456"/>
      <c r="QRJ554" s="456"/>
      <c r="QRK554" s="456"/>
      <c r="QRL554" s="456"/>
      <c r="QRM554" s="456"/>
      <c r="QRN554" s="456"/>
      <c r="QRO554" s="456"/>
      <c r="QRP554" s="456"/>
      <c r="QRQ554" s="456"/>
      <c r="QRR554" s="456"/>
      <c r="QRS554" s="456"/>
      <c r="QRT554" s="456"/>
      <c r="QRU554" s="456"/>
      <c r="QRV554" s="456"/>
      <c r="QRW554" s="456"/>
      <c r="QRX554" s="456"/>
      <c r="QRY554" s="456"/>
      <c r="QRZ554" s="456"/>
      <c r="QSA554" s="456"/>
      <c r="QSB554" s="456"/>
      <c r="QSC554" s="456"/>
      <c r="QSD554" s="456"/>
      <c r="QSE554" s="456"/>
      <c r="QSF554" s="456"/>
      <c r="QSG554" s="456"/>
      <c r="QSH554" s="456"/>
      <c r="QSI554" s="456"/>
      <c r="QSJ554" s="456"/>
      <c r="QSK554" s="456"/>
      <c r="QSL554" s="456"/>
      <c r="QSM554" s="456"/>
      <c r="QSN554" s="456"/>
      <c r="QSO554" s="456"/>
      <c r="QSP554" s="456"/>
      <c r="QSQ554" s="456"/>
      <c r="QSR554" s="456"/>
      <c r="QSS554" s="456"/>
      <c r="QST554" s="456"/>
      <c r="QSU554" s="456"/>
      <c r="QSV554" s="456"/>
      <c r="QSW554" s="456"/>
      <c r="QSX554" s="456"/>
      <c r="QSY554" s="456"/>
      <c r="QSZ554" s="456"/>
      <c r="QTA554" s="456"/>
      <c r="QTB554" s="456"/>
      <c r="QTC554" s="456"/>
      <c r="QTD554" s="456"/>
      <c r="QTE554" s="456"/>
      <c r="QTF554" s="456"/>
      <c r="QTG554" s="456"/>
      <c r="QTH554" s="456"/>
      <c r="QTI554" s="456"/>
      <c r="QTJ554" s="456"/>
      <c r="QTK554" s="456"/>
      <c r="QTL554" s="456"/>
      <c r="QTM554" s="456"/>
      <c r="QTN554" s="456"/>
      <c r="QTO554" s="456"/>
      <c r="QTP554" s="456"/>
      <c r="QTQ554" s="456"/>
      <c r="QTR554" s="456"/>
      <c r="QTS554" s="456"/>
      <c r="QTT554" s="456"/>
      <c r="QTU554" s="456"/>
      <c r="QTV554" s="456"/>
      <c r="QTW554" s="456"/>
      <c r="QTX554" s="456"/>
      <c r="QTY554" s="456"/>
      <c r="QTZ554" s="456"/>
      <c r="QUA554" s="456"/>
      <c r="QUB554" s="456"/>
      <c r="QUC554" s="456"/>
      <c r="QUD554" s="456"/>
      <c r="QUE554" s="456"/>
      <c r="QUF554" s="456"/>
      <c r="QUG554" s="456"/>
      <c r="QUH554" s="456"/>
      <c r="QUI554" s="456"/>
      <c r="QUJ554" s="456"/>
      <c r="QUK554" s="456"/>
      <c r="QUL554" s="456"/>
      <c r="QUM554" s="456"/>
      <c r="QUN554" s="456"/>
      <c r="QUO554" s="456"/>
      <c r="QUP554" s="456"/>
      <c r="QUQ554" s="456"/>
      <c r="QUR554" s="456"/>
      <c r="QUS554" s="456"/>
      <c r="QUT554" s="456"/>
      <c r="QUU554" s="456"/>
      <c r="QUV554" s="456"/>
      <c r="QUW554" s="456"/>
      <c r="QUX554" s="456"/>
      <c r="QUY554" s="456"/>
      <c r="QUZ554" s="456"/>
      <c r="QVA554" s="456"/>
      <c r="QVB554" s="456"/>
      <c r="QVC554" s="456"/>
      <c r="QVD554" s="456"/>
      <c r="QVE554" s="456"/>
      <c r="QVF554" s="456"/>
      <c r="QVG554" s="456"/>
      <c r="QVH554" s="456"/>
      <c r="QVI554" s="456"/>
      <c r="QVJ554" s="456"/>
      <c r="QVK554" s="456"/>
      <c r="QVL554" s="456"/>
      <c r="QVM554" s="456"/>
      <c r="QVN554" s="456"/>
      <c r="QVO554" s="456"/>
      <c r="QVP554" s="456"/>
      <c r="QVQ554" s="456"/>
      <c r="QVR554" s="456"/>
      <c r="QVS554" s="456"/>
      <c r="QVT554" s="456"/>
      <c r="QVU554" s="456"/>
      <c r="QVV554" s="456"/>
      <c r="QVW554" s="456"/>
      <c r="QVX554" s="456"/>
      <c r="QVY554" s="456"/>
      <c r="QVZ554" s="456"/>
      <c r="QWA554" s="456"/>
      <c r="QWB554" s="456"/>
      <c r="QWC554" s="456"/>
      <c r="QWD554" s="456"/>
      <c r="QWE554" s="456"/>
      <c r="QWF554" s="456"/>
      <c r="QWG554" s="456"/>
      <c r="QWH554" s="456"/>
      <c r="QWI554" s="456"/>
      <c r="QWJ554" s="456"/>
      <c r="QWK554" s="456"/>
      <c r="QWL554" s="456"/>
      <c r="QWM554" s="456"/>
      <c r="QWN554" s="456"/>
      <c r="QWO554" s="456"/>
      <c r="QWP554" s="456"/>
      <c r="QWQ554" s="456"/>
      <c r="QWR554" s="456"/>
      <c r="QWS554" s="456"/>
      <c r="QWT554" s="456"/>
      <c r="QWU554" s="456"/>
      <c r="QWV554" s="456"/>
      <c r="QWW554" s="456"/>
      <c r="QWX554" s="456"/>
      <c r="QWY554" s="456"/>
      <c r="QWZ554" s="456"/>
      <c r="QXA554" s="456"/>
      <c r="QXB554" s="456"/>
      <c r="QXC554" s="456"/>
      <c r="QXD554" s="456"/>
      <c r="QXE554" s="456"/>
      <c r="QXF554" s="456"/>
      <c r="QXG554" s="456"/>
      <c r="QXH554" s="456"/>
      <c r="QXI554" s="456"/>
      <c r="QXJ554" s="456"/>
      <c r="QXK554" s="456"/>
      <c r="QXL554" s="456"/>
      <c r="QXM554" s="456"/>
      <c r="QXN554" s="456"/>
      <c r="QXO554" s="456"/>
      <c r="QXP554" s="456"/>
      <c r="QXQ554" s="456"/>
      <c r="QXR554" s="456"/>
      <c r="QXS554" s="456"/>
      <c r="QXT554" s="456"/>
      <c r="QXU554" s="456"/>
      <c r="QXV554" s="456"/>
      <c r="QXW554" s="456"/>
      <c r="QXX554" s="456"/>
      <c r="QXY554" s="456"/>
      <c r="QXZ554" s="456"/>
      <c r="QYA554" s="456"/>
      <c r="QYB554" s="456"/>
      <c r="QYC554" s="456"/>
      <c r="QYD554" s="456"/>
      <c r="QYE554" s="456"/>
      <c r="QYF554" s="456"/>
      <c r="QYG554" s="456"/>
      <c r="QYH554" s="456"/>
      <c r="QYI554" s="456"/>
      <c r="QYJ554" s="456"/>
      <c r="QYK554" s="456"/>
      <c r="QYL554" s="456"/>
      <c r="QYM554" s="456"/>
      <c r="QYN554" s="456"/>
      <c r="QYO554" s="456"/>
      <c r="QYP554" s="456"/>
      <c r="QYQ554" s="456"/>
      <c r="QYR554" s="456"/>
      <c r="QYS554" s="456"/>
      <c r="QYT554" s="456"/>
      <c r="QYU554" s="456"/>
      <c r="QYV554" s="456"/>
      <c r="QYW554" s="456"/>
      <c r="QYX554" s="456"/>
      <c r="QYY554" s="456"/>
      <c r="QYZ554" s="456"/>
      <c r="QZA554" s="456"/>
      <c r="QZB554" s="456"/>
      <c r="QZC554" s="456"/>
      <c r="QZD554" s="456"/>
      <c r="QZE554" s="456"/>
      <c r="QZF554" s="456"/>
      <c r="QZG554" s="456"/>
      <c r="QZH554" s="456"/>
      <c r="QZI554" s="456"/>
      <c r="QZJ554" s="456"/>
      <c r="QZK554" s="456"/>
      <c r="QZL554" s="456"/>
      <c r="QZM554" s="456"/>
      <c r="QZN554" s="456"/>
      <c r="QZO554" s="456"/>
      <c r="QZP554" s="456"/>
      <c r="QZQ554" s="456"/>
      <c r="QZR554" s="456"/>
      <c r="QZS554" s="456"/>
      <c r="QZT554" s="456"/>
      <c r="QZU554" s="456"/>
      <c r="QZV554" s="456"/>
      <c r="QZW554" s="456"/>
      <c r="QZX554" s="456"/>
      <c r="QZY554" s="456"/>
      <c r="QZZ554" s="456"/>
      <c r="RAA554" s="456"/>
      <c r="RAB554" s="456"/>
      <c r="RAC554" s="456"/>
      <c r="RAD554" s="456"/>
      <c r="RAE554" s="456"/>
      <c r="RAF554" s="456"/>
      <c r="RAG554" s="456"/>
      <c r="RAH554" s="456"/>
      <c r="RAI554" s="456"/>
      <c r="RAJ554" s="456"/>
      <c r="RAK554" s="456"/>
      <c r="RAL554" s="456"/>
      <c r="RAM554" s="456"/>
      <c r="RAN554" s="456"/>
      <c r="RAO554" s="456"/>
      <c r="RAP554" s="456"/>
      <c r="RAQ554" s="456"/>
      <c r="RAR554" s="456"/>
      <c r="RAS554" s="456"/>
      <c r="RAT554" s="456"/>
      <c r="RAU554" s="456"/>
      <c r="RAV554" s="456"/>
      <c r="RAW554" s="456"/>
      <c r="RAX554" s="456"/>
      <c r="RAY554" s="456"/>
      <c r="RAZ554" s="456"/>
      <c r="RBA554" s="456"/>
      <c r="RBB554" s="456"/>
      <c r="RBC554" s="456"/>
      <c r="RBD554" s="456"/>
      <c r="RBE554" s="456"/>
      <c r="RBF554" s="456"/>
      <c r="RBG554" s="456"/>
      <c r="RBH554" s="456"/>
      <c r="RBI554" s="456"/>
      <c r="RBJ554" s="456"/>
      <c r="RBK554" s="456"/>
      <c r="RBL554" s="456"/>
      <c r="RBM554" s="456"/>
      <c r="RBN554" s="456"/>
      <c r="RBO554" s="456"/>
      <c r="RBP554" s="456"/>
      <c r="RBQ554" s="456"/>
      <c r="RBR554" s="456"/>
      <c r="RBS554" s="456"/>
      <c r="RBT554" s="456"/>
      <c r="RBU554" s="456"/>
      <c r="RBV554" s="456"/>
      <c r="RBW554" s="456"/>
      <c r="RBX554" s="456"/>
      <c r="RBY554" s="456"/>
      <c r="RBZ554" s="456"/>
      <c r="RCA554" s="456"/>
      <c r="RCB554" s="456"/>
      <c r="RCC554" s="456"/>
      <c r="RCD554" s="456"/>
      <c r="RCE554" s="456"/>
      <c r="RCF554" s="456"/>
      <c r="RCG554" s="456"/>
      <c r="RCH554" s="456"/>
      <c r="RCI554" s="456"/>
      <c r="RCJ554" s="456"/>
      <c r="RCK554" s="456"/>
      <c r="RCL554" s="456"/>
      <c r="RCM554" s="456"/>
      <c r="RCN554" s="456"/>
      <c r="RCO554" s="456"/>
      <c r="RCP554" s="456"/>
      <c r="RCQ554" s="456"/>
      <c r="RCR554" s="456"/>
      <c r="RCS554" s="456"/>
      <c r="RCT554" s="456"/>
      <c r="RCU554" s="456"/>
      <c r="RCV554" s="456"/>
      <c r="RCW554" s="456"/>
      <c r="RCX554" s="456"/>
      <c r="RCY554" s="456"/>
      <c r="RCZ554" s="456"/>
      <c r="RDA554" s="456"/>
      <c r="RDB554" s="456"/>
      <c r="RDC554" s="456"/>
      <c r="RDD554" s="456"/>
      <c r="RDE554" s="456"/>
      <c r="RDF554" s="456"/>
      <c r="RDG554" s="456"/>
      <c r="RDH554" s="456"/>
      <c r="RDI554" s="456"/>
      <c r="RDJ554" s="456"/>
      <c r="RDK554" s="456"/>
      <c r="RDL554" s="456"/>
      <c r="RDM554" s="456"/>
      <c r="RDN554" s="456"/>
      <c r="RDO554" s="456"/>
      <c r="RDP554" s="456"/>
      <c r="RDQ554" s="456"/>
      <c r="RDR554" s="456"/>
      <c r="RDS554" s="456"/>
      <c r="RDT554" s="456"/>
      <c r="RDU554" s="456"/>
      <c r="RDV554" s="456"/>
      <c r="RDW554" s="456"/>
      <c r="RDX554" s="456"/>
      <c r="RDY554" s="456"/>
      <c r="RDZ554" s="456"/>
      <c r="REA554" s="456"/>
      <c r="REB554" s="456"/>
      <c r="REC554" s="456"/>
      <c r="RED554" s="456"/>
      <c r="REE554" s="456"/>
      <c r="REF554" s="456"/>
      <c r="REG554" s="456"/>
      <c r="REH554" s="456"/>
      <c r="REI554" s="456"/>
      <c r="REJ554" s="456"/>
      <c r="REK554" s="456"/>
      <c r="REL554" s="456"/>
      <c r="REM554" s="456"/>
      <c r="REN554" s="456"/>
      <c r="REO554" s="456"/>
      <c r="REP554" s="456"/>
      <c r="REQ554" s="456"/>
      <c r="RER554" s="456"/>
      <c r="RES554" s="456"/>
      <c r="RET554" s="456"/>
      <c r="REU554" s="456"/>
      <c r="REV554" s="456"/>
      <c r="REW554" s="456"/>
      <c r="REX554" s="456"/>
      <c r="REY554" s="456"/>
      <c r="REZ554" s="456"/>
      <c r="RFA554" s="456"/>
      <c r="RFB554" s="456"/>
      <c r="RFC554" s="456"/>
      <c r="RFD554" s="456"/>
      <c r="RFE554" s="456"/>
      <c r="RFF554" s="456"/>
      <c r="RFG554" s="456"/>
      <c r="RFH554" s="456"/>
      <c r="RFI554" s="456"/>
      <c r="RFJ554" s="456"/>
      <c r="RFK554" s="456"/>
      <c r="RFL554" s="456"/>
      <c r="RFM554" s="456"/>
      <c r="RFN554" s="456"/>
      <c r="RFO554" s="456"/>
      <c r="RFP554" s="456"/>
      <c r="RFQ554" s="456"/>
      <c r="RFR554" s="456"/>
      <c r="RFS554" s="456"/>
      <c r="RFT554" s="456"/>
      <c r="RFU554" s="456"/>
      <c r="RFV554" s="456"/>
      <c r="RFW554" s="456"/>
      <c r="RFX554" s="456"/>
      <c r="RFY554" s="456"/>
      <c r="RFZ554" s="456"/>
      <c r="RGA554" s="456"/>
      <c r="RGB554" s="456"/>
      <c r="RGC554" s="456"/>
      <c r="RGD554" s="456"/>
      <c r="RGE554" s="456"/>
      <c r="RGF554" s="456"/>
      <c r="RGG554" s="456"/>
      <c r="RGH554" s="456"/>
      <c r="RGI554" s="456"/>
      <c r="RGJ554" s="456"/>
      <c r="RGK554" s="456"/>
      <c r="RGL554" s="456"/>
      <c r="RGM554" s="456"/>
      <c r="RGN554" s="456"/>
      <c r="RGO554" s="456"/>
      <c r="RGP554" s="456"/>
      <c r="RGQ554" s="456"/>
      <c r="RGR554" s="456"/>
      <c r="RGS554" s="456"/>
      <c r="RGT554" s="456"/>
      <c r="RGU554" s="456"/>
      <c r="RGV554" s="456"/>
      <c r="RGW554" s="456"/>
      <c r="RGX554" s="456"/>
      <c r="RGY554" s="456"/>
      <c r="RGZ554" s="456"/>
      <c r="RHA554" s="456"/>
      <c r="RHB554" s="456"/>
      <c r="RHC554" s="456"/>
      <c r="RHD554" s="456"/>
      <c r="RHE554" s="456"/>
      <c r="RHF554" s="456"/>
      <c r="RHG554" s="456"/>
      <c r="RHH554" s="456"/>
      <c r="RHI554" s="456"/>
      <c r="RHJ554" s="456"/>
      <c r="RHK554" s="456"/>
      <c r="RHL554" s="456"/>
      <c r="RHM554" s="456"/>
      <c r="RHN554" s="456"/>
      <c r="RHO554" s="456"/>
      <c r="RHP554" s="456"/>
      <c r="RHQ554" s="456"/>
      <c r="RHR554" s="456"/>
      <c r="RHS554" s="456"/>
      <c r="RHT554" s="456"/>
      <c r="RHU554" s="456"/>
      <c r="RHV554" s="456"/>
      <c r="RHW554" s="456"/>
      <c r="RHX554" s="456"/>
      <c r="RHY554" s="456"/>
      <c r="RHZ554" s="456"/>
      <c r="RIA554" s="456"/>
      <c r="RIB554" s="456"/>
      <c r="RIC554" s="456"/>
      <c r="RID554" s="456"/>
      <c r="RIE554" s="456"/>
      <c r="RIF554" s="456"/>
      <c r="RIG554" s="456"/>
      <c r="RIH554" s="456"/>
      <c r="RII554" s="456"/>
      <c r="RIJ554" s="456"/>
      <c r="RIK554" s="456"/>
      <c r="RIL554" s="456"/>
      <c r="RIM554" s="456"/>
      <c r="RIN554" s="456"/>
      <c r="RIO554" s="456"/>
      <c r="RIP554" s="456"/>
      <c r="RIQ554" s="456"/>
      <c r="RIR554" s="456"/>
      <c r="RIS554" s="456"/>
      <c r="RIT554" s="456"/>
      <c r="RIU554" s="456"/>
      <c r="RIV554" s="456"/>
      <c r="RIW554" s="456"/>
      <c r="RIX554" s="456"/>
      <c r="RIY554" s="456"/>
      <c r="RIZ554" s="456"/>
      <c r="RJA554" s="456"/>
      <c r="RJB554" s="456"/>
      <c r="RJC554" s="456"/>
      <c r="RJD554" s="456"/>
      <c r="RJE554" s="456"/>
      <c r="RJF554" s="456"/>
      <c r="RJG554" s="456"/>
      <c r="RJH554" s="456"/>
      <c r="RJI554" s="456"/>
      <c r="RJJ554" s="456"/>
      <c r="RJK554" s="456"/>
      <c r="RJL554" s="456"/>
      <c r="RJM554" s="456"/>
      <c r="RJN554" s="456"/>
      <c r="RJO554" s="456"/>
      <c r="RJP554" s="456"/>
      <c r="RJQ554" s="456"/>
      <c r="RJR554" s="456"/>
      <c r="RJS554" s="456"/>
      <c r="RJT554" s="456"/>
      <c r="RJU554" s="456"/>
      <c r="RJV554" s="456"/>
      <c r="RJW554" s="456"/>
      <c r="RJX554" s="456"/>
      <c r="RJY554" s="456"/>
      <c r="RJZ554" s="456"/>
      <c r="RKA554" s="456"/>
      <c r="RKB554" s="456"/>
      <c r="RKC554" s="456"/>
      <c r="RKD554" s="456"/>
      <c r="RKE554" s="456"/>
      <c r="RKF554" s="456"/>
      <c r="RKG554" s="456"/>
      <c r="RKH554" s="456"/>
      <c r="RKI554" s="456"/>
      <c r="RKJ554" s="456"/>
      <c r="RKK554" s="456"/>
      <c r="RKL554" s="456"/>
      <c r="RKM554" s="456"/>
      <c r="RKN554" s="456"/>
      <c r="RKO554" s="456"/>
      <c r="RKP554" s="456"/>
      <c r="RKQ554" s="456"/>
      <c r="RKR554" s="456"/>
      <c r="RKS554" s="456"/>
      <c r="RKT554" s="456"/>
      <c r="RKU554" s="456"/>
      <c r="RKV554" s="456"/>
      <c r="RKW554" s="456"/>
      <c r="RKX554" s="456"/>
      <c r="RKY554" s="456"/>
      <c r="RKZ554" s="456"/>
      <c r="RLA554" s="456"/>
      <c r="RLB554" s="456"/>
      <c r="RLC554" s="456"/>
      <c r="RLD554" s="456"/>
      <c r="RLE554" s="456"/>
      <c r="RLF554" s="456"/>
      <c r="RLG554" s="456"/>
      <c r="RLH554" s="456"/>
      <c r="RLI554" s="456"/>
      <c r="RLJ554" s="456"/>
      <c r="RLK554" s="456"/>
      <c r="RLL554" s="456"/>
      <c r="RLM554" s="456"/>
      <c r="RLN554" s="456"/>
      <c r="RLO554" s="456"/>
      <c r="RLP554" s="456"/>
      <c r="RLQ554" s="456"/>
      <c r="RLR554" s="456"/>
      <c r="RLS554" s="456"/>
      <c r="RLT554" s="456"/>
      <c r="RLU554" s="456"/>
      <c r="RLV554" s="456"/>
      <c r="RLW554" s="456"/>
      <c r="RLX554" s="456"/>
      <c r="RLY554" s="456"/>
      <c r="RLZ554" s="456"/>
      <c r="RMA554" s="456"/>
      <c r="RMB554" s="456"/>
      <c r="RMC554" s="456"/>
      <c r="RMD554" s="456"/>
      <c r="RME554" s="456"/>
      <c r="RMF554" s="456"/>
      <c r="RMG554" s="456"/>
      <c r="RMH554" s="456"/>
      <c r="RMI554" s="456"/>
      <c r="RMJ554" s="456"/>
      <c r="RMK554" s="456"/>
      <c r="RML554" s="456"/>
      <c r="RMM554" s="456"/>
      <c r="RMN554" s="456"/>
      <c r="RMO554" s="456"/>
      <c r="RMP554" s="456"/>
      <c r="RMQ554" s="456"/>
      <c r="RMR554" s="456"/>
      <c r="RMS554" s="456"/>
      <c r="RMT554" s="456"/>
      <c r="RMU554" s="456"/>
      <c r="RMV554" s="456"/>
      <c r="RMW554" s="456"/>
      <c r="RMX554" s="456"/>
      <c r="RMY554" s="456"/>
      <c r="RMZ554" s="456"/>
      <c r="RNA554" s="456"/>
      <c r="RNB554" s="456"/>
      <c r="RNC554" s="456"/>
      <c r="RND554" s="456"/>
      <c r="RNE554" s="456"/>
      <c r="RNF554" s="456"/>
      <c r="RNG554" s="456"/>
      <c r="RNH554" s="456"/>
      <c r="RNI554" s="456"/>
      <c r="RNJ554" s="456"/>
      <c r="RNK554" s="456"/>
      <c r="RNL554" s="456"/>
      <c r="RNM554" s="456"/>
      <c r="RNN554" s="456"/>
      <c r="RNO554" s="456"/>
      <c r="RNP554" s="456"/>
      <c r="RNQ554" s="456"/>
      <c r="RNR554" s="456"/>
      <c r="RNS554" s="456"/>
      <c r="RNT554" s="456"/>
      <c r="RNU554" s="456"/>
      <c r="RNV554" s="456"/>
      <c r="RNW554" s="456"/>
      <c r="RNX554" s="456"/>
      <c r="RNY554" s="456"/>
      <c r="RNZ554" s="456"/>
      <c r="ROA554" s="456"/>
      <c r="ROB554" s="456"/>
      <c r="ROC554" s="456"/>
      <c r="ROD554" s="456"/>
      <c r="ROE554" s="456"/>
      <c r="ROF554" s="456"/>
      <c r="ROG554" s="456"/>
      <c r="ROH554" s="456"/>
      <c r="ROI554" s="456"/>
      <c r="ROJ554" s="456"/>
      <c r="ROK554" s="456"/>
      <c r="ROL554" s="456"/>
      <c r="ROM554" s="456"/>
      <c r="RON554" s="456"/>
      <c r="ROO554" s="456"/>
      <c r="ROP554" s="456"/>
      <c r="ROQ554" s="456"/>
      <c r="ROR554" s="456"/>
      <c r="ROS554" s="456"/>
      <c r="ROT554" s="456"/>
      <c r="ROU554" s="456"/>
      <c r="ROV554" s="456"/>
      <c r="ROW554" s="456"/>
      <c r="ROX554" s="456"/>
      <c r="ROY554" s="456"/>
      <c r="ROZ554" s="456"/>
      <c r="RPA554" s="456"/>
      <c r="RPB554" s="456"/>
      <c r="RPC554" s="456"/>
      <c r="RPD554" s="456"/>
      <c r="RPE554" s="456"/>
      <c r="RPF554" s="456"/>
      <c r="RPG554" s="456"/>
      <c r="RPH554" s="456"/>
      <c r="RPI554" s="456"/>
      <c r="RPJ554" s="456"/>
      <c r="RPK554" s="456"/>
      <c r="RPL554" s="456"/>
      <c r="RPM554" s="456"/>
      <c r="RPN554" s="456"/>
      <c r="RPO554" s="456"/>
      <c r="RPP554" s="456"/>
      <c r="RPQ554" s="456"/>
      <c r="RPR554" s="456"/>
      <c r="RPS554" s="456"/>
      <c r="RPT554" s="456"/>
      <c r="RPU554" s="456"/>
      <c r="RPV554" s="456"/>
      <c r="RPW554" s="456"/>
      <c r="RPX554" s="456"/>
      <c r="RPY554" s="456"/>
      <c r="RPZ554" s="456"/>
      <c r="RQA554" s="456"/>
      <c r="RQB554" s="456"/>
      <c r="RQC554" s="456"/>
      <c r="RQD554" s="456"/>
      <c r="RQE554" s="456"/>
      <c r="RQF554" s="456"/>
      <c r="RQG554" s="456"/>
      <c r="RQH554" s="456"/>
      <c r="RQI554" s="456"/>
      <c r="RQJ554" s="456"/>
      <c r="RQK554" s="456"/>
      <c r="RQL554" s="456"/>
      <c r="RQM554" s="456"/>
      <c r="RQN554" s="456"/>
      <c r="RQO554" s="456"/>
      <c r="RQP554" s="456"/>
      <c r="RQQ554" s="456"/>
      <c r="RQR554" s="456"/>
      <c r="RQS554" s="456"/>
      <c r="RQT554" s="456"/>
      <c r="RQU554" s="456"/>
      <c r="RQV554" s="456"/>
      <c r="RQW554" s="456"/>
      <c r="RQX554" s="456"/>
      <c r="RQY554" s="456"/>
      <c r="RQZ554" s="456"/>
      <c r="RRA554" s="456"/>
      <c r="RRB554" s="456"/>
      <c r="RRC554" s="456"/>
      <c r="RRD554" s="456"/>
      <c r="RRE554" s="456"/>
      <c r="RRF554" s="456"/>
      <c r="RRG554" s="456"/>
      <c r="RRH554" s="456"/>
      <c r="RRI554" s="456"/>
      <c r="RRJ554" s="456"/>
      <c r="RRK554" s="456"/>
      <c r="RRL554" s="456"/>
      <c r="RRM554" s="456"/>
      <c r="RRN554" s="456"/>
      <c r="RRO554" s="456"/>
      <c r="RRP554" s="456"/>
      <c r="RRQ554" s="456"/>
      <c r="RRR554" s="456"/>
      <c r="RRS554" s="456"/>
      <c r="RRT554" s="456"/>
      <c r="RRU554" s="456"/>
      <c r="RRV554" s="456"/>
      <c r="RRW554" s="456"/>
      <c r="RRX554" s="456"/>
      <c r="RRY554" s="456"/>
      <c r="RRZ554" s="456"/>
      <c r="RSA554" s="456"/>
      <c r="RSB554" s="456"/>
      <c r="RSC554" s="456"/>
      <c r="RSD554" s="456"/>
      <c r="RSE554" s="456"/>
      <c r="RSF554" s="456"/>
      <c r="RSG554" s="456"/>
      <c r="RSH554" s="456"/>
      <c r="RSI554" s="456"/>
      <c r="RSJ554" s="456"/>
      <c r="RSK554" s="456"/>
      <c r="RSL554" s="456"/>
      <c r="RSM554" s="456"/>
      <c r="RSN554" s="456"/>
      <c r="RSO554" s="456"/>
      <c r="RSP554" s="456"/>
      <c r="RSQ554" s="456"/>
      <c r="RSR554" s="456"/>
      <c r="RSS554" s="456"/>
      <c r="RST554" s="456"/>
      <c r="RSU554" s="456"/>
      <c r="RSV554" s="456"/>
      <c r="RSW554" s="456"/>
      <c r="RSX554" s="456"/>
      <c r="RSY554" s="456"/>
      <c r="RSZ554" s="456"/>
      <c r="RTA554" s="456"/>
      <c r="RTB554" s="456"/>
      <c r="RTC554" s="456"/>
      <c r="RTD554" s="456"/>
      <c r="RTE554" s="456"/>
      <c r="RTF554" s="456"/>
      <c r="RTG554" s="456"/>
      <c r="RTH554" s="456"/>
      <c r="RTI554" s="456"/>
      <c r="RTJ554" s="456"/>
      <c r="RTK554" s="456"/>
      <c r="RTL554" s="456"/>
      <c r="RTM554" s="456"/>
      <c r="RTN554" s="456"/>
      <c r="RTO554" s="456"/>
      <c r="RTP554" s="456"/>
      <c r="RTQ554" s="456"/>
      <c r="RTR554" s="456"/>
      <c r="RTS554" s="456"/>
      <c r="RTT554" s="456"/>
      <c r="RTU554" s="456"/>
      <c r="RTV554" s="456"/>
      <c r="RTW554" s="456"/>
      <c r="RTX554" s="456"/>
      <c r="RTY554" s="456"/>
      <c r="RTZ554" s="456"/>
      <c r="RUA554" s="456"/>
      <c r="RUB554" s="456"/>
      <c r="RUC554" s="456"/>
      <c r="RUD554" s="456"/>
      <c r="RUE554" s="456"/>
      <c r="RUF554" s="456"/>
      <c r="RUG554" s="456"/>
      <c r="RUH554" s="456"/>
      <c r="RUI554" s="456"/>
      <c r="RUJ554" s="456"/>
      <c r="RUK554" s="456"/>
      <c r="RUL554" s="456"/>
      <c r="RUM554" s="456"/>
      <c r="RUN554" s="456"/>
      <c r="RUO554" s="456"/>
      <c r="RUP554" s="456"/>
      <c r="RUQ554" s="456"/>
      <c r="RUR554" s="456"/>
      <c r="RUS554" s="456"/>
      <c r="RUT554" s="456"/>
      <c r="RUU554" s="456"/>
      <c r="RUV554" s="456"/>
      <c r="RUW554" s="456"/>
      <c r="RUX554" s="456"/>
      <c r="RUY554" s="456"/>
      <c r="RUZ554" s="456"/>
      <c r="RVA554" s="456"/>
      <c r="RVB554" s="456"/>
      <c r="RVC554" s="456"/>
      <c r="RVD554" s="456"/>
      <c r="RVE554" s="456"/>
      <c r="RVF554" s="456"/>
      <c r="RVG554" s="456"/>
      <c r="RVH554" s="456"/>
      <c r="RVI554" s="456"/>
      <c r="RVJ554" s="456"/>
      <c r="RVK554" s="456"/>
      <c r="RVL554" s="456"/>
      <c r="RVM554" s="456"/>
      <c r="RVN554" s="456"/>
      <c r="RVO554" s="456"/>
      <c r="RVP554" s="456"/>
      <c r="RVQ554" s="456"/>
      <c r="RVR554" s="456"/>
      <c r="RVS554" s="456"/>
      <c r="RVT554" s="456"/>
      <c r="RVU554" s="456"/>
      <c r="RVV554" s="456"/>
      <c r="RVW554" s="456"/>
      <c r="RVX554" s="456"/>
      <c r="RVY554" s="456"/>
      <c r="RVZ554" s="456"/>
      <c r="RWA554" s="456"/>
      <c r="RWB554" s="456"/>
      <c r="RWC554" s="456"/>
      <c r="RWD554" s="456"/>
      <c r="RWE554" s="456"/>
      <c r="RWF554" s="456"/>
      <c r="RWG554" s="456"/>
      <c r="RWH554" s="456"/>
      <c r="RWI554" s="456"/>
      <c r="RWJ554" s="456"/>
      <c r="RWK554" s="456"/>
      <c r="RWL554" s="456"/>
      <c r="RWM554" s="456"/>
      <c r="RWN554" s="456"/>
      <c r="RWO554" s="456"/>
      <c r="RWP554" s="456"/>
      <c r="RWQ554" s="456"/>
      <c r="RWR554" s="456"/>
      <c r="RWS554" s="456"/>
      <c r="RWT554" s="456"/>
      <c r="RWU554" s="456"/>
      <c r="RWV554" s="456"/>
      <c r="RWW554" s="456"/>
      <c r="RWX554" s="456"/>
      <c r="RWY554" s="456"/>
      <c r="RWZ554" s="456"/>
      <c r="RXA554" s="456"/>
      <c r="RXB554" s="456"/>
      <c r="RXC554" s="456"/>
      <c r="RXD554" s="456"/>
      <c r="RXE554" s="456"/>
      <c r="RXF554" s="456"/>
      <c r="RXG554" s="456"/>
      <c r="RXH554" s="456"/>
      <c r="RXI554" s="456"/>
      <c r="RXJ554" s="456"/>
      <c r="RXK554" s="456"/>
      <c r="RXL554" s="456"/>
      <c r="RXM554" s="456"/>
      <c r="RXN554" s="456"/>
      <c r="RXO554" s="456"/>
      <c r="RXP554" s="456"/>
      <c r="RXQ554" s="456"/>
      <c r="RXR554" s="456"/>
      <c r="RXS554" s="456"/>
      <c r="RXT554" s="456"/>
      <c r="RXU554" s="456"/>
      <c r="RXV554" s="456"/>
      <c r="RXW554" s="456"/>
      <c r="RXX554" s="456"/>
      <c r="RXY554" s="456"/>
      <c r="RXZ554" s="456"/>
      <c r="RYA554" s="456"/>
      <c r="RYB554" s="456"/>
      <c r="RYC554" s="456"/>
      <c r="RYD554" s="456"/>
      <c r="RYE554" s="456"/>
      <c r="RYF554" s="456"/>
      <c r="RYG554" s="456"/>
      <c r="RYH554" s="456"/>
      <c r="RYI554" s="456"/>
      <c r="RYJ554" s="456"/>
      <c r="RYK554" s="456"/>
      <c r="RYL554" s="456"/>
      <c r="RYM554" s="456"/>
      <c r="RYN554" s="456"/>
      <c r="RYO554" s="456"/>
      <c r="RYP554" s="456"/>
      <c r="RYQ554" s="456"/>
      <c r="RYR554" s="456"/>
      <c r="RYS554" s="456"/>
      <c r="RYT554" s="456"/>
      <c r="RYU554" s="456"/>
      <c r="RYV554" s="456"/>
      <c r="RYW554" s="456"/>
      <c r="RYX554" s="456"/>
      <c r="RYY554" s="456"/>
      <c r="RYZ554" s="456"/>
      <c r="RZA554" s="456"/>
      <c r="RZB554" s="456"/>
      <c r="RZC554" s="456"/>
      <c r="RZD554" s="456"/>
      <c r="RZE554" s="456"/>
      <c r="RZF554" s="456"/>
      <c r="RZG554" s="456"/>
      <c r="RZH554" s="456"/>
      <c r="RZI554" s="456"/>
      <c r="RZJ554" s="456"/>
      <c r="RZK554" s="456"/>
      <c r="RZL554" s="456"/>
      <c r="RZM554" s="456"/>
      <c r="RZN554" s="456"/>
      <c r="RZO554" s="456"/>
      <c r="RZP554" s="456"/>
      <c r="RZQ554" s="456"/>
      <c r="RZR554" s="456"/>
      <c r="RZS554" s="456"/>
      <c r="RZT554" s="456"/>
      <c r="RZU554" s="456"/>
      <c r="RZV554" s="456"/>
      <c r="RZW554" s="456"/>
      <c r="RZX554" s="456"/>
      <c r="RZY554" s="456"/>
      <c r="RZZ554" s="456"/>
      <c r="SAA554" s="456"/>
      <c r="SAB554" s="456"/>
      <c r="SAC554" s="456"/>
      <c r="SAD554" s="456"/>
      <c r="SAE554" s="456"/>
      <c r="SAF554" s="456"/>
      <c r="SAG554" s="456"/>
      <c r="SAH554" s="456"/>
      <c r="SAI554" s="456"/>
      <c r="SAJ554" s="456"/>
      <c r="SAK554" s="456"/>
      <c r="SAL554" s="456"/>
      <c r="SAM554" s="456"/>
      <c r="SAN554" s="456"/>
      <c r="SAO554" s="456"/>
      <c r="SAP554" s="456"/>
      <c r="SAQ554" s="456"/>
      <c r="SAR554" s="456"/>
      <c r="SAS554" s="456"/>
      <c r="SAT554" s="456"/>
      <c r="SAU554" s="456"/>
      <c r="SAV554" s="456"/>
      <c r="SAW554" s="456"/>
      <c r="SAX554" s="456"/>
      <c r="SAY554" s="456"/>
      <c r="SAZ554" s="456"/>
      <c r="SBA554" s="456"/>
      <c r="SBB554" s="456"/>
      <c r="SBC554" s="456"/>
      <c r="SBD554" s="456"/>
      <c r="SBE554" s="456"/>
      <c r="SBF554" s="456"/>
      <c r="SBG554" s="456"/>
      <c r="SBH554" s="456"/>
      <c r="SBI554" s="456"/>
      <c r="SBJ554" s="456"/>
      <c r="SBK554" s="456"/>
      <c r="SBL554" s="456"/>
      <c r="SBM554" s="456"/>
      <c r="SBN554" s="456"/>
      <c r="SBO554" s="456"/>
      <c r="SBP554" s="456"/>
      <c r="SBQ554" s="456"/>
      <c r="SBR554" s="456"/>
      <c r="SBS554" s="456"/>
      <c r="SBT554" s="456"/>
      <c r="SBU554" s="456"/>
      <c r="SBV554" s="456"/>
      <c r="SBW554" s="456"/>
      <c r="SBX554" s="456"/>
      <c r="SBY554" s="456"/>
      <c r="SBZ554" s="456"/>
      <c r="SCA554" s="456"/>
      <c r="SCB554" s="456"/>
      <c r="SCC554" s="456"/>
      <c r="SCD554" s="456"/>
      <c r="SCE554" s="456"/>
      <c r="SCF554" s="456"/>
      <c r="SCG554" s="456"/>
      <c r="SCH554" s="456"/>
      <c r="SCI554" s="456"/>
      <c r="SCJ554" s="456"/>
      <c r="SCK554" s="456"/>
      <c r="SCL554" s="456"/>
      <c r="SCM554" s="456"/>
      <c r="SCN554" s="456"/>
      <c r="SCO554" s="456"/>
      <c r="SCP554" s="456"/>
      <c r="SCQ554" s="456"/>
      <c r="SCR554" s="456"/>
      <c r="SCS554" s="456"/>
      <c r="SCT554" s="456"/>
      <c r="SCU554" s="456"/>
      <c r="SCV554" s="456"/>
      <c r="SCW554" s="456"/>
      <c r="SCX554" s="456"/>
      <c r="SCY554" s="456"/>
      <c r="SCZ554" s="456"/>
      <c r="SDA554" s="456"/>
      <c r="SDB554" s="456"/>
      <c r="SDC554" s="456"/>
      <c r="SDD554" s="456"/>
      <c r="SDE554" s="456"/>
      <c r="SDF554" s="456"/>
      <c r="SDG554" s="456"/>
      <c r="SDH554" s="456"/>
      <c r="SDI554" s="456"/>
      <c r="SDJ554" s="456"/>
      <c r="SDK554" s="456"/>
      <c r="SDL554" s="456"/>
      <c r="SDM554" s="456"/>
      <c r="SDN554" s="456"/>
      <c r="SDO554" s="456"/>
      <c r="SDP554" s="456"/>
      <c r="SDQ554" s="456"/>
      <c r="SDR554" s="456"/>
      <c r="SDS554" s="456"/>
      <c r="SDT554" s="456"/>
      <c r="SDU554" s="456"/>
      <c r="SDV554" s="456"/>
      <c r="SDW554" s="456"/>
      <c r="SDX554" s="456"/>
      <c r="SDY554" s="456"/>
      <c r="SDZ554" s="456"/>
      <c r="SEA554" s="456"/>
      <c r="SEB554" s="456"/>
      <c r="SEC554" s="456"/>
      <c r="SED554" s="456"/>
      <c r="SEE554" s="456"/>
      <c r="SEF554" s="456"/>
      <c r="SEG554" s="456"/>
      <c r="SEH554" s="456"/>
      <c r="SEI554" s="456"/>
      <c r="SEJ554" s="456"/>
      <c r="SEK554" s="456"/>
      <c r="SEL554" s="456"/>
      <c r="SEM554" s="456"/>
      <c r="SEN554" s="456"/>
      <c r="SEO554" s="456"/>
      <c r="SEP554" s="456"/>
      <c r="SEQ554" s="456"/>
      <c r="SER554" s="456"/>
      <c r="SES554" s="456"/>
      <c r="SET554" s="456"/>
      <c r="SEU554" s="456"/>
      <c r="SEV554" s="456"/>
      <c r="SEW554" s="456"/>
      <c r="SEX554" s="456"/>
      <c r="SEY554" s="456"/>
      <c r="SEZ554" s="456"/>
      <c r="SFA554" s="456"/>
      <c r="SFB554" s="456"/>
      <c r="SFC554" s="456"/>
      <c r="SFD554" s="456"/>
      <c r="SFE554" s="456"/>
      <c r="SFF554" s="456"/>
      <c r="SFG554" s="456"/>
      <c r="SFH554" s="456"/>
      <c r="SFI554" s="456"/>
      <c r="SFJ554" s="456"/>
      <c r="SFK554" s="456"/>
      <c r="SFL554" s="456"/>
      <c r="SFM554" s="456"/>
      <c r="SFN554" s="456"/>
      <c r="SFO554" s="456"/>
      <c r="SFP554" s="456"/>
      <c r="SFQ554" s="456"/>
      <c r="SFR554" s="456"/>
      <c r="SFS554" s="456"/>
      <c r="SFT554" s="456"/>
      <c r="SFU554" s="456"/>
      <c r="SFV554" s="456"/>
      <c r="SFW554" s="456"/>
      <c r="SFX554" s="456"/>
      <c r="SFY554" s="456"/>
      <c r="SFZ554" s="456"/>
      <c r="SGA554" s="456"/>
      <c r="SGB554" s="456"/>
      <c r="SGC554" s="456"/>
      <c r="SGD554" s="456"/>
      <c r="SGE554" s="456"/>
      <c r="SGF554" s="456"/>
      <c r="SGG554" s="456"/>
      <c r="SGH554" s="456"/>
      <c r="SGI554" s="456"/>
      <c r="SGJ554" s="456"/>
      <c r="SGK554" s="456"/>
      <c r="SGL554" s="456"/>
      <c r="SGM554" s="456"/>
      <c r="SGN554" s="456"/>
      <c r="SGO554" s="456"/>
      <c r="SGP554" s="456"/>
      <c r="SGQ554" s="456"/>
      <c r="SGR554" s="456"/>
      <c r="SGS554" s="456"/>
      <c r="SGT554" s="456"/>
      <c r="SGU554" s="456"/>
      <c r="SGV554" s="456"/>
      <c r="SGW554" s="456"/>
      <c r="SGX554" s="456"/>
      <c r="SGY554" s="456"/>
      <c r="SGZ554" s="456"/>
      <c r="SHA554" s="456"/>
      <c r="SHB554" s="456"/>
      <c r="SHC554" s="456"/>
      <c r="SHD554" s="456"/>
      <c r="SHE554" s="456"/>
      <c r="SHF554" s="456"/>
      <c r="SHG554" s="456"/>
      <c r="SHH554" s="456"/>
      <c r="SHI554" s="456"/>
      <c r="SHJ554" s="456"/>
      <c r="SHK554" s="456"/>
      <c r="SHL554" s="456"/>
      <c r="SHM554" s="456"/>
      <c r="SHN554" s="456"/>
      <c r="SHO554" s="456"/>
      <c r="SHP554" s="456"/>
      <c r="SHQ554" s="456"/>
      <c r="SHR554" s="456"/>
      <c r="SHS554" s="456"/>
      <c r="SHT554" s="456"/>
      <c r="SHU554" s="456"/>
      <c r="SHV554" s="456"/>
      <c r="SHW554" s="456"/>
      <c r="SHX554" s="456"/>
      <c r="SHY554" s="456"/>
      <c r="SHZ554" s="456"/>
      <c r="SIA554" s="456"/>
      <c r="SIB554" s="456"/>
      <c r="SIC554" s="456"/>
      <c r="SID554" s="456"/>
      <c r="SIE554" s="456"/>
      <c r="SIF554" s="456"/>
      <c r="SIG554" s="456"/>
      <c r="SIH554" s="456"/>
      <c r="SII554" s="456"/>
      <c r="SIJ554" s="456"/>
      <c r="SIK554" s="456"/>
      <c r="SIL554" s="456"/>
      <c r="SIM554" s="456"/>
      <c r="SIN554" s="456"/>
      <c r="SIO554" s="456"/>
      <c r="SIP554" s="456"/>
      <c r="SIQ554" s="456"/>
      <c r="SIR554" s="456"/>
      <c r="SIS554" s="456"/>
      <c r="SIT554" s="456"/>
      <c r="SIU554" s="456"/>
      <c r="SIV554" s="456"/>
      <c r="SIW554" s="456"/>
      <c r="SIX554" s="456"/>
      <c r="SIY554" s="456"/>
      <c r="SIZ554" s="456"/>
      <c r="SJA554" s="456"/>
      <c r="SJB554" s="456"/>
      <c r="SJC554" s="456"/>
      <c r="SJD554" s="456"/>
      <c r="SJE554" s="456"/>
      <c r="SJF554" s="456"/>
      <c r="SJG554" s="456"/>
      <c r="SJH554" s="456"/>
      <c r="SJI554" s="456"/>
      <c r="SJJ554" s="456"/>
      <c r="SJK554" s="456"/>
      <c r="SJL554" s="456"/>
      <c r="SJM554" s="456"/>
      <c r="SJN554" s="456"/>
      <c r="SJO554" s="456"/>
      <c r="SJP554" s="456"/>
      <c r="SJQ554" s="456"/>
      <c r="SJR554" s="456"/>
      <c r="SJS554" s="456"/>
      <c r="SJT554" s="456"/>
      <c r="SJU554" s="456"/>
      <c r="SJV554" s="456"/>
      <c r="SJW554" s="456"/>
      <c r="SJX554" s="456"/>
      <c r="SJY554" s="456"/>
      <c r="SJZ554" s="456"/>
      <c r="SKA554" s="456"/>
      <c r="SKB554" s="456"/>
      <c r="SKC554" s="456"/>
      <c r="SKD554" s="456"/>
      <c r="SKE554" s="456"/>
      <c r="SKF554" s="456"/>
      <c r="SKG554" s="456"/>
      <c r="SKH554" s="456"/>
      <c r="SKI554" s="456"/>
      <c r="SKJ554" s="456"/>
      <c r="SKK554" s="456"/>
      <c r="SKL554" s="456"/>
      <c r="SKM554" s="456"/>
      <c r="SKN554" s="456"/>
      <c r="SKO554" s="456"/>
      <c r="SKP554" s="456"/>
      <c r="SKQ554" s="456"/>
      <c r="SKR554" s="456"/>
      <c r="SKS554" s="456"/>
      <c r="SKT554" s="456"/>
      <c r="SKU554" s="456"/>
      <c r="SKV554" s="456"/>
      <c r="SKW554" s="456"/>
      <c r="SKX554" s="456"/>
      <c r="SKY554" s="456"/>
      <c r="SKZ554" s="456"/>
      <c r="SLA554" s="456"/>
      <c r="SLB554" s="456"/>
      <c r="SLC554" s="456"/>
      <c r="SLD554" s="456"/>
      <c r="SLE554" s="456"/>
      <c r="SLF554" s="456"/>
      <c r="SLG554" s="456"/>
      <c r="SLH554" s="456"/>
      <c r="SLI554" s="456"/>
      <c r="SLJ554" s="456"/>
      <c r="SLK554" s="456"/>
      <c r="SLL554" s="456"/>
      <c r="SLM554" s="456"/>
      <c r="SLN554" s="456"/>
      <c r="SLO554" s="456"/>
      <c r="SLP554" s="456"/>
      <c r="SLQ554" s="456"/>
      <c r="SLR554" s="456"/>
      <c r="SLS554" s="456"/>
      <c r="SLT554" s="456"/>
      <c r="SLU554" s="456"/>
      <c r="SLV554" s="456"/>
      <c r="SLW554" s="456"/>
      <c r="SLX554" s="456"/>
      <c r="SLY554" s="456"/>
      <c r="SLZ554" s="456"/>
      <c r="SMA554" s="456"/>
      <c r="SMB554" s="456"/>
      <c r="SMC554" s="456"/>
      <c r="SMD554" s="456"/>
      <c r="SME554" s="456"/>
      <c r="SMF554" s="456"/>
      <c r="SMG554" s="456"/>
      <c r="SMH554" s="456"/>
      <c r="SMI554" s="456"/>
      <c r="SMJ554" s="456"/>
      <c r="SMK554" s="456"/>
      <c r="SML554" s="456"/>
      <c r="SMM554" s="456"/>
      <c r="SMN554" s="456"/>
      <c r="SMO554" s="456"/>
      <c r="SMP554" s="456"/>
      <c r="SMQ554" s="456"/>
      <c r="SMR554" s="456"/>
      <c r="SMS554" s="456"/>
      <c r="SMT554" s="456"/>
      <c r="SMU554" s="456"/>
      <c r="SMV554" s="456"/>
      <c r="SMW554" s="456"/>
      <c r="SMX554" s="456"/>
      <c r="SMY554" s="456"/>
      <c r="SMZ554" s="456"/>
      <c r="SNA554" s="456"/>
      <c r="SNB554" s="456"/>
      <c r="SNC554" s="456"/>
      <c r="SND554" s="456"/>
      <c r="SNE554" s="456"/>
      <c r="SNF554" s="456"/>
      <c r="SNG554" s="456"/>
      <c r="SNH554" s="456"/>
      <c r="SNI554" s="456"/>
      <c r="SNJ554" s="456"/>
      <c r="SNK554" s="456"/>
      <c r="SNL554" s="456"/>
      <c r="SNM554" s="456"/>
      <c r="SNN554" s="456"/>
      <c r="SNO554" s="456"/>
      <c r="SNP554" s="456"/>
      <c r="SNQ554" s="456"/>
      <c r="SNR554" s="456"/>
      <c r="SNS554" s="456"/>
      <c r="SNT554" s="456"/>
      <c r="SNU554" s="456"/>
      <c r="SNV554" s="456"/>
      <c r="SNW554" s="456"/>
      <c r="SNX554" s="456"/>
      <c r="SNY554" s="456"/>
      <c r="SNZ554" s="456"/>
      <c r="SOA554" s="456"/>
      <c r="SOB554" s="456"/>
      <c r="SOC554" s="456"/>
      <c r="SOD554" s="456"/>
      <c r="SOE554" s="456"/>
      <c r="SOF554" s="456"/>
      <c r="SOG554" s="456"/>
      <c r="SOH554" s="456"/>
      <c r="SOI554" s="456"/>
      <c r="SOJ554" s="456"/>
      <c r="SOK554" s="456"/>
      <c r="SOL554" s="456"/>
      <c r="SOM554" s="456"/>
      <c r="SON554" s="456"/>
      <c r="SOO554" s="456"/>
      <c r="SOP554" s="456"/>
      <c r="SOQ554" s="456"/>
      <c r="SOR554" s="456"/>
      <c r="SOS554" s="456"/>
      <c r="SOT554" s="456"/>
      <c r="SOU554" s="456"/>
      <c r="SOV554" s="456"/>
      <c r="SOW554" s="456"/>
      <c r="SOX554" s="456"/>
      <c r="SOY554" s="456"/>
      <c r="SOZ554" s="456"/>
      <c r="SPA554" s="456"/>
      <c r="SPB554" s="456"/>
      <c r="SPC554" s="456"/>
      <c r="SPD554" s="456"/>
      <c r="SPE554" s="456"/>
      <c r="SPF554" s="456"/>
      <c r="SPG554" s="456"/>
      <c r="SPH554" s="456"/>
      <c r="SPI554" s="456"/>
      <c r="SPJ554" s="456"/>
      <c r="SPK554" s="456"/>
      <c r="SPL554" s="456"/>
      <c r="SPM554" s="456"/>
      <c r="SPN554" s="456"/>
      <c r="SPO554" s="456"/>
      <c r="SPP554" s="456"/>
      <c r="SPQ554" s="456"/>
      <c r="SPR554" s="456"/>
      <c r="SPS554" s="456"/>
      <c r="SPT554" s="456"/>
      <c r="SPU554" s="456"/>
      <c r="SPV554" s="456"/>
      <c r="SPW554" s="456"/>
      <c r="SPX554" s="456"/>
      <c r="SPY554" s="456"/>
      <c r="SPZ554" s="456"/>
      <c r="SQA554" s="456"/>
      <c r="SQB554" s="456"/>
      <c r="SQC554" s="456"/>
      <c r="SQD554" s="456"/>
      <c r="SQE554" s="456"/>
      <c r="SQF554" s="456"/>
      <c r="SQG554" s="456"/>
      <c r="SQH554" s="456"/>
      <c r="SQI554" s="456"/>
      <c r="SQJ554" s="456"/>
      <c r="SQK554" s="456"/>
      <c r="SQL554" s="456"/>
      <c r="SQM554" s="456"/>
      <c r="SQN554" s="456"/>
      <c r="SQO554" s="456"/>
      <c r="SQP554" s="456"/>
      <c r="SQQ554" s="456"/>
      <c r="SQR554" s="456"/>
      <c r="SQS554" s="456"/>
      <c r="SQT554" s="456"/>
      <c r="SQU554" s="456"/>
      <c r="SQV554" s="456"/>
      <c r="SQW554" s="456"/>
      <c r="SQX554" s="456"/>
      <c r="SQY554" s="456"/>
      <c r="SQZ554" s="456"/>
      <c r="SRA554" s="456"/>
      <c r="SRB554" s="456"/>
      <c r="SRC554" s="456"/>
      <c r="SRD554" s="456"/>
      <c r="SRE554" s="456"/>
      <c r="SRF554" s="456"/>
      <c r="SRG554" s="456"/>
      <c r="SRH554" s="456"/>
      <c r="SRI554" s="456"/>
      <c r="SRJ554" s="456"/>
      <c r="SRK554" s="456"/>
      <c r="SRL554" s="456"/>
      <c r="SRM554" s="456"/>
      <c r="SRN554" s="456"/>
      <c r="SRO554" s="456"/>
      <c r="SRP554" s="456"/>
      <c r="SRQ554" s="456"/>
      <c r="SRR554" s="456"/>
      <c r="SRS554" s="456"/>
      <c r="SRT554" s="456"/>
      <c r="SRU554" s="456"/>
      <c r="SRV554" s="456"/>
      <c r="SRW554" s="456"/>
      <c r="SRX554" s="456"/>
      <c r="SRY554" s="456"/>
      <c r="SRZ554" s="456"/>
      <c r="SSA554" s="456"/>
      <c r="SSB554" s="456"/>
      <c r="SSC554" s="456"/>
      <c r="SSD554" s="456"/>
      <c r="SSE554" s="456"/>
      <c r="SSF554" s="456"/>
      <c r="SSG554" s="456"/>
      <c r="SSH554" s="456"/>
      <c r="SSI554" s="456"/>
      <c r="SSJ554" s="456"/>
      <c r="SSK554" s="456"/>
      <c r="SSL554" s="456"/>
      <c r="SSM554" s="456"/>
      <c r="SSN554" s="456"/>
      <c r="SSO554" s="456"/>
      <c r="SSP554" s="456"/>
      <c r="SSQ554" s="456"/>
      <c r="SSR554" s="456"/>
      <c r="SSS554" s="456"/>
      <c r="SST554" s="456"/>
      <c r="SSU554" s="456"/>
      <c r="SSV554" s="456"/>
      <c r="SSW554" s="456"/>
      <c r="SSX554" s="456"/>
      <c r="SSY554" s="456"/>
      <c r="SSZ554" s="456"/>
      <c r="STA554" s="456"/>
      <c r="STB554" s="456"/>
      <c r="STC554" s="456"/>
      <c r="STD554" s="456"/>
      <c r="STE554" s="456"/>
      <c r="STF554" s="456"/>
      <c r="STG554" s="456"/>
      <c r="STH554" s="456"/>
      <c r="STI554" s="456"/>
      <c r="STJ554" s="456"/>
      <c r="STK554" s="456"/>
      <c r="STL554" s="456"/>
      <c r="STM554" s="456"/>
      <c r="STN554" s="456"/>
      <c r="STO554" s="456"/>
      <c r="STP554" s="456"/>
      <c r="STQ554" s="456"/>
      <c r="STR554" s="456"/>
      <c r="STS554" s="456"/>
      <c r="STT554" s="456"/>
      <c r="STU554" s="456"/>
      <c r="STV554" s="456"/>
      <c r="STW554" s="456"/>
      <c r="STX554" s="456"/>
      <c r="STY554" s="456"/>
      <c r="STZ554" s="456"/>
      <c r="SUA554" s="456"/>
      <c r="SUB554" s="456"/>
      <c r="SUC554" s="456"/>
      <c r="SUD554" s="456"/>
      <c r="SUE554" s="456"/>
      <c r="SUF554" s="456"/>
      <c r="SUG554" s="456"/>
      <c r="SUH554" s="456"/>
      <c r="SUI554" s="456"/>
      <c r="SUJ554" s="456"/>
      <c r="SUK554" s="456"/>
      <c r="SUL554" s="456"/>
      <c r="SUM554" s="456"/>
      <c r="SUN554" s="456"/>
      <c r="SUO554" s="456"/>
      <c r="SUP554" s="456"/>
      <c r="SUQ554" s="456"/>
      <c r="SUR554" s="456"/>
      <c r="SUS554" s="456"/>
      <c r="SUT554" s="456"/>
      <c r="SUU554" s="456"/>
      <c r="SUV554" s="456"/>
      <c r="SUW554" s="456"/>
      <c r="SUX554" s="456"/>
      <c r="SUY554" s="456"/>
      <c r="SUZ554" s="456"/>
      <c r="SVA554" s="456"/>
      <c r="SVB554" s="456"/>
      <c r="SVC554" s="456"/>
      <c r="SVD554" s="456"/>
      <c r="SVE554" s="456"/>
      <c r="SVF554" s="456"/>
      <c r="SVG554" s="456"/>
      <c r="SVH554" s="456"/>
      <c r="SVI554" s="456"/>
      <c r="SVJ554" s="456"/>
      <c r="SVK554" s="456"/>
      <c r="SVL554" s="456"/>
      <c r="SVM554" s="456"/>
      <c r="SVN554" s="456"/>
      <c r="SVO554" s="456"/>
      <c r="SVP554" s="456"/>
      <c r="SVQ554" s="456"/>
      <c r="SVR554" s="456"/>
      <c r="SVS554" s="456"/>
      <c r="SVT554" s="456"/>
      <c r="SVU554" s="456"/>
      <c r="SVV554" s="456"/>
      <c r="SVW554" s="456"/>
      <c r="SVX554" s="456"/>
      <c r="SVY554" s="456"/>
      <c r="SVZ554" s="456"/>
      <c r="SWA554" s="456"/>
      <c r="SWB554" s="456"/>
      <c r="SWC554" s="456"/>
      <c r="SWD554" s="456"/>
      <c r="SWE554" s="456"/>
      <c r="SWF554" s="456"/>
      <c r="SWG554" s="456"/>
      <c r="SWH554" s="456"/>
      <c r="SWI554" s="456"/>
      <c r="SWJ554" s="456"/>
      <c r="SWK554" s="456"/>
      <c r="SWL554" s="456"/>
      <c r="SWM554" s="456"/>
      <c r="SWN554" s="456"/>
      <c r="SWO554" s="456"/>
      <c r="SWP554" s="456"/>
      <c r="SWQ554" s="456"/>
      <c r="SWR554" s="456"/>
      <c r="SWS554" s="456"/>
      <c r="SWT554" s="456"/>
      <c r="SWU554" s="456"/>
      <c r="SWV554" s="456"/>
      <c r="SWW554" s="456"/>
      <c r="SWX554" s="456"/>
      <c r="SWY554" s="456"/>
      <c r="SWZ554" s="456"/>
      <c r="SXA554" s="456"/>
      <c r="SXB554" s="456"/>
      <c r="SXC554" s="456"/>
      <c r="SXD554" s="456"/>
      <c r="SXE554" s="456"/>
      <c r="SXF554" s="456"/>
      <c r="SXG554" s="456"/>
      <c r="SXH554" s="456"/>
      <c r="SXI554" s="456"/>
      <c r="SXJ554" s="456"/>
      <c r="SXK554" s="456"/>
      <c r="SXL554" s="456"/>
      <c r="SXM554" s="456"/>
      <c r="SXN554" s="456"/>
      <c r="SXO554" s="456"/>
      <c r="SXP554" s="456"/>
      <c r="SXQ554" s="456"/>
      <c r="SXR554" s="456"/>
      <c r="SXS554" s="456"/>
      <c r="SXT554" s="456"/>
      <c r="SXU554" s="456"/>
      <c r="SXV554" s="456"/>
      <c r="SXW554" s="456"/>
      <c r="SXX554" s="456"/>
      <c r="SXY554" s="456"/>
      <c r="SXZ554" s="456"/>
      <c r="SYA554" s="456"/>
      <c r="SYB554" s="456"/>
      <c r="SYC554" s="456"/>
      <c r="SYD554" s="456"/>
      <c r="SYE554" s="456"/>
      <c r="SYF554" s="456"/>
      <c r="SYG554" s="456"/>
      <c r="SYH554" s="456"/>
      <c r="SYI554" s="456"/>
      <c r="SYJ554" s="456"/>
      <c r="SYK554" s="456"/>
      <c r="SYL554" s="456"/>
      <c r="SYM554" s="456"/>
      <c r="SYN554" s="456"/>
      <c r="SYO554" s="456"/>
      <c r="SYP554" s="456"/>
      <c r="SYQ554" s="456"/>
      <c r="SYR554" s="456"/>
      <c r="SYS554" s="456"/>
      <c r="SYT554" s="456"/>
      <c r="SYU554" s="456"/>
      <c r="SYV554" s="456"/>
      <c r="SYW554" s="456"/>
      <c r="SYX554" s="456"/>
      <c r="SYY554" s="456"/>
      <c r="SYZ554" s="456"/>
      <c r="SZA554" s="456"/>
      <c r="SZB554" s="456"/>
      <c r="SZC554" s="456"/>
      <c r="SZD554" s="456"/>
      <c r="SZE554" s="456"/>
      <c r="SZF554" s="456"/>
      <c r="SZG554" s="456"/>
      <c r="SZH554" s="456"/>
      <c r="SZI554" s="456"/>
      <c r="SZJ554" s="456"/>
      <c r="SZK554" s="456"/>
      <c r="SZL554" s="456"/>
      <c r="SZM554" s="456"/>
      <c r="SZN554" s="456"/>
      <c r="SZO554" s="456"/>
      <c r="SZP554" s="456"/>
      <c r="SZQ554" s="456"/>
      <c r="SZR554" s="456"/>
      <c r="SZS554" s="456"/>
      <c r="SZT554" s="456"/>
      <c r="SZU554" s="456"/>
      <c r="SZV554" s="456"/>
      <c r="SZW554" s="456"/>
      <c r="SZX554" s="456"/>
      <c r="SZY554" s="456"/>
      <c r="SZZ554" s="456"/>
      <c r="TAA554" s="456"/>
      <c r="TAB554" s="456"/>
      <c r="TAC554" s="456"/>
      <c r="TAD554" s="456"/>
      <c r="TAE554" s="456"/>
      <c r="TAF554" s="456"/>
      <c r="TAG554" s="456"/>
      <c r="TAH554" s="456"/>
      <c r="TAI554" s="456"/>
      <c r="TAJ554" s="456"/>
      <c r="TAK554" s="456"/>
      <c r="TAL554" s="456"/>
      <c r="TAM554" s="456"/>
      <c r="TAN554" s="456"/>
      <c r="TAO554" s="456"/>
      <c r="TAP554" s="456"/>
      <c r="TAQ554" s="456"/>
      <c r="TAR554" s="456"/>
      <c r="TAS554" s="456"/>
      <c r="TAT554" s="456"/>
      <c r="TAU554" s="456"/>
      <c r="TAV554" s="456"/>
      <c r="TAW554" s="456"/>
      <c r="TAX554" s="456"/>
      <c r="TAY554" s="456"/>
      <c r="TAZ554" s="456"/>
      <c r="TBA554" s="456"/>
      <c r="TBB554" s="456"/>
      <c r="TBC554" s="456"/>
      <c r="TBD554" s="456"/>
      <c r="TBE554" s="456"/>
      <c r="TBF554" s="456"/>
      <c r="TBG554" s="456"/>
      <c r="TBH554" s="456"/>
      <c r="TBI554" s="456"/>
      <c r="TBJ554" s="456"/>
      <c r="TBK554" s="456"/>
      <c r="TBL554" s="456"/>
      <c r="TBM554" s="456"/>
      <c r="TBN554" s="456"/>
      <c r="TBO554" s="456"/>
      <c r="TBP554" s="456"/>
      <c r="TBQ554" s="456"/>
      <c r="TBR554" s="456"/>
      <c r="TBS554" s="456"/>
      <c r="TBT554" s="456"/>
      <c r="TBU554" s="456"/>
      <c r="TBV554" s="456"/>
      <c r="TBW554" s="456"/>
      <c r="TBX554" s="456"/>
      <c r="TBY554" s="456"/>
      <c r="TBZ554" s="456"/>
      <c r="TCA554" s="456"/>
      <c r="TCB554" s="456"/>
      <c r="TCC554" s="456"/>
      <c r="TCD554" s="456"/>
      <c r="TCE554" s="456"/>
      <c r="TCF554" s="456"/>
      <c r="TCG554" s="456"/>
      <c r="TCH554" s="456"/>
      <c r="TCI554" s="456"/>
      <c r="TCJ554" s="456"/>
      <c r="TCK554" s="456"/>
      <c r="TCL554" s="456"/>
      <c r="TCM554" s="456"/>
      <c r="TCN554" s="456"/>
      <c r="TCO554" s="456"/>
      <c r="TCP554" s="456"/>
      <c r="TCQ554" s="456"/>
      <c r="TCR554" s="456"/>
      <c r="TCS554" s="456"/>
      <c r="TCT554" s="456"/>
      <c r="TCU554" s="456"/>
      <c r="TCV554" s="456"/>
      <c r="TCW554" s="456"/>
      <c r="TCX554" s="456"/>
      <c r="TCY554" s="456"/>
      <c r="TCZ554" s="456"/>
      <c r="TDA554" s="456"/>
      <c r="TDB554" s="456"/>
      <c r="TDC554" s="456"/>
      <c r="TDD554" s="456"/>
      <c r="TDE554" s="456"/>
      <c r="TDF554" s="456"/>
      <c r="TDG554" s="456"/>
      <c r="TDH554" s="456"/>
      <c r="TDI554" s="456"/>
      <c r="TDJ554" s="456"/>
      <c r="TDK554" s="456"/>
      <c r="TDL554" s="456"/>
      <c r="TDM554" s="456"/>
      <c r="TDN554" s="456"/>
      <c r="TDO554" s="456"/>
      <c r="TDP554" s="456"/>
      <c r="TDQ554" s="456"/>
      <c r="TDR554" s="456"/>
      <c r="TDS554" s="456"/>
      <c r="TDT554" s="456"/>
      <c r="TDU554" s="456"/>
      <c r="TDV554" s="456"/>
      <c r="TDW554" s="456"/>
      <c r="TDX554" s="456"/>
      <c r="TDY554" s="456"/>
      <c r="TDZ554" s="456"/>
      <c r="TEA554" s="456"/>
      <c r="TEB554" s="456"/>
      <c r="TEC554" s="456"/>
      <c r="TED554" s="456"/>
      <c r="TEE554" s="456"/>
      <c r="TEF554" s="456"/>
      <c r="TEG554" s="456"/>
      <c r="TEH554" s="456"/>
      <c r="TEI554" s="456"/>
      <c r="TEJ554" s="456"/>
      <c r="TEK554" s="456"/>
      <c r="TEL554" s="456"/>
      <c r="TEM554" s="456"/>
      <c r="TEN554" s="456"/>
      <c r="TEO554" s="456"/>
      <c r="TEP554" s="456"/>
      <c r="TEQ554" s="456"/>
      <c r="TER554" s="456"/>
      <c r="TES554" s="456"/>
      <c r="TET554" s="456"/>
      <c r="TEU554" s="456"/>
      <c r="TEV554" s="456"/>
      <c r="TEW554" s="456"/>
      <c r="TEX554" s="456"/>
      <c r="TEY554" s="456"/>
      <c r="TEZ554" s="456"/>
      <c r="TFA554" s="456"/>
      <c r="TFB554" s="456"/>
      <c r="TFC554" s="456"/>
      <c r="TFD554" s="456"/>
      <c r="TFE554" s="456"/>
      <c r="TFF554" s="456"/>
      <c r="TFG554" s="456"/>
      <c r="TFH554" s="456"/>
      <c r="TFI554" s="456"/>
      <c r="TFJ554" s="456"/>
      <c r="TFK554" s="456"/>
      <c r="TFL554" s="456"/>
      <c r="TFM554" s="456"/>
      <c r="TFN554" s="456"/>
      <c r="TFO554" s="456"/>
      <c r="TFP554" s="456"/>
      <c r="TFQ554" s="456"/>
      <c r="TFR554" s="456"/>
      <c r="TFS554" s="456"/>
      <c r="TFT554" s="456"/>
      <c r="TFU554" s="456"/>
      <c r="TFV554" s="456"/>
      <c r="TFW554" s="456"/>
      <c r="TFX554" s="456"/>
      <c r="TFY554" s="456"/>
      <c r="TFZ554" s="456"/>
      <c r="TGA554" s="456"/>
      <c r="TGB554" s="456"/>
      <c r="TGC554" s="456"/>
      <c r="TGD554" s="456"/>
      <c r="TGE554" s="456"/>
      <c r="TGF554" s="456"/>
      <c r="TGG554" s="456"/>
      <c r="TGH554" s="456"/>
      <c r="TGI554" s="456"/>
      <c r="TGJ554" s="456"/>
      <c r="TGK554" s="456"/>
      <c r="TGL554" s="456"/>
      <c r="TGM554" s="456"/>
      <c r="TGN554" s="456"/>
      <c r="TGO554" s="456"/>
      <c r="TGP554" s="456"/>
      <c r="TGQ554" s="456"/>
      <c r="TGR554" s="456"/>
      <c r="TGS554" s="456"/>
      <c r="TGT554" s="456"/>
      <c r="TGU554" s="456"/>
      <c r="TGV554" s="456"/>
      <c r="TGW554" s="456"/>
      <c r="TGX554" s="456"/>
      <c r="TGY554" s="456"/>
      <c r="TGZ554" s="456"/>
      <c r="THA554" s="456"/>
      <c r="THB554" s="456"/>
      <c r="THC554" s="456"/>
      <c r="THD554" s="456"/>
      <c r="THE554" s="456"/>
      <c r="THF554" s="456"/>
      <c r="THG554" s="456"/>
      <c r="THH554" s="456"/>
      <c r="THI554" s="456"/>
      <c r="THJ554" s="456"/>
      <c r="THK554" s="456"/>
      <c r="THL554" s="456"/>
      <c r="THM554" s="456"/>
      <c r="THN554" s="456"/>
      <c r="THO554" s="456"/>
      <c r="THP554" s="456"/>
      <c r="THQ554" s="456"/>
      <c r="THR554" s="456"/>
      <c r="THS554" s="456"/>
      <c r="THT554" s="456"/>
      <c r="THU554" s="456"/>
      <c r="THV554" s="456"/>
      <c r="THW554" s="456"/>
      <c r="THX554" s="456"/>
      <c r="THY554" s="456"/>
      <c r="THZ554" s="456"/>
      <c r="TIA554" s="456"/>
      <c r="TIB554" s="456"/>
      <c r="TIC554" s="456"/>
      <c r="TID554" s="456"/>
      <c r="TIE554" s="456"/>
      <c r="TIF554" s="456"/>
      <c r="TIG554" s="456"/>
      <c r="TIH554" s="456"/>
      <c r="TII554" s="456"/>
      <c r="TIJ554" s="456"/>
      <c r="TIK554" s="456"/>
      <c r="TIL554" s="456"/>
      <c r="TIM554" s="456"/>
      <c r="TIN554" s="456"/>
      <c r="TIO554" s="456"/>
      <c r="TIP554" s="456"/>
      <c r="TIQ554" s="456"/>
      <c r="TIR554" s="456"/>
      <c r="TIS554" s="456"/>
      <c r="TIT554" s="456"/>
      <c r="TIU554" s="456"/>
      <c r="TIV554" s="456"/>
      <c r="TIW554" s="456"/>
      <c r="TIX554" s="456"/>
      <c r="TIY554" s="456"/>
      <c r="TIZ554" s="456"/>
      <c r="TJA554" s="456"/>
      <c r="TJB554" s="456"/>
      <c r="TJC554" s="456"/>
      <c r="TJD554" s="456"/>
      <c r="TJE554" s="456"/>
      <c r="TJF554" s="456"/>
      <c r="TJG554" s="456"/>
      <c r="TJH554" s="456"/>
      <c r="TJI554" s="456"/>
      <c r="TJJ554" s="456"/>
      <c r="TJK554" s="456"/>
      <c r="TJL554" s="456"/>
      <c r="TJM554" s="456"/>
      <c r="TJN554" s="456"/>
      <c r="TJO554" s="456"/>
      <c r="TJP554" s="456"/>
      <c r="TJQ554" s="456"/>
      <c r="TJR554" s="456"/>
      <c r="TJS554" s="456"/>
      <c r="TJT554" s="456"/>
      <c r="TJU554" s="456"/>
      <c r="TJV554" s="456"/>
      <c r="TJW554" s="456"/>
      <c r="TJX554" s="456"/>
      <c r="TJY554" s="456"/>
      <c r="TJZ554" s="456"/>
      <c r="TKA554" s="456"/>
      <c r="TKB554" s="456"/>
      <c r="TKC554" s="456"/>
      <c r="TKD554" s="456"/>
      <c r="TKE554" s="456"/>
      <c r="TKF554" s="456"/>
      <c r="TKG554" s="456"/>
      <c r="TKH554" s="456"/>
      <c r="TKI554" s="456"/>
      <c r="TKJ554" s="456"/>
      <c r="TKK554" s="456"/>
      <c r="TKL554" s="456"/>
      <c r="TKM554" s="456"/>
      <c r="TKN554" s="456"/>
      <c r="TKO554" s="456"/>
      <c r="TKP554" s="456"/>
      <c r="TKQ554" s="456"/>
      <c r="TKR554" s="456"/>
      <c r="TKS554" s="456"/>
      <c r="TKT554" s="456"/>
      <c r="TKU554" s="456"/>
      <c r="TKV554" s="456"/>
      <c r="TKW554" s="456"/>
      <c r="TKX554" s="456"/>
      <c r="TKY554" s="456"/>
      <c r="TKZ554" s="456"/>
      <c r="TLA554" s="456"/>
      <c r="TLB554" s="456"/>
      <c r="TLC554" s="456"/>
      <c r="TLD554" s="456"/>
      <c r="TLE554" s="456"/>
      <c r="TLF554" s="456"/>
      <c r="TLG554" s="456"/>
      <c r="TLH554" s="456"/>
      <c r="TLI554" s="456"/>
      <c r="TLJ554" s="456"/>
      <c r="TLK554" s="456"/>
      <c r="TLL554" s="456"/>
      <c r="TLM554" s="456"/>
      <c r="TLN554" s="456"/>
      <c r="TLO554" s="456"/>
      <c r="TLP554" s="456"/>
      <c r="TLQ554" s="456"/>
      <c r="TLR554" s="456"/>
      <c r="TLS554" s="456"/>
      <c r="TLT554" s="456"/>
      <c r="TLU554" s="456"/>
      <c r="TLV554" s="456"/>
      <c r="TLW554" s="456"/>
      <c r="TLX554" s="456"/>
      <c r="TLY554" s="456"/>
      <c r="TLZ554" s="456"/>
      <c r="TMA554" s="456"/>
      <c r="TMB554" s="456"/>
      <c r="TMC554" s="456"/>
      <c r="TMD554" s="456"/>
      <c r="TME554" s="456"/>
      <c r="TMF554" s="456"/>
      <c r="TMG554" s="456"/>
      <c r="TMH554" s="456"/>
      <c r="TMI554" s="456"/>
      <c r="TMJ554" s="456"/>
      <c r="TMK554" s="456"/>
      <c r="TML554" s="456"/>
      <c r="TMM554" s="456"/>
      <c r="TMN554" s="456"/>
      <c r="TMO554" s="456"/>
      <c r="TMP554" s="456"/>
      <c r="TMQ554" s="456"/>
      <c r="TMR554" s="456"/>
      <c r="TMS554" s="456"/>
      <c r="TMT554" s="456"/>
      <c r="TMU554" s="456"/>
      <c r="TMV554" s="456"/>
      <c r="TMW554" s="456"/>
      <c r="TMX554" s="456"/>
      <c r="TMY554" s="456"/>
      <c r="TMZ554" s="456"/>
      <c r="TNA554" s="456"/>
      <c r="TNB554" s="456"/>
      <c r="TNC554" s="456"/>
      <c r="TND554" s="456"/>
      <c r="TNE554" s="456"/>
      <c r="TNF554" s="456"/>
      <c r="TNG554" s="456"/>
      <c r="TNH554" s="456"/>
      <c r="TNI554" s="456"/>
      <c r="TNJ554" s="456"/>
      <c r="TNK554" s="456"/>
      <c r="TNL554" s="456"/>
      <c r="TNM554" s="456"/>
      <c r="TNN554" s="456"/>
      <c r="TNO554" s="456"/>
      <c r="TNP554" s="456"/>
      <c r="TNQ554" s="456"/>
      <c r="TNR554" s="456"/>
      <c r="TNS554" s="456"/>
      <c r="TNT554" s="456"/>
      <c r="TNU554" s="456"/>
      <c r="TNV554" s="456"/>
      <c r="TNW554" s="456"/>
      <c r="TNX554" s="456"/>
      <c r="TNY554" s="456"/>
      <c r="TNZ554" s="456"/>
      <c r="TOA554" s="456"/>
      <c r="TOB554" s="456"/>
      <c r="TOC554" s="456"/>
      <c r="TOD554" s="456"/>
      <c r="TOE554" s="456"/>
      <c r="TOF554" s="456"/>
      <c r="TOG554" s="456"/>
      <c r="TOH554" s="456"/>
      <c r="TOI554" s="456"/>
      <c r="TOJ554" s="456"/>
      <c r="TOK554" s="456"/>
      <c r="TOL554" s="456"/>
      <c r="TOM554" s="456"/>
      <c r="TON554" s="456"/>
      <c r="TOO554" s="456"/>
      <c r="TOP554" s="456"/>
      <c r="TOQ554" s="456"/>
      <c r="TOR554" s="456"/>
      <c r="TOS554" s="456"/>
      <c r="TOT554" s="456"/>
      <c r="TOU554" s="456"/>
      <c r="TOV554" s="456"/>
      <c r="TOW554" s="456"/>
      <c r="TOX554" s="456"/>
      <c r="TOY554" s="456"/>
      <c r="TOZ554" s="456"/>
      <c r="TPA554" s="456"/>
      <c r="TPB554" s="456"/>
      <c r="TPC554" s="456"/>
      <c r="TPD554" s="456"/>
      <c r="TPE554" s="456"/>
      <c r="TPF554" s="456"/>
      <c r="TPG554" s="456"/>
      <c r="TPH554" s="456"/>
      <c r="TPI554" s="456"/>
      <c r="TPJ554" s="456"/>
      <c r="TPK554" s="456"/>
      <c r="TPL554" s="456"/>
      <c r="TPM554" s="456"/>
      <c r="TPN554" s="456"/>
      <c r="TPO554" s="456"/>
      <c r="TPP554" s="456"/>
      <c r="TPQ554" s="456"/>
      <c r="TPR554" s="456"/>
      <c r="TPS554" s="456"/>
      <c r="TPT554" s="456"/>
      <c r="TPU554" s="456"/>
      <c r="TPV554" s="456"/>
      <c r="TPW554" s="456"/>
      <c r="TPX554" s="456"/>
      <c r="TPY554" s="456"/>
      <c r="TPZ554" s="456"/>
      <c r="TQA554" s="456"/>
      <c r="TQB554" s="456"/>
      <c r="TQC554" s="456"/>
      <c r="TQD554" s="456"/>
      <c r="TQE554" s="456"/>
      <c r="TQF554" s="456"/>
      <c r="TQG554" s="456"/>
      <c r="TQH554" s="456"/>
      <c r="TQI554" s="456"/>
      <c r="TQJ554" s="456"/>
      <c r="TQK554" s="456"/>
      <c r="TQL554" s="456"/>
      <c r="TQM554" s="456"/>
      <c r="TQN554" s="456"/>
      <c r="TQO554" s="456"/>
      <c r="TQP554" s="456"/>
      <c r="TQQ554" s="456"/>
      <c r="TQR554" s="456"/>
      <c r="TQS554" s="456"/>
      <c r="TQT554" s="456"/>
      <c r="TQU554" s="456"/>
      <c r="TQV554" s="456"/>
      <c r="TQW554" s="456"/>
      <c r="TQX554" s="456"/>
      <c r="TQY554" s="456"/>
      <c r="TQZ554" s="456"/>
      <c r="TRA554" s="456"/>
      <c r="TRB554" s="456"/>
      <c r="TRC554" s="456"/>
      <c r="TRD554" s="456"/>
      <c r="TRE554" s="456"/>
      <c r="TRF554" s="456"/>
      <c r="TRG554" s="456"/>
      <c r="TRH554" s="456"/>
      <c r="TRI554" s="456"/>
      <c r="TRJ554" s="456"/>
      <c r="TRK554" s="456"/>
      <c r="TRL554" s="456"/>
      <c r="TRM554" s="456"/>
      <c r="TRN554" s="456"/>
      <c r="TRO554" s="456"/>
      <c r="TRP554" s="456"/>
      <c r="TRQ554" s="456"/>
      <c r="TRR554" s="456"/>
      <c r="TRS554" s="456"/>
      <c r="TRT554" s="456"/>
      <c r="TRU554" s="456"/>
      <c r="TRV554" s="456"/>
      <c r="TRW554" s="456"/>
      <c r="TRX554" s="456"/>
      <c r="TRY554" s="456"/>
      <c r="TRZ554" s="456"/>
      <c r="TSA554" s="456"/>
      <c r="TSB554" s="456"/>
      <c r="TSC554" s="456"/>
      <c r="TSD554" s="456"/>
      <c r="TSE554" s="456"/>
      <c r="TSF554" s="456"/>
      <c r="TSG554" s="456"/>
      <c r="TSH554" s="456"/>
      <c r="TSI554" s="456"/>
      <c r="TSJ554" s="456"/>
      <c r="TSK554" s="456"/>
      <c r="TSL554" s="456"/>
      <c r="TSM554" s="456"/>
      <c r="TSN554" s="456"/>
      <c r="TSO554" s="456"/>
      <c r="TSP554" s="456"/>
      <c r="TSQ554" s="456"/>
      <c r="TSR554" s="456"/>
      <c r="TSS554" s="456"/>
      <c r="TST554" s="456"/>
      <c r="TSU554" s="456"/>
      <c r="TSV554" s="456"/>
      <c r="TSW554" s="456"/>
      <c r="TSX554" s="456"/>
      <c r="TSY554" s="456"/>
      <c r="TSZ554" s="456"/>
      <c r="TTA554" s="456"/>
      <c r="TTB554" s="456"/>
      <c r="TTC554" s="456"/>
      <c r="TTD554" s="456"/>
      <c r="TTE554" s="456"/>
      <c r="TTF554" s="456"/>
      <c r="TTG554" s="456"/>
      <c r="TTH554" s="456"/>
      <c r="TTI554" s="456"/>
      <c r="TTJ554" s="456"/>
      <c r="TTK554" s="456"/>
      <c r="TTL554" s="456"/>
      <c r="TTM554" s="456"/>
      <c r="TTN554" s="456"/>
      <c r="TTO554" s="456"/>
      <c r="TTP554" s="456"/>
      <c r="TTQ554" s="456"/>
      <c r="TTR554" s="456"/>
      <c r="TTS554" s="456"/>
      <c r="TTT554" s="456"/>
      <c r="TTU554" s="456"/>
      <c r="TTV554" s="456"/>
      <c r="TTW554" s="456"/>
      <c r="TTX554" s="456"/>
      <c r="TTY554" s="456"/>
      <c r="TTZ554" s="456"/>
      <c r="TUA554" s="456"/>
      <c r="TUB554" s="456"/>
      <c r="TUC554" s="456"/>
      <c r="TUD554" s="456"/>
      <c r="TUE554" s="456"/>
      <c r="TUF554" s="456"/>
      <c r="TUG554" s="456"/>
      <c r="TUH554" s="456"/>
      <c r="TUI554" s="456"/>
      <c r="TUJ554" s="456"/>
      <c r="TUK554" s="456"/>
      <c r="TUL554" s="456"/>
      <c r="TUM554" s="456"/>
      <c r="TUN554" s="456"/>
      <c r="TUO554" s="456"/>
      <c r="TUP554" s="456"/>
      <c r="TUQ554" s="456"/>
      <c r="TUR554" s="456"/>
      <c r="TUS554" s="456"/>
      <c r="TUT554" s="456"/>
      <c r="TUU554" s="456"/>
      <c r="TUV554" s="456"/>
      <c r="TUW554" s="456"/>
      <c r="TUX554" s="456"/>
      <c r="TUY554" s="456"/>
      <c r="TUZ554" s="456"/>
      <c r="TVA554" s="456"/>
      <c r="TVB554" s="456"/>
      <c r="TVC554" s="456"/>
      <c r="TVD554" s="456"/>
      <c r="TVE554" s="456"/>
      <c r="TVF554" s="456"/>
      <c r="TVG554" s="456"/>
      <c r="TVH554" s="456"/>
      <c r="TVI554" s="456"/>
      <c r="TVJ554" s="456"/>
      <c r="TVK554" s="456"/>
      <c r="TVL554" s="456"/>
      <c r="TVM554" s="456"/>
      <c r="TVN554" s="456"/>
      <c r="TVO554" s="456"/>
      <c r="TVP554" s="456"/>
      <c r="TVQ554" s="456"/>
      <c r="TVR554" s="456"/>
      <c r="TVS554" s="456"/>
      <c r="TVT554" s="456"/>
      <c r="TVU554" s="456"/>
      <c r="TVV554" s="456"/>
      <c r="TVW554" s="456"/>
      <c r="TVX554" s="456"/>
      <c r="TVY554" s="456"/>
      <c r="TVZ554" s="456"/>
      <c r="TWA554" s="456"/>
      <c r="TWB554" s="456"/>
      <c r="TWC554" s="456"/>
      <c r="TWD554" s="456"/>
      <c r="TWE554" s="456"/>
      <c r="TWF554" s="456"/>
      <c r="TWG554" s="456"/>
      <c r="TWH554" s="456"/>
      <c r="TWI554" s="456"/>
      <c r="TWJ554" s="456"/>
      <c r="TWK554" s="456"/>
      <c r="TWL554" s="456"/>
      <c r="TWM554" s="456"/>
      <c r="TWN554" s="456"/>
      <c r="TWO554" s="456"/>
      <c r="TWP554" s="456"/>
      <c r="TWQ554" s="456"/>
      <c r="TWR554" s="456"/>
      <c r="TWS554" s="456"/>
      <c r="TWT554" s="456"/>
      <c r="TWU554" s="456"/>
      <c r="TWV554" s="456"/>
      <c r="TWW554" s="456"/>
      <c r="TWX554" s="456"/>
      <c r="TWY554" s="456"/>
      <c r="TWZ554" s="456"/>
      <c r="TXA554" s="456"/>
      <c r="TXB554" s="456"/>
      <c r="TXC554" s="456"/>
      <c r="TXD554" s="456"/>
      <c r="TXE554" s="456"/>
      <c r="TXF554" s="456"/>
      <c r="TXG554" s="456"/>
      <c r="TXH554" s="456"/>
      <c r="TXI554" s="456"/>
      <c r="TXJ554" s="456"/>
      <c r="TXK554" s="456"/>
      <c r="TXL554" s="456"/>
      <c r="TXM554" s="456"/>
      <c r="TXN554" s="456"/>
      <c r="TXO554" s="456"/>
      <c r="TXP554" s="456"/>
      <c r="TXQ554" s="456"/>
      <c r="TXR554" s="456"/>
      <c r="TXS554" s="456"/>
      <c r="TXT554" s="456"/>
      <c r="TXU554" s="456"/>
      <c r="TXV554" s="456"/>
      <c r="TXW554" s="456"/>
      <c r="TXX554" s="456"/>
      <c r="TXY554" s="456"/>
      <c r="TXZ554" s="456"/>
      <c r="TYA554" s="456"/>
      <c r="TYB554" s="456"/>
      <c r="TYC554" s="456"/>
      <c r="TYD554" s="456"/>
      <c r="TYE554" s="456"/>
      <c r="TYF554" s="456"/>
      <c r="TYG554" s="456"/>
      <c r="TYH554" s="456"/>
      <c r="TYI554" s="456"/>
      <c r="TYJ554" s="456"/>
      <c r="TYK554" s="456"/>
      <c r="TYL554" s="456"/>
      <c r="TYM554" s="456"/>
      <c r="TYN554" s="456"/>
      <c r="TYO554" s="456"/>
      <c r="TYP554" s="456"/>
      <c r="TYQ554" s="456"/>
      <c r="TYR554" s="456"/>
      <c r="TYS554" s="456"/>
      <c r="TYT554" s="456"/>
      <c r="TYU554" s="456"/>
      <c r="TYV554" s="456"/>
      <c r="TYW554" s="456"/>
      <c r="TYX554" s="456"/>
      <c r="TYY554" s="456"/>
      <c r="TYZ554" s="456"/>
      <c r="TZA554" s="456"/>
      <c r="TZB554" s="456"/>
      <c r="TZC554" s="456"/>
      <c r="TZD554" s="456"/>
      <c r="TZE554" s="456"/>
      <c r="TZF554" s="456"/>
      <c r="TZG554" s="456"/>
      <c r="TZH554" s="456"/>
      <c r="TZI554" s="456"/>
      <c r="TZJ554" s="456"/>
      <c r="TZK554" s="456"/>
      <c r="TZL554" s="456"/>
      <c r="TZM554" s="456"/>
      <c r="TZN554" s="456"/>
      <c r="TZO554" s="456"/>
      <c r="TZP554" s="456"/>
      <c r="TZQ554" s="456"/>
      <c r="TZR554" s="456"/>
      <c r="TZS554" s="456"/>
      <c r="TZT554" s="456"/>
      <c r="TZU554" s="456"/>
      <c r="TZV554" s="456"/>
      <c r="TZW554" s="456"/>
      <c r="TZX554" s="456"/>
      <c r="TZY554" s="456"/>
      <c r="TZZ554" s="456"/>
      <c r="UAA554" s="456"/>
      <c r="UAB554" s="456"/>
      <c r="UAC554" s="456"/>
      <c r="UAD554" s="456"/>
      <c r="UAE554" s="456"/>
      <c r="UAF554" s="456"/>
      <c r="UAG554" s="456"/>
      <c r="UAH554" s="456"/>
      <c r="UAI554" s="456"/>
      <c r="UAJ554" s="456"/>
      <c r="UAK554" s="456"/>
      <c r="UAL554" s="456"/>
      <c r="UAM554" s="456"/>
      <c r="UAN554" s="456"/>
      <c r="UAO554" s="456"/>
      <c r="UAP554" s="456"/>
      <c r="UAQ554" s="456"/>
      <c r="UAR554" s="456"/>
      <c r="UAS554" s="456"/>
      <c r="UAT554" s="456"/>
      <c r="UAU554" s="456"/>
      <c r="UAV554" s="456"/>
      <c r="UAW554" s="456"/>
      <c r="UAX554" s="456"/>
      <c r="UAY554" s="456"/>
      <c r="UAZ554" s="456"/>
      <c r="UBA554" s="456"/>
      <c r="UBB554" s="456"/>
      <c r="UBC554" s="456"/>
      <c r="UBD554" s="456"/>
      <c r="UBE554" s="456"/>
      <c r="UBF554" s="456"/>
      <c r="UBG554" s="456"/>
      <c r="UBH554" s="456"/>
      <c r="UBI554" s="456"/>
      <c r="UBJ554" s="456"/>
      <c r="UBK554" s="456"/>
      <c r="UBL554" s="456"/>
      <c r="UBM554" s="456"/>
      <c r="UBN554" s="456"/>
      <c r="UBO554" s="456"/>
      <c r="UBP554" s="456"/>
      <c r="UBQ554" s="456"/>
      <c r="UBR554" s="456"/>
      <c r="UBS554" s="456"/>
      <c r="UBT554" s="456"/>
      <c r="UBU554" s="456"/>
      <c r="UBV554" s="456"/>
      <c r="UBW554" s="456"/>
      <c r="UBX554" s="456"/>
      <c r="UBY554" s="456"/>
      <c r="UBZ554" s="456"/>
      <c r="UCA554" s="456"/>
      <c r="UCB554" s="456"/>
      <c r="UCC554" s="456"/>
      <c r="UCD554" s="456"/>
      <c r="UCE554" s="456"/>
      <c r="UCF554" s="456"/>
      <c r="UCG554" s="456"/>
      <c r="UCH554" s="456"/>
      <c r="UCI554" s="456"/>
      <c r="UCJ554" s="456"/>
      <c r="UCK554" s="456"/>
      <c r="UCL554" s="456"/>
      <c r="UCM554" s="456"/>
      <c r="UCN554" s="456"/>
      <c r="UCO554" s="456"/>
      <c r="UCP554" s="456"/>
      <c r="UCQ554" s="456"/>
      <c r="UCR554" s="456"/>
      <c r="UCS554" s="456"/>
      <c r="UCT554" s="456"/>
      <c r="UCU554" s="456"/>
      <c r="UCV554" s="456"/>
      <c r="UCW554" s="456"/>
      <c r="UCX554" s="456"/>
      <c r="UCY554" s="456"/>
      <c r="UCZ554" s="456"/>
      <c r="UDA554" s="456"/>
      <c r="UDB554" s="456"/>
      <c r="UDC554" s="456"/>
      <c r="UDD554" s="456"/>
      <c r="UDE554" s="456"/>
      <c r="UDF554" s="456"/>
      <c r="UDG554" s="456"/>
      <c r="UDH554" s="456"/>
      <c r="UDI554" s="456"/>
      <c r="UDJ554" s="456"/>
      <c r="UDK554" s="456"/>
      <c r="UDL554" s="456"/>
      <c r="UDM554" s="456"/>
      <c r="UDN554" s="456"/>
      <c r="UDO554" s="456"/>
      <c r="UDP554" s="456"/>
      <c r="UDQ554" s="456"/>
      <c r="UDR554" s="456"/>
      <c r="UDS554" s="456"/>
      <c r="UDT554" s="456"/>
      <c r="UDU554" s="456"/>
      <c r="UDV554" s="456"/>
      <c r="UDW554" s="456"/>
      <c r="UDX554" s="456"/>
      <c r="UDY554" s="456"/>
      <c r="UDZ554" s="456"/>
      <c r="UEA554" s="456"/>
      <c r="UEB554" s="456"/>
      <c r="UEC554" s="456"/>
      <c r="UED554" s="456"/>
      <c r="UEE554" s="456"/>
      <c r="UEF554" s="456"/>
      <c r="UEG554" s="456"/>
      <c r="UEH554" s="456"/>
      <c r="UEI554" s="456"/>
      <c r="UEJ554" s="456"/>
      <c r="UEK554" s="456"/>
      <c r="UEL554" s="456"/>
      <c r="UEM554" s="456"/>
      <c r="UEN554" s="456"/>
      <c r="UEO554" s="456"/>
      <c r="UEP554" s="456"/>
      <c r="UEQ554" s="456"/>
      <c r="UER554" s="456"/>
      <c r="UES554" s="456"/>
      <c r="UET554" s="456"/>
      <c r="UEU554" s="456"/>
      <c r="UEV554" s="456"/>
      <c r="UEW554" s="456"/>
      <c r="UEX554" s="456"/>
      <c r="UEY554" s="456"/>
      <c r="UEZ554" s="456"/>
      <c r="UFA554" s="456"/>
      <c r="UFB554" s="456"/>
      <c r="UFC554" s="456"/>
      <c r="UFD554" s="456"/>
      <c r="UFE554" s="456"/>
      <c r="UFF554" s="456"/>
      <c r="UFG554" s="456"/>
      <c r="UFH554" s="456"/>
      <c r="UFI554" s="456"/>
      <c r="UFJ554" s="456"/>
      <c r="UFK554" s="456"/>
      <c r="UFL554" s="456"/>
      <c r="UFM554" s="456"/>
      <c r="UFN554" s="456"/>
      <c r="UFO554" s="456"/>
      <c r="UFP554" s="456"/>
      <c r="UFQ554" s="456"/>
      <c r="UFR554" s="456"/>
      <c r="UFS554" s="456"/>
      <c r="UFT554" s="456"/>
      <c r="UFU554" s="456"/>
      <c r="UFV554" s="456"/>
      <c r="UFW554" s="456"/>
      <c r="UFX554" s="456"/>
      <c r="UFY554" s="456"/>
      <c r="UFZ554" s="456"/>
      <c r="UGA554" s="456"/>
      <c r="UGB554" s="456"/>
      <c r="UGC554" s="456"/>
      <c r="UGD554" s="456"/>
      <c r="UGE554" s="456"/>
      <c r="UGF554" s="456"/>
      <c r="UGG554" s="456"/>
      <c r="UGH554" s="456"/>
      <c r="UGI554" s="456"/>
      <c r="UGJ554" s="456"/>
      <c r="UGK554" s="456"/>
      <c r="UGL554" s="456"/>
      <c r="UGM554" s="456"/>
      <c r="UGN554" s="456"/>
      <c r="UGO554" s="456"/>
      <c r="UGP554" s="456"/>
      <c r="UGQ554" s="456"/>
      <c r="UGR554" s="456"/>
      <c r="UGS554" s="456"/>
      <c r="UGT554" s="456"/>
      <c r="UGU554" s="456"/>
      <c r="UGV554" s="456"/>
      <c r="UGW554" s="456"/>
      <c r="UGX554" s="456"/>
      <c r="UGY554" s="456"/>
      <c r="UGZ554" s="456"/>
      <c r="UHA554" s="456"/>
      <c r="UHB554" s="456"/>
      <c r="UHC554" s="456"/>
      <c r="UHD554" s="456"/>
      <c r="UHE554" s="456"/>
      <c r="UHF554" s="456"/>
      <c r="UHG554" s="456"/>
      <c r="UHH554" s="456"/>
      <c r="UHI554" s="456"/>
      <c r="UHJ554" s="456"/>
      <c r="UHK554" s="456"/>
      <c r="UHL554" s="456"/>
      <c r="UHM554" s="456"/>
      <c r="UHN554" s="456"/>
      <c r="UHO554" s="456"/>
      <c r="UHP554" s="456"/>
      <c r="UHQ554" s="456"/>
      <c r="UHR554" s="456"/>
      <c r="UHS554" s="456"/>
      <c r="UHT554" s="456"/>
      <c r="UHU554" s="456"/>
      <c r="UHV554" s="456"/>
      <c r="UHW554" s="456"/>
      <c r="UHX554" s="456"/>
      <c r="UHY554" s="456"/>
      <c r="UHZ554" s="456"/>
      <c r="UIA554" s="456"/>
      <c r="UIB554" s="456"/>
      <c r="UIC554" s="456"/>
      <c r="UID554" s="456"/>
      <c r="UIE554" s="456"/>
      <c r="UIF554" s="456"/>
      <c r="UIG554" s="456"/>
      <c r="UIH554" s="456"/>
      <c r="UII554" s="456"/>
      <c r="UIJ554" s="456"/>
      <c r="UIK554" s="456"/>
      <c r="UIL554" s="456"/>
      <c r="UIM554" s="456"/>
      <c r="UIN554" s="456"/>
      <c r="UIO554" s="456"/>
      <c r="UIP554" s="456"/>
      <c r="UIQ554" s="456"/>
      <c r="UIR554" s="456"/>
      <c r="UIS554" s="456"/>
      <c r="UIT554" s="456"/>
      <c r="UIU554" s="456"/>
      <c r="UIV554" s="456"/>
      <c r="UIW554" s="456"/>
      <c r="UIX554" s="456"/>
      <c r="UIY554" s="456"/>
      <c r="UIZ554" s="456"/>
      <c r="UJA554" s="456"/>
      <c r="UJB554" s="456"/>
      <c r="UJC554" s="456"/>
      <c r="UJD554" s="456"/>
      <c r="UJE554" s="456"/>
      <c r="UJF554" s="456"/>
      <c r="UJG554" s="456"/>
      <c r="UJH554" s="456"/>
      <c r="UJI554" s="456"/>
      <c r="UJJ554" s="456"/>
      <c r="UJK554" s="456"/>
      <c r="UJL554" s="456"/>
      <c r="UJM554" s="456"/>
      <c r="UJN554" s="456"/>
      <c r="UJO554" s="456"/>
      <c r="UJP554" s="456"/>
      <c r="UJQ554" s="456"/>
      <c r="UJR554" s="456"/>
      <c r="UJS554" s="456"/>
      <c r="UJT554" s="456"/>
      <c r="UJU554" s="456"/>
      <c r="UJV554" s="456"/>
      <c r="UJW554" s="456"/>
      <c r="UJX554" s="456"/>
      <c r="UJY554" s="456"/>
      <c r="UJZ554" s="456"/>
      <c r="UKA554" s="456"/>
      <c r="UKB554" s="456"/>
      <c r="UKC554" s="456"/>
      <c r="UKD554" s="456"/>
      <c r="UKE554" s="456"/>
      <c r="UKF554" s="456"/>
      <c r="UKG554" s="456"/>
      <c r="UKH554" s="456"/>
      <c r="UKI554" s="456"/>
      <c r="UKJ554" s="456"/>
      <c r="UKK554" s="456"/>
      <c r="UKL554" s="456"/>
      <c r="UKM554" s="456"/>
      <c r="UKN554" s="456"/>
      <c r="UKO554" s="456"/>
      <c r="UKP554" s="456"/>
      <c r="UKQ554" s="456"/>
      <c r="UKR554" s="456"/>
      <c r="UKS554" s="456"/>
      <c r="UKT554" s="456"/>
      <c r="UKU554" s="456"/>
      <c r="UKV554" s="456"/>
      <c r="UKW554" s="456"/>
      <c r="UKX554" s="456"/>
      <c r="UKY554" s="456"/>
      <c r="UKZ554" s="456"/>
      <c r="ULA554" s="456"/>
      <c r="ULB554" s="456"/>
      <c r="ULC554" s="456"/>
      <c r="ULD554" s="456"/>
      <c r="ULE554" s="456"/>
      <c r="ULF554" s="456"/>
      <c r="ULG554" s="456"/>
      <c r="ULH554" s="456"/>
      <c r="ULI554" s="456"/>
      <c r="ULJ554" s="456"/>
      <c r="ULK554" s="456"/>
      <c r="ULL554" s="456"/>
      <c r="ULM554" s="456"/>
      <c r="ULN554" s="456"/>
      <c r="ULO554" s="456"/>
      <c r="ULP554" s="456"/>
      <c r="ULQ554" s="456"/>
      <c r="ULR554" s="456"/>
      <c r="ULS554" s="456"/>
      <c r="ULT554" s="456"/>
      <c r="ULU554" s="456"/>
      <c r="ULV554" s="456"/>
      <c r="ULW554" s="456"/>
      <c r="ULX554" s="456"/>
      <c r="ULY554" s="456"/>
      <c r="ULZ554" s="456"/>
      <c r="UMA554" s="456"/>
      <c r="UMB554" s="456"/>
      <c r="UMC554" s="456"/>
      <c r="UMD554" s="456"/>
      <c r="UME554" s="456"/>
      <c r="UMF554" s="456"/>
      <c r="UMG554" s="456"/>
      <c r="UMH554" s="456"/>
      <c r="UMI554" s="456"/>
      <c r="UMJ554" s="456"/>
      <c r="UMK554" s="456"/>
      <c r="UML554" s="456"/>
      <c r="UMM554" s="456"/>
      <c r="UMN554" s="456"/>
      <c r="UMO554" s="456"/>
      <c r="UMP554" s="456"/>
      <c r="UMQ554" s="456"/>
      <c r="UMR554" s="456"/>
      <c r="UMS554" s="456"/>
      <c r="UMT554" s="456"/>
      <c r="UMU554" s="456"/>
      <c r="UMV554" s="456"/>
      <c r="UMW554" s="456"/>
      <c r="UMX554" s="456"/>
      <c r="UMY554" s="456"/>
      <c r="UMZ554" s="456"/>
      <c r="UNA554" s="456"/>
      <c r="UNB554" s="456"/>
      <c r="UNC554" s="456"/>
      <c r="UND554" s="456"/>
      <c r="UNE554" s="456"/>
      <c r="UNF554" s="456"/>
      <c r="UNG554" s="456"/>
      <c r="UNH554" s="456"/>
      <c r="UNI554" s="456"/>
      <c r="UNJ554" s="456"/>
      <c r="UNK554" s="456"/>
      <c r="UNL554" s="456"/>
      <c r="UNM554" s="456"/>
      <c r="UNN554" s="456"/>
      <c r="UNO554" s="456"/>
      <c r="UNP554" s="456"/>
      <c r="UNQ554" s="456"/>
      <c r="UNR554" s="456"/>
      <c r="UNS554" s="456"/>
      <c r="UNT554" s="456"/>
      <c r="UNU554" s="456"/>
      <c r="UNV554" s="456"/>
      <c r="UNW554" s="456"/>
      <c r="UNX554" s="456"/>
      <c r="UNY554" s="456"/>
      <c r="UNZ554" s="456"/>
      <c r="UOA554" s="456"/>
      <c r="UOB554" s="456"/>
      <c r="UOC554" s="456"/>
      <c r="UOD554" s="456"/>
      <c r="UOE554" s="456"/>
      <c r="UOF554" s="456"/>
      <c r="UOG554" s="456"/>
      <c r="UOH554" s="456"/>
      <c r="UOI554" s="456"/>
      <c r="UOJ554" s="456"/>
      <c r="UOK554" s="456"/>
      <c r="UOL554" s="456"/>
      <c r="UOM554" s="456"/>
      <c r="UON554" s="456"/>
      <c r="UOO554" s="456"/>
      <c r="UOP554" s="456"/>
      <c r="UOQ554" s="456"/>
      <c r="UOR554" s="456"/>
      <c r="UOS554" s="456"/>
      <c r="UOT554" s="456"/>
      <c r="UOU554" s="456"/>
      <c r="UOV554" s="456"/>
      <c r="UOW554" s="456"/>
      <c r="UOX554" s="456"/>
      <c r="UOY554" s="456"/>
      <c r="UOZ554" s="456"/>
      <c r="UPA554" s="456"/>
      <c r="UPB554" s="456"/>
      <c r="UPC554" s="456"/>
      <c r="UPD554" s="456"/>
      <c r="UPE554" s="456"/>
      <c r="UPF554" s="456"/>
      <c r="UPG554" s="456"/>
      <c r="UPH554" s="456"/>
      <c r="UPI554" s="456"/>
      <c r="UPJ554" s="456"/>
      <c r="UPK554" s="456"/>
      <c r="UPL554" s="456"/>
      <c r="UPM554" s="456"/>
      <c r="UPN554" s="456"/>
      <c r="UPO554" s="456"/>
      <c r="UPP554" s="456"/>
      <c r="UPQ554" s="456"/>
      <c r="UPR554" s="456"/>
      <c r="UPS554" s="456"/>
      <c r="UPT554" s="456"/>
      <c r="UPU554" s="456"/>
      <c r="UPV554" s="456"/>
      <c r="UPW554" s="456"/>
      <c r="UPX554" s="456"/>
      <c r="UPY554" s="456"/>
      <c r="UPZ554" s="456"/>
      <c r="UQA554" s="456"/>
      <c r="UQB554" s="456"/>
      <c r="UQC554" s="456"/>
      <c r="UQD554" s="456"/>
      <c r="UQE554" s="456"/>
      <c r="UQF554" s="456"/>
      <c r="UQG554" s="456"/>
      <c r="UQH554" s="456"/>
      <c r="UQI554" s="456"/>
      <c r="UQJ554" s="456"/>
      <c r="UQK554" s="456"/>
      <c r="UQL554" s="456"/>
      <c r="UQM554" s="456"/>
      <c r="UQN554" s="456"/>
      <c r="UQO554" s="456"/>
      <c r="UQP554" s="456"/>
      <c r="UQQ554" s="456"/>
      <c r="UQR554" s="456"/>
      <c r="UQS554" s="456"/>
      <c r="UQT554" s="456"/>
      <c r="UQU554" s="456"/>
      <c r="UQV554" s="456"/>
      <c r="UQW554" s="456"/>
      <c r="UQX554" s="456"/>
      <c r="UQY554" s="456"/>
      <c r="UQZ554" s="456"/>
      <c r="URA554" s="456"/>
      <c r="URB554" s="456"/>
      <c r="URC554" s="456"/>
      <c r="URD554" s="456"/>
      <c r="URE554" s="456"/>
      <c r="URF554" s="456"/>
      <c r="URG554" s="456"/>
      <c r="URH554" s="456"/>
      <c r="URI554" s="456"/>
      <c r="URJ554" s="456"/>
      <c r="URK554" s="456"/>
      <c r="URL554" s="456"/>
      <c r="URM554" s="456"/>
      <c r="URN554" s="456"/>
      <c r="URO554" s="456"/>
      <c r="URP554" s="456"/>
      <c r="URQ554" s="456"/>
      <c r="URR554" s="456"/>
      <c r="URS554" s="456"/>
      <c r="URT554" s="456"/>
      <c r="URU554" s="456"/>
      <c r="URV554" s="456"/>
      <c r="URW554" s="456"/>
      <c r="URX554" s="456"/>
      <c r="URY554" s="456"/>
      <c r="URZ554" s="456"/>
      <c r="USA554" s="456"/>
      <c r="USB554" s="456"/>
      <c r="USC554" s="456"/>
      <c r="USD554" s="456"/>
      <c r="USE554" s="456"/>
      <c r="USF554" s="456"/>
      <c r="USG554" s="456"/>
      <c r="USH554" s="456"/>
      <c r="USI554" s="456"/>
      <c r="USJ554" s="456"/>
      <c r="USK554" s="456"/>
      <c r="USL554" s="456"/>
      <c r="USM554" s="456"/>
      <c r="USN554" s="456"/>
      <c r="USO554" s="456"/>
      <c r="USP554" s="456"/>
      <c r="USQ554" s="456"/>
      <c r="USR554" s="456"/>
      <c r="USS554" s="456"/>
      <c r="UST554" s="456"/>
      <c r="USU554" s="456"/>
      <c r="USV554" s="456"/>
      <c r="USW554" s="456"/>
      <c r="USX554" s="456"/>
      <c r="USY554" s="456"/>
      <c r="USZ554" s="456"/>
      <c r="UTA554" s="456"/>
      <c r="UTB554" s="456"/>
      <c r="UTC554" s="456"/>
      <c r="UTD554" s="456"/>
      <c r="UTE554" s="456"/>
      <c r="UTF554" s="456"/>
      <c r="UTG554" s="456"/>
      <c r="UTH554" s="456"/>
      <c r="UTI554" s="456"/>
      <c r="UTJ554" s="456"/>
      <c r="UTK554" s="456"/>
      <c r="UTL554" s="456"/>
      <c r="UTM554" s="456"/>
      <c r="UTN554" s="456"/>
      <c r="UTO554" s="456"/>
      <c r="UTP554" s="456"/>
      <c r="UTQ554" s="456"/>
      <c r="UTR554" s="456"/>
      <c r="UTS554" s="456"/>
      <c r="UTT554" s="456"/>
      <c r="UTU554" s="456"/>
      <c r="UTV554" s="456"/>
      <c r="UTW554" s="456"/>
      <c r="UTX554" s="456"/>
      <c r="UTY554" s="456"/>
      <c r="UTZ554" s="456"/>
      <c r="UUA554" s="456"/>
      <c r="UUB554" s="456"/>
      <c r="UUC554" s="456"/>
      <c r="UUD554" s="456"/>
      <c r="UUE554" s="456"/>
      <c r="UUF554" s="456"/>
      <c r="UUG554" s="456"/>
      <c r="UUH554" s="456"/>
      <c r="UUI554" s="456"/>
      <c r="UUJ554" s="456"/>
      <c r="UUK554" s="456"/>
      <c r="UUL554" s="456"/>
      <c r="UUM554" s="456"/>
      <c r="UUN554" s="456"/>
      <c r="UUO554" s="456"/>
      <c r="UUP554" s="456"/>
      <c r="UUQ554" s="456"/>
      <c r="UUR554" s="456"/>
      <c r="UUS554" s="456"/>
      <c r="UUT554" s="456"/>
      <c r="UUU554" s="456"/>
      <c r="UUV554" s="456"/>
      <c r="UUW554" s="456"/>
      <c r="UUX554" s="456"/>
      <c r="UUY554" s="456"/>
      <c r="UUZ554" s="456"/>
      <c r="UVA554" s="456"/>
      <c r="UVB554" s="456"/>
      <c r="UVC554" s="456"/>
      <c r="UVD554" s="456"/>
      <c r="UVE554" s="456"/>
      <c r="UVF554" s="456"/>
      <c r="UVG554" s="456"/>
      <c r="UVH554" s="456"/>
      <c r="UVI554" s="456"/>
      <c r="UVJ554" s="456"/>
      <c r="UVK554" s="456"/>
      <c r="UVL554" s="456"/>
      <c r="UVM554" s="456"/>
      <c r="UVN554" s="456"/>
      <c r="UVO554" s="456"/>
      <c r="UVP554" s="456"/>
      <c r="UVQ554" s="456"/>
      <c r="UVR554" s="456"/>
      <c r="UVS554" s="456"/>
      <c r="UVT554" s="456"/>
      <c r="UVU554" s="456"/>
      <c r="UVV554" s="456"/>
      <c r="UVW554" s="456"/>
      <c r="UVX554" s="456"/>
      <c r="UVY554" s="456"/>
      <c r="UVZ554" s="456"/>
      <c r="UWA554" s="456"/>
      <c r="UWB554" s="456"/>
      <c r="UWC554" s="456"/>
      <c r="UWD554" s="456"/>
      <c r="UWE554" s="456"/>
      <c r="UWF554" s="456"/>
      <c r="UWG554" s="456"/>
      <c r="UWH554" s="456"/>
      <c r="UWI554" s="456"/>
      <c r="UWJ554" s="456"/>
      <c r="UWK554" s="456"/>
      <c r="UWL554" s="456"/>
      <c r="UWM554" s="456"/>
      <c r="UWN554" s="456"/>
      <c r="UWO554" s="456"/>
      <c r="UWP554" s="456"/>
      <c r="UWQ554" s="456"/>
      <c r="UWR554" s="456"/>
      <c r="UWS554" s="456"/>
      <c r="UWT554" s="456"/>
      <c r="UWU554" s="456"/>
      <c r="UWV554" s="456"/>
      <c r="UWW554" s="456"/>
      <c r="UWX554" s="456"/>
      <c r="UWY554" s="456"/>
      <c r="UWZ554" s="456"/>
      <c r="UXA554" s="456"/>
      <c r="UXB554" s="456"/>
      <c r="UXC554" s="456"/>
      <c r="UXD554" s="456"/>
      <c r="UXE554" s="456"/>
      <c r="UXF554" s="456"/>
      <c r="UXG554" s="456"/>
      <c r="UXH554" s="456"/>
      <c r="UXI554" s="456"/>
      <c r="UXJ554" s="456"/>
      <c r="UXK554" s="456"/>
      <c r="UXL554" s="456"/>
      <c r="UXM554" s="456"/>
      <c r="UXN554" s="456"/>
      <c r="UXO554" s="456"/>
      <c r="UXP554" s="456"/>
      <c r="UXQ554" s="456"/>
      <c r="UXR554" s="456"/>
      <c r="UXS554" s="456"/>
      <c r="UXT554" s="456"/>
      <c r="UXU554" s="456"/>
      <c r="UXV554" s="456"/>
      <c r="UXW554" s="456"/>
      <c r="UXX554" s="456"/>
      <c r="UXY554" s="456"/>
      <c r="UXZ554" s="456"/>
      <c r="UYA554" s="456"/>
      <c r="UYB554" s="456"/>
      <c r="UYC554" s="456"/>
      <c r="UYD554" s="456"/>
      <c r="UYE554" s="456"/>
      <c r="UYF554" s="456"/>
      <c r="UYG554" s="456"/>
      <c r="UYH554" s="456"/>
      <c r="UYI554" s="456"/>
      <c r="UYJ554" s="456"/>
      <c r="UYK554" s="456"/>
      <c r="UYL554" s="456"/>
      <c r="UYM554" s="456"/>
      <c r="UYN554" s="456"/>
      <c r="UYO554" s="456"/>
      <c r="UYP554" s="456"/>
      <c r="UYQ554" s="456"/>
      <c r="UYR554" s="456"/>
      <c r="UYS554" s="456"/>
      <c r="UYT554" s="456"/>
      <c r="UYU554" s="456"/>
      <c r="UYV554" s="456"/>
      <c r="UYW554" s="456"/>
      <c r="UYX554" s="456"/>
      <c r="UYY554" s="456"/>
      <c r="UYZ554" s="456"/>
      <c r="UZA554" s="456"/>
      <c r="UZB554" s="456"/>
      <c r="UZC554" s="456"/>
      <c r="UZD554" s="456"/>
      <c r="UZE554" s="456"/>
      <c r="UZF554" s="456"/>
      <c r="UZG554" s="456"/>
      <c r="UZH554" s="456"/>
      <c r="UZI554" s="456"/>
      <c r="UZJ554" s="456"/>
      <c r="UZK554" s="456"/>
      <c r="UZL554" s="456"/>
      <c r="UZM554" s="456"/>
      <c r="UZN554" s="456"/>
      <c r="UZO554" s="456"/>
      <c r="UZP554" s="456"/>
      <c r="UZQ554" s="456"/>
      <c r="UZR554" s="456"/>
      <c r="UZS554" s="456"/>
      <c r="UZT554" s="456"/>
      <c r="UZU554" s="456"/>
      <c r="UZV554" s="456"/>
      <c r="UZW554" s="456"/>
      <c r="UZX554" s="456"/>
      <c r="UZY554" s="456"/>
      <c r="UZZ554" s="456"/>
      <c r="VAA554" s="456"/>
      <c r="VAB554" s="456"/>
      <c r="VAC554" s="456"/>
      <c r="VAD554" s="456"/>
      <c r="VAE554" s="456"/>
      <c r="VAF554" s="456"/>
      <c r="VAG554" s="456"/>
      <c r="VAH554" s="456"/>
      <c r="VAI554" s="456"/>
      <c r="VAJ554" s="456"/>
      <c r="VAK554" s="456"/>
      <c r="VAL554" s="456"/>
      <c r="VAM554" s="456"/>
      <c r="VAN554" s="456"/>
      <c r="VAO554" s="456"/>
      <c r="VAP554" s="456"/>
      <c r="VAQ554" s="456"/>
      <c r="VAR554" s="456"/>
      <c r="VAS554" s="456"/>
      <c r="VAT554" s="456"/>
      <c r="VAU554" s="456"/>
      <c r="VAV554" s="456"/>
      <c r="VAW554" s="456"/>
      <c r="VAX554" s="456"/>
      <c r="VAY554" s="456"/>
      <c r="VAZ554" s="456"/>
      <c r="VBA554" s="456"/>
      <c r="VBB554" s="456"/>
      <c r="VBC554" s="456"/>
      <c r="VBD554" s="456"/>
      <c r="VBE554" s="456"/>
      <c r="VBF554" s="456"/>
      <c r="VBG554" s="456"/>
      <c r="VBH554" s="456"/>
      <c r="VBI554" s="456"/>
      <c r="VBJ554" s="456"/>
      <c r="VBK554" s="456"/>
      <c r="VBL554" s="456"/>
      <c r="VBM554" s="456"/>
      <c r="VBN554" s="456"/>
      <c r="VBO554" s="456"/>
      <c r="VBP554" s="456"/>
      <c r="VBQ554" s="456"/>
      <c r="VBR554" s="456"/>
      <c r="VBS554" s="456"/>
      <c r="VBT554" s="456"/>
      <c r="VBU554" s="456"/>
      <c r="VBV554" s="456"/>
      <c r="VBW554" s="456"/>
      <c r="VBX554" s="456"/>
      <c r="VBY554" s="456"/>
      <c r="VBZ554" s="456"/>
      <c r="VCA554" s="456"/>
      <c r="VCB554" s="456"/>
      <c r="VCC554" s="456"/>
      <c r="VCD554" s="456"/>
      <c r="VCE554" s="456"/>
      <c r="VCF554" s="456"/>
      <c r="VCG554" s="456"/>
      <c r="VCH554" s="456"/>
      <c r="VCI554" s="456"/>
      <c r="VCJ554" s="456"/>
      <c r="VCK554" s="456"/>
      <c r="VCL554" s="456"/>
      <c r="VCM554" s="456"/>
      <c r="VCN554" s="456"/>
      <c r="VCO554" s="456"/>
      <c r="VCP554" s="456"/>
      <c r="VCQ554" s="456"/>
      <c r="VCR554" s="456"/>
      <c r="VCS554" s="456"/>
      <c r="VCT554" s="456"/>
      <c r="VCU554" s="456"/>
      <c r="VCV554" s="456"/>
      <c r="VCW554" s="456"/>
      <c r="VCX554" s="456"/>
      <c r="VCY554" s="456"/>
      <c r="VCZ554" s="456"/>
      <c r="VDA554" s="456"/>
      <c r="VDB554" s="456"/>
      <c r="VDC554" s="456"/>
      <c r="VDD554" s="456"/>
      <c r="VDE554" s="456"/>
      <c r="VDF554" s="456"/>
      <c r="VDG554" s="456"/>
      <c r="VDH554" s="456"/>
      <c r="VDI554" s="456"/>
      <c r="VDJ554" s="456"/>
      <c r="VDK554" s="456"/>
      <c r="VDL554" s="456"/>
      <c r="VDM554" s="456"/>
      <c r="VDN554" s="456"/>
      <c r="VDO554" s="456"/>
      <c r="VDP554" s="456"/>
      <c r="VDQ554" s="456"/>
      <c r="VDR554" s="456"/>
      <c r="VDS554" s="456"/>
      <c r="VDT554" s="456"/>
      <c r="VDU554" s="456"/>
      <c r="VDV554" s="456"/>
      <c r="VDW554" s="456"/>
      <c r="VDX554" s="456"/>
      <c r="VDY554" s="456"/>
      <c r="VDZ554" s="456"/>
      <c r="VEA554" s="456"/>
      <c r="VEB554" s="456"/>
      <c r="VEC554" s="456"/>
      <c r="VED554" s="456"/>
      <c r="VEE554" s="456"/>
      <c r="VEF554" s="456"/>
      <c r="VEG554" s="456"/>
      <c r="VEH554" s="456"/>
      <c r="VEI554" s="456"/>
      <c r="VEJ554" s="456"/>
      <c r="VEK554" s="456"/>
      <c r="VEL554" s="456"/>
      <c r="VEM554" s="456"/>
      <c r="VEN554" s="456"/>
      <c r="VEO554" s="456"/>
      <c r="VEP554" s="456"/>
      <c r="VEQ554" s="456"/>
      <c r="VER554" s="456"/>
      <c r="VES554" s="456"/>
      <c r="VET554" s="456"/>
      <c r="VEU554" s="456"/>
      <c r="VEV554" s="456"/>
      <c r="VEW554" s="456"/>
      <c r="VEX554" s="456"/>
      <c r="VEY554" s="456"/>
      <c r="VEZ554" s="456"/>
      <c r="VFA554" s="456"/>
      <c r="VFB554" s="456"/>
      <c r="VFC554" s="456"/>
      <c r="VFD554" s="456"/>
      <c r="VFE554" s="456"/>
      <c r="VFF554" s="456"/>
      <c r="VFG554" s="456"/>
      <c r="VFH554" s="456"/>
      <c r="VFI554" s="456"/>
      <c r="VFJ554" s="456"/>
      <c r="VFK554" s="456"/>
      <c r="VFL554" s="456"/>
      <c r="VFM554" s="456"/>
      <c r="VFN554" s="456"/>
      <c r="VFO554" s="456"/>
      <c r="VFP554" s="456"/>
      <c r="VFQ554" s="456"/>
      <c r="VFR554" s="456"/>
      <c r="VFS554" s="456"/>
      <c r="VFT554" s="456"/>
      <c r="VFU554" s="456"/>
      <c r="VFV554" s="456"/>
      <c r="VFW554" s="456"/>
      <c r="VFX554" s="456"/>
      <c r="VFY554" s="456"/>
      <c r="VFZ554" s="456"/>
      <c r="VGA554" s="456"/>
      <c r="VGB554" s="456"/>
      <c r="VGC554" s="456"/>
      <c r="VGD554" s="456"/>
      <c r="VGE554" s="456"/>
      <c r="VGF554" s="456"/>
      <c r="VGG554" s="456"/>
      <c r="VGH554" s="456"/>
      <c r="VGI554" s="456"/>
      <c r="VGJ554" s="456"/>
      <c r="VGK554" s="456"/>
      <c r="VGL554" s="456"/>
      <c r="VGM554" s="456"/>
      <c r="VGN554" s="456"/>
      <c r="VGO554" s="456"/>
      <c r="VGP554" s="456"/>
      <c r="VGQ554" s="456"/>
      <c r="VGR554" s="456"/>
      <c r="VGS554" s="456"/>
      <c r="VGT554" s="456"/>
      <c r="VGU554" s="456"/>
      <c r="VGV554" s="456"/>
      <c r="VGW554" s="456"/>
      <c r="VGX554" s="456"/>
      <c r="VGY554" s="456"/>
      <c r="VGZ554" s="456"/>
      <c r="VHA554" s="456"/>
      <c r="VHB554" s="456"/>
      <c r="VHC554" s="456"/>
      <c r="VHD554" s="456"/>
      <c r="VHE554" s="456"/>
      <c r="VHF554" s="456"/>
      <c r="VHG554" s="456"/>
      <c r="VHH554" s="456"/>
      <c r="VHI554" s="456"/>
      <c r="VHJ554" s="456"/>
      <c r="VHK554" s="456"/>
      <c r="VHL554" s="456"/>
      <c r="VHM554" s="456"/>
      <c r="VHN554" s="456"/>
      <c r="VHO554" s="456"/>
      <c r="VHP554" s="456"/>
      <c r="VHQ554" s="456"/>
      <c r="VHR554" s="456"/>
      <c r="VHS554" s="456"/>
      <c r="VHT554" s="456"/>
      <c r="VHU554" s="456"/>
      <c r="VHV554" s="456"/>
      <c r="VHW554" s="456"/>
      <c r="VHX554" s="456"/>
      <c r="VHY554" s="456"/>
      <c r="VHZ554" s="456"/>
      <c r="VIA554" s="456"/>
      <c r="VIB554" s="456"/>
      <c r="VIC554" s="456"/>
      <c r="VID554" s="456"/>
      <c r="VIE554" s="456"/>
      <c r="VIF554" s="456"/>
      <c r="VIG554" s="456"/>
      <c r="VIH554" s="456"/>
      <c r="VII554" s="456"/>
      <c r="VIJ554" s="456"/>
      <c r="VIK554" s="456"/>
      <c r="VIL554" s="456"/>
      <c r="VIM554" s="456"/>
      <c r="VIN554" s="456"/>
      <c r="VIO554" s="456"/>
      <c r="VIP554" s="456"/>
      <c r="VIQ554" s="456"/>
      <c r="VIR554" s="456"/>
      <c r="VIS554" s="456"/>
      <c r="VIT554" s="456"/>
      <c r="VIU554" s="456"/>
      <c r="VIV554" s="456"/>
      <c r="VIW554" s="456"/>
      <c r="VIX554" s="456"/>
      <c r="VIY554" s="456"/>
      <c r="VIZ554" s="456"/>
      <c r="VJA554" s="456"/>
      <c r="VJB554" s="456"/>
      <c r="VJC554" s="456"/>
      <c r="VJD554" s="456"/>
      <c r="VJE554" s="456"/>
      <c r="VJF554" s="456"/>
      <c r="VJG554" s="456"/>
      <c r="VJH554" s="456"/>
      <c r="VJI554" s="456"/>
      <c r="VJJ554" s="456"/>
      <c r="VJK554" s="456"/>
      <c r="VJL554" s="456"/>
      <c r="VJM554" s="456"/>
      <c r="VJN554" s="456"/>
      <c r="VJO554" s="456"/>
      <c r="VJP554" s="456"/>
      <c r="VJQ554" s="456"/>
      <c r="VJR554" s="456"/>
      <c r="VJS554" s="456"/>
      <c r="VJT554" s="456"/>
      <c r="VJU554" s="456"/>
      <c r="VJV554" s="456"/>
      <c r="VJW554" s="456"/>
      <c r="VJX554" s="456"/>
      <c r="VJY554" s="456"/>
      <c r="VJZ554" s="456"/>
      <c r="VKA554" s="456"/>
      <c r="VKB554" s="456"/>
      <c r="VKC554" s="456"/>
      <c r="VKD554" s="456"/>
      <c r="VKE554" s="456"/>
      <c r="VKF554" s="456"/>
      <c r="VKG554" s="456"/>
      <c r="VKH554" s="456"/>
      <c r="VKI554" s="456"/>
      <c r="VKJ554" s="456"/>
      <c r="VKK554" s="456"/>
      <c r="VKL554" s="456"/>
      <c r="VKM554" s="456"/>
      <c r="VKN554" s="456"/>
      <c r="VKO554" s="456"/>
      <c r="VKP554" s="456"/>
      <c r="VKQ554" s="456"/>
      <c r="VKR554" s="456"/>
      <c r="VKS554" s="456"/>
      <c r="VKT554" s="456"/>
      <c r="VKU554" s="456"/>
      <c r="VKV554" s="456"/>
      <c r="VKW554" s="456"/>
      <c r="VKX554" s="456"/>
      <c r="VKY554" s="456"/>
      <c r="VKZ554" s="456"/>
      <c r="VLA554" s="456"/>
      <c r="VLB554" s="456"/>
      <c r="VLC554" s="456"/>
      <c r="VLD554" s="456"/>
      <c r="VLE554" s="456"/>
      <c r="VLF554" s="456"/>
      <c r="VLG554" s="456"/>
      <c r="VLH554" s="456"/>
      <c r="VLI554" s="456"/>
      <c r="VLJ554" s="456"/>
      <c r="VLK554" s="456"/>
      <c r="VLL554" s="456"/>
      <c r="VLM554" s="456"/>
      <c r="VLN554" s="456"/>
      <c r="VLO554" s="456"/>
      <c r="VLP554" s="456"/>
      <c r="VLQ554" s="456"/>
      <c r="VLR554" s="456"/>
      <c r="VLS554" s="456"/>
      <c r="VLT554" s="456"/>
      <c r="VLU554" s="456"/>
      <c r="VLV554" s="456"/>
      <c r="VLW554" s="456"/>
      <c r="VLX554" s="456"/>
      <c r="VLY554" s="456"/>
      <c r="VLZ554" s="456"/>
      <c r="VMA554" s="456"/>
      <c r="VMB554" s="456"/>
      <c r="VMC554" s="456"/>
      <c r="VMD554" s="456"/>
      <c r="VME554" s="456"/>
      <c r="VMF554" s="456"/>
      <c r="VMG554" s="456"/>
      <c r="VMH554" s="456"/>
      <c r="VMI554" s="456"/>
      <c r="VMJ554" s="456"/>
      <c r="VMK554" s="456"/>
      <c r="VML554" s="456"/>
      <c r="VMM554" s="456"/>
      <c r="VMN554" s="456"/>
      <c r="VMO554" s="456"/>
      <c r="VMP554" s="456"/>
      <c r="VMQ554" s="456"/>
      <c r="VMR554" s="456"/>
      <c r="VMS554" s="456"/>
      <c r="VMT554" s="456"/>
      <c r="VMU554" s="456"/>
      <c r="VMV554" s="456"/>
      <c r="VMW554" s="456"/>
      <c r="VMX554" s="456"/>
      <c r="VMY554" s="456"/>
      <c r="VMZ554" s="456"/>
      <c r="VNA554" s="456"/>
      <c r="VNB554" s="456"/>
      <c r="VNC554" s="456"/>
      <c r="VND554" s="456"/>
      <c r="VNE554" s="456"/>
      <c r="VNF554" s="456"/>
      <c r="VNG554" s="456"/>
      <c r="VNH554" s="456"/>
      <c r="VNI554" s="456"/>
      <c r="VNJ554" s="456"/>
      <c r="VNK554" s="456"/>
      <c r="VNL554" s="456"/>
      <c r="VNM554" s="456"/>
      <c r="VNN554" s="456"/>
      <c r="VNO554" s="456"/>
      <c r="VNP554" s="456"/>
      <c r="VNQ554" s="456"/>
      <c r="VNR554" s="456"/>
      <c r="VNS554" s="456"/>
      <c r="VNT554" s="456"/>
      <c r="VNU554" s="456"/>
      <c r="VNV554" s="456"/>
      <c r="VNW554" s="456"/>
      <c r="VNX554" s="456"/>
      <c r="VNY554" s="456"/>
      <c r="VNZ554" s="456"/>
      <c r="VOA554" s="456"/>
      <c r="VOB554" s="456"/>
      <c r="VOC554" s="456"/>
      <c r="VOD554" s="456"/>
      <c r="VOE554" s="456"/>
      <c r="VOF554" s="456"/>
      <c r="VOG554" s="456"/>
      <c r="VOH554" s="456"/>
      <c r="VOI554" s="456"/>
      <c r="VOJ554" s="456"/>
      <c r="VOK554" s="456"/>
      <c r="VOL554" s="456"/>
      <c r="VOM554" s="456"/>
      <c r="VON554" s="456"/>
      <c r="VOO554" s="456"/>
      <c r="VOP554" s="456"/>
      <c r="VOQ554" s="456"/>
      <c r="VOR554" s="456"/>
      <c r="VOS554" s="456"/>
      <c r="VOT554" s="456"/>
      <c r="VOU554" s="456"/>
      <c r="VOV554" s="456"/>
      <c r="VOW554" s="456"/>
      <c r="VOX554" s="456"/>
      <c r="VOY554" s="456"/>
      <c r="VOZ554" s="456"/>
      <c r="VPA554" s="456"/>
      <c r="VPB554" s="456"/>
      <c r="VPC554" s="456"/>
      <c r="VPD554" s="456"/>
      <c r="VPE554" s="456"/>
      <c r="VPF554" s="456"/>
      <c r="VPG554" s="456"/>
      <c r="VPH554" s="456"/>
      <c r="VPI554" s="456"/>
      <c r="VPJ554" s="456"/>
      <c r="VPK554" s="456"/>
      <c r="VPL554" s="456"/>
      <c r="VPM554" s="456"/>
      <c r="VPN554" s="456"/>
      <c r="VPO554" s="456"/>
      <c r="VPP554" s="456"/>
      <c r="VPQ554" s="456"/>
      <c r="VPR554" s="456"/>
      <c r="VPS554" s="456"/>
      <c r="VPT554" s="456"/>
      <c r="VPU554" s="456"/>
      <c r="VPV554" s="456"/>
      <c r="VPW554" s="456"/>
      <c r="VPX554" s="456"/>
      <c r="VPY554" s="456"/>
      <c r="VPZ554" s="456"/>
      <c r="VQA554" s="456"/>
      <c r="VQB554" s="456"/>
      <c r="VQC554" s="456"/>
      <c r="VQD554" s="456"/>
      <c r="VQE554" s="456"/>
      <c r="VQF554" s="456"/>
      <c r="VQG554" s="456"/>
      <c r="VQH554" s="456"/>
      <c r="VQI554" s="456"/>
      <c r="VQJ554" s="456"/>
      <c r="VQK554" s="456"/>
      <c r="VQL554" s="456"/>
      <c r="VQM554" s="456"/>
      <c r="VQN554" s="456"/>
      <c r="VQO554" s="456"/>
      <c r="VQP554" s="456"/>
      <c r="VQQ554" s="456"/>
      <c r="VQR554" s="456"/>
      <c r="VQS554" s="456"/>
      <c r="VQT554" s="456"/>
      <c r="VQU554" s="456"/>
      <c r="VQV554" s="456"/>
      <c r="VQW554" s="456"/>
      <c r="VQX554" s="456"/>
      <c r="VQY554" s="456"/>
      <c r="VQZ554" s="456"/>
      <c r="VRA554" s="456"/>
      <c r="VRB554" s="456"/>
      <c r="VRC554" s="456"/>
      <c r="VRD554" s="456"/>
      <c r="VRE554" s="456"/>
      <c r="VRF554" s="456"/>
      <c r="VRG554" s="456"/>
      <c r="VRH554" s="456"/>
      <c r="VRI554" s="456"/>
      <c r="VRJ554" s="456"/>
      <c r="VRK554" s="456"/>
      <c r="VRL554" s="456"/>
      <c r="VRM554" s="456"/>
      <c r="VRN554" s="456"/>
      <c r="VRO554" s="456"/>
      <c r="VRP554" s="456"/>
      <c r="VRQ554" s="456"/>
      <c r="VRR554" s="456"/>
      <c r="VRS554" s="456"/>
      <c r="VRT554" s="456"/>
      <c r="VRU554" s="456"/>
      <c r="VRV554" s="456"/>
      <c r="VRW554" s="456"/>
      <c r="VRX554" s="456"/>
      <c r="VRY554" s="456"/>
      <c r="VRZ554" s="456"/>
      <c r="VSA554" s="456"/>
      <c r="VSB554" s="456"/>
      <c r="VSC554" s="456"/>
      <c r="VSD554" s="456"/>
      <c r="VSE554" s="456"/>
      <c r="VSF554" s="456"/>
      <c r="VSG554" s="456"/>
      <c r="VSH554" s="456"/>
      <c r="VSI554" s="456"/>
      <c r="VSJ554" s="456"/>
      <c r="VSK554" s="456"/>
      <c r="VSL554" s="456"/>
      <c r="VSM554" s="456"/>
      <c r="VSN554" s="456"/>
      <c r="VSO554" s="456"/>
      <c r="VSP554" s="456"/>
      <c r="VSQ554" s="456"/>
      <c r="VSR554" s="456"/>
      <c r="VSS554" s="456"/>
      <c r="VST554" s="456"/>
      <c r="VSU554" s="456"/>
      <c r="VSV554" s="456"/>
      <c r="VSW554" s="456"/>
      <c r="VSX554" s="456"/>
      <c r="VSY554" s="456"/>
      <c r="VSZ554" s="456"/>
      <c r="VTA554" s="456"/>
      <c r="VTB554" s="456"/>
      <c r="VTC554" s="456"/>
      <c r="VTD554" s="456"/>
      <c r="VTE554" s="456"/>
      <c r="VTF554" s="456"/>
      <c r="VTG554" s="456"/>
      <c r="VTH554" s="456"/>
      <c r="VTI554" s="456"/>
      <c r="VTJ554" s="456"/>
      <c r="VTK554" s="456"/>
      <c r="VTL554" s="456"/>
      <c r="VTM554" s="456"/>
      <c r="VTN554" s="456"/>
      <c r="VTO554" s="456"/>
      <c r="VTP554" s="456"/>
      <c r="VTQ554" s="456"/>
      <c r="VTR554" s="456"/>
      <c r="VTS554" s="456"/>
      <c r="VTT554" s="456"/>
      <c r="VTU554" s="456"/>
      <c r="VTV554" s="456"/>
      <c r="VTW554" s="456"/>
      <c r="VTX554" s="456"/>
      <c r="VTY554" s="456"/>
      <c r="VTZ554" s="456"/>
      <c r="VUA554" s="456"/>
      <c r="VUB554" s="456"/>
      <c r="VUC554" s="456"/>
      <c r="VUD554" s="456"/>
      <c r="VUE554" s="456"/>
      <c r="VUF554" s="456"/>
      <c r="VUG554" s="456"/>
      <c r="VUH554" s="456"/>
      <c r="VUI554" s="456"/>
      <c r="VUJ554" s="456"/>
      <c r="VUK554" s="456"/>
      <c r="VUL554" s="456"/>
      <c r="VUM554" s="456"/>
      <c r="VUN554" s="456"/>
      <c r="VUO554" s="456"/>
      <c r="VUP554" s="456"/>
      <c r="VUQ554" s="456"/>
      <c r="VUR554" s="456"/>
      <c r="VUS554" s="456"/>
      <c r="VUT554" s="456"/>
      <c r="VUU554" s="456"/>
      <c r="VUV554" s="456"/>
      <c r="VUW554" s="456"/>
      <c r="VUX554" s="456"/>
      <c r="VUY554" s="456"/>
      <c r="VUZ554" s="456"/>
      <c r="VVA554" s="456"/>
      <c r="VVB554" s="456"/>
      <c r="VVC554" s="456"/>
      <c r="VVD554" s="456"/>
      <c r="VVE554" s="456"/>
      <c r="VVF554" s="456"/>
      <c r="VVG554" s="456"/>
      <c r="VVH554" s="456"/>
      <c r="VVI554" s="456"/>
      <c r="VVJ554" s="456"/>
      <c r="VVK554" s="456"/>
      <c r="VVL554" s="456"/>
      <c r="VVM554" s="456"/>
      <c r="VVN554" s="456"/>
      <c r="VVO554" s="456"/>
      <c r="VVP554" s="456"/>
      <c r="VVQ554" s="456"/>
      <c r="VVR554" s="456"/>
      <c r="VVS554" s="456"/>
      <c r="VVT554" s="456"/>
      <c r="VVU554" s="456"/>
      <c r="VVV554" s="456"/>
      <c r="VVW554" s="456"/>
      <c r="VVX554" s="456"/>
      <c r="VVY554" s="456"/>
      <c r="VVZ554" s="456"/>
      <c r="VWA554" s="456"/>
      <c r="VWB554" s="456"/>
      <c r="VWC554" s="456"/>
      <c r="VWD554" s="456"/>
      <c r="VWE554" s="456"/>
      <c r="VWF554" s="456"/>
      <c r="VWG554" s="456"/>
      <c r="VWH554" s="456"/>
      <c r="VWI554" s="456"/>
      <c r="VWJ554" s="456"/>
      <c r="VWK554" s="456"/>
      <c r="VWL554" s="456"/>
      <c r="VWM554" s="456"/>
      <c r="VWN554" s="456"/>
      <c r="VWO554" s="456"/>
      <c r="VWP554" s="456"/>
      <c r="VWQ554" s="456"/>
      <c r="VWR554" s="456"/>
      <c r="VWS554" s="456"/>
      <c r="VWT554" s="456"/>
      <c r="VWU554" s="456"/>
      <c r="VWV554" s="456"/>
      <c r="VWW554" s="456"/>
      <c r="VWX554" s="456"/>
      <c r="VWY554" s="456"/>
      <c r="VWZ554" s="456"/>
      <c r="VXA554" s="456"/>
      <c r="VXB554" s="456"/>
      <c r="VXC554" s="456"/>
      <c r="VXD554" s="456"/>
      <c r="VXE554" s="456"/>
      <c r="VXF554" s="456"/>
      <c r="VXG554" s="456"/>
      <c r="VXH554" s="456"/>
      <c r="VXI554" s="456"/>
      <c r="VXJ554" s="456"/>
      <c r="VXK554" s="456"/>
      <c r="VXL554" s="456"/>
      <c r="VXM554" s="456"/>
      <c r="VXN554" s="456"/>
      <c r="VXO554" s="456"/>
      <c r="VXP554" s="456"/>
      <c r="VXQ554" s="456"/>
      <c r="VXR554" s="456"/>
      <c r="VXS554" s="456"/>
      <c r="VXT554" s="456"/>
      <c r="VXU554" s="456"/>
      <c r="VXV554" s="456"/>
      <c r="VXW554" s="456"/>
      <c r="VXX554" s="456"/>
      <c r="VXY554" s="456"/>
      <c r="VXZ554" s="456"/>
      <c r="VYA554" s="456"/>
      <c r="VYB554" s="456"/>
      <c r="VYC554" s="456"/>
      <c r="VYD554" s="456"/>
      <c r="VYE554" s="456"/>
      <c r="VYF554" s="456"/>
      <c r="VYG554" s="456"/>
      <c r="VYH554" s="456"/>
      <c r="VYI554" s="456"/>
      <c r="VYJ554" s="456"/>
      <c r="VYK554" s="456"/>
      <c r="VYL554" s="456"/>
      <c r="VYM554" s="456"/>
      <c r="VYN554" s="456"/>
      <c r="VYO554" s="456"/>
      <c r="VYP554" s="456"/>
      <c r="VYQ554" s="456"/>
      <c r="VYR554" s="456"/>
      <c r="VYS554" s="456"/>
      <c r="VYT554" s="456"/>
      <c r="VYU554" s="456"/>
      <c r="VYV554" s="456"/>
      <c r="VYW554" s="456"/>
      <c r="VYX554" s="456"/>
      <c r="VYY554" s="456"/>
      <c r="VYZ554" s="456"/>
      <c r="VZA554" s="456"/>
      <c r="VZB554" s="456"/>
      <c r="VZC554" s="456"/>
      <c r="VZD554" s="456"/>
      <c r="VZE554" s="456"/>
      <c r="VZF554" s="456"/>
      <c r="VZG554" s="456"/>
      <c r="VZH554" s="456"/>
      <c r="VZI554" s="456"/>
      <c r="VZJ554" s="456"/>
      <c r="VZK554" s="456"/>
      <c r="VZL554" s="456"/>
      <c r="VZM554" s="456"/>
      <c r="VZN554" s="456"/>
      <c r="VZO554" s="456"/>
      <c r="VZP554" s="456"/>
      <c r="VZQ554" s="456"/>
      <c r="VZR554" s="456"/>
      <c r="VZS554" s="456"/>
      <c r="VZT554" s="456"/>
      <c r="VZU554" s="456"/>
      <c r="VZV554" s="456"/>
      <c r="VZW554" s="456"/>
      <c r="VZX554" s="456"/>
      <c r="VZY554" s="456"/>
      <c r="VZZ554" s="456"/>
      <c r="WAA554" s="456"/>
      <c r="WAB554" s="456"/>
      <c r="WAC554" s="456"/>
      <c r="WAD554" s="456"/>
      <c r="WAE554" s="456"/>
      <c r="WAF554" s="456"/>
      <c r="WAG554" s="456"/>
      <c r="WAH554" s="456"/>
      <c r="WAI554" s="456"/>
      <c r="WAJ554" s="456"/>
      <c r="WAK554" s="456"/>
      <c r="WAL554" s="456"/>
      <c r="WAM554" s="456"/>
      <c r="WAN554" s="456"/>
      <c r="WAO554" s="456"/>
      <c r="WAP554" s="456"/>
      <c r="WAQ554" s="456"/>
      <c r="WAR554" s="456"/>
      <c r="WAS554" s="456"/>
      <c r="WAT554" s="456"/>
      <c r="WAU554" s="456"/>
      <c r="WAV554" s="456"/>
      <c r="WAW554" s="456"/>
      <c r="WAX554" s="456"/>
      <c r="WAY554" s="456"/>
      <c r="WAZ554" s="456"/>
      <c r="WBA554" s="456"/>
      <c r="WBB554" s="456"/>
      <c r="WBC554" s="456"/>
      <c r="WBD554" s="456"/>
      <c r="WBE554" s="456"/>
      <c r="WBF554" s="456"/>
      <c r="WBG554" s="456"/>
      <c r="WBH554" s="456"/>
      <c r="WBI554" s="456"/>
      <c r="WBJ554" s="456"/>
      <c r="WBK554" s="456"/>
      <c r="WBL554" s="456"/>
      <c r="WBM554" s="456"/>
      <c r="WBN554" s="456"/>
      <c r="WBO554" s="456"/>
      <c r="WBP554" s="456"/>
      <c r="WBQ554" s="456"/>
      <c r="WBR554" s="456"/>
      <c r="WBS554" s="456"/>
      <c r="WBT554" s="456"/>
      <c r="WBU554" s="456"/>
      <c r="WBV554" s="456"/>
      <c r="WBW554" s="456"/>
      <c r="WBX554" s="456"/>
      <c r="WBY554" s="456"/>
      <c r="WBZ554" s="456"/>
      <c r="WCA554" s="456"/>
      <c r="WCB554" s="456"/>
      <c r="WCC554" s="456"/>
      <c r="WCD554" s="456"/>
      <c r="WCE554" s="456"/>
      <c r="WCF554" s="456"/>
      <c r="WCG554" s="456"/>
      <c r="WCH554" s="456"/>
      <c r="WCI554" s="456"/>
      <c r="WCJ554" s="456"/>
      <c r="WCK554" s="456"/>
      <c r="WCL554" s="456"/>
      <c r="WCM554" s="456"/>
      <c r="WCN554" s="456"/>
      <c r="WCO554" s="456"/>
      <c r="WCP554" s="456"/>
      <c r="WCQ554" s="456"/>
      <c r="WCR554" s="456"/>
      <c r="WCS554" s="456"/>
      <c r="WCT554" s="456"/>
      <c r="WCU554" s="456"/>
      <c r="WCV554" s="456"/>
      <c r="WCW554" s="456"/>
      <c r="WCX554" s="456"/>
      <c r="WCY554" s="456"/>
      <c r="WCZ554" s="456"/>
      <c r="WDA554" s="456"/>
      <c r="WDB554" s="456"/>
      <c r="WDC554" s="456"/>
      <c r="WDD554" s="456"/>
      <c r="WDE554" s="456"/>
      <c r="WDF554" s="456"/>
      <c r="WDG554" s="456"/>
      <c r="WDH554" s="456"/>
      <c r="WDI554" s="456"/>
      <c r="WDJ554" s="456"/>
      <c r="WDK554" s="456"/>
      <c r="WDL554" s="456"/>
      <c r="WDM554" s="456"/>
      <c r="WDN554" s="456"/>
      <c r="WDO554" s="456"/>
      <c r="WDP554" s="456"/>
      <c r="WDQ554" s="456"/>
      <c r="WDR554" s="456"/>
      <c r="WDS554" s="456"/>
      <c r="WDT554" s="456"/>
      <c r="WDU554" s="456"/>
      <c r="WDV554" s="456"/>
      <c r="WDW554" s="456"/>
      <c r="WDX554" s="456"/>
      <c r="WDY554" s="456"/>
      <c r="WDZ554" s="456"/>
      <c r="WEA554" s="456"/>
      <c r="WEB554" s="456"/>
      <c r="WEC554" s="456"/>
      <c r="WED554" s="456"/>
      <c r="WEE554" s="456"/>
      <c r="WEF554" s="456"/>
      <c r="WEG554" s="456"/>
      <c r="WEH554" s="456"/>
      <c r="WEI554" s="456"/>
      <c r="WEJ554" s="456"/>
      <c r="WEK554" s="456"/>
      <c r="WEL554" s="456"/>
      <c r="WEM554" s="456"/>
      <c r="WEN554" s="456"/>
      <c r="WEO554" s="456"/>
      <c r="WEP554" s="456"/>
      <c r="WEQ554" s="456"/>
      <c r="WER554" s="456"/>
      <c r="WES554" s="456"/>
      <c r="WET554" s="456"/>
      <c r="WEU554" s="456"/>
      <c r="WEV554" s="456"/>
      <c r="WEW554" s="456"/>
      <c r="WEX554" s="456"/>
      <c r="WEY554" s="456"/>
      <c r="WEZ554" s="456"/>
      <c r="WFA554" s="456"/>
      <c r="WFB554" s="456"/>
      <c r="WFC554" s="456"/>
      <c r="WFD554" s="456"/>
      <c r="WFE554" s="456"/>
      <c r="WFF554" s="456"/>
      <c r="WFG554" s="456"/>
      <c r="WFH554" s="456"/>
      <c r="WFI554" s="456"/>
      <c r="WFJ554" s="456"/>
      <c r="WFK554" s="456"/>
      <c r="WFL554" s="456"/>
      <c r="WFM554" s="456"/>
      <c r="WFN554" s="456"/>
      <c r="WFO554" s="456"/>
      <c r="WFP554" s="456"/>
      <c r="WFQ554" s="456"/>
      <c r="WFR554" s="456"/>
      <c r="WFS554" s="456"/>
      <c r="WFT554" s="456"/>
      <c r="WFU554" s="456"/>
      <c r="WFV554" s="456"/>
      <c r="WFW554" s="456"/>
      <c r="WFX554" s="456"/>
      <c r="WFY554" s="456"/>
      <c r="WFZ554" s="456"/>
      <c r="WGA554" s="456"/>
      <c r="WGB554" s="456"/>
      <c r="WGC554" s="456"/>
      <c r="WGD554" s="456"/>
      <c r="WGE554" s="456"/>
      <c r="WGF554" s="456"/>
      <c r="WGG554" s="456"/>
      <c r="WGH554" s="456"/>
      <c r="WGI554" s="456"/>
      <c r="WGJ554" s="456"/>
      <c r="WGK554" s="456"/>
      <c r="WGL554" s="456"/>
      <c r="WGM554" s="456"/>
      <c r="WGN554" s="456"/>
      <c r="WGO554" s="456"/>
      <c r="WGP554" s="456"/>
      <c r="WGQ554" s="456"/>
      <c r="WGR554" s="456"/>
      <c r="WGS554" s="456"/>
      <c r="WGT554" s="456"/>
      <c r="WGU554" s="456"/>
      <c r="WGV554" s="456"/>
      <c r="WGW554" s="456"/>
      <c r="WGX554" s="456"/>
      <c r="WGY554" s="456"/>
      <c r="WGZ554" s="456"/>
      <c r="WHA554" s="456"/>
      <c r="WHB554" s="456"/>
      <c r="WHC554" s="456"/>
      <c r="WHD554" s="456"/>
      <c r="WHE554" s="456"/>
      <c r="WHF554" s="456"/>
      <c r="WHG554" s="456"/>
      <c r="WHH554" s="456"/>
      <c r="WHI554" s="456"/>
      <c r="WHJ554" s="456"/>
      <c r="WHK554" s="456"/>
      <c r="WHL554" s="456"/>
      <c r="WHM554" s="456"/>
      <c r="WHN554" s="456"/>
      <c r="WHO554" s="456"/>
      <c r="WHP554" s="456"/>
      <c r="WHQ554" s="456"/>
      <c r="WHR554" s="456"/>
      <c r="WHS554" s="456"/>
      <c r="WHT554" s="456"/>
      <c r="WHU554" s="456"/>
      <c r="WHV554" s="456"/>
      <c r="WHW554" s="456"/>
      <c r="WHX554" s="456"/>
      <c r="WHY554" s="456"/>
      <c r="WHZ554" s="456"/>
      <c r="WIA554" s="456"/>
      <c r="WIB554" s="456"/>
      <c r="WIC554" s="456"/>
      <c r="WID554" s="456"/>
      <c r="WIE554" s="456"/>
      <c r="WIF554" s="456"/>
      <c r="WIG554" s="456"/>
      <c r="WIH554" s="456"/>
      <c r="WII554" s="456"/>
      <c r="WIJ554" s="456"/>
      <c r="WIK554" s="456"/>
      <c r="WIL554" s="456"/>
      <c r="WIM554" s="456"/>
      <c r="WIN554" s="456"/>
      <c r="WIO554" s="456"/>
      <c r="WIP554" s="456"/>
      <c r="WIQ554" s="456"/>
      <c r="WIR554" s="456"/>
      <c r="WIS554" s="456"/>
      <c r="WIT554" s="456"/>
      <c r="WIU554" s="456"/>
      <c r="WIV554" s="456"/>
      <c r="WIW554" s="456"/>
      <c r="WIX554" s="456"/>
      <c r="WIY554" s="456"/>
      <c r="WIZ554" s="456"/>
      <c r="WJA554" s="456"/>
      <c r="WJB554" s="456"/>
      <c r="WJC554" s="456"/>
      <c r="WJD554" s="456"/>
      <c r="WJE554" s="456"/>
      <c r="WJF554" s="456"/>
      <c r="WJG554" s="456"/>
      <c r="WJH554" s="456"/>
      <c r="WJI554" s="456"/>
      <c r="WJJ554" s="456"/>
      <c r="WJK554" s="456"/>
      <c r="WJL554" s="456"/>
      <c r="WJM554" s="456"/>
      <c r="WJN554" s="456"/>
      <c r="WJO554" s="456"/>
      <c r="WJP554" s="456"/>
      <c r="WJQ554" s="456"/>
      <c r="WJR554" s="456"/>
      <c r="WJS554" s="456"/>
      <c r="WJT554" s="456"/>
      <c r="WJU554" s="456"/>
      <c r="WJV554" s="456"/>
      <c r="WJW554" s="456"/>
      <c r="WJX554" s="456"/>
      <c r="WJY554" s="456"/>
      <c r="WJZ554" s="456"/>
      <c r="WKA554" s="456"/>
      <c r="WKB554" s="456"/>
      <c r="WKC554" s="456"/>
      <c r="WKD554" s="456"/>
      <c r="WKE554" s="456"/>
      <c r="WKF554" s="456"/>
      <c r="WKG554" s="456"/>
      <c r="WKH554" s="456"/>
      <c r="WKI554" s="456"/>
      <c r="WKJ554" s="456"/>
      <c r="WKK554" s="456"/>
      <c r="WKL554" s="456"/>
      <c r="WKM554" s="456"/>
      <c r="WKN554" s="456"/>
      <c r="WKO554" s="456"/>
      <c r="WKP554" s="456"/>
      <c r="WKQ554" s="456"/>
      <c r="WKR554" s="456"/>
      <c r="WKS554" s="456"/>
      <c r="WKT554" s="456"/>
      <c r="WKU554" s="456"/>
      <c r="WKV554" s="456"/>
      <c r="WKW554" s="456"/>
      <c r="WKX554" s="456"/>
      <c r="WKY554" s="456"/>
      <c r="WKZ554" s="456"/>
      <c r="WLA554" s="456"/>
      <c r="WLB554" s="456"/>
      <c r="WLC554" s="456"/>
      <c r="WLD554" s="456"/>
      <c r="WLE554" s="456"/>
      <c r="WLF554" s="456"/>
      <c r="WLG554" s="456"/>
      <c r="WLH554" s="456"/>
      <c r="WLI554" s="456"/>
      <c r="WLJ554" s="456"/>
      <c r="WLK554" s="456"/>
      <c r="WLL554" s="456"/>
      <c r="WLM554" s="456"/>
      <c r="WLN554" s="456"/>
      <c r="WLO554" s="456"/>
      <c r="WLP554" s="456"/>
      <c r="WLQ554" s="456"/>
      <c r="WLR554" s="456"/>
      <c r="WLS554" s="456"/>
      <c r="WLT554" s="456"/>
      <c r="WLU554" s="456"/>
      <c r="WLV554" s="456"/>
      <c r="WLW554" s="456"/>
      <c r="WLX554" s="456"/>
      <c r="WLY554" s="456"/>
      <c r="WLZ554" s="456"/>
      <c r="WMA554" s="456"/>
      <c r="WMB554" s="456"/>
      <c r="WMC554" s="456"/>
      <c r="WMD554" s="456"/>
      <c r="WME554" s="456"/>
      <c r="WMF554" s="456"/>
      <c r="WMG554" s="456"/>
      <c r="WMH554" s="456"/>
      <c r="WMI554" s="456"/>
      <c r="WMJ554" s="456"/>
      <c r="WMK554" s="456"/>
      <c r="WML554" s="456"/>
      <c r="WMM554" s="456"/>
      <c r="WMN554" s="456"/>
      <c r="WMO554" s="456"/>
      <c r="WMP554" s="456"/>
      <c r="WMQ554" s="456"/>
      <c r="WMR554" s="456"/>
      <c r="WMS554" s="456"/>
      <c r="WMT554" s="456"/>
      <c r="WMU554" s="456"/>
      <c r="WMV554" s="456"/>
      <c r="WMW554" s="456"/>
      <c r="WMX554" s="456"/>
      <c r="WMY554" s="456"/>
      <c r="WMZ554" s="456"/>
      <c r="WNA554" s="456"/>
      <c r="WNB554" s="456"/>
      <c r="WNC554" s="456"/>
      <c r="WND554" s="456"/>
      <c r="WNE554" s="456"/>
      <c r="WNF554" s="456"/>
      <c r="WNG554" s="456"/>
      <c r="WNH554" s="456"/>
      <c r="WNI554" s="456"/>
      <c r="WNJ554" s="456"/>
      <c r="WNK554" s="456"/>
      <c r="WNL554" s="456"/>
      <c r="WNM554" s="456"/>
      <c r="WNN554" s="456"/>
      <c r="WNO554" s="456"/>
      <c r="WNP554" s="456"/>
      <c r="WNQ554" s="456"/>
      <c r="WNR554" s="456"/>
      <c r="WNS554" s="456"/>
      <c r="WNT554" s="456"/>
      <c r="WNU554" s="456"/>
      <c r="WNV554" s="456"/>
      <c r="WNW554" s="456"/>
      <c r="WNX554" s="456"/>
      <c r="WNY554" s="456"/>
      <c r="WNZ554" s="456"/>
      <c r="WOA554" s="456"/>
      <c r="WOB554" s="456"/>
      <c r="WOC554" s="456"/>
      <c r="WOD554" s="456"/>
      <c r="WOE554" s="456"/>
      <c r="WOF554" s="456"/>
      <c r="WOG554" s="456"/>
      <c r="WOH554" s="456"/>
      <c r="WOI554" s="456"/>
      <c r="WOJ554" s="456"/>
      <c r="WOK554" s="456"/>
      <c r="WOL554" s="456"/>
      <c r="WOM554" s="456"/>
      <c r="WON554" s="456"/>
      <c r="WOO554" s="456"/>
      <c r="WOP554" s="456"/>
      <c r="WOQ554" s="456"/>
      <c r="WOR554" s="456"/>
      <c r="WOS554" s="456"/>
      <c r="WOT554" s="456"/>
      <c r="WOU554" s="456"/>
      <c r="WOV554" s="456"/>
      <c r="WOW554" s="456"/>
      <c r="WOX554" s="456"/>
      <c r="WOY554" s="456"/>
      <c r="WOZ554" s="456"/>
      <c r="WPA554" s="456"/>
      <c r="WPB554" s="456"/>
      <c r="WPC554" s="456"/>
      <c r="WPD554" s="456"/>
      <c r="WPE554" s="456"/>
      <c r="WPF554" s="456"/>
      <c r="WPG554" s="456"/>
      <c r="WPH554" s="456"/>
      <c r="WPI554" s="456"/>
      <c r="WPJ554" s="456"/>
      <c r="WPK554" s="456"/>
      <c r="WPL554" s="456"/>
      <c r="WPM554" s="456"/>
      <c r="WPN554" s="456"/>
      <c r="WPO554" s="456"/>
      <c r="WPP554" s="456"/>
      <c r="WPQ554" s="456"/>
      <c r="WPR554" s="456"/>
      <c r="WPS554" s="456"/>
      <c r="WPT554" s="456"/>
      <c r="WPU554" s="456"/>
      <c r="WPV554" s="456"/>
      <c r="WPW554" s="456"/>
      <c r="WPX554" s="456"/>
      <c r="WPY554" s="456"/>
      <c r="WPZ554" s="456"/>
      <c r="WQA554" s="456"/>
      <c r="WQB554" s="456"/>
      <c r="WQC554" s="456"/>
      <c r="WQD554" s="456"/>
      <c r="WQE554" s="456"/>
      <c r="WQF554" s="456"/>
      <c r="WQG554" s="456"/>
      <c r="WQH554" s="456"/>
      <c r="WQI554" s="456"/>
      <c r="WQJ554" s="456"/>
      <c r="WQK554" s="456"/>
      <c r="WQL554" s="456"/>
      <c r="WQM554" s="456"/>
      <c r="WQN554" s="456"/>
      <c r="WQO554" s="456"/>
      <c r="WQP554" s="456"/>
      <c r="WQQ554" s="456"/>
      <c r="WQR554" s="456"/>
      <c r="WQS554" s="456"/>
      <c r="WQT554" s="456"/>
      <c r="WQU554" s="456"/>
      <c r="WQV554" s="456"/>
      <c r="WQW554" s="456"/>
      <c r="WQX554" s="456"/>
      <c r="WQY554" s="456"/>
      <c r="WQZ554" s="456"/>
      <c r="WRA554" s="456"/>
      <c r="WRB554" s="456"/>
      <c r="WRC554" s="456"/>
      <c r="WRD554" s="456"/>
      <c r="WRE554" s="456"/>
      <c r="WRF554" s="456"/>
      <c r="WRG554" s="456"/>
      <c r="WRH554" s="456"/>
      <c r="WRI554" s="456"/>
      <c r="WRJ554" s="456"/>
      <c r="WRK554" s="456"/>
      <c r="WRL554" s="456"/>
      <c r="WRM554" s="456"/>
      <c r="WRN554" s="456"/>
      <c r="WRO554" s="456"/>
      <c r="WRP554" s="456"/>
      <c r="WRQ554" s="456"/>
      <c r="WRR554" s="456"/>
      <c r="WRS554" s="456"/>
      <c r="WRT554" s="456"/>
      <c r="WRU554" s="456"/>
      <c r="WRV554" s="456"/>
      <c r="WRW554" s="456"/>
      <c r="WRX554" s="456"/>
      <c r="WRY554" s="456"/>
      <c r="WRZ554" s="456"/>
      <c r="WSA554" s="456"/>
      <c r="WSB554" s="456"/>
      <c r="WSC554" s="456"/>
      <c r="WSD554" s="456"/>
      <c r="WSE554" s="456"/>
      <c r="WSF554" s="456"/>
      <c r="WSG554" s="456"/>
      <c r="WSH554" s="456"/>
      <c r="WSI554" s="456"/>
      <c r="WSJ554" s="456"/>
      <c r="WSK554" s="456"/>
      <c r="WSL554" s="456"/>
      <c r="WSM554" s="456"/>
      <c r="WSN554" s="456"/>
      <c r="WSO554" s="456"/>
      <c r="WSP554" s="456"/>
      <c r="WSQ554" s="456"/>
      <c r="WSR554" s="456"/>
      <c r="WSS554" s="456"/>
      <c r="WST554" s="456"/>
      <c r="WSU554" s="456"/>
      <c r="WSV554" s="456"/>
      <c r="WSW554" s="456"/>
      <c r="WSX554" s="456"/>
      <c r="WSY554" s="456"/>
      <c r="WSZ554" s="456"/>
      <c r="WTA554" s="456"/>
      <c r="WTB554" s="456"/>
      <c r="WTC554" s="456"/>
      <c r="WTD554" s="456"/>
      <c r="WTE554" s="456"/>
      <c r="WTF554" s="456"/>
      <c r="WTG554" s="456"/>
      <c r="WTH554" s="456"/>
      <c r="WTI554" s="456"/>
      <c r="WTJ554" s="456"/>
      <c r="WTK554" s="456"/>
      <c r="WTL554" s="456"/>
      <c r="WTM554" s="456"/>
      <c r="WTN554" s="456"/>
      <c r="WTO554" s="456"/>
      <c r="WTP554" s="456"/>
      <c r="WTQ554" s="456"/>
      <c r="WTR554" s="456"/>
      <c r="WTS554" s="456"/>
      <c r="WTT554" s="456"/>
      <c r="WTU554" s="456"/>
      <c r="WTV554" s="456"/>
      <c r="WTW554" s="456"/>
      <c r="WTX554" s="456"/>
      <c r="WTY554" s="456"/>
      <c r="WTZ554" s="456"/>
      <c r="WUA554" s="456"/>
      <c r="WUB554" s="456"/>
      <c r="WUC554" s="456"/>
      <c r="WUD554" s="456"/>
      <c r="WUE554" s="456"/>
      <c r="WUF554" s="456"/>
      <c r="WUG554" s="456"/>
      <c r="WUH554" s="456"/>
      <c r="WUI554" s="456"/>
      <c r="WUJ554" s="456"/>
      <c r="WUK554" s="456"/>
      <c r="WUL554" s="456"/>
      <c r="WUM554" s="456"/>
      <c r="WUN554" s="456"/>
      <c r="WUO554" s="456"/>
      <c r="WUP554" s="456"/>
      <c r="WUQ554" s="456"/>
      <c r="WUR554" s="456"/>
      <c r="WUS554" s="456"/>
      <c r="WUT554" s="456"/>
      <c r="WUU554" s="456"/>
      <c r="WUV554" s="456"/>
      <c r="WUW554" s="456"/>
      <c r="WUX554" s="456"/>
      <c r="WUY554" s="456"/>
      <c r="WUZ554" s="456"/>
      <c r="WVA554" s="456"/>
      <c r="WVB554" s="456"/>
      <c r="WVC554" s="456"/>
      <c r="WVD554" s="456"/>
      <c r="WVE554" s="456"/>
      <c r="WVF554" s="456"/>
      <c r="WVG554" s="456"/>
      <c r="WVH554" s="456"/>
      <c r="WVI554" s="456"/>
      <c r="WVJ554" s="456"/>
      <c r="WVK554" s="456"/>
      <c r="WVL554" s="456"/>
      <c r="WVM554" s="456"/>
      <c r="WVN554" s="456"/>
      <c r="WVO554" s="456"/>
      <c r="WVP554" s="456"/>
      <c r="WVQ554" s="456"/>
      <c r="WVR554" s="456"/>
      <c r="WVS554" s="456"/>
      <c r="WVT554" s="456"/>
      <c r="WVU554" s="456"/>
      <c r="WVV554" s="456"/>
      <c r="WVW554" s="456"/>
      <c r="WVX554" s="456"/>
      <c r="WVY554" s="456"/>
      <c r="WVZ554" s="456"/>
      <c r="WWA554" s="456"/>
      <c r="WWB554" s="456"/>
      <c r="WWC554" s="456"/>
      <c r="WWD554" s="456"/>
      <c r="WWE554" s="456"/>
      <c r="WWF554" s="456"/>
      <c r="WWG554" s="456"/>
      <c r="WWH554" s="456"/>
      <c r="WWI554" s="456"/>
      <c r="WWJ554" s="456"/>
      <c r="WWK554" s="456"/>
      <c r="WWL554" s="456"/>
      <c r="WWM554" s="456"/>
      <c r="WWN554" s="456"/>
      <c r="WWO554" s="456"/>
      <c r="WWP554" s="456"/>
      <c r="WWQ554" s="456"/>
      <c r="WWR554" s="456"/>
      <c r="WWS554" s="456"/>
      <c r="WWT554" s="456"/>
      <c r="WWU554" s="456"/>
      <c r="WWV554" s="456"/>
      <c r="WWW554" s="456"/>
      <c r="WWX554" s="456"/>
      <c r="WWY554" s="456"/>
      <c r="WWZ554" s="456"/>
      <c r="WXA554" s="456"/>
      <c r="WXB554" s="456"/>
      <c r="WXC554" s="456"/>
      <c r="WXD554" s="456"/>
      <c r="WXE554" s="456"/>
      <c r="WXF554" s="456"/>
      <c r="WXG554" s="456"/>
      <c r="WXH554" s="456"/>
      <c r="WXI554" s="456"/>
      <c r="WXJ554" s="456"/>
      <c r="WXK554" s="456"/>
      <c r="WXL554" s="456"/>
      <c r="WXM554" s="456"/>
      <c r="WXN554" s="456"/>
      <c r="WXO554" s="456"/>
      <c r="WXP554" s="456"/>
      <c r="WXQ554" s="456"/>
      <c r="WXR554" s="456"/>
      <c r="WXS554" s="456"/>
      <c r="WXT554" s="456"/>
      <c r="WXU554" s="456"/>
      <c r="WXV554" s="456"/>
      <c r="WXW554" s="456"/>
      <c r="WXX554" s="456"/>
      <c r="WXY554" s="456"/>
      <c r="WXZ554" s="456"/>
      <c r="WYA554" s="456"/>
      <c r="WYB554" s="456"/>
      <c r="WYC554" s="456"/>
      <c r="WYD554" s="456"/>
      <c r="WYE554" s="456"/>
      <c r="WYF554" s="456"/>
      <c r="WYG554" s="456"/>
      <c r="WYH554" s="456"/>
      <c r="WYI554" s="456"/>
      <c r="WYJ554" s="456"/>
      <c r="WYK554" s="456"/>
      <c r="WYL554" s="456"/>
      <c r="WYM554" s="456"/>
      <c r="WYN554" s="456"/>
      <c r="WYO554" s="456"/>
      <c r="WYP554" s="456"/>
      <c r="WYQ554" s="456"/>
      <c r="WYR554" s="456"/>
      <c r="WYS554" s="456"/>
      <c r="WYT554" s="456"/>
      <c r="WYU554" s="456"/>
      <c r="WYV554" s="456"/>
      <c r="WYW554" s="456"/>
      <c r="WYX554" s="456"/>
      <c r="WYY554" s="456"/>
      <c r="WYZ554" s="456"/>
      <c r="WZA554" s="456"/>
      <c r="WZB554" s="456"/>
      <c r="WZC554" s="456"/>
      <c r="WZD554" s="456"/>
      <c r="WZE554" s="456"/>
      <c r="WZF554" s="456"/>
      <c r="WZG554" s="456"/>
      <c r="WZH554" s="456"/>
      <c r="WZI554" s="456"/>
      <c r="WZJ554" s="456"/>
      <c r="WZK554" s="456"/>
      <c r="WZL554" s="456"/>
      <c r="WZM554" s="456"/>
      <c r="WZN554" s="456"/>
      <c r="WZO554" s="456"/>
      <c r="WZP554" s="456"/>
      <c r="WZQ554" s="456"/>
      <c r="WZR554" s="456"/>
      <c r="WZS554" s="456"/>
      <c r="WZT554" s="456"/>
      <c r="WZU554" s="456"/>
      <c r="WZV554" s="456"/>
      <c r="WZW554" s="456"/>
      <c r="WZX554" s="456"/>
      <c r="WZY554" s="456"/>
      <c r="WZZ554" s="456"/>
      <c r="XAA554" s="456"/>
      <c r="XAB554" s="456"/>
      <c r="XAC554" s="456"/>
      <c r="XAD554" s="456"/>
      <c r="XAE554" s="456"/>
      <c r="XAF554" s="456"/>
      <c r="XAG554" s="456"/>
      <c r="XAH554" s="456"/>
      <c r="XAI554" s="456"/>
      <c r="XAJ554" s="456"/>
      <c r="XAK554" s="456"/>
      <c r="XAL554" s="456"/>
      <c r="XAM554" s="456"/>
      <c r="XAN554" s="456"/>
      <c r="XAO554" s="456"/>
      <c r="XAP554" s="456"/>
      <c r="XAQ554" s="456"/>
      <c r="XAR554" s="456"/>
      <c r="XAS554" s="456"/>
      <c r="XAT554" s="456"/>
      <c r="XAU554" s="456"/>
      <c r="XAV554" s="456"/>
      <c r="XAW554" s="456"/>
      <c r="XAX554" s="456"/>
      <c r="XAY554" s="456"/>
      <c r="XAZ554" s="456"/>
      <c r="XBA554" s="456"/>
      <c r="XBB554" s="456"/>
      <c r="XBC554" s="456"/>
      <c r="XBD554" s="456"/>
      <c r="XBE554" s="456"/>
      <c r="XBF554" s="456"/>
      <c r="XBG554" s="456"/>
      <c r="XBH554" s="456"/>
      <c r="XBI554" s="456"/>
      <c r="XBJ554" s="456"/>
      <c r="XBK554" s="456"/>
      <c r="XBL554" s="456"/>
      <c r="XBM554" s="456"/>
      <c r="XBN554" s="456"/>
      <c r="XBO554" s="456"/>
      <c r="XBP554" s="456"/>
      <c r="XBQ554" s="456"/>
      <c r="XBR554" s="456"/>
      <c r="XBS554" s="456"/>
      <c r="XBT554" s="456"/>
      <c r="XBU554" s="456"/>
      <c r="XBV554" s="456"/>
      <c r="XBW554" s="456"/>
      <c r="XBX554" s="456"/>
      <c r="XBY554" s="456"/>
      <c r="XBZ554" s="456"/>
      <c r="XCA554" s="456"/>
      <c r="XCB554" s="456"/>
      <c r="XCC554" s="456"/>
      <c r="XCD554" s="456"/>
      <c r="XCE554" s="456"/>
      <c r="XCF554" s="456"/>
      <c r="XCG554" s="456"/>
      <c r="XCH554" s="456"/>
      <c r="XCI554" s="456"/>
      <c r="XCJ554" s="456"/>
      <c r="XCK554" s="456"/>
      <c r="XCL554" s="456"/>
      <c r="XCM554" s="456"/>
      <c r="XCN554" s="456"/>
      <c r="XCO554" s="456"/>
      <c r="XCP554" s="456"/>
      <c r="XCQ554" s="456"/>
      <c r="XCR554" s="456"/>
      <c r="XCS554" s="456"/>
      <c r="XCT554" s="456"/>
      <c r="XCU554" s="456"/>
      <c r="XCV554" s="456"/>
      <c r="XCW554" s="456"/>
      <c r="XCX554" s="456"/>
      <c r="XCY554" s="456"/>
      <c r="XCZ554" s="456"/>
      <c r="XDA554" s="456"/>
      <c r="XDB554" s="456"/>
      <c r="XDC554" s="456"/>
      <c r="XDD554" s="456"/>
      <c r="XDE554" s="456"/>
      <c r="XDF554" s="456"/>
      <c r="XDG554" s="456"/>
      <c r="XDH554" s="456"/>
      <c r="XDI554" s="456"/>
      <c r="XDJ554" s="456"/>
      <c r="XDK554" s="456"/>
      <c r="XDL554" s="456"/>
      <c r="XDM554" s="456"/>
      <c r="XDN554" s="456"/>
      <c r="XDO554" s="456"/>
      <c r="XDP554" s="456"/>
      <c r="XDQ554" s="456"/>
      <c r="XDR554" s="456"/>
      <c r="XDS554" s="456"/>
      <c r="XDT554" s="456"/>
      <c r="XDU554" s="456"/>
      <c r="XDV554" s="456"/>
      <c r="XDW554" s="456"/>
      <c r="XDX554" s="456"/>
      <c r="XDY554" s="456"/>
      <c r="XDZ554" s="456"/>
      <c r="XEA554" s="456"/>
      <c r="XEB554" s="456"/>
      <c r="XEC554" s="456"/>
      <c r="XED554" s="456"/>
      <c r="XEE554" s="456"/>
      <c r="XEF554" s="456"/>
      <c r="XEG554" s="456"/>
      <c r="XEH554" s="456"/>
      <c r="XEI554" s="456"/>
      <c r="XEJ554" s="456"/>
      <c r="XEK554" s="456"/>
      <c r="XEL554" s="456"/>
      <c r="XEM554" s="456"/>
      <c r="XEN554" s="456"/>
      <c r="XEO554" s="456"/>
      <c r="XEP554" s="456"/>
      <c r="XEQ554" s="456"/>
      <c r="XER554" s="456"/>
      <c r="XES554" s="456"/>
      <c r="XET554" s="456"/>
      <c r="XEU554" s="456"/>
      <c r="XEV554" s="456"/>
      <c r="XEW554" s="456"/>
      <c r="XEX554" s="456"/>
      <c r="XEY554" s="456"/>
      <c r="XEZ554" s="456"/>
      <c r="XFA554" s="456"/>
      <c r="XFB554" s="456"/>
      <c r="XFC554" s="456"/>
      <c r="XFD554" s="456"/>
    </row>
    <row r="555" spans="1:16384" s="4" customFormat="1" ht="13.2">
      <c r="A555" s="55"/>
      <c r="F555" s="233"/>
      <c r="G555" s="233"/>
      <c r="H555" s="233"/>
      <c r="I555" s="228"/>
      <c r="K555" s="50"/>
    </row>
    <row r="556" spans="1:16384" ht="66">
      <c r="A556" s="55" t="s">
        <v>661</v>
      </c>
      <c r="B556" s="3" t="s">
        <v>34</v>
      </c>
      <c r="C556" s="3" t="s">
        <v>35</v>
      </c>
      <c r="D556" s="3" t="s">
        <v>36</v>
      </c>
      <c r="E556" s="3" t="s">
        <v>37</v>
      </c>
      <c r="F556" s="234" t="s">
        <v>627</v>
      </c>
      <c r="G556" s="234" t="s">
        <v>628</v>
      </c>
      <c r="H556" s="234" t="s">
        <v>629</v>
      </c>
      <c r="I556" s="229" t="s">
        <v>630</v>
      </c>
      <c r="J556" s="67"/>
      <c r="K556" s="49" t="s">
        <v>631</v>
      </c>
      <c r="L556" s="85" t="s">
        <v>632</v>
      </c>
      <c r="M556" s="92" t="s">
        <v>633</v>
      </c>
      <c r="N556" s="67"/>
      <c r="O556" s="451" t="s">
        <v>634</v>
      </c>
      <c r="P556" s="452"/>
      <c r="Q556" s="452"/>
      <c r="R556" s="453"/>
      <c r="U556" s="4"/>
      <c r="V556" s="4"/>
    </row>
    <row r="557" spans="1:16384">
      <c r="A557" s="55"/>
      <c r="B557" s="11"/>
      <c r="C557" s="11" t="s">
        <v>53</v>
      </c>
      <c r="D557" s="11"/>
      <c r="E557" s="11" t="s">
        <v>54</v>
      </c>
      <c r="F557" s="231">
        <v>159</v>
      </c>
      <c r="G557" s="231">
        <v>5</v>
      </c>
      <c r="H557" s="231">
        <v>5</v>
      </c>
      <c r="I557" s="226">
        <v>12.6</v>
      </c>
      <c r="K557" s="11"/>
      <c r="L557" s="11"/>
      <c r="M557" s="11"/>
      <c r="O557" s="445"/>
      <c r="P557" s="446"/>
      <c r="Q557" s="446"/>
      <c r="R557" s="447"/>
      <c r="U557" s="4"/>
      <c r="V557" s="4"/>
    </row>
    <row r="558" spans="1:16384">
      <c r="A558" s="55"/>
      <c r="B558" s="11"/>
      <c r="C558" s="11" t="s">
        <v>53</v>
      </c>
      <c r="D558" s="11"/>
      <c r="E558" s="11" t="s">
        <v>56</v>
      </c>
      <c r="F558" s="231">
        <v>250</v>
      </c>
      <c r="G558" s="231">
        <v>4</v>
      </c>
      <c r="H558" s="231">
        <v>3</v>
      </c>
      <c r="I558" s="226">
        <v>3</v>
      </c>
      <c r="K558" s="11"/>
      <c r="L558" s="11"/>
      <c r="M558" s="11"/>
      <c r="O558" s="215"/>
      <c r="P558" s="216"/>
      <c r="Q558" s="216"/>
      <c r="R558" s="217"/>
      <c r="U558" s="4"/>
      <c r="V558" s="4"/>
    </row>
    <row r="559" spans="1:16384">
      <c r="A559" s="55"/>
      <c r="B559" s="11"/>
      <c r="C559" s="11" t="s">
        <v>57</v>
      </c>
      <c r="D559" s="11"/>
      <c r="E559" s="11" t="s">
        <v>54</v>
      </c>
      <c r="F559" s="231">
        <v>38</v>
      </c>
      <c r="G559" s="231">
        <v>3</v>
      </c>
      <c r="H559" s="231">
        <v>3</v>
      </c>
      <c r="I559" s="226">
        <v>0.33333333333333298</v>
      </c>
      <c r="K559" s="11"/>
      <c r="L559" s="11"/>
      <c r="M559" s="11"/>
      <c r="O559" s="215"/>
      <c r="P559" s="216"/>
      <c r="Q559" s="216"/>
      <c r="R559" s="217"/>
      <c r="U559" s="4"/>
      <c r="V559" s="4"/>
    </row>
    <row r="560" spans="1:16384">
      <c r="A560" s="55"/>
      <c r="B560" s="11"/>
      <c r="C560" s="11" t="s">
        <v>58</v>
      </c>
      <c r="D560" s="11"/>
      <c r="E560" s="11" t="s">
        <v>59</v>
      </c>
      <c r="F560" s="231">
        <v>17</v>
      </c>
      <c r="G560" s="231"/>
      <c r="H560" s="231"/>
      <c r="I560" s="226"/>
      <c r="K560" s="11"/>
      <c r="L560" s="11"/>
      <c r="M560" s="11"/>
      <c r="O560" s="215"/>
      <c r="P560" s="216"/>
      <c r="Q560" s="216"/>
      <c r="R560" s="217"/>
      <c r="U560" s="4"/>
      <c r="V560" s="4"/>
    </row>
    <row r="561" spans="1:22">
      <c r="A561" s="55"/>
      <c r="B561" s="11"/>
      <c r="C561" s="11" t="s">
        <v>62</v>
      </c>
      <c r="D561" s="11"/>
      <c r="E561" s="11" t="s">
        <v>63</v>
      </c>
      <c r="F561" s="231">
        <v>39</v>
      </c>
      <c r="G561" s="231"/>
      <c r="H561" s="231"/>
      <c r="I561" s="226"/>
      <c r="K561" s="11"/>
      <c r="L561" s="11"/>
      <c r="M561" s="11"/>
      <c r="O561" s="215"/>
      <c r="P561" s="216"/>
      <c r="Q561" s="216"/>
      <c r="R561" s="217"/>
      <c r="U561" s="4"/>
      <c r="V561" s="4"/>
    </row>
    <row r="562" spans="1:22">
      <c r="A562" s="55"/>
      <c r="B562" s="11"/>
      <c r="C562" s="11" t="s">
        <v>69</v>
      </c>
      <c r="D562" s="11"/>
      <c r="E562" s="11" t="s">
        <v>70</v>
      </c>
      <c r="F562" s="231">
        <v>4</v>
      </c>
      <c r="G562" s="231"/>
      <c r="H562" s="231">
        <v>0</v>
      </c>
      <c r="I562" s="226"/>
      <c r="K562" s="11"/>
      <c r="L562" s="11"/>
      <c r="M562" s="11"/>
      <c r="O562" s="215"/>
      <c r="P562" s="216"/>
      <c r="Q562" s="216"/>
      <c r="R562" s="217"/>
      <c r="U562" s="4"/>
      <c r="V562" s="4"/>
    </row>
    <row r="563" spans="1:22">
      <c r="A563" s="55"/>
      <c r="B563" s="11"/>
      <c r="C563" s="11" t="s">
        <v>71</v>
      </c>
      <c r="D563" s="11"/>
      <c r="E563" s="11" t="s">
        <v>72</v>
      </c>
      <c r="F563" s="231">
        <v>222</v>
      </c>
      <c r="G563" s="231">
        <v>3</v>
      </c>
      <c r="H563" s="231">
        <v>1</v>
      </c>
      <c r="I563" s="226">
        <v>1</v>
      </c>
      <c r="K563" s="11"/>
      <c r="L563" s="11"/>
      <c r="M563" s="11"/>
      <c r="O563" s="215"/>
      <c r="P563" s="216"/>
      <c r="Q563" s="216"/>
      <c r="R563" s="217"/>
      <c r="U563" s="4"/>
      <c r="V563" s="4"/>
    </row>
    <row r="564" spans="1:22">
      <c r="A564" s="55"/>
      <c r="B564" s="11"/>
      <c r="C564" s="11" t="s">
        <v>73</v>
      </c>
      <c r="D564" s="11"/>
      <c r="E564" s="11" t="s">
        <v>74</v>
      </c>
      <c r="F564" s="231">
        <v>911</v>
      </c>
      <c r="G564" s="231">
        <v>16</v>
      </c>
      <c r="H564" s="231">
        <v>10</v>
      </c>
      <c r="I564" s="226">
        <v>55.4</v>
      </c>
      <c r="K564" s="11"/>
      <c r="L564" s="11"/>
      <c r="M564" s="11"/>
      <c r="O564" s="215"/>
      <c r="P564" s="216"/>
      <c r="Q564" s="216"/>
      <c r="R564" s="217"/>
      <c r="U564" s="4"/>
      <c r="V564" s="4"/>
    </row>
    <row r="565" spans="1:22">
      <c r="A565" s="55"/>
      <c r="B565" s="11"/>
      <c r="C565" s="11" t="s">
        <v>80</v>
      </c>
      <c r="D565" s="11"/>
      <c r="E565" s="11" t="s">
        <v>81</v>
      </c>
      <c r="F565" s="231">
        <v>2</v>
      </c>
      <c r="G565" s="231"/>
      <c r="H565" s="231"/>
      <c r="I565" s="226"/>
      <c r="K565" s="11"/>
      <c r="L565" s="11"/>
      <c r="M565" s="11"/>
      <c r="O565" s="215"/>
      <c r="P565" s="216"/>
      <c r="Q565" s="216"/>
      <c r="R565" s="217"/>
      <c r="U565" s="4"/>
      <c r="V565" s="4"/>
    </row>
    <row r="566" spans="1:22">
      <c r="A566" s="55"/>
      <c r="B566" s="11"/>
      <c r="C566" s="11" t="s">
        <v>82</v>
      </c>
      <c r="D566" s="11"/>
      <c r="E566" s="11" t="s">
        <v>83</v>
      </c>
      <c r="F566" s="231">
        <v>7</v>
      </c>
      <c r="G566" s="231"/>
      <c r="H566" s="231"/>
      <c r="I566" s="226"/>
      <c r="K566" s="11"/>
      <c r="L566" s="11"/>
      <c r="M566" s="11"/>
      <c r="O566" s="215"/>
      <c r="P566" s="216"/>
      <c r="Q566" s="216"/>
      <c r="R566" s="217"/>
      <c r="U566" s="4"/>
      <c r="V566" s="4"/>
    </row>
    <row r="567" spans="1:22">
      <c r="A567" s="55"/>
      <c r="B567" s="11"/>
      <c r="C567" s="11" t="s">
        <v>82</v>
      </c>
      <c r="D567" s="11"/>
      <c r="E567" s="11" t="s">
        <v>84</v>
      </c>
      <c r="F567" s="231">
        <v>1</v>
      </c>
      <c r="G567" s="231"/>
      <c r="H567" s="231"/>
      <c r="I567" s="226"/>
      <c r="K567" s="11"/>
      <c r="L567" s="11"/>
      <c r="M567" s="11"/>
      <c r="O567" s="215"/>
      <c r="P567" s="216"/>
      <c r="Q567" s="216"/>
      <c r="R567" s="217"/>
      <c r="U567" s="4"/>
      <c r="V567" s="4"/>
    </row>
    <row r="568" spans="1:22">
      <c r="A568" s="55"/>
      <c r="B568" s="11"/>
      <c r="C568" s="11" t="s">
        <v>85</v>
      </c>
      <c r="D568" s="11"/>
      <c r="E568" s="11" t="s">
        <v>87</v>
      </c>
      <c r="F568" s="231">
        <v>9</v>
      </c>
      <c r="G568" s="231"/>
      <c r="H568" s="231"/>
      <c r="I568" s="226"/>
      <c r="K568" s="11"/>
      <c r="L568" s="11"/>
      <c r="M568" s="11"/>
      <c r="O568" s="215"/>
      <c r="P568" s="216"/>
      <c r="Q568" s="216"/>
      <c r="R568" s="217"/>
      <c r="U568" s="4"/>
      <c r="V568" s="4"/>
    </row>
    <row r="569" spans="1:22">
      <c r="A569" s="55"/>
      <c r="B569" s="11"/>
      <c r="C569" s="11" t="s">
        <v>90</v>
      </c>
      <c r="D569" s="11"/>
      <c r="E569" s="11" t="s">
        <v>68</v>
      </c>
      <c r="F569" s="231">
        <v>126</v>
      </c>
      <c r="G569" s="231"/>
      <c r="H569" s="231">
        <v>0</v>
      </c>
      <c r="I569" s="226"/>
      <c r="K569" s="11"/>
      <c r="L569" s="11"/>
      <c r="M569" s="11"/>
      <c r="O569" s="215"/>
      <c r="P569" s="216"/>
      <c r="Q569" s="216"/>
      <c r="R569" s="217"/>
      <c r="U569" s="4"/>
      <c r="V569" s="4"/>
    </row>
    <row r="570" spans="1:22">
      <c r="A570" s="55"/>
      <c r="B570" s="11"/>
      <c r="C570" s="11" t="s">
        <v>92</v>
      </c>
      <c r="D570" s="11"/>
      <c r="E570" s="11" t="s">
        <v>93</v>
      </c>
      <c r="F570" s="231">
        <v>33</v>
      </c>
      <c r="G570" s="231"/>
      <c r="H570" s="231">
        <v>0</v>
      </c>
      <c r="I570" s="226"/>
      <c r="K570" s="11"/>
      <c r="L570" s="11"/>
      <c r="M570" s="11"/>
      <c r="O570" s="215"/>
      <c r="P570" s="216"/>
      <c r="Q570" s="216"/>
      <c r="R570" s="217"/>
      <c r="U570" s="4"/>
      <c r="V570" s="4"/>
    </row>
    <row r="571" spans="1:22">
      <c r="A571" s="55"/>
      <c r="B571" s="11"/>
      <c r="C571" s="11" t="s">
        <v>92</v>
      </c>
      <c r="D571" s="11"/>
      <c r="E571" s="11" t="s">
        <v>94</v>
      </c>
      <c r="F571" s="231">
        <v>3</v>
      </c>
      <c r="G571" s="231">
        <v>1</v>
      </c>
      <c r="H571" s="231">
        <v>0</v>
      </c>
      <c r="I571" s="226"/>
      <c r="K571" s="11"/>
      <c r="L571" s="11"/>
      <c r="M571" s="11"/>
      <c r="O571" s="215"/>
      <c r="P571" s="216"/>
      <c r="Q571" s="216"/>
      <c r="R571" s="217"/>
      <c r="U571" s="4"/>
      <c r="V571" s="4"/>
    </row>
    <row r="572" spans="1:22">
      <c r="A572" s="55"/>
      <c r="B572" s="11"/>
      <c r="C572" s="11" t="s">
        <v>662</v>
      </c>
      <c r="D572" s="11"/>
      <c r="E572" s="11" t="s">
        <v>94</v>
      </c>
      <c r="F572" s="231">
        <v>1</v>
      </c>
      <c r="G572" s="231"/>
      <c r="H572" s="231"/>
      <c r="I572" s="226"/>
      <c r="K572" s="11"/>
      <c r="L572" s="11"/>
      <c r="M572" s="11"/>
      <c r="O572" s="215"/>
      <c r="P572" s="216"/>
      <c r="Q572" s="216"/>
      <c r="R572" s="217"/>
      <c r="U572" s="4"/>
      <c r="V572" s="4"/>
    </row>
    <row r="573" spans="1:22">
      <c r="A573" s="55"/>
      <c r="B573" s="11"/>
      <c r="C573" s="11" t="s">
        <v>97</v>
      </c>
      <c r="D573" s="11"/>
      <c r="E573" s="11" t="s">
        <v>98</v>
      </c>
      <c r="F573" s="231">
        <v>7</v>
      </c>
      <c r="G573" s="231"/>
      <c r="H573" s="231"/>
      <c r="I573" s="226"/>
      <c r="K573" s="11"/>
      <c r="L573" s="11"/>
      <c r="M573" s="11"/>
      <c r="O573" s="215"/>
      <c r="P573" s="216"/>
      <c r="Q573" s="216"/>
      <c r="R573" s="217"/>
      <c r="U573" s="4"/>
      <c r="V573" s="4"/>
    </row>
    <row r="574" spans="1:22">
      <c r="A574" s="55"/>
      <c r="B574" s="11"/>
      <c r="C574" s="11" t="s">
        <v>103</v>
      </c>
      <c r="D574" s="11"/>
      <c r="E574" s="11" t="s">
        <v>95</v>
      </c>
      <c r="F574" s="231">
        <v>22</v>
      </c>
      <c r="G574" s="231">
        <v>1</v>
      </c>
      <c r="H574" s="231">
        <v>1</v>
      </c>
      <c r="I574" s="226">
        <v>0</v>
      </c>
      <c r="K574" s="11"/>
      <c r="L574" s="11"/>
      <c r="M574" s="11"/>
      <c r="O574" s="215"/>
      <c r="P574" s="216"/>
      <c r="Q574" s="216"/>
      <c r="R574" s="217"/>
      <c r="U574" s="4"/>
      <c r="V574" s="4"/>
    </row>
    <row r="575" spans="1:22">
      <c r="A575" s="55"/>
      <c r="B575" s="11"/>
      <c r="C575" s="11" t="s">
        <v>103</v>
      </c>
      <c r="D575" s="11"/>
      <c r="E575" s="11" t="s">
        <v>96</v>
      </c>
      <c r="F575" s="231">
        <v>9</v>
      </c>
      <c r="G575" s="231"/>
      <c r="H575" s="231"/>
      <c r="I575" s="226"/>
      <c r="K575" s="11"/>
      <c r="L575" s="11"/>
      <c r="M575" s="11"/>
      <c r="O575" s="215"/>
      <c r="P575" s="216"/>
      <c r="Q575" s="216"/>
      <c r="R575" s="217"/>
      <c r="U575" s="4"/>
      <c r="V575" s="4"/>
    </row>
    <row r="576" spans="1:22">
      <c r="A576" s="55"/>
      <c r="B576" s="11"/>
      <c r="C576" s="11" t="s">
        <v>108</v>
      </c>
      <c r="D576" s="11"/>
      <c r="E576" s="11" t="s">
        <v>96</v>
      </c>
      <c r="F576" s="231">
        <v>22</v>
      </c>
      <c r="G576" s="231"/>
      <c r="H576" s="231">
        <v>0</v>
      </c>
      <c r="I576" s="226"/>
      <c r="K576" s="11"/>
      <c r="L576" s="11"/>
      <c r="M576" s="11"/>
      <c r="O576" s="215"/>
      <c r="P576" s="216"/>
      <c r="Q576" s="216"/>
      <c r="R576" s="217"/>
      <c r="U576" s="4"/>
      <c r="V576" s="4"/>
    </row>
    <row r="577" spans="1:22">
      <c r="A577" s="55"/>
      <c r="B577" s="11"/>
      <c r="C577" s="11" t="s">
        <v>113</v>
      </c>
      <c r="D577" s="11"/>
      <c r="E577" s="11" t="s">
        <v>114</v>
      </c>
      <c r="F577" s="231">
        <v>3</v>
      </c>
      <c r="G577" s="231"/>
      <c r="H577" s="231"/>
      <c r="I577" s="226"/>
      <c r="K577" s="11"/>
      <c r="L577" s="11"/>
      <c r="M577" s="11"/>
      <c r="O577" s="215"/>
      <c r="P577" s="216"/>
      <c r="Q577" s="216"/>
      <c r="R577" s="217"/>
      <c r="U577" s="4"/>
      <c r="V577" s="4"/>
    </row>
    <row r="578" spans="1:22">
      <c r="A578" s="55"/>
      <c r="B578" s="11"/>
      <c r="C578" s="11" t="s">
        <v>115</v>
      </c>
      <c r="D578" s="11"/>
      <c r="E578" s="11" t="s">
        <v>110</v>
      </c>
      <c r="F578" s="231">
        <v>15</v>
      </c>
      <c r="G578" s="231">
        <v>2</v>
      </c>
      <c r="H578" s="231">
        <v>1</v>
      </c>
      <c r="I578" s="226">
        <v>0</v>
      </c>
      <c r="K578" s="11"/>
      <c r="L578" s="11"/>
      <c r="M578" s="11"/>
      <c r="O578" s="215"/>
      <c r="P578" s="216"/>
      <c r="Q578" s="216"/>
      <c r="R578" s="217"/>
      <c r="U578" s="4"/>
      <c r="V578" s="4"/>
    </row>
    <row r="579" spans="1:22">
      <c r="A579" s="55"/>
      <c r="B579" s="11"/>
      <c r="C579" s="11" t="s">
        <v>116</v>
      </c>
      <c r="D579" s="11"/>
      <c r="E579" s="11" t="s">
        <v>117</v>
      </c>
      <c r="F579" s="231">
        <v>8</v>
      </c>
      <c r="G579" s="231"/>
      <c r="H579" s="231"/>
      <c r="I579" s="226"/>
      <c r="K579" s="11"/>
      <c r="L579" s="11"/>
      <c r="M579" s="11"/>
      <c r="O579" s="215"/>
      <c r="P579" s="216"/>
      <c r="Q579" s="216"/>
      <c r="R579" s="217"/>
      <c r="U579" s="4"/>
      <c r="V579" s="4"/>
    </row>
    <row r="580" spans="1:22">
      <c r="A580" s="55"/>
      <c r="B580" s="11"/>
      <c r="C580" s="11" t="s">
        <v>118</v>
      </c>
      <c r="D580" s="11"/>
      <c r="E580" s="11" t="s">
        <v>59</v>
      </c>
      <c r="F580" s="231">
        <v>172</v>
      </c>
      <c r="G580" s="231">
        <v>3</v>
      </c>
      <c r="H580" s="231">
        <v>2</v>
      </c>
      <c r="I580" s="226">
        <v>2.5</v>
      </c>
      <c r="K580" s="11"/>
      <c r="L580" s="11"/>
      <c r="M580" s="11"/>
      <c r="O580" s="215"/>
      <c r="P580" s="216"/>
      <c r="Q580" s="216"/>
      <c r="R580" s="217"/>
      <c r="U580" s="4"/>
      <c r="V580" s="4"/>
    </row>
    <row r="581" spans="1:22">
      <c r="A581" s="55"/>
      <c r="B581" s="11"/>
      <c r="C581" s="11" t="s">
        <v>118</v>
      </c>
      <c r="D581" s="11"/>
      <c r="E581" s="11" t="s">
        <v>66</v>
      </c>
      <c r="F581" s="231">
        <v>1</v>
      </c>
      <c r="G581" s="231"/>
      <c r="H581" s="231"/>
      <c r="I581" s="226"/>
      <c r="K581" s="11"/>
      <c r="L581" s="11"/>
      <c r="M581" s="11"/>
      <c r="O581" s="215"/>
      <c r="P581" s="216"/>
      <c r="Q581" s="216"/>
      <c r="R581" s="217"/>
      <c r="U581" s="4"/>
      <c r="V581" s="4"/>
    </row>
    <row r="582" spans="1:22">
      <c r="A582" s="55"/>
      <c r="B582" s="11"/>
      <c r="C582" s="11" t="s">
        <v>125</v>
      </c>
      <c r="D582" s="11"/>
      <c r="E582" s="11" t="s">
        <v>121</v>
      </c>
      <c r="F582" s="231">
        <v>88</v>
      </c>
      <c r="G582" s="231">
        <v>1</v>
      </c>
      <c r="H582" s="231">
        <v>1</v>
      </c>
      <c r="I582" s="226">
        <v>1</v>
      </c>
      <c r="K582" s="11"/>
      <c r="L582" s="11"/>
      <c r="M582" s="11"/>
      <c r="O582" s="215"/>
      <c r="P582" s="216"/>
      <c r="Q582" s="216"/>
      <c r="R582" s="217"/>
      <c r="U582" s="4"/>
      <c r="V582" s="4"/>
    </row>
    <row r="583" spans="1:22">
      <c r="A583" s="55"/>
      <c r="B583" s="11"/>
      <c r="C583" s="11" t="s">
        <v>126</v>
      </c>
      <c r="D583" s="11"/>
      <c r="E583" s="11" t="s">
        <v>70</v>
      </c>
      <c r="F583" s="231">
        <v>18</v>
      </c>
      <c r="G583" s="231"/>
      <c r="H583" s="231"/>
      <c r="I583" s="226"/>
      <c r="K583" s="11"/>
      <c r="L583" s="11"/>
      <c r="M583" s="11"/>
      <c r="O583" s="215"/>
      <c r="P583" s="216"/>
      <c r="Q583" s="216"/>
      <c r="R583" s="217"/>
      <c r="U583" s="4"/>
      <c r="V583" s="4"/>
    </row>
    <row r="584" spans="1:22">
      <c r="A584" s="55"/>
      <c r="B584" s="11"/>
      <c r="C584" s="11" t="s">
        <v>128</v>
      </c>
      <c r="D584" s="11"/>
      <c r="E584" s="11" t="s">
        <v>70</v>
      </c>
      <c r="F584" s="231">
        <v>9</v>
      </c>
      <c r="G584" s="231"/>
      <c r="H584" s="231"/>
      <c r="I584" s="226"/>
      <c r="K584" s="11"/>
      <c r="L584" s="11"/>
      <c r="M584" s="11"/>
      <c r="O584" s="215"/>
      <c r="P584" s="216"/>
      <c r="Q584" s="216"/>
      <c r="R584" s="217"/>
      <c r="U584" s="4"/>
      <c r="V584" s="4"/>
    </row>
    <row r="585" spans="1:22">
      <c r="A585" s="55"/>
      <c r="B585" s="11"/>
      <c r="C585" s="11" t="s">
        <v>131</v>
      </c>
      <c r="D585" s="11"/>
      <c r="E585" s="11" t="s">
        <v>95</v>
      </c>
      <c r="F585" s="231">
        <v>4</v>
      </c>
      <c r="G585" s="231"/>
      <c r="H585" s="231"/>
      <c r="I585" s="226"/>
      <c r="K585" s="11"/>
      <c r="L585" s="11"/>
      <c r="M585" s="11"/>
      <c r="O585" s="215"/>
      <c r="P585" s="216"/>
      <c r="Q585" s="216"/>
      <c r="R585" s="217"/>
      <c r="U585" s="4"/>
      <c r="V585" s="4"/>
    </row>
    <row r="586" spans="1:22">
      <c r="A586" s="55"/>
      <c r="B586" s="11"/>
      <c r="C586" s="11" t="s">
        <v>132</v>
      </c>
      <c r="D586" s="11"/>
      <c r="E586" s="11" t="s">
        <v>133</v>
      </c>
      <c r="F586" s="231">
        <v>12</v>
      </c>
      <c r="G586" s="231">
        <v>1</v>
      </c>
      <c r="H586" s="231">
        <v>0</v>
      </c>
      <c r="I586" s="226"/>
      <c r="K586" s="11"/>
      <c r="L586" s="11"/>
      <c r="M586" s="11"/>
      <c r="O586" s="215"/>
      <c r="P586" s="216"/>
      <c r="Q586" s="216"/>
      <c r="R586" s="217"/>
      <c r="U586" s="4"/>
      <c r="V586" s="4"/>
    </row>
    <row r="587" spans="1:22">
      <c r="A587" s="55"/>
      <c r="B587" s="11"/>
      <c r="C587" s="11" t="s">
        <v>134</v>
      </c>
      <c r="D587" s="11"/>
      <c r="E587" s="11" t="s">
        <v>135</v>
      </c>
      <c r="F587" s="231">
        <v>857</v>
      </c>
      <c r="G587" s="231">
        <v>12</v>
      </c>
      <c r="H587" s="231">
        <v>8</v>
      </c>
      <c r="I587" s="226">
        <v>13.875</v>
      </c>
      <c r="K587" s="11"/>
      <c r="L587" s="11"/>
      <c r="M587" s="11"/>
      <c r="O587" s="215"/>
      <c r="P587" s="216"/>
      <c r="Q587" s="216"/>
      <c r="R587" s="217"/>
      <c r="U587" s="4"/>
      <c r="V587" s="4"/>
    </row>
    <row r="588" spans="1:22">
      <c r="A588" s="55"/>
      <c r="B588" s="11"/>
      <c r="C588" s="11" t="s">
        <v>134</v>
      </c>
      <c r="D588" s="11"/>
      <c r="E588" s="11" t="s">
        <v>471</v>
      </c>
      <c r="F588" s="231">
        <v>1</v>
      </c>
      <c r="G588" s="231"/>
      <c r="H588" s="231"/>
      <c r="I588" s="226"/>
      <c r="K588" s="11"/>
      <c r="L588" s="11"/>
      <c r="M588" s="11"/>
      <c r="O588" s="215"/>
      <c r="P588" s="216"/>
      <c r="Q588" s="216"/>
      <c r="R588" s="217"/>
      <c r="U588" s="4"/>
      <c r="V588" s="4"/>
    </row>
    <row r="589" spans="1:22">
      <c r="A589" s="55"/>
      <c r="B589" s="11"/>
      <c r="C589" s="11" t="s">
        <v>136</v>
      </c>
      <c r="D589" s="11"/>
      <c r="E589" s="11" t="s">
        <v>138</v>
      </c>
      <c r="F589" s="231">
        <v>118</v>
      </c>
      <c r="G589" s="231">
        <v>1</v>
      </c>
      <c r="H589" s="231">
        <v>1</v>
      </c>
      <c r="I589" s="226">
        <v>0</v>
      </c>
      <c r="K589" s="11"/>
      <c r="L589" s="11"/>
      <c r="M589" s="11"/>
      <c r="O589" s="215"/>
      <c r="P589" s="216"/>
      <c r="Q589" s="216"/>
      <c r="R589" s="217"/>
      <c r="U589" s="4"/>
      <c r="V589" s="4"/>
    </row>
    <row r="590" spans="1:22">
      <c r="A590" s="55"/>
      <c r="B590" s="11"/>
      <c r="C590" s="11" t="s">
        <v>141</v>
      </c>
      <c r="D590" s="11"/>
      <c r="E590" s="11" t="s">
        <v>135</v>
      </c>
      <c r="F590" s="231">
        <v>2</v>
      </c>
      <c r="G590" s="231"/>
      <c r="H590" s="231"/>
      <c r="I590" s="226"/>
      <c r="K590" s="11"/>
      <c r="L590" s="11"/>
      <c r="M590" s="11"/>
      <c r="O590" s="215"/>
      <c r="P590" s="216"/>
      <c r="Q590" s="216"/>
      <c r="R590" s="217"/>
      <c r="U590" s="4"/>
      <c r="V590" s="4"/>
    </row>
    <row r="591" spans="1:22">
      <c r="A591" s="55"/>
      <c r="B591" s="11"/>
      <c r="C591" s="11" t="s">
        <v>142</v>
      </c>
      <c r="D591" s="11"/>
      <c r="E591" s="11" t="s">
        <v>143</v>
      </c>
      <c r="F591" s="231">
        <v>50</v>
      </c>
      <c r="G591" s="231"/>
      <c r="H591" s="231">
        <v>0</v>
      </c>
      <c r="I591" s="226"/>
      <c r="K591" s="11"/>
      <c r="L591" s="11"/>
      <c r="M591" s="11"/>
      <c r="O591" s="215"/>
      <c r="P591" s="216"/>
      <c r="Q591" s="216"/>
      <c r="R591" s="217"/>
      <c r="U591" s="4"/>
      <c r="V591" s="4"/>
    </row>
    <row r="592" spans="1:22">
      <c r="A592" s="55"/>
      <c r="B592" s="11"/>
      <c r="C592" s="11" t="s">
        <v>147</v>
      </c>
      <c r="D592" s="11"/>
      <c r="E592" s="11" t="s">
        <v>143</v>
      </c>
      <c r="F592" s="231">
        <v>3</v>
      </c>
      <c r="G592" s="231"/>
      <c r="H592" s="231"/>
      <c r="I592" s="226"/>
      <c r="K592" s="11"/>
      <c r="L592" s="11"/>
      <c r="M592" s="11"/>
      <c r="O592" s="215"/>
      <c r="P592" s="216"/>
      <c r="Q592" s="216"/>
      <c r="R592" s="217"/>
      <c r="U592" s="4"/>
      <c r="V592" s="4"/>
    </row>
    <row r="593" spans="1:22">
      <c r="A593" s="55"/>
      <c r="B593" s="11"/>
      <c r="C593" s="11" t="s">
        <v>149</v>
      </c>
      <c r="D593" s="11"/>
      <c r="E593" s="11" t="s">
        <v>88</v>
      </c>
      <c r="F593" s="231">
        <v>20</v>
      </c>
      <c r="G593" s="231"/>
      <c r="H593" s="231">
        <v>0</v>
      </c>
      <c r="I593" s="226"/>
      <c r="K593" s="11"/>
      <c r="L593" s="11"/>
      <c r="M593" s="11"/>
      <c r="O593" s="215"/>
      <c r="P593" s="216"/>
      <c r="Q593" s="216"/>
      <c r="R593" s="217"/>
      <c r="U593" s="4"/>
      <c r="V593" s="4"/>
    </row>
    <row r="594" spans="1:22">
      <c r="A594" s="55"/>
      <c r="B594" s="11"/>
      <c r="C594" s="11" t="s">
        <v>154</v>
      </c>
      <c r="D594" s="11"/>
      <c r="E594" s="11" t="s">
        <v>55</v>
      </c>
      <c r="F594" s="231">
        <v>73</v>
      </c>
      <c r="G594" s="231">
        <v>1</v>
      </c>
      <c r="H594" s="231">
        <v>1</v>
      </c>
      <c r="I594" s="226">
        <v>0</v>
      </c>
      <c r="K594" s="11"/>
      <c r="L594" s="11"/>
      <c r="M594" s="11"/>
      <c r="O594" s="215"/>
      <c r="P594" s="216"/>
      <c r="Q594" s="216"/>
      <c r="R594" s="217"/>
      <c r="U594" s="4"/>
      <c r="V594" s="4"/>
    </row>
    <row r="595" spans="1:22">
      <c r="A595" s="55"/>
      <c r="B595" s="11"/>
      <c r="C595" s="11" t="s">
        <v>159</v>
      </c>
      <c r="D595" s="11"/>
      <c r="E595" s="11" t="s">
        <v>88</v>
      </c>
      <c r="F595" s="231">
        <v>111</v>
      </c>
      <c r="G595" s="231">
        <v>5</v>
      </c>
      <c r="H595" s="231">
        <v>5</v>
      </c>
      <c r="I595" s="226">
        <v>2.4</v>
      </c>
      <c r="K595" s="11"/>
      <c r="L595" s="11"/>
      <c r="M595" s="11"/>
      <c r="O595" s="215"/>
      <c r="P595" s="216"/>
      <c r="Q595" s="216"/>
      <c r="R595" s="217"/>
      <c r="U595" s="4"/>
      <c r="V595" s="4"/>
    </row>
    <row r="596" spans="1:22">
      <c r="A596" s="55"/>
      <c r="B596" s="11"/>
      <c r="C596" s="11" t="s">
        <v>160</v>
      </c>
      <c r="D596" s="11"/>
      <c r="E596" s="11" t="s">
        <v>155</v>
      </c>
      <c r="F596" s="231">
        <v>5</v>
      </c>
      <c r="G596" s="231"/>
      <c r="H596" s="231"/>
      <c r="I596" s="226"/>
      <c r="K596" s="11"/>
      <c r="L596" s="11"/>
      <c r="M596" s="11"/>
      <c r="O596" s="215"/>
      <c r="P596" s="216"/>
      <c r="Q596" s="216"/>
      <c r="R596" s="217"/>
      <c r="U596" s="4"/>
      <c r="V596" s="4"/>
    </row>
    <row r="597" spans="1:22">
      <c r="A597" s="55"/>
      <c r="B597" s="11"/>
      <c r="C597" s="11" t="s">
        <v>161</v>
      </c>
      <c r="D597" s="11"/>
      <c r="E597" s="11" t="s">
        <v>91</v>
      </c>
      <c r="F597" s="231">
        <v>3</v>
      </c>
      <c r="G597" s="231"/>
      <c r="H597" s="231"/>
      <c r="I597" s="226"/>
      <c r="K597" s="11"/>
      <c r="L597" s="11"/>
      <c r="M597" s="11"/>
      <c r="O597" s="215"/>
      <c r="P597" s="216"/>
      <c r="Q597" s="216"/>
      <c r="R597" s="217"/>
      <c r="U597" s="4"/>
      <c r="V597" s="4"/>
    </row>
    <row r="598" spans="1:22">
      <c r="A598" s="55"/>
      <c r="B598" s="11"/>
      <c r="C598" s="11" t="s">
        <v>161</v>
      </c>
      <c r="D598" s="11"/>
      <c r="E598" s="11" t="s">
        <v>68</v>
      </c>
      <c r="F598" s="231">
        <v>19</v>
      </c>
      <c r="G598" s="231"/>
      <c r="H598" s="231"/>
      <c r="I598" s="226"/>
      <c r="K598" s="11"/>
      <c r="L598" s="11"/>
      <c r="M598" s="11"/>
      <c r="O598" s="215"/>
      <c r="P598" s="216"/>
      <c r="Q598" s="216"/>
      <c r="R598" s="217"/>
      <c r="U598" s="4"/>
      <c r="V598" s="4"/>
    </row>
    <row r="599" spans="1:22">
      <c r="A599" s="55"/>
      <c r="B599" s="11"/>
      <c r="C599" s="11" t="s">
        <v>663</v>
      </c>
      <c r="D599" s="11"/>
      <c r="E599" s="11" t="s">
        <v>68</v>
      </c>
      <c r="F599" s="231">
        <v>4</v>
      </c>
      <c r="G599" s="231"/>
      <c r="H599" s="231"/>
      <c r="I599" s="226"/>
      <c r="K599" s="11"/>
      <c r="L599" s="11"/>
      <c r="M599" s="11"/>
      <c r="O599" s="215"/>
      <c r="P599" s="216"/>
      <c r="Q599" s="216"/>
      <c r="R599" s="217"/>
      <c r="U599" s="4"/>
      <c r="V599" s="4"/>
    </row>
    <row r="600" spans="1:22">
      <c r="A600" s="55"/>
      <c r="B600" s="11"/>
      <c r="C600" s="11" t="s">
        <v>162</v>
      </c>
      <c r="D600" s="11"/>
      <c r="E600" s="11" t="s">
        <v>163</v>
      </c>
      <c r="F600" s="231">
        <v>6</v>
      </c>
      <c r="G600" s="231"/>
      <c r="H600" s="231"/>
      <c r="I600" s="226"/>
      <c r="K600" s="11"/>
      <c r="L600" s="11"/>
      <c r="M600" s="11"/>
      <c r="O600" s="215"/>
      <c r="P600" s="216"/>
      <c r="Q600" s="216"/>
      <c r="R600" s="217"/>
      <c r="U600" s="4"/>
      <c r="V600" s="4"/>
    </row>
    <row r="601" spans="1:22">
      <c r="A601" s="55"/>
      <c r="B601" s="11"/>
      <c r="C601" s="11" t="s">
        <v>664</v>
      </c>
      <c r="D601" s="11"/>
      <c r="E601" s="11" t="s">
        <v>163</v>
      </c>
      <c r="F601" s="231">
        <v>2</v>
      </c>
      <c r="G601" s="231"/>
      <c r="H601" s="231"/>
      <c r="I601" s="226"/>
      <c r="K601" s="11"/>
      <c r="L601" s="11"/>
      <c r="M601" s="11"/>
      <c r="O601" s="215"/>
      <c r="P601" s="216"/>
      <c r="Q601" s="216"/>
      <c r="R601" s="217"/>
      <c r="U601" s="4"/>
      <c r="V601" s="4"/>
    </row>
    <row r="602" spans="1:22">
      <c r="A602" s="55"/>
      <c r="B602" s="11"/>
      <c r="C602" s="11" t="s">
        <v>164</v>
      </c>
      <c r="D602" s="11"/>
      <c r="E602" s="11" t="s">
        <v>165</v>
      </c>
      <c r="F602" s="231">
        <v>120</v>
      </c>
      <c r="G602" s="231">
        <v>5</v>
      </c>
      <c r="H602" s="231">
        <v>5</v>
      </c>
      <c r="I602" s="226">
        <v>1.2</v>
      </c>
      <c r="K602" s="11"/>
      <c r="L602" s="11"/>
      <c r="M602" s="11"/>
      <c r="O602" s="215"/>
      <c r="P602" s="216"/>
      <c r="Q602" s="216"/>
      <c r="R602" s="217"/>
      <c r="U602" s="4"/>
      <c r="V602" s="4"/>
    </row>
    <row r="603" spans="1:22">
      <c r="A603" s="55"/>
      <c r="B603" s="11"/>
      <c r="C603" s="11" t="s">
        <v>166</v>
      </c>
      <c r="D603" s="11"/>
      <c r="E603" s="11" t="s">
        <v>167</v>
      </c>
      <c r="F603" s="231">
        <v>25</v>
      </c>
      <c r="G603" s="231"/>
      <c r="H603" s="231"/>
      <c r="I603" s="226"/>
      <c r="K603" s="11"/>
      <c r="L603" s="11"/>
      <c r="M603" s="11"/>
      <c r="O603" s="215"/>
      <c r="P603" s="216"/>
      <c r="Q603" s="216"/>
      <c r="R603" s="217"/>
      <c r="U603" s="4"/>
      <c r="V603" s="4"/>
    </row>
    <row r="604" spans="1:22">
      <c r="A604" s="55"/>
      <c r="B604" s="11"/>
      <c r="C604" s="11" t="s">
        <v>169</v>
      </c>
      <c r="D604" s="11"/>
      <c r="E604" s="11" t="s">
        <v>170</v>
      </c>
      <c r="F604" s="231">
        <v>83</v>
      </c>
      <c r="G604" s="231"/>
      <c r="H604" s="231">
        <v>0</v>
      </c>
      <c r="I604" s="226"/>
      <c r="K604" s="11"/>
      <c r="L604" s="11"/>
      <c r="M604" s="11"/>
      <c r="O604" s="215"/>
      <c r="P604" s="216"/>
      <c r="Q604" s="216"/>
      <c r="R604" s="217"/>
      <c r="U604" s="4"/>
      <c r="V604" s="4"/>
    </row>
    <row r="605" spans="1:22">
      <c r="A605" s="55"/>
      <c r="B605" s="11"/>
      <c r="C605" s="11" t="s">
        <v>171</v>
      </c>
      <c r="D605" s="11"/>
      <c r="E605" s="11" t="s">
        <v>77</v>
      </c>
      <c r="F605" s="231">
        <v>11</v>
      </c>
      <c r="G605" s="231"/>
      <c r="H605" s="231"/>
      <c r="I605" s="226"/>
      <c r="K605" s="11"/>
      <c r="L605" s="11"/>
      <c r="M605" s="11"/>
      <c r="O605" s="215"/>
      <c r="P605" s="216"/>
      <c r="Q605" s="216"/>
      <c r="R605" s="217"/>
      <c r="U605" s="4"/>
      <c r="V605" s="4"/>
    </row>
    <row r="606" spans="1:22">
      <c r="A606" s="55"/>
      <c r="B606" s="11"/>
      <c r="C606" s="11" t="s">
        <v>172</v>
      </c>
      <c r="D606" s="11"/>
      <c r="E606" s="11" t="s">
        <v>173</v>
      </c>
      <c r="F606" s="231">
        <v>45</v>
      </c>
      <c r="G606" s="231">
        <v>1</v>
      </c>
      <c r="H606" s="231">
        <v>0</v>
      </c>
      <c r="I606" s="226"/>
      <c r="K606" s="11"/>
      <c r="L606" s="11"/>
      <c r="M606" s="11"/>
      <c r="O606" s="215"/>
      <c r="P606" s="216"/>
      <c r="Q606" s="216"/>
      <c r="R606" s="217"/>
      <c r="U606" s="4"/>
      <c r="V606" s="4"/>
    </row>
    <row r="607" spans="1:22">
      <c r="A607" s="55"/>
      <c r="B607" s="11"/>
      <c r="C607" s="11" t="s">
        <v>177</v>
      </c>
      <c r="D607" s="11"/>
      <c r="E607" s="11" t="s">
        <v>61</v>
      </c>
      <c r="F607" s="231">
        <v>17</v>
      </c>
      <c r="G607" s="231"/>
      <c r="H607" s="231"/>
      <c r="I607" s="226"/>
      <c r="K607" s="11"/>
      <c r="L607" s="11"/>
      <c r="M607" s="11"/>
      <c r="O607" s="215"/>
      <c r="P607" s="216"/>
      <c r="Q607" s="216"/>
      <c r="R607" s="217"/>
      <c r="U607" s="4"/>
      <c r="V607" s="4"/>
    </row>
    <row r="608" spans="1:22">
      <c r="A608" s="55"/>
      <c r="B608" s="11"/>
      <c r="C608" s="11" t="s">
        <v>179</v>
      </c>
      <c r="D608" s="11"/>
      <c r="E608" s="11" t="s">
        <v>180</v>
      </c>
      <c r="F608" s="231">
        <v>14</v>
      </c>
      <c r="G608" s="231"/>
      <c r="H608" s="231"/>
      <c r="I608" s="226"/>
      <c r="K608" s="11"/>
      <c r="L608" s="11"/>
      <c r="M608" s="11"/>
      <c r="O608" s="215"/>
      <c r="P608" s="216"/>
      <c r="Q608" s="216"/>
      <c r="R608" s="217"/>
      <c r="U608" s="4"/>
      <c r="V608" s="4"/>
    </row>
    <row r="609" spans="1:22">
      <c r="A609" s="55"/>
      <c r="B609" s="11"/>
      <c r="C609" s="11" t="s">
        <v>181</v>
      </c>
      <c r="D609" s="11"/>
      <c r="E609" s="11" t="s">
        <v>182</v>
      </c>
      <c r="F609" s="231">
        <v>48</v>
      </c>
      <c r="G609" s="231">
        <v>1</v>
      </c>
      <c r="H609" s="231">
        <v>1</v>
      </c>
      <c r="I609" s="226">
        <v>4</v>
      </c>
      <c r="K609" s="11"/>
      <c r="L609" s="11"/>
      <c r="M609" s="11"/>
      <c r="O609" s="215"/>
      <c r="P609" s="216"/>
      <c r="Q609" s="216"/>
      <c r="R609" s="217"/>
      <c r="U609" s="4"/>
      <c r="V609" s="4"/>
    </row>
    <row r="610" spans="1:22">
      <c r="A610" s="55"/>
      <c r="B610" s="11"/>
      <c r="C610" s="11" t="s">
        <v>185</v>
      </c>
      <c r="D610" s="11"/>
      <c r="E610" s="11" t="s">
        <v>186</v>
      </c>
      <c r="F610" s="231">
        <v>14</v>
      </c>
      <c r="G610" s="231"/>
      <c r="H610" s="231"/>
      <c r="I610" s="226"/>
      <c r="K610" s="11"/>
      <c r="L610" s="11"/>
      <c r="M610" s="11"/>
      <c r="O610" s="215"/>
      <c r="P610" s="216"/>
      <c r="Q610" s="216"/>
      <c r="R610" s="217"/>
      <c r="U610" s="4"/>
      <c r="V610" s="4"/>
    </row>
    <row r="611" spans="1:22">
      <c r="A611" s="55"/>
      <c r="B611" s="11"/>
      <c r="C611" s="11" t="s">
        <v>187</v>
      </c>
      <c r="D611" s="11"/>
      <c r="E611" s="11" t="s">
        <v>188</v>
      </c>
      <c r="F611" s="231">
        <v>174</v>
      </c>
      <c r="G611" s="231">
        <v>1</v>
      </c>
      <c r="H611" s="231">
        <v>0</v>
      </c>
      <c r="I611" s="226"/>
      <c r="K611" s="11"/>
      <c r="L611" s="11"/>
      <c r="M611" s="11"/>
      <c r="O611" s="215"/>
      <c r="P611" s="216"/>
      <c r="Q611" s="216"/>
      <c r="R611" s="217"/>
      <c r="U611" s="4"/>
      <c r="V611" s="4"/>
    </row>
    <row r="612" spans="1:22">
      <c r="A612" s="55"/>
      <c r="B612" s="11"/>
      <c r="C612" s="11" t="s">
        <v>190</v>
      </c>
      <c r="D612" s="11"/>
      <c r="E612" s="11" t="s">
        <v>191</v>
      </c>
      <c r="F612" s="231">
        <v>390</v>
      </c>
      <c r="G612" s="231">
        <v>4</v>
      </c>
      <c r="H612" s="231">
        <v>1</v>
      </c>
      <c r="I612" s="226">
        <v>0</v>
      </c>
      <c r="K612" s="11"/>
      <c r="L612" s="11"/>
      <c r="M612" s="11"/>
      <c r="O612" s="215"/>
      <c r="P612" s="216"/>
      <c r="Q612" s="216"/>
      <c r="R612" s="217"/>
      <c r="U612" s="4"/>
      <c r="V612" s="4"/>
    </row>
    <row r="613" spans="1:22">
      <c r="A613" s="55"/>
      <c r="B613" s="11"/>
      <c r="C613" s="11" t="s">
        <v>192</v>
      </c>
      <c r="D613" s="11"/>
      <c r="E613" s="11" t="s">
        <v>88</v>
      </c>
      <c r="F613" s="231">
        <v>10</v>
      </c>
      <c r="G613" s="231"/>
      <c r="H613" s="231"/>
      <c r="I613" s="226"/>
      <c r="K613" s="11"/>
      <c r="L613" s="11"/>
      <c r="M613" s="11"/>
      <c r="O613" s="215"/>
      <c r="P613" s="216"/>
      <c r="Q613" s="216"/>
      <c r="R613" s="217"/>
      <c r="U613" s="4"/>
      <c r="V613" s="4"/>
    </row>
    <row r="614" spans="1:22">
      <c r="A614" s="55"/>
      <c r="B614" s="11"/>
      <c r="C614" s="11" t="s">
        <v>195</v>
      </c>
      <c r="D614" s="11"/>
      <c r="E614" s="11" t="s">
        <v>55</v>
      </c>
      <c r="F614" s="231">
        <v>24</v>
      </c>
      <c r="G614" s="231">
        <v>3</v>
      </c>
      <c r="H614" s="231">
        <v>3</v>
      </c>
      <c r="I614" s="226">
        <v>5.3333333333333304</v>
      </c>
      <c r="K614" s="11"/>
      <c r="L614" s="11"/>
      <c r="M614" s="11"/>
      <c r="O614" s="215"/>
      <c r="P614" s="216"/>
      <c r="Q614" s="216"/>
      <c r="R614" s="217"/>
      <c r="U614" s="4"/>
      <c r="V614" s="4"/>
    </row>
    <row r="615" spans="1:22">
      <c r="A615" s="55"/>
      <c r="B615" s="11"/>
      <c r="C615" s="11" t="s">
        <v>196</v>
      </c>
      <c r="D615" s="11"/>
      <c r="E615" s="11" t="s">
        <v>167</v>
      </c>
      <c r="F615" s="231">
        <v>54</v>
      </c>
      <c r="G615" s="231"/>
      <c r="H615" s="231">
        <v>0</v>
      </c>
      <c r="I615" s="226"/>
      <c r="K615" s="11"/>
      <c r="L615" s="11"/>
      <c r="M615" s="11"/>
      <c r="O615" s="215"/>
      <c r="P615" s="216"/>
      <c r="Q615" s="216"/>
      <c r="R615" s="217"/>
      <c r="U615" s="4"/>
      <c r="V615" s="4"/>
    </row>
    <row r="616" spans="1:22">
      <c r="A616" s="55"/>
      <c r="B616" s="11"/>
      <c r="C616" s="11" t="s">
        <v>197</v>
      </c>
      <c r="D616" s="11"/>
      <c r="E616" s="11" t="s">
        <v>198</v>
      </c>
      <c r="F616" s="231">
        <v>13</v>
      </c>
      <c r="G616" s="231"/>
      <c r="H616" s="231">
        <v>0</v>
      </c>
      <c r="I616" s="226"/>
      <c r="K616" s="11"/>
      <c r="L616" s="11"/>
      <c r="M616" s="11"/>
      <c r="O616" s="215"/>
      <c r="P616" s="216"/>
      <c r="Q616" s="216"/>
      <c r="R616" s="217"/>
      <c r="U616" s="4"/>
      <c r="V616" s="4"/>
    </row>
    <row r="617" spans="1:22">
      <c r="A617" s="55"/>
      <c r="B617" s="11"/>
      <c r="C617" s="11" t="s">
        <v>201</v>
      </c>
      <c r="D617" s="11"/>
      <c r="E617" s="11" t="s">
        <v>117</v>
      </c>
      <c r="F617" s="231">
        <v>13</v>
      </c>
      <c r="G617" s="231">
        <v>2</v>
      </c>
      <c r="H617" s="231">
        <v>1</v>
      </c>
      <c r="I617" s="226">
        <v>0</v>
      </c>
      <c r="K617" s="11"/>
      <c r="L617" s="11"/>
      <c r="M617" s="11"/>
      <c r="O617" s="215"/>
      <c r="P617" s="216"/>
      <c r="Q617" s="216"/>
      <c r="R617" s="217"/>
      <c r="U617" s="4"/>
      <c r="V617" s="4"/>
    </row>
    <row r="618" spans="1:22">
      <c r="A618" s="55"/>
      <c r="B618" s="11"/>
      <c r="C618" s="11" t="s">
        <v>665</v>
      </c>
      <c r="D618" s="11"/>
      <c r="E618" s="11" t="s">
        <v>98</v>
      </c>
      <c r="F618" s="231">
        <v>1</v>
      </c>
      <c r="G618" s="231"/>
      <c r="H618" s="231"/>
      <c r="I618" s="226"/>
      <c r="K618" s="11"/>
      <c r="L618" s="11"/>
      <c r="M618" s="11"/>
      <c r="O618" s="215"/>
      <c r="P618" s="216"/>
      <c r="Q618" s="216"/>
      <c r="R618" s="217"/>
      <c r="U618" s="4"/>
      <c r="V618" s="4"/>
    </row>
    <row r="619" spans="1:22">
      <c r="A619" s="55"/>
      <c r="B619" s="11"/>
      <c r="C619" s="11" t="s">
        <v>203</v>
      </c>
      <c r="D619" s="11"/>
      <c r="E619" s="11" t="s">
        <v>61</v>
      </c>
      <c r="F619" s="231">
        <v>1</v>
      </c>
      <c r="G619" s="231"/>
      <c r="H619" s="231"/>
      <c r="I619" s="226"/>
      <c r="K619" s="11"/>
      <c r="L619" s="11"/>
      <c r="M619" s="11"/>
      <c r="O619" s="215"/>
      <c r="P619" s="216"/>
      <c r="Q619" s="216"/>
      <c r="R619" s="217"/>
      <c r="U619" s="4"/>
      <c r="V619" s="4"/>
    </row>
    <row r="620" spans="1:22">
      <c r="A620" s="55"/>
      <c r="B620" s="11"/>
      <c r="C620" s="11" t="s">
        <v>204</v>
      </c>
      <c r="D620" s="11"/>
      <c r="E620" s="11" t="s">
        <v>137</v>
      </c>
      <c r="F620" s="231">
        <v>11</v>
      </c>
      <c r="G620" s="231"/>
      <c r="H620" s="231"/>
      <c r="I620" s="226"/>
      <c r="K620" s="11"/>
      <c r="L620" s="11"/>
      <c r="M620" s="11"/>
      <c r="O620" s="215"/>
      <c r="P620" s="216"/>
      <c r="Q620" s="216"/>
      <c r="R620" s="217"/>
      <c r="U620" s="4"/>
      <c r="V620" s="4"/>
    </row>
    <row r="621" spans="1:22">
      <c r="A621" s="55"/>
      <c r="B621" s="11"/>
      <c r="C621" s="11" t="s">
        <v>205</v>
      </c>
      <c r="D621" s="11"/>
      <c r="E621" s="11" t="s">
        <v>206</v>
      </c>
      <c r="F621" s="231">
        <v>8</v>
      </c>
      <c r="G621" s="231"/>
      <c r="H621" s="231">
        <v>0</v>
      </c>
      <c r="I621" s="226"/>
      <c r="K621" s="11"/>
      <c r="L621" s="11"/>
      <c r="M621" s="11"/>
      <c r="O621" s="215"/>
      <c r="P621" s="216"/>
      <c r="Q621" s="216"/>
      <c r="R621" s="217"/>
      <c r="U621" s="4"/>
      <c r="V621" s="4"/>
    </row>
    <row r="622" spans="1:22">
      <c r="A622" s="55"/>
      <c r="B622" s="11"/>
      <c r="C622" s="11" t="s">
        <v>208</v>
      </c>
      <c r="D622" s="11"/>
      <c r="E622" s="11" t="s">
        <v>158</v>
      </c>
      <c r="F622" s="231">
        <v>24</v>
      </c>
      <c r="G622" s="231"/>
      <c r="H622" s="231">
        <v>0</v>
      </c>
      <c r="I622" s="226"/>
      <c r="K622" s="11"/>
      <c r="L622" s="11"/>
      <c r="M622" s="11"/>
      <c r="O622" s="215"/>
      <c r="P622" s="216"/>
      <c r="Q622" s="216"/>
      <c r="R622" s="217"/>
      <c r="U622" s="4"/>
      <c r="V622" s="4"/>
    </row>
    <row r="623" spans="1:22">
      <c r="A623" s="55"/>
      <c r="B623" s="11"/>
      <c r="C623" s="11" t="s">
        <v>209</v>
      </c>
      <c r="D623" s="11"/>
      <c r="E623" s="11" t="s">
        <v>210</v>
      </c>
      <c r="F623" s="231">
        <v>6</v>
      </c>
      <c r="G623" s="231">
        <v>2</v>
      </c>
      <c r="H623" s="231">
        <v>1</v>
      </c>
      <c r="I623" s="226">
        <v>1</v>
      </c>
      <c r="K623" s="11"/>
      <c r="L623" s="11"/>
      <c r="M623" s="11"/>
      <c r="O623" s="215"/>
      <c r="P623" s="216"/>
      <c r="Q623" s="216"/>
      <c r="R623" s="217"/>
      <c r="U623" s="4"/>
      <c r="V623" s="4"/>
    </row>
    <row r="624" spans="1:22">
      <c r="A624" s="55"/>
      <c r="B624" s="11"/>
      <c r="C624" s="11" t="s">
        <v>211</v>
      </c>
      <c r="D624" s="11"/>
      <c r="E624" s="11" t="s">
        <v>193</v>
      </c>
      <c r="F624" s="231">
        <v>10</v>
      </c>
      <c r="G624" s="231"/>
      <c r="H624" s="231"/>
      <c r="I624" s="226"/>
      <c r="K624" s="11"/>
      <c r="L624" s="11"/>
      <c r="M624" s="11"/>
      <c r="O624" s="215"/>
      <c r="P624" s="216"/>
      <c r="Q624" s="216"/>
      <c r="R624" s="217"/>
      <c r="U624" s="4"/>
      <c r="V624" s="4"/>
    </row>
    <row r="625" spans="1:22">
      <c r="A625" s="55"/>
      <c r="B625" s="11"/>
      <c r="C625" s="11" t="s">
        <v>666</v>
      </c>
      <c r="D625" s="11"/>
      <c r="E625" s="11" t="s">
        <v>215</v>
      </c>
      <c r="F625" s="231">
        <v>1</v>
      </c>
      <c r="G625" s="231"/>
      <c r="H625" s="231">
        <v>0</v>
      </c>
      <c r="I625" s="226"/>
      <c r="K625" s="11"/>
      <c r="L625" s="11"/>
      <c r="M625" s="11"/>
      <c r="O625" s="215"/>
      <c r="P625" s="216"/>
      <c r="Q625" s="216"/>
      <c r="R625" s="217"/>
      <c r="U625" s="4"/>
      <c r="V625" s="4"/>
    </row>
    <row r="626" spans="1:22">
      <c r="A626" s="55"/>
      <c r="B626" s="11"/>
      <c r="C626" s="11" t="s">
        <v>218</v>
      </c>
      <c r="D626" s="11"/>
      <c r="E626" s="11" t="s">
        <v>199</v>
      </c>
      <c r="F626" s="231">
        <v>11</v>
      </c>
      <c r="G626" s="231"/>
      <c r="H626" s="231">
        <v>0</v>
      </c>
      <c r="I626" s="226"/>
      <c r="K626" s="11"/>
      <c r="L626" s="11"/>
      <c r="M626" s="11"/>
      <c r="O626" s="215"/>
      <c r="P626" s="216"/>
      <c r="Q626" s="216"/>
      <c r="R626" s="217"/>
      <c r="U626" s="4"/>
      <c r="V626" s="4"/>
    </row>
    <row r="627" spans="1:22">
      <c r="A627" s="55"/>
      <c r="B627" s="11"/>
      <c r="C627" s="11" t="s">
        <v>221</v>
      </c>
      <c r="D627" s="11"/>
      <c r="E627" s="11" t="s">
        <v>223</v>
      </c>
      <c r="F627" s="231">
        <v>11</v>
      </c>
      <c r="G627" s="231"/>
      <c r="H627" s="231"/>
      <c r="I627" s="226"/>
      <c r="K627" s="11"/>
      <c r="L627" s="11"/>
      <c r="M627" s="11"/>
      <c r="O627" s="215"/>
      <c r="P627" s="216"/>
      <c r="Q627" s="216"/>
      <c r="R627" s="217"/>
      <c r="U627" s="4"/>
      <c r="V627" s="4"/>
    </row>
    <row r="628" spans="1:22">
      <c r="A628" s="55"/>
      <c r="B628" s="11"/>
      <c r="C628" s="11" t="s">
        <v>224</v>
      </c>
      <c r="D628" s="11"/>
      <c r="E628" s="11" t="s">
        <v>225</v>
      </c>
      <c r="F628" s="231">
        <v>9</v>
      </c>
      <c r="G628" s="231">
        <v>3</v>
      </c>
      <c r="H628" s="231">
        <v>1</v>
      </c>
      <c r="I628" s="226">
        <v>0</v>
      </c>
      <c r="K628" s="11"/>
      <c r="L628" s="11"/>
      <c r="M628" s="11"/>
      <c r="O628" s="215"/>
      <c r="P628" s="216"/>
      <c r="Q628" s="216"/>
      <c r="R628" s="217"/>
      <c r="U628" s="4"/>
      <c r="V628" s="4"/>
    </row>
    <row r="629" spans="1:22">
      <c r="A629" s="55"/>
      <c r="B629" s="11"/>
      <c r="C629" s="11" t="s">
        <v>226</v>
      </c>
      <c r="D629" s="11"/>
      <c r="E629" s="11" t="s">
        <v>227</v>
      </c>
      <c r="F629" s="231">
        <v>21</v>
      </c>
      <c r="G629" s="231"/>
      <c r="H629" s="231"/>
      <c r="I629" s="226"/>
      <c r="K629" s="11"/>
      <c r="L629" s="11"/>
      <c r="M629" s="11"/>
      <c r="O629" s="215"/>
      <c r="P629" s="216"/>
      <c r="Q629" s="216"/>
      <c r="R629" s="217"/>
      <c r="U629" s="4"/>
      <c r="V629" s="4"/>
    </row>
    <row r="630" spans="1:22">
      <c r="A630" s="55"/>
      <c r="B630" s="11"/>
      <c r="C630" s="11" t="s">
        <v>229</v>
      </c>
      <c r="D630" s="11"/>
      <c r="E630" s="11" t="s">
        <v>143</v>
      </c>
      <c r="F630" s="231">
        <v>1</v>
      </c>
      <c r="G630" s="231"/>
      <c r="H630" s="231"/>
      <c r="I630" s="226"/>
      <c r="K630" s="11"/>
      <c r="L630" s="11"/>
      <c r="M630" s="11"/>
      <c r="O630" s="215"/>
      <c r="P630" s="216"/>
      <c r="Q630" s="216"/>
      <c r="R630" s="217"/>
      <c r="U630" s="4"/>
      <c r="V630" s="4"/>
    </row>
    <row r="631" spans="1:22">
      <c r="A631" s="55"/>
      <c r="B631" s="11"/>
      <c r="C631" s="11" t="s">
        <v>232</v>
      </c>
      <c r="D631" s="11"/>
      <c r="E631" s="11" t="s">
        <v>146</v>
      </c>
      <c r="F631" s="231">
        <v>1</v>
      </c>
      <c r="G631" s="231"/>
      <c r="H631" s="231"/>
      <c r="I631" s="226"/>
      <c r="K631" s="11"/>
      <c r="L631" s="11"/>
      <c r="M631" s="11"/>
      <c r="O631" s="215"/>
      <c r="P631" s="216"/>
      <c r="Q631" s="216"/>
      <c r="R631" s="217"/>
      <c r="U631" s="4"/>
      <c r="V631" s="4"/>
    </row>
    <row r="632" spans="1:22">
      <c r="A632" s="55"/>
      <c r="B632" s="11"/>
      <c r="C632" s="11" t="s">
        <v>640</v>
      </c>
      <c r="D632" s="11"/>
      <c r="E632" s="11" t="s">
        <v>199</v>
      </c>
      <c r="F632" s="231">
        <v>19</v>
      </c>
      <c r="G632" s="231">
        <v>1</v>
      </c>
      <c r="H632" s="231">
        <v>1</v>
      </c>
      <c r="I632" s="226">
        <v>1</v>
      </c>
      <c r="K632" s="11"/>
      <c r="L632" s="11"/>
      <c r="M632" s="11"/>
      <c r="O632" s="215"/>
      <c r="P632" s="216"/>
      <c r="Q632" s="216"/>
      <c r="R632" s="217"/>
      <c r="U632" s="4"/>
      <c r="V632" s="4"/>
    </row>
    <row r="633" spans="1:22">
      <c r="A633" s="55"/>
      <c r="B633" s="11"/>
      <c r="C633" s="11" t="s">
        <v>640</v>
      </c>
      <c r="D633" s="11"/>
      <c r="E633" s="11" t="s">
        <v>68</v>
      </c>
      <c r="F633" s="231">
        <v>33</v>
      </c>
      <c r="G633" s="231"/>
      <c r="H633" s="231">
        <v>0</v>
      </c>
      <c r="I633" s="226"/>
      <c r="K633" s="11"/>
      <c r="L633" s="11"/>
      <c r="M633" s="11"/>
      <c r="O633" s="215"/>
      <c r="P633" s="216"/>
      <c r="Q633" s="216"/>
      <c r="R633" s="217"/>
      <c r="U633" s="4"/>
      <c r="V633" s="4"/>
    </row>
    <row r="634" spans="1:22">
      <c r="A634" s="55"/>
      <c r="B634" s="11"/>
      <c r="C634" s="11" t="s">
        <v>235</v>
      </c>
      <c r="D634" s="11"/>
      <c r="E634" s="11" t="s">
        <v>199</v>
      </c>
      <c r="F634" s="231">
        <v>115</v>
      </c>
      <c r="G634" s="231">
        <v>6</v>
      </c>
      <c r="H634" s="231">
        <v>4</v>
      </c>
      <c r="I634" s="226">
        <v>2</v>
      </c>
      <c r="K634" s="11"/>
      <c r="L634" s="11"/>
      <c r="M634" s="11"/>
      <c r="O634" s="215"/>
      <c r="P634" s="216"/>
      <c r="Q634" s="216"/>
      <c r="R634" s="217"/>
      <c r="U634" s="4"/>
      <c r="V634" s="4"/>
    </row>
    <row r="635" spans="1:22">
      <c r="A635" s="55"/>
      <c r="B635" s="11"/>
      <c r="C635" s="11" t="s">
        <v>236</v>
      </c>
      <c r="D635" s="11"/>
      <c r="E635" s="11" t="s">
        <v>68</v>
      </c>
      <c r="F635" s="231">
        <v>207</v>
      </c>
      <c r="G635" s="231">
        <v>1</v>
      </c>
      <c r="H635" s="231">
        <v>1</v>
      </c>
      <c r="I635" s="226">
        <v>2</v>
      </c>
      <c r="K635" s="11"/>
      <c r="L635" s="11"/>
      <c r="M635" s="11"/>
      <c r="O635" s="215"/>
      <c r="P635" s="216"/>
      <c r="Q635" s="216"/>
      <c r="R635" s="217"/>
      <c r="U635" s="4"/>
      <c r="V635" s="4"/>
    </row>
    <row r="636" spans="1:22">
      <c r="A636" s="55"/>
      <c r="B636" s="11"/>
      <c r="C636" s="11" t="s">
        <v>641</v>
      </c>
      <c r="D636" s="11"/>
      <c r="E636" s="11" t="s">
        <v>68</v>
      </c>
      <c r="F636" s="231">
        <v>3</v>
      </c>
      <c r="G636" s="231"/>
      <c r="H636" s="231"/>
      <c r="I636" s="226"/>
      <c r="K636" s="11"/>
      <c r="L636" s="11"/>
      <c r="M636" s="11"/>
      <c r="O636" s="215"/>
      <c r="P636" s="216"/>
      <c r="Q636" s="216"/>
      <c r="R636" s="217"/>
      <c r="U636" s="4"/>
      <c r="V636" s="4"/>
    </row>
    <row r="637" spans="1:22">
      <c r="A637" s="55"/>
      <c r="B637" s="11"/>
      <c r="C637" s="11" t="s">
        <v>237</v>
      </c>
      <c r="D637" s="11"/>
      <c r="E637" s="11" t="s">
        <v>117</v>
      </c>
      <c r="F637" s="231">
        <v>6</v>
      </c>
      <c r="G637" s="231"/>
      <c r="H637" s="231">
        <v>0</v>
      </c>
      <c r="I637" s="226"/>
      <c r="K637" s="11"/>
      <c r="L637" s="11"/>
      <c r="M637" s="11"/>
      <c r="O637" s="215"/>
      <c r="P637" s="216"/>
      <c r="Q637" s="216"/>
      <c r="R637" s="217"/>
      <c r="U637" s="4"/>
      <c r="V637" s="4"/>
    </row>
    <row r="638" spans="1:22">
      <c r="A638" s="55"/>
      <c r="B638" s="11"/>
      <c r="C638" s="11" t="s">
        <v>239</v>
      </c>
      <c r="D638" s="11"/>
      <c r="E638" s="11" t="s">
        <v>70</v>
      </c>
      <c r="F638" s="231">
        <v>10</v>
      </c>
      <c r="G638" s="231"/>
      <c r="H638" s="231"/>
      <c r="I638" s="226"/>
      <c r="K638" s="11"/>
      <c r="L638" s="11"/>
      <c r="M638" s="11"/>
      <c r="O638" s="215"/>
      <c r="P638" s="216"/>
      <c r="Q638" s="216"/>
      <c r="R638" s="217"/>
      <c r="U638" s="4"/>
      <c r="V638" s="4"/>
    </row>
    <row r="639" spans="1:22">
      <c r="A639" s="55"/>
      <c r="B639" s="11"/>
      <c r="C639" s="11" t="s">
        <v>240</v>
      </c>
      <c r="D639" s="11"/>
      <c r="E639" s="11" t="s">
        <v>61</v>
      </c>
      <c r="F639" s="231">
        <v>98</v>
      </c>
      <c r="G639" s="231"/>
      <c r="H639" s="231">
        <v>0</v>
      </c>
      <c r="I639" s="226"/>
      <c r="K639" s="11"/>
      <c r="L639" s="11"/>
      <c r="M639" s="11"/>
      <c r="O639" s="215"/>
      <c r="P639" s="216"/>
      <c r="Q639" s="216"/>
      <c r="R639" s="217"/>
      <c r="U639" s="4"/>
      <c r="V639" s="4"/>
    </row>
    <row r="640" spans="1:22">
      <c r="A640" s="55"/>
      <c r="B640" s="11"/>
      <c r="C640" s="11" t="s">
        <v>243</v>
      </c>
      <c r="D640" s="11"/>
      <c r="E640" s="11" t="s">
        <v>244</v>
      </c>
      <c r="F640" s="231">
        <v>42</v>
      </c>
      <c r="G640" s="231"/>
      <c r="H640" s="231"/>
      <c r="I640" s="226"/>
      <c r="K640" s="11"/>
      <c r="L640" s="11"/>
      <c r="M640" s="11"/>
      <c r="O640" s="215"/>
      <c r="P640" s="216"/>
      <c r="Q640" s="216"/>
      <c r="R640" s="217"/>
      <c r="U640" s="4"/>
      <c r="V640" s="4"/>
    </row>
    <row r="641" spans="1:22">
      <c r="A641" s="55"/>
      <c r="B641" s="11"/>
      <c r="C641" s="11" t="s">
        <v>667</v>
      </c>
      <c r="D641" s="11"/>
      <c r="E641" s="11" t="s">
        <v>244</v>
      </c>
      <c r="F641" s="231">
        <v>2</v>
      </c>
      <c r="G641" s="231"/>
      <c r="H641" s="231"/>
      <c r="I641" s="226"/>
      <c r="K641" s="11"/>
      <c r="L641" s="11"/>
      <c r="M641" s="11"/>
      <c r="O641" s="215"/>
      <c r="P641" s="216"/>
      <c r="Q641" s="216"/>
      <c r="R641" s="217"/>
      <c r="U641" s="4"/>
      <c r="V641" s="4"/>
    </row>
    <row r="642" spans="1:22">
      <c r="A642" s="55"/>
      <c r="B642" s="11"/>
      <c r="C642" s="11" t="s">
        <v>245</v>
      </c>
      <c r="D642" s="11"/>
      <c r="E642" s="11" t="s">
        <v>247</v>
      </c>
      <c r="F642" s="231">
        <v>1</v>
      </c>
      <c r="G642" s="231"/>
      <c r="H642" s="231"/>
      <c r="I642" s="226"/>
      <c r="K642" s="11"/>
      <c r="L642" s="11"/>
      <c r="M642" s="11"/>
      <c r="O642" s="215"/>
      <c r="P642" s="216"/>
      <c r="Q642" s="216"/>
      <c r="R642" s="217"/>
      <c r="U642" s="4"/>
      <c r="V642" s="4"/>
    </row>
    <row r="643" spans="1:22">
      <c r="A643" s="55"/>
      <c r="B643" s="11"/>
      <c r="C643" s="11" t="s">
        <v>248</v>
      </c>
      <c r="D643" s="11"/>
      <c r="E643" s="11" t="s">
        <v>68</v>
      </c>
      <c r="F643" s="231">
        <v>1</v>
      </c>
      <c r="G643" s="231"/>
      <c r="H643" s="231"/>
      <c r="I643" s="226"/>
      <c r="K643" s="11"/>
      <c r="L643" s="11"/>
      <c r="M643" s="11"/>
      <c r="O643" s="215"/>
      <c r="P643" s="216"/>
      <c r="Q643" s="216"/>
      <c r="R643" s="217"/>
      <c r="U643" s="4"/>
      <c r="V643" s="4"/>
    </row>
    <row r="644" spans="1:22">
      <c r="A644" s="55"/>
      <c r="B644" s="11"/>
      <c r="C644" s="11" t="s">
        <v>248</v>
      </c>
      <c r="D644" s="11"/>
      <c r="E644" s="11" t="s">
        <v>110</v>
      </c>
      <c r="F644" s="231">
        <v>9</v>
      </c>
      <c r="G644" s="231"/>
      <c r="H644" s="231"/>
      <c r="I644" s="226"/>
      <c r="K644" s="11"/>
      <c r="L644" s="11"/>
      <c r="M644" s="11"/>
      <c r="O644" s="215"/>
      <c r="P644" s="216"/>
      <c r="Q644" s="216"/>
      <c r="R644" s="217"/>
      <c r="U644" s="4"/>
      <c r="V644" s="4"/>
    </row>
    <row r="645" spans="1:22">
      <c r="A645" s="55"/>
      <c r="B645" s="11"/>
      <c r="C645" s="11" t="s">
        <v>249</v>
      </c>
      <c r="D645" s="11"/>
      <c r="E645" s="11" t="s">
        <v>64</v>
      </c>
      <c r="F645" s="231">
        <v>299</v>
      </c>
      <c r="G645" s="231">
        <v>6</v>
      </c>
      <c r="H645" s="231">
        <v>3</v>
      </c>
      <c r="I645" s="226">
        <v>3.3333333333333299</v>
      </c>
      <c r="K645" s="11"/>
      <c r="L645" s="11"/>
      <c r="M645" s="11"/>
      <c r="O645" s="215"/>
      <c r="P645" s="216"/>
      <c r="Q645" s="216"/>
      <c r="R645" s="217"/>
      <c r="U645" s="4"/>
      <c r="V645" s="4"/>
    </row>
    <row r="646" spans="1:22">
      <c r="A646" s="55"/>
      <c r="B646" s="11"/>
      <c r="C646" s="11" t="s">
        <v>668</v>
      </c>
      <c r="D646" s="11"/>
      <c r="E646" s="11" t="s">
        <v>64</v>
      </c>
      <c r="F646" s="231">
        <v>48</v>
      </c>
      <c r="G646" s="231"/>
      <c r="H646" s="231">
        <v>0</v>
      </c>
      <c r="I646" s="226"/>
      <c r="K646" s="11"/>
      <c r="L646" s="11"/>
      <c r="M646" s="11"/>
      <c r="O646" s="215"/>
      <c r="P646" s="216"/>
      <c r="Q646" s="216"/>
      <c r="R646" s="217"/>
      <c r="U646" s="4"/>
      <c r="V646" s="4"/>
    </row>
    <row r="647" spans="1:22">
      <c r="A647" s="55"/>
      <c r="B647" s="11"/>
      <c r="C647" s="11" t="s">
        <v>251</v>
      </c>
      <c r="D647" s="11"/>
      <c r="E647" s="11" t="s">
        <v>55</v>
      </c>
      <c r="F647" s="231">
        <v>45</v>
      </c>
      <c r="G647" s="231">
        <v>1</v>
      </c>
      <c r="H647" s="231">
        <v>1</v>
      </c>
      <c r="I647" s="226">
        <v>0</v>
      </c>
      <c r="K647" s="11"/>
      <c r="L647" s="11"/>
      <c r="M647" s="11"/>
      <c r="O647" s="215"/>
      <c r="P647" s="216"/>
      <c r="Q647" s="216"/>
      <c r="R647" s="217"/>
      <c r="U647" s="4"/>
      <c r="V647" s="4"/>
    </row>
    <row r="648" spans="1:22">
      <c r="A648" s="55"/>
      <c r="B648" s="11"/>
      <c r="C648" s="11" t="s">
        <v>253</v>
      </c>
      <c r="D648" s="11"/>
      <c r="E648" s="11" t="s">
        <v>254</v>
      </c>
      <c r="F648" s="231">
        <v>23</v>
      </c>
      <c r="G648" s="231">
        <v>1</v>
      </c>
      <c r="H648" s="231">
        <v>1</v>
      </c>
      <c r="I648" s="226">
        <v>0</v>
      </c>
      <c r="K648" s="11"/>
      <c r="L648" s="11"/>
      <c r="M648" s="11"/>
      <c r="O648" s="215"/>
      <c r="P648" s="216"/>
      <c r="Q648" s="216"/>
      <c r="R648" s="217"/>
      <c r="U648" s="4"/>
      <c r="V648" s="4"/>
    </row>
    <row r="649" spans="1:22">
      <c r="A649" s="55"/>
      <c r="B649" s="11"/>
      <c r="C649" s="11" t="s">
        <v>255</v>
      </c>
      <c r="D649" s="11"/>
      <c r="E649" s="11" t="s">
        <v>256</v>
      </c>
      <c r="F649" s="231">
        <v>2</v>
      </c>
      <c r="G649" s="231"/>
      <c r="H649" s="231"/>
      <c r="I649" s="226"/>
      <c r="K649" s="11"/>
      <c r="L649" s="11"/>
      <c r="M649" s="11"/>
      <c r="O649" s="215"/>
      <c r="P649" s="216"/>
      <c r="Q649" s="216"/>
      <c r="R649" s="217"/>
      <c r="U649" s="4"/>
      <c r="V649" s="4"/>
    </row>
    <row r="650" spans="1:22">
      <c r="A650" s="55"/>
      <c r="B650" s="11"/>
      <c r="C650" s="11" t="s">
        <v>257</v>
      </c>
      <c r="D650" s="11"/>
      <c r="E650" s="11" t="s">
        <v>135</v>
      </c>
      <c r="F650" s="231">
        <v>8</v>
      </c>
      <c r="G650" s="231">
        <v>1</v>
      </c>
      <c r="H650" s="231">
        <v>1</v>
      </c>
      <c r="I650" s="226">
        <v>5</v>
      </c>
      <c r="K650" s="11"/>
      <c r="L650" s="11"/>
      <c r="M650" s="11"/>
      <c r="O650" s="215"/>
      <c r="P650" s="216"/>
      <c r="Q650" s="216"/>
      <c r="R650" s="217"/>
      <c r="U650" s="4"/>
      <c r="V650" s="4"/>
    </row>
    <row r="651" spans="1:22">
      <c r="A651" s="55"/>
      <c r="B651" s="11"/>
      <c r="C651" s="11" t="s">
        <v>257</v>
      </c>
      <c r="D651" s="11"/>
      <c r="E651" s="11" t="s">
        <v>259</v>
      </c>
      <c r="F651" s="231">
        <v>1</v>
      </c>
      <c r="G651" s="231">
        <v>1</v>
      </c>
      <c r="H651" s="231">
        <v>1</v>
      </c>
      <c r="I651" s="226">
        <v>1</v>
      </c>
      <c r="K651" s="11"/>
      <c r="L651" s="11"/>
      <c r="M651" s="11"/>
      <c r="O651" s="215"/>
      <c r="P651" s="216"/>
      <c r="Q651" s="216"/>
      <c r="R651" s="217"/>
      <c r="U651" s="4"/>
      <c r="V651" s="4"/>
    </row>
    <row r="652" spans="1:22">
      <c r="A652" s="55"/>
      <c r="B652" s="11"/>
      <c r="C652" s="11" t="s">
        <v>260</v>
      </c>
      <c r="D652" s="11"/>
      <c r="E652" s="11" t="s">
        <v>259</v>
      </c>
      <c r="F652" s="231">
        <v>19</v>
      </c>
      <c r="G652" s="231"/>
      <c r="H652" s="231"/>
      <c r="I652" s="226"/>
      <c r="K652" s="11"/>
      <c r="L652" s="11"/>
      <c r="M652" s="11"/>
      <c r="O652" s="215"/>
      <c r="P652" s="216"/>
      <c r="Q652" s="216"/>
      <c r="R652" s="217"/>
      <c r="U652" s="4"/>
      <c r="V652" s="4"/>
    </row>
    <row r="653" spans="1:22">
      <c r="A653" s="55"/>
      <c r="B653" s="11"/>
      <c r="C653" s="11" t="s">
        <v>265</v>
      </c>
      <c r="D653" s="11"/>
      <c r="E653" s="11" t="s">
        <v>264</v>
      </c>
      <c r="F653" s="231">
        <v>1</v>
      </c>
      <c r="G653" s="231"/>
      <c r="H653" s="231"/>
      <c r="I653" s="226"/>
      <c r="K653" s="11"/>
      <c r="L653" s="11"/>
      <c r="M653" s="11"/>
      <c r="O653" s="215"/>
      <c r="P653" s="216"/>
      <c r="Q653" s="216"/>
      <c r="R653" s="217"/>
      <c r="U653" s="4"/>
      <c r="V653" s="4"/>
    </row>
    <row r="654" spans="1:22">
      <c r="A654" s="55"/>
      <c r="B654" s="11"/>
      <c r="C654" s="11" t="s">
        <v>266</v>
      </c>
      <c r="D654" s="11"/>
      <c r="E654" s="11" t="s">
        <v>84</v>
      </c>
      <c r="F654" s="231">
        <v>4</v>
      </c>
      <c r="G654" s="231"/>
      <c r="H654" s="231"/>
      <c r="I654" s="226"/>
      <c r="K654" s="11"/>
      <c r="L654" s="11"/>
      <c r="M654" s="11"/>
      <c r="O654" s="215"/>
      <c r="P654" s="216"/>
      <c r="Q654" s="216"/>
      <c r="R654" s="217"/>
      <c r="U654" s="4"/>
      <c r="V654" s="4"/>
    </row>
    <row r="655" spans="1:22">
      <c r="A655" s="55"/>
      <c r="B655" s="11"/>
      <c r="C655" s="11" t="s">
        <v>669</v>
      </c>
      <c r="D655" s="11"/>
      <c r="E655" s="11" t="s">
        <v>84</v>
      </c>
      <c r="F655" s="231">
        <v>1</v>
      </c>
      <c r="G655" s="231"/>
      <c r="H655" s="231"/>
      <c r="I655" s="226"/>
      <c r="K655" s="11"/>
      <c r="L655" s="11"/>
      <c r="M655" s="11"/>
      <c r="O655" s="215"/>
      <c r="P655" s="216"/>
      <c r="Q655" s="216"/>
      <c r="R655" s="217"/>
      <c r="U655" s="4"/>
      <c r="V655" s="4"/>
    </row>
    <row r="656" spans="1:22">
      <c r="A656" s="55"/>
      <c r="B656" s="11"/>
      <c r="C656" s="11" t="s">
        <v>267</v>
      </c>
      <c r="D656" s="11"/>
      <c r="E656" s="11" t="s">
        <v>55</v>
      </c>
      <c r="F656" s="231">
        <v>20</v>
      </c>
      <c r="G656" s="231">
        <v>1</v>
      </c>
      <c r="H656" s="231">
        <v>0</v>
      </c>
      <c r="I656" s="226"/>
      <c r="K656" s="11"/>
      <c r="L656" s="11"/>
      <c r="M656" s="11"/>
      <c r="O656" s="215"/>
      <c r="P656" s="216"/>
      <c r="Q656" s="216"/>
      <c r="R656" s="217"/>
      <c r="U656" s="4"/>
      <c r="V656" s="4"/>
    </row>
    <row r="657" spans="1:22">
      <c r="A657" s="55"/>
      <c r="B657" s="11"/>
      <c r="C657" s="11" t="s">
        <v>268</v>
      </c>
      <c r="D657" s="11"/>
      <c r="E657" s="11" t="s">
        <v>59</v>
      </c>
      <c r="F657" s="231">
        <v>1</v>
      </c>
      <c r="G657" s="231"/>
      <c r="H657" s="231"/>
      <c r="I657" s="226"/>
      <c r="K657" s="11"/>
      <c r="L657" s="11"/>
      <c r="M657" s="11"/>
      <c r="O657" s="215"/>
      <c r="P657" s="216"/>
      <c r="Q657" s="216"/>
      <c r="R657" s="217"/>
      <c r="U657" s="4"/>
      <c r="V657" s="4"/>
    </row>
    <row r="658" spans="1:22">
      <c r="A658" s="55"/>
      <c r="B658" s="11"/>
      <c r="C658" s="11" t="s">
        <v>269</v>
      </c>
      <c r="D658" s="11"/>
      <c r="E658" s="11" t="s">
        <v>70</v>
      </c>
      <c r="F658" s="231">
        <v>14</v>
      </c>
      <c r="G658" s="231">
        <v>1</v>
      </c>
      <c r="H658" s="231">
        <v>1</v>
      </c>
      <c r="I658" s="226">
        <v>3</v>
      </c>
      <c r="K658" s="11"/>
      <c r="L658" s="11"/>
      <c r="M658" s="11"/>
      <c r="O658" s="215"/>
      <c r="P658" s="216"/>
      <c r="Q658" s="216"/>
      <c r="R658" s="217"/>
      <c r="U658" s="4"/>
      <c r="V658" s="4"/>
    </row>
    <row r="659" spans="1:22">
      <c r="A659" s="55"/>
      <c r="B659" s="11"/>
      <c r="C659" s="11" t="s">
        <v>271</v>
      </c>
      <c r="D659" s="11"/>
      <c r="E659" s="11" t="s">
        <v>272</v>
      </c>
      <c r="F659" s="231">
        <v>9</v>
      </c>
      <c r="G659" s="231"/>
      <c r="H659" s="231"/>
      <c r="I659" s="226"/>
      <c r="K659" s="11"/>
      <c r="L659" s="11"/>
      <c r="M659" s="11"/>
      <c r="O659" s="215"/>
      <c r="P659" s="216"/>
      <c r="Q659" s="216"/>
      <c r="R659" s="217"/>
      <c r="U659" s="4"/>
      <c r="V659" s="4"/>
    </row>
    <row r="660" spans="1:22">
      <c r="A660" s="55"/>
      <c r="B660" s="11"/>
      <c r="C660" s="11" t="s">
        <v>273</v>
      </c>
      <c r="D660" s="11"/>
      <c r="E660" s="11" t="s">
        <v>274</v>
      </c>
      <c r="F660" s="231">
        <v>1</v>
      </c>
      <c r="G660" s="231"/>
      <c r="H660" s="231"/>
      <c r="I660" s="226"/>
      <c r="K660" s="11"/>
      <c r="L660" s="11"/>
      <c r="M660" s="11"/>
      <c r="O660" s="215"/>
      <c r="P660" s="216"/>
      <c r="Q660" s="216"/>
      <c r="R660" s="217"/>
      <c r="U660" s="4"/>
      <c r="V660" s="4"/>
    </row>
    <row r="661" spans="1:22">
      <c r="A661" s="55"/>
      <c r="B661" s="11"/>
      <c r="C661" s="11" t="s">
        <v>276</v>
      </c>
      <c r="D661" s="11"/>
      <c r="E661" s="11" t="s">
        <v>189</v>
      </c>
      <c r="F661" s="231">
        <v>193</v>
      </c>
      <c r="G661" s="231">
        <v>2</v>
      </c>
      <c r="H661" s="231">
        <v>1</v>
      </c>
      <c r="I661" s="226">
        <v>0</v>
      </c>
      <c r="K661" s="11"/>
      <c r="L661" s="11"/>
      <c r="M661" s="11"/>
      <c r="O661" s="215"/>
      <c r="P661" s="216"/>
      <c r="Q661" s="216"/>
      <c r="R661" s="217"/>
      <c r="U661" s="4"/>
      <c r="V661" s="4"/>
    </row>
    <row r="662" spans="1:22">
      <c r="A662" s="55"/>
      <c r="B662" s="11"/>
      <c r="C662" s="11" t="s">
        <v>278</v>
      </c>
      <c r="D662" s="11"/>
      <c r="E662" s="11" t="s">
        <v>56</v>
      </c>
      <c r="F662" s="231">
        <v>47</v>
      </c>
      <c r="G662" s="231"/>
      <c r="H662" s="231"/>
      <c r="I662" s="226"/>
      <c r="K662" s="11"/>
      <c r="L662" s="11"/>
      <c r="M662" s="11"/>
      <c r="O662" s="215"/>
      <c r="P662" s="216"/>
      <c r="Q662" s="216"/>
      <c r="R662" s="217"/>
      <c r="U662" s="4"/>
      <c r="V662" s="4"/>
    </row>
    <row r="663" spans="1:22">
      <c r="A663" s="55"/>
      <c r="B663" s="11"/>
      <c r="C663" s="11" t="s">
        <v>283</v>
      </c>
      <c r="D663" s="11"/>
      <c r="E663" s="11" t="s">
        <v>199</v>
      </c>
      <c r="F663" s="231">
        <v>29</v>
      </c>
      <c r="G663" s="231">
        <v>2</v>
      </c>
      <c r="H663" s="231">
        <v>2</v>
      </c>
      <c r="I663" s="226">
        <v>0</v>
      </c>
      <c r="K663" s="11"/>
      <c r="L663" s="11"/>
      <c r="M663" s="11"/>
      <c r="O663" s="215"/>
      <c r="P663" s="216"/>
      <c r="Q663" s="216"/>
      <c r="R663" s="217"/>
      <c r="U663" s="4"/>
      <c r="V663" s="4"/>
    </row>
    <row r="664" spans="1:22">
      <c r="A664" s="55"/>
      <c r="B664" s="11"/>
      <c r="C664" s="11" t="s">
        <v>284</v>
      </c>
      <c r="D664" s="11"/>
      <c r="E664" s="11" t="s">
        <v>285</v>
      </c>
      <c r="F664" s="231">
        <v>19</v>
      </c>
      <c r="G664" s="231"/>
      <c r="H664" s="231">
        <v>0</v>
      </c>
      <c r="I664" s="226"/>
      <c r="K664" s="11"/>
      <c r="L664" s="11"/>
      <c r="M664" s="11"/>
      <c r="O664" s="215"/>
      <c r="P664" s="216"/>
      <c r="Q664" s="216"/>
      <c r="R664" s="217"/>
      <c r="U664" s="4"/>
      <c r="V664" s="4"/>
    </row>
    <row r="665" spans="1:22">
      <c r="A665" s="55"/>
      <c r="B665" s="11"/>
      <c r="C665" s="11" t="s">
        <v>286</v>
      </c>
      <c r="D665" s="11"/>
      <c r="E665" s="11" t="s">
        <v>287</v>
      </c>
      <c r="F665" s="231">
        <v>56</v>
      </c>
      <c r="G665" s="231"/>
      <c r="H665" s="231"/>
      <c r="I665" s="226"/>
      <c r="K665" s="11"/>
      <c r="L665" s="11"/>
      <c r="M665" s="11"/>
      <c r="O665" s="215"/>
      <c r="P665" s="216"/>
      <c r="Q665" s="216"/>
      <c r="R665" s="217"/>
      <c r="U665" s="4"/>
      <c r="V665" s="4"/>
    </row>
    <row r="666" spans="1:22">
      <c r="A666" s="55"/>
      <c r="B666" s="11"/>
      <c r="C666" s="11" t="s">
        <v>288</v>
      </c>
      <c r="D666" s="11"/>
      <c r="E666" s="11" t="s">
        <v>83</v>
      </c>
      <c r="F666" s="231">
        <v>255</v>
      </c>
      <c r="G666" s="231">
        <v>2</v>
      </c>
      <c r="H666" s="231">
        <v>2</v>
      </c>
      <c r="I666" s="226">
        <v>2</v>
      </c>
      <c r="K666" s="11"/>
      <c r="L666" s="11"/>
      <c r="M666" s="11"/>
      <c r="O666" s="215"/>
      <c r="P666" s="216"/>
      <c r="Q666" s="216"/>
      <c r="R666" s="217"/>
      <c r="U666" s="4"/>
      <c r="V666" s="4"/>
    </row>
    <row r="667" spans="1:22">
      <c r="A667" s="55"/>
      <c r="B667" s="11"/>
      <c r="C667" s="11" t="s">
        <v>290</v>
      </c>
      <c r="D667" s="11"/>
      <c r="E667" s="11" t="s">
        <v>291</v>
      </c>
      <c r="F667" s="231">
        <v>5</v>
      </c>
      <c r="G667" s="231"/>
      <c r="H667" s="231">
        <v>0</v>
      </c>
      <c r="I667" s="226"/>
      <c r="K667" s="11"/>
      <c r="L667" s="11"/>
      <c r="M667" s="11"/>
      <c r="O667" s="215"/>
      <c r="P667" s="216"/>
      <c r="Q667" s="216"/>
      <c r="R667" s="217"/>
      <c r="U667" s="4"/>
      <c r="V667" s="4"/>
    </row>
    <row r="668" spans="1:22">
      <c r="A668" s="55"/>
      <c r="B668" s="11"/>
      <c r="C668" s="11" t="s">
        <v>670</v>
      </c>
      <c r="D668" s="11"/>
      <c r="E668" s="11" t="s">
        <v>291</v>
      </c>
      <c r="F668" s="231">
        <v>2</v>
      </c>
      <c r="G668" s="231"/>
      <c r="H668" s="231"/>
      <c r="I668" s="226"/>
      <c r="K668" s="11"/>
      <c r="L668" s="11"/>
      <c r="M668" s="11"/>
      <c r="O668" s="215"/>
      <c r="P668" s="216"/>
      <c r="Q668" s="216"/>
      <c r="R668" s="217"/>
      <c r="U668" s="4"/>
      <c r="V668" s="4"/>
    </row>
    <row r="669" spans="1:22">
      <c r="A669" s="55"/>
      <c r="B669" s="11"/>
      <c r="C669" s="11" t="s">
        <v>293</v>
      </c>
      <c r="D669" s="11"/>
      <c r="E669" s="11" t="s">
        <v>156</v>
      </c>
      <c r="F669" s="231">
        <v>1</v>
      </c>
      <c r="G669" s="231"/>
      <c r="H669" s="231"/>
      <c r="I669" s="226"/>
      <c r="K669" s="11"/>
      <c r="L669" s="11"/>
      <c r="M669" s="11"/>
      <c r="O669" s="215"/>
      <c r="P669" s="216"/>
      <c r="Q669" s="216"/>
      <c r="R669" s="217"/>
      <c r="U669" s="4"/>
      <c r="V669" s="4"/>
    </row>
    <row r="670" spans="1:22">
      <c r="A670" s="55"/>
      <c r="B670" s="11"/>
      <c r="C670" s="11" t="s">
        <v>294</v>
      </c>
      <c r="D670" s="11"/>
      <c r="E670" s="11" t="s">
        <v>199</v>
      </c>
      <c r="F670" s="231">
        <v>3</v>
      </c>
      <c r="G670" s="231"/>
      <c r="H670" s="231">
        <v>0</v>
      </c>
      <c r="I670" s="226"/>
      <c r="K670" s="11"/>
      <c r="L670" s="11"/>
      <c r="M670" s="11"/>
      <c r="O670" s="215"/>
      <c r="P670" s="216"/>
      <c r="Q670" s="216"/>
      <c r="R670" s="217"/>
      <c r="U670" s="4"/>
      <c r="V670" s="4"/>
    </row>
    <row r="671" spans="1:22">
      <c r="A671" s="55"/>
      <c r="B671" s="11"/>
      <c r="C671" s="11" t="s">
        <v>295</v>
      </c>
      <c r="D671" s="11"/>
      <c r="E671" s="11" t="s">
        <v>296</v>
      </c>
      <c r="F671" s="231">
        <v>22</v>
      </c>
      <c r="G671" s="231"/>
      <c r="H671" s="231"/>
      <c r="I671" s="226"/>
      <c r="K671" s="11"/>
      <c r="L671" s="11"/>
      <c r="M671" s="11"/>
      <c r="O671" s="215"/>
      <c r="P671" s="216"/>
      <c r="Q671" s="216"/>
      <c r="R671" s="217"/>
      <c r="U671" s="4"/>
      <c r="V671" s="4"/>
    </row>
    <row r="672" spans="1:22">
      <c r="A672" s="55"/>
      <c r="B672" s="11"/>
      <c r="C672" s="11" t="s">
        <v>298</v>
      </c>
      <c r="D672" s="11"/>
      <c r="E672" s="11" t="s">
        <v>299</v>
      </c>
      <c r="F672" s="231">
        <v>9</v>
      </c>
      <c r="G672" s="231"/>
      <c r="H672" s="231"/>
      <c r="I672" s="226"/>
      <c r="K672" s="11"/>
      <c r="L672" s="11"/>
      <c r="M672" s="11"/>
      <c r="O672" s="215"/>
      <c r="P672" s="216"/>
      <c r="Q672" s="216"/>
      <c r="R672" s="217"/>
      <c r="U672" s="4"/>
      <c r="V672" s="4"/>
    </row>
    <row r="673" spans="1:22">
      <c r="A673" s="55"/>
      <c r="B673" s="11"/>
      <c r="C673" s="11" t="s">
        <v>300</v>
      </c>
      <c r="D673" s="11"/>
      <c r="E673" s="11" t="s">
        <v>301</v>
      </c>
      <c r="F673" s="231">
        <v>14</v>
      </c>
      <c r="G673" s="231"/>
      <c r="H673" s="231">
        <v>0</v>
      </c>
      <c r="I673" s="226"/>
      <c r="K673" s="11"/>
      <c r="L673" s="11"/>
      <c r="M673" s="11"/>
      <c r="O673" s="215"/>
      <c r="P673" s="216"/>
      <c r="Q673" s="216"/>
      <c r="R673" s="217"/>
      <c r="U673" s="4"/>
      <c r="V673" s="4"/>
    </row>
    <row r="674" spans="1:22">
      <c r="A674" s="55"/>
      <c r="B674" s="11"/>
      <c r="C674" s="11" t="s">
        <v>300</v>
      </c>
      <c r="D674" s="11"/>
      <c r="E674" s="11" t="s">
        <v>79</v>
      </c>
      <c r="F674" s="231">
        <v>6</v>
      </c>
      <c r="G674" s="231"/>
      <c r="H674" s="231">
        <v>0</v>
      </c>
      <c r="I674" s="226"/>
      <c r="K674" s="11"/>
      <c r="L674" s="11"/>
      <c r="M674" s="11"/>
      <c r="O674" s="215"/>
      <c r="P674" s="216"/>
      <c r="Q674" s="216"/>
      <c r="R674" s="217"/>
      <c r="U674" s="4"/>
      <c r="V674" s="4"/>
    </row>
    <row r="675" spans="1:22">
      <c r="A675" s="55"/>
      <c r="B675" s="11"/>
      <c r="C675" s="11" t="s">
        <v>302</v>
      </c>
      <c r="D675" s="11"/>
      <c r="E675" s="11" t="s">
        <v>124</v>
      </c>
      <c r="F675" s="231">
        <v>1</v>
      </c>
      <c r="G675" s="231"/>
      <c r="H675" s="231"/>
      <c r="I675" s="226"/>
      <c r="K675" s="11"/>
      <c r="L675" s="11"/>
      <c r="M675" s="11"/>
      <c r="O675" s="215"/>
      <c r="P675" s="216"/>
      <c r="Q675" s="216"/>
      <c r="R675" s="217"/>
      <c r="U675" s="4"/>
      <c r="V675" s="4"/>
    </row>
    <row r="676" spans="1:22">
      <c r="A676" s="55"/>
      <c r="B676" s="11"/>
      <c r="C676" s="11" t="s">
        <v>303</v>
      </c>
      <c r="D676" s="11"/>
      <c r="E676" s="11" t="s">
        <v>70</v>
      </c>
      <c r="F676" s="231">
        <v>199</v>
      </c>
      <c r="G676" s="231">
        <v>3</v>
      </c>
      <c r="H676" s="231">
        <v>3</v>
      </c>
      <c r="I676" s="226">
        <v>144</v>
      </c>
      <c r="K676" s="11"/>
      <c r="L676" s="11"/>
      <c r="M676" s="11"/>
      <c r="O676" s="215"/>
      <c r="P676" s="216"/>
      <c r="Q676" s="216"/>
      <c r="R676" s="217"/>
      <c r="U676" s="4"/>
      <c r="V676" s="4"/>
    </row>
    <row r="677" spans="1:22">
      <c r="A677" s="55"/>
      <c r="B677" s="11"/>
      <c r="C677" s="11" t="s">
        <v>304</v>
      </c>
      <c r="D677" s="11"/>
      <c r="E677" s="11" t="s">
        <v>305</v>
      </c>
      <c r="F677" s="231">
        <v>4</v>
      </c>
      <c r="G677" s="231"/>
      <c r="H677" s="231"/>
      <c r="I677" s="226"/>
      <c r="K677" s="11"/>
      <c r="L677" s="11"/>
      <c r="M677" s="11"/>
      <c r="O677" s="215"/>
      <c r="P677" s="216"/>
      <c r="Q677" s="216"/>
      <c r="R677" s="217"/>
      <c r="U677" s="4"/>
      <c r="V677" s="4"/>
    </row>
    <row r="678" spans="1:22">
      <c r="A678" s="55"/>
      <c r="B678" s="11"/>
      <c r="C678" s="11" t="s">
        <v>306</v>
      </c>
      <c r="D678" s="11"/>
      <c r="E678" s="11" t="s">
        <v>274</v>
      </c>
      <c r="F678" s="231">
        <v>3</v>
      </c>
      <c r="G678" s="231"/>
      <c r="H678" s="231"/>
      <c r="I678" s="226"/>
      <c r="K678" s="11"/>
      <c r="L678" s="11"/>
      <c r="M678" s="11"/>
      <c r="O678" s="215"/>
      <c r="P678" s="216"/>
      <c r="Q678" s="216"/>
      <c r="R678" s="217"/>
      <c r="U678" s="4"/>
      <c r="V678" s="4"/>
    </row>
    <row r="679" spans="1:22">
      <c r="A679" s="55"/>
      <c r="B679" s="11"/>
      <c r="C679" s="11" t="s">
        <v>311</v>
      </c>
      <c r="D679" s="11"/>
      <c r="E679" s="11" t="s">
        <v>312</v>
      </c>
      <c r="F679" s="231">
        <v>9</v>
      </c>
      <c r="G679" s="231"/>
      <c r="H679" s="231"/>
      <c r="I679" s="226"/>
      <c r="K679" s="11"/>
      <c r="L679" s="11"/>
      <c r="M679" s="11"/>
      <c r="O679" s="215"/>
      <c r="P679" s="216"/>
      <c r="Q679" s="216"/>
      <c r="R679" s="217"/>
      <c r="U679" s="4"/>
      <c r="V679" s="4"/>
    </row>
    <row r="680" spans="1:22">
      <c r="A680" s="55"/>
      <c r="B680" s="11"/>
      <c r="C680" s="11" t="s">
        <v>313</v>
      </c>
      <c r="D680" s="11"/>
      <c r="E680" s="11" t="s">
        <v>95</v>
      </c>
      <c r="F680" s="231">
        <v>5</v>
      </c>
      <c r="G680" s="231"/>
      <c r="H680" s="231"/>
      <c r="I680" s="226"/>
      <c r="K680" s="11"/>
      <c r="L680" s="11"/>
      <c r="M680" s="11"/>
      <c r="O680" s="215"/>
      <c r="P680" s="216"/>
      <c r="Q680" s="216"/>
      <c r="R680" s="217"/>
      <c r="U680" s="4"/>
      <c r="V680" s="4"/>
    </row>
    <row r="681" spans="1:22">
      <c r="A681" s="55"/>
      <c r="B681" s="11"/>
      <c r="C681" s="11" t="s">
        <v>316</v>
      </c>
      <c r="D681" s="11"/>
      <c r="E681" s="11" t="s">
        <v>317</v>
      </c>
      <c r="F681" s="231">
        <v>9</v>
      </c>
      <c r="G681" s="231"/>
      <c r="H681" s="231">
        <v>0</v>
      </c>
      <c r="I681" s="226"/>
      <c r="K681" s="11"/>
      <c r="L681" s="11"/>
      <c r="M681" s="11"/>
      <c r="O681" s="215"/>
      <c r="P681" s="216"/>
      <c r="Q681" s="216"/>
      <c r="R681" s="217"/>
      <c r="U681" s="4"/>
      <c r="V681" s="4"/>
    </row>
    <row r="682" spans="1:22">
      <c r="A682" s="55"/>
      <c r="B682" s="11"/>
      <c r="C682" s="11" t="s">
        <v>318</v>
      </c>
      <c r="D682" s="11"/>
      <c r="E682" s="11" t="s">
        <v>319</v>
      </c>
      <c r="F682" s="231">
        <v>11</v>
      </c>
      <c r="G682" s="231"/>
      <c r="H682" s="231"/>
      <c r="I682" s="226"/>
      <c r="K682" s="11"/>
      <c r="L682" s="11"/>
      <c r="M682" s="11"/>
      <c r="O682" s="215"/>
      <c r="P682" s="216"/>
      <c r="Q682" s="216"/>
      <c r="R682" s="217"/>
      <c r="U682" s="4"/>
      <c r="V682" s="4"/>
    </row>
    <row r="683" spans="1:22">
      <c r="A683" s="55"/>
      <c r="B683" s="11"/>
      <c r="C683" s="11" t="s">
        <v>320</v>
      </c>
      <c r="D683" s="11"/>
      <c r="E683" s="11" t="s">
        <v>95</v>
      </c>
      <c r="F683" s="231">
        <v>2</v>
      </c>
      <c r="G683" s="231"/>
      <c r="H683" s="231"/>
      <c r="I683" s="226"/>
      <c r="K683" s="11"/>
      <c r="L683" s="11"/>
      <c r="M683" s="11"/>
      <c r="O683" s="215"/>
      <c r="P683" s="216"/>
      <c r="Q683" s="216"/>
      <c r="R683" s="217"/>
      <c r="U683" s="4"/>
      <c r="V683" s="4"/>
    </row>
    <row r="684" spans="1:22">
      <c r="A684" s="55"/>
      <c r="B684" s="11"/>
      <c r="C684" s="11" t="s">
        <v>671</v>
      </c>
      <c r="D684" s="11"/>
      <c r="E684" s="11" t="s">
        <v>98</v>
      </c>
      <c r="F684" s="231">
        <v>3</v>
      </c>
      <c r="G684" s="231"/>
      <c r="H684" s="231">
        <v>0</v>
      </c>
      <c r="I684" s="226"/>
      <c r="K684" s="11"/>
      <c r="L684" s="11"/>
      <c r="M684" s="11"/>
      <c r="O684" s="215"/>
      <c r="P684" s="216"/>
      <c r="Q684" s="216"/>
      <c r="R684" s="217"/>
      <c r="U684" s="4"/>
      <c r="V684" s="4"/>
    </row>
    <row r="685" spans="1:22">
      <c r="A685" s="55"/>
      <c r="B685" s="11"/>
      <c r="C685" s="11" t="s">
        <v>328</v>
      </c>
      <c r="D685" s="11"/>
      <c r="E685" s="11" t="s">
        <v>79</v>
      </c>
      <c r="F685" s="231">
        <v>59</v>
      </c>
      <c r="G685" s="231">
        <v>1</v>
      </c>
      <c r="H685" s="231">
        <v>0</v>
      </c>
      <c r="I685" s="226"/>
      <c r="K685" s="11"/>
      <c r="L685" s="11"/>
      <c r="M685" s="11"/>
      <c r="O685" s="215"/>
      <c r="P685" s="216"/>
      <c r="Q685" s="216"/>
      <c r="R685" s="217"/>
      <c r="U685" s="4"/>
      <c r="V685" s="4"/>
    </row>
    <row r="686" spans="1:22">
      <c r="A686" s="55"/>
      <c r="B686" s="11"/>
      <c r="C686" s="11" t="s">
        <v>331</v>
      </c>
      <c r="D686" s="11"/>
      <c r="E686" s="11" t="s">
        <v>98</v>
      </c>
      <c r="F686" s="231">
        <v>2</v>
      </c>
      <c r="G686" s="231"/>
      <c r="H686" s="231"/>
      <c r="I686" s="226"/>
      <c r="K686" s="11"/>
      <c r="L686" s="11"/>
      <c r="M686" s="11"/>
      <c r="O686" s="215"/>
      <c r="P686" s="216"/>
      <c r="Q686" s="216"/>
      <c r="R686" s="217"/>
      <c r="U686" s="4"/>
      <c r="V686" s="4"/>
    </row>
    <row r="687" spans="1:22">
      <c r="A687" s="55"/>
      <c r="B687" s="11"/>
      <c r="C687" s="11" t="s">
        <v>333</v>
      </c>
      <c r="D687" s="11"/>
      <c r="E687" s="11" t="s">
        <v>98</v>
      </c>
      <c r="F687" s="231">
        <v>2</v>
      </c>
      <c r="G687" s="231"/>
      <c r="H687" s="231"/>
      <c r="I687" s="226"/>
      <c r="K687" s="11"/>
      <c r="L687" s="11"/>
      <c r="M687" s="11"/>
      <c r="O687" s="215"/>
      <c r="P687" s="216"/>
      <c r="Q687" s="216"/>
      <c r="R687" s="217"/>
      <c r="U687" s="4"/>
      <c r="V687" s="4"/>
    </row>
    <row r="688" spans="1:22">
      <c r="A688" s="55"/>
      <c r="B688" s="11"/>
      <c r="C688" s="11" t="s">
        <v>335</v>
      </c>
      <c r="D688" s="11"/>
      <c r="E688" s="11" t="s">
        <v>336</v>
      </c>
      <c r="F688" s="231">
        <v>27</v>
      </c>
      <c r="G688" s="231">
        <v>2</v>
      </c>
      <c r="H688" s="231">
        <v>2</v>
      </c>
      <c r="I688" s="226">
        <v>0.5</v>
      </c>
      <c r="K688" s="11"/>
      <c r="L688" s="11"/>
      <c r="M688" s="11"/>
      <c r="O688" s="215"/>
      <c r="P688" s="216"/>
      <c r="Q688" s="216"/>
      <c r="R688" s="217"/>
      <c r="U688" s="4"/>
      <c r="V688" s="4"/>
    </row>
    <row r="689" spans="1:22">
      <c r="A689" s="55"/>
      <c r="B689" s="11"/>
      <c r="C689" s="11" t="s">
        <v>337</v>
      </c>
      <c r="D689" s="11"/>
      <c r="E689" s="11" t="s">
        <v>336</v>
      </c>
      <c r="F689" s="231">
        <v>1</v>
      </c>
      <c r="G689" s="231"/>
      <c r="H689" s="231"/>
      <c r="I689" s="226"/>
      <c r="K689" s="11"/>
      <c r="L689" s="11"/>
      <c r="M689" s="11"/>
      <c r="O689" s="215"/>
      <c r="P689" s="216"/>
      <c r="Q689" s="216"/>
      <c r="R689" s="217"/>
      <c r="U689" s="4"/>
      <c r="V689" s="4"/>
    </row>
    <row r="690" spans="1:22">
      <c r="A690" s="55"/>
      <c r="B690" s="11"/>
      <c r="C690" s="11" t="s">
        <v>337</v>
      </c>
      <c r="D690" s="11"/>
      <c r="E690" s="11" t="s">
        <v>175</v>
      </c>
      <c r="F690" s="231">
        <v>26</v>
      </c>
      <c r="G690" s="231"/>
      <c r="H690" s="231"/>
      <c r="I690" s="226"/>
      <c r="K690" s="11"/>
      <c r="L690" s="11"/>
      <c r="M690" s="11"/>
      <c r="O690" s="215"/>
      <c r="P690" s="216"/>
      <c r="Q690" s="216"/>
      <c r="R690" s="217"/>
      <c r="U690" s="4"/>
      <c r="V690" s="4"/>
    </row>
    <row r="691" spans="1:22">
      <c r="A691" s="55"/>
      <c r="B691" s="11"/>
      <c r="C691" s="11" t="s">
        <v>672</v>
      </c>
      <c r="D691" s="11"/>
      <c r="E691" s="11" t="s">
        <v>175</v>
      </c>
      <c r="F691" s="231">
        <v>9</v>
      </c>
      <c r="G691" s="231"/>
      <c r="H691" s="231"/>
      <c r="I691" s="226"/>
      <c r="K691" s="11"/>
      <c r="L691" s="11"/>
      <c r="M691" s="11"/>
      <c r="O691" s="215"/>
      <c r="P691" s="216"/>
      <c r="Q691" s="216"/>
      <c r="R691" s="217"/>
      <c r="U691" s="4"/>
      <c r="V691" s="4"/>
    </row>
    <row r="692" spans="1:22">
      <c r="A692" s="55"/>
      <c r="B692" s="11"/>
      <c r="C692" s="11" t="s">
        <v>341</v>
      </c>
      <c r="D692" s="11"/>
      <c r="E692" s="11" t="s">
        <v>342</v>
      </c>
      <c r="F692" s="231">
        <v>28</v>
      </c>
      <c r="G692" s="231"/>
      <c r="H692" s="231"/>
      <c r="I692" s="226"/>
      <c r="K692" s="11"/>
      <c r="L692" s="11"/>
      <c r="M692" s="11"/>
      <c r="O692" s="215"/>
      <c r="P692" s="216"/>
      <c r="Q692" s="216"/>
      <c r="R692" s="217"/>
      <c r="U692" s="4"/>
      <c r="V692" s="4"/>
    </row>
    <row r="693" spans="1:22">
      <c r="A693" s="55"/>
      <c r="B693" s="11"/>
      <c r="C693" s="11" t="s">
        <v>343</v>
      </c>
      <c r="D693" s="11"/>
      <c r="E693" s="11" t="s">
        <v>163</v>
      </c>
      <c r="F693" s="231">
        <v>76</v>
      </c>
      <c r="G693" s="231">
        <v>3</v>
      </c>
      <c r="H693" s="231">
        <v>3</v>
      </c>
      <c r="I693" s="226">
        <v>4.6666666666666696</v>
      </c>
      <c r="K693" s="11"/>
      <c r="L693" s="11"/>
      <c r="M693" s="11"/>
      <c r="O693" s="215"/>
      <c r="P693" s="216"/>
      <c r="Q693" s="216"/>
      <c r="R693" s="217"/>
      <c r="U693" s="4"/>
      <c r="V693" s="4"/>
    </row>
    <row r="694" spans="1:22">
      <c r="A694" s="55"/>
      <c r="B694" s="11"/>
      <c r="C694" s="11" t="s">
        <v>344</v>
      </c>
      <c r="D694" s="11"/>
      <c r="E694" s="11" t="s">
        <v>191</v>
      </c>
      <c r="F694" s="231">
        <v>44</v>
      </c>
      <c r="G694" s="231">
        <v>1</v>
      </c>
      <c r="H694" s="231">
        <v>1</v>
      </c>
      <c r="I694" s="226">
        <v>0</v>
      </c>
      <c r="K694" s="11"/>
      <c r="L694" s="11"/>
      <c r="M694" s="11"/>
      <c r="O694" s="215"/>
      <c r="P694" s="216"/>
      <c r="Q694" s="216"/>
      <c r="R694" s="217"/>
      <c r="U694" s="4"/>
      <c r="V694" s="4"/>
    </row>
    <row r="695" spans="1:22">
      <c r="A695" s="55"/>
      <c r="B695" s="11"/>
      <c r="C695" s="11" t="s">
        <v>346</v>
      </c>
      <c r="D695" s="11"/>
      <c r="E695" s="11" t="s">
        <v>347</v>
      </c>
      <c r="F695" s="231">
        <v>6</v>
      </c>
      <c r="G695" s="231"/>
      <c r="H695" s="231">
        <v>0</v>
      </c>
      <c r="I695" s="226"/>
      <c r="K695" s="11"/>
      <c r="L695" s="11"/>
      <c r="M695" s="11"/>
      <c r="O695" s="215"/>
      <c r="P695" s="216"/>
      <c r="Q695" s="216"/>
      <c r="R695" s="217"/>
      <c r="U695" s="4"/>
      <c r="V695" s="4"/>
    </row>
    <row r="696" spans="1:22">
      <c r="A696" s="55"/>
      <c r="B696" s="11"/>
      <c r="C696" s="11" t="s">
        <v>349</v>
      </c>
      <c r="D696" s="11"/>
      <c r="E696" s="11" t="s">
        <v>351</v>
      </c>
      <c r="F696" s="231">
        <v>9</v>
      </c>
      <c r="G696" s="231"/>
      <c r="H696" s="231"/>
      <c r="I696" s="226"/>
      <c r="K696" s="11"/>
      <c r="L696" s="11"/>
      <c r="M696" s="11"/>
      <c r="O696" s="215"/>
      <c r="P696" s="216"/>
      <c r="Q696" s="216"/>
      <c r="R696" s="217"/>
      <c r="U696" s="4"/>
      <c r="V696" s="4"/>
    </row>
    <row r="697" spans="1:22">
      <c r="A697" s="55"/>
      <c r="B697" s="11"/>
      <c r="C697" s="11" t="s">
        <v>352</v>
      </c>
      <c r="D697" s="11"/>
      <c r="E697" s="11" t="s">
        <v>191</v>
      </c>
      <c r="F697" s="231">
        <v>472</v>
      </c>
      <c r="G697" s="231">
        <v>8</v>
      </c>
      <c r="H697" s="231">
        <v>5</v>
      </c>
      <c r="I697" s="226">
        <v>11.2</v>
      </c>
      <c r="K697" s="11"/>
      <c r="L697" s="11"/>
      <c r="M697" s="11"/>
      <c r="O697" s="215"/>
      <c r="P697" s="216"/>
      <c r="Q697" s="216"/>
      <c r="R697" s="217"/>
      <c r="U697" s="4"/>
      <c r="V697" s="4"/>
    </row>
    <row r="698" spans="1:22">
      <c r="A698" s="55"/>
      <c r="B698" s="11"/>
      <c r="C698" s="11" t="s">
        <v>354</v>
      </c>
      <c r="D698" s="11"/>
      <c r="E698" s="11" t="s">
        <v>355</v>
      </c>
      <c r="F698" s="231">
        <v>53</v>
      </c>
      <c r="G698" s="231"/>
      <c r="H698" s="231">
        <v>0</v>
      </c>
      <c r="I698" s="226"/>
      <c r="K698" s="11"/>
      <c r="L698" s="11"/>
      <c r="M698" s="11"/>
      <c r="O698" s="215"/>
      <c r="P698" s="216"/>
      <c r="Q698" s="216"/>
      <c r="R698" s="217"/>
      <c r="U698" s="4"/>
      <c r="V698" s="4"/>
    </row>
    <row r="699" spans="1:22">
      <c r="A699" s="55"/>
      <c r="B699" s="11"/>
      <c r="C699" s="11" t="s">
        <v>673</v>
      </c>
      <c r="D699" s="11"/>
      <c r="E699" s="11" t="s">
        <v>355</v>
      </c>
      <c r="F699" s="231">
        <v>8</v>
      </c>
      <c r="G699" s="231"/>
      <c r="H699" s="231"/>
      <c r="I699" s="226"/>
      <c r="K699" s="11"/>
      <c r="L699" s="11"/>
      <c r="M699" s="11"/>
      <c r="O699" s="215"/>
      <c r="P699" s="216"/>
      <c r="Q699" s="216"/>
      <c r="R699" s="217"/>
      <c r="U699" s="4"/>
      <c r="V699" s="4"/>
    </row>
    <row r="700" spans="1:22">
      <c r="A700" s="55"/>
      <c r="B700" s="11"/>
      <c r="C700" s="11" t="s">
        <v>674</v>
      </c>
      <c r="D700" s="11"/>
      <c r="E700" s="11" t="s">
        <v>323</v>
      </c>
      <c r="F700" s="231">
        <v>7</v>
      </c>
      <c r="G700" s="231"/>
      <c r="H700" s="231"/>
      <c r="I700" s="226"/>
      <c r="K700" s="11"/>
      <c r="L700" s="11"/>
      <c r="M700" s="11"/>
      <c r="O700" s="215"/>
      <c r="P700" s="216"/>
      <c r="Q700" s="216"/>
      <c r="R700" s="217"/>
      <c r="U700" s="4"/>
      <c r="V700" s="4"/>
    </row>
    <row r="701" spans="1:22">
      <c r="A701" s="55"/>
      <c r="B701" s="11"/>
      <c r="C701" s="11" t="s">
        <v>644</v>
      </c>
      <c r="D701" s="11"/>
      <c r="E701" s="11" t="s">
        <v>323</v>
      </c>
      <c r="F701" s="231">
        <v>2</v>
      </c>
      <c r="G701" s="231"/>
      <c r="H701" s="231"/>
      <c r="I701" s="226"/>
      <c r="K701" s="11"/>
      <c r="L701" s="11"/>
      <c r="M701" s="11"/>
      <c r="O701" s="215"/>
      <c r="P701" s="216"/>
      <c r="Q701" s="216"/>
      <c r="R701" s="217"/>
      <c r="U701" s="4"/>
      <c r="V701" s="4"/>
    </row>
    <row r="702" spans="1:22">
      <c r="A702" s="55"/>
      <c r="B702" s="11"/>
      <c r="C702" s="11" t="s">
        <v>360</v>
      </c>
      <c r="D702" s="11"/>
      <c r="E702" s="11" t="s">
        <v>95</v>
      </c>
      <c r="F702" s="231">
        <v>10</v>
      </c>
      <c r="G702" s="231"/>
      <c r="H702" s="231"/>
      <c r="I702" s="226"/>
      <c r="K702" s="11"/>
      <c r="L702" s="11"/>
      <c r="M702" s="11"/>
      <c r="O702" s="215"/>
      <c r="P702" s="216"/>
      <c r="Q702" s="216"/>
      <c r="R702" s="217"/>
      <c r="U702" s="4"/>
      <c r="V702" s="4"/>
    </row>
    <row r="703" spans="1:22">
      <c r="A703" s="55"/>
      <c r="B703" s="11"/>
      <c r="C703" s="11" t="s">
        <v>361</v>
      </c>
      <c r="D703" s="11"/>
      <c r="E703" s="11" t="s">
        <v>362</v>
      </c>
      <c r="F703" s="231">
        <v>4</v>
      </c>
      <c r="G703" s="231"/>
      <c r="H703" s="231"/>
      <c r="I703" s="226"/>
      <c r="K703" s="11"/>
      <c r="L703" s="11"/>
      <c r="M703" s="11"/>
      <c r="O703" s="215"/>
      <c r="P703" s="216"/>
      <c r="Q703" s="216"/>
      <c r="R703" s="217"/>
      <c r="U703" s="4"/>
      <c r="V703" s="4"/>
    </row>
    <row r="704" spans="1:22">
      <c r="A704" s="55"/>
      <c r="B704" s="11"/>
      <c r="C704" s="11" t="s">
        <v>363</v>
      </c>
      <c r="D704" s="11"/>
      <c r="E704" s="11" t="s">
        <v>95</v>
      </c>
      <c r="F704" s="231">
        <v>3</v>
      </c>
      <c r="G704" s="231"/>
      <c r="H704" s="231">
        <v>0</v>
      </c>
      <c r="I704" s="226"/>
      <c r="K704" s="11"/>
      <c r="L704" s="11"/>
      <c r="M704" s="11"/>
      <c r="O704" s="215"/>
      <c r="P704" s="216"/>
      <c r="Q704" s="216"/>
      <c r="R704" s="217"/>
      <c r="U704" s="4"/>
      <c r="V704" s="4"/>
    </row>
    <row r="705" spans="1:22">
      <c r="A705" s="55"/>
      <c r="B705" s="11"/>
      <c r="C705" s="11" t="s">
        <v>364</v>
      </c>
      <c r="D705" s="11"/>
      <c r="E705" s="11" t="s">
        <v>199</v>
      </c>
      <c r="F705" s="231">
        <v>1</v>
      </c>
      <c r="G705" s="231"/>
      <c r="H705" s="231"/>
      <c r="I705" s="226"/>
      <c r="K705" s="11"/>
      <c r="L705" s="11"/>
      <c r="M705" s="11"/>
      <c r="O705" s="215"/>
      <c r="P705" s="216"/>
      <c r="Q705" s="216"/>
      <c r="R705" s="217"/>
      <c r="U705" s="4"/>
      <c r="V705" s="4"/>
    </row>
    <row r="706" spans="1:22">
      <c r="A706" s="55"/>
      <c r="B706" s="11"/>
      <c r="C706" s="11" t="s">
        <v>365</v>
      </c>
      <c r="D706" s="11"/>
      <c r="E706" s="11" t="s">
        <v>289</v>
      </c>
      <c r="F706" s="231">
        <v>32</v>
      </c>
      <c r="G706" s="231"/>
      <c r="H706" s="231"/>
      <c r="I706" s="226"/>
      <c r="K706" s="11"/>
      <c r="L706" s="11"/>
      <c r="M706" s="11"/>
      <c r="O706" s="215"/>
      <c r="P706" s="216"/>
      <c r="Q706" s="216"/>
      <c r="R706" s="217"/>
      <c r="U706" s="4"/>
      <c r="V706" s="4"/>
    </row>
    <row r="707" spans="1:22">
      <c r="A707" s="55"/>
      <c r="B707" s="11"/>
      <c r="C707" s="11" t="s">
        <v>675</v>
      </c>
      <c r="D707" s="11"/>
      <c r="E707" s="11" t="s">
        <v>289</v>
      </c>
      <c r="F707" s="231">
        <v>2</v>
      </c>
      <c r="G707" s="231"/>
      <c r="H707" s="231"/>
      <c r="I707" s="226"/>
      <c r="K707" s="11"/>
      <c r="L707" s="11"/>
      <c r="M707" s="11"/>
      <c r="O707" s="215"/>
      <c r="P707" s="216"/>
      <c r="Q707" s="216"/>
      <c r="R707" s="217"/>
      <c r="U707" s="4"/>
      <c r="V707" s="4"/>
    </row>
    <row r="708" spans="1:22">
      <c r="A708" s="55"/>
      <c r="B708" s="11"/>
      <c r="C708" s="11" t="s">
        <v>366</v>
      </c>
      <c r="D708" s="11"/>
      <c r="E708" s="11" t="s">
        <v>96</v>
      </c>
      <c r="F708" s="231">
        <v>218</v>
      </c>
      <c r="G708" s="231">
        <v>4</v>
      </c>
      <c r="H708" s="231">
        <v>1</v>
      </c>
      <c r="I708" s="226">
        <v>1</v>
      </c>
      <c r="K708" s="11"/>
      <c r="L708" s="11"/>
      <c r="M708" s="11"/>
      <c r="O708" s="215"/>
      <c r="P708" s="216"/>
      <c r="Q708" s="216"/>
      <c r="R708" s="217"/>
      <c r="U708" s="4"/>
      <c r="V708" s="4"/>
    </row>
    <row r="709" spans="1:22">
      <c r="A709" s="55"/>
      <c r="B709" s="11"/>
      <c r="C709" s="11" t="s">
        <v>367</v>
      </c>
      <c r="D709" s="11"/>
      <c r="E709" s="11" t="s">
        <v>153</v>
      </c>
      <c r="F709" s="231">
        <v>15</v>
      </c>
      <c r="G709" s="231"/>
      <c r="H709" s="231">
        <v>0</v>
      </c>
      <c r="I709" s="226"/>
      <c r="K709" s="11"/>
      <c r="L709" s="11"/>
      <c r="M709" s="11"/>
      <c r="O709" s="215"/>
      <c r="P709" s="216"/>
      <c r="Q709" s="216"/>
      <c r="R709" s="217"/>
      <c r="U709" s="4"/>
      <c r="V709" s="4"/>
    </row>
    <row r="710" spans="1:22">
      <c r="A710" s="55"/>
      <c r="B710" s="11"/>
      <c r="C710" s="11" t="s">
        <v>368</v>
      </c>
      <c r="D710" s="11"/>
      <c r="E710" s="11" t="s">
        <v>369</v>
      </c>
      <c r="F710" s="231">
        <v>108</v>
      </c>
      <c r="G710" s="231"/>
      <c r="H710" s="231">
        <v>0</v>
      </c>
      <c r="I710" s="226"/>
      <c r="K710" s="11"/>
      <c r="L710" s="11"/>
      <c r="M710" s="11"/>
      <c r="O710" s="215"/>
      <c r="P710" s="216"/>
      <c r="Q710" s="216"/>
      <c r="R710" s="217"/>
      <c r="U710" s="4"/>
      <c r="V710" s="4"/>
    </row>
    <row r="711" spans="1:22">
      <c r="A711" s="55"/>
      <c r="B711" s="11"/>
      <c r="C711" s="11" t="s">
        <v>368</v>
      </c>
      <c r="D711" s="11"/>
      <c r="E711" s="11" t="s">
        <v>370</v>
      </c>
      <c r="F711" s="231">
        <v>2</v>
      </c>
      <c r="G711" s="231"/>
      <c r="H711" s="231"/>
      <c r="I711" s="226"/>
      <c r="K711" s="11"/>
      <c r="L711" s="11"/>
      <c r="M711" s="11"/>
      <c r="O711" s="215"/>
      <c r="P711" s="216"/>
      <c r="Q711" s="216"/>
      <c r="R711" s="217"/>
      <c r="U711" s="4"/>
      <c r="V711" s="4"/>
    </row>
    <row r="712" spans="1:22">
      <c r="A712" s="55"/>
      <c r="B712" s="11"/>
      <c r="C712" s="11" t="s">
        <v>676</v>
      </c>
      <c r="D712" s="11"/>
      <c r="E712" s="11" t="s">
        <v>369</v>
      </c>
      <c r="F712" s="231">
        <v>22</v>
      </c>
      <c r="G712" s="231"/>
      <c r="H712" s="231">
        <v>0</v>
      </c>
      <c r="I712" s="226"/>
      <c r="K712" s="11"/>
      <c r="L712" s="11"/>
      <c r="M712" s="11"/>
      <c r="O712" s="215"/>
      <c r="P712" s="216"/>
      <c r="Q712" s="216"/>
      <c r="R712" s="217"/>
      <c r="U712" s="4"/>
      <c r="V712" s="4"/>
    </row>
    <row r="713" spans="1:22">
      <c r="A713" s="55"/>
      <c r="B713" s="11"/>
      <c r="C713" s="11" t="s">
        <v>371</v>
      </c>
      <c r="D713" s="11"/>
      <c r="E713" s="11" t="s">
        <v>75</v>
      </c>
      <c r="F713" s="231">
        <v>46</v>
      </c>
      <c r="G713" s="231"/>
      <c r="H713" s="231">
        <v>0</v>
      </c>
      <c r="I713" s="226"/>
      <c r="K713" s="11"/>
      <c r="L713" s="11"/>
      <c r="M713" s="11"/>
      <c r="O713" s="215"/>
      <c r="P713" s="216"/>
      <c r="Q713" s="216"/>
      <c r="R713" s="217"/>
      <c r="U713" s="4"/>
      <c r="V713" s="4"/>
    </row>
    <row r="714" spans="1:22">
      <c r="A714" s="55"/>
      <c r="B714" s="11"/>
      <c r="C714" s="11" t="s">
        <v>373</v>
      </c>
      <c r="D714" s="11"/>
      <c r="E714" s="11" t="s">
        <v>175</v>
      </c>
      <c r="F714" s="231">
        <v>91</v>
      </c>
      <c r="G714" s="231">
        <v>2</v>
      </c>
      <c r="H714" s="231">
        <v>1</v>
      </c>
      <c r="I714" s="226">
        <v>0</v>
      </c>
      <c r="K714" s="11"/>
      <c r="L714" s="11"/>
      <c r="M714" s="11"/>
      <c r="O714" s="215"/>
      <c r="P714" s="216"/>
      <c r="Q714" s="216"/>
      <c r="R714" s="217"/>
      <c r="U714" s="4"/>
      <c r="V714" s="4"/>
    </row>
    <row r="715" spans="1:22">
      <c r="A715" s="55"/>
      <c r="B715" s="11"/>
      <c r="C715" s="11" t="s">
        <v>375</v>
      </c>
      <c r="D715" s="11"/>
      <c r="E715" s="11" t="s">
        <v>114</v>
      </c>
      <c r="F715" s="231">
        <v>28</v>
      </c>
      <c r="G715" s="231">
        <v>1</v>
      </c>
      <c r="H715" s="231">
        <v>1</v>
      </c>
      <c r="I715" s="226">
        <v>1</v>
      </c>
      <c r="K715" s="11"/>
      <c r="L715" s="11"/>
      <c r="M715" s="11"/>
      <c r="O715" s="215"/>
      <c r="P715" s="216"/>
      <c r="Q715" s="216"/>
      <c r="R715" s="217"/>
      <c r="U715" s="4"/>
      <c r="V715" s="4"/>
    </row>
    <row r="716" spans="1:22">
      <c r="A716" s="55"/>
      <c r="B716" s="11"/>
      <c r="C716" s="11" t="s">
        <v>677</v>
      </c>
      <c r="D716" s="11"/>
      <c r="E716" s="11" t="s">
        <v>114</v>
      </c>
      <c r="F716" s="231">
        <v>6</v>
      </c>
      <c r="G716" s="231"/>
      <c r="H716" s="231"/>
      <c r="I716" s="226"/>
      <c r="K716" s="11"/>
      <c r="L716" s="11"/>
      <c r="M716" s="11"/>
      <c r="O716" s="215"/>
      <c r="P716" s="216"/>
      <c r="Q716" s="216"/>
      <c r="R716" s="217"/>
      <c r="U716" s="4"/>
      <c r="V716" s="4"/>
    </row>
    <row r="717" spans="1:22">
      <c r="A717" s="55"/>
      <c r="B717" s="11"/>
      <c r="C717" s="11" t="s">
        <v>377</v>
      </c>
      <c r="D717" s="11"/>
      <c r="E717" s="11" t="s">
        <v>100</v>
      </c>
      <c r="F717" s="231">
        <v>1</v>
      </c>
      <c r="G717" s="231"/>
      <c r="H717" s="231"/>
      <c r="I717" s="226"/>
      <c r="K717" s="11"/>
      <c r="L717" s="11"/>
      <c r="M717" s="11"/>
      <c r="O717" s="215"/>
      <c r="P717" s="216"/>
      <c r="Q717" s="216"/>
      <c r="R717" s="217"/>
      <c r="U717" s="4"/>
      <c r="V717" s="4"/>
    </row>
    <row r="718" spans="1:22">
      <c r="A718" s="55"/>
      <c r="B718" s="11"/>
      <c r="C718" s="11" t="s">
        <v>378</v>
      </c>
      <c r="D718" s="11"/>
      <c r="E718" s="11" t="s">
        <v>379</v>
      </c>
      <c r="F718" s="231">
        <v>2</v>
      </c>
      <c r="G718" s="231"/>
      <c r="H718" s="231"/>
      <c r="I718" s="226"/>
      <c r="K718" s="11"/>
      <c r="L718" s="11"/>
      <c r="M718" s="11"/>
      <c r="O718" s="215"/>
      <c r="P718" s="216"/>
      <c r="Q718" s="216"/>
      <c r="R718" s="217"/>
      <c r="U718" s="4"/>
      <c r="V718" s="4"/>
    </row>
    <row r="719" spans="1:22">
      <c r="A719" s="55"/>
      <c r="B719" s="11"/>
      <c r="C719" s="11" t="s">
        <v>380</v>
      </c>
      <c r="D719" s="11"/>
      <c r="E719" s="11" t="s">
        <v>77</v>
      </c>
      <c r="F719" s="231">
        <v>8</v>
      </c>
      <c r="G719" s="231"/>
      <c r="H719" s="231"/>
      <c r="I719" s="226"/>
      <c r="K719" s="11"/>
      <c r="L719" s="11"/>
      <c r="M719" s="11"/>
      <c r="O719" s="215"/>
      <c r="P719" s="216"/>
      <c r="Q719" s="216"/>
      <c r="R719" s="217"/>
      <c r="U719" s="4"/>
      <c r="V719" s="4"/>
    </row>
    <row r="720" spans="1:22">
      <c r="A720" s="55"/>
      <c r="B720" s="11"/>
      <c r="C720" s="11" t="s">
        <v>678</v>
      </c>
      <c r="D720" s="11"/>
      <c r="E720" s="11" t="s">
        <v>77</v>
      </c>
      <c r="F720" s="231">
        <v>2</v>
      </c>
      <c r="G720" s="231"/>
      <c r="H720" s="231"/>
      <c r="I720" s="226"/>
      <c r="K720" s="11"/>
      <c r="L720" s="11"/>
      <c r="M720" s="11"/>
      <c r="O720" s="215"/>
      <c r="P720" s="216"/>
      <c r="Q720" s="216"/>
      <c r="R720" s="217"/>
      <c r="U720" s="4"/>
      <c r="V720" s="4"/>
    </row>
    <row r="721" spans="1:22">
      <c r="A721" s="55"/>
      <c r="B721" s="11"/>
      <c r="C721" s="11" t="s">
        <v>381</v>
      </c>
      <c r="D721" s="11"/>
      <c r="E721" s="11" t="s">
        <v>110</v>
      </c>
      <c r="F721" s="231">
        <v>424</v>
      </c>
      <c r="G721" s="231">
        <v>16</v>
      </c>
      <c r="H721" s="231">
        <v>10</v>
      </c>
      <c r="I721" s="226">
        <v>2.2000000000000002</v>
      </c>
      <c r="K721" s="11"/>
      <c r="L721" s="11"/>
      <c r="M721" s="11"/>
      <c r="O721" s="215"/>
      <c r="P721" s="216"/>
      <c r="Q721" s="216"/>
      <c r="R721" s="217"/>
      <c r="U721" s="4"/>
      <c r="V721" s="4"/>
    </row>
    <row r="722" spans="1:22">
      <c r="A722" s="55"/>
      <c r="B722" s="11"/>
      <c r="C722" s="11" t="s">
        <v>382</v>
      </c>
      <c r="D722" s="11"/>
      <c r="E722" s="11" t="s">
        <v>88</v>
      </c>
      <c r="F722" s="231">
        <v>19</v>
      </c>
      <c r="G722" s="231">
        <v>1</v>
      </c>
      <c r="H722" s="231">
        <v>0</v>
      </c>
      <c r="I722" s="226"/>
      <c r="K722" s="11"/>
      <c r="L722" s="11"/>
      <c r="M722" s="11"/>
      <c r="O722" s="215"/>
      <c r="P722" s="216"/>
      <c r="Q722" s="216"/>
      <c r="R722" s="217"/>
      <c r="U722" s="4"/>
      <c r="V722" s="4"/>
    </row>
    <row r="723" spans="1:22">
      <c r="A723" s="55"/>
      <c r="B723" s="11"/>
      <c r="C723" s="11" t="s">
        <v>679</v>
      </c>
      <c r="D723" s="11"/>
      <c r="E723" s="11" t="s">
        <v>91</v>
      </c>
      <c r="F723" s="231">
        <v>2</v>
      </c>
      <c r="G723" s="231"/>
      <c r="H723" s="231"/>
      <c r="I723" s="226"/>
      <c r="K723" s="11"/>
      <c r="L723" s="11"/>
      <c r="M723" s="11"/>
      <c r="O723" s="215"/>
      <c r="P723" s="216"/>
      <c r="Q723" s="216"/>
      <c r="R723" s="217"/>
      <c r="U723" s="4"/>
      <c r="V723" s="4"/>
    </row>
    <row r="724" spans="1:22">
      <c r="A724" s="55"/>
      <c r="B724" s="11"/>
      <c r="C724" s="11" t="s">
        <v>679</v>
      </c>
      <c r="D724" s="11"/>
      <c r="E724" s="11" t="s">
        <v>68</v>
      </c>
      <c r="F724" s="231">
        <v>1</v>
      </c>
      <c r="G724" s="231"/>
      <c r="H724" s="231"/>
      <c r="I724" s="226"/>
      <c r="K724" s="11"/>
      <c r="L724" s="11"/>
      <c r="M724" s="11"/>
      <c r="O724" s="215"/>
      <c r="P724" s="216"/>
      <c r="Q724" s="216"/>
      <c r="R724" s="217"/>
      <c r="U724" s="4"/>
      <c r="V724" s="4"/>
    </row>
    <row r="725" spans="1:22">
      <c r="A725" s="55"/>
      <c r="B725" s="11"/>
      <c r="C725" s="11" t="s">
        <v>383</v>
      </c>
      <c r="D725" s="11"/>
      <c r="E725" s="11" t="s">
        <v>68</v>
      </c>
      <c r="F725" s="231">
        <v>150</v>
      </c>
      <c r="G725" s="231">
        <v>2</v>
      </c>
      <c r="H725" s="231">
        <v>2</v>
      </c>
      <c r="I725" s="226">
        <v>8</v>
      </c>
      <c r="K725" s="11"/>
      <c r="L725" s="11"/>
      <c r="M725" s="11"/>
      <c r="O725" s="215"/>
      <c r="P725" s="216"/>
      <c r="Q725" s="216"/>
      <c r="R725" s="217"/>
      <c r="U725" s="4"/>
      <c r="V725" s="4"/>
    </row>
    <row r="726" spans="1:22">
      <c r="A726" s="55"/>
      <c r="B726" s="11"/>
      <c r="C726" s="11" t="s">
        <v>384</v>
      </c>
      <c r="D726" s="11"/>
      <c r="E726" s="11" t="s">
        <v>374</v>
      </c>
      <c r="F726" s="231">
        <v>51</v>
      </c>
      <c r="G726" s="231"/>
      <c r="H726" s="231">
        <v>0</v>
      </c>
      <c r="I726" s="226"/>
      <c r="K726" s="11"/>
      <c r="L726" s="11"/>
      <c r="M726" s="11"/>
      <c r="O726" s="215"/>
      <c r="P726" s="216"/>
      <c r="Q726" s="216"/>
      <c r="R726" s="217"/>
      <c r="U726" s="4"/>
      <c r="V726" s="4"/>
    </row>
    <row r="727" spans="1:22">
      <c r="A727" s="55"/>
      <c r="B727" s="11"/>
      <c r="C727" s="11" t="s">
        <v>385</v>
      </c>
      <c r="D727" s="11"/>
      <c r="E727" s="11" t="s">
        <v>370</v>
      </c>
      <c r="F727" s="231">
        <v>36</v>
      </c>
      <c r="G727" s="231">
        <v>1</v>
      </c>
      <c r="H727" s="231">
        <v>1</v>
      </c>
      <c r="I727" s="226">
        <v>0</v>
      </c>
      <c r="K727" s="11"/>
      <c r="L727" s="11"/>
      <c r="M727" s="11"/>
      <c r="O727" s="215"/>
      <c r="P727" s="216"/>
      <c r="Q727" s="216"/>
      <c r="R727" s="217"/>
      <c r="U727" s="4"/>
      <c r="V727" s="4"/>
    </row>
    <row r="728" spans="1:22">
      <c r="A728" s="55"/>
      <c r="B728" s="11"/>
      <c r="C728" s="11" t="s">
        <v>386</v>
      </c>
      <c r="D728" s="11"/>
      <c r="E728" s="11" t="s">
        <v>163</v>
      </c>
      <c r="F728" s="231">
        <v>566</v>
      </c>
      <c r="G728" s="231">
        <v>13</v>
      </c>
      <c r="H728" s="231">
        <v>7</v>
      </c>
      <c r="I728" s="226">
        <v>2.8571428571428599</v>
      </c>
      <c r="K728" s="11"/>
      <c r="L728" s="11"/>
      <c r="M728" s="11"/>
      <c r="O728" s="215"/>
      <c r="P728" s="216"/>
      <c r="Q728" s="216"/>
      <c r="R728" s="217"/>
      <c r="U728" s="4"/>
      <c r="V728" s="4"/>
    </row>
    <row r="729" spans="1:22">
      <c r="A729" s="55"/>
      <c r="B729" s="11"/>
      <c r="C729" s="11" t="s">
        <v>388</v>
      </c>
      <c r="D729" s="11"/>
      <c r="E729" s="11" t="s">
        <v>389</v>
      </c>
      <c r="F729" s="231">
        <v>12</v>
      </c>
      <c r="G729" s="231"/>
      <c r="H729" s="231"/>
      <c r="I729" s="226"/>
      <c r="K729" s="11"/>
      <c r="L729" s="11"/>
      <c r="M729" s="11"/>
      <c r="O729" s="215"/>
      <c r="P729" s="216"/>
      <c r="Q729" s="216"/>
      <c r="R729" s="217"/>
      <c r="U729" s="4"/>
      <c r="V729" s="4"/>
    </row>
    <row r="730" spans="1:22">
      <c r="A730" s="55"/>
      <c r="B730" s="11"/>
      <c r="C730" s="11" t="s">
        <v>391</v>
      </c>
      <c r="D730" s="11"/>
      <c r="E730" s="11" t="s">
        <v>144</v>
      </c>
      <c r="F730" s="231">
        <v>34</v>
      </c>
      <c r="G730" s="231"/>
      <c r="H730" s="231"/>
      <c r="I730" s="226"/>
      <c r="K730" s="11"/>
      <c r="L730" s="11"/>
      <c r="M730" s="11"/>
      <c r="O730" s="215"/>
      <c r="P730" s="216"/>
      <c r="Q730" s="216"/>
      <c r="R730" s="217"/>
      <c r="U730" s="4"/>
      <c r="V730" s="4"/>
    </row>
    <row r="731" spans="1:22">
      <c r="A731" s="55"/>
      <c r="B731" s="11"/>
      <c r="C731" s="11" t="s">
        <v>392</v>
      </c>
      <c r="D731" s="11"/>
      <c r="E731" s="11" t="s">
        <v>393</v>
      </c>
      <c r="F731" s="231">
        <v>31</v>
      </c>
      <c r="G731" s="231">
        <v>2</v>
      </c>
      <c r="H731" s="231">
        <v>1</v>
      </c>
      <c r="I731" s="226">
        <v>13</v>
      </c>
      <c r="K731" s="11"/>
      <c r="L731" s="11"/>
      <c r="M731" s="11"/>
      <c r="O731" s="215"/>
      <c r="P731" s="216"/>
      <c r="Q731" s="216"/>
      <c r="R731" s="217"/>
      <c r="U731" s="4"/>
      <c r="V731" s="4"/>
    </row>
    <row r="732" spans="1:22">
      <c r="A732" s="55"/>
      <c r="B732" s="11"/>
      <c r="C732" s="11" t="s">
        <v>680</v>
      </c>
      <c r="D732" s="11"/>
      <c r="E732" s="11" t="s">
        <v>393</v>
      </c>
      <c r="F732" s="231">
        <v>3</v>
      </c>
      <c r="G732" s="231"/>
      <c r="H732" s="231"/>
      <c r="I732" s="226"/>
      <c r="K732" s="11"/>
      <c r="L732" s="11"/>
      <c r="M732" s="11"/>
      <c r="O732" s="215"/>
      <c r="P732" s="216"/>
      <c r="Q732" s="216"/>
      <c r="R732" s="217"/>
      <c r="U732" s="4"/>
      <c r="V732" s="4"/>
    </row>
    <row r="733" spans="1:22">
      <c r="A733" s="55"/>
      <c r="B733" s="11"/>
      <c r="C733" s="11" t="s">
        <v>681</v>
      </c>
      <c r="D733" s="11"/>
      <c r="E733" s="11" t="s">
        <v>84</v>
      </c>
      <c r="F733" s="231">
        <v>2</v>
      </c>
      <c r="G733" s="231"/>
      <c r="H733" s="231"/>
      <c r="I733" s="226"/>
      <c r="K733" s="11"/>
      <c r="L733" s="11"/>
      <c r="M733" s="11"/>
      <c r="O733" s="215"/>
      <c r="P733" s="216"/>
      <c r="Q733" s="216"/>
      <c r="R733" s="217"/>
      <c r="U733" s="4"/>
      <c r="V733" s="4"/>
    </row>
    <row r="734" spans="1:22">
      <c r="A734" s="55"/>
      <c r="B734" s="11"/>
      <c r="C734" s="11" t="s">
        <v>394</v>
      </c>
      <c r="D734" s="11"/>
      <c r="E734" s="11" t="s">
        <v>84</v>
      </c>
      <c r="F734" s="231">
        <v>32</v>
      </c>
      <c r="G734" s="231"/>
      <c r="H734" s="231">
        <v>0</v>
      </c>
      <c r="I734" s="226"/>
      <c r="K734" s="11"/>
      <c r="L734" s="11"/>
      <c r="M734" s="11"/>
      <c r="O734" s="215"/>
      <c r="P734" s="216"/>
      <c r="Q734" s="216"/>
      <c r="R734" s="217"/>
      <c r="U734" s="4"/>
      <c r="V734" s="4"/>
    </row>
    <row r="735" spans="1:22">
      <c r="A735" s="55"/>
      <c r="B735" s="11"/>
      <c r="C735" s="11" t="s">
        <v>395</v>
      </c>
      <c r="D735" s="11"/>
      <c r="E735" s="11" t="s">
        <v>54</v>
      </c>
      <c r="F735" s="231">
        <v>1</v>
      </c>
      <c r="G735" s="231"/>
      <c r="H735" s="231"/>
      <c r="I735" s="226"/>
      <c r="K735" s="11"/>
      <c r="L735" s="11"/>
      <c r="M735" s="11"/>
      <c r="O735" s="215"/>
      <c r="P735" s="216"/>
      <c r="Q735" s="216"/>
      <c r="R735" s="217"/>
      <c r="U735" s="4"/>
      <c r="V735" s="4"/>
    </row>
    <row r="736" spans="1:22">
      <c r="A736" s="55"/>
      <c r="B736" s="11"/>
      <c r="C736" s="11" t="s">
        <v>395</v>
      </c>
      <c r="D736" s="11"/>
      <c r="E736" s="11" t="s">
        <v>56</v>
      </c>
      <c r="F736" s="231">
        <v>1</v>
      </c>
      <c r="G736" s="231"/>
      <c r="H736" s="231"/>
      <c r="I736" s="226"/>
      <c r="K736" s="11"/>
      <c r="L736" s="11"/>
      <c r="M736" s="11"/>
      <c r="O736" s="215"/>
      <c r="P736" s="216"/>
      <c r="Q736" s="216"/>
      <c r="R736" s="217"/>
      <c r="U736" s="4"/>
      <c r="V736" s="4"/>
    </row>
    <row r="737" spans="1:22">
      <c r="A737" s="55"/>
      <c r="B737" s="11"/>
      <c r="C737" s="11" t="s">
        <v>396</v>
      </c>
      <c r="D737" s="11"/>
      <c r="E737" s="11" t="s">
        <v>397</v>
      </c>
      <c r="F737" s="231">
        <v>32</v>
      </c>
      <c r="G737" s="231"/>
      <c r="H737" s="231"/>
      <c r="I737" s="226"/>
      <c r="K737" s="11"/>
      <c r="L737" s="11"/>
      <c r="M737" s="11"/>
      <c r="O737" s="215"/>
      <c r="P737" s="216"/>
      <c r="Q737" s="216"/>
      <c r="R737" s="217"/>
      <c r="U737" s="4"/>
      <c r="V737" s="4"/>
    </row>
    <row r="738" spans="1:22">
      <c r="A738" s="55"/>
      <c r="B738" s="11"/>
      <c r="C738" s="11" t="s">
        <v>396</v>
      </c>
      <c r="D738" s="11"/>
      <c r="E738" s="11" t="s">
        <v>310</v>
      </c>
      <c r="F738" s="231">
        <v>1</v>
      </c>
      <c r="G738" s="231"/>
      <c r="H738" s="231"/>
      <c r="I738" s="226"/>
      <c r="K738" s="11"/>
      <c r="L738" s="11"/>
      <c r="M738" s="11"/>
      <c r="O738" s="215"/>
      <c r="P738" s="216"/>
      <c r="Q738" s="216"/>
      <c r="R738" s="217"/>
      <c r="U738" s="4"/>
      <c r="V738" s="4"/>
    </row>
    <row r="739" spans="1:22">
      <c r="A739" s="55"/>
      <c r="B739" s="11"/>
      <c r="C739" s="11" t="s">
        <v>398</v>
      </c>
      <c r="D739" s="11"/>
      <c r="E739" s="11" t="s">
        <v>310</v>
      </c>
      <c r="F739" s="231">
        <v>110</v>
      </c>
      <c r="G739" s="231"/>
      <c r="H739" s="231">
        <v>0</v>
      </c>
      <c r="I739" s="226"/>
      <c r="K739" s="11"/>
      <c r="L739" s="11"/>
      <c r="M739" s="11"/>
      <c r="O739" s="215"/>
      <c r="P739" s="216"/>
      <c r="Q739" s="216"/>
      <c r="R739" s="217"/>
      <c r="U739" s="4"/>
      <c r="V739" s="4"/>
    </row>
    <row r="740" spans="1:22">
      <c r="A740" s="55"/>
      <c r="B740" s="11"/>
      <c r="C740" s="11" t="s">
        <v>649</v>
      </c>
      <c r="D740" s="11"/>
      <c r="E740" s="11" t="s">
        <v>323</v>
      </c>
      <c r="F740" s="231">
        <v>27</v>
      </c>
      <c r="G740" s="231"/>
      <c r="H740" s="231">
        <v>0</v>
      </c>
      <c r="I740" s="226"/>
      <c r="K740" s="11"/>
      <c r="L740" s="11"/>
      <c r="M740" s="11"/>
      <c r="O740" s="215"/>
      <c r="P740" s="216"/>
      <c r="Q740" s="216"/>
      <c r="R740" s="217"/>
      <c r="U740" s="4"/>
      <c r="V740" s="4"/>
    </row>
    <row r="741" spans="1:22">
      <c r="A741" s="55"/>
      <c r="B741" s="11"/>
      <c r="C741" s="11" t="s">
        <v>399</v>
      </c>
      <c r="D741" s="11"/>
      <c r="E741" s="11" t="s">
        <v>323</v>
      </c>
      <c r="F741" s="231">
        <v>1</v>
      </c>
      <c r="G741" s="231"/>
      <c r="H741" s="231"/>
      <c r="I741" s="226"/>
      <c r="K741" s="11"/>
      <c r="L741" s="11"/>
      <c r="M741" s="11"/>
      <c r="O741" s="215"/>
      <c r="P741" s="216"/>
      <c r="Q741" s="216"/>
      <c r="R741" s="217"/>
      <c r="U741" s="4"/>
      <c r="V741" s="4"/>
    </row>
    <row r="742" spans="1:22">
      <c r="A742" s="55"/>
      <c r="B742" s="11"/>
      <c r="C742" s="11" t="s">
        <v>650</v>
      </c>
      <c r="D742" s="11"/>
      <c r="E742" s="11" t="s">
        <v>323</v>
      </c>
      <c r="F742" s="231">
        <v>5</v>
      </c>
      <c r="G742" s="231"/>
      <c r="H742" s="231"/>
      <c r="I742" s="226"/>
      <c r="K742" s="11"/>
      <c r="L742" s="11"/>
      <c r="M742" s="11"/>
      <c r="O742" s="215"/>
      <c r="P742" s="216"/>
      <c r="Q742" s="216"/>
      <c r="R742" s="217"/>
      <c r="U742" s="4"/>
      <c r="V742" s="4"/>
    </row>
    <row r="743" spans="1:22">
      <c r="A743" s="55"/>
      <c r="B743" s="11"/>
      <c r="C743" s="11" t="s">
        <v>400</v>
      </c>
      <c r="D743" s="11"/>
      <c r="E743" s="11" t="s">
        <v>70</v>
      </c>
      <c r="F743" s="231">
        <v>7</v>
      </c>
      <c r="G743" s="231">
        <v>1</v>
      </c>
      <c r="H743" s="231">
        <v>0</v>
      </c>
      <c r="I743" s="226"/>
      <c r="K743" s="11"/>
      <c r="L743" s="11"/>
      <c r="M743" s="11"/>
      <c r="O743" s="215"/>
      <c r="P743" s="216"/>
      <c r="Q743" s="216"/>
      <c r="R743" s="217"/>
      <c r="U743" s="4"/>
      <c r="V743" s="4"/>
    </row>
    <row r="744" spans="1:22">
      <c r="A744" s="55"/>
      <c r="B744" s="11"/>
      <c r="C744" s="11" t="s">
        <v>402</v>
      </c>
      <c r="D744" s="11"/>
      <c r="E744" s="11" t="s">
        <v>100</v>
      </c>
      <c r="F744" s="231">
        <v>26</v>
      </c>
      <c r="G744" s="231"/>
      <c r="H744" s="231"/>
      <c r="I744" s="226"/>
      <c r="K744" s="11"/>
      <c r="L744" s="11"/>
      <c r="M744" s="11"/>
      <c r="O744" s="215"/>
      <c r="P744" s="216"/>
      <c r="Q744" s="216"/>
      <c r="R744" s="217"/>
      <c r="U744" s="4"/>
      <c r="V744" s="4"/>
    </row>
    <row r="745" spans="1:22">
      <c r="A745" s="55"/>
      <c r="B745" s="11"/>
      <c r="C745" s="11" t="s">
        <v>402</v>
      </c>
      <c r="D745" s="11"/>
      <c r="E745" s="11" t="s">
        <v>357</v>
      </c>
      <c r="F745" s="231">
        <v>1</v>
      </c>
      <c r="G745" s="231"/>
      <c r="H745" s="231"/>
      <c r="I745" s="226"/>
      <c r="K745" s="11"/>
      <c r="L745" s="11"/>
      <c r="M745" s="11"/>
      <c r="O745" s="215"/>
      <c r="P745" s="216"/>
      <c r="Q745" s="216"/>
      <c r="R745" s="217"/>
      <c r="U745" s="4"/>
      <c r="V745" s="4"/>
    </row>
    <row r="746" spans="1:22">
      <c r="A746" s="55"/>
      <c r="B746" s="11"/>
      <c r="C746" s="11" t="s">
        <v>403</v>
      </c>
      <c r="D746" s="11"/>
      <c r="E746" s="11" t="s">
        <v>274</v>
      </c>
      <c r="F746" s="231">
        <v>87</v>
      </c>
      <c r="G746" s="231"/>
      <c r="H746" s="231">
        <v>0</v>
      </c>
      <c r="I746" s="226"/>
      <c r="K746" s="11"/>
      <c r="L746" s="11"/>
      <c r="M746" s="11"/>
      <c r="O746" s="215"/>
      <c r="P746" s="216"/>
      <c r="Q746" s="216"/>
      <c r="R746" s="217"/>
      <c r="U746" s="4"/>
      <c r="V746" s="4"/>
    </row>
    <row r="747" spans="1:22">
      <c r="A747" s="55"/>
      <c r="B747" s="11"/>
      <c r="C747" s="11" t="s">
        <v>682</v>
      </c>
      <c r="D747" s="11"/>
      <c r="E747" s="11" t="s">
        <v>274</v>
      </c>
      <c r="F747" s="231">
        <v>6</v>
      </c>
      <c r="G747" s="231"/>
      <c r="H747" s="231"/>
      <c r="I747" s="226"/>
      <c r="K747" s="11"/>
      <c r="L747" s="11"/>
      <c r="M747" s="11"/>
      <c r="O747" s="215"/>
      <c r="P747" s="216"/>
      <c r="Q747" s="216"/>
      <c r="R747" s="217"/>
      <c r="U747" s="4"/>
      <c r="V747" s="4"/>
    </row>
    <row r="748" spans="1:22">
      <c r="A748" s="55"/>
      <c r="B748" s="11"/>
      <c r="C748" s="11" t="s">
        <v>404</v>
      </c>
      <c r="D748" s="11"/>
      <c r="E748" s="11" t="s">
        <v>282</v>
      </c>
      <c r="F748" s="231">
        <v>11</v>
      </c>
      <c r="G748" s="231"/>
      <c r="H748" s="231"/>
      <c r="I748" s="226"/>
      <c r="K748" s="11"/>
      <c r="L748" s="11"/>
      <c r="M748" s="11"/>
      <c r="O748" s="215"/>
      <c r="P748" s="216"/>
      <c r="Q748" s="216"/>
      <c r="R748" s="217"/>
      <c r="U748" s="4"/>
      <c r="V748" s="4"/>
    </row>
    <row r="749" spans="1:22">
      <c r="A749" s="55"/>
      <c r="B749" s="11"/>
      <c r="C749" s="11" t="s">
        <v>683</v>
      </c>
      <c r="D749" s="11"/>
      <c r="E749" s="11" t="s">
        <v>282</v>
      </c>
      <c r="F749" s="231">
        <v>3</v>
      </c>
      <c r="G749" s="231"/>
      <c r="H749" s="231"/>
      <c r="I749" s="226"/>
      <c r="K749" s="11"/>
      <c r="L749" s="11"/>
      <c r="M749" s="11"/>
      <c r="O749" s="215"/>
      <c r="P749" s="216"/>
      <c r="Q749" s="216"/>
      <c r="R749" s="217"/>
      <c r="U749" s="4"/>
      <c r="V749" s="4"/>
    </row>
    <row r="750" spans="1:22">
      <c r="A750" s="55"/>
      <c r="B750" s="11"/>
      <c r="C750" s="11" t="s">
        <v>684</v>
      </c>
      <c r="D750" s="11"/>
      <c r="E750" s="11" t="s">
        <v>407</v>
      </c>
      <c r="F750" s="231">
        <v>4</v>
      </c>
      <c r="G750" s="231"/>
      <c r="H750" s="231"/>
      <c r="I750" s="226"/>
      <c r="K750" s="11"/>
      <c r="L750" s="11"/>
      <c r="M750" s="11"/>
      <c r="O750" s="215"/>
      <c r="P750" s="216"/>
      <c r="Q750" s="216"/>
      <c r="R750" s="217"/>
      <c r="U750" s="4"/>
      <c r="V750" s="4"/>
    </row>
    <row r="751" spans="1:22">
      <c r="A751" s="55"/>
      <c r="B751" s="11"/>
      <c r="C751" s="11" t="s">
        <v>405</v>
      </c>
      <c r="D751" s="11"/>
      <c r="E751" s="11" t="s">
        <v>407</v>
      </c>
      <c r="F751" s="231">
        <v>28</v>
      </c>
      <c r="G751" s="231"/>
      <c r="H751" s="231"/>
      <c r="I751" s="226"/>
      <c r="K751" s="11"/>
      <c r="L751" s="11"/>
      <c r="M751" s="11"/>
      <c r="O751" s="215"/>
      <c r="P751" s="216"/>
      <c r="Q751" s="216"/>
      <c r="R751" s="217"/>
      <c r="U751" s="4"/>
      <c r="V751" s="4"/>
    </row>
    <row r="752" spans="1:22">
      <c r="A752" s="55"/>
      <c r="B752" s="11"/>
      <c r="C752" s="11" t="s">
        <v>408</v>
      </c>
      <c r="D752" s="11"/>
      <c r="E752" s="11" t="s">
        <v>409</v>
      </c>
      <c r="F752" s="231">
        <v>10</v>
      </c>
      <c r="G752" s="231"/>
      <c r="H752" s="231">
        <v>0</v>
      </c>
      <c r="I752" s="226"/>
      <c r="K752" s="11"/>
      <c r="L752" s="11"/>
      <c r="M752" s="11"/>
      <c r="O752" s="215"/>
      <c r="P752" s="216"/>
      <c r="Q752" s="216"/>
      <c r="R752" s="217"/>
      <c r="U752" s="4"/>
      <c r="V752" s="4"/>
    </row>
    <row r="753" spans="1:22">
      <c r="A753" s="55"/>
      <c r="B753" s="11"/>
      <c r="C753" s="11" t="s">
        <v>685</v>
      </c>
      <c r="D753" s="11"/>
      <c r="E753" s="11" t="s">
        <v>409</v>
      </c>
      <c r="F753" s="231">
        <v>1</v>
      </c>
      <c r="G753" s="231"/>
      <c r="H753" s="231"/>
      <c r="I753" s="226"/>
      <c r="K753" s="11"/>
      <c r="L753" s="11"/>
      <c r="M753" s="11"/>
      <c r="O753" s="215"/>
      <c r="P753" s="216"/>
      <c r="Q753" s="216"/>
      <c r="R753" s="217"/>
      <c r="U753" s="4"/>
      <c r="V753" s="4"/>
    </row>
    <row r="754" spans="1:22">
      <c r="A754" s="55"/>
      <c r="B754" s="11"/>
      <c r="C754" s="11" t="s">
        <v>410</v>
      </c>
      <c r="D754" s="11"/>
      <c r="E754" s="11" t="s">
        <v>95</v>
      </c>
      <c r="F754" s="231">
        <v>1</v>
      </c>
      <c r="G754" s="231"/>
      <c r="H754" s="231"/>
      <c r="I754" s="226"/>
      <c r="K754" s="11"/>
      <c r="L754" s="11"/>
      <c r="M754" s="11"/>
      <c r="O754" s="215"/>
      <c r="P754" s="216"/>
      <c r="Q754" s="216"/>
      <c r="R754" s="217"/>
      <c r="U754" s="4"/>
      <c r="V754" s="4"/>
    </row>
    <row r="755" spans="1:22">
      <c r="A755" s="55"/>
      <c r="B755" s="11"/>
      <c r="C755" s="11" t="s">
        <v>686</v>
      </c>
      <c r="D755" s="11"/>
      <c r="E755" s="11" t="s">
        <v>55</v>
      </c>
      <c r="F755" s="231">
        <v>6</v>
      </c>
      <c r="G755" s="231"/>
      <c r="H755" s="231"/>
      <c r="I755" s="226"/>
      <c r="K755" s="11"/>
      <c r="L755" s="11"/>
      <c r="M755" s="11"/>
      <c r="O755" s="215"/>
      <c r="P755" s="216"/>
      <c r="Q755" s="216"/>
      <c r="R755" s="217"/>
      <c r="U755" s="4"/>
      <c r="V755" s="4"/>
    </row>
    <row r="756" spans="1:22">
      <c r="A756" s="55"/>
      <c r="B756" s="11"/>
      <c r="C756" s="11" t="s">
        <v>687</v>
      </c>
      <c r="D756" s="11"/>
      <c r="E756" s="11" t="s">
        <v>156</v>
      </c>
      <c r="F756" s="231">
        <v>6</v>
      </c>
      <c r="G756" s="231"/>
      <c r="H756" s="231"/>
      <c r="I756" s="226"/>
      <c r="K756" s="11"/>
      <c r="L756" s="11"/>
      <c r="M756" s="11"/>
      <c r="O756" s="215"/>
      <c r="P756" s="216"/>
      <c r="Q756" s="216"/>
      <c r="R756" s="217"/>
      <c r="U756" s="4"/>
      <c r="V756" s="4"/>
    </row>
    <row r="757" spans="1:22">
      <c r="A757" s="55"/>
      <c r="B757" s="11"/>
      <c r="C757" s="11" t="s">
        <v>414</v>
      </c>
      <c r="D757" s="11"/>
      <c r="E757" s="11" t="s">
        <v>156</v>
      </c>
      <c r="F757" s="231">
        <v>3</v>
      </c>
      <c r="G757" s="231"/>
      <c r="H757" s="231"/>
      <c r="I757" s="226"/>
      <c r="K757" s="11"/>
      <c r="L757" s="11"/>
      <c r="M757" s="11"/>
      <c r="O757" s="215"/>
      <c r="P757" s="216"/>
      <c r="Q757" s="216"/>
      <c r="R757" s="217"/>
      <c r="U757" s="4"/>
      <c r="V757" s="4"/>
    </row>
    <row r="758" spans="1:22">
      <c r="A758" s="55"/>
      <c r="B758" s="11"/>
      <c r="C758" s="11" t="s">
        <v>416</v>
      </c>
      <c r="D758" s="11"/>
      <c r="E758" s="11" t="s">
        <v>356</v>
      </c>
      <c r="F758" s="231">
        <v>80</v>
      </c>
      <c r="G758" s="231"/>
      <c r="H758" s="231">
        <v>0</v>
      </c>
      <c r="I758" s="226"/>
      <c r="K758" s="11"/>
      <c r="L758" s="11"/>
      <c r="M758" s="11"/>
      <c r="O758" s="215"/>
      <c r="P758" s="216"/>
      <c r="Q758" s="216"/>
      <c r="R758" s="217"/>
      <c r="U758" s="4"/>
      <c r="V758" s="4"/>
    </row>
    <row r="759" spans="1:22">
      <c r="A759" s="55"/>
      <c r="B759" s="11"/>
      <c r="C759" s="11" t="s">
        <v>420</v>
      </c>
      <c r="D759" s="11"/>
      <c r="E759" s="11" t="s">
        <v>376</v>
      </c>
      <c r="F759" s="231">
        <v>97</v>
      </c>
      <c r="G759" s="231">
        <v>1</v>
      </c>
      <c r="H759" s="231">
        <v>1</v>
      </c>
      <c r="I759" s="226">
        <v>0</v>
      </c>
      <c r="K759" s="11"/>
      <c r="L759" s="11"/>
      <c r="M759" s="11"/>
      <c r="O759" s="215"/>
      <c r="P759" s="216"/>
      <c r="Q759" s="216"/>
      <c r="R759" s="217"/>
      <c r="U759" s="4"/>
      <c r="V759" s="4"/>
    </row>
    <row r="760" spans="1:22">
      <c r="A760" s="55"/>
      <c r="B760" s="11"/>
      <c r="C760" s="11" t="s">
        <v>422</v>
      </c>
      <c r="D760" s="11"/>
      <c r="E760" s="11" t="s">
        <v>212</v>
      </c>
      <c r="F760" s="231">
        <v>22</v>
      </c>
      <c r="G760" s="231"/>
      <c r="H760" s="231">
        <v>0</v>
      </c>
      <c r="I760" s="226"/>
      <c r="K760" s="11"/>
      <c r="L760" s="11"/>
      <c r="M760" s="11"/>
      <c r="O760" s="215"/>
      <c r="P760" s="216"/>
      <c r="Q760" s="216"/>
      <c r="R760" s="217"/>
      <c r="U760" s="4"/>
      <c r="V760" s="4"/>
    </row>
    <row r="761" spans="1:22">
      <c r="A761" s="55"/>
      <c r="B761" s="11"/>
      <c r="C761" s="11" t="s">
        <v>423</v>
      </c>
      <c r="D761" s="11"/>
      <c r="E761" s="11" t="s">
        <v>279</v>
      </c>
      <c r="F761" s="231">
        <v>13</v>
      </c>
      <c r="G761" s="231">
        <v>1</v>
      </c>
      <c r="H761" s="231">
        <v>1</v>
      </c>
      <c r="I761" s="226">
        <v>0</v>
      </c>
      <c r="K761" s="11"/>
      <c r="L761" s="11"/>
      <c r="M761" s="11"/>
      <c r="O761" s="215"/>
      <c r="P761" s="216"/>
      <c r="Q761" s="216"/>
      <c r="R761" s="217"/>
      <c r="U761" s="4"/>
      <c r="V761" s="4"/>
    </row>
    <row r="762" spans="1:22">
      <c r="A762" s="55"/>
      <c r="B762" s="11"/>
      <c r="C762" s="11" t="s">
        <v>428</v>
      </c>
      <c r="D762" s="11"/>
      <c r="E762" s="11" t="s">
        <v>114</v>
      </c>
      <c r="F762" s="231">
        <v>9</v>
      </c>
      <c r="G762" s="231"/>
      <c r="H762" s="231">
        <v>0</v>
      </c>
      <c r="I762" s="226"/>
      <c r="K762" s="11"/>
      <c r="L762" s="11"/>
      <c r="M762" s="11"/>
      <c r="O762" s="215"/>
      <c r="P762" s="216"/>
      <c r="Q762" s="216"/>
      <c r="R762" s="217"/>
      <c r="U762" s="4"/>
      <c r="V762" s="4"/>
    </row>
    <row r="763" spans="1:22">
      <c r="A763" s="55"/>
      <c r="B763" s="11"/>
      <c r="C763" s="11" t="s">
        <v>688</v>
      </c>
      <c r="D763" s="11"/>
      <c r="E763" s="11" t="s">
        <v>114</v>
      </c>
      <c r="F763" s="231">
        <v>1</v>
      </c>
      <c r="G763" s="231"/>
      <c r="H763" s="231"/>
      <c r="I763" s="226"/>
      <c r="K763" s="11"/>
      <c r="L763" s="11"/>
      <c r="M763" s="11"/>
      <c r="O763" s="215"/>
      <c r="P763" s="216"/>
      <c r="Q763" s="216"/>
      <c r="R763" s="217"/>
      <c r="U763" s="4"/>
      <c r="V763" s="4"/>
    </row>
    <row r="764" spans="1:22">
      <c r="A764" s="55"/>
      <c r="B764" s="11"/>
      <c r="C764" s="11" t="s">
        <v>429</v>
      </c>
      <c r="D764" s="11"/>
      <c r="E764" s="11" t="s">
        <v>323</v>
      </c>
      <c r="F764" s="231">
        <v>24</v>
      </c>
      <c r="G764" s="231">
        <v>1</v>
      </c>
      <c r="H764" s="231">
        <v>0</v>
      </c>
      <c r="I764" s="226"/>
      <c r="K764" s="11"/>
      <c r="L764" s="11"/>
      <c r="M764" s="11"/>
      <c r="O764" s="215"/>
      <c r="P764" s="216"/>
      <c r="Q764" s="216"/>
      <c r="R764" s="217"/>
      <c r="U764" s="4"/>
      <c r="V764" s="4"/>
    </row>
    <row r="765" spans="1:22">
      <c r="A765" s="55"/>
      <c r="B765" s="11"/>
      <c r="C765" s="11" t="s">
        <v>431</v>
      </c>
      <c r="D765" s="11"/>
      <c r="E765" s="11" t="s">
        <v>432</v>
      </c>
      <c r="F765" s="231">
        <v>197</v>
      </c>
      <c r="G765" s="231">
        <v>7</v>
      </c>
      <c r="H765" s="231">
        <v>5</v>
      </c>
      <c r="I765" s="226">
        <v>1.2</v>
      </c>
      <c r="K765" s="11"/>
      <c r="L765" s="11"/>
      <c r="M765" s="11"/>
      <c r="O765" s="215"/>
      <c r="P765" s="216"/>
      <c r="Q765" s="216"/>
      <c r="R765" s="217"/>
      <c r="U765" s="4"/>
      <c r="V765" s="4"/>
    </row>
    <row r="766" spans="1:22">
      <c r="A766" s="55"/>
      <c r="B766" s="11"/>
      <c r="C766" s="11" t="s">
        <v>433</v>
      </c>
      <c r="D766" s="11"/>
      <c r="E766" s="11" t="s">
        <v>434</v>
      </c>
      <c r="F766" s="231">
        <v>26</v>
      </c>
      <c r="G766" s="231"/>
      <c r="H766" s="231"/>
      <c r="I766" s="226"/>
      <c r="K766" s="11"/>
      <c r="L766" s="11"/>
      <c r="M766" s="11"/>
      <c r="O766" s="215"/>
      <c r="P766" s="216"/>
      <c r="Q766" s="216"/>
      <c r="R766" s="217"/>
      <c r="U766" s="4"/>
      <c r="V766" s="4"/>
    </row>
    <row r="767" spans="1:22">
      <c r="A767" s="55"/>
      <c r="B767" s="11"/>
      <c r="C767" s="11" t="s">
        <v>436</v>
      </c>
      <c r="D767" s="11"/>
      <c r="E767" s="11" t="s">
        <v>165</v>
      </c>
      <c r="F767" s="231">
        <v>174</v>
      </c>
      <c r="G767" s="231">
        <v>2</v>
      </c>
      <c r="H767" s="231">
        <v>1</v>
      </c>
      <c r="I767" s="226">
        <v>0</v>
      </c>
      <c r="K767" s="11"/>
      <c r="L767" s="11"/>
      <c r="M767" s="11"/>
      <c r="O767" s="215"/>
      <c r="P767" s="216"/>
      <c r="Q767" s="216"/>
      <c r="R767" s="217"/>
      <c r="U767" s="4"/>
      <c r="V767" s="4"/>
    </row>
    <row r="768" spans="1:22">
      <c r="A768" s="55"/>
      <c r="B768" s="11"/>
      <c r="C768" s="11" t="s">
        <v>437</v>
      </c>
      <c r="D768" s="11"/>
      <c r="E768" s="11" t="s">
        <v>438</v>
      </c>
      <c r="F768" s="231">
        <v>176</v>
      </c>
      <c r="G768" s="231">
        <v>4</v>
      </c>
      <c r="H768" s="231">
        <v>1</v>
      </c>
      <c r="I768" s="226">
        <v>1</v>
      </c>
      <c r="K768" s="11"/>
      <c r="L768" s="11"/>
      <c r="M768" s="11"/>
      <c r="O768" s="215"/>
      <c r="P768" s="216"/>
      <c r="Q768" s="216"/>
      <c r="R768" s="217"/>
      <c r="U768" s="4"/>
      <c r="V768" s="4"/>
    </row>
    <row r="769" spans="1:22">
      <c r="A769" s="55"/>
      <c r="B769" s="11"/>
      <c r="C769" s="11" t="s">
        <v>441</v>
      </c>
      <c r="D769" s="11"/>
      <c r="E769" s="11" t="s">
        <v>117</v>
      </c>
      <c r="F769" s="231">
        <v>18</v>
      </c>
      <c r="G769" s="231">
        <v>1</v>
      </c>
      <c r="H769" s="231">
        <v>0</v>
      </c>
      <c r="I769" s="226"/>
      <c r="K769" s="11"/>
      <c r="L769" s="11"/>
      <c r="M769" s="11"/>
      <c r="O769" s="215"/>
      <c r="P769" s="216"/>
      <c r="Q769" s="216"/>
      <c r="R769" s="217"/>
      <c r="U769" s="4"/>
      <c r="V769" s="4"/>
    </row>
    <row r="770" spans="1:22">
      <c r="A770" s="55"/>
      <c r="B770" s="11"/>
      <c r="C770" s="11" t="s">
        <v>444</v>
      </c>
      <c r="D770" s="11"/>
      <c r="E770" s="11" t="s">
        <v>445</v>
      </c>
      <c r="F770" s="231">
        <v>7</v>
      </c>
      <c r="G770" s="231"/>
      <c r="H770" s="231">
        <v>0</v>
      </c>
      <c r="I770" s="226"/>
      <c r="K770" s="11"/>
      <c r="L770" s="11"/>
      <c r="M770" s="11"/>
      <c r="O770" s="215"/>
      <c r="P770" s="216"/>
      <c r="Q770" s="216"/>
      <c r="R770" s="217"/>
      <c r="U770" s="4"/>
      <c r="V770" s="4"/>
    </row>
    <row r="771" spans="1:22">
      <c r="A771" s="55"/>
      <c r="B771" s="11"/>
      <c r="C771" s="11" t="s">
        <v>446</v>
      </c>
      <c r="D771" s="11"/>
      <c r="E771" s="11" t="s">
        <v>191</v>
      </c>
      <c r="F771" s="231">
        <v>249</v>
      </c>
      <c r="G771" s="231">
        <v>3</v>
      </c>
      <c r="H771" s="231">
        <v>3</v>
      </c>
      <c r="I771" s="226">
        <v>11.3333333333333</v>
      </c>
      <c r="K771" s="11"/>
      <c r="L771" s="11"/>
      <c r="M771" s="11"/>
      <c r="O771" s="215"/>
      <c r="P771" s="216"/>
      <c r="Q771" s="216"/>
      <c r="R771" s="217"/>
      <c r="U771" s="4"/>
      <c r="V771" s="4"/>
    </row>
    <row r="772" spans="1:22">
      <c r="A772" s="55"/>
      <c r="B772" s="11"/>
      <c r="C772" s="11" t="s">
        <v>447</v>
      </c>
      <c r="D772" s="11"/>
      <c r="E772" s="11" t="s">
        <v>54</v>
      </c>
      <c r="F772" s="231">
        <v>19</v>
      </c>
      <c r="G772" s="231"/>
      <c r="H772" s="231">
        <v>0</v>
      </c>
      <c r="I772" s="226"/>
      <c r="K772" s="11"/>
      <c r="L772" s="11"/>
      <c r="M772" s="11"/>
      <c r="O772" s="215"/>
      <c r="P772" s="216"/>
      <c r="Q772" s="216"/>
      <c r="R772" s="217"/>
      <c r="U772" s="4"/>
      <c r="V772" s="4"/>
    </row>
    <row r="773" spans="1:22">
      <c r="A773" s="55"/>
      <c r="B773" s="11"/>
      <c r="C773" s="11" t="s">
        <v>449</v>
      </c>
      <c r="D773" s="11"/>
      <c r="E773" s="11" t="s">
        <v>450</v>
      </c>
      <c r="F773" s="231">
        <v>78</v>
      </c>
      <c r="G773" s="231"/>
      <c r="H773" s="231"/>
      <c r="I773" s="226"/>
      <c r="K773" s="11"/>
      <c r="L773" s="11"/>
      <c r="M773" s="11"/>
      <c r="O773" s="215"/>
      <c r="P773" s="216"/>
      <c r="Q773" s="216"/>
      <c r="R773" s="217"/>
      <c r="U773" s="4"/>
      <c r="V773" s="4"/>
    </row>
    <row r="774" spans="1:22">
      <c r="A774" s="55"/>
      <c r="B774" s="11"/>
      <c r="C774" s="11" t="s">
        <v>689</v>
      </c>
      <c r="D774" s="11"/>
      <c r="E774" s="11" t="s">
        <v>450</v>
      </c>
      <c r="F774" s="231">
        <v>22</v>
      </c>
      <c r="G774" s="231"/>
      <c r="H774" s="231"/>
      <c r="I774" s="226"/>
      <c r="K774" s="11"/>
      <c r="L774" s="11"/>
      <c r="M774" s="11"/>
      <c r="O774" s="215"/>
      <c r="P774" s="216"/>
      <c r="Q774" s="216"/>
      <c r="R774" s="217"/>
      <c r="U774" s="4"/>
      <c r="V774" s="4"/>
    </row>
    <row r="775" spans="1:22">
      <c r="A775" s="55"/>
      <c r="B775" s="11"/>
      <c r="C775" s="11" t="s">
        <v>690</v>
      </c>
      <c r="D775" s="11"/>
      <c r="E775" s="11" t="s">
        <v>91</v>
      </c>
      <c r="F775" s="231">
        <v>72</v>
      </c>
      <c r="G775" s="231"/>
      <c r="H775" s="231"/>
      <c r="I775" s="226"/>
      <c r="K775" s="11"/>
      <c r="L775" s="11"/>
      <c r="M775" s="11"/>
      <c r="O775" s="215"/>
      <c r="P775" s="216"/>
      <c r="Q775" s="216"/>
      <c r="R775" s="217"/>
      <c r="U775" s="4"/>
      <c r="V775" s="4"/>
    </row>
    <row r="776" spans="1:22">
      <c r="A776" s="55"/>
      <c r="B776" s="11"/>
      <c r="C776" s="11" t="s">
        <v>453</v>
      </c>
      <c r="D776" s="11"/>
      <c r="E776" s="11" t="s">
        <v>91</v>
      </c>
      <c r="F776" s="231">
        <v>449</v>
      </c>
      <c r="G776" s="231">
        <v>5</v>
      </c>
      <c r="H776" s="231">
        <v>3</v>
      </c>
      <c r="I776" s="226">
        <v>0.66666666666666696</v>
      </c>
      <c r="K776" s="11"/>
      <c r="L776" s="11"/>
      <c r="M776" s="11"/>
      <c r="O776" s="215"/>
      <c r="P776" s="216"/>
      <c r="Q776" s="216"/>
      <c r="R776" s="217"/>
      <c r="U776" s="4"/>
      <c r="V776" s="4"/>
    </row>
    <row r="777" spans="1:22">
      <c r="A777" s="55"/>
      <c r="B777" s="11"/>
      <c r="C777" s="11" t="s">
        <v>455</v>
      </c>
      <c r="D777" s="11"/>
      <c r="E777" s="11" t="s">
        <v>280</v>
      </c>
      <c r="F777" s="231">
        <v>37</v>
      </c>
      <c r="G777" s="231"/>
      <c r="H777" s="231">
        <v>0</v>
      </c>
      <c r="I777" s="226"/>
      <c r="K777" s="11"/>
      <c r="L777" s="11"/>
      <c r="M777" s="11"/>
      <c r="O777" s="215"/>
      <c r="P777" s="216"/>
      <c r="Q777" s="216"/>
      <c r="R777" s="217"/>
      <c r="U777" s="4"/>
      <c r="V777" s="4"/>
    </row>
    <row r="778" spans="1:22">
      <c r="A778" s="55"/>
      <c r="B778" s="11"/>
      <c r="C778" s="11" t="s">
        <v>691</v>
      </c>
      <c r="D778" s="11"/>
      <c r="E778" s="11" t="s">
        <v>280</v>
      </c>
      <c r="F778" s="231">
        <v>3</v>
      </c>
      <c r="G778" s="231"/>
      <c r="H778" s="231"/>
      <c r="I778" s="226"/>
      <c r="K778" s="11"/>
      <c r="L778" s="11"/>
      <c r="M778" s="11"/>
      <c r="O778" s="215"/>
      <c r="P778" s="216"/>
      <c r="Q778" s="216"/>
      <c r="R778" s="217"/>
      <c r="U778" s="4"/>
      <c r="V778" s="4"/>
    </row>
    <row r="779" spans="1:22">
      <c r="A779" s="55"/>
      <c r="B779" s="11"/>
      <c r="C779" s="11" t="s">
        <v>457</v>
      </c>
      <c r="D779" s="11"/>
      <c r="E779" s="11" t="s">
        <v>458</v>
      </c>
      <c r="F779" s="231">
        <v>12</v>
      </c>
      <c r="G779" s="231"/>
      <c r="H779" s="231"/>
      <c r="I779" s="226"/>
      <c r="K779" s="11"/>
      <c r="L779" s="11"/>
      <c r="M779" s="11"/>
      <c r="O779" s="215"/>
      <c r="P779" s="216"/>
      <c r="Q779" s="216"/>
      <c r="R779" s="217"/>
      <c r="U779" s="4"/>
      <c r="V779" s="4"/>
    </row>
    <row r="780" spans="1:22">
      <c r="A780" s="55"/>
      <c r="B780" s="11"/>
      <c r="C780" s="11" t="s">
        <v>692</v>
      </c>
      <c r="D780" s="11"/>
      <c r="E780" s="11" t="s">
        <v>124</v>
      </c>
      <c r="F780" s="231">
        <v>1</v>
      </c>
      <c r="G780" s="231"/>
      <c r="H780" s="231"/>
      <c r="I780" s="226"/>
      <c r="K780" s="11"/>
      <c r="L780" s="11"/>
      <c r="M780" s="11"/>
      <c r="O780" s="215"/>
      <c r="P780" s="216"/>
      <c r="Q780" s="216"/>
      <c r="R780" s="217"/>
      <c r="U780" s="4"/>
      <c r="V780" s="4"/>
    </row>
    <row r="781" spans="1:22">
      <c r="A781" s="55"/>
      <c r="B781" s="11"/>
      <c r="C781" s="11" t="s">
        <v>459</v>
      </c>
      <c r="D781" s="11"/>
      <c r="E781" s="11" t="s">
        <v>124</v>
      </c>
      <c r="F781" s="231">
        <v>38</v>
      </c>
      <c r="G781" s="231"/>
      <c r="H781" s="231">
        <v>0</v>
      </c>
      <c r="I781" s="226"/>
      <c r="K781" s="11"/>
      <c r="L781" s="11"/>
      <c r="M781" s="11"/>
      <c r="O781" s="215"/>
      <c r="P781" s="216"/>
      <c r="Q781" s="216"/>
      <c r="R781" s="217"/>
      <c r="U781" s="4"/>
      <c r="V781" s="4"/>
    </row>
    <row r="782" spans="1:22">
      <c r="A782" s="55"/>
      <c r="B782" s="11"/>
      <c r="C782" s="11" t="s">
        <v>693</v>
      </c>
      <c r="D782" s="11"/>
      <c r="E782" s="11" t="s">
        <v>184</v>
      </c>
      <c r="F782" s="231">
        <v>3</v>
      </c>
      <c r="G782" s="231"/>
      <c r="H782" s="231"/>
      <c r="I782" s="226"/>
      <c r="K782" s="11"/>
      <c r="L782" s="11"/>
      <c r="M782" s="11"/>
      <c r="O782" s="215"/>
      <c r="P782" s="216"/>
      <c r="Q782" s="216"/>
      <c r="R782" s="217"/>
      <c r="U782" s="4"/>
      <c r="V782" s="4"/>
    </row>
    <row r="783" spans="1:22">
      <c r="A783" s="55"/>
      <c r="B783" s="11"/>
      <c r="C783" s="11" t="s">
        <v>460</v>
      </c>
      <c r="D783" s="11"/>
      <c r="E783" s="11" t="s">
        <v>184</v>
      </c>
      <c r="F783" s="231">
        <v>24</v>
      </c>
      <c r="G783" s="231">
        <v>1</v>
      </c>
      <c r="H783" s="231">
        <v>1</v>
      </c>
      <c r="I783" s="226">
        <v>1</v>
      </c>
      <c r="K783" s="11"/>
      <c r="L783" s="11"/>
      <c r="M783" s="11"/>
      <c r="O783" s="215"/>
      <c r="P783" s="216"/>
      <c r="Q783" s="216"/>
      <c r="R783" s="217"/>
      <c r="U783" s="4"/>
      <c r="V783" s="4"/>
    </row>
    <row r="784" spans="1:22">
      <c r="A784" s="55"/>
      <c r="B784" s="11"/>
      <c r="C784" s="11" t="s">
        <v>461</v>
      </c>
      <c r="D784" s="11"/>
      <c r="E784" s="11" t="s">
        <v>462</v>
      </c>
      <c r="F784" s="231">
        <v>6</v>
      </c>
      <c r="G784" s="231"/>
      <c r="H784" s="231"/>
      <c r="I784" s="226"/>
      <c r="K784" s="11"/>
      <c r="L784" s="11"/>
      <c r="M784" s="11"/>
      <c r="O784" s="215"/>
      <c r="P784" s="216"/>
      <c r="Q784" s="216"/>
      <c r="R784" s="217"/>
      <c r="U784" s="4"/>
      <c r="V784" s="4"/>
    </row>
    <row r="785" spans="1:22">
      <c r="A785" s="55"/>
      <c r="B785" s="11"/>
      <c r="C785" s="11" t="s">
        <v>652</v>
      </c>
      <c r="D785" s="11"/>
      <c r="E785" s="11" t="s">
        <v>462</v>
      </c>
      <c r="F785" s="231">
        <v>32</v>
      </c>
      <c r="G785" s="231">
        <v>2</v>
      </c>
      <c r="H785" s="231">
        <v>0</v>
      </c>
      <c r="I785" s="226"/>
      <c r="K785" s="11"/>
      <c r="L785" s="11"/>
      <c r="M785" s="11"/>
      <c r="O785" s="215"/>
      <c r="P785" s="216"/>
      <c r="Q785" s="216"/>
      <c r="R785" s="217"/>
      <c r="U785" s="4"/>
      <c r="V785" s="4"/>
    </row>
    <row r="786" spans="1:22">
      <c r="A786" s="55"/>
      <c r="B786" s="11"/>
      <c r="C786" s="11" t="s">
        <v>465</v>
      </c>
      <c r="D786" s="11"/>
      <c r="E786" s="11" t="s">
        <v>432</v>
      </c>
      <c r="F786" s="231">
        <v>2</v>
      </c>
      <c r="G786" s="231"/>
      <c r="H786" s="231"/>
      <c r="I786" s="226"/>
      <c r="K786" s="11"/>
      <c r="L786" s="11"/>
      <c r="M786" s="11"/>
      <c r="O786" s="215"/>
      <c r="P786" s="216"/>
      <c r="Q786" s="216"/>
      <c r="R786" s="217"/>
      <c r="U786" s="4"/>
      <c r="V786" s="4"/>
    </row>
    <row r="787" spans="1:22">
      <c r="A787" s="55"/>
      <c r="B787" s="11"/>
      <c r="C787" s="11" t="s">
        <v>466</v>
      </c>
      <c r="D787" s="11"/>
      <c r="E787" s="11" t="s">
        <v>145</v>
      </c>
      <c r="F787" s="231">
        <v>15</v>
      </c>
      <c r="G787" s="231">
        <v>1</v>
      </c>
      <c r="H787" s="231">
        <v>0</v>
      </c>
      <c r="I787" s="226"/>
      <c r="K787" s="11"/>
      <c r="L787" s="11"/>
      <c r="M787" s="11"/>
      <c r="O787" s="215"/>
      <c r="P787" s="216"/>
      <c r="Q787" s="216"/>
      <c r="R787" s="217"/>
      <c r="U787" s="4"/>
      <c r="V787" s="4"/>
    </row>
    <row r="788" spans="1:22">
      <c r="A788" s="55"/>
      <c r="B788" s="11"/>
      <c r="C788" s="11" t="s">
        <v>694</v>
      </c>
      <c r="D788" s="11"/>
      <c r="E788" s="11" t="s">
        <v>59</v>
      </c>
      <c r="F788" s="231">
        <v>1</v>
      </c>
      <c r="G788" s="231"/>
      <c r="H788" s="231"/>
      <c r="I788" s="226"/>
      <c r="K788" s="11"/>
      <c r="L788" s="11"/>
      <c r="M788" s="11"/>
      <c r="O788" s="215"/>
      <c r="P788" s="216"/>
      <c r="Q788" s="216"/>
      <c r="R788" s="217"/>
      <c r="U788" s="4"/>
      <c r="V788" s="4"/>
    </row>
    <row r="789" spans="1:22">
      <c r="A789" s="55"/>
      <c r="B789" s="11"/>
      <c r="C789" s="11" t="s">
        <v>467</v>
      </c>
      <c r="D789" s="11"/>
      <c r="E789" s="11" t="s">
        <v>468</v>
      </c>
      <c r="F789" s="231">
        <v>11</v>
      </c>
      <c r="G789" s="231"/>
      <c r="H789" s="231">
        <v>0</v>
      </c>
      <c r="I789" s="226"/>
      <c r="K789" s="11"/>
      <c r="L789" s="11"/>
      <c r="M789" s="11"/>
      <c r="O789" s="215"/>
      <c r="P789" s="216"/>
      <c r="Q789" s="216"/>
      <c r="R789" s="217"/>
      <c r="U789" s="4"/>
      <c r="V789" s="4"/>
    </row>
    <row r="790" spans="1:22">
      <c r="A790" s="55"/>
      <c r="B790" s="11"/>
      <c r="C790" s="11" t="s">
        <v>469</v>
      </c>
      <c r="D790" s="11"/>
      <c r="E790" s="11" t="s">
        <v>234</v>
      </c>
      <c r="F790" s="231">
        <v>62</v>
      </c>
      <c r="G790" s="231">
        <v>3</v>
      </c>
      <c r="H790" s="231">
        <v>1</v>
      </c>
      <c r="I790" s="226">
        <v>0</v>
      </c>
      <c r="K790" s="11"/>
      <c r="L790" s="11"/>
      <c r="M790" s="11"/>
      <c r="O790" s="215"/>
      <c r="P790" s="216"/>
      <c r="Q790" s="216"/>
      <c r="R790" s="217"/>
      <c r="U790" s="4"/>
      <c r="V790" s="4"/>
    </row>
    <row r="791" spans="1:22">
      <c r="A791" s="55"/>
      <c r="B791" s="11"/>
      <c r="C791" s="11" t="s">
        <v>472</v>
      </c>
      <c r="D791" s="11"/>
      <c r="E791" s="11" t="s">
        <v>70</v>
      </c>
      <c r="F791" s="231">
        <v>2</v>
      </c>
      <c r="G791" s="231"/>
      <c r="H791" s="231"/>
      <c r="I791" s="226"/>
      <c r="K791" s="11"/>
      <c r="L791" s="11"/>
      <c r="M791" s="11"/>
      <c r="O791" s="215"/>
      <c r="P791" s="216"/>
      <c r="Q791" s="216"/>
      <c r="R791" s="217"/>
      <c r="U791" s="4"/>
      <c r="V791" s="4"/>
    </row>
    <row r="792" spans="1:22">
      <c r="A792" s="55"/>
      <c r="B792" s="11"/>
      <c r="C792" s="11" t="s">
        <v>695</v>
      </c>
      <c r="D792" s="11"/>
      <c r="E792" s="11" t="s">
        <v>70</v>
      </c>
      <c r="F792" s="231">
        <v>2</v>
      </c>
      <c r="G792" s="231"/>
      <c r="H792" s="231"/>
      <c r="I792" s="226"/>
      <c r="K792" s="11"/>
      <c r="L792" s="11"/>
      <c r="M792" s="11"/>
      <c r="O792" s="215"/>
      <c r="P792" s="216"/>
      <c r="Q792" s="216"/>
      <c r="R792" s="217"/>
      <c r="U792" s="4"/>
      <c r="V792" s="4"/>
    </row>
    <row r="793" spans="1:22">
      <c r="A793" s="55"/>
      <c r="B793" s="11"/>
      <c r="C793" s="11" t="s">
        <v>473</v>
      </c>
      <c r="D793" s="11"/>
      <c r="E793" s="11" t="s">
        <v>207</v>
      </c>
      <c r="F793" s="231">
        <v>34</v>
      </c>
      <c r="G793" s="231"/>
      <c r="H793" s="231">
        <v>0</v>
      </c>
      <c r="I793" s="226"/>
      <c r="K793" s="11"/>
      <c r="L793" s="11"/>
      <c r="M793" s="11"/>
      <c r="O793" s="215"/>
      <c r="P793" s="216"/>
      <c r="Q793" s="216"/>
      <c r="R793" s="217"/>
      <c r="U793" s="4"/>
      <c r="V793" s="4"/>
    </row>
    <row r="794" spans="1:22">
      <c r="A794" s="55"/>
      <c r="B794" s="11"/>
      <c r="C794" s="11" t="s">
        <v>474</v>
      </c>
      <c r="D794" s="11"/>
      <c r="E794" s="11" t="s">
        <v>153</v>
      </c>
      <c r="F794" s="231">
        <v>174</v>
      </c>
      <c r="G794" s="231">
        <v>7</v>
      </c>
      <c r="H794" s="231">
        <v>1</v>
      </c>
      <c r="I794" s="226">
        <v>2</v>
      </c>
      <c r="K794" s="11"/>
      <c r="L794" s="11"/>
      <c r="M794" s="11"/>
      <c r="O794" s="215"/>
      <c r="P794" s="216"/>
      <c r="Q794" s="216"/>
      <c r="R794" s="217"/>
      <c r="U794" s="4"/>
      <c r="V794" s="4"/>
    </row>
    <row r="795" spans="1:22">
      <c r="A795" s="55"/>
      <c r="B795" s="11"/>
      <c r="C795" s="11" t="s">
        <v>696</v>
      </c>
      <c r="D795" s="11"/>
      <c r="E795" s="11" t="s">
        <v>153</v>
      </c>
      <c r="F795" s="231">
        <v>40</v>
      </c>
      <c r="G795" s="231"/>
      <c r="H795" s="231">
        <v>0</v>
      </c>
      <c r="I795" s="226"/>
      <c r="K795" s="11"/>
      <c r="L795" s="11"/>
      <c r="M795" s="11"/>
      <c r="O795" s="215"/>
      <c r="P795" s="216"/>
      <c r="Q795" s="216"/>
      <c r="R795" s="217"/>
      <c r="U795" s="4"/>
      <c r="V795" s="4"/>
    </row>
    <row r="796" spans="1:22">
      <c r="A796" s="55"/>
      <c r="B796" s="11"/>
      <c r="C796" s="11" t="s">
        <v>476</v>
      </c>
      <c r="D796" s="11"/>
      <c r="E796" s="11" t="s">
        <v>68</v>
      </c>
      <c r="F796" s="231">
        <v>2</v>
      </c>
      <c r="G796" s="231"/>
      <c r="H796" s="231">
        <v>0</v>
      </c>
      <c r="I796" s="226"/>
      <c r="K796" s="11"/>
      <c r="L796" s="11"/>
      <c r="M796" s="11"/>
      <c r="O796" s="215"/>
      <c r="P796" s="216"/>
      <c r="Q796" s="216"/>
      <c r="R796" s="217"/>
      <c r="U796" s="4"/>
      <c r="V796" s="4"/>
    </row>
    <row r="797" spans="1:22">
      <c r="A797" s="55"/>
      <c r="B797" s="11"/>
      <c r="C797" s="11" t="s">
        <v>476</v>
      </c>
      <c r="D797" s="11"/>
      <c r="E797" s="11" t="s">
        <v>477</v>
      </c>
      <c r="F797" s="231">
        <v>5</v>
      </c>
      <c r="G797" s="231"/>
      <c r="H797" s="231"/>
      <c r="I797" s="226"/>
      <c r="K797" s="11"/>
      <c r="L797" s="11"/>
      <c r="M797" s="11"/>
      <c r="O797" s="215"/>
      <c r="P797" s="216"/>
      <c r="Q797" s="216"/>
      <c r="R797" s="217"/>
      <c r="U797" s="4"/>
      <c r="V797" s="4"/>
    </row>
    <row r="798" spans="1:22">
      <c r="A798" s="55"/>
      <c r="B798" s="11"/>
      <c r="C798" s="11" t="s">
        <v>476</v>
      </c>
      <c r="D798" s="11"/>
      <c r="E798" s="11" t="s">
        <v>110</v>
      </c>
      <c r="F798" s="231">
        <v>6</v>
      </c>
      <c r="G798" s="231"/>
      <c r="H798" s="231"/>
      <c r="I798" s="226"/>
      <c r="K798" s="11"/>
      <c r="L798" s="11"/>
      <c r="M798" s="11"/>
      <c r="O798" s="215"/>
      <c r="P798" s="216"/>
      <c r="Q798" s="216"/>
      <c r="R798" s="217"/>
      <c r="U798" s="4"/>
      <c r="V798" s="4"/>
    </row>
    <row r="799" spans="1:22">
      <c r="A799" s="55"/>
      <c r="B799" s="11"/>
      <c r="C799" s="11" t="s">
        <v>479</v>
      </c>
      <c r="D799" s="11"/>
      <c r="E799" s="11" t="s">
        <v>442</v>
      </c>
      <c r="F799" s="231">
        <v>23</v>
      </c>
      <c r="G799" s="231"/>
      <c r="H799" s="231">
        <v>0</v>
      </c>
      <c r="I799" s="226"/>
      <c r="K799" s="11"/>
      <c r="L799" s="11"/>
      <c r="M799" s="11"/>
      <c r="O799" s="215"/>
      <c r="P799" s="216"/>
      <c r="Q799" s="216"/>
      <c r="R799" s="217"/>
      <c r="U799" s="4"/>
      <c r="V799" s="4"/>
    </row>
    <row r="800" spans="1:22">
      <c r="A800" s="55"/>
      <c r="B800" s="11"/>
      <c r="C800" s="11" t="s">
        <v>480</v>
      </c>
      <c r="D800" s="11"/>
      <c r="E800" s="11" t="s">
        <v>135</v>
      </c>
      <c r="F800" s="231">
        <v>1</v>
      </c>
      <c r="G800" s="231"/>
      <c r="H800" s="231"/>
      <c r="I800" s="226"/>
      <c r="K800" s="11"/>
      <c r="L800" s="11"/>
      <c r="M800" s="11"/>
      <c r="O800" s="215"/>
      <c r="P800" s="216"/>
      <c r="Q800" s="216"/>
      <c r="R800" s="217"/>
      <c r="U800" s="4"/>
      <c r="V800" s="4"/>
    </row>
    <row r="801" spans="1:22">
      <c r="A801" s="55"/>
      <c r="B801" s="11"/>
      <c r="C801" s="11" t="s">
        <v>697</v>
      </c>
      <c r="D801" s="11"/>
      <c r="E801" s="11" t="s">
        <v>135</v>
      </c>
      <c r="F801" s="231">
        <v>1</v>
      </c>
      <c r="G801" s="231"/>
      <c r="H801" s="231"/>
      <c r="I801" s="226"/>
      <c r="K801" s="11"/>
      <c r="L801" s="11"/>
      <c r="M801" s="11"/>
      <c r="O801" s="215"/>
      <c r="P801" s="216"/>
      <c r="Q801" s="216"/>
      <c r="R801" s="217"/>
      <c r="U801" s="4"/>
      <c r="V801" s="4"/>
    </row>
    <row r="802" spans="1:22">
      <c r="A802" s="55"/>
      <c r="B802" s="11"/>
      <c r="C802" s="11" t="s">
        <v>698</v>
      </c>
      <c r="D802" s="11"/>
      <c r="E802" s="11" t="s">
        <v>54</v>
      </c>
      <c r="F802" s="231">
        <v>1</v>
      </c>
      <c r="G802" s="231"/>
      <c r="H802" s="231"/>
      <c r="I802" s="226"/>
      <c r="K802" s="11"/>
      <c r="L802" s="11"/>
      <c r="M802" s="11"/>
      <c r="O802" s="215"/>
      <c r="P802" s="216"/>
      <c r="Q802" s="216"/>
      <c r="R802" s="217"/>
      <c r="U802" s="4"/>
      <c r="V802" s="4"/>
    </row>
    <row r="803" spans="1:22">
      <c r="A803" s="55"/>
      <c r="B803" s="11"/>
      <c r="C803" s="11" t="s">
        <v>482</v>
      </c>
      <c r="D803" s="11"/>
      <c r="E803" s="11" t="s">
        <v>212</v>
      </c>
      <c r="F803" s="231">
        <v>28</v>
      </c>
      <c r="G803" s="231"/>
      <c r="H803" s="231">
        <v>0</v>
      </c>
      <c r="I803" s="226"/>
      <c r="K803" s="11"/>
      <c r="L803" s="11"/>
      <c r="M803" s="11"/>
      <c r="O803" s="215"/>
      <c r="P803" s="216"/>
      <c r="Q803" s="216"/>
      <c r="R803" s="217"/>
      <c r="U803" s="4"/>
      <c r="V803" s="4"/>
    </row>
    <row r="804" spans="1:22">
      <c r="A804" s="55"/>
      <c r="B804" s="11"/>
      <c r="C804" s="11" t="s">
        <v>699</v>
      </c>
      <c r="D804" s="11"/>
      <c r="E804" s="11" t="s">
        <v>212</v>
      </c>
      <c r="F804" s="231">
        <v>4</v>
      </c>
      <c r="G804" s="231"/>
      <c r="H804" s="231"/>
      <c r="I804" s="226"/>
      <c r="K804" s="11"/>
      <c r="L804" s="11"/>
      <c r="M804" s="11"/>
      <c r="O804" s="215"/>
      <c r="P804" s="216"/>
      <c r="Q804" s="216"/>
      <c r="R804" s="217"/>
      <c r="U804" s="4"/>
      <c r="V804" s="4"/>
    </row>
    <row r="805" spans="1:22">
      <c r="A805" s="55"/>
      <c r="B805" s="11"/>
      <c r="C805" s="11" t="s">
        <v>483</v>
      </c>
      <c r="D805" s="11"/>
      <c r="E805" s="11" t="s">
        <v>98</v>
      </c>
      <c r="F805" s="231">
        <v>193</v>
      </c>
      <c r="G805" s="231">
        <v>3</v>
      </c>
      <c r="H805" s="231">
        <v>3</v>
      </c>
      <c r="I805" s="226">
        <v>5</v>
      </c>
      <c r="K805" s="11"/>
      <c r="L805" s="11"/>
      <c r="M805" s="11"/>
      <c r="O805" s="215"/>
      <c r="P805" s="216"/>
      <c r="Q805" s="216"/>
      <c r="R805" s="217"/>
      <c r="U805" s="4"/>
      <c r="V805" s="4"/>
    </row>
    <row r="806" spans="1:22">
      <c r="A806" s="55"/>
      <c r="B806" s="11"/>
      <c r="C806" s="11" t="s">
        <v>700</v>
      </c>
      <c r="D806" s="11"/>
      <c r="E806" s="11" t="s">
        <v>98</v>
      </c>
      <c r="F806" s="231">
        <v>26</v>
      </c>
      <c r="G806" s="231"/>
      <c r="H806" s="231"/>
      <c r="I806" s="226"/>
      <c r="K806" s="11"/>
      <c r="L806" s="11"/>
      <c r="M806" s="11"/>
      <c r="O806" s="215"/>
      <c r="P806" s="216"/>
      <c r="Q806" s="216"/>
      <c r="R806" s="217"/>
      <c r="U806" s="4"/>
      <c r="V806" s="4"/>
    </row>
    <row r="807" spans="1:22">
      <c r="A807" s="55"/>
      <c r="B807" s="11"/>
      <c r="C807" s="11" t="s">
        <v>701</v>
      </c>
      <c r="D807" s="11"/>
      <c r="E807" s="11" t="s">
        <v>79</v>
      </c>
      <c r="F807" s="231">
        <v>1</v>
      </c>
      <c r="G807" s="231"/>
      <c r="H807" s="231"/>
      <c r="I807" s="226"/>
      <c r="K807" s="11"/>
      <c r="L807" s="11"/>
      <c r="M807" s="11"/>
      <c r="O807" s="215"/>
      <c r="P807" s="216"/>
      <c r="Q807" s="216"/>
      <c r="R807" s="217"/>
      <c r="U807" s="4"/>
      <c r="V807" s="4"/>
    </row>
    <row r="808" spans="1:22">
      <c r="A808" s="55"/>
      <c r="B808" s="11"/>
      <c r="C808" s="11" t="s">
        <v>486</v>
      </c>
      <c r="D808" s="11"/>
      <c r="E808" s="11" t="s">
        <v>445</v>
      </c>
      <c r="F808" s="231">
        <v>6</v>
      </c>
      <c r="G808" s="231">
        <v>1</v>
      </c>
      <c r="H808" s="231">
        <v>1</v>
      </c>
      <c r="I808" s="226">
        <v>0</v>
      </c>
      <c r="K808" s="11"/>
      <c r="L808" s="11"/>
      <c r="M808" s="11"/>
      <c r="O808" s="215"/>
      <c r="P808" s="216"/>
      <c r="Q808" s="216"/>
      <c r="R808" s="217"/>
      <c r="U808" s="4"/>
      <c r="V808" s="4"/>
    </row>
    <row r="809" spans="1:22">
      <c r="A809" s="55"/>
      <c r="B809" s="11"/>
      <c r="C809" s="11" t="s">
        <v>488</v>
      </c>
      <c r="D809" s="11"/>
      <c r="E809" s="11" t="s">
        <v>489</v>
      </c>
      <c r="F809" s="231">
        <v>7</v>
      </c>
      <c r="G809" s="231"/>
      <c r="H809" s="231"/>
      <c r="I809" s="226"/>
      <c r="K809" s="11"/>
      <c r="L809" s="11"/>
      <c r="M809" s="11"/>
      <c r="O809" s="215"/>
      <c r="P809" s="216"/>
      <c r="Q809" s="216"/>
      <c r="R809" s="217"/>
      <c r="U809" s="4"/>
      <c r="V809" s="4"/>
    </row>
    <row r="810" spans="1:22">
      <c r="A810" s="55"/>
      <c r="B810" s="11"/>
      <c r="C810" s="11" t="s">
        <v>702</v>
      </c>
      <c r="D810" s="11"/>
      <c r="E810" s="11" t="s">
        <v>489</v>
      </c>
      <c r="F810" s="231">
        <v>1</v>
      </c>
      <c r="G810" s="231"/>
      <c r="H810" s="231"/>
      <c r="I810" s="226"/>
      <c r="K810" s="11"/>
      <c r="L810" s="11"/>
      <c r="M810" s="11"/>
      <c r="O810" s="215"/>
      <c r="P810" s="216"/>
      <c r="Q810" s="216"/>
      <c r="R810" s="217"/>
      <c r="U810" s="4"/>
      <c r="V810" s="4"/>
    </row>
    <row r="811" spans="1:22">
      <c r="A811" s="55"/>
      <c r="B811" s="11"/>
      <c r="C811" s="11" t="s">
        <v>703</v>
      </c>
      <c r="D811" s="11"/>
      <c r="E811" s="11" t="s">
        <v>95</v>
      </c>
      <c r="F811" s="231">
        <v>4</v>
      </c>
      <c r="G811" s="231"/>
      <c r="H811" s="231"/>
      <c r="I811" s="226"/>
      <c r="K811" s="11"/>
      <c r="L811" s="11"/>
      <c r="M811" s="11"/>
      <c r="O811" s="215"/>
      <c r="P811" s="216"/>
      <c r="Q811" s="216"/>
      <c r="R811" s="217"/>
      <c r="U811" s="4"/>
      <c r="V811" s="4"/>
    </row>
    <row r="812" spans="1:22">
      <c r="A812" s="55"/>
      <c r="B812" s="11"/>
      <c r="C812" s="11" t="s">
        <v>490</v>
      </c>
      <c r="D812" s="11"/>
      <c r="E812" s="11" t="s">
        <v>95</v>
      </c>
      <c r="F812" s="231">
        <v>7</v>
      </c>
      <c r="G812" s="231"/>
      <c r="H812" s="231"/>
      <c r="I812" s="226"/>
      <c r="K812" s="11"/>
      <c r="L812" s="11"/>
      <c r="M812" s="11"/>
      <c r="O812" s="215"/>
      <c r="P812" s="216"/>
      <c r="Q812" s="216"/>
      <c r="R812" s="217"/>
      <c r="U812" s="4"/>
      <c r="V812" s="4"/>
    </row>
    <row r="813" spans="1:22">
      <c r="A813" s="55"/>
      <c r="B813" s="11"/>
      <c r="C813" s="11" t="s">
        <v>704</v>
      </c>
      <c r="D813" s="11"/>
      <c r="E813" s="11" t="s">
        <v>64</v>
      </c>
      <c r="F813" s="231">
        <v>133</v>
      </c>
      <c r="G813" s="231">
        <v>1</v>
      </c>
      <c r="H813" s="231">
        <v>2</v>
      </c>
      <c r="I813" s="226">
        <v>1</v>
      </c>
      <c r="K813" s="11"/>
      <c r="L813" s="11"/>
      <c r="M813" s="11"/>
      <c r="O813" s="215"/>
      <c r="P813" s="216"/>
      <c r="Q813" s="216"/>
      <c r="R813" s="217"/>
      <c r="U813" s="4"/>
      <c r="V813" s="4"/>
    </row>
    <row r="814" spans="1:22">
      <c r="A814" s="55"/>
      <c r="B814" s="11"/>
      <c r="C814" s="11" t="s">
        <v>492</v>
      </c>
      <c r="D814" s="11"/>
      <c r="E814" s="11" t="s">
        <v>64</v>
      </c>
      <c r="F814" s="231">
        <v>664</v>
      </c>
      <c r="G814" s="231">
        <v>7</v>
      </c>
      <c r="H814" s="231">
        <v>6</v>
      </c>
      <c r="I814" s="226">
        <v>2.3333333333333299</v>
      </c>
      <c r="K814" s="11"/>
      <c r="L814" s="11"/>
      <c r="M814" s="11"/>
      <c r="O814" s="215"/>
      <c r="P814" s="216"/>
      <c r="Q814" s="216"/>
      <c r="R814" s="217"/>
      <c r="U814" s="4"/>
      <c r="V814" s="4"/>
    </row>
    <row r="815" spans="1:22">
      <c r="A815" s="55"/>
      <c r="B815" s="11"/>
      <c r="C815" s="11" t="s">
        <v>492</v>
      </c>
      <c r="D815" s="11"/>
      <c r="E815" s="11" t="s">
        <v>250</v>
      </c>
      <c r="F815" s="231">
        <v>1</v>
      </c>
      <c r="G815" s="231"/>
      <c r="H815" s="231"/>
      <c r="I815" s="226"/>
      <c r="K815" s="11"/>
      <c r="L815" s="11"/>
      <c r="M815" s="11"/>
      <c r="O815" s="215"/>
      <c r="P815" s="216"/>
      <c r="Q815" s="216"/>
      <c r="R815" s="217"/>
      <c r="U815" s="4"/>
      <c r="V815" s="4"/>
    </row>
    <row r="816" spans="1:22">
      <c r="A816" s="55"/>
      <c r="B816" s="11"/>
      <c r="C816" s="11" t="s">
        <v>494</v>
      </c>
      <c r="D816" s="11"/>
      <c r="E816" s="11" t="s">
        <v>56</v>
      </c>
      <c r="F816" s="231">
        <v>55</v>
      </c>
      <c r="G816" s="231">
        <v>1</v>
      </c>
      <c r="H816" s="231">
        <v>1</v>
      </c>
      <c r="I816" s="226">
        <v>0</v>
      </c>
      <c r="K816" s="11"/>
      <c r="L816" s="11"/>
      <c r="M816" s="11"/>
      <c r="O816" s="215"/>
      <c r="P816" s="216"/>
      <c r="Q816" s="216"/>
      <c r="R816" s="217"/>
      <c r="U816" s="4"/>
      <c r="V816" s="4"/>
    </row>
    <row r="817" spans="1:22">
      <c r="A817" s="55"/>
      <c r="B817" s="11"/>
      <c r="C817" s="11" t="s">
        <v>495</v>
      </c>
      <c r="D817" s="11"/>
      <c r="E817" s="11" t="s">
        <v>319</v>
      </c>
      <c r="F817" s="231">
        <v>10</v>
      </c>
      <c r="G817" s="231"/>
      <c r="H817" s="231"/>
      <c r="I817" s="226"/>
      <c r="K817" s="11"/>
      <c r="L817" s="11"/>
      <c r="M817" s="11"/>
      <c r="O817" s="215"/>
      <c r="P817" s="216"/>
      <c r="Q817" s="216"/>
      <c r="R817" s="217"/>
      <c r="U817" s="4"/>
      <c r="V817" s="4"/>
    </row>
    <row r="818" spans="1:22">
      <c r="A818" s="55"/>
      <c r="B818" s="11"/>
      <c r="C818" s="11" t="s">
        <v>705</v>
      </c>
      <c r="D818" s="11"/>
      <c r="E818" s="11" t="s">
        <v>357</v>
      </c>
      <c r="F818" s="231">
        <v>28</v>
      </c>
      <c r="G818" s="231">
        <v>1</v>
      </c>
      <c r="H818" s="231">
        <v>1</v>
      </c>
      <c r="I818" s="226">
        <v>0</v>
      </c>
      <c r="K818" s="11"/>
      <c r="L818" s="11"/>
      <c r="M818" s="11"/>
      <c r="O818" s="215"/>
      <c r="P818" s="216"/>
      <c r="Q818" s="216"/>
      <c r="R818" s="217"/>
      <c r="U818" s="4"/>
      <c r="V818" s="4"/>
    </row>
    <row r="819" spans="1:22">
      <c r="A819" s="55"/>
      <c r="B819" s="11"/>
      <c r="C819" s="11" t="s">
        <v>496</v>
      </c>
      <c r="D819" s="11"/>
      <c r="E819" s="11" t="s">
        <v>357</v>
      </c>
      <c r="F819" s="231">
        <v>94</v>
      </c>
      <c r="G819" s="231"/>
      <c r="H819" s="231">
        <v>0</v>
      </c>
      <c r="I819" s="226"/>
      <c r="K819" s="11"/>
      <c r="L819" s="11"/>
      <c r="M819" s="11"/>
      <c r="O819" s="215"/>
      <c r="P819" s="216"/>
      <c r="Q819" s="216"/>
      <c r="R819" s="217"/>
      <c r="U819" s="4"/>
      <c r="V819" s="4"/>
    </row>
    <row r="820" spans="1:22">
      <c r="A820" s="55"/>
      <c r="B820" s="11"/>
      <c r="C820" s="11" t="s">
        <v>706</v>
      </c>
      <c r="D820" s="11"/>
      <c r="E820" s="11" t="s">
        <v>499</v>
      </c>
      <c r="F820" s="231">
        <v>5</v>
      </c>
      <c r="G820" s="231"/>
      <c r="H820" s="231"/>
      <c r="I820" s="226"/>
      <c r="K820" s="11"/>
      <c r="L820" s="11"/>
      <c r="M820" s="11"/>
      <c r="O820" s="215"/>
      <c r="P820" s="216"/>
      <c r="Q820" s="216"/>
      <c r="R820" s="217"/>
      <c r="U820" s="4"/>
      <c r="V820" s="4"/>
    </row>
    <row r="821" spans="1:22">
      <c r="A821" s="55"/>
      <c r="B821" s="11"/>
      <c r="C821" s="11" t="s">
        <v>498</v>
      </c>
      <c r="D821" s="11"/>
      <c r="E821" s="11" t="s">
        <v>499</v>
      </c>
      <c r="F821" s="231">
        <v>13</v>
      </c>
      <c r="G821" s="231">
        <v>3</v>
      </c>
      <c r="H821" s="231">
        <v>2</v>
      </c>
      <c r="I821" s="226">
        <v>0.5</v>
      </c>
      <c r="K821" s="11"/>
      <c r="L821" s="11"/>
      <c r="M821" s="11"/>
      <c r="O821" s="215"/>
      <c r="P821" s="216"/>
      <c r="Q821" s="216"/>
      <c r="R821" s="217"/>
      <c r="U821" s="4"/>
      <c r="V821" s="4"/>
    </row>
    <row r="822" spans="1:22">
      <c r="A822" s="55"/>
      <c r="B822" s="11"/>
      <c r="C822" s="11" t="s">
        <v>707</v>
      </c>
      <c r="D822" s="11"/>
      <c r="E822" s="11" t="s">
        <v>199</v>
      </c>
      <c r="F822" s="231">
        <v>1</v>
      </c>
      <c r="G822" s="231"/>
      <c r="H822" s="231"/>
      <c r="I822" s="226"/>
      <c r="K822" s="11"/>
      <c r="L822" s="11"/>
      <c r="M822" s="11"/>
      <c r="O822" s="215"/>
      <c r="P822" s="216"/>
      <c r="Q822" s="216"/>
      <c r="R822" s="217"/>
      <c r="U822" s="4"/>
      <c r="V822" s="4"/>
    </row>
    <row r="823" spans="1:22">
      <c r="A823" s="55"/>
      <c r="B823" s="11"/>
      <c r="C823" s="11" t="s">
        <v>708</v>
      </c>
      <c r="D823" s="11"/>
      <c r="E823" s="11" t="s">
        <v>213</v>
      </c>
      <c r="F823" s="231">
        <v>1</v>
      </c>
      <c r="G823" s="231"/>
      <c r="H823" s="231"/>
      <c r="I823" s="226"/>
      <c r="K823" s="11"/>
      <c r="L823" s="11"/>
      <c r="M823" s="11"/>
      <c r="O823" s="215"/>
      <c r="P823" s="216"/>
      <c r="Q823" s="216"/>
      <c r="R823" s="217"/>
      <c r="U823" s="4"/>
      <c r="V823" s="4"/>
    </row>
    <row r="824" spans="1:22">
      <c r="A824" s="55"/>
      <c r="B824" s="11"/>
      <c r="C824" s="11" t="s">
        <v>503</v>
      </c>
      <c r="D824" s="11"/>
      <c r="E824" s="11" t="s">
        <v>213</v>
      </c>
      <c r="F824" s="231">
        <v>13</v>
      </c>
      <c r="G824" s="231">
        <v>1</v>
      </c>
      <c r="H824" s="231">
        <v>1</v>
      </c>
      <c r="I824" s="226">
        <v>0</v>
      </c>
      <c r="K824" s="11"/>
      <c r="L824" s="11"/>
      <c r="M824" s="11"/>
      <c r="O824" s="215"/>
      <c r="P824" s="216"/>
      <c r="Q824" s="216"/>
      <c r="R824" s="217"/>
      <c r="U824" s="4"/>
      <c r="V824" s="4"/>
    </row>
    <row r="825" spans="1:22">
      <c r="A825" s="55"/>
      <c r="B825" s="11"/>
      <c r="C825" s="11" t="s">
        <v>653</v>
      </c>
      <c r="D825" s="11"/>
      <c r="E825" s="11" t="s">
        <v>79</v>
      </c>
      <c r="F825" s="231">
        <v>4</v>
      </c>
      <c r="G825" s="231"/>
      <c r="H825" s="231"/>
      <c r="I825" s="226"/>
      <c r="K825" s="11"/>
      <c r="L825" s="11"/>
      <c r="M825" s="11"/>
      <c r="O825" s="215"/>
      <c r="P825" s="216"/>
      <c r="Q825" s="216"/>
      <c r="R825" s="217"/>
      <c r="U825" s="4"/>
      <c r="V825" s="4"/>
    </row>
    <row r="826" spans="1:22">
      <c r="A826" s="55"/>
      <c r="B826" s="11"/>
      <c r="C826" s="11" t="s">
        <v>507</v>
      </c>
      <c r="D826" s="11"/>
      <c r="E826" s="11" t="s">
        <v>77</v>
      </c>
      <c r="F826" s="231">
        <v>3</v>
      </c>
      <c r="G826" s="231"/>
      <c r="H826" s="231"/>
      <c r="I826" s="226"/>
      <c r="K826" s="11"/>
      <c r="L826" s="11"/>
      <c r="M826" s="11"/>
      <c r="O826" s="215"/>
      <c r="P826" s="216"/>
      <c r="Q826" s="216"/>
      <c r="R826" s="217"/>
      <c r="U826" s="4"/>
      <c r="V826" s="4"/>
    </row>
    <row r="827" spans="1:22">
      <c r="A827" s="55"/>
      <c r="B827" s="11"/>
      <c r="C827" s="11" t="s">
        <v>508</v>
      </c>
      <c r="D827" s="11"/>
      <c r="E827" s="11" t="s">
        <v>117</v>
      </c>
      <c r="F827" s="231">
        <v>4</v>
      </c>
      <c r="G827" s="231">
        <v>2</v>
      </c>
      <c r="H827" s="231">
        <v>2</v>
      </c>
      <c r="I827" s="226">
        <v>1</v>
      </c>
      <c r="K827" s="11"/>
      <c r="L827" s="11"/>
      <c r="M827" s="11"/>
      <c r="O827" s="215"/>
      <c r="P827" s="216"/>
      <c r="Q827" s="216"/>
      <c r="R827" s="217"/>
      <c r="U827" s="4"/>
      <c r="V827" s="4"/>
    </row>
    <row r="828" spans="1:22">
      <c r="A828" s="55"/>
      <c r="B828" s="11"/>
      <c r="C828" s="11" t="s">
        <v>509</v>
      </c>
      <c r="D828" s="11"/>
      <c r="E828" s="11" t="s">
        <v>68</v>
      </c>
      <c r="F828" s="231">
        <v>14</v>
      </c>
      <c r="G828" s="231"/>
      <c r="H828" s="231"/>
      <c r="I828" s="226"/>
      <c r="K828" s="11"/>
      <c r="L828" s="11"/>
      <c r="M828" s="11"/>
      <c r="O828" s="215"/>
      <c r="P828" s="216"/>
      <c r="Q828" s="216"/>
      <c r="R828" s="217"/>
      <c r="U828" s="4"/>
      <c r="V828" s="4"/>
    </row>
    <row r="829" spans="1:22">
      <c r="A829" s="55"/>
      <c r="B829" s="11"/>
      <c r="C829" s="11" t="s">
        <v>510</v>
      </c>
      <c r="D829" s="11"/>
      <c r="E829" s="11" t="s">
        <v>511</v>
      </c>
      <c r="F829" s="231">
        <v>5</v>
      </c>
      <c r="G829" s="231"/>
      <c r="H829" s="231"/>
      <c r="I829" s="226"/>
      <c r="K829" s="11"/>
      <c r="L829" s="11"/>
      <c r="M829" s="11"/>
      <c r="O829" s="215"/>
      <c r="P829" s="216"/>
      <c r="Q829" s="216"/>
      <c r="R829" s="217"/>
      <c r="U829" s="4"/>
      <c r="V829" s="4"/>
    </row>
    <row r="830" spans="1:22">
      <c r="A830" s="55"/>
      <c r="B830" s="11"/>
      <c r="C830" s="11" t="s">
        <v>512</v>
      </c>
      <c r="D830" s="11"/>
      <c r="E830" s="11" t="s">
        <v>135</v>
      </c>
      <c r="F830" s="231">
        <v>2</v>
      </c>
      <c r="G830" s="231"/>
      <c r="H830" s="231"/>
      <c r="I830" s="226"/>
      <c r="K830" s="11"/>
      <c r="L830" s="11"/>
      <c r="M830" s="11"/>
      <c r="O830" s="215"/>
      <c r="P830" s="216"/>
      <c r="Q830" s="216"/>
      <c r="R830" s="217"/>
      <c r="U830" s="4"/>
      <c r="V830" s="4"/>
    </row>
    <row r="831" spans="1:22">
      <c r="A831" s="55"/>
      <c r="B831" s="11"/>
      <c r="C831" s="11" t="s">
        <v>513</v>
      </c>
      <c r="D831" s="11"/>
      <c r="E831" s="11" t="s">
        <v>484</v>
      </c>
      <c r="F831" s="231">
        <v>95</v>
      </c>
      <c r="G831" s="231">
        <v>4</v>
      </c>
      <c r="H831" s="231">
        <v>4</v>
      </c>
      <c r="I831" s="226">
        <v>4.75</v>
      </c>
      <c r="K831" s="11"/>
      <c r="L831" s="11"/>
      <c r="M831" s="11"/>
      <c r="O831" s="215"/>
      <c r="P831" s="216"/>
      <c r="Q831" s="216"/>
      <c r="R831" s="217"/>
      <c r="U831" s="4"/>
      <c r="V831" s="4"/>
    </row>
    <row r="832" spans="1:22">
      <c r="A832" s="55"/>
      <c r="B832" s="11"/>
      <c r="C832" s="11" t="s">
        <v>514</v>
      </c>
      <c r="D832" s="11"/>
      <c r="E832" s="11" t="s">
        <v>515</v>
      </c>
      <c r="F832" s="231">
        <v>3</v>
      </c>
      <c r="G832" s="231"/>
      <c r="H832" s="231"/>
      <c r="I832" s="226"/>
      <c r="K832" s="11"/>
      <c r="L832" s="11"/>
      <c r="M832" s="11"/>
      <c r="O832" s="215"/>
      <c r="P832" s="216"/>
      <c r="Q832" s="216"/>
      <c r="R832" s="217"/>
      <c r="U832" s="4"/>
      <c r="V832" s="4"/>
    </row>
    <row r="833" spans="1:22">
      <c r="A833" s="55"/>
      <c r="B833" s="11"/>
      <c r="C833" s="11" t="s">
        <v>516</v>
      </c>
      <c r="D833" s="11"/>
      <c r="E833" s="11" t="s">
        <v>95</v>
      </c>
      <c r="F833" s="231">
        <v>11</v>
      </c>
      <c r="G833" s="231"/>
      <c r="H833" s="231"/>
      <c r="I833" s="226"/>
      <c r="K833" s="11"/>
      <c r="L833" s="11"/>
      <c r="M833" s="11"/>
      <c r="O833" s="215"/>
      <c r="P833" s="216"/>
      <c r="Q833" s="216"/>
      <c r="R833" s="217"/>
      <c r="U833" s="4"/>
      <c r="V833" s="4"/>
    </row>
    <row r="834" spans="1:22">
      <c r="A834" s="55"/>
      <c r="B834" s="11"/>
      <c r="C834" s="11" t="s">
        <v>517</v>
      </c>
      <c r="D834" s="11"/>
      <c r="E834" s="11" t="s">
        <v>88</v>
      </c>
      <c r="F834" s="231">
        <v>14</v>
      </c>
      <c r="G834" s="231"/>
      <c r="H834" s="231">
        <v>0</v>
      </c>
      <c r="I834" s="226"/>
      <c r="K834" s="11"/>
      <c r="L834" s="11"/>
      <c r="M834" s="11"/>
      <c r="O834" s="215"/>
      <c r="P834" s="216"/>
      <c r="Q834" s="216"/>
      <c r="R834" s="217"/>
      <c r="U834" s="4"/>
      <c r="V834" s="4"/>
    </row>
    <row r="835" spans="1:22">
      <c r="A835" s="55"/>
      <c r="B835" s="11"/>
      <c r="C835" s="11" t="s">
        <v>518</v>
      </c>
      <c r="D835" s="11"/>
      <c r="E835" s="11" t="s">
        <v>81</v>
      </c>
      <c r="F835" s="231">
        <v>168</v>
      </c>
      <c r="G835" s="231">
        <v>5</v>
      </c>
      <c r="H835" s="231">
        <v>2</v>
      </c>
      <c r="I835" s="226">
        <v>0</v>
      </c>
      <c r="K835" s="11"/>
      <c r="L835" s="11"/>
      <c r="M835" s="11"/>
      <c r="O835" s="215"/>
      <c r="P835" s="216"/>
      <c r="Q835" s="216"/>
      <c r="R835" s="217"/>
      <c r="U835" s="4"/>
      <c r="V835" s="4"/>
    </row>
    <row r="836" spans="1:22">
      <c r="A836" s="55"/>
      <c r="B836" s="11"/>
      <c r="C836" s="11" t="s">
        <v>519</v>
      </c>
      <c r="D836" s="11"/>
      <c r="E836" s="11" t="s">
        <v>70</v>
      </c>
      <c r="F836" s="231">
        <v>18</v>
      </c>
      <c r="G836" s="231"/>
      <c r="H836" s="231">
        <v>0</v>
      </c>
      <c r="I836" s="226"/>
      <c r="K836" s="11"/>
      <c r="L836" s="11"/>
      <c r="M836" s="11"/>
      <c r="O836" s="215"/>
      <c r="P836" s="216"/>
      <c r="Q836" s="216"/>
      <c r="R836" s="217"/>
      <c r="U836" s="4"/>
      <c r="V836" s="4"/>
    </row>
    <row r="837" spans="1:22">
      <c r="A837" s="55"/>
      <c r="B837" s="11"/>
      <c r="C837" s="11" t="s">
        <v>520</v>
      </c>
      <c r="D837" s="11"/>
      <c r="E837" s="11" t="s">
        <v>79</v>
      </c>
      <c r="F837" s="231">
        <v>1</v>
      </c>
      <c r="G837" s="231"/>
      <c r="H837" s="231"/>
      <c r="I837" s="226"/>
      <c r="K837" s="11"/>
      <c r="L837" s="11"/>
      <c r="M837" s="11"/>
      <c r="O837" s="215"/>
      <c r="P837" s="216"/>
      <c r="Q837" s="216"/>
      <c r="R837" s="217"/>
      <c r="U837" s="4"/>
      <c r="V837" s="4"/>
    </row>
    <row r="838" spans="1:22">
      <c r="A838" s="55"/>
      <c r="B838" s="11"/>
      <c r="C838" s="11" t="s">
        <v>521</v>
      </c>
      <c r="D838" s="11"/>
      <c r="E838" s="11" t="s">
        <v>59</v>
      </c>
      <c r="F838" s="231">
        <v>29</v>
      </c>
      <c r="G838" s="231"/>
      <c r="H838" s="231"/>
      <c r="I838" s="226"/>
      <c r="K838" s="11"/>
      <c r="L838" s="11"/>
      <c r="M838" s="11"/>
      <c r="O838" s="215"/>
      <c r="P838" s="216"/>
      <c r="Q838" s="216"/>
      <c r="R838" s="217"/>
      <c r="U838" s="4"/>
      <c r="V838" s="4"/>
    </row>
    <row r="839" spans="1:22">
      <c r="A839" s="55"/>
      <c r="B839" s="11"/>
      <c r="C839" s="11" t="s">
        <v>523</v>
      </c>
      <c r="D839" s="11"/>
      <c r="E839" s="11" t="s">
        <v>55</v>
      </c>
      <c r="F839" s="231">
        <v>2</v>
      </c>
      <c r="G839" s="231"/>
      <c r="H839" s="231"/>
      <c r="I839" s="226"/>
      <c r="K839" s="11"/>
      <c r="L839" s="11"/>
      <c r="M839" s="11"/>
      <c r="O839" s="215"/>
      <c r="P839" s="216"/>
      <c r="Q839" s="216"/>
      <c r="R839" s="217"/>
      <c r="U839" s="4"/>
      <c r="V839" s="4"/>
    </row>
    <row r="840" spans="1:22">
      <c r="A840" s="55"/>
      <c r="B840" s="11"/>
      <c r="C840" s="11" t="s">
        <v>525</v>
      </c>
      <c r="D840" s="11"/>
      <c r="E840" s="11" t="s">
        <v>526</v>
      </c>
      <c r="F840" s="231">
        <v>14</v>
      </c>
      <c r="G840" s="231"/>
      <c r="H840" s="231"/>
      <c r="I840" s="226"/>
      <c r="K840" s="11"/>
      <c r="L840" s="11"/>
      <c r="M840" s="11"/>
      <c r="O840" s="215"/>
      <c r="P840" s="216"/>
      <c r="Q840" s="216"/>
      <c r="R840" s="217"/>
      <c r="U840" s="4"/>
      <c r="V840" s="4"/>
    </row>
    <row r="841" spans="1:22">
      <c r="A841" s="55"/>
      <c r="B841" s="11"/>
      <c r="C841" s="11" t="s">
        <v>525</v>
      </c>
      <c r="D841" s="11"/>
      <c r="E841" s="11" t="s">
        <v>117</v>
      </c>
      <c r="F841" s="231">
        <v>1</v>
      </c>
      <c r="G841" s="231"/>
      <c r="H841" s="231"/>
      <c r="I841" s="226"/>
      <c r="K841" s="11"/>
      <c r="L841" s="11"/>
      <c r="M841" s="11"/>
      <c r="O841" s="215"/>
      <c r="P841" s="216"/>
      <c r="Q841" s="216"/>
      <c r="R841" s="217"/>
      <c r="U841" s="4"/>
      <c r="V841" s="4"/>
    </row>
    <row r="842" spans="1:22">
      <c r="A842" s="55"/>
      <c r="B842" s="11"/>
      <c r="C842" s="11" t="s">
        <v>527</v>
      </c>
      <c r="D842" s="11"/>
      <c r="E842" s="11" t="s">
        <v>323</v>
      </c>
      <c r="F842" s="231">
        <v>277</v>
      </c>
      <c r="G842" s="231">
        <v>7</v>
      </c>
      <c r="H842" s="231">
        <v>7</v>
      </c>
      <c r="I842" s="226">
        <v>1.5714285714285701</v>
      </c>
      <c r="K842" s="11"/>
      <c r="L842" s="11"/>
      <c r="M842" s="11"/>
      <c r="O842" s="215"/>
      <c r="P842" s="216"/>
      <c r="Q842" s="216"/>
      <c r="R842" s="217"/>
      <c r="U842" s="4"/>
      <c r="V842" s="4"/>
    </row>
    <row r="843" spans="1:22">
      <c r="A843" s="55"/>
      <c r="B843" s="11"/>
      <c r="C843" s="11" t="s">
        <v>528</v>
      </c>
      <c r="D843" s="11"/>
      <c r="E843" s="11" t="s">
        <v>121</v>
      </c>
      <c r="F843" s="231">
        <v>271</v>
      </c>
      <c r="G843" s="231">
        <v>3</v>
      </c>
      <c r="H843" s="231">
        <v>3</v>
      </c>
      <c r="I843" s="226">
        <v>0.33333333333333298</v>
      </c>
      <c r="K843" s="11"/>
      <c r="L843" s="11"/>
      <c r="M843" s="11"/>
      <c r="O843" s="215"/>
      <c r="P843" s="216"/>
      <c r="Q843" s="216"/>
      <c r="R843" s="217"/>
      <c r="U843" s="4"/>
      <c r="V843" s="4"/>
    </row>
    <row r="844" spans="1:22">
      <c r="A844" s="55"/>
      <c r="B844" s="11"/>
      <c r="C844" s="11" t="s">
        <v>709</v>
      </c>
      <c r="D844" s="11"/>
      <c r="E844" s="11" t="s">
        <v>135</v>
      </c>
      <c r="F844" s="231">
        <v>3</v>
      </c>
      <c r="G844" s="231"/>
      <c r="H844" s="231"/>
      <c r="I844" s="226"/>
      <c r="K844" s="11"/>
      <c r="L844" s="11"/>
      <c r="M844" s="11"/>
      <c r="O844" s="215"/>
      <c r="P844" s="216"/>
      <c r="Q844" s="216"/>
      <c r="R844" s="217"/>
      <c r="U844" s="4"/>
      <c r="V844" s="4"/>
    </row>
    <row r="845" spans="1:22">
      <c r="A845" s="55"/>
      <c r="B845" s="11"/>
      <c r="C845" s="11" t="s">
        <v>654</v>
      </c>
      <c r="D845" s="11"/>
      <c r="E845" s="11" t="s">
        <v>135</v>
      </c>
      <c r="F845" s="231">
        <v>1</v>
      </c>
      <c r="G845" s="231"/>
      <c r="H845" s="231"/>
      <c r="I845" s="226"/>
      <c r="K845" s="11"/>
      <c r="L845" s="11"/>
      <c r="M845" s="11"/>
      <c r="O845" s="215"/>
      <c r="P845" s="216"/>
      <c r="Q845" s="216"/>
      <c r="R845" s="217"/>
      <c r="U845" s="4"/>
      <c r="V845" s="4"/>
    </row>
    <row r="846" spans="1:22">
      <c r="A846" s="55"/>
      <c r="B846" s="11"/>
      <c r="C846" s="11" t="s">
        <v>532</v>
      </c>
      <c r="D846" s="11"/>
      <c r="E846" s="11" t="s">
        <v>533</v>
      </c>
      <c r="F846" s="231">
        <v>96</v>
      </c>
      <c r="G846" s="231">
        <v>1</v>
      </c>
      <c r="H846" s="231">
        <v>1</v>
      </c>
      <c r="I846" s="226">
        <v>3</v>
      </c>
      <c r="K846" s="11"/>
      <c r="L846" s="11"/>
      <c r="M846" s="11"/>
      <c r="O846" s="215"/>
      <c r="P846" s="216"/>
      <c r="Q846" s="216"/>
      <c r="R846" s="217"/>
      <c r="U846" s="4"/>
      <c r="V846" s="4"/>
    </row>
    <row r="847" spans="1:22">
      <c r="A847" s="55"/>
      <c r="B847" s="11"/>
      <c r="C847" s="11" t="s">
        <v>535</v>
      </c>
      <c r="D847" s="11"/>
      <c r="E847" s="11" t="s">
        <v>158</v>
      </c>
      <c r="F847" s="231">
        <v>115</v>
      </c>
      <c r="G847" s="231">
        <v>6</v>
      </c>
      <c r="H847" s="231">
        <v>5</v>
      </c>
      <c r="I847" s="226">
        <v>2.8</v>
      </c>
      <c r="K847" s="11"/>
      <c r="L847" s="11"/>
      <c r="M847" s="11"/>
      <c r="O847" s="215"/>
      <c r="P847" s="216"/>
      <c r="Q847" s="216"/>
      <c r="R847" s="217"/>
      <c r="U847" s="4"/>
      <c r="V847" s="4"/>
    </row>
    <row r="848" spans="1:22">
      <c r="A848" s="55"/>
      <c r="B848" s="11"/>
      <c r="C848" s="11" t="s">
        <v>710</v>
      </c>
      <c r="D848" s="11"/>
      <c r="E848" s="11" t="s">
        <v>158</v>
      </c>
      <c r="F848" s="231">
        <v>28</v>
      </c>
      <c r="G848" s="231">
        <v>2</v>
      </c>
      <c r="H848" s="231">
        <v>2</v>
      </c>
      <c r="I848" s="226">
        <v>0</v>
      </c>
      <c r="K848" s="11"/>
      <c r="L848" s="11"/>
      <c r="M848" s="11"/>
      <c r="O848" s="215"/>
      <c r="P848" s="216"/>
      <c r="Q848" s="216"/>
      <c r="R848" s="217"/>
      <c r="U848" s="4"/>
      <c r="V848" s="4"/>
    </row>
    <row r="849" spans="1:22">
      <c r="A849" s="55"/>
      <c r="B849" s="11"/>
      <c r="C849" s="11" t="s">
        <v>536</v>
      </c>
      <c r="D849" s="11"/>
      <c r="E849" s="11" t="s">
        <v>79</v>
      </c>
      <c r="F849" s="231">
        <v>61</v>
      </c>
      <c r="G849" s="231"/>
      <c r="H849" s="231">
        <v>0</v>
      </c>
      <c r="I849" s="226"/>
      <c r="K849" s="11"/>
      <c r="L849" s="11"/>
      <c r="M849" s="11"/>
      <c r="O849" s="215"/>
      <c r="P849" s="216"/>
      <c r="Q849" s="216"/>
      <c r="R849" s="217"/>
      <c r="U849" s="4"/>
      <c r="V849" s="4"/>
    </row>
    <row r="850" spans="1:22">
      <c r="A850" s="55"/>
      <c r="B850" s="11"/>
      <c r="C850" s="11" t="s">
        <v>537</v>
      </c>
      <c r="D850" s="11"/>
      <c r="E850" s="11" t="s">
        <v>146</v>
      </c>
      <c r="F850" s="231">
        <v>38</v>
      </c>
      <c r="G850" s="231"/>
      <c r="H850" s="231"/>
      <c r="I850" s="226"/>
      <c r="K850" s="11"/>
      <c r="L850" s="11"/>
      <c r="M850" s="11"/>
      <c r="O850" s="215"/>
      <c r="P850" s="216"/>
      <c r="Q850" s="216"/>
      <c r="R850" s="217"/>
      <c r="U850" s="4"/>
      <c r="V850" s="4"/>
    </row>
    <row r="851" spans="1:22">
      <c r="A851" s="55"/>
      <c r="B851" s="11"/>
      <c r="C851" s="11" t="s">
        <v>656</v>
      </c>
      <c r="D851" s="11"/>
      <c r="E851" s="11" t="s">
        <v>336</v>
      </c>
      <c r="F851" s="231">
        <v>2</v>
      </c>
      <c r="G851" s="231">
        <v>1</v>
      </c>
      <c r="H851" s="231">
        <v>0</v>
      </c>
      <c r="I851" s="226"/>
      <c r="K851" s="11"/>
      <c r="L851" s="11"/>
      <c r="M851" s="11"/>
      <c r="O851" s="215"/>
      <c r="P851" s="216"/>
      <c r="Q851" s="216"/>
      <c r="R851" s="217"/>
      <c r="U851" s="4"/>
      <c r="V851" s="4"/>
    </row>
    <row r="852" spans="1:22">
      <c r="A852" s="55"/>
      <c r="B852" s="11"/>
      <c r="C852" s="11" t="s">
        <v>538</v>
      </c>
      <c r="D852" s="11"/>
      <c r="E852" s="11" t="s">
        <v>336</v>
      </c>
      <c r="F852" s="231">
        <v>12</v>
      </c>
      <c r="G852" s="231"/>
      <c r="H852" s="231">
        <v>0</v>
      </c>
      <c r="I852" s="226"/>
      <c r="K852" s="11"/>
      <c r="L852" s="11"/>
      <c r="M852" s="11"/>
      <c r="O852" s="215"/>
      <c r="P852" s="216"/>
      <c r="Q852" s="216"/>
      <c r="R852" s="217"/>
      <c r="U852" s="4"/>
      <c r="V852" s="4"/>
    </row>
    <row r="853" spans="1:22">
      <c r="A853" s="55"/>
      <c r="B853" s="11"/>
      <c r="C853" s="11" t="s">
        <v>542</v>
      </c>
      <c r="D853" s="11"/>
      <c r="E853" s="11" t="s">
        <v>93</v>
      </c>
      <c r="F853" s="231">
        <v>4</v>
      </c>
      <c r="G853" s="231"/>
      <c r="H853" s="231"/>
      <c r="I853" s="226"/>
      <c r="K853" s="11"/>
      <c r="L853" s="11"/>
      <c r="M853" s="11"/>
      <c r="O853" s="215"/>
      <c r="P853" s="216"/>
      <c r="Q853" s="216"/>
      <c r="R853" s="217"/>
      <c r="U853" s="4"/>
      <c r="V853" s="4"/>
    </row>
    <row r="854" spans="1:22">
      <c r="A854" s="55"/>
      <c r="B854" s="11"/>
      <c r="C854" s="11" t="s">
        <v>544</v>
      </c>
      <c r="D854" s="11"/>
      <c r="E854" s="11" t="s">
        <v>182</v>
      </c>
      <c r="F854" s="231">
        <v>42</v>
      </c>
      <c r="G854" s="231">
        <v>1</v>
      </c>
      <c r="H854" s="231">
        <v>1</v>
      </c>
      <c r="I854" s="226">
        <v>0</v>
      </c>
      <c r="K854" s="11"/>
      <c r="L854" s="11"/>
      <c r="M854" s="11"/>
      <c r="O854" s="215"/>
      <c r="P854" s="216"/>
      <c r="Q854" s="216"/>
      <c r="R854" s="217"/>
      <c r="U854" s="4"/>
      <c r="V854" s="4"/>
    </row>
    <row r="855" spans="1:22">
      <c r="A855" s="55"/>
      <c r="B855" s="11"/>
      <c r="C855" s="11" t="s">
        <v>546</v>
      </c>
      <c r="D855" s="11"/>
      <c r="E855" s="11" t="s">
        <v>199</v>
      </c>
      <c r="F855" s="231">
        <v>1</v>
      </c>
      <c r="G855" s="231"/>
      <c r="H855" s="231"/>
      <c r="I855" s="226"/>
      <c r="K855" s="11"/>
      <c r="L855" s="11"/>
      <c r="M855" s="11"/>
      <c r="O855" s="215"/>
      <c r="P855" s="216"/>
      <c r="Q855" s="216"/>
      <c r="R855" s="217"/>
      <c r="U855" s="4"/>
      <c r="V855" s="4"/>
    </row>
    <row r="856" spans="1:22">
      <c r="A856" s="55"/>
      <c r="B856" s="11"/>
      <c r="C856" s="11" t="s">
        <v>547</v>
      </c>
      <c r="D856" s="11"/>
      <c r="E856" s="11" t="s">
        <v>215</v>
      </c>
      <c r="F856" s="231">
        <v>78</v>
      </c>
      <c r="G856" s="231"/>
      <c r="H856" s="231">
        <v>0</v>
      </c>
      <c r="I856" s="226"/>
      <c r="K856" s="11"/>
      <c r="L856" s="11"/>
      <c r="M856" s="11"/>
      <c r="O856" s="215"/>
      <c r="P856" s="216"/>
      <c r="Q856" s="216"/>
      <c r="R856" s="217"/>
      <c r="U856" s="4"/>
      <c r="V856" s="4"/>
    </row>
    <row r="857" spans="1:22">
      <c r="A857" s="55"/>
      <c r="B857" s="11"/>
      <c r="C857" s="11" t="s">
        <v>548</v>
      </c>
      <c r="D857" s="11"/>
      <c r="E857" s="11" t="s">
        <v>72</v>
      </c>
      <c r="F857" s="231">
        <v>1</v>
      </c>
      <c r="G857" s="231"/>
      <c r="H857" s="231"/>
      <c r="I857" s="226"/>
      <c r="K857" s="11"/>
      <c r="L857" s="11"/>
      <c r="M857" s="11"/>
      <c r="O857" s="215"/>
      <c r="P857" s="216"/>
      <c r="Q857" s="216"/>
      <c r="R857" s="217"/>
      <c r="U857" s="4"/>
      <c r="V857" s="4"/>
    </row>
    <row r="858" spans="1:22">
      <c r="A858" s="55"/>
      <c r="B858" s="11"/>
      <c r="C858" s="11" t="s">
        <v>711</v>
      </c>
      <c r="D858" s="11"/>
      <c r="E858" s="11" t="s">
        <v>91</v>
      </c>
      <c r="F858" s="231">
        <v>1</v>
      </c>
      <c r="G858" s="231"/>
      <c r="H858" s="231">
        <v>0</v>
      </c>
      <c r="I858" s="226"/>
      <c r="K858" s="11"/>
      <c r="L858" s="11"/>
      <c r="M858" s="11"/>
      <c r="O858" s="215"/>
      <c r="P858" s="216"/>
      <c r="Q858" s="216"/>
      <c r="R858" s="217"/>
      <c r="U858" s="4"/>
      <c r="V858" s="4"/>
    </row>
    <row r="859" spans="1:22">
      <c r="A859" s="55"/>
      <c r="B859" s="11"/>
      <c r="C859" s="11" t="s">
        <v>550</v>
      </c>
      <c r="D859" s="11"/>
      <c r="E859" s="11" t="s">
        <v>66</v>
      </c>
      <c r="F859" s="231">
        <v>90</v>
      </c>
      <c r="G859" s="231">
        <v>1</v>
      </c>
      <c r="H859" s="231">
        <v>1</v>
      </c>
      <c r="I859" s="226">
        <v>0</v>
      </c>
      <c r="K859" s="11"/>
      <c r="L859" s="11"/>
      <c r="M859" s="11"/>
      <c r="O859" s="215"/>
      <c r="P859" s="216"/>
      <c r="Q859" s="216"/>
      <c r="R859" s="217"/>
      <c r="U859" s="4"/>
      <c r="V859" s="4"/>
    </row>
    <row r="860" spans="1:22">
      <c r="A860" s="55"/>
      <c r="B860" s="11"/>
      <c r="C860" s="11" t="s">
        <v>552</v>
      </c>
      <c r="D860" s="11"/>
      <c r="E860" s="11" t="s">
        <v>77</v>
      </c>
      <c r="F860" s="231">
        <v>26</v>
      </c>
      <c r="G860" s="231"/>
      <c r="H860" s="231"/>
      <c r="I860" s="226"/>
      <c r="K860" s="11"/>
      <c r="L860" s="11"/>
      <c r="M860" s="11"/>
      <c r="O860" s="215"/>
      <c r="P860" s="216"/>
      <c r="Q860" s="216"/>
      <c r="R860" s="217"/>
      <c r="U860" s="4"/>
      <c r="V860" s="4"/>
    </row>
    <row r="861" spans="1:22">
      <c r="A861" s="55"/>
      <c r="B861" s="11"/>
      <c r="C861" s="11" t="s">
        <v>554</v>
      </c>
      <c r="D861" s="11"/>
      <c r="E861" s="11" t="s">
        <v>323</v>
      </c>
      <c r="F861" s="231">
        <v>1</v>
      </c>
      <c r="G861" s="231"/>
      <c r="H861" s="231"/>
      <c r="I861" s="226"/>
      <c r="K861" s="11"/>
      <c r="L861" s="11"/>
      <c r="M861" s="11"/>
      <c r="O861" s="215"/>
      <c r="P861" s="216"/>
      <c r="Q861" s="216"/>
      <c r="R861" s="217"/>
      <c r="U861" s="4"/>
      <c r="V861" s="4"/>
    </row>
    <row r="862" spans="1:22">
      <c r="A862" s="55"/>
      <c r="B862" s="11"/>
      <c r="C862" s="11" t="s">
        <v>555</v>
      </c>
      <c r="D862" s="11"/>
      <c r="E862" s="11" t="s">
        <v>156</v>
      </c>
      <c r="F862" s="231">
        <v>5</v>
      </c>
      <c r="G862" s="231"/>
      <c r="H862" s="231"/>
      <c r="I862" s="226"/>
      <c r="K862" s="11"/>
      <c r="L862" s="11"/>
      <c r="M862" s="11"/>
      <c r="O862" s="215"/>
      <c r="P862" s="216"/>
      <c r="Q862" s="216"/>
      <c r="R862" s="217"/>
      <c r="U862" s="4"/>
      <c r="V862" s="4"/>
    </row>
    <row r="863" spans="1:22">
      <c r="A863" s="55"/>
      <c r="B863" s="11"/>
      <c r="C863" s="11" t="s">
        <v>556</v>
      </c>
      <c r="D863" s="11"/>
      <c r="E863" s="11" t="s">
        <v>110</v>
      </c>
      <c r="F863" s="231">
        <v>28</v>
      </c>
      <c r="G863" s="231"/>
      <c r="H863" s="231">
        <v>0</v>
      </c>
      <c r="I863" s="226"/>
      <c r="K863" s="11"/>
      <c r="L863" s="11"/>
      <c r="M863" s="11"/>
      <c r="O863" s="215"/>
      <c r="P863" s="216"/>
      <c r="Q863" s="216"/>
      <c r="R863" s="217"/>
      <c r="U863" s="4"/>
      <c r="V863" s="4"/>
    </row>
    <row r="864" spans="1:22">
      <c r="A864" s="55"/>
      <c r="B864" s="11"/>
      <c r="C864" s="11" t="s">
        <v>557</v>
      </c>
      <c r="D864" s="11"/>
      <c r="E864" s="11" t="s">
        <v>558</v>
      </c>
      <c r="F864" s="231">
        <v>48</v>
      </c>
      <c r="G864" s="231">
        <v>1</v>
      </c>
      <c r="H864" s="231">
        <v>0</v>
      </c>
      <c r="I864" s="226"/>
      <c r="K864" s="11"/>
      <c r="L864" s="11"/>
      <c r="M864" s="11"/>
      <c r="O864" s="215"/>
      <c r="P864" s="216"/>
      <c r="Q864" s="216"/>
      <c r="R864" s="217"/>
      <c r="U864" s="4"/>
      <c r="V864" s="4"/>
    </row>
    <row r="865" spans="1:22">
      <c r="A865" s="55"/>
      <c r="B865" s="11"/>
      <c r="C865" s="11" t="s">
        <v>559</v>
      </c>
      <c r="D865" s="11"/>
      <c r="E865" s="11" t="s">
        <v>156</v>
      </c>
      <c r="F865" s="231">
        <v>139</v>
      </c>
      <c r="G865" s="231">
        <v>8</v>
      </c>
      <c r="H865" s="231">
        <v>8</v>
      </c>
      <c r="I865" s="226">
        <v>1.125</v>
      </c>
      <c r="K865" s="11"/>
      <c r="L865" s="11"/>
      <c r="M865" s="11"/>
      <c r="O865" s="215"/>
      <c r="P865" s="216"/>
      <c r="Q865" s="216"/>
      <c r="R865" s="217"/>
      <c r="U865" s="4"/>
      <c r="V865" s="4"/>
    </row>
    <row r="866" spans="1:22">
      <c r="A866" s="55"/>
      <c r="B866" s="11"/>
      <c r="C866" s="11" t="s">
        <v>560</v>
      </c>
      <c r="D866" s="11"/>
      <c r="E866" s="11" t="s">
        <v>156</v>
      </c>
      <c r="F866" s="231">
        <v>32</v>
      </c>
      <c r="G866" s="231">
        <v>1</v>
      </c>
      <c r="H866" s="231">
        <v>1</v>
      </c>
      <c r="I866" s="226">
        <v>1</v>
      </c>
      <c r="K866" s="11"/>
      <c r="L866" s="11"/>
      <c r="M866" s="11"/>
      <c r="O866" s="215"/>
      <c r="P866" s="216"/>
      <c r="Q866" s="216"/>
      <c r="R866" s="217"/>
      <c r="U866" s="4"/>
      <c r="V866" s="4"/>
    </row>
    <row r="867" spans="1:22">
      <c r="A867" s="55"/>
      <c r="B867" s="11"/>
      <c r="C867" s="11" t="s">
        <v>561</v>
      </c>
      <c r="D867" s="11"/>
      <c r="E867" s="11" t="s">
        <v>167</v>
      </c>
      <c r="F867" s="231">
        <v>595</v>
      </c>
      <c r="G867" s="231">
        <v>12</v>
      </c>
      <c r="H867" s="231">
        <v>9</v>
      </c>
      <c r="I867" s="226">
        <v>6.7777777777777803</v>
      </c>
      <c r="K867" s="11"/>
      <c r="L867" s="11"/>
      <c r="M867" s="11"/>
      <c r="O867" s="215"/>
      <c r="P867" s="216"/>
      <c r="Q867" s="216"/>
      <c r="R867" s="217"/>
      <c r="U867" s="4"/>
      <c r="V867" s="4"/>
    </row>
    <row r="868" spans="1:22">
      <c r="A868" s="55"/>
      <c r="B868" s="11"/>
      <c r="C868" s="11" t="s">
        <v>562</v>
      </c>
      <c r="D868" s="11"/>
      <c r="E868" s="11" t="s">
        <v>274</v>
      </c>
      <c r="F868" s="231">
        <v>5</v>
      </c>
      <c r="G868" s="231"/>
      <c r="H868" s="231"/>
      <c r="I868" s="226"/>
      <c r="K868" s="11"/>
      <c r="L868" s="11"/>
      <c r="M868" s="11"/>
      <c r="O868" s="215"/>
      <c r="P868" s="216"/>
      <c r="Q868" s="216"/>
      <c r="R868" s="217"/>
      <c r="U868" s="4"/>
      <c r="V868" s="4"/>
    </row>
    <row r="869" spans="1:22">
      <c r="A869" s="55"/>
      <c r="B869" s="11"/>
      <c r="C869" s="11" t="s">
        <v>658</v>
      </c>
      <c r="D869" s="11"/>
      <c r="E869" s="11" t="s">
        <v>564</v>
      </c>
      <c r="F869" s="231">
        <v>11</v>
      </c>
      <c r="G869" s="231"/>
      <c r="H869" s="231"/>
      <c r="I869" s="226"/>
      <c r="K869" s="11"/>
      <c r="L869" s="11"/>
      <c r="M869" s="11"/>
      <c r="O869" s="215"/>
      <c r="P869" s="216"/>
      <c r="Q869" s="216"/>
      <c r="R869" s="217"/>
      <c r="U869" s="4"/>
      <c r="V869" s="4"/>
    </row>
    <row r="870" spans="1:22">
      <c r="A870" s="55"/>
      <c r="B870" s="11"/>
      <c r="C870" s="11" t="s">
        <v>565</v>
      </c>
      <c r="D870" s="11"/>
      <c r="E870" s="11" t="s">
        <v>117</v>
      </c>
      <c r="F870" s="231">
        <v>59</v>
      </c>
      <c r="G870" s="231">
        <v>4</v>
      </c>
      <c r="H870" s="231">
        <v>2</v>
      </c>
      <c r="I870" s="226">
        <v>4.5</v>
      </c>
      <c r="K870" s="11"/>
      <c r="L870" s="11"/>
      <c r="M870" s="11"/>
      <c r="O870" s="215"/>
      <c r="P870" s="216"/>
      <c r="Q870" s="216"/>
      <c r="R870" s="217"/>
      <c r="U870" s="4"/>
      <c r="V870" s="4"/>
    </row>
    <row r="871" spans="1:22">
      <c r="A871" s="55"/>
      <c r="B871" s="11"/>
      <c r="C871" s="11" t="s">
        <v>569</v>
      </c>
      <c r="D871" s="11"/>
      <c r="E871" s="11" t="s">
        <v>445</v>
      </c>
      <c r="F871" s="231">
        <v>103</v>
      </c>
      <c r="G871" s="231"/>
      <c r="H871" s="231">
        <v>0</v>
      </c>
      <c r="I871" s="226"/>
      <c r="K871" s="11"/>
      <c r="L871" s="11"/>
      <c r="M871" s="11"/>
      <c r="O871" s="215"/>
      <c r="P871" s="216"/>
      <c r="Q871" s="216"/>
      <c r="R871" s="217"/>
      <c r="U871" s="4"/>
      <c r="V871" s="4"/>
    </row>
    <row r="872" spans="1:22" ht="15" thickBot="1">
      <c r="A872" s="55"/>
      <c r="B872" s="86"/>
      <c r="C872" s="86"/>
      <c r="D872" s="86"/>
      <c r="E872" s="86"/>
      <c r="F872" s="232"/>
      <c r="G872" s="232"/>
      <c r="H872" s="232"/>
      <c r="I872" s="227"/>
      <c r="K872" s="86"/>
      <c r="L872" s="86"/>
      <c r="M872" s="86"/>
      <c r="O872" s="448"/>
      <c r="P872" s="449"/>
      <c r="Q872" s="449"/>
      <c r="R872" s="450"/>
      <c r="U872" s="4"/>
      <c r="V872" s="4"/>
    </row>
    <row r="873" spans="1:22" ht="15" thickBot="1">
      <c r="A873" s="55"/>
      <c r="B873" s="87" t="s">
        <v>572</v>
      </c>
      <c r="C873" s="88"/>
      <c r="D873" s="88"/>
      <c r="E873" s="88"/>
      <c r="F873" s="220">
        <v>15906</v>
      </c>
      <c r="G873" s="220">
        <v>284</v>
      </c>
      <c r="H873" s="220">
        <v>195</v>
      </c>
      <c r="I873" s="219">
        <v>4.7310348381776945</v>
      </c>
      <c r="K873" s="89"/>
      <c r="L873" s="89"/>
      <c r="M873" s="89"/>
      <c r="O873" s="442"/>
      <c r="P873" s="443"/>
      <c r="Q873" s="443"/>
      <c r="R873" s="444"/>
      <c r="U873" s="4"/>
      <c r="V873" s="4"/>
    </row>
    <row r="874" spans="1:22" s="4" customFormat="1" ht="13.8" thickBot="1">
      <c r="A874" s="55"/>
      <c r="F874" s="233"/>
      <c r="G874" s="233"/>
      <c r="H874" s="233"/>
      <c r="I874" s="228"/>
      <c r="K874" s="50"/>
    </row>
    <row r="875" spans="1:22" ht="66">
      <c r="A875" s="55" t="s">
        <v>712</v>
      </c>
      <c r="B875" s="56" t="s">
        <v>580</v>
      </c>
      <c r="C875" s="56" t="s">
        <v>35</v>
      </c>
      <c r="D875" s="56" t="s">
        <v>36</v>
      </c>
      <c r="E875" s="56" t="s">
        <v>37</v>
      </c>
      <c r="F875" s="235" t="s">
        <v>627</v>
      </c>
      <c r="G875" s="235" t="s">
        <v>628</v>
      </c>
      <c r="H875" s="235" t="s">
        <v>629</v>
      </c>
      <c r="I875" s="223" t="s">
        <v>630</v>
      </c>
      <c r="J875" s="69"/>
      <c r="K875" s="57" t="s">
        <v>631</v>
      </c>
      <c r="L875" s="57" t="s">
        <v>632</v>
      </c>
      <c r="M875" s="57" t="s">
        <v>633</v>
      </c>
      <c r="N875" s="69"/>
      <c r="O875" s="454" t="s">
        <v>634</v>
      </c>
      <c r="P875" s="455"/>
      <c r="Q875" s="455"/>
      <c r="R875" s="455"/>
      <c r="U875" s="4"/>
      <c r="V875" s="4"/>
    </row>
    <row r="876" spans="1:22">
      <c r="A876" s="55"/>
      <c r="B876" s="11"/>
      <c r="C876" s="11" t="s">
        <v>53</v>
      </c>
      <c r="D876" s="11"/>
      <c r="E876" s="11" t="s">
        <v>54</v>
      </c>
      <c r="F876" s="231">
        <v>39</v>
      </c>
      <c r="G876" s="231"/>
      <c r="H876" s="231">
        <v>0</v>
      </c>
      <c r="I876" s="226"/>
      <c r="K876" s="11"/>
      <c r="L876" s="11"/>
      <c r="M876" s="11"/>
      <c r="O876" s="445"/>
      <c r="P876" s="446"/>
      <c r="Q876" s="446"/>
      <c r="R876" s="447"/>
      <c r="U876" s="4"/>
      <c r="V876" s="4"/>
    </row>
    <row r="877" spans="1:22">
      <c r="A877" s="55"/>
      <c r="B877" s="11"/>
      <c r="C877" s="11" t="s">
        <v>53</v>
      </c>
      <c r="D877" s="11"/>
      <c r="E877" s="11" t="s">
        <v>56</v>
      </c>
      <c r="F877" s="231">
        <v>11</v>
      </c>
      <c r="G877" s="231"/>
      <c r="H877" s="231"/>
      <c r="I877" s="226"/>
      <c r="K877" s="11"/>
      <c r="L877" s="11"/>
      <c r="M877" s="11"/>
      <c r="O877" s="215"/>
      <c r="P877" s="216"/>
      <c r="Q877" s="216"/>
      <c r="R877" s="217"/>
      <c r="U877" s="4"/>
      <c r="V877" s="4"/>
    </row>
    <row r="878" spans="1:22">
      <c r="A878" s="55"/>
      <c r="B878" s="11"/>
      <c r="C878" s="11" t="s">
        <v>57</v>
      </c>
      <c r="D878" s="11"/>
      <c r="E878" s="11" t="s">
        <v>54</v>
      </c>
      <c r="F878" s="231">
        <v>16</v>
      </c>
      <c r="G878" s="231"/>
      <c r="H878" s="231">
        <v>0</v>
      </c>
      <c r="I878" s="226"/>
      <c r="K878" s="11"/>
      <c r="L878" s="11"/>
      <c r="M878" s="11"/>
      <c r="O878" s="215"/>
      <c r="P878" s="216"/>
      <c r="Q878" s="216"/>
      <c r="R878" s="217"/>
      <c r="U878" s="4"/>
      <c r="V878" s="4"/>
    </row>
    <row r="879" spans="1:22">
      <c r="A879" s="55"/>
      <c r="B879" s="11"/>
      <c r="C879" s="11" t="s">
        <v>62</v>
      </c>
      <c r="D879" s="11"/>
      <c r="E879" s="11" t="s">
        <v>63</v>
      </c>
      <c r="F879" s="231">
        <v>1</v>
      </c>
      <c r="G879" s="231"/>
      <c r="H879" s="231"/>
      <c r="I879" s="226"/>
      <c r="K879" s="11"/>
      <c r="L879" s="11"/>
      <c r="M879" s="11"/>
      <c r="O879" s="215"/>
      <c r="P879" s="216"/>
      <c r="Q879" s="216"/>
      <c r="R879" s="217"/>
      <c r="U879" s="4"/>
      <c r="V879" s="4"/>
    </row>
    <row r="880" spans="1:22">
      <c r="A880" s="55"/>
      <c r="B880" s="11"/>
      <c r="C880" s="11" t="s">
        <v>69</v>
      </c>
      <c r="D880" s="11"/>
      <c r="E880" s="11" t="s">
        <v>70</v>
      </c>
      <c r="F880" s="231">
        <v>3</v>
      </c>
      <c r="G880" s="231"/>
      <c r="H880" s="231"/>
      <c r="I880" s="226"/>
      <c r="K880" s="11"/>
      <c r="L880" s="11"/>
      <c r="M880" s="11"/>
      <c r="O880" s="215"/>
      <c r="P880" s="216"/>
      <c r="Q880" s="216"/>
      <c r="R880" s="217"/>
      <c r="U880" s="4"/>
      <c r="V880" s="4"/>
    </row>
    <row r="881" spans="1:22">
      <c r="A881" s="55"/>
      <c r="B881" s="11"/>
      <c r="C881" s="11" t="s">
        <v>71</v>
      </c>
      <c r="D881" s="11"/>
      <c r="E881" s="11" t="s">
        <v>72</v>
      </c>
      <c r="F881" s="231">
        <v>14</v>
      </c>
      <c r="G881" s="231"/>
      <c r="H881" s="231"/>
      <c r="I881" s="226"/>
      <c r="K881" s="11"/>
      <c r="L881" s="11"/>
      <c r="M881" s="11"/>
      <c r="O881" s="215"/>
      <c r="P881" s="216"/>
      <c r="Q881" s="216"/>
      <c r="R881" s="217"/>
      <c r="U881" s="4"/>
      <c r="V881" s="4"/>
    </row>
    <row r="882" spans="1:22">
      <c r="A882" s="55"/>
      <c r="B882" s="11"/>
      <c r="C882" s="11" t="s">
        <v>73</v>
      </c>
      <c r="D882" s="11"/>
      <c r="E882" s="11" t="s">
        <v>74</v>
      </c>
      <c r="F882" s="231">
        <v>190</v>
      </c>
      <c r="G882" s="231">
        <v>3</v>
      </c>
      <c r="H882" s="231">
        <v>3</v>
      </c>
      <c r="I882" s="226">
        <v>29.3333333333333</v>
      </c>
      <c r="K882" s="11"/>
      <c r="L882" s="11"/>
      <c r="M882" s="11"/>
      <c r="O882" s="215"/>
      <c r="P882" s="216"/>
      <c r="Q882" s="216"/>
      <c r="R882" s="217"/>
      <c r="U882" s="4"/>
      <c r="V882" s="4"/>
    </row>
    <row r="883" spans="1:22">
      <c r="A883" s="55"/>
      <c r="B883" s="11"/>
      <c r="C883" s="11" t="s">
        <v>73</v>
      </c>
      <c r="D883" s="11"/>
      <c r="E883" s="11" t="s">
        <v>362</v>
      </c>
      <c r="F883" s="231">
        <v>1</v>
      </c>
      <c r="G883" s="231"/>
      <c r="H883" s="231"/>
      <c r="I883" s="226"/>
      <c r="K883" s="11"/>
      <c r="L883" s="11"/>
      <c r="M883" s="11"/>
      <c r="O883" s="215"/>
      <c r="P883" s="216"/>
      <c r="Q883" s="216"/>
      <c r="R883" s="217"/>
      <c r="U883" s="4"/>
      <c r="V883" s="4"/>
    </row>
    <row r="884" spans="1:22">
      <c r="A884" s="55"/>
      <c r="B884" s="11"/>
      <c r="C884" s="11" t="s">
        <v>85</v>
      </c>
      <c r="D884" s="11"/>
      <c r="E884" s="11" t="s">
        <v>87</v>
      </c>
      <c r="F884" s="231">
        <v>8</v>
      </c>
      <c r="G884" s="231"/>
      <c r="H884" s="231"/>
      <c r="I884" s="226"/>
      <c r="K884" s="11"/>
      <c r="L884" s="11"/>
      <c r="M884" s="11"/>
      <c r="O884" s="215"/>
      <c r="P884" s="216"/>
      <c r="Q884" s="216"/>
      <c r="R884" s="217"/>
      <c r="U884" s="4"/>
      <c r="V884" s="4"/>
    </row>
    <row r="885" spans="1:22">
      <c r="A885" s="55"/>
      <c r="B885" s="11"/>
      <c r="C885" s="11" t="s">
        <v>90</v>
      </c>
      <c r="D885" s="11"/>
      <c r="E885" s="11" t="s">
        <v>68</v>
      </c>
      <c r="F885" s="231">
        <v>5</v>
      </c>
      <c r="G885" s="231"/>
      <c r="H885" s="231"/>
      <c r="I885" s="226"/>
      <c r="K885" s="11"/>
      <c r="L885" s="11"/>
      <c r="M885" s="11"/>
      <c r="O885" s="215"/>
      <c r="P885" s="216"/>
      <c r="Q885" s="216"/>
      <c r="R885" s="217"/>
      <c r="U885" s="4"/>
      <c r="V885" s="4"/>
    </row>
    <row r="886" spans="1:22">
      <c r="A886" s="55"/>
      <c r="B886" s="11"/>
      <c r="C886" s="11" t="s">
        <v>92</v>
      </c>
      <c r="D886" s="11"/>
      <c r="E886" s="11" t="s">
        <v>93</v>
      </c>
      <c r="F886" s="231">
        <v>4</v>
      </c>
      <c r="G886" s="231"/>
      <c r="H886" s="231"/>
      <c r="I886" s="226"/>
      <c r="K886" s="11"/>
      <c r="L886" s="11"/>
      <c r="M886" s="11"/>
      <c r="O886" s="215"/>
      <c r="P886" s="216"/>
      <c r="Q886" s="216"/>
      <c r="R886" s="217"/>
      <c r="U886" s="4"/>
      <c r="V886" s="4"/>
    </row>
    <row r="887" spans="1:22">
      <c r="A887" s="55"/>
      <c r="B887" s="11"/>
      <c r="C887" s="11" t="s">
        <v>92</v>
      </c>
      <c r="D887" s="11"/>
      <c r="E887" s="11" t="s">
        <v>94</v>
      </c>
      <c r="F887" s="231">
        <v>1</v>
      </c>
      <c r="G887" s="231"/>
      <c r="H887" s="231"/>
      <c r="I887" s="226"/>
      <c r="K887" s="11"/>
      <c r="L887" s="11"/>
      <c r="M887" s="11"/>
      <c r="O887" s="215"/>
      <c r="P887" s="216"/>
      <c r="Q887" s="216"/>
      <c r="R887" s="217"/>
      <c r="U887" s="4"/>
      <c r="V887" s="4"/>
    </row>
    <row r="888" spans="1:22">
      <c r="A888" s="55"/>
      <c r="B888" s="11"/>
      <c r="C888" s="11" t="s">
        <v>97</v>
      </c>
      <c r="D888" s="11"/>
      <c r="E888" s="11" t="s">
        <v>98</v>
      </c>
      <c r="F888" s="231">
        <v>3</v>
      </c>
      <c r="G888" s="231"/>
      <c r="H888" s="231"/>
      <c r="I888" s="226"/>
      <c r="K888" s="11"/>
      <c r="L888" s="11"/>
      <c r="M888" s="11"/>
      <c r="O888" s="215"/>
      <c r="P888" s="216"/>
      <c r="Q888" s="216"/>
      <c r="R888" s="217"/>
      <c r="U888" s="4"/>
      <c r="V888" s="4"/>
    </row>
    <row r="889" spans="1:22">
      <c r="A889" s="55"/>
      <c r="B889" s="11"/>
      <c r="C889" s="11" t="s">
        <v>103</v>
      </c>
      <c r="D889" s="11"/>
      <c r="E889" s="11" t="s">
        <v>95</v>
      </c>
      <c r="F889" s="231">
        <v>12</v>
      </c>
      <c r="G889" s="231"/>
      <c r="H889" s="231"/>
      <c r="I889" s="226"/>
      <c r="K889" s="11"/>
      <c r="L889" s="11"/>
      <c r="M889" s="11"/>
      <c r="O889" s="215"/>
      <c r="P889" s="216"/>
      <c r="Q889" s="216"/>
      <c r="R889" s="217"/>
      <c r="U889" s="4"/>
      <c r="V889" s="4"/>
    </row>
    <row r="890" spans="1:22">
      <c r="A890" s="55"/>
      <c r="B890" s="11"/>
      <c r="C890" s="11" t="s">
        <v>113</v>
      </c>
      <c r="D890" s="11"/>
      <c r="E890" s="11" t="s">
        <v>114</v>
      </c>
      <c r="F890" s="231">
        <v>1</v>
      </c>
      <c r="G890" s="231"/>
      <c r="H890" s="231"/>
      <c r="I890" s="226"/>
      <c r="K890" s="11"/>
      <c r="L890" s="11"/>
      <c r="M890" s="11"/>
      <c r="O890" s="215"/>
      <c r="P890" s="216"/>
      <c r="Q890" s="216"/>
      <c r="R890" s="217"/>
      <c r="U890" s="4"/>
      <c r="V890" s="4"/>
    </row>
    <row r="891" spans="1:22">
      <c r="A891" s="55"/>
      <c r="B891" s="11"/>
      <c r="C891" s="11" t="s">
        <v>115</v>
      </c>
      <c r="D891" s="11"/>
      <c r="E891" s="11" t="s">
        <v>110</v>
      </c>
      <c r="F891" s="231">
        <v>1</v>
      </c>
      <c r="G891" s="231"/>
      <c r="H891" s="231"/>
      <c r="I891" s="226"/>
      <c r="K891" s="11"/>
      <c r="L891" s="11"/>
      <c r="M891" s="11"/>
      <c r="O891" s="215"/>
      <c r="P891" s="216"/>
      <c r="Q891" s="216"/>
      <c r="R891" s="217"/>
      <c r="U891" s="4"/>
      <c r="V891" s="4"/>
    </row>
    <row r="892" spans="1:22">
      <c r="A892" s="55"/>
      <c r="B892" s="11"/>
      <c r="C892" s="11" t="s">
        <v>116</v>
      </c>
      <c r="D892" s="11"/>
      <c r="E892" s="11" t="s">
        <v>117</v>
      </c>
      <c r="F892" s="231">
        <v>3</v>
      </c>
      <c r="G892" s="231"/>
      <c r="H892" s="231"/>
      <c r="I892" s="226"/>
      <c r="K892" s="11"/>
      <c r="L892" s="11"/>
      <c r="M892" s="11"/>
      <c r="O892" s="215"/>
      <c r="P892" s="216"/>
      <c r="Q892" s="216"/>
      <c r="R892" s="217"/>
      <c r="U892" s="4"/>
      <c r="V892" s="4"/>
    </row>
    <row r="893" spans="1:22">
      <c r="A893" s="55"/>
      <c r="B893" s="11"/>
      <c r="C893" s="11" t="s">
        <v>118</v>
      </c>
      <c r="D893" s="11"/>
      <c r="E893" s="11" t="s">
        <v>59</v>
      </c>
      <c r="F893" s="231">
        <v>47</v>
      </c>
      <c r="G893" s="231"/>
      <c r="H893" s="231">
        <v>0</v>
      </c>
      <c r="I893" s="226"/>
      <c r="K893" s="11"/>
      <c r="L893" s="11"/>
      <c r="M893" s="11"/>
      <c r="O893" s="215"/>
      <c r="P893" s="216"/>
      <c r="Q893" s="216"/>
      <c r="R893" s="217"/>
      <c r="U893" s="4"/>
      <c r="V893" s="4"/>
    </row>
    <row r="894" spans="1:22">
      <c r="A894" s="55"/>
      <c r="B894" s="11"/>
      <c r="C894" s="11" t="s">
        <v>118</v>
      </c>
      <c r="D894" s="11"/>
      <c r="E894" s="11" t="s">
        <v>66</v>
      </c>
      <c r="F894" s="231">
        <v>1</v>
      </c>
      <c r="G894" s="231"/>
      <c r="H894" s="231"/>
      <c r="I894" s="226"/>
      <c r="K894" s="11"/>
      <c r="L894" s="11"/>
      <c r="M894" s="11"/>
      <c r="O894" s="215"/>
      <c r="P894" s="216"/>
      <c r="Q894" s="216"/>
      <c r="R894" s="217"/>
      <c r="U894" s="4"/>
      <c r="V894" s="4"/>
    </row>
    <row r="895" spans="1:22">
      <c r="A895" s="55"/>
      <c r="B895" s="11"/>
      <c r="C895" s="11" t="s">
        <v>125</v>
      </c>
      <c r="D895" s="11"/>
      <c r="E895" s="11" t="s">
        <v>121</v>
      </c>
      <c r="F895" s="231">
        <v>6</v>
      </c>
      <c r="G895" s="231"/>
      <c r="H895" s="231"/>
      <c r="I895" s="226"/>
      <c r="K895" s="11"/>
      <c r="L895" s="11"/>
      <c r="M895" s="11"/>
      <c r="O895" s="215"/>
      <c r="P895" s="216"/>
      <c r="Q895" s="216"/>
      <c r="R895" s="217"/>
      <c r="U895" s="4"/>
      <c r="V895" s="4"/>
    </row>
    <row r="896" spans="1:22">
      <c r="A896" s="55"/>
      <c r="B896" s="11"/>
      <c r="C896" s="11" t="s">
        <v>126</v>
      </c>
      <c r="D896" s="11"/>
      <c r="E896" s="11" t="s">
        <v>70</v>
      </c>
      <c r="F896" s="231">
        <v>3</v>
      </c>
      <c r="G896" s="231"/>
      <c r="H896" s="231"/>
      <c r="I896" s="226"/>
      <c r="K896" s="11"/>
      <c r="L896" s="11"/>
      <c r="M896" s="11"/>
      <c r="O896" s="215"/>
      <c r="P896" s="216"/>
      <c r="Q896" s="216"/>
      <c r="R896" s="217"/>
      <c r="U896" s="4"/>
      <c r="V896" s="4"/>
    </row>
    <row r="897" spans="1:22">
      <c r="A897" s="55"/>
      <c r="B897" s="11"/>
      <c r="C897" s="11" t="s">
        <v>131</v>
      </c>
      <c r="D897" s="11"/>
      <c r="E897" s="11" t="s">
        <v>95</v>
      </c>
      <c r="F897" s="231">
        <v>2</v>
      </c>
      <c r="G897" s="231"/>
      <c r="H897" s="231"/>
      <c r="I897" s="226"/>
      <c r="K897" s="11"/>
      <c r="L897" s="11"/>
      <c r="M897" s="11"/>
      <c r="O897" s="215"/>
      <c r="P897" s="216"/>
      <c r="Q897" s="216"/>
      <c r="R897" s="217"/>
      <c r="U897" s="4"/>
      <c r="V897" s="4"/>
    </row>
    <row r="898" spans="1:22">
      <c r="A898" s="55"/>
      <c r="B898" s="11"/>
      <c r="C898" s="11" t="s">
        <v>132</v>
      </c>
      <c r="D898" s="11"/>
      <c r="E898" s="11" t="s">
        <v>133</v>
      </c>
      <c r="F898" s="231">
        <v>7</v>
      </c>
      <c r="G898" s="231"/>
      <c r="H898" s="231">
        <v>0</v>
      </c>
      <c r="I898" s="226"/>
      <c r="K898" s="11"/>
      <c r="L898" s="11"/>
      <c r="M898" s="11"/>
      <c r="O898" s="215"/>
      <c r="P898" s="216"/>
      <c r="Q898" s="216"/>
      <c r="R898" s="217"/>
      <c r="U898" s="4"/>
      <c r="V898" s="4"/>
    </row>
    <row r="899" spans="1:22">
      <c r="A899" s="55"/>
      <c r="B899" s="11"/>
      <c r="C899" s="11" t="s">
        <v>134</v>
      </c>
      <c r="D899" s="11"/>
      <c r="E899" s="11" t="s">
        <v>135</v>
      </c>
      <c r="F899" s="231">
        <v>103</v>
      </c>
      <c r="G899" s="231"/>
      <c r="H899" s="231">
        <v>0</v>
      </c>
      <c r="I899" s="226"/>
      <c r="K899" s="11"/>
      <c r="L899" s="11"/>
      <c r="M899" s="11"/>
      <c r="O899" s="215"/>
      <c r="P899" s="216"/>
      <c r="Q899" s="216"/>
      <c r="R899" s="217"/>
      <c r="U899" s="4"/>
      <c r="V899" s="4"/>
    </row>
    <row r="900" spans="1:22">
      <c r="A900" s="55"/>
      <c r="B900" s="11"/>
      <c r="C900" s="11" t="s">
        <v>136</v>
      </c>
      <c r="D900" s="11"/>
      <c r="E900" s="11" t="s">
        <v>138</v>
      </c>
      <c r="F900" s="231">
        <v>24</v>
      </c>
      <c r="G900" s="231"/>
      <c r="H900" s="231"/>
      <c r="I900" s="226"/>
      <c r="K900" s="11"/>
      <c r="L900" s="11"/>
      <c r="M900" s="11"/>
      <c r="O900" s="215"/>
      <c r="P900" s="216"/>
      <c r="Q900" s="216"/>
      <c r="R900" s="217"/>
      <c r="U900" s="4"/>
      <c r="V900" s="4"/>
    </row>
    <row r="901" spans="1:22">
      <c r="A901" s="55"/>
      <c r="B901" s="11"/>
      <c r="C901" s="11" t="s">
        <v>142</v>
      </c>
      <c r="D901" s="11"/>
      <c r="E901" s="11" t="s">
        <v>143</v>
      </c>
      <c r="F901" s="231">
        <v>13</v>
      </c>
      <c r="G901" s="231"/>
      <c r="H901" s="231"/>
      <c r="I901" s="226"/>
      <c r="K901" s="11"/>
      <c r="L901" s="11"/>
      <c r="M901" s="11"/>
      <c r="O901" s="215"/>
      <c r="P901" s="216"/>
      <c r="Q901" s="216"/>
      <c r="R901" s="217"/>
      <c r="U901" s="4"/>
      <c r="V901" s="4"/>
    </row>
    <row r="902" spans="1:22">
      <c r="A902" s="55"/>
      <c r="B902" s="11"/>
      <c r="C902" s="11" t="s">
        <v>149</v>
      </c>
      <c r="D902" s="11"/>
      <c r="E902" s="11" t="s">
        <v>88</v>
      </c>
      <c r="F902" s="231">
        <v>3</v>
      </c>
      <c r="G902" s="231"/>
      <c r="H902" s="231">
        <v>0</v>
      </c>
      <c r="I902" s="226"/>
      <c r="K902" s="11"/>
      <c r="L902" s="11"/>
      <c r="M902" s="11"/>
      <c r="O902" s="215"/>
      <c r="P902" s="216"/>
      <c r="Q902" s="216"/>
      <c r="R902" s="217"/>
      <c r="U902" s="4"/>
      <c r="V902" s="4"/>
    </row>
    <row r="903" spans="1:22">
      <c r="A903" s="55"/>
      <c r="B903" s="11"/>
      <c r="C903" s="11" t="s">
        <v>154</v>
      </c>
      <c r="D903" s="11"/>
      <c r="E903" s="11" t="s">
        <v>55</v>
      </c>
      <c r="F903" s="231">
        <v>32</v>
      </c>
      <c r="G903" s="231"/>
      <c r="H903" s="231">
        <v>0</v>
      </c>
      <c r="I903" s="226"/>
      <c r="K903" s="11"/>
      <c r="L903" s="11"/>
      <c r="M903" s="11"/>
      <c r="O903" s="215"/>
      <c r="P903" s="216"/>
      <c r="Q903" s="216"/>
      <c r="R903" s="217"/>
      <c r="U903" s="4"/>
      <c r="V903" s="4"/>
    </row>
    <row r="904" spans="1:22">
      <c r="A904" s="55"/>
      <c r="B904" s="11"/>
      <c r="C904" s="11" t="s">
        <v>159</v>
      </c>
      <c r="D904" s="11"/>
      <c r="E904" s="11" t="s">
        <v>88</v>
      </c>
      <c r="F904" s="231">
        <v>37</v>
      </c>
      <c r="G904" s="231"/>
      <c r="H904" s="231">
        <v>0</v>
      </c>
      <c r="I904" s="226"/>
      <c r="K904" s="11"/>
      <c r="L904" s="11"/>
      <c r="M904" s="11"/>
      <c r="O904" s="215"/>
      <c r="P904" s="216"/>
      <c r="Q904" s="216"/>
      <c r="R904" s="217"/>
      <c r="U904" s="4"/>
      <c r="V904" s="4"/>
    </row>
    <row r="905" spans="1:22">
      <c r="A905" s="55"/>
      <c r="B905" s="11"/>
      <c r="C905" s="11" t="s">
        <v>160</v>
      </c>
      <c r="D905" s="11"/>
      <c r="E905" s="11" t="s">
        <v>155</v>
      </c>
      <c r="F905" s="231">
        <v>1</v>
      </c>
      <c r="G905" s="231"/>
      <c r="H905" s="231"/>
      <c r="I905" s="226"/>
      <c r="K905" s="11"/>
      <c r="L905" s="11"/>
      <c r="M905" s="11"/>
      <c r="O905" s="215"/>
      <c r="P905" s="216"/>
      <c r="Q905" s="216"/>
      <c r="R905" s="217"/>
      <c r="U905" s="4"/>
      <c r="V905" s="4"/>
    </row>
    <row r="906" spans="1:22">
      <c r="A906" s="55"/>
      <c r="B906" s="11"/>
      <c r="C906" s="11" t="s">
        <v>161</v>
      </c>
      <c r="D906" s="11"/>
      <c r="E906" s="11" t="s">
        <v>91</v>
      </c>
      <c r="F906" s="231">
        <v>1</v>
      </c>
      <c r="G906" s="231"/>
      <c r="H906" s="231"/>
      <c r="I906" s="226"/>
      <c r="K906" s="11"/>
      <c r="L906" s="11"/>
      <c r="M906" s="11"/>
      <c r="O906" s="215"/>
      <c r="P906" s="216"/>
      <c r="Q906" s="216"/>
      <c r="R906" s="217"/>
      <c r="U906" s="4"/>
      <c r="V906" s="4"/>
    </row>
    <row r="907" spans="1:22">
      <c r="A907" s="55"/>
      <c r="B907" s="11"/>
      <c r="C907" s="11" t="s">
        <v>161</v>
      </c>
      <c r="D907" s="11"/>
      <c r="E907" s="11" t="s">
        <v>68</v>
      </c>
      <c r="F907" s="231">
        <v>4</v>
      </c>
      <c r="G907" s="231"/>
      <c r="H907" s="231"/>
      <c r="I907" s="226"/>
      <c r="K907" s="11"/>
      <c r="L907" s="11"/>
      <c r="M907" s="11"/>
      <c r="O907" s="215"/>
      <c r="P907" s="216"/>
      <c r="Q907" s="216"/>
      <c r="R907" s="217"/>
      <c r="U907" s="4"/>
      <c r="V907" s="4"/>
    </row>
    <row r="908" spans="1:22">
      <c r="A908" s="55"/>
      <c r="B908" s="11"/>
      <c r="C908" s="11" t="s">
        <v>162</v>
      </c>
      <c r="D908" s="11"/>
      <c r="E908" s="11" t="s">
        <v>163</v>
      </c>
      <c r="F908" s="231">
        <v>2</v>
      </c>
      <c r="G908" s="231"/>
      <c r="H908" s="231"/>
      <c r="I908" s="226"/>
      <c r="K908" s="11"/>
      <c r="L908" s="11"/>
      <c r="M908" s="11"/>
      <c r="O908" s="215"/>
      <c r="P908" s="216"/>
      <c r="Q908" s="216"/>
      <c r="R908" s="217"/>
      <c r="U908" s="4"/>
      <c r="V908" s="4"/>
    </row>
    <row r="909" spans="1:22">
      <c r="A909" s="55"/>
      <c r="B909" s="11"/>
      <c r="C909" s="11" t="s">
        <v>164</v>
      </c>
      <c r="D909" s="11"/>
      <c r="E909" s="11" t="s">
        <v>165</v>
      </c>
      <c r="F909" s="231">
        <v>16</v>
      </c>
      <c r="G909" s="231"/>
      <c r="H909" s="231">
        <v>0</v>
      </c>
      <c r="I909" s="226"/>
      <c r="K909" s="11"/>
      <c r="L909" s="11"/>
      <c r="M909" s="11"/>
      <c r="O909" s="215"/>
      <c r="P909" s="216"/>
      <c r="Q909" s="216"/>
      <c r="R909" s="217"/>
      <c r="U909" s="4"/>
      <c r="V909" s="4"/>
    </row>
    <row r="910" spans="1:22">
      <c r="A910" s="55"/>
      <c r="B910" s="11"/>
      <c r="C910" s="11" t="s">
        <v>166</v>
      </c>
      <c r="D910" s="11"/>
      <c r="E910" s="11" t="s">
        <v>167</v>
      </c>
      <c r="F910" s="231">
        <v>1</v>
      </c>
      <c r="G910" s="231"/>
      <c r="H910" s="231"/>
      <c r="I910" s="226"/>
      <c r="K910" s="11"/>
      <c r="L910" s="11"/>
      <c r="M910" s="11"/>
      <c r="O910" s="215"/>
      <c r="P910" s="216"/>
      <c r="Q910" s="216"/>
      <c r="R910" s="217"/>
      <c r="U910" s="4"/>
      <c r="V910" s="4"/>
    </row>
    <row r="911" spans="1:22">
      <c r="A911" s="55"/>
      <c r="B911" s="11"/>
      <c r="C911" s="11" t="s">
        <v>169</v>
      </c>
      <c r="D911" s="11"/>
      <c r="E911" s="11" t="s">
        <v>170</v>
      </c>
      <c r="F911" s="231">
        <v>8</v>
      </c>
      <c r="G911" s="231"/>
      <c r="H911" s="231">
        <v>0</v>
      </c>
      <c r="I911" s="226"/>
      <c r="K911" s="11"/>
      <c r="L911" s="11"/>
      <c r="M911" s="11"/>
      <c r="O911" s="215"/>
      <c r="P911" s="216"/>
      <c r="Q911" s="216"/>
      <c r="R911" s="217"/>
      <c r="U911" s="4"/>
      <c r="V911" s="4"/>
    </row>
    <row r="912" spans="1:22">
      <c r="A912" s="55"/>
      <c r="B912" s="11"/>
      <c r="C912" s="11" t="s">
        <v>172</v>
      </c>
      <c r="D912" s="11"/>
      <c r="E912" s="11" t="s">
        <v>173</v>
      </c>
      <c r="F912" s="231">
        <v>7</v>
      </c>
      <c r="G912" s="231"/>
      <c r="H912" s="231"/>
      <c r="I912" s="226"/>
      <c r="K912" s="11"/>
      <c r="L912" s="11"/>
      <c r="M912" s="11"/>
      <c r="O912" s="215"/>
      <c r="P912" s="216"/>
      <c r="Q912" s="216"/>
      <c r="R912" s="217"/>
      <c r="U912" s="4"/>
      <c r="V912" s="4"/>
    </row>
    <row r="913" spans="1:22">
      <c r="A913" s="55"/>
      <c r="B913" s="11"/>
      <c r="C913" s="11" t="s">
        <v>177</v>
      </c>
      <c r="D913" s="11"/>
      <c r="E913" s="11" t="s">
        <v>61</v>
      </c>
      <c r="F913" s="231">
        <v>1</v>
      </c>
      <c r="G913" s="231"/>
      <c r="H913" s="231"/>
      <c r="I913" s="226"/>
      <c r="K913" s="11"/>
      <c r="L913" s="11"/>
      <c r="M913" s="11"/>
      <c r="O913" s="215"/>
      <c r="P913" s="216"/>
      <c r="Q913" s="216"/>
      <c r="R913" s="217"/>
      <c r="U913" s="4"/>
      <c r="V913" s="4"/>
    </row>
    <row r="914" spans="1:22">
      <c r="A914" s="55"/>
      <c r="B914" s="11"/>
      <c r="C914" s="11" t="s">
        <v>179</v>
      </c>
      <c r="D914" s="11"/>
      <c r="E914" s="11" t="s">
        <v>180</v>
      </c>
      <c r="F914" s="231">
        <v>3</v>
      </c>
      <c r="G914" s="231"/>
      <c r="H914" s="231"/>
      <c r="I914" s="226"/>
      <c r="K914" s="11"/>
      <c r="L914" s="11"/>
      <c r="M914" s="11"/>
      <c r="O914" s="215"/>
      <c r="P914" s="216"/>
      <c r="Q914" s="216"/>
      <c r="R914" s="217"/>
      <c r="U914" s="4"/>
      <c r="V914" s="4"/>
    </row>
    <row r="915" spans="1:22">
      <c r="A915" s="55"/>
      <c r="B915" s="11"/>
      <c r="C915" s="11" t="s">
        <v>181</v>
      </c>
      <c r="D915" s="11"/>
      <c r="E915" s="11" t="s">
        <v>182</v>
      </c>
      <c r="F915" s="231">
        <v>5</v>
      </c>
      <c r="G915" s="231"/>
      <c r="H915" s="231"/>
      <c r="I915" s="226"/>
      <c r="K915" s="11"/>
      <c r="L915" s="11"/>
      <c r="M915" s="11"/>
      <c r="O915" s="215"/>
      <c r="P915" s="216"/>
      <c r="Q915" s="216"/>
      <c r="R915" s="217"/>
      <c r="U915" s="4"/>
      <c r="V915" s="4"/>
    </row>
    <row r="916" spans="1:22">
      <c r="A916" s="55"/>
      <c r="B916" s="11"/>
      <c r="C916" s="11" t="s">
        <v>185</v>
      </c>
      <c r="D916" s="11"/>
      <c r="E916" s="11" t="s">
        <v>186</v>
      </c>
      <c r="F916" s="231">
        <v>9</v>
      </c>
      <c r="G916" s="231"/>
      <c r="H916" s="231"/>
      <c r="I916" s="226"/>
      <c r="K916" s="11"/>
      <c r="L916" s="11"/>
      <c r="M916" s="11"/>
      <c r="O916" s="215"/>
      <c r="P916" s="216"/>
      <c r="Q916" s="216"/>
      <c r="R916" s="217"/>
      <c r="U916" s="4"/>
      <c r="V916" s="4"/>
    </row>
    <row r="917" spans="1:22">
      <c r="A917" s="55"/>
      <c r="B917" s="11"/>
      <c r="C917" s="11" t="s">
        <v>187</v>
      </c>
      <c r="D917" s="11"/>
      <c r="E917" s="11" t="s">
        <v>188</v>
      </c>
      <c r="F917" s="231">
        <v>11</v>
      </c>
      <c r="G917" s="231"/>
      <c r="H917" s="231"/>
      <c r="I917" s="226"/>
      <c r="K917" s="11"/>
      <c r="L917" s="11"/>
      <c r="M917" s="11"/>
      <c r="O917" s="215"/>
      <c r="P917" s="216"/>
      <c r="Q917" s="216"/>
      <c r="R917" s="217"/>
      <c r="U917" s="4"/>
      <c r="V917" s="4"/>
    </row>
    <row r="918" spans="1:22">
      <c r="A918" s="55"/>
      <c r="B918" s="11"/>
      <c r="C918" s="11" t="s">
        <v>190</v>
      </c>
      <c r="D918" s="11"/>
      <c r="E918" s="11" t="s">
        <v>191</v>
      </c>
      <c r="F918" s="231">
        <v>23</v>
      </c>
      <c r="G918" s="231"/>
      <c r="H918" s="231">
        <v>0</v>
      </c>
      <c r="I918" s="226"/>
      <c r="K918" s="11"/>
      <c r="L918" s="11"/>
      <c r="M918" s="11"/>
      <c r="O918" s="215"/>
      <c r="P918" s="216"/>
      <c r="Q918" s="216"/>
      <c r="R918" s="217"/>
      <c r="U918" s="4"/>
      <c r="V918" s="4"/>
    </row>
    <row r="919" spans="1:22">
      <c r="A919" s="55"/>
      <c r="B919" s="11"/>
      <c r="C919" s="11" t="s">
        <v>192</v>
      </c>
      <c r="D919" s="11"/>
      <c r="E919" s="11" t="s">
        <v>88</v>
      </c>
      <c r="F919" s="231">
        <v>1</v>
      </c>
      <c r="G919" s="231"/>
      <c r="H919" s="231"/>
      <c r="I919" s="226"/>
      <c r="K919" s="11"/>
      <c r="L919" s="11"/>
      <c r="M919" s="11"/>
      <c r="O919" s="215"/>
      <c r="P919" s="216"/>
      <c r="Q919" s="216"/>
      <c r="R919" s="217"/>
      <c r="U919" s="4"/>
      <c r="V919" s="4"/>
    </row>
    <row r="920" spans="1:22">
      <c r="A920" s="55"/>
      <c r="B920" s="11"/>
      <c r="C920" s="11" t="s">
        <v>195</v>
      </c>
      <c r="D920" s="11"/>
      <c r="E920" s="11" t="s">
        <v>55</v>
      </c>
      <c r="F920" s="231">
        <v>6</v>
      </c>
      <c r="G920" s="231"/>
      <c r="H920" s="231"/>
      <c r="I920" s="226"/>
      <c r="K920" s="11"/>
      <c r="L920" s="11"/>
      <c r="M920" s="11"/>
      <c r="O920" s="215"/>
      <c r="P920" s="216"/>
      <c r="Q920" s="216"/>
      <c r="R920" s="217"/>
      <c r="U920" s="4"/>
      <c r="V920" s="4"/>
    </row>
    <row r="921" spans="1:22">
      <c r="A921" s="55"/>
      <c r="B921" s="11"/>
      <c r="C921" s="11" t="s">
        <v>196</v>
      </c>
      <c r="D921" s="11"/>
      <c r="E921" s="11" t="s">
        <v>167</v>
      </c>
      <c r="F921" s="231">
        <v>1</v>
      </c>
      <c r="G921" s="231"/>
      <c r="H921" s="231"/>
      <c r="I921" s="226"/>
      <c r="K921" s="11"/>
      <c r="L921" s="11"/>
      <c r="M921" s="11"/>
      <c r="O921" s="215"/>
      <c r="P921" s="216"/>
      <c r="Q921" s="216"/>
      <c r="R921" s="217"/>
      <c r="U921" s="4"/>
      <c r="V921" s="4"/>
    </row>
    <row r="922" spans="1:22">
      <c r="A922" s="55"/>
      <c r="B922" s="11"/>
      <c r="C922" s="11" t="s">
        <v>197</v>
      </c>
      <c r="D922" s="11"/>
      <c r="E922" s="11" t="s">
        <v>198</v>
      </c>
      <c r="F922" s="231">
        <v>4</v>
      </c>
      <c r="G922" s="231"/>
      <c r="H922" s="231"/>
      <c r="I922" s="226"/>
      <c r="K922" s="11"/>
      <c r="L922" s="11"/>
      <c r="M922" s="11"/>
      <c r="O922" s="215"/>
      <c r="P922" s="216"/>
      <c r="Q922" s="216"/>
      <c r="R922" s="217"/>
      <c r="U922" s="4"/>
      <c r="V922" s="4"/>
    </row>
    <row r="923" spans="1:22">
      <c r="A923" s="55"/>
      <c r="B923" s="11"/>
      <c r="C923" s="11" t="s">
        <v>201</v>
      </c>
      <c r="D923" s="11"/>
      <c r="E923" s="11" t="s">
        <v>117</v>
      </c>
      <c r="F923" s="231">
        <v>2</v>
      </c>
      <c r="G923" s="231"/>
      <c r="H923" s="231"/>
      <c r="I923" s="226"/>
      <c r="K923" s="11"/>
      <c r="L923" s="11"/>
      <c r="M923" s="11"/>
      <c r="O923" s="215"/>
      <c r="P923" s="216"/>
      <c r="Q923" s="216"/>
      <c r="R923" s="217"/>
      <c r="U923" s="4"/>
      <c r="V923" s="4"/>
    </row>
    <row r="924" spans="1:22">
      <c r="A924" s="55"/>
      <c r="B924" s="11"/>
      <c r="C924" s="11" t="s">
        <v>713</v>
      </c>
      <c r="D924" s="11"/>
      <c r="E924" s="11" t="s">
        <v>167</v>
      </c>
      <c r="F924" s="231">
        <v>1</v>
      </c>
      <c r="G924" s="231"/>
      <c r="H924" s="231"/>
      <c r="I924" s="226"/>
      <c r="K924" s="11"/>
      <c r="L924" s="11"/>
      <c r="M924" s="11"/>
      <c r="O924" s="215"/>
      <c r="P924" s="216"/>
      <c r="Q924" s="216"/>
      <c r="R924" s="217"/>
      <c r="U924" s="4"/>
      <c r="V924" s="4"/>
    </row>
    <row r="925" spans="1:22">
      <c r="A925" s="55"/>
      <c r="B925" s="11"/>
      <c r="C925" s="11" t="s">
        <v>203</v>
      </c>
      <c r="D925" s="11"/>
      <c r="E925" s="11" t="s">
        <v>61</v>
      </c>
      <c r="F925" s="231">
        <v>1</v>
      </c>
      <c r="G925" s="231"/>
      <c r="H925" s="231"/>
      <c r="I925" s="226"/>
      <c r="K925" s="11"/>
      <c r="L925" s="11"/>
      <c r="M925" s="11"/>
      <c r="O925" s="215"/>
      <c r="P925" s="216"/>
      <c r="Q925" s="216"/>
      <c r="R925" s="217"/>
      <c r="U925" s="4"/>
      <c r="V925" s="4"/>
    </row>
    <row r="926" spans="1:22">
      <c r="A926" s="55"/>
      <c r="B926" s="11"/>
      <c r="C926" s="11" t="s">
        <v>204</v>
      </c>
      <c r="D926" s="11"/>
      <c r="E926" s="11" t="s">
        <v>137</v>
      </c>
      <c r="F926" s="231">
        <v>2</v>
      </c>
      <c r="G926" s="231"/>
      <c r="H926" s="231">
        <v>0</v>
      </c>
      <c r="I926" s="226"/>
      <c r="K926" s="11"/>
      <c r="L926" s="11"/>
      <c r="M926" s="11"/>
      <c r="O926" s="215"/>
      <c r="P926" s="216"/>
      <c r="Q926" s="216"/>
      <c r="R926" s="217"/>
      <c r="U926" s="4"/>
      <c r="V926" s="4"/>
    </row>
    <row r="927" spans="1:22">
      <c r="A927" s="55"/>
      <c r="B927" s="11"/>
      <c r="C927" s="11" t="s">
        <v>205</v>
      </c>
      <c r="D927" s="11"/>
      <c r="E927" s="11" t="s">
        <v>206</v>
      </c>
      <c r="F927" s="231">
        <v>3</v>
      </c>
      <c r="G927" s="231"/>
      <c r="H927" s="231"/>
      <c r="I927" s="226"/>
      <c r="K927" s="11"/>
      <c r="L927" s="11"/>
      <c r="M927" s="11"/>
      <c r="O927" s="215"/>
      <c r="P927" s="216"/>
      <c r="Q927" s="216"/>
      <c r="R927" s="217"/>
      <c r="U927" s="4"/>
      <c r="V927" s="4"/>
    </row>
    <row r="928" spans="1:22">
      <c r="A928" s="55"/>
      <c r="B928" s="11"/>
      <c r="C928" s="11" t="s">
        <v>211</v>
      </c>
      <c r="D928" s="11"/>
      <c r="E928" s="11" t="s">
        <v>193</v>
      </c>
      <c r="F928" s="231">
        <v>2</v>
      </c>
      <c r="G928" s="231"/>
      <c r="H928" s="231"/>
      <c r="I928" s="226"/>
      <c r="K928" s="11"/>
      <c r="L928" s="11"/>
      <c r="M928" s="11"/>
      <c r="O928" s="215"/>
      <c r="P928" s="216"/>
      <c r="Q928" s="216"/>
      <c r="R928" s="217"/>
      <c r="U928" s="4"/>
      <c r="V928" s="4"/>
    </row>
    <row r="929" spans="1:22">
      <c r="A929" s="55"/>
      <c r="B929" s="11"/>
      <c r="C929" s="11" t="s">
        <v>218</v>
      </c>
      <c r="D929" s="11"/>
      <c r="E929" s="11" t="s">
        <v>199</v>
      </c>
      <c r="F929" s="231">
        <v>3</v>
      </c>
      <c r="G929" s="231"/>
      <c r="H929" s="231"/>
      <c r="I929" s="226"/>
      <c r="K929" s="11"/>
      <c r="L929" s="11"/>
      <c r="M929" s="11"/>
      <c r="O929" s="215"/>
      <c r="P929" s="216"/>
      <c r="Q929" s="216"/>
      <c r="R929" s="217"/>
      <c r="U929" s="4"/>
      <c r="V929" s="4"/>
    </row>
    <row r="930" spans="1:22">
      <c r="A930" s="55"/>
      <c r="B930" s="11"/>
      <c r="C930" s="11" t="s">
        <v>221</v>
      </c>
      <c r="D930" s="11"/>
      <c r="E930" s="11" t="s">
        <v>223</v>
      </c>
      <c r="F930" s="231">
        <v>2</v>
      </c>
      <c r="G930" s="231"/>
      <c r="H930" s="231"/>
      <c r="I930" s="226"/>
      <c r="K930" s="11"/>
      <c r="L930" s="11"/>
      <c r="M930" s="11"/>
      <c r="O930" s="215"/>
      <c r="P930" s="216"/>
      <c r="Q930" s="216"/>
      <c r="R930" s="217"/>
      <c r="U930" s="4"/>
      <c r="V930" s="4"/>
    </row>
    <row r="931" spans="1:22">
      <c r="A931" s="55"/>
      <c r="B931" s="11"/>
      <c r="C931" s="11" t="s">
        <v>229</v>
      </c>
      <c r="D931" s="11"/>
      <c r="E931" s="11" t="s">
        <v>143</v>
      </c>
      <c r="F931" s="231">
        <v>1</v>
      </c>
      <c r="G931" s="231"/>
      <c r="H931" s="231"/>
      <c r="I931" s="226"/>
      <c r="K931" s="11"/>
      <c r="L931" s="11"/>
      <c r="M931" s="11"/>
      <c r="O931" s="215"/>
      <c r="P931" s="216"/>
      <c r="Q931" s="216"/>
      <c r="R931" s="217"/>
      <c r="U931" s="4"/>
      <c r="V931" s="4"/>
    </row>
    <row r="932" spans="1:22">
      <c r="A932" s="55"/>
      <c r="B932" s="11"/>
      <c r="C932" s="11" t="s">
        <v>235</v>
      </c>
      <c r="D932" s="11"/>
      <c r="E932" s="11" t="s">
        <v>199</v>
      </c>
      <c r="F932" s="231">
        <v>14</v>
      </c>
      <c r="G932" s="231"/>
      <c r="H932" s="231">
        <v>0</v>
      </c>
      <c r="I932" s="226"/>
      <c r="K932" s="11"/>
      <c r="L932" s="11"/>
      <c r="M932" s="11"/>
      <c r="O932" s="215"/>
      <c r="P932" s="216"/>
      <c r="Q932" s="216"/>
      <c r="R932" s="217"/>
      <c r="U932" s="4"/>
      <c r="V932" s="4"/>
    </row>
    <row r="933" spans="1:22">
      <c r="A933" s="55"/>
      <c r="B933" s="11"/>
      <c r="C933" s="11" t="s">
        <v>236</v>
      </c>
      <c r="D933" s="11"/>
      <c r="E933" s="11" t="s">
        <v>68</v>
      </c>
      <c r="F933" s="231">
        <v>36</v>
      </c>
      <c r="G933" s="231"/>
      <c r="H933" s="231">
        <v>0</v>
      </c>
      <c r="I933" s="226"/>
      <c r="K933" s="11"/>
      <c r="L933" s="11"/>
      <c r="M933" s="11"/>
      <c r="O933" s="215"/>
      <c r="P933" s="216"/>
      <c r="Q933" s="216"/>
      <c r="R933" s="217"/>
      <c r="U933" s="4"/>
      <c r="V933" s="4"/>
    </row>
    <row r="934" spans="1:22">
      <c r="A934" s="55"/>
      <c r="B934" s="11"/>
      <c r="C934" s="11" t="s">
        <v>641</v>
      </c>
      <c r="D934" s="11"/>
      <c r="E934" s="11" t="s">
        <v>68</v>
      </c>
      <c r="F934" s="231">
        <v>1</v>
      </c>
      <c r="G934" s="231"/>
      <c r="H934" s="231"/>
      <c r="I934" s="226"/>
      <c r="K934" s="11"/>
      <c r="L934" s="11"/>
      <c r="M934" s="11"/>
      <c r="O934" s="215"/>
      <c r="P934" s="216"/>
      <c r="Q934" s="216"/>
      <c r="R934" s="217"/>
      <c r="U934" s="4"/>
      <c r="V934" s="4"/>
    </row>
    <row r="935" spans="1:22">
      <c r="A935" s="55"/>
      <c r="B935" s="11"/>
      <c r="C935" s="11" t="s">
        <v>239</v>
      </c>
      <c r="D935" s="11"/>
      <c r="E935" s="11" t="s">
        <v>70</v>
      </c>
      <c r="F935" s="231">
        <v>5</v>
      </c>
      <c r="G935" s="231">
        <v>1</v>
      </c>
      <c r="H935" s="231">
        <v>1</v>
      </c>
      <c r="I935" s="226">
        <v>0</v>
      </c>
      <c r="K935" s="11"/>
      <c r="L935" s="11"/>
      <c r="M935" s="11"/>
      <c r="O935" s="215"/>
      <c r="P935" s="216"/>
      <c r="Q935" s="216"/>
      <c r="R935" s="217"/>
      <c r="U935" s="4"/>
      <c r="V935" s="4"/>
    </row>
    <row r="936" spans="1:22">
      <c r="A936" s="55"/>
      <c r="B936" s="11"/>
      <c r="C936" s="11" t="s">
        <v>240</v>
      </c>
      <c r="D936" s="11"/>
      <c r="E936" s="11" t="s">
        <v>61</v>
      </c>
      <c r="F936" s="231">
        <v>19</v>
      </c>
      <c r="G936" s="231"/>
      <c r="H936" s="231"/>
      <c r="I936" s="226"/>
      <c r="K936" s="11"/>
      <c r="L936" s="11"/>
      <c r="M936" s="11"/>
      <c r="O936" s="215"/>
      <c r="P936" s="216"/>
      <c r="Q936" s="216"/>
      <c r="R936" s="217"/>
      <c r="U936" s="4"/>
      <c r="V936" s="4"/>
    </row>
    <row r="937" spans="1:22">
      <c r="A937" s="55"/>
      <c r="B937" s="11"/>
      <c r="C937" s="11" t="s">
        <v>243</v>
      </c>
      <c r="D937" s="11"/>
      <c r="E937" s="11" t="s">
        <v>244</v>
      </c>
      <c r="F937" s="231">
        <v>8</v>
      </c>
      <c r="G937" s="231"/>
      <c r="H937" s="231"/>
      <c r="I937" s="226"/>
      <c r="K937" s="11"/>
      <c r="L937" s="11"/>
      <c r="M937" s="11"/>
      <c r="O937" s="215"/>
      <c r="P937" s="216"/>
      <c r="Q937" s="216"/>
      <c r="R937" s="217"/>
      <c r="U937" s="4"/>
      <c r="V937" s="4"/>
    </row>
    <row r="938" spans="1:22">
      <c r="A938" s="55"/>
      <c r="B938" s="11"/>
      <c r="C938" s="11" t="s">
        <v>248</v>
      </c>
      <c r="D938" s="11"/>
      <c r="E938" s="11" t="s">
        <v>68</v>
      </c>
      <c r="F938" s="231">
        <v>1</v>
      </c>
      <c r="G938" s="231"/>
      <c r="H938" s="231"/>
      <c r="I938" s="226"/>
      <c r="K938" s="11"/>
      <c r="L938" s="11"/>
      <c r="M938" s="11"/>
      <c r="O938" s="215"/>
      <c r="P938" s="216"/>
      <c r="Q938" s="216"/>
      <c r="R938" s="217"/>
      <c r="U938" s="4"/>
      <c r="V938" s="4"/>
    </row>
    <row r="939" spans="1:22">
      <c r="A939" s="55"/>
      <c r="B939" s="11"/>
      <c r="C939" s="11" t="s">
        <v>249</v>
      </c>
      <c r="D939" s="11"/>
      <c r="E939" s="11" t="s">
        <v>64</v>
      </c>
      <c r="F939" s="231">
        <v>27</v>
      </c>
      <c r="G939" s="231"/>
      <c r="H939" s="231"/>
      <c r="I939" s="226"/>
      <c r="K939" s="11"/>
      <c r="L939" s="11"/>
      <c r="M939" s="11"/>
      <c r="O939" s="215"/>
      <c r="P939" s="216"/>
      <c r="Q939" s="216"/>
      <c r="R939" s="217"/>
      <c r="U939" s="4"/>
      <c r="V939" s="4"/>
    </row>
    <row r="940" spans="1:22">
      <c r="A940" s="55"/>
      <c r="B940" s="11"/>
      <c r="C940" s="11" t="s">
        <v>251</v>
      </c>
      <c r="D940" s="11"/>
      <c r="E940" s="11" t="s">
        <v>55</v>
      </c>
      <c r="F940" s="231">
        <v>3</v>
      </c>
      <c r="G940" s="231"/>
      <c r="H940" s="231">
        <v>0</v>
      </c>
      <c r="I940" s="226"/>
      <c r="K940" s="11"/>
      <c r="L940" s="11"/>
      <c r="M940" s="11"/>
      <c r="O940" s="215"/>
      <c r="P940" s="216"/>
      <c r="Q940" s="216"/>
      <c r="R940" s="217"/>
      <c r="U940" s="4"/>
      <c r="V940" s="4"/>
    </row>
    <row r="941" spans="1:22">
      <c r="A941" s="55"/>
      <c r="B941" s="11"/>
      <c r="C941" s="11" t="s">
        <v>253</v>
      </c>
      <c r="D941" s="11"/>
      <c r="E941" s="11" t="s">
        <v>254</v>
      </c>
      <c r="F941" s="231">
        <v>3</v>
      </c>
      <c r="G941" s="231"/>
      <c r="H941" s="231"/>
      <c r="I941" s="226"/>
      <c r="K941" s="11"/>
      <c r="L941" s="11"/>
      <c r="M941" s="11"/>
      <c r="O941" s="215"/>
      <c r="P941" s="216"/>
      <c r="Q941" s="216"/>
      <c r="R941" s="217"/>
      <c r="U941" s="4"/>
      <c r="V941" s="4"/>
    </row>
    <row r="942" spans="1:22">
      <c r="A942" s="55"/>
      <c r="B942" s="11"/>
      <c r="C942" s="11" t="s">
        <v>257</v>
      </c>
      <c r="D942" s="11"/>
      <c r="E942" s="11" t="s">
        <v>135</v>
      </c>
      <c r="F942" s="231">
        <v>1</v>
      </c>
      <c r="G942" s="231"/>
      <c r="H942" s="231"/>
      <c r="I942" s="226"/>
      <c r="K942" s="11"/>
      <c r="L942" s="11"/>
      <c r="M942" s="11"/>
      <c r="O942" s="215"/>
      <c r="P942" s="216"/>
      <c r="Q942" s="216"/>
      <c r="R942" s="217"/>
      <c r="U942" s="4"/>
      <c r="V942" s="4"/>
    </row>
    <row r="943" spans="1:22">
      <c r="A943" s="55"/>
      <c r="B943" s="11"/>
      <c r="C943" s="11" t="s">
        <v>260</v>
      </c>
      <c r="D943" s="11"/>
      <c r="E943" s="11" t="s">
        <v>259</v>
      </c>
      <c r="F943" s="231">
        <v>3</v>
      </c>
      <c r="G943" s="231"/>
      <c r="H943" s="231"/>
      <c r="I943" s="226"/>
      <c r="K943" s="11"/>
      <c r="L943" s="11"/>
      <c r="M943" s="11"/>
      <c r="O943" s="215"/>
      <c r="P943" s="216"/>
      <c r="Q943" s="216"/>
      <c r="R943" s="217"/>
      <c r="U943" s="4"/>
      <c r="V943" s="4"/>
    </row>
    <row r="944" spans="1:22">
      <c r="A944" s="55"/>
      <c r="B944" s="11"/>
      <c r="C944" s="11" t="s">
        <v>261</v>
      </c>
      <c r="D944" s="11"/>
      <c r="E944" s="11" t="s">
        <v>98</v>
      </c>
      <c r="F944" s="231">
        <v>3</v>
      </c>
      <c r="G944" s="231"/>
      <c r="H944" s="231"/>
      <c r="I944" s="226"/>
      <c r="K944" s="11"/>
      <c r="L944" s="11"/>
      <c r="M944" s="11"/>
      <c r="O944" s="215"/>
      <c r="P944" s="216"/>
      <c r="Q944" s="216"/>
      <c r="R944" s="217"/>
      <c r="U944" s="4"/>
      <c r="V944" s="4"/>
    </row>
    <row r="945" spans="1:22">
      <c r="A945" s="55"/>
      <c r="B945" s="11"/>
      <c r="C945" s="11" t="s">
        <v>262</v>
      </c>
      <c r="D945" s="11"/>
      <c r="E945" s="11" t="s">
        <v>91</v>
      </c>
      <c r="F945" s="231">
        <v>1</v>
      </c>
      <c r="G945" s="231"/>
      <c r="H945" s="231"/>
      <c r="I945" s="226"/>
      <c r="K945" s="11"/>
      <c r="L945" s="11"/>
      <c r="M945" s="11"/>
      <c r="O945" s="215"/>
      <c r="P945" s="216"/>
      <c r="Q945" s="216"/>
      <c r="R945" s="217"/>
      <c r="U945" s="4"/>
      <c r="V945" s="4"/>
    </row>
    <row r="946" spans="1:22">
      <c r="A946" s="55"/>
      <c r="B946" s="11"/>
      <c r="C946" s="11" t="s">
        <v>266</v>
      </c>
      <c r="D946" s="11"/>
      <c r="E946" s="11" t="s">
        <v>84</v>
      </c>
      <c r="F946" s="231">
        <v>1</v>
      </c>
      <c r="G946" s="231"/>
      <c r="H946" s="231"/>
      <c r="I946" s="226"/>
      <c r="K946" s="11"/>
      <c r="L946" s="11"/>
      <c r="M946" s="11"/>
      <c r="O946" s="215"/>
      <c r="P946" s="216"/>
      <c r="Q946" s="216"/>
      <c r="R946" s="217"/>
      <c r="U946" s="4"/>
      <c r="V946" s="4"/>
    </row>
    <row r="947" spans="1:22">
      <c r="A947" s="55"/>
      <c r="B947" s="11"/>
      <c r="C947" s="11" t="s">
        <v>269</v>
      </c>
      <c r="D947" s="11"/>
      <c r="E947" s="11" t="s">
        <v>70</v>
      </c>
      <c r="F947" s="231">
        <v>7</v>
      </c>
      <c r="G947" s="231"/>
      <c r="H947" s="231">
        <v>0</v>
      </c>
      <c r="I947" s="226"/>
      <c r="K947" s="11"/>
      <c r="L947" s="11"/>
      <c r="M947" s="11"/>
      <c r="O947" s="215"/>
      <c r="P947" s="216"/>
      <c r="Q947" s="216"/>
      <c r="R947" s="217"/>
      <c r="U947" s="4"/>
      <c r="V947" s="4"/>
    </row>
    <row r="948" spans="1:22">
      <c r="A948" s="55"/>
      <c r="B948" s="11"/>
      <c r="C948" s="11" t="s">
        <v>271</v>
      </c>
      <c r="D948" s="11"/>
      <c r="E948" s="11" t="s">
        <v>272</v>
      </c>
      <c r="F948" s="231">
        <v>2</v>
      </c>
      <c r="G948" s="231"/>
      <c r="H948" s="231"/>
      <c r="I948" s="226"/>
      <c r="K948" s="11"/>
      <c r="L948" s="11"/>
      <c r="M948" s="11"/>
      <c r="O948" s="215"/>
      <c r="P948" s="216"/>
      <c r="Q948" s="216"/>
      <c r="R948" s="217"/>
      <c r="U948" s="4"/>
      <c r="V948" s="4"/>
    </row>
    <row r="949" spans="1:22">
      <c r="A949" s="55"/>
      <c r="B949" s="11"/>
      <c r="C949" s="11" t="s">
        <v>276</v>
      </c>
      <c r="D949" s="11"/>
      <c r="E949" s="11" t="s">
        <v>189</v>
      </c>
      <c r="F949" s="231">
        <v>17</v>
      </c>
      <c r="G949" s="231"/>
      <c r="H949" s="231">
        <v>0</v>
      </c>
      <c r="I949" s="226"/>
      <c r="K949" s="11"/>
      <c r="L949" s="11"/>
      <c r="M949" s="11"/>
      <c r="O949" s="215"/>
      <c r="P949" s="216"/>
      <c r="Q949" s="216"/>
      <c r="R949" s="217"/>
      <c r="U949" s="4"/>
      <c r="V949" s="4"/>
    </row>
    <row r="950" spans="1:22">
      <c r="A950" s="55"/>
      <c r="B950" s="11"/>
      <c r="C950" s="11" t="s">
        <v>278</v>
      </c>
      <c r="D950" s="11"/>
      <c r="E950" s="11" t="s">
        <v>56</v>
      </c>
      <c r="F950" s="231">
        <v>3</v>
      </c>
      <c r="G950" s="231"/>
      <c r="H950" s="231"/>
      <c r="I950" s="226"/>
      <c r="K950" s="11"/>
      <c r="L950" s="11"/>
      <c r="M950" s="11"/>
      <c r="O950" s="215"/>
      <c r="P950" s="216"/>
      <c r="Q950" s="216"/>
      <c r="R950" s="217"/>
      <c r="U950" s="4"/>
      <c r="V950" s="4"/>
    </row>
    <row r="951" spans="1:22">
      <c r="A951" s="55"/>
      <c r="B951" s="11"/>
      <c r="C951" s="11" t="s">
        <v>283</v>
      </c>
      <c r="D951" s="11"/>
      <c r="E951" s="11" t="s">
        <v>199</v>
      </c>
      <c r="F951" s="231">
        <v>3</v>
      </c>
      <c r="G951" s="231"/>
      <c r="H951" s="231"/>
      <c r="I951" s="226"/>
      <c r="K951" s="11"/>
      <c r="L951" s="11"/>
      <c r="M951" s="11"/>
      <c r="O951" s="215"/>
      <c r="P951" s="216"/>
      <c r="Q951" s="216"/>
      <c r="R951" s="217"/>
      <c r="U951" s="4"/>
      <c r="V951" s="4"/>
    </row>
    <row r="952" spans="1:22">
      <c r="A952" s="55"/>
      <c r="B952" s="11"/>
      <c r="C952" s="11" t="s">
        <v>284</v>
      </c>
      <c r="D952" s="11"/>
      <c r="E952" s="11" t="s">
        <v>285</v>
      </c>
      <c r="F952" s="231">
        <v>2</v>
      </c>
      <c r="G952" s="231"/>
      <c r="H952" s="231"/>
      <c r="I952" s="226"/>
      <c r="K952" s="11"/>
      <c r="L952" s="11"/>
      <c r="M952" s="11"/>
      <c r="O952" s="215"/>
      <c r="P952" s="216"/>
      <c r="Q952" s="216"/>
      <c r="R952" s="217"/>
      <c r="U952" s="4"/>
      <c r="V952" s="4"/>
    </row>
    <row r="953" spans="1:22">
      <c r="A953" s="55"/>
      <c r="B953" s="11"/>
      <c r="C953" s="11" t="s">
        <v>286</v>
      </c>
      <c r="D953" s="11"/>
      <c r="E953" s="11" t="s">
        <v>287</v>
      </c>
      <c r="F953" s="231">
        <v>7</v>
      </c>
      <c r="G953" s="231"/>
      <c r="H953" s="231"/>
      <c r="I953" s="226"/>
      <c r="K953" s="11"/>
      <c r="L953" s="11"/>
      <c r="M953" s="11"/>
      <c r="O953" s="215"/>
      <c r="P953" s="216"/>
      <c r="Q953" s="216"/>
      <c r="R953" s="217"/>
      <c r="U953" s="4"/>
      <c r="V953" s="4"/>
    </row>
    <row r="954" spans="1:22">
      <c r="A954" s="55"/>
      <c r="B954" s="11"/>
      <c r="C954" s="11" t="s">
        <v>288</v>
      </c>
      <c r="D954" s="11"/>
      <c r="E954" s="11" t="s">
        <v>83</v>
      </c>
      <c r="F954" s="231">
        <v>54</v>
      </c>
      <c r="G954" s="231"/>
      <c r="H954" s="231">
        <v>0</v>
      </c>
      <c r="I954" s="226"/>
      <c r="K954" s="11"/>
      <c r="L954" s="11"/>
      <c r="M954" s="11"/>
      <c r="O954" s="215"/>
      <c r="P954" s="216"/>
      <c r="Q954" s="216"/>
      <c r="R954" s="217"/>
      <c r="U954" s="4"/>
      <c r="V954" s="4"/>
    </row>
    <row r="955" spans="1:22">
      <c r="A955" s="55"/>
      <c r="B955" s="11"/>
      <c r="C955" s="11" t="s">
        <v>290</v>
      </c>
      <c r="D955" s="11"/>
      <c r="E955" s="11" t="s">
        <v>291</v>
      </c>
      <c r="F955" s="231">
        <v>1</v>
      </c>
      <c r="G955" s="231"/>
      <c r="H955" s="231"/>
      <c r="I955" s="226"/>
      <c r="K955" s="11"/>
      <c r="L955" s="11"/>
      <c r="M955" s="11"/>
      <c r="O955" s="215"/>
      <c r="P955" s="216"/>
      <c r="Q955" s="216"/>
      <c r="R955" s="217"/>
      <c r="U955" s="4"/>
      <c r="V955" s="4"/>
    </row>
    <row r="956" spans="1:22">
      <c r="A956" s="55"/>
      <c r="B956" s="11"/>
      <c r="C956" s="11" t="s">
        <v>294</v>
      </c>
      <c r="D956" s="11"/>
      <c r="E956" s="11" t="s">
        <v>199</v>
      </c>
      <c r="F956" s="231">
        <v>1</v>
      </c>
      <c r="G956" s="231"/>
      <c r="H956" s="231"/>
      <c r="I956" s="226"/>
      <c r="K956" s="11"/>
      <c r="L956" s="11"/>
      <c r="M956" s="11"/>
      <c r="O956" s="215"/>
      <c r="P956" s="216"/>
      <c r="Q956" s="216"/>
      <c r="R956" s="217"/>
      <c r="U956" s="4"/>
      <c r="V956" s="4"/>
    </row>
    <row r="957" spans="1:22">
      <c r="A957" s="55"/>
      <c r="B957" s="11"/>
      <c r="C957" s="11" t="s">
        <v>298</v>
      </c>
      <c r="D957" s="11"/>
      <c r="E957" s="11" t="s">
        <v>299</v>
      </c>
      <c r="F957" s="231">
        <v>4</v>
      </c>
      <c r="G957" s="231"/>
      <c r="H957" s="231"/>
      <c r="I957" s="226"/>
      <c r="K957" s="11"/>
      <c r="L957" s="11"/>
      <c r="M957" s="11"/>
      <c r="O957" s="215"/>
      <c r="P957" s="216"/>
      <c r="Q957" s="216"/>
      <c r="R957" s="217"/>
      <c r="U957" s="4"/>
      <c r="V957" s="4"/>
    </row>
    <row r="958" spans="1:22">
      <c r="A958" s="55"/>
      <c r="B958" s="11"/>
      <c r="C958" s="11" t="s">
        <v>300</v>
      </c>
      <c r="D958" s="11"/>
      <c r="E958" s="11" t="s">
        <v>301</v>
      </c>
      <c r="F958" s="231">
        <v>1</v>
      </c>
      <c r="G958" s="231"/>
      <c r="H958" s="231"/>
      <c r="I958" s="226"/>
      <c r="K958" s="11"/>
      <c r="L958" s="11"/>
      <c r="M958" s="11"/>
      <c r="O958" s="215"/>
      <c r="P958" s="216"/>
      <c r="Q958" s="216"/>
      <c r="R958" s="217"/>
      <c r="U958" s="4"/>
      <c r="V958" s="4"/>
    </row>
    <row r="959" spans="1:22">
      <c r="A959" s="55"/>
      <c r="B959" s="11"/>
      <c r="C959" s="11" t="s">
        <v>303</v>
      </c>
      <c r="D959" s="11"/>
      <c r="E959" s="11" t="s">
        <v>70</v>
      </c>
      <c r="F959" s="231">
        <v>52</v>
      </c>
      <c r="G959" s="231"/>
      <c r="H959" s="231">
        <v>0</v>
      </c>
      <c r="I959" s="226"/>
      <c r="K959" s="11"/>
      <c r="L959" s="11"/>
      <c r="M959" s="11"/>
      <c r="O959" s="215"/>
      <c r="P959" s="216"/>
      <c r="Q959" s="216"/>
      <c r="R959" s="217"/>
      <c r="U959" s="4"/>
      <c r="V959" s="4"/>
    </row>
    <row r="960" spans="1:22">
      <c r="A960" s="55"/>
      <c r="B960" s="11"/>
      <c r="C960" s="11" t="s">
        <v>304</v>
      </c>
      <c r="D960" s="11"/>
      <c r="E960" s="11" t="s">
        <v>305</v>
      </c>
      <c r="F960" s="231">
        <v>2</v>
      </c>
      <c r="G960" s="231"/>
      <c r="H960" s="231"/>
      <c r="I960" s="226"/>
      <c r="K960" s="11"/>
      <c r="L960" s="11"/>
      <c r="M960" s="11"/>
      <c r="O960" s="215"/>
      <c r="P960" s="216"/>
      <c r="Q960" s="216"/>
      <c r="R960" s="217"/>
      <c r="U960" s="4"/>
      <c r="V960" s="4"/>
    </row>
    <row r="961" spans="1:22">
      <c r="A961" s="55"/>
      <c r="B961" s="11"/>
      <c r="C961" s="11" t="s">
        <v>313</v>
      </c>
      <c r="D961" s="11"/>
      <c r="E961" s="11" t="s">
        <v>95</v>
      </c>
      <c r="F961" s="231">
        <v>1</v>
      </c>
      <c r="G961" s="231"/>
      <c r="H961" s="231"/>
      <c r="I961" s="226"/>
      <c r="K961" s="11"/>
      <c r="L961" s="11"/>
      <c r="M961" s="11"/>
      <c r="O961" s="215"/>
      <c r="P961" s="216"/>
      <c r="Q961" s="216"/>
      <c r="R961" s="217"/>
      <c r="U961" s="4"/>
      <c r="V961" s="4"/>
    </row>
    <row r="962" spans="1:22">
      <c r="A962" s="55"/>
      <c r="B962" s="11"/>
      <c r="C962" s="11" t="s">
        <v>324</v>
      </c>
      <c r="D962" s="11"/>
      <c r="E962" s="11" t="s">
        <v>61</v>
      </c>
      <c r="F962" s="231">
        <v>1</v>
      </c>
      <c r="G962" s="231"/>
      <c r="H962" s="231"/>
      <c r="I962" s="226"/>
      <c r="K962" s="11"/>
      <c r="L962" s="11"/>
      <c r="M962" s="11"/>
      <c r="O962" s="215"/>
      <c r="P962" s="216"/>
      <c r="Q962" s="216"/>
      <c r="R962" s="217"/>
      <c r="U962" s="4"/>
      <c r="V962" s="4"/>
    </row>
    <row r="963" spans="1:22">
      <c r="A963" s="55"/>
      <c r="B963" s="11"/>
      <c r="C963" s="11" t="s">
        <v>327</v>
      </c>
      <c r="D963" s="11"/>
      <c r="E963" s="11" t="s">
        <v>98</v>
      </c>
      <c r="F963" s="231">
        <v>1</v>
      </c>
      <c r="G963" s="231"/>
      <c r="H963" s="231"/>
      <c r="I963" s="226"/>
      <c r="K963" s="11"/>
      <c r="L963" s="11"/>
      <c r="M963" s="11"/>
      <c r="O963" s="215"/>
      <c r="P963" s="216"/>
      <c r="Q963" s="216"/>
      <c r="R963" s="217"/>
      <c r="U963" s="4"/>
      <c r="V963" s="4"/>
    </row>
    <row r="964" spans="1:22">
      <c r="A964" s="55"/>
      <c r="B964" s="11"/>
      <c r="C964" s="11" t="s">
        <v>328</v>
      </c>
      <c r="D964" s="11"/>
      <c r="E964" s="11" t="s">
        <v>79</v>
      </c>
      <c r="F964" s="231">
        <v>2</v>
      </c>
      <c r="G964" s="231"/>
      <c r="H964" s="231">
        <v>0</v>
      </c>
      <c r="I964" s="226"/>
      <c r="K964" s="11"/>
      <c r="L964" s="11"/>
      <c r="M964" s="11"/>
      <c r="O964" s="215"/>
      <c r="P964" s="216"/>
      <c r="Q964" s="216"/>
      <c r="R964" s="217"/>
      <c r="U964" s="4"/>
      <c r="V964" s="4"/>
    </row>
    <row r="965" spans="1:22">
      <c r="A965" s="55"/>
      <c r="B965" s="11"/>
      <c r="C965" s="11" t="s">
        <v>337</v>
      </c>
      <c r="D965" s="11"/>
      <c r="E965" s="11" t="s">
        <v>175</v>
      </c>
      <c r="F965" s="231">
        <v>2</v>
      </c>
      <c r="G965" s="231"/>
      <c r="H965" s="231"/>
      <c r="I965" s="226"/>
      <c r="K965" s="11"/>
      <c r="L965" s="11"/>
      <c r="M965" s="11"/>
      <c r="O965" s="215"/>
      <c r="P965" s="216"/>
      <c r="Q965" s="216"/>
      <c r="R965" s="217"/>
      <c r="U965" s="4"/>
      <c r="V965" s="4"/>
    </row>
    <row r="966" spans="1:22">
      <c r="A966" s="55"/>
      <c r="B966" s="11"/>
      <c r="C966" s="11" t="s">
        <v>341</v>
      </c>
      <c r="D966" s="11"/>
      <c r="E966" s="11" t="s">
        <v>342</v>
      </c>
      <c r="F966" s="231">
        <v>2</v>
      </c>
      <c r="G966" s="231"/>
      <c r="H966" s="231"/>
      <c r="I966" s="226"/>
      <c r="K966" s="11"/>
      <c r="L966" s="11"/>
      <c r="M966" s="11"/>
      <c r="O966" s="215"/>
      <c r="P966" s="216"/>
      <c r="Q966" s="216"/>
      <c r="R966" s="217"/>
      <c r="U966" s="4"/>
      <c r="V966" s="4"/>
    </row>
    <row r="967" spans="1:22">
      <c r="A967" s="55"/>
      <c r="B967" s="11"/>
      <c r="C967" s="11" t="s">
        <v>343</v>
      </c>
      <c r="D967" s="11"/>
      <c r="E967" s="11" t="s">
        <v>163</v>
      </c>
      <c r="F967" s="231">
        <v>2</v>
      </c>
      <c r="G967" s="231"/>
      <c r="H967" s="231"/>
      <c r="I967" s="226"/>
      <c r="K967" s="11"/>
      <c r="L967" s="11"/>
      <c r="M967" s="11"/>
      <c r="O967" s="215"/>
      <c r="P967" s="216"/>
      <c r="Q967" s="216"/>
      <c r="R967" s="217"/>
      <c r="U967" s="4"/>
      <c r="V967" s="4"/>
    </row>
    <row r="968" spans="1:22">
      <c r="A968" s="55"/>
      <c r="B968" s="11"/>
      <c r="C968" s="11" t="s">
        <v>344</v>
      </c>
      <c r="D968" s="11"/>
      <c r="E968" s="11" t="s">
        <v>191</v>
      </c>
      <c r="F968" s="231">
        <v>9</v>
      </c>
      <c r="G968" s="231"/>
      <c r="H968" s="231">
        <v>0</v>
      </c>
      <c r="I968" s="226"/>
      <c r="K968" s="11"/>
      <c r="L968" s="11"/>
      <c r="M968" s="11"/>
      <c r="O968" s="215"/>
      <c r="P968" s="216"/>
      <c r="Q968" s="216"/>
      <c r="R968" s="217"/>
      <c r="U968" s="4"/>
      <c r="V968" s="4"/>
    </row>
    <row r="969" spans="1:22">
      <c r="A969" s="55"/>
      <c r="B969" s="11"/>
      <c r="C969" s="11" t="s">
        <v>349</v>
      </c>
      <c r="D969" s="11"/>
      <c r="E969" s="11" t="s">
        <v>351</v>
      </c>
      <c r="F969" s="231">
        <v>1</v>
      </c>
      <c r="G969" s="231"/>
      <c r="H969" s="231"/>
      <c r="I969" s="226"/>
      <c r="K969" s="11"/>
      <c r="L969" s="11"/>
      <c r="M969" s="11"/>
      <c r="O969" s="215"/>
      <c r="P969" s="216"/>
      <c r="Q969" s="216"/>
      <c r="R969" s="217"/>
      <c r="U969" s="4"/>
      <c r="V969" s="4"/>
    </row>
    <row r="970" spans="1:22">
      <c r="A970" s="55"/>
      <c r="B970" s="11"/>
      <c r="C970" s="11" t="s">
        <v>352</v>
      </c>
      <c r="D970" s="11"/>
      <c r="E970" s="11" t="s">
        <v>191</v>
      </c>
      <c r="F970" s="231">
        <v>23</v>
      </c>
      <c r="G970" s="231"/>
      <c r="H970" s="231"/>
      <c r="I970" s="226"/>
      <c r="K970" s="11"/>
      <c r="L970" s="11"/>
      <c r="M970" s="11"/>
      <c r="O970" s="215"/>
      <c r="P970" s="216"/>
      <c r="Q970" s="216"/>
      <c r="R970" s="217"/>
      <c r="U970" s="4"/>
      <c r="V970" s="4"/>
    </row>
    <row r="971" spans="1:22">
      <c r="A971" s="55"/>
      <c r="B971" s="11"/>
      <c r="C971" s="11" t="s">
        <v>354</v>
      </c>
      <c r="D971" s="11"/>
      <c r="E971" s="11" t="s">
        <v>355</v>
      </c>
      <c r="F971" s="231">
        <v>10</v>
      </c>
      <c r="G971" s="231"/>
      <c r="H971" s="231"/>
      <c r="I971" s="226"/>
      <c r="K971" s="11"/>
      <c r="L971" s="11"/>
      <c r="M971" s="11"/>
      <c r="O971" s="215"/>
      <c r="P971" s="216"/>
      <c r="Q971" s="216"/>
      <c r="R971" s="217"/>
      <c r="U971" s="4"/>
      <c r="V971" s="4"/>
    </row>
    <row r="972" spans="1:22">
      <c r="A972" s="55"/>
      <c r="B972" s="11"/>
      <c r="C972" s="11" t="s">
        <v>360</v>
      </c>
      <c r="D972" s="11"/>
      <c r="E972" s="11" t="s">
        <v>95</v>
      </c>
      <c r="F972" s="231">
        <v>2</v>
      </c>
      <c r="G972" s="231"/>
      <c r="H972" s="231"/>
      <c r="I972" s="226"/>
      <c r="K972" s="11"/>
      <c r="L972" s="11"/>
      <c r="M972" s="11"/>
      <c r="O972" s="215"/>
      <c r="P972" s="216"/>
      <c r="Q972" s="216"/>
      <c r="R972" s="217"/>
      <c r="U972" s="4"/>
      <c r="V972" s="4"/>
    </row>
    <row r="973" spans="1:22">
      <c r="A973" s="55"/>
      <c r="B973" s="11"/>
      <c r="C973" s="11" t="s">
        <v>361</v>
      </c>
      <c r="D973" s="11"/>
      <c r="E973" s="11" t="s">
        <v>362</v>
      </c>
      <c r="F973" s="231">
        <v>4</v>
      </c>
      <c r="G973" s="231"/>
      <c r="H973" s="231">
        <v>0</v>
      </c>
      <c r="I973" s="226"/>
      <c r="K973" s="11"/>
      <c r="L973" s="11"/>
      <c r="M973" s="11"/>
      <c r="O973" s="215"/>
      <c r="P973" s="216"/>
      <c r="Q973" s="216"/>
      <c r="R973" s="217"/>
      <c r="U973" s="4"/>
      <c r="V973" s="4"/>
    </row>
    <row r="974" spans="1:22">
      <c r="A974" s="55"/>
      <c r="B974" s="11"/>
      <c r="C974" s="11" t="s">
        <v>363</v>
      </c>
      <c r="D974" s="11"/>
      <c r="E974" s="11" t="s">
        <v>95</v>
      </c>
      <c r="F974" s="231">
        <v>1</v>
      </c>
      <c r="G974" s="231"/>
      <c r="H974" s="231"/>
      <c r="I974" s="226"/>
      <c r="K974" s="11"/>
      <c r="L974" s="11"/>
      <c r="M974" s="11"/>
      <c r="O974" s="215"/>
      <c r="P974" s="216"/>
      <c r="Q974" s="216"/>
      <c r="R974" s="217"/>
      <c r="U974" s="4"/>
      <c r="V974" s="4"/>
    </row>
    <row r="975" spans="1:22">
      <c r="A975" s="55"/>
      <c r="B975" s="11"/>
      <c r="C975" s="11" t="s">
        <v>364</v>
      </c>
      <c r="D975" s="11"/>
      <c r="E975" s="11" t="s">
        <v>199</v>
      </c>
      <c r="F975" s="231">
        <v>1</v>
      </c>
      <c r="G975" s="231"/>
      <c r="H975" s="231"/>
      <c r="I975" s="226"/>
      <c r="K975" s="11"/>
      <c r="L975" s="11"/>
      <c r="M975" s="11"/>
      <c r="O975" s="215"/>
      <c r="P975" s="216"/>
      <c r="Q975" s="216"/>
      <c r="R975" s="217"/>
      <c r="U975" s="4"/>
      <c r="V975" s="4"/>
    </row>
    <row r="976" spans="1:22">
      <c r="A976" s="55"/>
      <c r="B976" s="11"/>
      <c r="C976" s="11" t="s">
        <v>365</v>
      </c>
      <c r="D976" s="11"/>
      <c r="E976" s="11" t="s">
        <v>289</v>
      </c>
      <c r="F976" s="231">
        <v>2</v>
      </c>
      <c r="G976" s="231"/>
      <c r="H976" s="231"/>
      <c r="I976" s="226"/>
      <c r="K976" s="11"/>
      <c r="L976" s="11"/>
      <c r="M976" s="11"/>
      <c r="O976" s="215"/>
      <c r="P976" s="216"/>
      <c r="Q976" s="216"/>
      <c r="R976" s="217"/>
      <c r="U976" s="4"/>
      <c r="V976" s="4"/>
    </row>
    <row r="977" spans="1:22">
      <c r="A977" s="55"/>
      <c r="B977" s="11"/>
      <c r="C977" s="11" t="s">
        <v>366</v>
      </c>
      <c r="D977" s="11"/>
      <c r="E977" s="11" t="s">
        <v>96</v>
      </c>
      <c r="F977" s="231">
        <v>30</v>
      </c>
      <c r="G977" s="231"/>
      <c r="H977" s="231">
        <v>0</v>
      </c>
      <c r="I977" s="226"/>
      <c r="K977" s="11"/>
      <c r="L977" s="11"/>
      <c r="M977" s="11"/>
      <c r="O977" s="215"/>
      <c r="P977" s="216"/>
      <c r="Q977" s="216"/>
      <c r="R977" s="217"/>
      <c r="U977" s="4"/>
      <c r="V977" s="4"/>
    </row>
    <row r="978" spans="1:22">
      <c r="A978" s="55"/>
      <c r="B978" s="11"/>
      <c r="C978" s="11" t="s">
        <v>367</v>
      </c>
      <c r="D978" s="11"/>
      <c r="E978" s="11" t="s">
        <v>153</v>
      </c>
      <c r="F978" s="231">
        <v>4</v>
      </c>
      <c r="G978" s="231"/>
      <c r="H978" s="231"/>
      <c r="I978" s="226"/>
      <c r="K978" s="11"/>
      <c r="L978" s="11"/>
      <c r="M978" s="11"/>
      <c r="O978" s="215"/>
      <c r="P978" s="216"/>
      <c r="Q978" s="216"/>
      <c r="R978" s="217"/>
      <c r="U978" s="4"/>
      <c r="V978" s="4"/>
    </row>
    <row r="979" spans="1:22">
      <c r="A979" s="55"/>
      <c r="B979" s="11"/>
      <c r="C979" s="11" t="s">
        <v>368</v>
      </c>
      <c r="D979" s="11"/>
      <c r="E979" s="11" t="s">
        <v>369</v>
      </c>
      <c r="F979" s="231">
        <v>14</v>
      </c>
      <c r="G979" s="231"/>
      <c r="H979" s="231"/>
      <c r="I979" s="226"/>
      <c r="K979" s="11"/>
      <c r="L979" s="11"/>
      <c r="M979" s="11"/>
      <c r="O979" s="215"/>
      <c r="P979" s="216"/>
      <c r="Q979" s="216"/>
      <c r="R979" s="217"/>
      <c r="U979" s="4"/>
      <c r="V979" s="4"/>
    </row>
    <row r="980" spans="1:22">
      <c r="A980" s="55"/>
      <c r="B980" s="11"/>
      <c r="C980" s="11" t="s">
        <v>371</v>
      </c>
      <c r="D980" s="11"/>
      <c r="E980" s="11" t="s">
        <v>75</v>
      </c>
      <c r="F980" s="231">
        <v>8</v>
      </c>
      <c r="G980" s="231"/>
      <c r="H980" s="231"/>
      <c r="I980" s="226"/>
      <c r="K980" s="11"/>
      <c r="L980" s="11"/>
      <c r="M980" s="11"/>
      <c r="O980" s="215"/>
      <c r="P980" s="216"/>
      <c r="Q980" s="216"/>
      <c r="R980" s="217"/>
      <c r="U980" s="4"/>
      <c r="V980" s="4"/>
    </row>
    <row r="981" spans="1:22">
      <c r="A981" s="55"/>
      <c r="B981" s="11"/>
      <c r="C981" s="11" t="s">
        <v>375</v>
      </c>
      <c r="D981" s="11"/>
      <c r="E981" s="11" t="s">
        <v>114</v>
      </c>
      <c r="F981" s="231">
        <v>4</v>
      </c>
      <c r="G981" s="231"/>
      <c r="H981" s="231"/>
      <c r="I981" s="226"/>
      <c r="K981" s="11"/>
      <c r="L981" s="11"/>
      <c r="M981" s="11"/>
      <c r="O981" s="215"/>
      <c r="P981" s="216"/>
      <c r="Q981" s="216"/>
      <c r="R981" s="217"/>
      <c r="U981" s="4"/>
      <c r="V981" s="4"/>
    </row>
    <row r="982" spans="1:22">
      <c r="A982" s="55"/>
      <c r="B982" s="11"/>
      <c r="C982" s="11" t="s">
        <v>380</v>
      </c>
      <c r="D982" s="11"/>
      <c r="E982" s="11" t="s">
        <v>77</v>
      </c>
      <c r="F982" s="231">
        <v>1</v>
      </c>
      <c r="G982" s="231"/>
      <c r="H982" s="231"/>
      <c r="I982" s="226"/>
      <c r="K982" s="11"/>
      <c r="L982" s="11"/>
      <c r="M982" s="11"/>
      <c r="O982" s="215"/>
      <c r="P982" s="216"/>
      <c r="Q982" s="216"/>
      <c r="R982" s="217"/>
      <c r="U982" s="4"/>
      <c r="V982" s="4"/>
    </row>
    <row r="983" spans="1:22">
      <c r="A983" s="55"/>
      <c r="B983" s="11"/>
      <c r="C983" s="11" t="s">
        <v>381</v>
      </c>
      <c r="D983" s="11"/>
      <c r="E983" s="11" t="s">
        <v>110</v>
      </c>
      <c r="F983" s="231">
        <v>37</v>
      </c>
      <c r="G983" s="231"/>
      <c r="H983" s="231">
        <v>0</v>
      </c>
      <c r="I983" s="226"/>
      <c r="K983" s="11"/>
      <c r="L983" s="11"/>
      <c r="M983" s="11"/>
      <c r="O983" s="215"/>
      <c r="P983" s="216"/>
      <c r="Q983" s="216"/>
      <c r="R983" s="217"/>
      <c r="U983" s="4"/>
      <c r="V983" s="4"/>
    </row>
    <row r="984" spans="1:22">
      <c r="A984" s="55"/>
      <c r="B984" s="11"/>
      <c r="C984" s="11" t="s">
        <v>382</v>
      </c>
      <c r="D984" s="11"/>
      <c r="E984" s="11" t="s">
        <v>88</v>
      </c>
      <c r="F984" s="231">
        <v>1</v>
      </c>
      <c r="G984" s="231"/>
      <c r="H984" s="231"/>
      <c r="I984" s="226"/>
      <c r="K984" s="11"/>
      <c r="L984" s="11"/>
      <c r="M984" s="11"/>
      <c r="O984" s="215"/>
      <c r="P984" s="216"/>
      <c r="Q984" s="216"/>
      <c r="R984" s="217"/>
      <c r="U984" s="4"/>
      <c r="V984" s="4"/>
    </row>
    <row r="985" spans="1:22">
      <c r="A985" s="55"/>
      <c r="B985" s="11"/>
      <c r="C985" s="11" t="s">
        <v>383</v>
      </c>
      <c r="D985" s="11"/>
      <c r="E985" s="11" t="s">
        <v>68</v>
      </c>
      <c r="F985" s="231">
        <v>6</v>
      </c>
      <c r="G985" s="231"/>
      <c r="H985" s="231"/>
      <c r="I985" s="226"/>
      <c r="K985" s="11"/>
      <c r="L985" s="11"/>
      <c r="M985" s="11"/>
      <c r="O985" s="215"/>
      <c r="P985" s="216"/>
      <c r="Q985" s="216"/>
      <c r="R985" s="217"/>
      <c r="U985" s="4"/>
      <c r="V985" s="4"/>
    </row>
    <row r="986" spans="1:22">
      <c r="A986" s="55"/>
      <c r="B986" s="11"/>
      <c r="C986" s="11" t="s">
        <v>384</v>
      </c>
      <c r="D986" s="11"/>
      <c r="E986" s="11" t="s">
        <v>374</v>
      </c>
      <c r="F986" s="231">
        <v>1</v>
      </c>
      <c r="G986" s="231"/>
      <c r="H986" s="231"/>
      <c r="I986" s="226"/>
      <c r="K986" s="11"/>
      <c r="L986" s="11"/>
      <c r="M986" s="11"/>
      <c r="O986" s="215"/>
      <c r="P986" s="216"/>
      <c r="Q986" s="216"/>
      <c r="R986" s="217"/>
      <c r="U986" s="4"/>
      <c r="V986" s="4"/>
    </row>
    <row r="987" spans="1:22">
      <c r="A987" s="55"/>
      <c r="B987" s="11"/>
      <c r="C987" s="11" t="s">
        <v>385</v>
      </c>
      <c r="D987" s="11"/>
      <c r="E987" s="11" t="s">
        <v>370</v>
      </c>
      <c r="F987" s="231">
        <v>6</v>
      </c>
      <c r="G987" s="231"/>
      <c r="H987" s="231">
        <v>0</v>
      </c>
      <c r="I987" s="226"/>
      <c r="K987" s="11"/>
      <c r="L987" s="11"/>
      <c r="M987" s="11"/>
      <c r="O987" s="215"/>
      <c r="P987" s="216"/>
      <c r="Q987" s="216"/>
      <c r="R987" s="217"/>
      <c r="U987" s="4"/>
      <c r="V987" s="4"/>
    </row>
    <row r="988" spans="1:22">
      <c r="A988" s="55"/>
      <c r="B988" s="11"/>
      <c r="C988" s="11" t="s">
        <v>386</v>
      </c>
      <c r="D988" s="11"/>
      <c r="E988" s="11" t="s">
        <v>163</v>
      </c>
      <c r="F988" s="231">
        <v>69</v>
      </c>
      <c r="G988" s="231"/>
      <c r="H988" s="231">
        <v>0</v>
      </c>
      <c r="I988" s="226"/>
      <c r="K988" s="11"/>
      <c r="L988" s="11"/>
      <c r="M988" s="11"/>
      <c r="O988" s="215"/>
      <c r="P988" s="216"/>
      <c r="Q988" s="216"/>
      <c r="R988" s="217"/>
      <c r="U988" s="4"/>
      <c r="V988" s="4"/>
    </row>
    <row r="989" spans="1:22">
      <c r="A989" s="55"/>
      <c r="B989" s="11"/>
      <c r="C989" s="11" t="s">
        <v>388</v>
      </c>
      <c r="D989" s="11"/>
      <c r="E989" s="11" t="s">
        <v>389</v>
      </c>
      <c r="F989" s="231">
        <v>2</v>
      </c>
      <c r="G989" s="231"/>
      <c r="H989" s="231"/>
      <c r="I989" s="226"/>
      <c r="K989" s="11"/>
      <c r="L989" s="11"/>
      <c r="M989" s="11"/>
      <c r="O989" s="215"/>
      <c r="P989" s="216"/>
      <c r="Q989" s="216"/>
      <c r="R989" s="217"/>
      <c r="U989" s="4"/>
      <c r="V989" s="4"/>
    </row>
    <row r="990" spans="1:22">
      <c r="A990" s="55"/>
      <c r="B990" s="11"/>
      <c r="C990" s="11" t="s">
        <v>391</v>
      </c>
      <c r="D990" s="11"/>
      <c r="E990" s="11" t="s">
        <v>144</v>
      </c>
      <c r="F990" s="231">
        <v>2</v>
      </c>
      <c r="G990" s="231"/>
      <c r="H990" s="231"/>
      <c r="I990" s="226"/>
      <c r="K990" s="11"/>
      <c r="L990" s="11"/>
      <c r="M990" s="11"/>
      <c r="O990" s="215"/>
      <c r="P990" s="216"/>
      <c r="Q990" s="216"/>
      <c r="R990" s="217"/>
      <c r="U990" s="4"/>
      <c r="V990" s="4"/>
    </row>
    <row r="991" spans="1:22">
      <c r="A991" s="55"/>
      <c r="B991" s="11"/>
      <c r="C991" s="11" t="s">
        <v>392</v>
      </c>
      <c r="D991" s="11"/>
      <c r="E991" s="11" t="s">
        <v>393</v>
      </c>
      <c r="F991" s="231">
        <v>5</v>
      </c>
      <c r="G991" s="231">
        <v>1</v>
      </c>
      <c r="H991" s="231">
        <v>1</v>
      </c>
      <c r="I991" s="226">
        <v>2</v>
      </c>
      <c r="K991" s="11"/>
      <c r="L991" s="11"/>
      <c r="M991" s="11"/>
      <c r="O991" s="215"/>
      <c r="P991" s="216"/>
      <c r="Q991" s="216"/>
      <c r="R991" s="217"/>
      <c r="U991" s="4"/>
      <c r="V991" s="4"/>
    </row>
    <row r="992" spans="1:22">
      <c r="A992" s="55"/>
      <c r="B992" s="11"/>
      <c r="C992" s="11" t="s">
        <v>394</v>
      </c>
      <c r="D992" s="11"/>
      <c r="E992" s="11" t="s">
        <v>84</v>
      </c>
      <c r="F992" s="231">
        <v>5</v>
      </c>
      <c r="G992" s="231"/>
      <c r="H992" s="231"/>
      <c r="I992" s="226"/>
      <c r="K992" s="11"/>
      <c r="L992" s="11"/>
      <c r="M992" s="11"/>
      <c r="O992" s="215"/>
      <c r="P992" s="216"/>
      <c r="Q992" s="216"/>
      <c r="R992" s="217"/>
      <c r="U992" s="4"/>
      <c r="V992" s="4"/>
    </row>
    <row r="993" spans="1:22">
      <c r="A993" s="55"/>
      <c r="B993" s="11"/>
      <c r="C993" s="11" t="s">
        <v>396</v>
      </c>
      <c r="D993" s="11"/>
      <c r="E993" s="11" t="s">
        <v>397</v>
      </c>
      <c r="F993" s="231">
        <v>1</v>
      </c>
      <c r="G993" s="231"/>
      <c r="H993" s="231"/>
      <c r="I993" s="226"/>
      <c r="K993" s="11"/>
      <c r="L993" s="11"/>
      <c r="M993" s="11"/>
      <c r="O993" s="215"/>
      <c r="P993" s="216"/>
      <c r="Q993" s="216"/>
      <c r="R993" s="217"/>
      <c r="U993" s="4"/>
      <c r="V993" s="4"/>
    </row>
    <row r="994" spans="1:22">
      <c r="A994" s="55"/>
      <c r="B994" s="11"/>
      <c r="C994" s="11" t="s">
        <v>398</v>
      </c>
      <c r="D994" s="11"/>
      <c r="E994" s="11" t="s">
        <v>310</v>
      </c>
      <c r="F994" s="231">
        <v>10</v>
      </c>
      <c r="G994" s="231"/>
      <c r="H994" s="231"/>
      <c r="I994" s="226"/>
      <c r="K994" s="11"/>
      <c r="L994" s="11"/>
      <c r="M994" s="11"/>
      <c r="O994" s="215"/>
      <c r="P994" s="216"/>
      <c r="Q994" s="216"/>
      <c r="R994" s="217"/>
      <c r="U994" s="4"/>
      <c r="V994" s="4"/>
    </row>
    <row r="995" spans="1:22">
      <c r="A995" s="55"/>
      <c r="B995" s="11"/>
      <c r="C995" s="11" t="s">
        <v>400</v>
      </c>
      <c r="D995" s="11"/>
      <c r="E995" s="11" t="s">
        <v>70</v>
      </c>
      <c r="F995" s="231">
        <v>1</v>
      </c>
      <c r="G995" s="231"/>
      <c r="H995" s="231"/>
      <c r="I995" s="226"/>
      <c r="K995" s="11"/>
      <c r="L995" s="11"/>
      <c r="M995" s="11"/>
      <c r="O995" s="215"/>
      <c r="P995" s="216"/>
      <c r="Q995" s="216"/>
      <c r="R995" s="217"/>
      <c r="U995" s="4"/>
      <c r="V995" s="4"/>
    </row>
    <row r="996" spans="1:22">
      <c r="A996" s="55"/>
      <c r="B996" s="11"/>
      <c r="C996" s="11" t="s">
        <v>402</v>
      </c>
      <c r="D996" s="11"/>
      <c r="E996" s="11" t="s">
        <v>100</v>
      </c>
      <c r="F996" s="231">
        <v>4</v>
      </c>
      <c r="G996" s="231"/>
      <c r="H996" s="231"/>
      <c r="I996" s="226"/>
      <c r="K996" s="11"/>
      <c r="L996" s="11"/>
      <c r="M996" s="11"/>
      <c r="O996" s="215"/>
      <c r="P996" s="216"/>
      <c r="Q996" s="216"/>
      <c r="R996" s="217"/>
      <c r="U996" s="4"/>
      <c r="V996" s="4"/>
    </row>
    <row r="997" spans="1:22">
      <c r="A997" s="55"/>
      <c r="B997" s="11"/>
      <c r="C997" s="11" t="s">
        <v>403</v>
      </c>
      <c r="D997" s="11"/>
      <c r="E997" s="11" t="s">
        <v>274</v>
      </c>
      <c r="F997" s="231">
        <v>11</v>
      </c>
      <c r="G997" s="231"/>
      <c r="H997" s="231">
        <v>0</v>
      </c>
      <c r="I997" s="226"/>
      <c r="K997" s="11"/>
      <c r="L997" s="11"/>
      <c r="M997" s="11"/>
      <c r="O997" s="215"/>
      <c r="P997" s="216"/>
      <c r="Q997" s="216"/>
      <c r="R997" s="217"/>
      <c r="U997" s="4"/>
      <c r="V997" s="4"/>
    </row>
    <row r="998" spans="1:22">
      <c r="A998" s="55"/>
      <c r="B998" s="11"/>
      <c r="C998" s="11" t="s">
        <v>404</v>
      </c>
      <c r="D998" s="11"/>
      <c r="E998" s="11" t="s">
        <v>282</v>
      </c>
      <c r="F998" s="231">
        <v>1</v>
      </c>
      <c r="G998" s="231"/>
      <c r="H998" s="231"/>
      <c r="I998" s="226"/>
      <c r="K998" s="11"/>
      <c r="L998" s="11"/>
      <c r="M998" s="11"/>
      <c r="O998" s="215"/>
      <c r="P998" s="216"/>
      <c r="Q998" s="216"/>
      <c r="R998" s="217"/>
      <c r="U998" s="4"/>
      <c r="V998" s="4"/>
    </row>
    <row r="999" spans="1:22">
      <c r="A999" s="55"/>
      <c r="B999" s="11"/>
      <c r="C999" s="11" t="s">
        <v>405</v>
      </c>
      <c r="D999" s="11"/>
      <c r="E999" s="11" t="s">
        <v>407</v>
      </c>
      <c r="F999" s="231">
        <v>2</v>
      </c>
      <c r="G999" s="231"/>
      <c r="H999" s="231"/>
      <c r="I999" s="226"/>
      <c r="K999" s="11"/>
      <c r="L999" s="11"/>
      <c r="M999" s="11"/>
      <c r="O999" s="215"/>
      <c r="P999" s="216"/>
      <c r="Q999" s="216"/>
      <c r="R999" s="217"/>
      <c r="U999" s="4"/>
      <c r="V999" s="4"/>
    </row>
    <row r="1000" spans="1:22">
      <c r="A1000" s="55"/>
      <c r="B1000" s="11"/>
      <c r="C1000" s="11" t="s">
        <v>408</v>
      </c>
      <c r="D1000" s="11"/>
      <c r="E1000" s="11" t="s">
        <v>409</v>
      </c>
      <c r="F1000" s="231">
        <v>2</v>
      </c>
      <c r="G1000" s="231"/>
      <c r="H1000" s="231"/>
      <c r="I1000" s="226"/>
      <c r="K1000" s="11"/>
      <c r="L1000" s="11"/>
      <c r="M1000" s="11"/>
      <c r="O1000" s="215"/>
      <c r="P1000" s="216"/>
      <c r="Q1000" s="216"/>
      <c r="R1000" s="217"/>
      <c r="U1000" s="4"/>
      <c r="V1000" s="4"/>
    </row>
    <row r="1001" spans="1:22">
      <c r="A1001" s="55"/>
      <c r="B1001" s="11"/>
      <c r="C1001" s="11" t="s">
        <v>412</v>
      </c>
      <c r="D1001" s="11"/>
      <c r="E1001" s="11" t="s">
        <v>55</v>
      </c>
      <c r="F1001" s="231">
        <v>3</v>
      </c>
      <c r="G1001" s="231"/>
      <c r="H1001" s="231"/>
      <c r="I1001" s="226"/>
      <c r="K1001" s="11"/>
      <c r="L1001" s="11"/>
      <c r="M1001" s="11"/>
      <c r="O1001" s="215"/>
      <c r="P1001" s="216"/>
      <c r="Q1001" s="216"/>
      <c r="R1001" s="217"/>
      <c r="U1001" s="4"/>
      <c r="V1001" s="4"/>
    </row>
    <row r="1002" spans="1:22">
      <c r="A1002" s="55"/>
      <c r="B1002" s="11"/>
      <c r="C1002" s="11" t="s">
        <v>414</v>
      </c>
      <c r="D1002" s="11"/>
      <c r="E1002" s="11" t="s">
        <v>156</v>
      </c>
      <c r="F1002" s="231">
        <v>3</v>
      </c>
      <c r="G1002" s="231"/>
      <c r="H1002" s="231"/>
      <c r="I1002" s="226"/>
      <c r="K1002" s="11"/>
      <c r="L1002" s="11"/>
      <c r="M1002" s="11"/>
      <c r="O1002" s="215"/>
      <c r="P1002" s="216"/>
      <c r="Q1002" s="216"/>
      <c r="R1002" s="217"/>
      <c r="U1002" s="4"/>
      <c r="V1002" s="4"/>
    </row>
    <row r="1003" spans="1:22">
      <c r="A1003" s="55"/>
      <c r="B1003" s="11"/>
      <c r="C1003" s="11" t="s">
        <v>416</v>
      </c>
      <c r="D1003" s="11"/>
      <c r="E1003" s="11" t="s">
        <v>356</v>
      </c>
      <c r="F1003" s="231">
        <v>30</v>
      </c>
      <c r="G1003" s="231"/>
      <c r="H1003" s="231">
        <v>0</v>
      </c>
      <c r="I1003" s="226"/>
      <c r="K1003" s="11"/>
      <c r="L1003" s="11"/>
      <c r="M1003" s="11"/>
      <c r="O1003" s="215"/>
      <c r="P1003" s="216"/>
      <c r="Q1003" s="216"/>
      <c r="R1003" s="217"/>
      <c r="U1003" s="4"/>
      <c r="V1003" s="4"/>
    </row>
    <row r="1004" spans="1:22">
      <c r="A1004" s="55"/>
      <c r="B1004" s="11"/>
      <c r="C1004" s="11" t="s">
        <v>651</v>
      </c>
      <c r="D1004" s="11"/>
      <c r="E1004" s="11" t="s">
        <v>651</v>
      </c>
      <c r="F1004" s="231">
        <v>2</v>
      </c>
      <c r="G1004" s="231"/>
      <c r="H1004" s="231"/>
      <c r="I1004" s="226"/>
      <c r="K1004" s="11"/>
      <c r="L1004" s="11"/>
      <c r="M1004" s="11"/>
      <c r="O1004" s="215"/>
      <c r="P1004" s="216"/>
      <c r="Q1004" s="216"/>
      <c r="R1004" s="217"/>
      <c r="U1004" s="4"/>
      <c r="V1004" s="4"/>
    </row>
    <row r="1005" spans="1:22">
      <c r="A1005" s="55"/>
      <c r="B1005" s="11"/>
      <c r="C1005" s="11" t="s">
        <v>419</v>
      </c>
      <c r="D1005" s="11"/>
      <c r="E1005" s="11" t="s">
        <v>96</v>
      </c>
      <c r="F1005" s="231">
        <v>1</v>
      </c>
      <c r="G1005" s="231"/>
      <c r="H1005" s="231"/>
      <c r="I1005" s="226"/>
      <c r="K1005" s="11"/>
      <c r="L1005" s="11"/>
      <c r="M1005" s="11"/>
      <c r="O1005" s="215"/>
      <c r="P1005" s="216"/>
      <c r="Q1005" s="216"/>
      <c r="R1005" s="217"/>
      <c r="U1005" s="4"/>
      <c r="V1005" s="4"/>
    </row>
    <row r="1006" spans="1:22">
      <c r="A1006" s="55"/>
      <c r="B1006" s="11"/>
      <c r="C1006" s="11" t="s">
        <v>420</v>
      </c>
      <c r="D1006" s="11"/>
      <c r="E1006" s="11" t="s">
        <v>376</v>
      </c>
      <c r="F1006" s="231">
        <v>44</v>
      </c>
      <c r="G1006" s="231"/>
      <c r="H1006" s="231">
        <v>0</v>
      </c>
      <c r="I1006" s="226"/>
      <c r="K1006" s="11"/>
      <c r="L1006" s="11"/>
      <c r="M1006" s="11"/>
      <c r="O1006" s="215"/>
      <c r="P1006" s="216"/>
      <c r="Q1006" s="216"/>
      <c r="R1006" s="217"/>
      <c r="U1006" s="4"/>
      <c r="V1006" s="4"/>
    </row>
    <row r="1007" spans="1:22">
      <c r="A1007" s="55"/>
      <c r="B1007" s="11"/>
      <c r="C1007" s="11" t="s">
        <v>422</v>
      </c>
      <c r="D1007" s="11"/>
      <c r="E1007" s="11" t="s">
        <v>212</v>
      </c>
      <c r="F1007" s="231">
        <v>6</v>
      </c>
      <c r="G1007" s="231"/>
      <c r="H1007" s="231"/>
      <c r="I1007" s="226"/>
      <c r="K1007" s="11"/>
      <c r="L1007" s="11"/>
      <c r="M1007" s="11"/>
      <c r="O1007" s="215"/>
      <c r="P1007" s="216"/>
      <c r="Q1007" s="216"/>
      <c r="R1007" s="217"/>
      <c r="U1007" s="4"/>
      <c r="V1007" s="4"/>
    </row>
    <row r="1008" spans="1:22">
      <c r="A1008" s="55"/>
      <c r="B1008" s="11"/>
      <c r="C1008" s="11" t="s">
        <v>423</v>
      </c>
      <c r="D1008" s="11"/>
      <c r="E1008" s="11" t="s">
        <v>279</v>
      </c>
      <c r="F1008" s="231">
        <v>3</v>
      </c>
      <c r="G1008" s="231"/>
      <c r="H1008" s="231"/>
      <c r="I1008" s="226"/>
      <c r="K1008" s="11"/>
      <c r="L1008" s="11"/>
      <c r="M1008" s="11"/>
      <c r="O1008" s="215"/>
      <c r="P1008" s="216"/>
      <c r="Q1008" s="216"/>
      <c r="R1008" s="217"/>
      <c r="U1008" s="4"/>
      <c r="V1008" s="4"/>
    </row>
    <row r="1009" spans="1:22">
      <c r="A1009" s="55"/>
      <c r="B1009" s="11"/>
      <c r="C1009" s="11" t="s">
        <v>428</v>
      </c>
      <c r="D1009" s="11"/>
      <c r="E1009" s="11" t="s">
        <v>114</v>
      </c>
      <c r="F1009" s="231">
        <v>1</v>
      </c>
      <c r="G1009" s="231"/>
      <c r="H1009" s="231"/>
      <c r="I1009" s="226"/>
      <c r="K1009" s="11"/>
      <c r="L1009" s="11"/>
      <c r="M1009" s="11"/>
      <c r="O1009" s="215"/>
      <c r="P1009" s="216"/>
      <c r="Q1009" s="216"/>
      <c r="R1009" s="217"/>
      <c r="U1009" s="4"/>
      <c r="V1009" s="4"/>
    </row>
    <row r="1010" spans="1:22">
      <c r="A1010" s="55"/>
      <c r="B1010" s="11"/>
      <c r="C1010" s="11" t="s">
        <v>429</v>
      </c>
      <c r="D1010" s="11"/>
      <c r="E1010" s="11" t="s">
        <v>323</v>
      </c>
      <c r="F1010" s="231">
        <v>2</v>
      </c>
      <c r="G1010" s="231"/>
      <c r="H1010" s="231"/>
      <c r="I1010" s="226"/>
      <c r="K1010" s="11"/>
      <c r="L1010" s="11"/>
      <c r="M1010" s="11"/>
      <c r="O1010" s="215"/>
      <c r="P1010" s="216"/>
      <c r="Q1010" s="216"/>
      <c r="R1010" s="217"/>
      <c r="U1010" s="4"/>
      <c r="V1010" s="4"/>
    </row>
    <row r="1011" spans="1:22">
      <c r="A1011" s="55"/>
      <c r="B1011" s="11"/>
      <c r="C1011" s="11" t="s">
        <v>431</v>
      </c>
      <c r="D1011" s="11"/>
      <c r="E1011" s="11" t="s">
        <v>432</v>
      </c>
      <c r="F1011" s="231">
        <v>17</v>
      </c>
      <c r="G1011" s="231"/>
      <c r="H1011" s="231">
        <v>0</v>
      </c>
      <c r="I1011" s="226"/>
      <c r="K1011" s="11"/>
      <c r="L1011" s="11"/>
      <c r="M1011" s="11"/>
      <c r="O1011" s="215"/>
      <c r="P1011" s="216"/>
      <c r="Q1011" s="216"/>
      <c r="R1011" s="217"/>
      <c r="U1011" s="4"/>
      <c r="V1011" s="4"/>
    </row>
    <row r="1012" spans="1:22">
      <c r="A1012" s="55"/>
      <c r="B1012" s="11"/>
      <c r="C1012" s="11" t="s">
        <v>433</v>
      </c>
      <c r="D1012" s="11"/>
      <c r="E1012" s="11" t="s">
        <v>434</v>
      </c>
      <c r="F1012" s="231">
        <v>7</v>
      </c>
      <c r="G1012" s="231"/>
      <c r="H1012" s="231"/>
      <c r="I1012" s="226"/>
      <c r="K1012" s="11"/>
      <c r="L1012" s="11"/>
      <c r="M1012" s="11"/>
      <c r="O1012" s="215"/>
      <c r="P1012" s="216"/>
      <c r="Q1012" s="216"/>
      <c r="R1012" s="217"/>
      <c r="U1012" s="4"/>
      <c r="V1012" s="4"/>
    </row>
    <row r="1013" spans="1:22">
      <c r="A1013" s="55"/>
      <c r="B1013" s="11"/>
      <c r="C1013" s="11" t="s">
        <v>436</v>
      </c>
      <c r="D1013" s="11"/>
      <c r="E1013" s="11" t="s">
        <v>165</v>
      </c>
      <c r="F1013" s="231">
        <v>20</v>
      </c>
      <c r="G1013" s="231"/>
      <c r="H1013" s="231">
        <v>0</v>
      </c>
      <c r="I1013" s="226"/>
      <c r="K1013" s="11"/>
      <c r="L1013" s="11"/>
      <c r="M1013" s="11"/>
      <c r="O1013" s="215"/>
      <c r="P1013" s="216"/>
      <c r="Q1013" s="216"/>
      <c r="R1013" s="217"/>
      <c r="U1013" s="4"/>
      <c r="V1013" s="4"/>
    </row>
    <row r="1014" spans="1:22">
      <c r="A1014" s="55"/>
      <c r="B1014" s="11"/>
      <c r="C1014" s="11" t="s">
        <v>437</v>
      </c>
      <c r="D1014" s="11"/>
      <c r="E1014" s="11" t="s">
        <v>438</v>
      </c>
      <c r="F1014" s="231">
        <v>16</v>
      </c>
      <c r="G1014" s="231"/>
      <c r="H1014" s="231"/>
      <c r="I1014" s="226"/>
      <c r="K1014" s="11"/>
      <c r="L1014" s="11"/>
      <c r="M1014" s="11"/>
      <c r="O1014" s="215"/>
      <c r="P1014" s="216"/>
      <c r="Q1014" s="216"/>
      <c r="R1014" s="217"/>
      <c r="U1014" s="4"/>
      <c r="V1014" s="4"/>
    </row>
    <row r="1015" spans="1:22">
      <c r="A1015" s="55"/>
      <c r="B1015" s="11"/>
      <c r="C1015" s="11" t="s">
        <v>441</v>
      </c>
      <c r="D1015" s="11"/>
      <c r="E1015" s="11" t="s">
        <v>117</v>
      </c>
      <c r="F1015" s="231">
        <v>2</v>
      </c>
      <c r="G1015" s="231"/>
      <c r="H1015" s="231"/>
      <c r="I1015" s="226"/>
      <c r="K1015" s="11"/>
      <c r="L1015" s="11"/>
      <c r="M1015" s="11"/>
      <c r="O1015" s="215"/>
      <c r="P1015" s="216"/>
      <c r="Q1015" s="216"/>
      <c r="R1015" s="217"/>
      <c r="U1015" s="4"/>
      <c r="V1015" s="4"/>
    </row>
    <row r="1016" spans="1:22">
      <c r="A1016" s="55"/>
      <c r="B1016" s="11"/>
      <c r="C1016" s="11" t="s">
        <v>446</v>
      </c>
      <c r="D1016" s="11"/>
      <c r="E1016" s="11" t="s">
        <v>191</v>
      </c>
      <c r="F1016" s="231">
        <v>9</v>
      </c>
      <c r="G1016" s="231"/>
      <c r="H1016" s="231"/>
      <c r="I1016" s="226"/>
      <c r="K1016" s="11"/>
      <c r="L1016" s="11"/>
      <c r="M1016" s="11"/>
      <c r="O1016" s="215"/>
      <c r="P1016" s="216"/>
      <c r="Q1016" s="216"/>
      <c r="R1016" s="217"/>
      <c r="U1016" s="4"/>
      <c r="V1016" s="4"/>
    </row>
    <row r="1017" spans="1:22">
      <c r="A1017" s="55"/>
      <c r="B1017" s="11"/>
      <c r="C1017" s="11" t="s">
        <v>447</v>
      </c>
      <c r="D1017" s="11"/>
      <c r="E1017" s="11" t="s">
        <v>54</v>
      </c>
      <c r="F1017" s="231">
        <v>2</v>
      </c>
      <c r="G1017" s="231"/>
      <c r="H1017" s="231"/>
      <c r="I1017" s="226"/>
      <c r="K1017" s="11"/>
      <c r="L1017" s="11"/>
      <c r="M1017" s="11"/>
      <c r="O1017" s="215"/>
      <c r="P1017" s="216"/>
      <c r="Q1017" s="216"/>
      <c r="R1017" s="217"/>
      <c r="U1017" s="4"/>
      <c r="V1017" s="4"/>
    </row>
    <row r="1018" spans="1:22">
      <c r="A1018" s="55"/>
      <c r="B1018" s="11"/>
      <c r="C1018" s="11" t="s">
        <v>449</v>
      </c>
      <c r="D1018" s="11"/>
      <c r="E1018" s="11" t="s">
        <v>450</v>
      </c>
      <c r="F1018" s="231">
        <v>18</v>
      </c>
      <c r="G1018" s="231">
        <v>1</v>
      </c>
      <c r="H1018" s="231">
        <v>0</v>
      </c>
      <c r="I1018" s="226"/>
      <c r="K1018" s="11"/>
      <c r="L1018" s="11"/>
      <c r="M1018" s="11"/>
      <c r="O1018" s="215"/>
      <c r="P1018" s="216"/>
      <c r="Q1018" s="216"/>
      <c r="R1018" s="217"/>
      <c r="U1018" s="4"/>
      <c r="V1018" s="4"/>
    </row>
    <row r="1019" spans="1:22">
      <c r="A1019" s="55"/>
      <c r="B1019" s="11"/>
      <c r="C1019" s="11" t="s">
        <v>453</v>
      </c>
      <c r="D1019" s="11"/>
      <c r="E1019" s="11" t="s">
        <v>114</v>
      </c>
      <c r="F1019" s="231">
        <v>1</v>
      </c>
      <c r="G1019" s="231"/>
      <c r="H1019" s="231"/>
      <c r="I1019" s="226"/>
      <c r="K1019" s="11"/>
      <c r="L1019" s="11"/>
      <c r="M1019" s="11"/>
      <c r="O1019" s="215"/>
      <c r="P1019" s="216"/>
      <c r="Q1019" s="216"/>
      <c r="R1019" s="217"/>
      <c r="U1019" s="4"/>
      <c r="V1019" s="4"/>
    </row>
    <row r="1020" spans="1:22">
      <c r="A1020" s="55"/>
      <c r="B1020" s="11"/>
      <c r="C1020" s="11" t="s">
        <v>453</v>
      </c>
      <c r="D1020" s="11"/>
      <c r="E1020" s="11" t="s">
        <v>91</v>
      </c>
      <c r="F1020" s="231">
        <v>99</v>
      </c>
      <c r="G1020" s="231"/>
      <c r="H1020" s="231">
        <v>0</v>
      </c>
      <c r="I1020" s="226"/>
      <c r="K1020" s="11"/>
      <c r="L1020" s="11"/>
      <c r="M1020" s="11"/>
      <c r="O1020" s="215"/>
      <c r="P1020" s="216"/>
      <c r="Q1020" s="216"/>
      <c r="R1020" s="217"/>
      <c r="U1020" s="4"/>
      <c r="V1020" s="4"/>
    </row>
    <row r="1021" spans="1:22">
      <c r="A1021" s="55"/>
      <c r="B1021" s="11"/>
      <c r="C1021" s="11" t="s">
        <v>454</v>
      </c>
      <c r="D1021" s="11"/>
      <c r="E1021" s="11" t="s">
        <v>61</v>
      </c>
      <c r="F1021" s="231">
        <v>1</v>
      </c>
      <c r="G1021" s="231"/>
      <c r="H1021" s="231"/>
      <c r="I1021" s="226"/>
      <c r="K1021" s="11"/>
      <c r="L1021" s="11"/>
      <c r="M1021" s="11"/>
      <c r="O1021" s="215"/>
      <c r="P1021" s="216"/>
      <c r="Q1021" s="216"/>
      <c r="R1021" s="217"/>
      <c r="U1021" s="4"/>
      <c r="V1021" s="4"/>
    </row>
    <row r="1022" spans="1:22">
      <c r="A1022" s="55"/>
      <c r="B1022" s="11"/>
      <c r="C1022" s="11" t="s">
        <v>455</v>
      </c>
      <c r="D1022" s="11"/>
      <c r="E1022" s="11" t="s">
        <v>56</v>
      </c>
      <c r="F1022" s="231">
        <v>1</v>
      </c>
      <c r="G1022" s="231"/>
      <c r="H1022" s="231"/>
      <c r="I1022" s="226"/>
      <c r="K1022" s="11"/>
      <c r="L1022" s="11"/>
      <c r="M1022" s="11"/>
      <c r="O1022" s="215"/>
      <c r="P1022" s="216"/>
      <c r="Q1022" s="216"/>
      <c r="R1022" s="217"/>
      <c r="U1022" s="4"/>
      <c r="V1022" s="4"/>
    </row>
    <row r="1023" spans="1:22">
      <c r="A1023" s="55"/>
      <c r="B1023" s="11"/>
      <c r="C1023" s="11" t="s">
        <v>455</v>
      </c>
      <c r="D1023" s="11"/>
      <c r="E1023" s="11" t="s">
        <v>280</v>
      </c>
      <c r="F1023" s="231">
        <v>4</v>
      </c>
      <c r="G1023" s="231"/>
      <c r="H1023" s="231"/>
      <c r="I1023" s="226"/>
      <c r="K1023" s="11"/>
      <c r="L1023" s="11"/>
      <c r="M1023" s="11"/>
      <c r="O1023" s="215"/>
      <c r="P1023" s="216"/>
      <c r="Q1023" s="216"/>
      <c r="R1023" s="217"/>
      <c r="U1023" s="4"/>
      <c r="V1023" s="4"/>
    </row>
    <row r="1024" spans="1:22">
      <c r="A1024" s="55"/>
      <c r="B1024" s="11"/>
      <c r="C1024" s="11" t="s">
        <v>457</v>
      </c>
      <c r="D1024" s="11"/>
      <c r="E1024" s="11" t="s">
        <v>458</v>
      </c>
      <c r="F1024" s="231">
        <v>1</v>
      </c>
      <c r="G1024" s="231"/>
      <c r="H1024" s="231"/>
      <c r="I1024" s="226"/>
      <c r="K1024" s="11"/>
      <c r="L1024" s="11"/>
      <c r="M1024" s="11"/>
      <c r="O1024" s="215"/>
      <c r="P1024" s="216"/>
      <c r="Q1024" s="216"/>
      <c r="R1024" s="217"/>
      <c r="U1024" s="4"/>
      <c r="V1024" s="4"/>
    </row>
    <row r="1025" spans="1:22">
      <c r="A1025" s="55"/>
      <c r="B1025" s="11"/>
      <c r="C1025" s="11" t="s">
        <v>459</v>
      </c>
      <c r="D1025" s="11"/>
      <c r="E1025" s="11" t="s">
        <v>124</v>
      </c>
      <c r="F1025" s="231">
        <v>3</v>
      </c>
      <c r="G1025" s="231"/>
      <c r="H1025" s="231"/>
      <c r="I1025" s="226"/>
      <c r="K1025" s="11"/>
      <c r="L1025" s="11"/>
      <c r="M1025" s="11"/>
      <c r="O1025" s="215"/>
      <c r="P1025" s="216"/>
      <c r="Q1025" s="216"/>
      <c r="R1025" s="217"/>
      <c r="U1025" s="4"/>
      <c r="V1025" s="4"/>
    </row>
    <row r="1026" spans="1:22">
      <c r="A1026" s="55"/>
      <c r="B1026" s="11"/>
      <c r="C1026" s="11" t="s">
        <v>460</v>
      </c>
      <c r="D1026" s="11"/>
      <c r="E1026" s="11" t="s">
        <v>199</v>
      </c>
      <c r="F1026" s="231">
        <v>1</v>
      </c>
      <c r="G1026" s="231"/>
      <c r="H1026" s="231"/>
      <c r="I1026" s="226"/>
      <c r="K1026" s="11"/>
      <c r="L1026" s="11"/>
      <c r="M1026" s="11"/>
      <c r="O1026" s="215"/>
      <c r="P1026" s="216"/>
      <c r="Q1026" s="216"/>
      <c r="R1026" s="217"/>
      <c r="U1026" s="4"/>
      <c r="V1026" s="4"/>
    </row>
    <row r="1027" spans="1:22">
      <c r="A1027" s="55"/>
      <c r="B1027" s="11"/>
      <c r="C1027" s="11" t="s">
        <v>460</v>
      </c>
      <c r="D1027" s="11"/>
      <c r="E1027" s="11" t="s">
        <v>184</v>
      </c>
      <c r="F1027" s="231">
        <v>3</v>
      </c>
      <c r="G1027" s="231"/>
      <c r="H1027" s="231"/>
      <c r="I1027" s="226"/>
      <c r="K1027" s="11"/>
      <c r="L1027" s="11"/>
      <c r="M1027" s="11"/>
      <c r="O1027" s="215"/>
      <c r="P1027" s="216"/>
      <c r="Q1027" s="216"/>
      <c r="R1027" s="217"/>
      <c r="U1027" s="4"/>
      <c r="V1027" s="4"/>
    </row>
    <row r="1028" spans="1:22">
      <c r="A1028" s="55"/>
      <c r="B1028" s="11"/>
      <c r="C1028" s="11" t="s">
        <v>461</v>
      </c>
      <c r="D1028" s="11"/>
      <c r="E1028" s="11" t="s">
        <v>462</v>
      </c>
      <c r="F1028" s="231">
        <v>2</v>
      </c>
      <c r="G1028" s="231"/>
      <c r="H1028" s="231"/>
      <c r="I1028" s="226"/>
      <c r="K1028" s="11"/>
      <c r="L1028" s="11"/>
      <c r="M1028" s="11"/>
      <c r="O1028" s="215"/>
      <c r="P1028" s="216"/>
      <c r="Q1028" s="216"/>
      <c r="R1028" s="217"/>
      <c r="U1028" s="4"/>
      <c r="V1028" s="4"/>
    </row>
    <row r="1029" spans="1:22">
      <c r="A1029" s="55"/>
      <c r="B1029" s="11"/>
      <c r="C1029" s="11" t="s">
        <v>652</v>
      </c>
      <c r="D1029" s="11"/>
      <c r="E1029" s="11" t="s">
        <v>462</v>
      </c>
      <c r="F1029" s="231">
        <v>5</v>
      </c>
      <c r="G1029" s="231"/>
      <c r="H1029" s="231">
        <v>0</v>
      </c>
      <c r="I1029" s="226"/>
      <c r="K1029" s="11"/>
      <c r="L1029" s="11"/>
      <c r="M1029" s="11"/>
      <c r="O1029" s="215"/>
      <c r="P1029" s="216"/>
      <c r="Q1029" s="216"/>
      <c r="R1029" s="217"/>
      <c r="U1029" s="4"/>
      <c r="V1029" s="4"/>
    </row>
    <row r="1030" spans="1:22">
      <c r="A1030" s="55"/>
      <c r="B1030" s="11"/>
      <c r="C1030" s="11" t="s">
        <v>467</v>
      </c>
      <c r="D1030" s="11"/>
      <c r="E1030" s="11" t="s">
        <v>468</v>
      </c>
      <c r="F1030" s="231">
        <v>3</v>
      </c>
      <c r="G1030" s="231"/>
      <c r="H1030" s="231"/>
      <c r="I1030" s="226"/>
      <c r="K1030" s="11"/>
      <c r="L1030" s="11"/>
      <c r="M1030" s="11"/>
      <c r="O1030" s="215"/>
      <c r="P1030" s="216"/>
      <c r="Q1030" s="216"/>
      <c r="R1030" s="217"/>
      <c r="U1030" s="4"/>
      <c r="V1030" s="4"/>
    </row>
    <row r="1031" spans="1:22">
      <c r="A1031" s="55"/>
      <c r="B1031" s="11"/>
      <c r="C1031" s="11" t="s">
        <v>469</v>
      </c>
      <c r="D1031" s="11"/>
      <c r="E1031" s="11" t="s">
        <v>234</v>
      </c>
      <c r="F1031" s="231">
        <v>30</v>
      </c>
      <c r="G1031" s="231"/>
      <c r="H1031" s="231">
        <v>0</v>
      </c>
      <c r="I1031" s="226"/>
      <c r="K1031" s="11"/>
      <c r="L1031" s="11"/>
      <c r="M1031" s="11"/>
      <c r="O1031" s="215"/>
      <c r="P1031" s="216"/>
      <c r="Q1031" s="216"/>
      <c r="R1031" s="217"/>
      <c r="U1031" s="4"/>
      <c r="V1031" s="4"/>
    </row>
    <row r="1032" spans="1:22">
      <c r="A1032" s="55"/>
      <c r="B1032" s="11"/>
      <c r="C1032" s="11" t="s">
        <v>472</v>
      </c>
      <c r="D1032" s="11"/>
      <c r="E1032" s="11" t="s">
        <v>70</v>
      </c>
      <c r="F1032" s="231">
        <v>2</v>
      </c>
      <c r="G1032" s="231"/>
      <c r="H1032" s="231"/>
      <c r="I1032" s="226"/>
      <c r="K1032" s="11"/>
      <c r="L1032" s="11"/>
      <c r="M1032" s="11"/>
      <c r="O1032" s="215"/>
      <c r="P1032" s="216"/>
      <c r="Q1032" s="216"/>
      <c r="R1032" s="217"/>
      <c r="U1032" s="4"/>
      <c r="V1032" s="4"/>
    </row>
    <row r="1033" spans="1:22">
      <c r="A1033" s="55"/>
      <c r="B1033" s="11"/>
      <c r="C1033" s="11" t="s">
        <v>473</v>
      </c>
      <c r="D1033" s="11"/>
      <c r="E1033" s="11" t="s">
        <v>207</v>
      </c>
      <c r="F1033" s="231">
        <v>5</v>
      </c>
      <c r="G1033" s="231"/>
      <c r="H1033" s="231"/>
      <c r="I1033" s="226"/>
      <c r="K1033" s="11"/>
      <c r="L1033" s="11"/>
      <c r="M1033" s="11"/>
      <c r="O1033" s="215"/>
      <c r="P1033" s="216"/>
      <c r="Q1033" s="216"/>
      <c r="R1033" s="217"/>
      <c r="U1033" s="4"/>
      <c r="V1033" s="4"/>
    </row>
    <row r="1034" spans="1:22">
      <c r="A1034" s="55"/>
      <c r="B1034" s="11"/>
      <c r="C1034" s="11" t="s">
        <v>474</v>
      </c>
      <c r="D1034" s="11"/>
      <c r="E1034" s="11" t="s">
        <v>153</v>
      </c>
      <c r="F1034" s="231">
        <v>31</v>
      </c>
      <c r="G1034" s="231"/>
      <c r="H1034" s="231">
        <v>0</v>
      </c>
      <c r="I1034" s="226"/>
      <c r="K1034" s="11"/>
      <c r="L1034" s="11"/>
      <c r="M1034" s="11"/>
      <c r="O1034" s="215"/>
      <c r="P1034" s="216"/>
      <c r="Q1034" s="216"/>
      <c r="R1034" s="217"/>
      <c r="U1034" s="4"/>
      <c r="V1034" s="4"/>
    </row>
    <row r="1035" spans="1:22">
      <c r="A1035" s="55"/>
      <c r="B1035" s="11"/>
      <c r="C1035" s="11" t="s">
        <v>476</v>
      </c>
      <c r="D1035" s="11"/>
      <c r="E1035" s="11" t="s">
        <v>477</v>
      </c>
      <c r="F1035" s="231">
        <v>1</v>
      </c>
      <c r="G1035" s="231"/>
      <c r="H1035" s="231"/>
      <c r="I1035" s="226"/>
      <c r="K1035" s="11"/>
      <c r="L1035" s="11"/>
      <c r="M1035" s="11"/>
      <c r="O1035" s="215"/>
      <c r="P1035" s="216"/>
      <c r="Q1035" s="216"/>
      <c r="R1035" s="217"/>
      <c r="U1035" s="4"/>
      <c r="V1035" s="4"/>
    </row>
    <row r="1036" spans="1:22">
      <c r="A1036" s="55"/>
      <c r="B1036" s="11"/>
      <c r="C1036" s="11" t="s">
        <v>479</v>
      </c>
      <c r="D1036" s="11"/>
      <c r="E1036" s="11" t="s">
        <v>442</v>
      </c>
      <c r="F1036" s="231">
        <v>22</v>
      </c>
      <c r="G1036" s="231"/>
      <c r="H1036" s="231">
        <v>0</v>
      </c>
      <c r="I1036" s="226"/>
      <c r="K1036" s="11"/>
      <c r="L1036" s="11"/>
      <c r="M1036" s="11"/>
      <c r="O1036" s="215"/>
      <c r="P1036" s="216"/>
      <c r="Q1036" s="216"/>
      <c r="R1036" s="217"/>
      <c r="U1036" s="4"/>
      <c r="V1036" s="4"/>
    </row>
    <row r="1037" spans="1:22">
      <c r="A1037" s="55"/>
      <c r="B1037" s="11"/>
      <c r="C1037" s="11" t="s">
        <v>482</v>
      </c>
      <c r="D1037" s="11"/>
      <c r="E1037" s="11" t="s">
        <v>212</v>
      </c>
      <c r="F1037" s="231">
        <v>2</v>
      </c>
      <c r="G1037" s="231"/>
      <c r="H1037" s="231"/>
      <c r="I1037" s="226"/>
      <c r="K1037" s="11"/>
      <c r="L1037" s="11"/>
      <c r="M1037" s="11"/>
      <c r="O1037" s="215"/>
      <c r="P1037" s="216"/>
      <c r="Q1037" s="216"/>
      <c r="R1037" s="217"/>
      <c r="U1037" s="4"/>
      <c r="V1037" s="4"/>
    </row>
    <row r="1038" spans="1:22">
      <c r="A1038" s="55"/>
      <c r="B1038" s="11"/>
      <c r="C1038" s="11" t="s">
        <v>483</v>
      </c>
      <c r="D1038" s="11"/>
      <c r="E1038" s="11" t="s">
        <v>98</v>
      </c>
      <c r="F1038" s="231">
        <v>40</v>
      </c>
      <c r="G1038" s="231"/>
      <c r="H1038" s="231">
        <v>0</v>
      </c>
      <c r="I1038" s="226"/>
      <c r="K1038" s="11"/>
      <c r="L1038" s="11"/>
      <c r="M1038" s="11"/>
      <c r="O1038" s="215"/>
      <c r="P1038" s="216"/>
      <c r="Q1038" s="216"/>
      <c r="R1038" s="217"/>
      <c r="U1038" s="4"/>
      <c r="V1038" s="4"/>
    </row>
    <row r="1039" spans="1:22">
      <c r="A1039" s="55"/>
      <c r="B1039" s="11"/>
      <c r="C1039" s="11" t="s">
        <v>488</v>
      </c>
      <c r="D1039" s="11"/>
      <c r="E1039" s="11" t="s">
        <v>489</v>
      </c>
      <c r="F1039" s="231">
        <v>2</v>
      </c>
      <c r="G1039" s="231"/>
      <c r="H1039" s="231"/>
      <c r="I1039" s="226"/>
      <c r="K1039" s="11"/>
      <c r="L1039" s="11"/>
      <c r="M1039" s="11"/>
      <c r="O1039" s="215"/>
      <c r="P1039" s="216"/>
      <c r="Q1039" s="216"/>
      <c r="R1039" s="217"/>
      <c r="U1039" s="4"/>
      <c r="V1039" s="4"/>
    </row>
    <row r="1040" spans="1:22">
      <c r="A1040" s="55"/>
      <c r="B1040" s="11"/>
      <c r="C1040" s="11" t="s">
        <v>490</v>
      </c>
      <c r="D1040" s="11"/>
      <c r="E1040" s="11" t="s">
        <v>95</v>
      </c>
      <c r="F1040" s="231">
        <v>6</v>
      </c>
      <c r="G1040" s="231"/>
      <c r="H1040" s="231"/>
      <c r="I1040" s="226"/>
      <c r="K1040" s="11"/>
      <c r="L1040" s="11"/>
      <c r="M1040" s="11"/>
      <c r="O1040" s="215"/>
      <c r="P1040" s="216"/>
      <c r="Q1040" s="216"/>
      <c r="R1040" s="217"/>
      <c r="U1040" s="4"/>
      <c r="V1040" s="4"/>
    </row>
    <row r="1041" spans="1:22">
      <c r="A1041" s="55"/>
      <c r="B1041" s="11"/>
      <c r="C1041" s="11" t="s">
        <v>492</v>
      </c>
      <c r="D1041" s="11"/>
      <c r="E1041" s="11" t="s">
        <v>64</v>
      </c>
      <c r="F1041" s="231">
        <v>46</v>
      </c>
      <c r="G1041" s="231"/>
      <c r="H1041" s="231">
        <v>0</v>
      </c>
      <c r="I1041" s="226"/>
      <c r="K1041" s="11"/>
      <c r="L1041" s="11"/>
      <c r="M1041" s="11"/>
      <c r="O1041" s="215"/>
      <c r="P1041" s="216"/>
      <c r="Q1041" s="216"/>
      <c r="R1041" s="217"/>
      <c r="U1041" s="4"/>
      <c r="V1041" s="4"/>
    </row>
    <row r="1042" spans="1:22">
      <c r="A1042" s="55"/>
      <c r="B1042" s="11"/>
      <c r="C1042" s="11" t="s">
        <v>494</v>
      </c>
      <c r="D1042" s="11"/>
      <c r="E1042" s="11" t="s">
        <v>54</v>
      </c>
      <c r="F1042" s="231">
        <v>4</v>
      </c>
      <c r="G1042" s="231"/>
      <c r="H1042" s="231"/>
      <c r="I1042" s="226"/>
      <c r="K1042" s="11"/>
      <c r="L1042" s="11"/>
      <c r="M1042" s="11"/>
      <c r="O1042" s="215"/>
      <c r="P1042" s="216"/>
      <c r="Q1042" s="216"/>
      <c r="R1042" s="217"/>
      <c r="U1042" s="4"/>
      <c r="V1042" s="4"/>
    </row>
    <row r="1043" spans="1:22">
      <c r="A1043" s="55"/>
      <c r="B1043" s="11"/>
      <c r="C1043" s="11" t="s">
        <v>494</v>
      </c>
      <c r="D1043" s="11"/>
      <c r="E1043" s="11" t="s">
        <v>56</v>
      </c>
      <c r="F1043" s="231">
        <v>3</v>
      </c>
      <c r="G1043" s="231"/>
      <c r="H1043" s="231"/>
      <c r="I1043" s="226"/>
      <c r="K1043" s="11"/>
      <c r="L1043" s="11"/>
      <c r="M1043" s="11"/>
      <c r="O1043" s="215"/>
      <c r="P1043" s="216"/>
      <c r="Q1043" s="216"/>
      <c r="R1043" s="217"/>
      <c r="U1043" s="4"/>
      <c r="V1043" s="4"/>
    </row>
    <row r="1044" spans="1:22">
      <c r="A1044" s="55"/>
      <c r="B1044" s="11"/>
      <c r="C1044" s="11" t="s">
        <v>495</v>
      </c>
      <c r="D1044" s="11"/>
      <c r="E1044" s="11" t="s">
        <v>319</v>
      </c>
      <c r="F1044" s="231">
        <v>1</v>
      </c>
      <c r="G1044" s="231"/>
      <c r="H1044" s="231"/>
      <c r="I1044" s="226"/>
      <c r="K1044" s="11"/>
      <c r="L1044" s="11"/>
      <c r="M1044" s="11"/>
      <c r="O1044" s="215"/>
      <c r="P1044" s="216"/>
      <c r="Q1044" s="216"/>
      <c r="R1044" s="217"/>
      <c r="U1044" s="4"/>
      <c r="V1044" s="4"/>
    </row>
    <row r="1045" spans="1:22">
      <c r="A1045" s="55"/>
      <c r="B1045" s="11"/>
      <c r="C1045" s="11" t="s">
        <v>496</v>
      </c>
      <c r="D1045" s="11"/>
      <c r="E1045" s="11" t="s">
        <v>357</v>
      </c>
      <c r="F1045" s="231">
        <v>16</v>
      </c>
      <c r="G1045" s="231"/>
      <c r="H1045" s="231">
        <v>0</v>
      </c>
      <c r="I1045" s="226"/>
      <c r="K1045" s="11"/>
      <c r="L1045" s="11"/>
      <c r="M1045" s="11"/>
      <c r="O1045" s="215"/>
      <c r="P1045" s="216"/>
      <c r="Q1045" s="216"/>
      <c r="R1045" s="217"/>
      <c r="U1045" s="4"/>
      <c r="V1045" s="4"/>
    </row>
    <row r="1046" spans="1:22">
      <c r="A1046" s="55"/>
      <c r="B1046" s="11"/>
      <c r="C1046" s="11" t="s">
        <v>501</v>
      </c>
      <c r="D1046" s="11"/>
      <c r="E1046" s="11" t="s">
        <v>310</v>
      </c>
      <c r="F1046" s="231">
        <v>1</v>
      </c>
      <c r="G1046" s="231"/>
      <c r="H1046" s="231"/>
      <c r="I1046" s="226"/>
      <c r="K1046" s="11"/>
      <c r="L1046" s="11"/>
      <c r="M1046" s="11"/>
      <c r="O1046" s="215"/>
      <c r="P1046" s="216"/>
      <c r="Q1046" s="216"/>
      <c r="R1046" s="217"/>
      <c r="U1046" s="4"/>
      <c r="V1046" s="4"/>
    </row>
    <row r="1047" spans="1:22">
      <c r="A1047" s="55"/>
      <c r="B1047" s="11"/>
      <c r="C1047" s="11" t="s">
        <v>653</v>
      </c>
      <c r="D1047" s="11"/>
      <c r="E1047" s="11" t="s">
        <v>79</v>
      </c>
      <c r="F1047" s="231">
        <v>1</v>
      </c>
      <c r="G1047" s="231"/>
      <c r="H1047" s="231"/>
      <c r="I1047" s="226"/>
      <c r="K1047" s="11"/>
      <c r="L1047" s="11"/>
      <c r="M1047" s="11"/>
      <c r="O1047" s="215"/>
      <c r="P1047" s="216"/>
      <c r="Q1047" s="216"/>
      <c r="R1047" s="217"/>
      <c r="U1047" s="4"/>
      <c r="V1047" s="4"/>
    </row>
    <row r="1048" spans="1:22">
      <c r="A1048" s="55"/>
      <c r="B1048" s="11"/>
      <c r="C1048" s="11" t="s">
        <v>507</v>
      </c>
      <c r="D1048" s="11"/>
      <c r="E1048" s="11" t="s">
        <v>77</v>
      </c>
      <c r="F1048" s="231">
        <v>3</v>
      </c>
      <c r="G1048" s="231"/>
      <c r="H1048" s="231"/>
      <c r="I1048" s="226"/>
      <c r="K1048" s="11"/>
      <c r="L1048" s="11"/>
      <c r="M1048" s="11"/>
      <c r="O1048" s="215"/>
      <c r="P1048" s="216"/>
      <c r="Q1048" s="216"/>
      <c r="R1048" s="217"/>
      <c r="U1048" s="4"/>
      <c r="V1048" s="4"/>
    </row>
    <row r="1049" spans="1:22">
      <c r="A1049" s="55"/>
      <c r="B1049" s="11"/>
      <c r="C1049" s="11" t="s">
        <v>509</v>
      </c>
      <c r="D1049" s="11"/>
      <c r="E1049" s="11" t="s">
        <v>68</v>
      </c>
      <c r="F1049" s="231">
        <v>3</v>
      </c>
      <c r="G1049" s="231"/>
      <c r="H1049" s="231"/>
      <c r="I1049" s="226"/>
      <c r="K1049" s="11"/>
      <c r="L1049" s="11"/>
      <c r="M1049" s="11"/>
      <c r="O1049" s="215"/>
      <c r="P1049" s="216"/>
      <c r="Q1049" s="216"/>
      <c r="R1049" s="217"/>
      <c r="U1049" s="4"/>
      <c r="V1049" s="4"/>
    </row>
    <row r="1050" spans="1:22">
      <c r="A1050" s="55"/>
      <c r="B1050" s="11"/>
      <c r="C1050" s="11" t="s">
        <v>510</v>
      </c>
      <c r="D1050" s="11"/>
      <c r="E1050" s="11" t="s">
        <v>511</v>
      </c>
      <c r="F1050" s="231">
        <v>6</v>
      </c>
      <c r="G1050" s="231"/>
      <c r="H1050" s="231">
        <v>0</v>
      </c>
      <c r="I1050" s="226"/>
      <c r="K1050" s="11"/>
      <c r="L1050" s="11"/>
      <c r="M1050" s="11"/>
      <c r="O1050" s="215"/>
      <c r="P1050" s="216"/>
      <c r="Q1050" s="216"/>
      <c r="R1050" s="217"/>
      <c r="U1050" s="4"/>
      <c r="V1050" s="4"/>
    </row>
    <row r="1051" spans="1:22">
      <c r="A1051" s="55"/>
      <c r="B1051" s="11"/>
      <c r="C1051" s="11" t="s">
        <v>513</v>
      </c>
      <c r="D1051" s="11"/>
      <c r="E1051" s="11" t="s">
        <v>484</v>
      </c>
      <c r="F1051" s="231">
        <v>12</v>
      </c>
      <c r="G1051" s="231"/>
      <c r="H1051" s="231">
        <v>0</v>
      </c>
      <c r="I1051" s="226"/>
      <c r="K1051" s="11"/>
      <c r="L1051" s="11"/>
      <c r="M1051" s="11"/>
      <c r="O1051" s="215"/>
      <c r="P1051" s="216"/>
      <c r="Q1051" s="216"/>
      <c r="R1051" s="217"/>
      <c r="U1051" s="4"/>
      <c r="V1051" s="4"/>
    </row>
    <row r="1052" spans="1:22">
      <c r="A1052" s="55"/>
      <c r="B1052" s="11"/>
      <c r="C1052" s="11" t="s">
        <v>514</v>
      </c>
      <c r="D1052" s="11"/>
      <c r="E1052" s="11" t="s">
        <v>515</v>
      </c>
      <c r="F1052" s="231">
        <v>1</v>
      </c>
      <c r="G1052" s="231"/>
      <c r="H1052" s="231"/>
      <c r="I1052" s="226"/>
      <c r="K1052" s="11"/>
      <c r="L1052" s="11"/>
      <c r="M1052" s="11"/>
      <c r="O1052" s="215"/>
      <c r="P1052" s="216"/>
      <c r="Q1052" s="216"/>
      <c r="R1052" s="217"/>
      <c r="U1052" s="4"/>
      <c r="V1052" s="4"/>
    </row>
    <row r="1053" spans="1:22">
      <c r="A1053" s="55"/>
      <c r="B1053" s="11"/>
      <c r="C1053" s="11" t="s">
        <v>516</v>
      </c>
      <c r="D1053" s="11"/>
      <c r="E1053" s="11" t="s">
        <v>95</v>
      </c>
      <c r="F1053" s="231">
        <v>7</v>
      </c>
      <c r="G1053" s="231"/>
      <c r="H1053" s="231"/>
      <c r="I1053" s="226"/>
      <c r="K1053" s="11"/>
      <c r="L1053" s="11"/>
      <c r="M1053" s="11"/>
      <c r="O1053" s="215"/>
      <c r="P1053" s="216"/>
      <c r="Q1053" s="216"/>
      <c r="R1053" s="217"/>
      <c r="U1053" s="4"/>
      <c r="V1053" s="4"/>
    </row>
    <row r="1054" spans="1:22">
      <c r="A1054" s="55"/>
      <c r="B1054" s="11"/>
      <c r="C1054" s="11" t="s">
        <v>517</v>
      </c>
      <c r="D1054" s="11"/>
      <c r="E1054" s="11" t="s">
        <v>88</v>
      </c>
      <c r="F1054" s="231">
        <v>4</v>
      </c>
      <c r="G1054" s="231"/>
      <c r="H1054" s="231">
        <v>0</v>
      </c>
      <c r="I1054" s="226"/>
      <c r="K1054" s="11"/>
      <c r="L1054" s="11"/>
      <c r="M1054" s="11"/>
      <c r="O1054" s="215"/>
      <c r="P1054" s="216"/>
      <c r="Q1054" s="216"/>
      <c r="R1054" s="217"/>
      <c r="U1054" s="4"/>
      <c r="V1054" s="4"/>
    </row>
    <row r="1055" spans="1:22">
      <c r="A1055" s="55"/>
      <c r="B1055" s="11"/>
      <c r="C1055" s="11" t="s">
        <v>518</v>
      </c>
      <c r="D1055" s="11"/>
      <c r="E1055" s="11" t="s">
        <v>81</v>
      </c>
      <c r="F1055" s="231">
        <v>19</v>
      </c>
      <c r="G1055" s="231"/>
      <c r="H1055" s="231"/>
      <c r="I1055" s="226"/>
      <c r="K1055" s="11"/>
      <c r="L1055" s="11"/>
      <c r="M1055" s="11"/>
      <c r="O1055" s="215"/>
      <c r="P1055" s="216"/>
      <c r="Q1055" s="216"/>
      <c r="R1055" s="217"/>
      <c r="U1055" s="4"/>
      <c r="V1055" s="4"/>
    </row>
    <row r="1056" spans="1:22">
      <c r="A1056" s="55"/>
      <c r="B1056" s="11"/>
      <c r="C1056" s="11" t="s">
        <v>519</v>
      </c>
      <c r="D1056" s="11"/>
      <c r="E1056" s="11" t="s">
        <v>70</v>
      </c>
      <c r="F1056" s="231">
        <v>1</v>
      </c>
      <c r="G1056" s="231"/>
      <c r="H1056" s="231"/>
      <c r="I1056" s="226"/>
      <c r="K1056" s="11"/>
      <c r="L1056" s="11"/>
      <c r="M1056" s="11"/>
      <c r="O1056" s="215"/>
      <c r="P1056" s="216"/>
      <c r="Q1056" s="216"/>
      <c r="R1056" s="217"/>
      <c r="U1056" s="4"/>
      <c r="V1056" s="4"/>
    </row>
    <row r="1057" spans="1:22">
      <c r="A1057" s="55"/>
      <c r="B1057" s="11"/>
      <c r="C1057" s="11" t="s">
        <v>520</v>
      </c>
      <c r="D1057" s="11"/>
      <c r="E1057" s="11" t="s">
        <v>79</v>
      </c>
      <c r="F1057" s="231">
        <v>1</v>
      </c>
      <c r="G1057" s="231"/>
      <c r="H1057" s="231"/>
      <c r="I1057" s="226"/>
      <c r="K1057" s="11"/>
      <c r="L1057" s="11"/>
      <c r="M1057" s="11"/>
      <c r="O1057" s="215"/>
      <c r="P1057" s="216"/>
      <c r="Q1057" s="216"/>
      <c r="R1057" s="217"/>
      <c r="U1057" s="4"/>
      <c r="V1057" s="4"/>
    </row>
    <row r="1058" spans="1:22">
      <c r="A1058" s="55"/>
      <c r="B1058" s="11"/>
      <c r="C1058" s="11" t="s">
        <v>521</v>
      </c>
      <c r="D1058" s="11"/>
      <c r="E1058" s="11" t="s">
        <v>59</v>
      </c>
      <c r="F1058" s="231">
        <v>19</v>
      </c>
      <c r="G1058" s="231"/>
      <c r="H1058" s="231">
        <v>0</v>
      </c>
      <c r="I1058" s="226"/>
      <c r="K1058" s="11"/>
      <c r="L1058" s="11"/>
      <c r="M1058" s="11"/>
      <c r="O1058" s="215"/>
      <c r="P1058" s="216"/>
      <c r="Q1058" s="216"/>
      <c r="R1058" s="217"/>
      <c r="U1058" s="4"/>
      <c r="V1058" s="4"/>
    </row>
    <row r="1059" spans="1:22">
      <c r="A1059" s="55"/>
      <c r="B1059" s="11"/>
      <c r="C1059" s="11" t="s">
        <v>525</v>
      </c>
      <c r="D1059" s="11"/>
      <c r="E1059" s="11" t="s">
        <v>526</v>
      </c>
      <c r="F1059" s="231">
        <v>4</v>
      </c>
      <c r="G1059" s="231"/>
      <c r="H1059" s="231"/>
      <c r="I1059" s="226"/>
      <c r="K1059" s="11"/>
      <c r="L1059" s="11"/>
      <c r="M1059" s="11"/>
      <c r="O1059" s="215"/>
      <c r="P1059" s="216"/>
      <c r="Q1059" s="216"/>
      <c r="R1059" s="217"/>
      <c r="U1059" s="4"/>
      <c r="V1059" s="4"/>
    </row>
    <row r="1060" spans="1:22">
      <c r="A1060" s="55"/>
      <c r="B1060" s="11"/>
      <c r="C1060" s="11" t="s">
        <v>527</v>
      </c>
      <c r="D1060" s="11"/>
      <c r="E1060" s="11" t="s">
        <v>323</v>
      </c>
      <c r="F1060" s="231">
        <v>19</v>
      </c>
      <c r="G1060" s="231"/>
      <c r="H1060" s="231">
        <v>0</v>
      </c>
      <c r="I1060" s="226"/>
      <c r="K1060" s="11"/>
      <c r="L1060" s="11"/>
      <c r="M1060" s="11"/>
      <c r="O1060" s="215"/>
      <c r="P1060" s="216"/>
      <c r="Q1060" s="216"/>
      <c r="R1060" s="217"/>
      <c r="U1060" s="4"/>
      <c r="V1060" s="4"/>
    </row>
    <row r="1061" spans="1:22">
      <c r="A1061" s="55"/>
      <c r="B1061" s="11"/>
      <c r="C1061" s="11" t="s">
        <v>528</v>
      </c>
      <c r="D1061" s="11"/>
      <c r="E1061" s="11" t="s">
        <v>121</v>
      </c>
      <c r="F1061" s="231">
        <v>76</v>
      </c>
      <c r="G1061" s="231"/>
      <c r="H1061" s="231">
        <v>0</v>
      </c>
      <c r="I1061" s="226"/>
      <c r="K1061" s="11"/>
      <c r="L1061" s="11"/>
      <c r="M1061" s="11"/>
      <c r="O1061" s="215"/>
      <c r="P1061" s="216"/>
      <c r="Q1061" s="216"/>
      <c r="R1061" s="217"/>
      <c r="U1061" s="4"/>
      <c r="V1061" s="4"/>
    </row>
    <row r="1062" spans="1:22">
      <c r="A1062" s="55"/>
      <c r="B1062" s="11"/>
      <c r="C1062" s="11" t="s">
        <v>655</v>
      </c>
      <c r="D1062" s="11"/>
      <c r="E1062" s="11" t="s">
        <v>533</v>
      </c>
      <c r="F1062" s="231">
        <v>1</v>
      </c>
      <c r="G1062" s="231"/>
      <c r="H1062" s="231"/>
      <c r="I1062" s="226"/>
      <c r="K1062" s="11"/>
      <c r="L1062" s="11"/>
      <c r="M1062" s="11"/>
      <c r="O1062" s="215"/>
      <c r="P1062" s="216"/>
      <c r="Q1062" s="216"/>
      <c r="R1062" s="217"/>
      <c r="U1062" s="4"/>
      <c r="V1062" s="4"/>
    </row>
    <row r="1063" spans="1:22">
      <c r="A1063" s="55"/>
      <c r="B1063" s="11"/>
      <c r="C1063" s="11" t="s">
        <v>532</v>
      </c>
      <c r="D1063" s="11"/>
      <c r="E1063" s="11" t="s">
        <v>533</v>
      </c>
      <c r="F1063" s="231">
        <v>20</v>
      </c>
      <c r="G1063" s="231"/>
      <c r="H1063" s="231"/>
      <c r="I1063" s="226"/>
      <c r="K1063" s="11"/>
      <c r="L1063" s="11"/>
      <c r="M1063" s="11"/>
      <c r="O1063" s="215"/>
      <c r="P1063" s="216"/>
      <c r="Q1063" s="216"/>
      <c r="R1063" s="217"/>
      <c r="U1063" s="4"/>
      <c r="V1063" s="4"/>
    </row>
    <row r="1064" spans="1:22">
      <c r="A1064" s="55"/>
      <c r="B1064" s="11"/>
      <c r="C1064" s="11" t="s">
        <v>535</v>
      </c>
      <c r="D1064" s="11"/>
      <c r="E1064" s="11" t="s">
        <v>158</v>
      </c>
      <c r="F1064" s="231">
        <v>9</v>
      </c>
      <c r="G1064" s="231"/>
      <c r="H1064" s="231"/>
      <c r="I1064" s="226"/>
      <c r="K1064" s="11"/>
      <c r="L1064" s="11"/>
      <c r="M1064" s="11"/>
      <c r="O1064" s="215"/>
      <c r="P1064" s="216"/>
      <c r="Q1064" s="216"/>
      <c r="R1064" s="217"/>
      <c r="U1064" s="4"/>
      <c r="V1064" s="4"/>
    </row>
    <row r="1065" spans="1:22">
      <c r="A1065" s="55"/>
      <c r="B1065" s="11"/>
      <c r="C1065" s="11" t="s">
        <v>536</v>
      </c>
      <c r="D1065" s="11"/>
      <c r="E1065" s="11" t="s">
        <v>79</v>
      </c>
      <c r="F1065" s="231">
        <v>10</v>
      </c>
      <c r="G1065" s="231"/>
      <c r="H1065" s="231">
        <v>0</v>
      </c>
      <c r="I1065" s="226"/>
      <c r="K1065" s="11"/>
      <c r="L1065" s="11"/>
      <c r="M1065" s="11"/>
      <c r="O1065" s="215"/>
      <c r="P1065" s="216"/>
      <c r="Q1065" s="216"/>
      <c r="R1065" s="217"/>
      <c r="U1065" s="4"/>
      <c r="V1065" s="4"/>
    </row>
    <row r="1066" spans="1:22">
      <c r="A1066" s="55"/>
      <c r="B1066" s="11"/>
      <c r="C1066" s="11" t="s">
        <v>537</v>
      </c>
      <c r="D1066" s="11"/>
      <c r="E1066" s="11" t="s">
        <v>146</v>
      </c>
      <c r="F1066" s="231">
        <v>5</v>
      </c>
      <c r="G1066" s="231"/>
      <c r="H1066" s="231"/>
      <c r="I1066" s="226"/>
      <c r="K1066" s="11"/>
      <c r="L1066" s="11"/>
      <c r="M1066" s="11"/>
      <c r="O1066" s="215"/>
      <c r="P1066" s="216"/>
      <c r="Q1066" s="216"/>
      <c r="R1066" s="217"/>
      <c r="U1066" s="4"/>
      <c r="V1066" s="4"/>
    </row>
    <row r="1067" spans="1:22">
      <c r="A1067" s="55"/>
      <c r="B1067" s="11"/>
      <c r="C1067" s="11" t="s">
        <v>656</v>
      </c>
      <c r="D1067" s="11"/>
      <c r="E1067" s="11" t="s">
        <v>336</v>
      </c>
      <c r="F1067" s="231">
        <v>2</v>
      </c>
      <c r="G1067" s="231"/>
      <c r="H1067" s="231"/>
      <c r="I1067" s="226"/>
      <c r="K1067" s="11"/>
      <c r="L1067" s="11"/>
      <c r="M1067" s="11"/>
      <c r="O1067" s="215"/>
      <c r="P1067" s="216"/>
      <c r="Q1067" s="216"/>
      <c r="R1067" s="217"/>
      <c r="U1067" s="4"/>
      <c r="V1067" s="4"/>
    </row>
    <row r="1068" spans="1:22">
      <c r="A1068" s="55"/>
      <c r="B1068" s="11"/>
      <c r="C1068" s="11" t="s">
        <v>538</v>
      </c>
      <c r="D1068" s="11"/>
      <c r="E1068" s="11" t="s">
        <v>336</v>
      </c>
      <c r="F1068" s="231">
        <v>11</v>
      </c>
      <c r="G1068" s="231"/>
      <c r="H1068" s="231">
        <v>0</v>
      </c>
      <c r="I1068" s="226"/>
      <c r="K1068" s="11"/>
      <c r="L1068" s="11"/>
      <c r="M1068" s="11"/>
      <c r="O1068" s="215"/>
      <c r="P1068" s="216"/>
      <c r="Q1068" s="216"/>
      <c r="R1068" s="217"/>
      <c r="U1068" s="4"/>
      <c r="V1068" s="4"/>
    </row>
    <row r="1069" spans="1:22">
      <c r="A1069" s="55"/>
      <c r="B1069" s="11"/>
      <c r="C1069" s="11" t="s">
        <v>714</v>
      </c>
      <c r="D1069" s="11"/>
      <c r="E1069" s="11" t="s">
        <v>93</v>
      </c>
      <c r="F1069" s="231">
        <v>1</v>
      </c>
      <c r="G1069" s="231"/>
      <c r="H1069" s="231">
        <v>0</v>
      </c>
      <c r="I1069" s="226"/>
      <c r="K1069" s="11"/>
      <c r="L1069" s="11"/>
      <c r="M1069" s="11"/>
      <c r="O1069" s="215"/>
      <c r="P1069" s="216"/>
      <c r="Q1069" s="216"/>
      <c r="R1069" s="217"/>
      <c r="U1069" s="4"/>
      <c r="V1069" s="4"/>
    </row>
    <row r="1070" spans="1:22">
      <c r="A1070" s="55"/>
      <c r="B1070" s="11"/>
      <c r="C1070" s="11" t="s">
        <v>542</v>
      </c>
      <c r="D1070" s="11"/>
      <c r="E1070" s="11" t="s">
        <v>93</v>
      </c>
      <c r="F1070" s="231">
        <v>6</v>
      </c>
      <c r="G1070" s="231"/>
      <c r="H1070" s="231"/>
      <c r="I1070" s="226"/>
      <c r="K1070" s="11"/>
      <c r="L1070" s="11"/>
      <c r="M1070" s="11"/>
      <c r="O1070" s="215"/>
      <c r="P1070" s="216"/>
      <c r="Q1070" s="216"/>
      <c r="R1070" s="217"/>
      <c r="U1070" s="4"/>
      <c r="V1070" s="4"/>
    </row>
    <row r="1071" spans="1:22">
      <c r="A1071" s="55"/>
      <c r="B1071" s="11"/>
      <c r="C1071" s="11" t="s">
        <v>715</v>
      </c>
      <c r="D1071" s="11"/>
      <c r="E1071" s="11" t="s">
        <v>98</v>
      </c>
      <c r="F1071" s="231">
        <v>1</v>
      </c>
      <c r="G1071" s="231"/>
      <c r="H1071" s="231"/>
      <c r="I1071" s="226"/>
      <c r="K1071" s="11"/>
      <c r="L1071" s="11"/>
      <c r="M1071" s="11"/>
      <c r="O1071" s="215"/>
      <c r="P1071" s="216"/>
      <c r="Q1071" s="216"/>
      <c r="R1071" s="217"/>
      <c r="U1071" s="4"/>
      <c r="V1071" s="4"/>
    </row>
    <row r="1072" spans="1:22">
      <c r="A1072" s="55"/>
      <c r="B1072" s="11"/>
      <c r="C1072" s="11" t="s">
        <v>544</v>
      </c>
      <c r="D1072" s="11"/>
      <c r="E1072" s="11" t="s">
        <v>182</v>
      </c>
      <c r="F1072" s="231">
        <v>6</v>
      </c>
      <c r="G1072" s="231"/>
      <c r="H1072" s="231"/>
      <c r="I1072" s="226"/>
      <c r="K1072" s="11"/>
      <c r="L1072" s="11"/>
      <c r="M1072" s="11"/>
      <c r="O1072" s="215"/>
      <c r="P1072" s="216"/>
      <c r="Q1072" s="216"/>
      <c r="R1072" s="217"/>
      <c r="U1072" s="4"/>
      <c r="V1072" s="4"/>
    </row>
    <row r="1073" spans="1:22">
      <c r="A1073" s="55"/>
      <c r="B1073" s="11"/>
      <c r="C1073" s="11" t="s">
        <v>547</v>
      </c>
      <c r="D1073" s="11"/>
      <c r="E1073" s="11" t="s">
        <v>215</v>
      </c>
      <c r="F1073" s="231">
        <v>8</v>
      </c>
      <c r="G1073" s="231"/>
      <c r="H1073" s="231"/>
      <c r="I1073" s="226"/>
      <c r="K1073" s="11"/>
      <c r="L1073" s="11"/>
      <c r="M1073" s="11"/>
      <c r="O1073" s="215"/>
      <c r="P1073" s="216"/>
      <c r="Q1073" s="216"/>
      <c r="R1073" s="217"/>
      <c r="U1073" s="4"/>
      <c r="V1073" s="4"/>
    </row>
    <row r="1074" spans="1:22">
      <c r="A1074" s="55"/>
      <c r="B1074" s="11"/>
      <c r="C1074" s="11" t="s">
        <v>549</v>
      </c>
      <c r="D1074" s="11"/>
      <c r="E1074" s="11" t="s">
        <v>91</v>
      </c>
      <c r="F1074" s="231">
        <v>1</v>
      </c>
      <c r="G1074" s="231"/>
      <c r="H1074" s="231"/>
      <c r="I1074" s="226"/>
      <c r="K1074" s="11"/>
      <c r="L1074" s="11"/>
      <c r="M1074" s="11"/>
      <c r="O1074" s="215"/>
      <c r="P1074" s="216"/>
      <c r="Q1074" s="216"/>
      <c r="R1074" s="217"/>
      <c r="U1074" s="4"/>
      <c r="V1074" s="4"/>
    </row>
    <row r="1075" spans="1:22">
      <c r="A1075" s="55"/>
      <c r="B1075" s="11"/>
      <c r="C1075" s="11" t="s">
        <v>550</v>
      </c>
      <c r="D1075" s="11"/>
      <c r="E1075" s="11" t="s">
        <v>59</v>
      </c>
      <c r="F1075" s="231">
        <v>1</v>
      </c>
      <c r="G1075" s="231"/>
      <c r="H1075" s="231"/>
      <c r="I1075" s="226"/>
      <c r="K1075" s="11"/>
      <c r="L1075" s="11"/>
      <c r="M1075" s="11"/>
      <c r="O1075" s="215"/>
      <c r="P1075" s="216"/>
      <c r="Q1075" s="216"/>
      <c r="R1075" s="217"/>
      <c r="U1075" s="4"/>
      <c r="V1075" s="4"/>
    </row>
    <row r="1076" spans="1:22">
      <c r="A1076" s="55"/>
      <c r="B1076" s="11"/>
      <c r="C1076" s="11" t="s">
        <v>550</v>
      </c>
      <c r="D1076" s="11"/>
      <c r="E1076" s="11" t="s">
        <v>66</v>
      </c>
      <c r="F1076" s="231">
        <v>17</v>
      </c>
      <c r="G1076" s="231"/>
      <c r="H1076" s="231"/>
      <c r="I1076" s="226"/>
      <c r="K1076" s="11"/>
      <c r="L1076" s="11"/>
      <c r="M1076" s="11"/>
      <c r="O1076" s="215"/>
      <c r="P1076" s="216"/>
      <c r="Q1076" s="216"/>
      <c r="R1076" s="217"/>
      <c r="U1076" s="4"/>
      <c r="V1076" s="4"/>
    </row>
    <row r="1077" spans="1:22">
      <c r="A1077" s="55"/>
      <c r="B1077" s="11"/>
      <c r="C1077" s="11" t="s">
        <v>552</v>
      </c>
      <c r="D1077" s="11"/>
      <c r="E1077" s="11" t="s">
        <v>77</v>
      </c>
      <c r="F1077" s="231">
        <v>9</v>
      </c>
      <c r="G1077" s="231"/>
      <c r="H1077" s="231"/>
      <c r="I1077" s="226"/>
      <c r="K1077" s="11"/>
      <c r="L1077" s="11"/>
      <c r="M1077" s="11"/>
      <c r="O1077" s="215"/>
      <c r="P1077" s="216"/>
      <c r="Q1077" s="216"/>
      <c r="R1077" s="217"/>
      <c r="U1077" s="4"/>
      <c r="V1077" s="4"/>
    </row>
    <row r="1078" spans="1:22">
      <c r="A1078" s="55"/>
      <c r="B1078" s="11"/>
      <c r="C1078" s="11" t="s">
        <v>556</v>
      </c>
      <c r="D1078" s="11"/>
      <c r="E1078" s="11" t="s">
        <v>110</v>
      </c>
      <c r="F1078" s="231">
        <v>2</v>
      </c>
      <c r="G1078" s="231"/>
      <c r="H1078" s="231"/>
      <c r="I1078" s="226"/>
      <c r="K1078" s="11"/>
      <c r="L1078" s="11"/>
      <c r="M1078" s="11"/>
      <c r="O1078" s="215"/>
      <c r="P1078" s="216"/>
      <c r="Q1078" s="216"/>
      <c r="R1078" s="217"/>
      <c r="U1078" s="4"/>
      <c r="V1078" s="4"/>
    </row>
    <row r="1079" spans="1:22">
      <c r="A1079" s="55"/>
      <c r="B1079" s="11"/>
      <c r="C1079" s="11" t="s">
        <v>557</v>
      </c>
      <c r="D1079" s="11"/>
      <c r="E1079" s="11" t="s">
        <v>558</v>
      </c>
      <c r="F1079" s="231">
        <v>2</v>
      </c>
      <c r="G1079" s="231"/>
      <c r="H1079" s="231"/>
      <c r="I1079" s="226"/>
      <c r="K1079" s="11"/>
      <c r="L1079" s="11"/>
      <c r="M1079" s="11"/>
      <c r="O1079" s="215"/>
      <c r="P1079" s="216"/>
      <c r="Q1079" s="216"/>
      <c r="R1079" s="217"/>
      <c r="U1079" s="4"/>
      <c r="V1079" s="4"/>
    </row>
    <row r="1080" spans="1:22">
      <c r="A1080" s="55"/>
      <c r="B1080" s="11"/>
      <c r="C1080" s="11" t="s">
        <v>559</v>
      </c>
      <c r="D1080" s="11"/>
      <c r="E1080" s="11" t="s">
        <v>156</v>
      </c>
      <c r="F1080" s="231">
        <v>69</v>
      </c>
      <c r="G1080" s="231"/>
      <c r="H1080" s="231">
        <v>0</v>
      </c>
      <c r="I1080" s="226"/>
      <c r="K1080" s="11"/>
      <c r="L1080" s="11"/>
      <c r="M1080" s="11"/>
      <c r="O1080" s="215"/>
      <c r="P1080" s="216"/>
      <c r="Q1080" s="216"/>
      <c r="R1080" s="217"/>
      <c r="U1080" s="4"/>
      <c r="V1080" s="4"/>
    </row>
    <row r="1081" spans="1:22">
      <c r="A1081" s="55"/>
      <c r="B1081" s="11"/>
      <c r="C1081" s="11" t="s">
        <v>560</v>
      </c>
      <c r="D1081" s="11"/>
      <c r="E1081" s="11" t="s">
        <v>156</v>
      </c>
      <c r="F1081" s="231">
        <v>9</v>
      </c>
      <c r="G1081" s="231"/>
      <c r="H1081" s="231"/>
      <c r="I1081" s="226"/>
      <c r="K1081" s="11"/>
      <c r="L1081" s="11"/>
      <c r="M1081" s="11"/>
      <c r="O1081" s="215"/>
      <c r="P1081" s="216"/>
      <c r="Q1081" s="216"/>
      <c r="R1081" s="217"/>
      <c r="U1081" s="4"/>
      <c r="V1081" s="4"/>
    </row>
    <row r="1082" spans="1:22">
      <c r="A1082" s="55"/>
      <c r="B1082" s="11"/>
      <c r="C1082" s="11" t="s">
        <v>561</v>
      </c>
      <c r="D1082" s="11"/>
      <c r="E1082" s="11" t="s">
        <v>167</v>
      </c>
      <c r="F1082" s="231">
        <v>41</v>
      </c>
      <c r="G1082" s="231"/>
      <c r="H1082" s="231">
        <v>0</v>
      </c>
      <c r="I1082" s="226"/>
      <c r="K1082" s="11"/>
      <c r="L1082" s="11"/>
      <c r="M1082" s="11"/>
      <c r="O1082" s="215"/>
      <c r="P1082" s="216"/>
      <c r="Q1082" s="216"/>
      <c r="R1082" s="217"/>
      <c r="U1082" s="4"/>
      <c r="V1082" s="4"/>
    </row>
    <row r="1083" spans="1:22">
      <c r="A1083" s="55"/>
      <c r="B1083" s="11"/>
      <c r="C1083" s="11" t="s">
        <v>562</v>
      </c>
      <c r="D1083" s="11"/>
      <c r="E1083" s="11" t="s">
        <v>274</v>
      </c>
      <c r="F1083" s="231">
        <v>1</v>
      </c>
      <c r="G1083" s="231"/>
      <c r="H1083" s="231"/>
      <c r="I1083" s="226"/>
      <c r="K1083" s="11"/>
      <c r="L1083" s="11"/>
      <c r="M1083" s="11"/>
      <c r="O1083" s="215"/>
      <c r="P1083" s="216"/>
      <c r="Q1083" s="216"/>
      <c r="R1083" s="217"/>
      <c r="U1083" s="4"/>
      <c r="V1083" s="4"/>
    </row>
    <row r="1084" spans="1:22">
      <c r="A1084" s="55"/>
      <c r="B1084" s="11"/>
      <c r="C1084" s="11" t="s">
        <v>658</v>
      </c>
      <c r="D1084" s="11"/>
      <c r="E1084" s="11" t="s">
        <v>64</v>
      </c>
      <c r="F1084" s="231">
        <v>1</v>
      </c>
      <c r="G1084" s="231"/>
      <c r="H1084" s="231"/>
      <c r="I1084" s="226"/>
      <c r="K1084" s="11"/>
      <c r="L1084" s="11"/>
      <c r="M1084" s="11"/>
      <c r="O1084" s="215"/>
      <c r="P1084" s="216"/>
      <c r="Q1084" s="216"/>
      <c r="R1084" s="217"/>
      <c r="U1084" s="4"/>
      <c r="V1084" s="4"/>
    </row>
    <row r="1085" spans="1:22">
      <c r="A1085" s="55"/>
      <c r="B1085" s="11"/>
      <c r="C1085" s="11" t="s">
        <v>658</v>
      </c>
      <c r="D1085" s="11"/>
      <c r="E1085" s="11" t="s">
        <v>564</v>
      </c>
      <c r="F1085" s="231">
        <v>4</v>
      </c>
      <c r="G1085" s="231"/>
      <c r="H1085" s="231"/>
      <c r="I1085" s="226"/>
      <c r="K1085" s="11"/>
      <c r="L1085" s="11"/>
      <c r="M1085" s="11"/>
      <c r="O1085" s="215"/>
      <c r="P1085" s="216"/>
      <c r="Q1085" s="216"/>
      <c r="R1085" s="217"/>
      <c r="U1085" s="4"/>
      <c r="V1085" s="4"/>
    </row>
    <row r="1086" spans="1:22">
      <c r="A1086" s="55"/>
      <c r="B1086" s="11"/>
      <c r="C1086" s="11" t="s">
        <v>565</v>
      </c>
      <c r="D1086" s="11"/>
      <c r="E1086" s="11" t="s">
        <v>117</v>
      </c>
      <c r="F1086" s="231">
        <v>7</v>
      </c>
      <c r="G1086" s="231"/>
      <c r="H1086" s="231"/>
      <c r="I1086" s="226"/>
      <c r="K1086" s="11"/>
      <c r="L1086" s="11"/>
      <c r="M1086" s="11"/>
      <c r="O1086" s="215"/>
      <c r="P1086" s="216"/>
      <c r="Q1086" s="216"/>
      <c r="R1086" s="217"/>
      <c r="U1086" s="4"/>
      <c r="V1086" s="4"/>
    </row>
    <row r="1087" spans="1:22">
      <c r="A1087" s="55"/>
      <c r="B1087" s="11"/>
      <c r="C1087" s="11" t="s">
        <v>569</v>
      </c>
      <c r="D1087" s="11"/>
      <c r="E1087" s="11" t="s">
        <v>445</v>
      </c>
      <c r="F1087" s="231">
        <v>10</v>
      </c>
      <c r="G1087" s="231"/>
      <c r="H1087" s="231">
        <v>0</v>
      </c>
      <c r="I1087" s="226"/>
      <c r="K1087" s="11"/>
      <c r="L1087" s="11"/>
      <c r="M1087" s="11"/>
      <c r="O1087" s="215"/>
      <c r="P1087" s="216"/>
      <c r="Q1087" s="216"/>
      <c r="R1087" s="217"/>
      <c r="U1087" s="4"/>
      <c r="V1087" s="4"/>
    </row>
    <row r="1088" spans="1:22" ht="15" thickBot="1">
      <c r="A1088" s="55"/>
      <c r="B1088" s="86"/>
      <c r="C1088" s="86"/>
      <c r="D1088" s="86"/>
      <c r="E1088" s="86"/>
      <c r="F1088" s="232"/>
      <c r="G1088" s="232"/>
      <c r="H1088" s="232"/>
      <c r="I1088" s="227"/>
      <c r="K1088" s="86"/>
      <c r="L1088" s="86"/>
      <c r="M1088" s="86"/>
      <c r="O1088" s="439"/>
      <c r="P1088" s="440"/>
      <c r="Q1088" s="440"/>
      <c r="R1088" s="441"/>
      <c r="U1088" s="4"/>
      <c r="V1088" s="4"/>
    </row>
    <row r="1089" spans="1:22" ht="15" thickBot="1">
      <c r="A1089" s="55"/>
      <c r="B1089" s="87" t="s">
        <v>572</v>
      </c>
      <c r="C1089" s="88"/>
      <c r="D1089" s="88"/>
      <c r="E1089" s="88"/>
      <c r="F1089" s="220">
        <v>2237</v>
      </c>
      <c r="G1089" s="220">
        <v>6</v>
      </c>
      <c r="H1089" s="220">
        <v>5</v>
      </c>
      <c r="I1089" s="219">
        <v>10.444444444444434</v>
      </c>
      <c r="K1089" s="89"/>
      <c r="L1089" s="89"/>
      <c r="M1089" s="89"/>
      <c r="O1089" s="442"/>
      <c r="P1089" s="443"/>
      <c r="Q1089" s="443"/>
      <c r="R1089" s="444"/>
      <c r="U1089" s="4"/>
      <c r="V1089" s="4"/>
    </row>
    <row r="1090" spans="1:22" s="4" customFormat="1" ht="13.2">
      <c r="A1090" s="55"/>
      <c r="F1090" s="233"/>
      <c r="G1090" s="233"/>
      <c r="H1090" s="233"/>
      <c r="I1090" s="228"/>
      <c r="K1090" s="50"/>
    </row>
    <row r="1091" spans="1:22" ht="66">
      <c r="A1091" s="55" t="s">
        <v>716</v>
      </c>
      <c r="B1091" s="56" t="s">
        <v>580</v>
      </c>
      <c r="C1091" s="56" t="s">
        <v>35</v>
      </c>
      <c r="D1091" s="56" t="s">
        <v>36</v>
      </c>
      <c r="E1091" s="56" t="s">
        <v>37</v>
      </c>
      <c r="F1091" s="235" t="s">
        <v>627</v>
      </c>
      <c r="G1091" s="235" t="s">
        <v>628</v>
      </c>
      <c r="H1091" s="235" t="s">
        <v>629</v>
      </c>
      <c r="I1091" s="230" t="s">
        <v>630</v>
      </c>
      <c r="J1091" s="69"/>
      <c r="K1091" s="57" t="s">
        <v>631</v>
      </c>
      <c r="L1091" s="57" t="s">
        <v>632</v>
      </c>
      <c r="M1091" s="57" t="s">
        <v>633</v>
      </c>
      <c r="N1091" s="69"/>
      <c r="O1091" s="436" t="s">
        <v>634</v>
      </c>
      <c r="P1091" s="437"/>
      <c r="Q1091" s="437"/>
      <c r="R1091" s="438"/>
      <c r="U1091" s="4"/>
      <c r="V1091" s="4"/>
    </row>
    <row r="1092" spans="1:22">
      <c r="A1092" s="55"/>
      <c r="B1092" s="11"/>
      <c r="C1092" s="11" t="s">
        <v>53</v>
      </c>
      <c r="D1092" s="11"/>
      <c r="E1092" s="11" t="s">
        <v>54</v>
      </c>
      <c r="F1092" s="231">
        <v>25</v>
      </c>
      <c r="G1092" s="231"/>
      <c r="H1092" s="231">
        <v>0</v>
      </c>
      <c r="I1092" s="226"/>
      <c r="K1092" s="11"/>
      <c r="L1092" s="11"/>
      <c r="M1092" s="11"/>
      <c r="O1092" s="445"/>
      <c r="P1092" s="446"/>
      <c r="Q1092" s="446"/>
      <c r="R1092" s="447"/>
      <c r="U1092" s="4"/>
      <c r="V1092" s="4"/>
    </row>
    <row r="1093" spans="1:22">
      <c r="A1093" s="55"/>
      <c r="B1093" s="11"/>
      <c r="C1093" s="11" t="s">
        <v>53</v>
      </c>
      <c r="D1093" s="11"/>
      <c r="E1093" s="11" t="s">
        <v>56</v>
      </c>
      <c r="F1093" s="231">
        <v>12</v>
      </c>
      <c r="G1093" s="231"/>
      <c r="H1093" s="231"/>
      <c r="I1093" s="226"/>
      <c r="K1093" s="11"/>
      <c r="L1093" s="11"/>
      <c r="M1093" s="11"/>
      <c r="O1093" s="215"/>
      <c r="P1093" s="216"/>
      <c r="Q1093" s="216"/>
      <c r="R1093" s="217"/>
      <c r="U1093" s="4"/>
      <c r="V1093" s="4"/>
    </row>
    <row r="1094" spans="1:22">
      <c r="A1094" s="55"/>
      <c r="B1094" s="11"/>
      <c r="C1094" s="11" t="s">
        <v>57</v>
      </c>
      <c r="D1094" s="11"/>
      <c r="E1094" s="11" t="s">
        <v>54</v>
      </c>
      <c r="F1094" s="231">
        <v>14</v>
      </c>
      <c r="G1094" s="231"/>
      <c r="H1094" s="231">
        <v>0</v>
      </c>
      <c r="I1094" s="226"/>
      <c r="K1094" s="11"/>
      <c r="L1094" s="11"/>
      <c r="M1094" s="11"/>
      <c r="O1094" s="215"/>
      <c r="P1094" s="216"/>
      <c r="Q1094" s="216"/>
      <c r="R1094" s="217"/>
      <c r="U1094" s="4"/>
      <c r="V1094" s="4"/>
    </row>
    <row r="1095" spans="1:22">
      <c r="A1095" s="55"/>
      <c r="B1095" s="11"/>
      <c r="C1095" s="11" t="s">
        <v>58</v>
      </c>
      <c r="D1095" s="11"/>
      <c r="E1095" s="11" t="s">
        <v>59</v>
      </c>
      <c r="F1095" s="231">
        <v>1</v>
      </c>
      <c r="G1095" s="231"/>
      <c r="H1095" s="231"/>
      <c r="I1095" s="226"/>
      <c r="K1095" s="11"/>
      <c r="L1095" s="11"/>
      <c r="M1095" s="11"/>
      <c r="O1095" s="215"/>
      <c r="P1095" s="216"/>
      <c r="Q1095" s="216"/>
      <c r="R1095" s="217"/>
      <c r="U1095" s="4"/>
      <c r="V1095" s="4"/>
    </row>
    <row r="1096" spans="1:22">
      <c r="A1096" s="55"/>
      <c r="B1096" s="11"/>
      <c r="C1096" s="11" t="s">
        <v>62</v>
      </c>
      <c r="D1096" s="11"/>
      <c r="E1096" s="11" t="s">
        <v>63</v>
      </c>
      <c r="F1096" s="231">
        <v>3</v>
      </c>
      <c r="G1096" s="231"/>
      <c r="H1096" s="231"/>
      <c r="I1096" s="226"/>
      <c r="K1096" s="11"/>
      <c r="L1096" s="11"/>
      <c r="M1096" s="11"/>
      <c r="O1096" s="215"/>
      <c r="P1096" s="216"/>
      <c r="Q1096" s="216"/>
      <c r="R1096" s="217"/>
      <c r="U1096" s="4"/>
      <c r="V1096" s="4"/>
    </row>
    <row r="1097" spans="1:22">
      <c r="A1097" s="55"/>
      <c r="B1097" s="11"/>
      <c r="C1097" s="11" t="s">
        <v>69</v>
      </c>
      <c r="D1097" s="11"/>
      <c r="E1097" s="11" t="s">
        <v>70</v>
      </c>
      <c r="F1097" s="231">
        <v>4</v>
      </c>
      <c r="G1097" s="231"/>
      <c r="H1097" s="231"/>
      <c r="I1097" s="226"/>
      <c r="K1097" s="11"/>
      <c r="L1097" s="11"/>
      <c r="M1097" s="11"/>
      <c r="O1097" s="215"/>
      <c r="P1097" s="216"/>
      <c r="Q1097" s="216"/>
      <c r="R1097" s="217"/>
      <c r="U1097" s="4"/>
      <c r="V1097" s="4"/>
    </row>
    <row r="1098" spans="1:22">
      <c r="A1098" s="55"/>
      <c r="B1098" s="11"/>
      <c r="C1098" s="11" t="s">
        <v>71</v>
      </c>
      <c r="D1098" s="11"/>
      <c r="E1098" s="11" t="s">
        <v>72</v>
      </c>
      <c r="F1098" s="231">
        <v>12</v>
      </c>
      <c r="G1098" s="231"/>
      <c r="H1098" s="231">
        <v>0</v>
      </c>
      <c r="I1098" s="226"/>
      <c r="K1098" s="11"/>
      <c r="L1098" s="11"/>
      <c r="M1098" s="11"/>
      <c r="O1098" s="215"/>
      <c r="P1098" s="216"/>
      <c r="Q1098" s="216"/>
      <c r="R1098" s="217"/>
      <c r="U1098" s="4"/>
      <c r="V1098" s="4"/>
    </row>
    <row r="1099" spans="1:22">
      <c r="A1099" s="55"/>
      <c r="B1099" s="11"/>
      <c r="C1099" s="11" t="s">
        <v>73</v>
      </c>
      <c r="D1099" s="11"/>
      <c r="E1099" s="11" t="s">
        <v>74</v>
      </c>
      <c r="F1099" s="231">
        <v>142</v>
      </c>
      <c r="G1099" s="231">
        <v>1</v>
      </c>
      <c r="H1099" s="231">
        <v>1</v>
      </c>
      <c r="I1099" s="226">
        <v>0</v>
      </c>
      <c r="K1099" s="11"/>
      <c r="L1099" s="11"/>
      <c r="M1099" s="11"/>
      <c r="O1099" s="215"/>
      <c r="P1099" s="216"/>
      <c r="Q1099" s="216"/>
      <c r="R1099" s="217"/>
      <c r="U1099" s="4"/>
      <c r="V1099" s="4"/>
    </row>
    <row r="1100" spans="1:22">
      <c r="A1100" s="55"/>
      <c r="B1100" s="11"/>
      <c r="C1100" s="11" t="s">
        <v>73</v>
      </c>
      <c r="D1100" s="11"/>
      <c r="E1100" s="11" t="s">
        <v>362</v>
      </c>
      <c r="F1100" s="231">
        <v>1</v>
      </c>
      <c r="G1100" s="231"/>
      <c r="H1100" s="231"/>
      <c r="I1100" s="226"/>
      <c r="K1100" s="11"/>
      <c r="L1100" s="11"/>
      <c r="M1100" s="11"/>
      <c r="O1100" s="215"/>
      <c r="P1100" s="216"/>
      <c r="Q1100" s="216"/>
      <c r="R1100" s="217"/>
      <c r="U1100" s="4"/>
      <c r="V1100" s="4"/>
    </row>
    <row r="1101" spans="1:22">
      <c r="A1101" s="55"/>
      <c r="B1101" s="11"/>
      <c r="C1101" s="11" t="s">
        <v>82</v>
      </c>
      <c r="D1101" s="11"/>
      <c r="E1101" s="11" t="s">
        <v>83</v>
      </c>
      <c r="F1101" s="231">
        <v>1</v>
      </c>
      <c r="G1101" s="231"/>
      <c r="H1101" s="231"/>
      <c r="I1101" s="226"/>
      <c r="K1101" s="11"/>
      <c r="L1101" s="11"/>
      <c r="M1101" s="11"/>
      <c r="O1101" s="215"/>
      <c r="P1101" s="216"/>
      <c r="Q1101" s="216"/>
      <c r="R1101" s="217"/>
      <c r="U1101" s="4"/>
      <c r="V1101" s="4"/>
    </row>
    <row r="1102" spans="1:22">
      <c r="A1102" s="55"/>
      <c r="B1102" s="11"/>
      <c r="C1102" s="11" t="s">
        <v>85</v>
      </c>
      <c r="D1102" s="11"/>
      <c r="E1102" s="11" t="s">
        <v>87</v>
      </c>
      <c r="F1102" s="231">
        <v>5</v>
      </c>
      <c r="G1102" s="231"/>
      <c r="H1102" s="231"/>
      <c r="I1102" s="226"/>
      <c r="K1102" s="11"/>
      <c r="L1102" s="11"/>
      <c r="M1102" s="11"/>
      <c r="O1102" s="215"/>
      <c r="P1102" s="216"/>
      <c r="Q1102" s="216"/>
      <c r="R1102" s="217"/>
      <c r="U1102" s="4"/>
      <c r="V1102" s="4"/>
    </row>
    <row r="1103" spans="1:22">
      <c r="A1103" s="55"/>
      <c r="B1103" s="11"/>
      <c r="C1103" s="11" t="s">
        <v>90</v>
      </c>
      <c r="D1103" s="11"/>
      <c r="E1103" s="11" t="s">
        <v>68</v>
      </c>
      <c r="F1103" s="231">
        <v>8</v>
      </c>
      <c r="G1103" s="231"/>
      <c r="H1103" s="231"/>
      <c r="I1103" s="226"/>
      <c r="K1103" s="11"/>
      <c r="L1103" s="11"/>
      <c r="M1103" s="11"/>
      <c r="O1103" s="215"/>
      <c r="P1103" s="216"/>
      <c r="Q1103" s="216"/>
      <c r="R1103" s="217"/>
      <c r="U1103" s="4"/>
      <c r="V1103" s="4"/>
    </row>
    <row r="1104" spans="1:22">
      <c r="A1104" s="55"/>
      <c r="B1104" s="11"/>
      <c r="C1104" s="11" t="s">
        <v>92</v>
      </c>
      <c r="D1104" s="11"/>
      <c r="E1104" s="11" t="s">
        <v>93</v>
      </c>
      <c r="F1104" s="231">
        <v>2</v>
      </c>
      <c r="G1104" s="231"/>
      <c r="H1104" s="231">
        <v>0</v>
      </c>
      <c r="I1104" s="226"/>
      <c r="K1104" s="11"/>
      <c r="L1104" s="11"/>
      <c r="M1104" s="11"/>
      <c r="O1104" s="215"/>
      <c r="P1104" s="216"/>
      <c r="Q1104" s="216"/>
      <c r="R1104" s="217"/>
      <c r="U1104" s="4"/>
      <c r="V1104" s="4"/>
    </row>
    <row r="1105" spans="1:22">
      <c r="A1105" s="55"/>
      <c r="B1105" s="11"/>
      <c r="C1105" s="11" t="s">
        <v>92</v>
      </c>
      <c r="D1105" s="11"/>
      <c r="E1105" s="11" t="s">
        <v>94</v>
      </c>
      <c r="F1105" s="231">
        <v>1</v>
      </c>
      <c r="G1105" s="231"/>
      <c r="H1105" s="231"/>
      <c r="I1105" s="226"/>
      <c r="K1105" s="11"/>
      <c r="L1105" s="11"/>
      <c r="M1105" s="11"/>
      <c r="O1105" s="215"/>
      <c r="P1105" s="216"/>
      <c r="Q1105" s="216"/>
      <c r="R1105" s="217"/>
      <c r="U1105" s="4"/>
      <c r="V1105" s="4"/>
    </row>
    <row r="1106" spans="1:22">
      <c r="A1106" s="55"/>
      <c r="B1106" s="11"/>
      <c r="C1106" s="11" t="s">
        <v>97</v>
      </c>
      <c r="D1106" s="11"/>
      <c r="E1106" s="11" t="s">
        <v>98</v>
      </c>
      <c r="F1106" s="231">
        <v>1</v>
      </c>
      <c r="G1106" s="231"/>
      <c r="H1106" s="231"/>
      <c r="I1106" s="226"/>
      <c r="K1106" s="11"/>
      <c r="L1106" s="11"/>
      <c r="M1106" s="11"/>
      <c r="O1106" s="215"/>
      <c r="P1106" s="216"/>
      <c r="Q1106" s="216"/>
      <c r="R1106" s="217"/>
      <c r="U1106" s="4"/>
      <c r="V1106" s="4"/>
    </row>
    <row r="1107" spans="1:22">
      <c r="A1107" s="55"/>
      <c r="B1107" s="11"/>
      <c r="C1107" s="11" t="s">
        <v>103</v>
      </c>
      <c r="D1107" s="11"/>
      <c r="E1107" s="11" t="s">
        <v>95</v>
      </c>
      <c r="F1107" s="231">
        <v>15</v>
      </c>
      <c r="G1107" s="231"/>
      <c r="H1107" s="231"/>
      <c r="I1107" s="226"/>
      <c r="K1107" s="11"/>
      <c r="L1107" s="11"/>
      <c r="M1107" s="11"/>
      <c r="O1107" s="215"/>
      <c r="P1107" s="216"/>
      <c r="Q1107" s="216"/>
      <c r="R1107" s="217"/>
      <c r="U1107" s="4"/>
      <c r="V1107" s="4"/>
    </row>
    <row r="1108" spans="1:22">
      <c r="A1108" s="55"/>
      <c r="B1108" s="11"/>
      <c r="C1108" s="11" t="s">
        <v>108</v>
      </c>
      <c r="D1108" s="11"/>
      <c r="E1108" s="11" t="s">
        <v>96</v>
      </c>
      <c r="F1108" s="231">
        <v>1</v>
      </c>
      <c r="G1108" s="231"/>
      <c r="H1108" s="231"/>
      <c r="I1108" s="226"/>
      <c r="K1108" s="11"/>
      <c r="L1108" s="11"/>
      <c r="M1108" s="11"/>
      <c r="O1108" s="215"/>
      <c r="P1108" s="216"/>
      <c r="Q1108" s="216"/>
      <c r="R1108" s="217"/>
      <c r="U1108" s="4"/>
      <c r="V1108" s="4"/>
    </row>
    <row r="1109" spans="1:22">
      <c r="A1109" s="55"/>
      <c r="B1109" s="11"/>
      <c r="C1109" s="11" t="s">
        <v>717</v>
      </c>
      <c r="D1109" s="11"/>
      <c r="E1109" s="11" t="s">
        <v>114</v>
      </c>
      <c r="F1109" s="231">
        <v>1</v>
      </c>
      <c r="G1109" s="231"/>
      <c r="H1109" s="231"/>
      <c r="I1109" s="226"/>
      <c r="K1109" s="11"/>
      <c r="L1109" s="11"/>
      <c r="M1109" s="11"/>
      <c r="O1109" s="215"/>
      <c r="P1109" s="216"/>
      <c r="Q1109" s="216"/>
      <c r="R1109" s="217"/>
      <c r="U1109" s="4"/>
      <c r="V1109" s="4"/>
    </row>
    <row r="1110" spans="1:22">
      <c r="A1110" s="55"/>
      <c r="B1110" s="11"/>
      <c r="C1110" s="11" t="s">
        <v>115</v>
      </c>
      <c r="D1110" s="11"/>
      <c r="E1110" s="11" t="s">
        <v>110</v>
      </c>
      <c r="F1110" s="231">
        <v>1</v>
      </c>
      <c r="G1110" s="231"/>
      <c r="H1110" s="231"/>
      <c r="I1110" s="226"/>
      <c r="K1110" s="11"/>
      <c r="L1110" s="11"/>
      <c r="M1110" s="11"/>
      <c r="O1110" s="215"/>
      <c r="P1110" s="216"/>
      <c r="Q1110" s="216"/>
      <c r="R1110" s="217"/>
      <c r="U1110" s="4"/>
      <c r="V1110" s="4"/>
    </row>
    <row r="1111" spans="1:22">
      <c r="A1111" s="55"/>
      <c r="B1111" s="11"/>
      <c r="C1111" s="11" t="s">
        <v>118</v>
      </c>
      <c r="D1111" s="11"/>
      <c r="E1111" s="11" t="s">
        <v>59</v>
      </c>
      <c r="F1111" s="231">
        <v>36</v>
      </c>
      <c r="G1111" s="231"/>
      <c r="H1111" s="231">
        <v>0</v>
      </c>
      <c r="I1111" s="226"/>
      <c r="K1111" s="11"/>
      <c r="L1111" s="11"/>
      <c r="M1111" s="11"/>
      <c r="O1111" s="215"/>
      <c r="P1111" s="216"/>
      <c r="Q1111" s="216"/>
      <c r="R1111" s="217"/>
      <c r="U1111" s="4"/>
      <c r="V1111" s="4"/>
    </row>
    <row r="1112" spans="1:22">
      <c r="A1112" s="55"/>
      <c r="B1112" s="11"/>
      <c r="C1112" s="11" t="s">
        <v>118</v>
      </c>
      <c r="D1112" s="11"/>
      <c r="E1112" s="11" t="s">
        <v>66</v>
      </c>
      <c r="F1112" s="231">
        <v>1</v>
      </c>
      <c r="G1112" s="231"/>
      <c r="H1112" s="231"/>
      <c r="I1112" s="226"/>
      <c r="K1112" s="11"/>
      <c r="L1112" s="11"/>
      <c r="M1112" s="11"/>
      <c r="O1112" s="215"/>
      <c r="P1112" s="216"/>
      <c r="Q1112" s="216"/>
      <c r="R1112" s="217"/>
      <c r="U1112" s="4"/>
      <c r="V1112" s="4"/>
    </row>
    <row r="1113" spans="1:22">
      <c r="A1113" s="55"/>
      <c r="B1113" s="11"/>
      <c r="C1113" s="11" t="s">
        <v>125</v>
      </c>
      <c r="D1113" s="11"/>
      <c r="E1113" s="11" t="s">
        <v>121</v>
      </c>
      <c r="F1113" s="231">
        <v>6</v>
      </c>
      <c r="G1113" s="231"/>
      <c r="H1113" s="231"/>
      <c r="I1113" s="226"/>
      <c r="K1113" s="11"/>
      <c r="L1113" s="11"/>
      <c r="M1113" s="11"/>
      <c r="O1113" s="215"/>
      <c r="P1113" s="216"/>
      <c r="Q1113" s="216"/>
      <c r="R1113" s="217"/>
      <c r="U1113" s="4"/>
      <c r="V1113" s="4"/>
    </row>
    <row r="1114" spans="1:22">
      <c r="A1114" s="55"/>
      <c r="B1114" s="11"/>
      <c r="C1114" s="11" t="s">
        <v>126</v>
      </c>
      <c r="D1114" s="11"/>
      <c r="E1114" s="11" t="s">
        <v>70</v>
      </c>
      <c r="F1114" s="231">
        <v>4</v>
      </c>
      <c r="G1114" s="231"/>
      <c r="H1114" s="231">
        <v>0</v>
      </c>
      <c r="I1114" s="226"/>
      <c r="K1114" s="11"/>
      <c r="L1114" s="11"/>
      <c r="M1114" s="11"/>
      <c r="O1114" s="215"/>
      <c r="P1114" s="216"/>
      <c r="Q1114" s="216"/>
      <c r="R1114" s="217"/>
      <c r="U1114" s="4"/>
      <c r="V1114" s="4"/>
    </row>
    <row r="1115" spans="1:22">
      <c r="A1115" s="55"/>
      <c r="B1115" s="11"/>
      <c r="C1115" s="11" t="s">
        <v>132</v>
      </c>
      <c r="D1115" s="11"/>
      <c r="E1115" s="11" t="s">
        <v>133</v>
      </c>
      <c r="F1115" s="231">
        <v>23</v>
      </c>
      <c r="G1115" s="231"/>
      <c r="H1115" s="231">
        <v>0</v>
      </c>
      <c r="I1115" s="226"/>
      <c r="K1115" s="11"/>
      <c r="L1115" s="11"/>
      <c r="M1115" s="11"/>
      <c r="O1115" s="215"/>
      <c r="P1115" s="216"/>
      <c r="Q1115" s="216"/>
      <c r="R1115" s="217"/>
      <c r="U1115" s="4"/>
      <c r="V1115" s="4"/>
    </row>
    <row r="1116" spans="1:22">
      <c r="A1116" s="55"/>
      <c r="B1116" s="11"/>
      <c r="C1116" s="11" t="s">
        <v>134</v>
      </c>
      <c r="D1116" s="11"/>
      <c r="E1116" s="11" t="s">
        <v>135</v>
      </c>
      <c r="F1116" s="231">
        <v>96</v>
      </c>
      <c r="G1116" s="231"/>
      <c r="H1116" s="231">
        <v>0</v>
      </c>
      <c r="I1116" s="226"/>
      <c r="K1116" s="11"/>
      <c r="L1116" s="11"/>
      <c r="M1116" s="11"/>
      <c r="O1116" s="215"/>
      <c r="P1116" s="216"/>
      <c r="Q1116" s="216"/>
      <c r="R1116" s="217"/>
      <c r="U1116" s="4"/>
      <c r="V1116" s="4"/>
    </row>
    <row r="1117" spans="1:22">
      <c r="A1117" s="55"/>
      <c r="B1117" s="11"/>
      <c r="C1117" s="11" t="s">
        <v>136</v>
      </c>
      <c r="D1117" s="11"/>
      <c r="E1117" s="11" t="s">
        <v>138</v>
      </c>
      <c r="F1117" s="231">
        <v>10</v>
      </c>
      <c r="G1117" s="231"/>
      <c r="H1117" s="231"/>
      <c r="I1117" s="226"/>
      <c r="K1117" s="11"/>
      <c r="L1117" s="11"/>
      <c r="M1117" s="11"/>
      <c r="O1117" s="215"/>
      <c r="P1117" s="216"/>
      <c r="Q1117" s="216"/>
      <c r="R1117" s="217"/>
      <c r="U1117" s="4"/>
      <c r="V1117" s="4"/>
    </row>
    <row r="1118" spans="1:22">
      <c r="A1118" s="55"/>
      <c r="B1118" s="11"/>
      <c r="C1118" s="11" t="s">
        <v>142</v>
      </c>
      <c r="D1118" s="11"/>
      <c r="E1118" s="11" t="s">
        <v>143</v>
      </c>
      <c r="F1118" s="231">
        <v>15</v>
      </c>
      <c r="G1118" s="231"/>
      <c r="H1118" s="231"/>
      <c r="I1118" s="226"/>
      <c r="K1118" s="11"/>
      <c r="L1118" s="11"/>
      <c r="M1118" s="11"/>
      <c r="O1118" s="215"/>
      <c r="P1118" s="216"/>
      <c r="Q1118" s="216"/>
      <c r="R1118" s="217"/>
      <c r="U1118" s="4"/>
      <c r="V1118" s="4"/>
    </row>
    <row r="1119" spans="1:22">
      <c r="A1119" s="55"/>
      <c r="B1119" s="11"/>
      <c r="C1119" s="11" t="s">
        <v>147</v>
      </c>
      <c r="D1119" s="11"/>
      <c r="E1119" s="11" t="s">
        <v>143</v>
      </c>
      <c r="F1119" s="231">
        <v>2</v>
      </c>
      <c r="G1119" s="231"/>
      <c r="H1119" s="231"/>
      <c r="I1119" s="226"/>
      <c r="K1119" s="11"/>
      <c r="L1119" s="11"/>
      <c r="M1119" s="11"/>
      <c r="O1119" s="215"/>
      <c r="P1119" s="216"/>
      <c r="Q1119" s="216"/>
      <c r="R1119" s="217"/>
      <c r="U1119" s="4"/>
      <c r="V1119" s="4"/>
    </row>
    <row r="1120" spans="1:22">
      <c r="A1120" s="55"/>
      <c r="B1120" s="11"/>
      <c r="C1120" s="11" t="s">
        <v>149</v>
      </c>
      <c r="D1120" s="11"/>
      <c r="E1120" s="11" t="s">
        <v>88</v>
      </c>
      <c r="F1120" s="231">
        <v>4</v>
      </c>
      <c r="G1120" s="231"/>
      <c r="H1120" s="231">
        <v>0</v>
      </c>
      <c r="I1120" s="226"/>
      <c r="K1120" s="11"/>
      <c r="L1120" s="11"/>
      <c r="M1120" s="11"/>
      <c r="O1120" s="215"/>
      <c r="P1120" s="216"/>
      <c r="Q1120" s="216"/>
      <c r="R1120" s="217"/>
      <c r="U1120" s="4"/>
      <c r="V1120" s="4"/>
    </row>
    <row r="1121" spans="1:22">
      <c r="A1121" s="55"/>
      <c r="B1121" s="11"/>
      <c r="C1121" s="11" t="s">
        <v>154</v>
      </c>
      <c r="D1121" s="11"/>
      <c r="E1121" s="11" t="s">
        <v>55</v>
      </c>
      <c r="F1121" s="231">
        <v>36</v>
      </c>
      <c r="G1121" s="231"/>
      <c r="H1121" s="231">
        <v>0</v>
      </c>
      <c r="I1121" s="226"/>
      <c r="K1121" s="11"/>
      <c r="L1121" s="11"/>
      <c r="M1121" s="11"/>
      <c r="O1121" s="215"/>
      <c r="P1121" s="216"/>
      <c r="Q1121" s="216"/>
      <c r="R1121" s="217"/>
      <c r="U1121" s="4"/>
      <c r="V1121" s="4"/>
    </row>
    <row r="1122" spans="1:22">
      <c r="A1122" s="55"/>
      <c r="B1122" s="11"/>
      <c r="C1122" s="11" t="s">
        <v>159</v>
      </c>
      <c r="D1122" s="11"/>
      <c r="E1122" s="11" t="s">
        <v>88</v>
      </c>
      <c r="F1122" s="231">
        <v>25</v>
      </c>
      <c r="G1122" s="231"/>
      <c r="H1122" s="231">
        <v>0</v>
      </c>
      <c r="I1122" s="226"/>
      <c r="K1122" s="11"/>
      <c r="L1122" s="11"/>
      <c r="M1122" s="11"/>
      <c r="O1122" s="215"/>
      <c r="P1122" s="216"/>
      <c r="Q1122" s="216"/>
      <c r="R1122" s="217"/>
      <c r="U1122" s="4"/>
      <c r="V1122" s="4"/>
    </row>
    <row r="1123" spans="1:22">
      <c r="A1123" s="55"/>
      <c r="B1123" s="11"/>
      <c r="C1123" s="11" t="s">
        <v>161</v>
      </c>
      <c r="D1123" s="11"/>
      <c r="E1123" s="11" t="s">
        <v>68</v>
      </c>
      <c r="F1123" s="231">
        <v>2</v>
      </c>
      <c r="G1123" s="231"/>
      <c r="H1123" s="231"/>
      <c r="I1123" s="226"/>
      <c r="K1123" s="11"/>
      <c r="L1123" s="11"/>
      <c r="M1123" s="11"/>
      <c r="O1123" s="215"/>
      <c r="P1123" s="216"/>
      <c r="Q1123" s="216"/>
      <c r="R1123" s="217"/>
      <c r="U1123" s="4"/>
      <c r="V1123" s="4"/>
    </row>
    <row r="1124" spans="1:22">
      <c r="A1124" s="55"/>
      <c r="B1124" s="11"/>
      <c r="C1124" s="11" t="s">
        <v>164</v>
      </c>
      <c r="D1124" s="11"/>
      <c r="E1124" s="11" t="s">
        <v>165</v>
      </c>
      <c r="F1124" s="231">
        <v>18</v>
      </c>
      <c r="G1124" s="231"/>
      <c r="H1124" s="231">
        <v>0</v>
      </c>
      <c r="I1124" s="226"/>
      <c r="K1124" s="11"/>
      <c r="L1124" s="11"/>
      <c r="M1124" s="11"/>
      <c r="O1124" s="215"/>
      <c r="P1124" s="216"/>
      <c r="Q1124" s="216"/>
      <c r="R1124" s="217"/>
      <c r="U1124" s="4"/>
      <c r="V1124" s="4"/>
    </row>
    <row r="1125" spans="1:22">
      <c r="A1125" s="55"/>
      <c r="B1125" s="11"/>
      <c r="C1125" s="11" t="s">
        <v>164</v>
      </c>
      <c r="D1125" s="11"/>
      <c r="E1125" s="11" t="s">
        <v>217</v>
      </c>
      <c r="F1125" s="231">
        <v>1</v>
      </c>
      <c r="G1125" s="231"/>
      <c r="H1125" s="231"/>
      <c r="I1125" s="226"/>
      <c r="K1125" s="11"/>
      <c r="L1125" s="11"/>
      <c r="M1125" s="11"/>
      <c r="O1125" s="215"/>
      <c r="P1125" s="216"/>
      <c r="Q1125" s="216"/>
      <c r="R1125" s="217"/>
      <c r="U1125" s="4"/>
      <c r="V1125" s="4"/>
    </row>
    <row r="1126" spans="1:22">
      <c r="A1126" s="55"/>
      <c r="B1126" s="11"/>
      <c r="C1126" s="11" t="s">
        <v>166</v>
      </c>
      <c r="D1126" s="11"/>
      <c r="E1126" s="11" t="s">
        <v>167</v>
      </c>
      <c r="F1126" s="231">
        <v>2</v>
      </c>
      <c r="G1126" s="231"/>
      <c r="H1126" s="231"/>
      <c r="I1126" s="226"/>
      <c r="K1126" s="11"/>
      <c r="L1126" s="11"/>
      <c r="M1126" s="11"/>
      <c r="O1126" s="215"/>
      <c r="P1126" s="216"/>
      <c r="Q1126" s="216"/>
      <c r="R1126" s="217"/>
      <c r="U1126" s="4"/>
      <c r="V1126" s="4"/>
    </row>
    <row r="1127" spans="1:22">
      <c r="A1127" s="55"/>
      <c r="B1127" s="11"/>
      <c r="C1127" s="11" t="s">
        <v>169</v>
      </c>
      <c r="D1127" s="11"/>
      <c r="E1127" s="11" t="s">
        <v>59</v>
      </c>
      <c r="F1127" s="231">
        <v>1</v>
      </c>
      <c r="G1127" s="231"/>
      <c r="H1127" s="231"/>
      <c r="I1127" s="226"/>
      <c r="K1127" s="11"/>
      <c r="L1127" s="11"/>
      <c r="M1127" s="11"/>
      <c r="O1127" s="215"/>
      <c r="P1127" s="216"/>
      <c r="Q1127" s="216"/>
      <c r="R1127" s="217"/>
      <c r="U1127" s="4"/>
      <c r="V1127" s="4"/>
    </row>
    <row r="1128" spans="1:22">
      <c r="A1128" s="55"/>
      <c r="B1128" s="11"/>
      <c r="C1128" s="11" t="s">
        <v>169</v>
      </c>
      <c r="D1128" s="11"/>
      <c r="E1128" s="11" t="s">
        <v>170</v>
      </c>
      <c r="F1128" s="231">
        <v>6</v>
      </c>
      <c r="G1128" s="231"/>
      <c r="H1128" s="231">
        <v>0</v>
      </c>
      <c r="I1128" s="226"/>
      <c r="K1128" s="11"/>
      <c r="L1128" s="11"/>
      <c r="M1128" s="11"/>
      <c r="O1128" s="215"/>
      <c r="P1128" s="216"/>
      <c r="Q1128" s="216"/>
      <c r="R1128" s="217"/>
      <c r="U1128" s="4"/>
      <c r="V1128" s="4"/>
    </row>
    <row r="1129" spans="1:22">
      <c r="A1129" s="55"/>
      <c r="B1129" s="11"/>
      <c r="C1129" s="11" t="s">
        <v>171</v>
      </c>
      <c r="D1129" s="11"/>
      <c r="E1129" s="11" t="s">
        <v>77</v>
      </c>
      <c r="F1129" s="231">
        <v>1</v>
      </c>
      <c r="G1129" s="231"/>
      <c r="H1129" s="231"/>
      <c r="I1129" s="226"/>
      <c r="K1129" s="11"/>
      <c r="L1129" s="11"/>
      <c r="M1129" s="11"/>
      <c r="O1129" s="215"/>
      <c r="P1129" s="216"/>
      <c r="Q1129" s="216"/>
      <c r="R1129" s="217"/>
      <c r="U1129" s="4"/>
      <c r="V1129" s="4"/>
    </row>
    <row r="1130" spans="1:22">
      <c r="A1130" s="55"/>
      <c r="B1130" s="11"/>
      <c r="C1130" s="11" t="s">
        <v>172</v>
      </c>
      <c r="D1130" s="11"/>
      <c r="E1130" s="11" t="s">
        <v>173</v>
      </c>
      <c r="F1130" s="231">
        <v>6</v>
      </c>
      <c r="G1130" s="231"/>
      <c r="H1130" s="231"/>
      <c r="I1130" s="226"/>
      <c r="K1130" s="11"/>
      <c r="L1130" s="11"/>
      <c r="M1130" s="11"/>
      <c r="O1130" s="215"/>
      <c r="P1130" s="216"/>
      <c r="Q1130" s="216"/>
      <c r="R1130" s="217"/>
      <c r="U1130" s="4"/>
      <c r="V1130" s="4"/>
    </row>
    <row r="1131" spans="1:22">
      <c r="A1131" s="55"/>
      <c r="B1131" s="11"/>
      <c r="C1131" s="11" t="s">
        <v>177</v>
      </c>
      <c r="D1131" s="11"/>
      <c r="E1131" s="11" t="s">
        <v>61</v>
      </c>
      <c r="F1131" s="231">
        <v>4</v>
      </c>
      <c r="G1131" s="231"/>
      <c r="H1131" s="231"/>
      <c r="I1131" s="226"/>
      <c r="K1131" s="11"/>
      <c r="L1131" s="11"/>
      <c r="M1131" s="11"/>
      <c r="O1131" s="215"/>
      <c r="P1131" s="216"/>
      <c r="Q1131" s="216"/>
      <c r="R1131" s="217"/>
      <c r="U1131" s="4"/>
      <c r="V1131" s="4"/>
    </row>
    <row r="1132" spans="1:22">
      <c r="A1132" s="55"/>
      <c r="B1132" s="11"/>
      <c r="C1132" s="11" t="s">
        <v>179</v>
      </c>
      <c r="D1132" s="11"/>
      <c r="E1132" s="11" t="s">
        <v>180</v>
      </c>
      <c r="F1132" s="231">
        <v>5</v>
      </c>
      <c r="G1132" s="231"/>
      <c r="H1132" s="231"/>
      <c r="I1132" s="226"/>
      <c r="K1132" s="11"/>
      <c r="L1132" s="11"/>
      <c r="M1132" s="11"/>
      <c r="O1132" s="215"/>
      <c r="P1132" s="216"/>
      <c r="Q1132" s="216"/>
      <c r="R1132" s="217"/>
      <c r="U1132" s="4"/>
      <c r="V1132" s="4"/>
    </row>
    <row r="1133" spans="1:22">
      <c r="A1133" s="55"/>
      <c r="B1133" s="11"/>
      <c r="C1133" s="11" t="s">
        <v>181</v>
      </c>
      <c r="D1133" s="11"/>
      <c r="E1133" s="11" t="s">
        <v>182</v>
      </c>
      <c r="F1133" s="231">
        <v>2</v>
      </c>
      <c r="G1133" s="231"/>
      <c r="H1133" s="231"/>
      <c r="I1133" s="226"/>
      <c r="K1133" s="11"/>
      <c r="L1133" s="11"/>
      <c r="M1133" s="11"/>
      <c r="O1133" s="215"/>
      <c r="P1133" s="216"/>
      <c r="Q1133" s="216"/>
      <c r="R1133" s="217"/>
      <c r="U1133" s="4"/>
      <c r="V1133" s="4"/>
    </row>
    <row r="1134" spans="1:22">
      <c r="A1134" s="55"/>
      <c r="B1134" s="11"/>
      <c r="C1134" s="11" t="s">
        <v>185</v>
      </c>
      <c r="D1134" s="11"/>
      <c r="E1134" s="11" t="s">
        <v>186</v>
      </c>
      <c r="F1134" s="231">
        <v>8</v>
      </c>
      <c r="G1134" s="231"/>
      <c r="H1134" s="231"/>
      <c r="I1134" s="226"/>
      <c r="K1134" s="11"/>
      <c r="L1134" s="11"/>
      <c r="M1134" s="11"/>
      <c r="O1134" s="215"/>
      <c r="P1134" s="216"/>
      <c r="Q1134" s="216"/>
      <c r="R1134" s="217"/>
      <c r="U1134" s="4"/>
      <c r="V1134" s="4"/>
    </row>
    <row r="1135" spans="1:22">
      <c r="A1135" s="55"/>
      <c r="B1135" s="11"/>
      <c r="C1135" s="11" t="s">
        <v>187</v>
      </c>
      <c r="D1135" s="11"/>
      <c r="E1135" s="11" t="s">
        <v>188</v>
      </c>
      <c r="F1135" s="231">
        <v>7</v>
      </c>
      <c r="G1135" s="231"/>
      <c r="H1135" s="231"/>
      <c r="I1135" s="226"/>
      <c r="K1135" s="11"/>
      <c r="L1135" s="11"/>
      <c r="M1135" s="11"/>
      <c r="O1135" s="215"/>
      <c r="P1135" s="216"/>
      <c r="Q1135" s="216"/>
      <c r="R1135" s="217"/>
      <c r="U1135" s="4"/>
      <c r="V1135" s="4"/>
    </row>
    <row r="1136" spans="1:22">
      <c r="A1136" s="55"/>
      <c r="B1136" s="11"/>
      <c r="C1136" s="11" t="s">
        <v>190</v>
      </c>
      <c r="D1136" s="11"/>
      <c r="E1136" s="11" t="s">
        <v>191</v>
      </c>
      <c r="F1136" s="231">
        <v>20</v>
      </c>
      <c r="G1136" s="231"/>
      <c r="H1136" s="231">
        <v>0</v>
      </c>
      <c r="I1136" s="226"/>
      <c r="K1136" s="11"/>
      <c r="L1136" s="11"/>
      <c r="M1136" s="11"/>
      <c r="O1136" s="215"/>
      <c r="P1136" s="216"/>
      <c r="Q1136" s="216"/>
      <c r="R1136" s="217"/>
      <c r="U1136" s="4"/>
      <c r="V1136" s="4"/>
    </row>
    <row r="1137" spans="1:22">
      <c r="A1137" s="55"/>
      <c r="B1137" s="11"/>
      <c r="C1137" s="11" t="s">
        <v>192</v>
      </c>
      <c r="D1137" s="11"/>
      <c r="E1137" s="11" t="s">
        <v>88</v>
      </c>
      <c r="F1137" s="231">
        <v>4</v>
      </c>
      <c r="G1137" s="231"/>
      <c r="H1137" s="231"/>
      <c r="I1137" s="226"/>
      <c r="K1137" s="11"/>
      <c r="L1137" s="11"/>
      <c r="M1137" s="11"/>
      <c r="O1137" s="215"/>
      <c r="P1137" s="216"/>
      <c r="Q1137" s="216"/>
      <c r="R1137" s="217"/>
      <c r="U1137" s="4"/>
      <c r="V1137" s="4"/>
    </row>
    <row r="1138" spans="1:22">
      <c r="A1138" s="55"/>
      <c r="B1138" s="11"/>
      <c r="C1138" s="11" t="s">
        <v>195</v>
      </c>
      <c r="D1138" s="11"/>
      <c r="E1138" s="11" t="s">
        <v>55</v>
      </c>
      <c r="F1138" s="231">
        <v>5</v>
      </c>
      <c r="G1138" s="231"/>
      <c r="H1138" s="231"/>
      <c r="I1138" s="226"/>
      <c r="K1138" s="11"/>
      <c r="L1138" s="11"/>
      <c r="M1138" s="11"/>
      <c r="O1138" s="215"/>
      <c r="P1138" s="216"/>
      <c r="Q1138" s="216"/>
      <c r="R1138" s="217"/>
      <c r="U1138" s="4"/>
      <c r="V1138" s="4"/>
    </row>
    <row r="1139" spans="1:22">
      <c r="A1139" s="55"/>
      <c r="B1139" s="11"/>
      <c r="C1139" s="11" t="s">
        <v>196</v>
      </c>
      <c r="D1139" s="11"/>
      <c r="E1139" s="11" t="s">
        <v>167</v>
      </c>
      <c r="F1139" s="231">
        <v>4</v>
      </c>
      <c r="G1139" s="231"/>
      <c r="H1139" s="231"/>
      <c r="I1139" s="226"/>
      <c r="K1139" s="11"/>
      <c r="L1139" s="11"/>
      <c r="M1139" s="11"/>
      <c r="O1139" s="215"/>
      <c r="P1139" s="216"/>
      <c r="Q1139" s="216"/>
      <c r="R1139" s="217"/>
      <c r="U1139" s="4"/>
      <c r="V1139" s="4"/>
    </row>
    <row r="1140" spans="1:22">
      <c r="A1140" s="55"/>
      <c r="B1140" s="11"/>
      <c r="C1140" s="11" t="s">
        <v>638</v>
      </c>
      <c r="D1140" s="11"/>
      <c r="E1140" s="11" t="s">
        <v>98</v>
      </c>
      <c r="F1140" s="231">
        <v>1</v>
      </c>
      <c r="G1140" s="231"/>
      <c r="H1140" s="231"/>
      <c r="I1140" s="226"/>
      <c r="K1140" s="11"/>
      <c r="L1140" s="11"/>
      <c r="M1140" s="11"/>
      <c r="O1140" s="215"/>
      <c r="P1140" s="216"/>
      <c r="Q1140" s="216"/>
      <c r="R1140" s="217"/>
      <c r="U1140" s="4"/>
      <c r="V1140" s="4"/>
    </row>
    <row r="1141" spans="1:22">
      <c r="A1141" s="55"/>
      <c r="B1141" s="11"/>
      <c r="C1141" s="11" t="s">
        <v>204</v>
      </c>
      <c r="D1141" s="11"/>
      <c r="E1141" s="11" t="s">
        <v>137</v>
      </c>
      <c r="F1141" s="231">
        <v>2</v>
      </c>
      <c r="G1141" s="231"/>
      <c r="H1141" s="231">
        <v>0</v>
      </c>
      <c r="I1141" s="226"/>
      <c r="K1141" s="11"/>
      <c r="L1141" s="11"/>
      <c r="M1141" s="11"/>
      <c r="O1141" s="215"/>
      <c r="P1141" s="216"/>
      <c r="Q1141" s="216"/>
      <c r="R1141" s="217"/>
      <c r="U1141" s="4"/>
      <c r="V1141" s="4"/>
    </row>
    <row r="1142" spans="1:22">
      <c r="A1142" s="55"/>
      <c r="B1142" s="11"/>
      <c r="C1142" s="11" t="s">
        <v>205</v>
      </c>
      <c r="D1142" s="11"/>
      <c r="E1142" s="11" t="s">
        <v>206</v>
      </c>
      <c r="F1142" s="231">
        <v>1</v>
      </c>
      <c r="G1142" s="231"/>
      <c r="H1142" s="231"/>
      <c r="I1142" s="226"/>
      <c r="K1142" s="11"/>
      <c r="L1142" s="11"/>
      <c r="M1142" s="11"/>
      <c r="O1142" s="215"/>
      <c r="P1142" s="216"/>
      <c r="Q1142" s="216"/>
      <c r="R1142" s="217"/>
      <c r="U1142" s="4"/>
      <c r="V1142" s="4"/>
    </row>
    <row r="1143" spans="1:22">
      <c r="A1143" s="55"/>
      <c r="B1143" s="11"/>
      <c r="C1143" s="11" t="s">
        <v>208</v>
      </c>
      <c r="D1143" s="11"/>
      <c r="E1143" s="11" t="s">
        <v>158</v>
      </c>
      <c r="F1143" s="231">
        <v>1</v>
      </c>
      <c r="G1143" s="231"/>
      <c r="H1143" s="231"/>
      <c r="I1143" s="226"/>
      <c r="K1143" s="11"/>
      <c r="L1143" s="11"/>
      <c r="M1143" s="11"/>
      <c r="O1143" s="215"/>
      <c r="P1143" s="216"/>
      <c r="Q1143" s="216"/>
      <c r="R1143" s="217"/>
      <c r="U1143" s="4"/>
      <c r="V1143" s="4"/>
    </row>
    <row r="1144" spans="1:22">
      <c r="A1144" s="55"/>
      <c r="B1144" s="11"/>
      <c r="C1144" s="11" t="s">
        <v>211</v>
      </c>
      <c r="D1144" s="11"/>
      <c r="E1144" s="11" t="s">
        <v>193</v>
      </c>
      <c r="F1144" s="231">
        <v>1</v>
      </c>
      <c r="G1144" s="231"/>
      <c r="H1144" s="231"/>
      <c r="I1144" s="226"/>
      <c r="K1144" s="11"/>
      <c r="L1144" s="11"/>
      <c r="M1144" s="11"/>
      <c r="O1144" s="215"/>
      <c r="P1144" s="216"/>
      <c r="Q1144" s="216"/>
      <c r="R1144" s="217"/>
      <c r="U1144" s="4"/>
      <c r="V1144" s="4"/>
    </row>
    <row r="1145" spans="1:22">
      <c r="A1145" s="55"/>
      <c r="B1145" s="11"/>
      <c r="C1145" s="11" t="s">
        <v>218</v>
      </c>
      <c r="D1145" s="11"/>
      <c r="E1145" s="11" t="s">
        <v>199</v>
      </c>
      <c r="F1145" s="231">
        <v>1</v>
      </c>
      <c r="G1145" s="231"/>
      <c r="H1145" s="231"/>
      <c r="I1145" s="226"/>
      <c r="K1145" s="11"/>
      <c r="L1145" s="11"/>
      <c r="M1145" s="11"/>
      <c r="O1145" s="215"/>
      <c r="P1145" s="216"/>
      <c r="Q1145" s="216"/>
      <c r="R1145" s="217"/>
      <c r="U1145" s="4"/>
      <c r="V1145" s="4"/>
    </row>
    <row r="1146" spans="1:22">
      <c r="A1146" s="55"/>
      <c r="B1146" s="11"/>
      <c r="C1146" s="11" t="s">
        <v>221</v>
      </c>
      <c r="D1146" s="11"/>
      <c r="E1146" s="11" t="s">
        <v>223</v>
      </c>
      <c r="F1146" s="231">
        <v>1</v>
      </c>
      <c r="G1146" s="231"/>
      <c r="H1146" s="231"/>
      <c r="I1146" s="226"/>
      <c r="K1146" s="11"/>
      <c r="L1146" s="11"/>
      <c r="M1146" s="11"/>
      <c r="O1146" s="215"/>
      <c r="P1146" s="216"/>
      <c r="Q1146" s="216"/>
      <c r="R1146" s="217"/>
      <c r="U1146" s="4"/>
      <c r="V1146" s="4"/>
    </row>
    <row r="1147" spans="1:22">
      <c r="A1147" s="55"/>
      <c r="B1147" s="11"/>
      <c r="C1147" s="11" t="s">
        <v>226</v>
      </c>
      <c r="D1147" s="11"/>
      <c r="E1147" s="11" t="s">
        <v>227</v>
      </c>
      <c r="F1147" s="231">
        <v>2</v>
      </c>
      <c r="G1147" s="231"/>
      <c r="H1147" s="231"/>
      <c r="I1147" s="226"/>
      <c r="K1147" s="11"/>
      <c r="L1147" s="11"/>
      <c r="M1147" s="11"/>
      <c r="O1147" s="215"/>
      <c r="P1147" s="216"/>
      <c r="Q1147" s="216"/>
      <c r="R1147" s="217"/>
      <c r="U1147" s="4"/>
      <c r="V1147" s="4"/>
    </row>
    <row r="1148" spans="1:22">
      <c r="A1148" s="55"/>
      <c r="B1148" s="11"/>
      <c r="C1148" s="11" t="s">
        <v>235</v>
      </c>
      <c r="D1148" s="11"/>
      <c r="E1148" s="11" t="s">
        <v>199</v>
      </c>
      <c r="F1148" s="231">
        <v>17</v>
      </c>
      <c r="G1148" s="231"/>
      <c r="H1148" s="231">
        <v>0</v>
      </c>
      <c r="I1148" s="226"/>
      <c r="K1148" s="11"/>
      <c r="L1148" s="11"/>
      <c r="M1148" s="11"/>
      <c r="O1148" s="215"/>
      <c r="P1148" s="216"/>
      <c r="Q1148" s="216"/>
      <c r="R1148" s="217"/>
      <c r="U1148" s="4"/>
      <c r="V1148" s="4"/>
    </row>
    <row r="1149" spans="1:22">
      <c r="A1149" s="55"/>
      <c r="B1149" s="11"/>
      <c r="C1149" s="11" t="s">
        <v>236</v>
      </c>
      <c r="D1149" s="11"/>
      <c r="E1149" s="11" t="s">
        <v>68</v>
      </c>
      <c r="F1149" s="231">
        <v>26</v>
      </c>
      <c r="G1149" s="231"/>
      <c r="H1149" s="231">
        <v>0</v>
      </c>
      <c r="I1149" s="226"/>
      <c r="K1149" s="11"/>
      <c r="L1149" s="11"/>
      <c r="M1149" s="11"/>
      <c r="O1149" s="215"/>
      <c r="P1149" s="216"/>
      <c r="Q1149" s="216"/>
      <c r="R1149" s="217"/>
      <c r="U1149" s="4"/>
      <c r="V1149" s="4"/>
    </row>
    <row r="1150" spans="1:22">
      <c r="A1150" s="55"/>
      <c r="B1150" s="11"/>
      <c r="C1150" s="11" t="s">
        <v>239</v>
      </c>
      <c r="D1150" s="11"/>
      <c r="E1150" s="11" t="s">
        <v>70</v>
      </c>
      <c r="F1150" s="231">
        <v>5</v>
      </c>
      <c r="G1150" s="231">
        <v>1</v>
      </c>
      <c r="H1150" s="231">
        <v>1</v>
      </c>
      <c r="I1150" s="226">
        <v>0</v>
      </c>
      <c r="K1150" s="11"/>
      <c r="L1150" s="11"/>
      <c r="M1150" s="11"/>
      <c r="O1150" s="215"/>
      <c r="P1150" s="216"/>
      <c r="Q1150" s="216"/>
      <c r="R1150" s="217"/>
      <c r="U1150" s="4"/>
      <c r="V1150" s="4"/>
    </row>
    <row r="1151" spans="1:22">
      <c r="A1151" s="55"/>
      <c r="B1151" s="11"/>
      <c r="C1151" s="11" t="s">
        <v>240</v>
      </c>
      <c r="D1151" s="11"/>
      <c r="E1151" s="11" t="s">
        <v>61</v>
      </c>
      <c r="F1151" s="231">
        <v>14</v>
      </c>
      <c r="G1151" s="231"/>
      <c r="H1151" s="231"/>
      <c r="I1151" s="226"/>
      <c r="K1151" s="11"/>
      <c r="L1151" s="11"/>
      <c r="M1151" s="11"/>
      <c r="O1151" s="215"/>
      <c r="P1151" s="216"/>
      <c r="Q1151" s="216"/>
      <c r="R1151" s="217"/>
      <c r="U1151" s="4"/>
      <c r="V1151" s="4"/>
    </row>
    <row r="1152" spans="1:22">
      <c r="A1152" s="55"/>
      <c r="B1152" s="11"/>
      <c r="C1152" s="11" t="s">
        <v>243</v>
      </c>
      <c r="D1152" s="11"/>
      <c r="E1152" s="11" t="s">
        <v>244</v>
      </c>
      <c r="F1152" s="231">
        <v>11</v>
      </c>
      <c r="G1152" s="231"/>
      <c r="H1152" s="231"/>
      <c r="I1152" s="226"/>
      <c r="K1152" s="11"/>
      <c r="L1152" s="11"/>
      <c r="M1152" s="11"/>
      <c r="O1152" s="215"/>
      <c r="P1152" s="216"/>
      <c r="Q1152" s="216"/>
      <c r="R1152" s="217"/>
      <c r="U1152" s="4"/>
      <c r="V1152" s="4"/>
    </row>
    <row r="1153" spans="1:22">
      <c r="A1153" s="55"/>
      <c r="B1153" s="11"/>
      <c r="C1153" s="11" t="s">
        <v>248</v>
      </c>
      <c r="D1153" s="11"/>
      <c r="E1153" s="11" t="s">
        <v>68</v>
      </c>
      <c r="F1153" s="231">
        <v>1</v>
      </c>
      <c r="G1153" s="231"/>
      <c r="H1153" s="231"/>
      <c r="I1153" s="226"/>
      <c r="K1153" s="11"/>
      <c r="L1153" s="11"/>
      <c r="M1153" s="11"/>
      <c r="O1153" s="215"/>
      <c r="P1153" s="216"/>
      <c r="Q1153" s="216"/>
      <c r="R1153" s="217"/>
      <c r="U1153" s="4"/>
      <c r="V1153" s="4"/>
    </row>
    <row r="1154" spans="1:22">
      <c r="A1154" s="55"/>
      <c r="B1154" s="11"/>
      <c r="C1154" s="11" t="s">
        <v>248</v>
      </c>
      <c r="D1154" s="11"/>
      <c r="E1154" s="11" t="s">
        <v>110</v>
      </c>
      <c r="F1154" s="231">
        <v>1</v>
      </c>
      <c r="G1154" s="231"/>
      <c r="H1154" s="231"/>
      <c r="I1154" s="226"/>
      <c r="K1154" s="11"/>
      <c r="L1154" s="11"/>
      <c r="M1154" s="11"/>
      <c r="O1154" s="215"/>
      <c r="P1154" s="216"/>
      <c r="Q1154" s="216"/>
      <c r="R1154" s="217"/>
      <c r="U1154" s="4"/>
      <c r="V1154" s="4"/>
    </row>
    <row r="1155" spans="1:22">
      <c r="A1155" s="55"/>
      <c r="B1155" s="11"/>
      <c r="C1155" s="11" t="s">
        <v>249</v>
      </c>
      <c r="D1155" s="11"/>
      <c r="E1155" s="11" t="s">
        <v>64</v>
      </c>
      <c r="F1155" s="231">
        <v>22</v>
      </c>
      <c r="G1155" s="231"/>
      <c r="H1155" s="231"/>
      <c r="I1155" s="226"/>
      <c r="K1155" s="11"/>
      <c r="L1155" s="11"/>
      <c r="M1155" s="11"/>
      <c r="O1155" s="215"/>
      <c r="P1155" s="216"/>
      <c r="Q1155" s="216"/>
      <c r="R1155" s="217"/>
      <c r="U1155" s="4"/>
      <c r="V1155" s="4"/>
    </row>
    <row r="1156" spans="1:22">
      <c r="A1156" s="55"/>
      <c r="B1156" s="11"/>
      <c r="C1156" s="11" t="s">
        <v>251</v>
      </c>
      <c r="D1156" s="11"/>
      <c r="E1156" s="11" t="s">
        <v>55</v>
      </c>
      <c r="F1156" s="231">
        <v>8</v>
      </c>
      <c r="G1156" s="231">
        <v>1</v>
      </c>
      <c r="H1156" s="231">
        <v>0</v>
      </c>
      <c r="I1156" s="226"/>
      <c r="K1156" s="11"/>
      <c r="L1156" s="11"/>
      <c r="M1156" s="11"/>
      <c r="O1156" s="215"/>
      <c r="P1156" s="216"/>
      <c r="Q1156" s="216"/>
      <c r="R1156" s="217"/>
      <c r="U1156" s="4"/>
      <c r="V1156" s="4"/>
    </row>
    <row r="1157" spans="1:22">
      <c r="A1157" s="55"/>
      <c r="B1157" s="11"/>
      <c r="C1157" s="11" t="s">
        <v>253</v>
      </c>
      <c r="D1157" s="11"/>
      <c r="E1157" s="11" t="s">
        <v>254</v>
      </c>
      <c r="F1157" s="231">
        <v>3</v>
      </c>
      <c r="G1157" s="231"/>
      <c r="H1157" s="231"/>
      <c r="I1157" s="226"/>
      <c r="K1157" s="11"/>
      <c r="L1157" s="11"/>
      <c r="M1157" s="11"/>
      <c r="O1157" s="215"/>
      <c r="P1157" s="216"/>
      <c r="Q1157" s="216"/>
      <c r="R1157" s="217"/>
      <c r="U1157" s="4"/>
      <c r="V1157" s="4"/>
    </row>
    <row r="1158" spans="1:22">
      <c r="A1158" s="55"/>
      <c r="B1158" s="11"/>
      <c r="C1158" s="11" t="s">
        <v>253</v>
      </c>
      <c r="D1158" s="11"/>
      <c r="E1158" s="11" t="s">
        <v>110</v>
      </c>
      <c r="F1158" s="231">
        <v>1</v>
      </c>
      <c r="G1158" s="231"/>
      <c r="H1158" s="231"/>
      <c r="I1158" s="226"/>
      <c r="K1158" s="11"/>
      <c r="L1158" s="11"/>
      <c r="M1158" s="11"/>
      <c r="O1158" s="215"/>
      <c r="P1158" s="216"/>
      <c r="Q1158" s="216"/>
      <c r="R1158" s="217"/>
      <c r="U1158" s="4"/>
      <c r="V1158" s="4"/>
    </row>
    <row r="1159" spans="1:22">
      <c r="A1159" s="55"/>
      <c r="B1159" s="11"/>
      <c r="C1159" s="11" t="s">
        <v>257</v>
      </c>
      <c r="D1159" s="11"/>
      <c r="E1159" s="11" t="s">
        <v>135</v>
      </c>
      <c r="F1159" s="231">
        <v>2</v>
      </c>
      <c r="G1159" s="231"/>
      <c r="H1159" s="231"/>
      <c r="I1159" s="226"/>
      <c r="K1159" s="11"/>
      <c r="L1159" s="11"/>
      <c r="M1159" s="11"/>
      <c r="O1159" s="215"/>
      <c r="P1159" s="216"/>
      <c r="Q1159" s="216"/>
      <c r="R1159" s="217"/>
      <c r="U1159" s="4"/>
      <c r="V1159" s="4"/>
    </row>
    <row r="1160" spans="1:22">
      <c r="A1160" s="55"/>
      <c r="B1160" s="11"/>
      <c r="C1160" s="11" t="s">
        <v>260</v>
      </c>
      <c r="D1160" s="11"/>
      <c r="E1160" s="11" t="s">
        <v>259</v>
      </c>
      <c r="F1160" s="231">
        <v>5</v>
      </c>
      <c r="G1160" s="231"/>
      <c r="H1160" s="231"/>
      <c r="I1160" s="226"/>
      <c r="K1160" s="11"/>
      <c r="L1160" s="11"/>
      <c r="M1160" s="11"/>
      <c r="O1160" s="215"/>
      <c r="P1160" s="216"/>
      <c r="Q1160" s="216"/>
      <c r="R1160" s="217"/>
      <c r="U1160" s="4"/>
      <c r="V1160" s="4"/>
    </row>
    <row r="1161" spans="1:22">
      <c r="A1161" s="55"/>
      <c r="B1161" s="11"/>
      <c r="C1161" s="11" t="s">
        <v>262</v>
      </c>
      <c r="D1161" s="11"/>
      <c r="E1161" s="11" t="s">
        <v>68</v>
      </c>
      <c r="F1161" s="231">
        <v>1</v>
      </c>
      <c r="G1161" s="231"/>
      <c r="H1161" s="231"/>
      <c r="I1161" s="226"/>
      <c r="K1161" s="11"/>
      <c r="L1161" s="11"/>
      <c r="M1161" s="11"/>
      <c r="O1161" s="215"/>
      <c r="P1161" s="216"/>
      <c r="Q1161" s="216"/>
      <c r="R1161" s="217"/>
      <c r="U1161" s="4"/>
      <c r="V1161" s="4"/>
    </row>
    <row r="1162" spans="1:22">
      <c r="A1162" s="55"/>
      <c r="B1162" s="11"/>
      <c r="C1162" s="11" t="s">
        <v>267</v>
      </c>
      <c r="D1162" s="11"/>
      <c r="E1162" s="11" t="s">
        <v>158</v>
      </c>
      <c r="F1162" s="231">
        <v>1</v>
      </c>
      <c r="G1162" s="231"/>
      <c r="H1162" s="231"/>
      <c r="I1162" s="226"/>
      <c r="K1162" s="11"/>
      <c r="L1162" s="11"/>
      <c r="M1162" s="11"/>
      <c r="O1162" s="215"/>
      <c r="P1162" s="216"/>
      <c r="Q1162" s="216"/>
      <c r="R1162" s="217"/>
      <c r="U1162" s="4"/>
      <c r="V1162" s="4"/>
    </row>
    <row r="1163" spans="1:22">
      <c r="A1163" s="55"/>
      <c r="B1163" s="11"/>
      <c r="C1163" s="11" t="s">
        <v>269</v>
      </c>
      <c r="D1163" s="11"/>
      <c r="E1163" s="11" t="s">
        <v>70</v>
      </c>
      <c r="F1163" s="231">
        <v>7</v>
      </c>
      <c r="G1163" s="231"/>
      <c r="H1163" s="231">
        <v>0</v>
      </c>
      <c r="I1163" s="226"/>
      <c r="K1163" s="11"/>
      <c r="L1163" s="11"/>
      <c r="M1163" s="11"/>
      <c r="O1163" s="215"/>
      <c r="P1163" s="216"/>
      <c r="Q1163" s="216"/>
      <c r="R1163" s="217"/>
      <c r="U1163" s="4"/>
      <c r="V1163" s="4"/>
    </row>
    <row r="1164" spans="1:22">
      <c r="A1164" s="55"/>
      <c r="B1164" s="11"/>
      <c r="C1164" s="11" t="s">
        <v>271</v>
      </c>
      <c r="D1164" s="11"/>
      <c r="E1164" s="11" t="s">
        <v>272</v>
      </c>
      <c r="F1164" s="231">
        <v>3</v>
      </c>
      <c r="G1164" s="231"/>
      <c r="H1164" s="231"/>
      <c r="I1164" s="226"/>
      <c r="K1164" s="11"/>
      <c r="L1164" s="11"/>
      <c r="M1164" s="11"/>
      <c r="O1164" s="215"/>
      <c r="P1164" s="216"/>
      <c r="Q1164" s="216"/>
      <c r="R1164" s="217"/>
      <c r="U1164" s="4"/>
      <c r="V1164" s="4"/>
    </row>
    <row r="1165" spans="1:22">
      <c r="A1165" s="55"/>
      <c r="B1165" s="11"/>
      <c r="C1165" s="11" t="s">
        <v>276</v>
      </c>
      <c r="D1165" s="11"/>
      <c r="E1165" s="11" t="s">
        <v>189</v>
      </c>
      <c r="F1165" s="231">
        <v>16</v>
      </c>
      <c r="G1165" s="231"/>
      <c r="H1165" s="231">
        <v>0</v>
      </c>
      <c r="I1165" s="226"/>
      <c r="K1165" s="11"/>
      <c r="L1165" s="11"/>
      <c r="M1165" s="11"/>
      <c r="O1165" s="215"/>
      <c r="P1165" s="216"/>
      <c r="Q1165" s="216"/>
      <c r="R1165" s="217"/>
      <c r="U1165" s="4"/>
      <c r="V1165" s="4"/>
    </row>
    <row r="1166" spans="1:22">
      <c r="A1166" s="55"/>
      <c r="B1166" s="11"/>
      <c r="C1166" s="11" t="s">
        <v>283</v>
      </c>
      <c r="D1166" s="11"/>
      <c r="E1166" s="11" t="s">
        <v>199</v>
      </c>
      <c r="F1166" s="231">
        <v>4</v>
      </c>
      <c r="G1166" s="231"/>
      <c r="H1166" s="231"/>
      <c r="I1166" s="226"/>
      <c r="K1166" s="11"/>
      <c r="L1166" s="11"/>
      <c r="M1166" s="11"/>
      <c r="O1166" s="215"/>
      <c r="P1166" s="216"/>
      <c r="Q1166" s="216"/>
      <c r="R1166" s="217"/>
      <c r="U1166" s="4"/>
      <c r="V1166" s="4"/>
    </row>
    <row r="1167" spans="1:22">
      <c r="A1167" s="55"/>
      <c r="B1167" s="11"/>
      <c r="C1167" s="11" t="s">
        <v>284</v>
      </c>
      <c r="D1167" s="11"/>
      <c r="E1167" s="11" t="s">
        <v>285</v>
      </c>
      <c r="F1167" s="231">
        <v>9</v>
      </c>
      <c r="G1167" s="231"/>
      <c r="H1167" s="231">
        <v>0</v>
      </c>
      <c r="I1167" s="226"/>
      <c r="K1167" s="11"/>
      <c r="L1167" s="11"/>
      <c r="M1167" s="11"/>
      <c r="O1167" s="215"/>
      <c r="P1167" s="216"/>
      <c r="Q1167" s="216"/>
      <c r="R1167" s="217"/>
      <c r="U1167" s="4"/>
      <c r="V1167" s="4"/>
    </row>
    <row r="1168" spans="1:22">
      <c r="A1168" s="55"/>
      <c r="B1168" s="11"/>
      <c r="C1168" s="11" t="s">
        <v>286</v>
      </c>
      <c r="D1168" s="11"/>
      <c r="E1168" s="11" t="s">
        <v>287</v>
      </c>
      <c r="F1168" s="231">
        <v>9</v>
      </c>
      <c r="G1168" s="231"/>
      <c r="H1168" s="231"/>
      <c r="I1168" s="226"/>
      <c r="K1168" s="11"/>
      <c r="L1168" s="11"/>
      <c r="M1168" s="11"/>
      <c r="O1168" s="215"/>
      <c r="P1168" s="216"/>
      <c r="Q1168" s="216"/>
      <c r="R1168" s="217"/>
      <c r="U1168" s="4"/>
      <c r="V1168" s="4"/>
    </row>
    <row r="1169" spans="1:22">
      <c r="A1169" s="55"/>
      <c r="B1169" s="11"/>
      <c r="C1169" s="11" t="s">
        <v>288</v>
      </c>
      <c r="D1169" s="11"/>
      <c r="E1169" s="11" t="s">
        <v>83</v>
      </c>
      <c r="F1169" s="231">
        <v>46</v>
      </c>
      <c r="G1169" s="231"/>
      <c r="H1169" s="231">
        <v>0</v>
      </c>
      <c r="I1169" s="226"/>
      <c r="K1169" s="11"/>
      <c r="L1169" s="11"/>
      <c r="M1169" s="11"/>
      <c r="O1169" s="215"/>
      <c r="P1169" s="216"/>
      <c r="Q1169" s="216"/>
      <c r="R1169" s="217"/>
      <c r="U1169" s="4"/>
      <c r="V1169" s="4"/>
    </row>
    <row r="1170" spans="1:22">
      <c r="A1170" s="55"/>
      <c r="B1170" s="11"/>
      <c r="C1170" s="11" t="s">
        <v>290</v>
      </c>
      <c r="D1170" s="11"/>
      <c r="E1170" s="11" t="s">
        <v>291</v>
      </c>
      <c r="F1170" s="231">
        <v>1</v>
      </c>
      <c r="G1170" s="231"/>
      <c r="H1170" s="231"/>
      <c r="I1170" s="226"/>
      <c r="K1170" s="11"/>
      <c r="L1170" s="11"/>
      <c r="M1170" s="11"/>
      <c r="O1170" s="215"/>
      <c r="P1170" s="216"/>
      <c r="Q1170" s="216"/>
      <c r="R1170" s="217"/>
      <c r="U1170" s="4"/>
      <c r="V1170" s="4"/>
    </row>
    <row r="1171" spans="1:22">
      <c r="A1171" s="55"/>
      <c r="B1171" s="11"/>
      <c r="C1171" s="11" t="s">
        <v>293</v>
      </c>
      <c r="D1171" s="11"/>
      <c r="E1171" s="11" t="s">
        <v>156</v>
      </c>
      <c r="F1171" s="231">
        <v>1</v>
      </c>
      <c r="G1171" s="231"/>
      <c r="H1171" s="231"/>
      <c r="I1171" s="226"/>
      <c r="K1171" s="11"/>
      <c r="L1171" s="11"/>
      <c r="M1171" s="11"/>
      <c r="O1171" s="215"/>
      <c r="P1171" s="216"/>
      <c r="Q1171" s="216"/>
      <c r="R1171" s="217"/>
      <c r="U1171" s="4"/>
      <c r="V1171" s="4"/>
    </row>
    <row r="1172" spans="1:22">
      <c r="A1172" s="55"/>
      <c r="B1172" s="11"/>
      <c r="C1172" s="11" t="s">
        <v>294</v>
      </c>
      <c r="D1172" s="11"/>
      <c r="E1172" s="11" t="s">
        <v>199</v>
      </c>
      <c r="F1172" s="231">
        <v>1</v>
      </c>
      <c r="G1172" s="231"/>
      <c r="H1172" s="231"/>
      <c r="I1172" s="226"/>
      <c r="K1172" s="11"/>
      <c r="L1172" s="11"/>
      <c r="M1172" s="11"/>
      <c r="O1172" s="215"/>
      <c r="P1172" s="216"/>
      <c r="Q1172" s="216"/>
      <c r="R1172" s="217"/>
      <c r="U1172" s="4"/>
      <c r="V1172" s="4"/>
    </row>
    <row r="1173" spans="1:22">
      <c r="A1173" s="55"/>
      <c r="B1173" s="11"/>
      <c r="C1173" s="11" t="s">
        <v>295</v>
      </c>
      <c r="D1173" s="11"/>
      <c r="E1173" s="11" t="s">
        <v>296</v>
      </c>
      <c r="F1173" s="231">
        <v>2</v>
      </c>
      <c r="G1173" s="231"/>
      <c r="H1173" s="231"/>
      <c r="I1173" s="226"/>
      <c r="K1173" s="11"/>
      <c r="L1173" s="11"/>
      <c r="M1173" s="11"/>
      <c r="O1173" s="215"/>
      <c r="P1173" s="216"/>
      <c r="Q1173" s="216"/>
      <c r="R1173" s="217"/>
      <c r="U1173" s="4"/>
      <c r="V1173" s="4"/>
    </row>
    <row r="1174" spans="1:22">
      <c r="A1174" s="55"/>
      <c r="B1174" s="11"/>
      <c r="C1174" s="11" t="s">
        <v>298</v>
      </c>
      <c r="D1174" s="11"/>
      <c r="E1174" s="11" t="s">
        <v>299</v>
      </c>
      <c r="F1174" s="231">
        <v>3</v>
      </c>
      <c r="G1174" s="231"/>
      <c r="H1174" s="231"/>
      <c r="I1174" s="226"/>
      <c r="K1174" s="11"/>
      <c r="L1174" s="11"/>
      <c r="M1174" s="11"/>
      <c r="O1174" s="215"/>
      <c r="P1174" s="216"/>
      <c r="Q1174" s="216"/>
      <c r="R1174" s="217"/>
      <c r="U1174" s="4"/>
      <c r="V1174" s="4"/>
    </row>
    <row r="1175" spans="1:22">
      <c r="A1175" s="55"/>
      <c r="B1175" s="11"/>
      <c r="C1175" s="11" t="s">
        <v>300</v>
      </c>
      <c r="D1175" s="11"/>
      <c r="E1175" s="11" t="s">
        <v>301</v>
      </c>
      <c r="F1175" s="231">
        <v>1</v>
      </c>
      <c r="G1175" s="231"/>
      <c r="H1175" s="231"/>
      <c r="I1175" s="226"/>
      <c r="K1175" s="11"/>
      <c r="L1175" s="11"/>
      <c r="M1175" s="11"/>
      <c r="O1175" s="215"/>
      <c r="P1175" s="216"/>
      <c r="Q1175" s="216"/>
      <c r="R1175" s="217"/>
      <c r="U1175" s="4"/>
      <c r="V1175" s="4"/>
    </row>
    <row r="1176" spans="1:22">
      <c r="A1176" s="55"/>
      <c r="B1176" s="11"/>
      <c r="C1176" s="11" t="s">
        <v>303</v>
      </c>
      <c r="D1176" s="11"/>
      <c r="E1176" s="11" t="s">
        <v>70</v>
      </c>
      <c r="F1176" s="231">
        <v>47</v>
      </c>
      <c r="G1176" s="231"/>
      <c r="H1176" s="231">
        <v>0</v>
      </c>
      <c r="I1176" s="226"/>
      <c r="K1176" s="11"/>
      <c r="L1176" s="11"/>
      <c r="M1176" s="11"/>
      <c r="O1176" s="215"/>
      <c r="P1176" s="216"/>
      <c r="Q1176" s="216"/>
      <c r="R1176" s="217"/>
      <c r="U1176" s="4"/>
      <c r="V1176" s="4"/>
    </row>
    <row r="1177" spans="1:22">
      <c r="A1177" s="55"/>
      <c r="B1177" s="11"/>
      <c r="C1177" s="11" t="s">
        <v>304</v>
      </c>
      <c r="D1177" s="11"/>
      <c r="E1177" s="11" t="s">
        <v>305</v>
      </c>
      <c r="F1177" s="231">
        <v>1</v>
      </c>
      <c r="G1177" s="231"/>
      <c r="H1177" s="231"/>
      <c r="I1177" s="226"/>
      <c r="K1177" s="11"/>
      <c r="L1177" s="11"/>
      <c r="M1177" s="11"/>
      <c r="O1177" s="215"/>
      <c r="P1177" s="216"/>
      <c r="Q1177" s="216"/>
      <c r="R1177" s="217"/>
      <c r="U1177" s="4"/>
      <c r="V1177" s="4"/>
    </row>
    <row r="1178" spans="1:22">
      <c r="A1178" s="55"/>
      <c r="B1178" s="11"/>
      <c r="C1178" s="11" t="s">
        <v>313</v>
      </c>
      <c r="D1178" s="11"/>
      <c r="E1178" s="11" t="s">
        <v>95</v>
      </c>
      <c r="F1178" s="231">
        <v>4</v>
      </c>
      <c r="G1178" s="231"/>
      <c r="H1178" s="231"/>
      <c r="I1178" s="226"/>
      <c r="K1178" s="11"/>
      <c r="L1178" s="11"/>
      <c r="M1178" s="11"/>
      <c r="O1178" s="215"/>
      <c r="P1178" s="216"/>
      <c r="Q1178" s="216"/>
      <c r="R1178" s="217"/>
      <c r="U1178" s="4"/>
      <c r="V1178" s="4"/>
    </row>
    <row r="1179" spans="1:22">
      <c r="A1179" s="55"/>
      <c r="B1179" s="11"/>
      <c r="C1179" s="11" t="s">
        <v>327</v>
      </c>
      <c r="D1179" s="11"/>
      <c r="E1179" s="11" t="s">
        <v>98</v>
      </c>
      <c r="F1179" s="231">
        <v>1</v>
      </c>
      <c r="G1179" s="231"/>
      <c r="H1179" s="231"/>
      <c r="I1179" s="226"/>
      <c r="K1179" s="11"/>
      <c r="L1179" s="11"/>
      <c r="M1179" s="11"/>
      <c r="O1179" s="215"/>
      <c r="P1179" s="216"/>
      <c r="Q1179" s="216"/>
      <c r="R1179" s="217"/>
      <c r="U1179" s="4"/>
      <c r="V1179" s="4"/>
    </row>
    <row r="1180" spans="1:22">
      <c r="A1180" s="55"/>
      <c r="B1180" s="11"/>
      <c r="C1180" s="11" t="s">
        <v>328</v>
      </c>
      <c r="D1180" s="11"/>
      <c r="E1180" s="11" t="s">
        <v>79</v>
      </c>
      <c r="F1180" s="231">
        <v>2</v>
      </c>
      <c r="G1180" s="231"/>
      <c r="H1180" s="231"/>
      <c r="I1180" s="226"/>
      <c r="K1180" s="11"/>
      <c r="L1180" s="11"/>
      <c r="M1180" s="11"/>
      <c r="O1180" s="215"/>
      <c r="P1180" s="216"/>
      <c r="Q1180" s="216"/>
      <c r="R1180" s="217"/>
      <c r="U1180" s="4"/>
      <c r="V1180" s="4"/>
    </row>
    <row r="1181" spans="1:22">
      <c r="A1181" s="55"/>
      <c r="B1181" s="11"/>
      <c r="C1181" s="11" t="s">
        <v>335</v>
      </c>
      <c r="D1181" s="11"/>
      <c r="E1181" s="11" t="s">
        <v>336</v>
      </c>
      <c r="F1181" s="231">
        <v>1</v>
      </c>
      <c r="G1181" s="231"/>
      <c r="H1181" s="231"/>
      <c r="I1181" s="226"/>
      <c r="K1181" s="11"/>
      <c r="L1181" s="11"/>
      <c r="M1181" s="11"/>
      <c r="O1181" s="215"/>
      <c r="P1181" s="216"/>
      <c r="Q1181" s="216"/>
      <c r="R1181" s="217"/>
      <c r="U1181" s="4"/>
      <c r="V1181" s="4"/>
    </row>
    <row r="1182" spans="1:22">
      <c r="A1182" s="55"/>
      <c r="B1182" s="11"/>
      <c r="C1182" s="11" t="s">
        <v>337</v>
      </c>
      <c r="D1182" s="11"/>
      <c r="E1182" s="11" t="s">
        <v>175</v>
      </c>
      <c r="F1182" s="231">
        <v>5</v>
      </c>
      <c r="G1182" s="231"/>
      <c r="H1182" s="231">
        <v>0</v>
      </c>
      <c r="I1182" s="226"/>
      <c r="K1182" s="11"/>
      <c r="L1182" s="11"/>
      <c r="M1182" s="11"/>
      <c r="O1182" s="215"/>
      <c r="P1182" s="216"/>
      <c r="Q1182" s="216"/>
      <c r="R1182" s="217"/>
      <c r="U1182" s="4"/>
      <c r="V1182" s="4"/>
    </row>
    <row r="1183" spans="1:22">
      <c r="A1183" s="55"/>
      <c r="B1183" s="11"/>
      <c r="C1183" s="11" t="s">
        <v>341</v>
      </c>
      <c r="D1183" s="11"/>
      <c r="E1183" s="11" t="s">
        <v>342</v>
      </c>
      <c r="F1183" s="231">
        <v>6</v>
      </c>
      <c r="G1183" s="231"/>
      <c r="H1183" s="231"/>
      <c r="I1183" s="226"/>
      <c r="K1183" s="11"/>
      <c r="L1183" s="11"/>
      <c r="M1183" s="11"/>
      <c r="O1183" s="215"/>
      <c r="P1183" s="216"/>
      <c r="Q1183" s="216"/>
      <c r="R1183" s="217"/>
      <c r="U1183" s="4"/>
      <c r="V1183" s="4"/>
    </row>
    <row r="1184" spans="1:22">
      <c r="A1184" s="55"/>
      <c r="B1184" s="11"/>
      <c r="C1184" s="11" t="s">
        <v>343</v>
      </c>
      <c r="D1184" s="11"/>
      <c r="E1184" s="11" t="s">
        <v>163</v>
      </c>
      <c r="F1184" s="231">
        <v>4</v>
      </c>
      <c r="G1184" s="231"/>
      <c r="H1184" s="231"/>
      <c r="I1184" s="226"/>
      <c r="K1184" s="11"/>
      <c r="L1184" s="11"/>
      <c r="M1184" s="11"/>
      <c r="O1184" s="215"/>
      <c r="P1184" s="216"/>
      <c r="Q1184" s="216"/>
      <c r="R1184" s="217"/>
      <c r="U1184" s="4"/>
      <c r="V1184" s="4"/>
    </row>
    <row r="1185" spans="1:22">
      <c r="A1185" s="55"/>
      <c r="B1185" s="11"/>
      <c r="C1185" s="11" t="s">
        <v>344</v>
      </c>
      <c r="D1185" s="11"/>
      <c r="E1185" s="11" t="s">
        <v>191</v>
      </c>
      <c r="F1185" s="231">
        <v>2</v>
      </c>
      <c r="G1185" s="231"/>
      <c r="H1185" s="231">
        <v>0</v>
      </c>
      <c r="I1185" s="226"/>
      <c r="K1185" s="11"/>
      <c r="L1185" s="11"/>
      <c r="M1185" s="11"/>
      <c r="O1185" s="215"/>
      <c r="P1185" s="216"/>
      <c r="Q1185" s="216"/>
      <c r="R1185" s="217"/>
      <c r="U1185" s="4"/>
      <c r="V1185" s="4"/>
    </row>
    <row r="1186" spans="1:22">
      <c r="A1186" s="55"/>
      <c r="B1186" s="11"/>
      <c r="C1186" s="11" t="s">
        <v>349</v>
      </c>
      <c r="D1186" s="11"/>
      <c r="E1186" s="11" t="s">
        <v>351</v>
      </c>
      <c r="F1186" s="231">
        <v>1</v>
      </c>
      <c r="G1186" s="231"/>
      <c r="H1186" s="231"/>
      <c r="I1186" s="226"/>
      <c r="K1186" s="11"/>
      <c r="L1186" s="11"/>
      <c r="M1186" s="11"/>
      <c r="O1186" s="215"/>
      <c r="P1186" s="216"/>
      <c r="Q1186" s="216"/>
      <c r="R1186" s="217"/>
      <c r="U1186" s="4"/>
      <c r="V1186" s="4"/>
    </row>
    <row r="1187" spans="1:22">
      <c r="A1187" s="55"/>
      <c r="B1187" s="11"/>
      <c r="C1187" s="11" t="s">
        <v>352</v>
      </c>
      <c r="D1187" s="11"/>
      <c r="E1187" s="11" t="s">
        <v>191</v>
      </c>
      <c r="F1187" s="231">
        <v>19</v>
      </c>
      <c r="G1187" s="231"/>
      <c r="H1187" s="231">
        <v>0</v>
      </c>
      <c r="I1187" s="226"/>
      <c r="K1187" s="11"/>
      <c r="L1187" s="11"/>
      <c r="M1187" s="11"/>
      <c r="O1187" s="215"/>
      <c r="P1187" s="216"/>
      <c r="Q1187" s="216"/>
      <c r="R1187" s="217"/>
      <c r="U1187" s="4"/>
      <c r="V1187" s="4"/>
    </row>
    <row r="1188" spans="1:22">
      <c r="A1188" s="55"/>
      <c r="B1188" s="11"/>
      <c r="C1188" s="11" t="s">
        <v>354</v>
      </c>
      <c r="D1188" s="11"/>
      <c r="E1188" s="11" t="s">
        <v>355</v>
      </c>
      <c r="F1188" s="231">
        <v>7</v>
      </c>
      <c r="G1188" s="231"/>
      <c r="H1188" s="231"/>
      <c r="I1188" s="226"/>
      <c r="K1188" s="11"/>
      <c r="L1188" s="11"/>
      <c r="M1188" s="11"/>
      <c r="O1188" s="215"/>
      <c r="P1188" s="216"/>
      <c r="Q1188" s="216"/>
      <c r="R1188" s="217"/>
      <c r="U1188" s="4"/>
      <c r="V1188" s="4"/>
    </row>
    <row r="1189" spans="1:22">
      <c r="A1189" s="55"/>
      <c r="B1189" s="11"/>
      <c r="C1189" s="11" t="s">
        <v>360</v>
      </c>
      <c r="D1189" s="11"/>
      <c r="E1189" s="11" t="s">
        <v>95</v>
      </c>
      <c r="F1189" s="231">
        <v>4</v>
      </c>
      <c r="G1189" s="231"/>
      <c r="H1189" s="231"/>
      <c r="I1189" s="226"/>
      <c r="K1189" s="11"/>
      <c r="L1189" s="11"/>
      <c r="M1189" s="11"/>
      <c r="O1189" s="215"/>
      <c r="P1189" s="216"/>
      <c r="Q1189" s="216"/>
      <c r="R1189" s="217"/>
      <c r="U1189" s="4"/>
      <c r="V1189" s="4"/>
    </row>
    <row r="1190" spans="1:22">
      <c r="A1190" s="55"/>
      <c r="B1190" s="11"/>
      <c r="C1190" s="11" t="s">
        <v>361</v>
      </c>
      <c r="D1190" s="11"/>
      <c r="E1190" s="11" t="s">
        <v>362</v>
      </c>
      <c r="F1190" s="231">
        <v>2</v>
      </c>
      <c r="G1190" s="231"/>
      <c r="H1190" s="231"/>
      <c r="I1190" s="226"/>
      <c r="K1190" s="11"/>
      <c r="L1190" s="11"/>
      <c r="M1190" s="11"/>
      <c r="O1190" s="215"/>
      <c r="P1190" s="216"/>
      <c r="Q1190" s="216"/>
      <c r="R1190" s="217"/>
      <c r="U1190" s="4"/>
      <c r="V1190" s="4"/>
    </row>
    <row r="1191" spans="1:22">
      <c r="A1191" s="55"/>
      <c r="B1191" s="11"/>
      <c r="C1191" s="11" t="s">
        <v>365</v>
      </c>
      <c r="D1191" s="11"/>
      <c r="E1191" s="11" t="s">
        <v>289</v>
      </c>
      <c r="F1191" s="231">
        <v>1</v>
      </c>
      <c r="G1191" s="231"/>
      <c r="H1191" s="231"/>
      <c r="I1191" s="226"/>
      <c r="K1191" s="11"/>
      <c r="L1191" s="11"/>
      <c r="M1191" s="11"/>
      <c r="O1191" s="215"/>
      <c r="P1191" s="216"/>
      <c r="Q1191" s="216"/>
      <c r="R1191" s="217"/>
      <c r="U1191" s="4"/>
      <c r="V1191" s="4"/>
    </row>
    <row r="1192" spans="1:22">
      <c r="A1192" s="55"/>
      <c r="B1192" s="11"/>
      <c r="C1192" s="11" t="s">
        <v>366</v>
      </c>
      <c r="D1192" s="11"/>
      <c r="E1192" s="11" t="s">
        <v>96</v>
      </c>
      <c r="F1192" s="231">
        <v>41</v>
      </c>
      <c r="G1192" s="231"/>
      <c r="H1192" s="231">
        <v>0</v>
      </c>
      <c r="I1192" s="226"/>
      <c r="K1192" s="11"/>
      <c r="L1192" s="11"/>
      <c r="M1192" s="11"/>
      <c r="O1192" s="215"/>
      <c r="P1192" s="216"/>
      <c r="Q1192" s="216"/>
      <c r="R1192" s="217"/>
      <c r="U1192" s="4"/>
      <c r="V1192" s="4"/>
    </row>
    <row r="1193" spans="1:22">
      <c r="A1193" s="55"/>
      <c r="B1193" s="11"/>
      <c r="C1193" s="11" t="s">
        <v>367</v>
      </c>
      <c r="D1193" s="11"/>
      <c r="E1193" s="11" t="s">
        <v>153</v>
      </c>
      <c r="F1193" s="231">
        <v>4</v>
      </c>
      <c r="G1193" s="231"/>
      <c r="H1193" s="231"/>
      <c r="I1193" s="226"/>
      <c r="K1193" s="11"/>
      <c r="L1193" s="11"/>
      <c r="M1193" s="11"/>
      <c r="O1193" s="215"/>
      <c r="P1193" s="216"/>
      <c r="Q1193" s="216"/>
      <c r="R1193" s="217"/>
      <c r="U1193" s="4"/>
      <c r="V1193" s="4"/>
    </row>
    <row r="1194" spans="1:22">
      <c r="A1194" s="55"/>
      <c r="B1194" s="11"/>
      <c r="C1194" s="11" t="s">
        <v>368</v>
      </c>
      <c r="D1194" s="11"/>
      <c r="E1194" s="11" t="s">
        <v>369</v>
      </c>
      <c r="F1194" s="231">
        <v>8</v>
      </c>
      <c r="G1194" s="231"/>
      <c r="H1194" s="231"/>
      <c r="I1194" s="226"/>
      <c r="K1194" s="11"/>
      <c r="L1194" s="11"/>
      <c r="M1194" s="11"/>
      <c r="O1194" s="215"/>
      <c r="P1194" s="216"/>
      <c r="Q1194" s="216"/>
      <c r="R1194" s="217"/>
      <c r="U1194" s="4"/>
      <c r="V1194" s="4"/>
    </row>
    <row r="1195" spans="1:22">
      <c r="A1195" s="55"/>
      <c r="B1195" s="11"/>
      <c r="C1195" s="11" t="s">
        <v>371</v>
      </c>
      <c r="D1195" s="11"/>
      <c r="E1195" s="11" t="s">
        <v>75</v>
      </c>
      <c r="F1195" s="231">
        <v>10</v>
      </c>
      <c r="G1195" s="231"/>
      <c r="H1195" s="231">
        <v>0</v>
      </c>
      <c r="I1195" s="226"/>
      <c r="K1195" s="11"/>
      <c r="L1195" s="11"/>
      <c r="M1195" s="11"/>
      <c r="O1195" s="215"/>
      <c r="P1195" s="216"/>
      <c r="Q1195" s="216"/>
      <c r="R1195" s="217"/>
      <c r="U1195" s="4"/>
      <c r="V1195" s="4"/>
    </row>
    <row r="1196" spans="1:22">
      <c r="A1196" s="55"/>
      <c r="B1196" s="11"/>
      <c r="C1196" s="11" t="s">
        <v>375</v>
      </c>
      <c r="D1196" s="11"/>
      <c r="E1196" s="11" t="s">
        <v>114</v>
      </c>
      <c r="F1196" s="231">
        <v>3</v>
      </c>
      <c r="G1196" s="231"/>
      <c r="H1196" s="231"/>
      <c r="I1196" s="226"/>
      <c r="K1196" s="11"/>
      <c r="L1196" s="11"/>
      <c r="M1196" s="11"/>
      <c r="O1196" s="215"/>
      <c r="P1196" s="216"/>
      <c r="Q1196" s="216"/>
      <c r="R1196" s="217"/>
      <c r="U1196" s="4"/>
      <c r="V1196" s="4"/>
    </row>
    <row r="1197" spans="1:22">
      <c r="A1197" s="55"/>
      <c r="B1197" s="11"/>
      <c r="C1197" s="11" t="s">
        <v>380</v>
      </c>
      <c r="D1197" s="11"/>
      <c r="E1197" s="11" t="s">
        <v>77</v>
      </c>
      <c r="F1197" s="231">
        <v>1</v>
      </c>
      <c r="G1197" s="231"/>
      <c r="H1197" s="231"/>
      <c r="I1197" s="226"/>
      <c r="K1197" s="11"/>
      <c r="L1197" s="11"/>
      <c r="M1197" s="11"/>
      <c r="O1197" s="215"/>
      <c r="P1197" s="216"/>
      <c r="Q1197" s="216"/>
      <c r="R1197" s="217"/>
      <c r="U1197" s="4"/>
      <c r="V1197" s="4"/>
    </row>
    <row r="1198" spans="1:22">
      <c r="A1198" s="55"/>
      <c r="B1198" s="11"/>
      <c r="C1198" s="11" t="s">
        <v>381</v>
      </c>
      <c r="D1198" s="11"/>
      <c r="E1198" s="11" t="s">
        <v>110</v>
      </c>
      <c r="F1198" s="231">
        <v>33</v>
      </c>
      <c r="G1198" s="231"/>
      <c r="H1198" s="231">
        <v>0</v>
      </c>
      <c r="I1198" s="226"/>
      <c r="K1198" s="11"/>
      <c r="L1198" s="11"/>
      <c r="M1198" s="11"/>
      <c r="O1198" s="215"/>
      <c r="P1198" s="216"/>
      <c r="Q1198" s="216"/>
      <c r="R1198" s="217"/>
      <c r="U1198" s="4"/>
      <c r="V1198" s="4"/>
    </row>
    <row r="1199" spans="1:22">
      <c r="A1199" s="55"/>
      <c r="B1199" s="11"/>
      <c r="C1199" s="11" t="s">
        <v>383</v>
      </c>
      <c r="D1199" s="11"/>
      <c r="E1199" s="11" t="s">
        <v>68</v>
      </c>
      <c r="F1199" s="231">
        <v>2</v>
      </c>
      <c r="G1199" s="231"/>
      <c r="H1199" s="231"/>
      <c r="I1199" s="226"/>
      <c r="K1199" s="11"/>
      <c r="L1199" s="11"/>
      <c r="M1199" s="11"/>
      <c r="O1199" s="215"/>
      <c r="P1199" s="216"/>
      <c r="Q1199" s="216"/>
      <c r="R1199" s="217"/>
      <c r="U1199" s="4"/>
      <c r="V1199" s="4"/>
    </row>
    <row r="1200" spans="1:22">
      <c r="A1200" s="55"/>
      <c r="B1200" s="11"/>
      <c r="C1200" s="11" t="s">
        <v>384</v>
      </c>
      <c r="D1200" s="11"/>
      <c r="E1200" s="11" t="s">
        <v>374</v>
      </c>
      <c r="F1200" s="231">
        <v>4</v>
      </c>
      <c r="G1200" s="231"/>
      <c r="H1200" s="231"/>
      <c r="I1200" s="226"/>
      <c r="K1200" s="11"/>
      <c r="L1200" s="11"/>
      <c r="M1200" s="11"/>
      <c r="O1200" s="215"/>
      <c r="P1200" s="216"/>
      <c r="Q1200" s="216"/>
      <c r="R1200" s="217"/>
      <c r="U1200" s="4"/>
      <c r="V1200" s="4"/>
    </row>
    <row r="1201" spans="1:22">
      <c r="A1201" s="55"/>
      <c r="B1201" s="11"/>
      <c r="C1201" s="11" t="s">
        <v>385</v>
      </c>
      <c r="D1201" s="11"/>
      <c r="E1201" s="11" t="s">
        <v>287</v>
      </c>
      <c r="F1201" s="231">
        <v>3</v>
      </c>
      <c r="G1201" s="231"/>
      <c r="H1201" s="231"/>
      <c r="I1201" s="226"/>
      <c r="K1201" s="11"/>
      <c r="L1201" s="11"/>
      <c r="M1201" s="11"/>
      <c r="O1201" s="215"/>
      <c r="P1201" s="216"/>
      <c r="Q1201" s="216"/>
      <c r="R1201" s="217"/>
      <c r="U1201" s="4"/>
      <c r="V1201" s="4"/>
    </row>
    <row r="1202" spans="1:22">
      <c r="A1202" s="55"/>
      <c r="B1202" s="11"/>
      <c r="C1202" s="11" t="s">
        <v>385</v>
      </c>
      <c r="D1202" s="11"/>
      <c r="E1202" s="11" t="s">
        <v>370</v>
      </c>
      <c r="F1202" s="231">
        <v>5</v>
      </c>
      <c r="G1202" s="231"/>
      <c r="H1202" s="231">
        <v>0</v>
      </c>
      <c r="I1202" s="226"/>
      <c r="K1202" s="11"/>
      <c r="L1202" s="11"/>
      <c r="M1202" s="11"/>
      <c r="O1202" s="215"/>
      <c r="P1202" s="216"/>
      <c r="Q1202" s="216"/>
      <c r="R1202" s="217"/>
      <c r="U1202" s="4"/>
      <c r="V1202" s="4"/>
    </row>
    <row r="1203" spans="1:22">
      <c r="A1203" s="55"/>
      <c r="B1203" s="11"/>
      <c r="C1203" s="11" t="s">
        <v>386</v>
      </c>
      <c r="D1203" s="11"/>
      <c r="E1203" s="11" t="s">
        <v>163</v>
      </c>
      <c r="F1203" s="231">
        <v>47</v>
      </c>
      <c r="G1203" s="231"/>
      <c r="H1203" s="231">
        <v>0</v>
      </c>
      <c r="I1203" s="226"/>
      <c r="K1203" s="11"/>
      <c r="L1203" s="11"/>
      <c r="M1203" s="11"/>
      <c r="O1203" s="215"/>
      <c r="P1203" s="216"/>
      <c r="Q1203" s="216"/>
      <c r="R1203" s="217"/>
      <c r="U1203" s="4"/>
      <c r="V1203" s="4"/>
    </row>
    <row r="1204" spans="1:22">
      <c r="A1204" s="55"/>
      <c r="B1204" s="11"/>
      <c r="C1204" s="11" t="s">
        <v>388</v>
      </c>
      <c r="D1204" s="11"/>
      <c r="E1204" s="11" t="s">
        <v>389</v>
      </c>
      <c r="F1204" s="231">
        <v>4</v>
      </c>
      <c r="G1204" s="231"/>
      <c r="H1204" s="231"/>
      <c r="I1204" s="226"/>
      <c r="K1204" s="11"/>
      <c r="L1204" s="11"/>
      <c r="M1204" s="11"/>
      <c r="O1204" s="215"/>
      <c r="P1204" s="216"/>
      <c r="Q1204" s="216"/>
      <c r="R1204" s="217"/>
      <c r="U1204" s="4"/>
      <c r="V1204" s="4"/>
    </row>
    <row r="1205" spans="1:22">
      <c r="A1205" s="55"/>
      <c r="B1205" s="11"/>
      <c r="C1205" s="11" t="s">
        <v>391</v>
      </c>
      <c r="D1205" s="11"/>
      <c r="E1205" s="11" t="s">
        <v>144</v>
      </c>
      <c r="F1205" s="231">
        <v>3</v>
      </c>
      <c r="G1205" s="231"/>
      <c r="H1205" s="231"/>
      <c r="I1205" s="226"/>
      <c r="K1205" s="11"/>
      <c r="L1205" s="11"/>
      <c r="M1205" s="11"/>
      <c r="O1205" s="215"/>
      <c r="P1205" s="216"/>
      <c r="Q1205" s="216"/>
      <c r="R1205" s="217"/>
      <c r="U1205" s="4"/>
      <c r="V1205" s="4"/>
    </row>
    <row r="1206" spans="1:22">
      <c r="A1206" s="55"/>
      <c r="B1206" s="11"/>
      <c r="C1206" s="11" t="s">
        <v>392</v>
      </c>
      <c r="D1206" s="11"/>
      <c r="E1206" s="11" t="s">
        <v>393</v>
      </c>
      <c r="F1206" s="231">
        <v>3</v>
      </c>
      <c r="G1206" s="231">
        <v>1</v>
      </c>
      <c r="H1206" s="231">
        <v>1</v>
      </c>
      <c r="I1206" s="226">
        <v>2</v>
      </c>
      <c r="K1206" s="11"/>
      <c r="L1206" s="11"/>
      <c r="M1206" s="11"/>
      <c r="O1206" s="215"/>
      <c r="P1206" s="216"/>
      <c r="Q1206" s="216"/>
      <c r="R1206" s="217"/>
      <c r="U1206" s="4"/>
      <c r="V1206" s="4"/>
    </row>
    <row r="1207" spans="1:22">
      <c r="A1207" s="55"/>
      <c r="B1207" s="11"/>
      <c r="C1207" s="11" t="s">
        <v>394</v>
      </c>
      <c r="D1207" s="11"/>
      <c r="E1207" s="11" t="s">
        <v>84</v>
      </c>
      <c r="F1207" s="231">
        <v>2</v>
      </c>
      <c r="G1207" s="231"/>
      <c r="H1207" s="231">
        <v>0</v>
      </c>
      <c r="I1207" s="226"/>
      <c r="K1207" s="11"/>
      <c r="L1207" s="11"/>
      <c r="M1207" s="11"/>
      <c r="O1207" s="215"/>
      <c r="P1207" s="216"/>
      <c r="Q1207" s="216"/>
      <c r="R1207" s="217"/>
      <c r="U1207" s="4"/>
      <c r="V1207" s="4"/>
    </row>
    <row r="1208" spans="1:22">
      <c r="A1208" s="55"/>
      <c r="B1208" s="11"/>
      <c r="C1208" s="11" t="s">
        <v>396</v>
      </c>
      <c r="D1208" s="11"/>
      <c r="E1208" s="11" t="s">
        <v>397</v>
      </c>
      <c r="F1208" s="231">
        <v>1</v>
      </c>
      <c r="G1208" s="231"/>
      <c r="H1208" s="231">
        <v>0</v>
      </c>
      <c r="I1208" s="226"/>
      <c r="K1208" s="11"/>
      <c r="L1208" s="11"/>
      <c r="M1208" s="11"/>
      <c r="O1208" s="215"/>
      <c r="P1208" s="216"/>
      <c r="Q1208" s="216"/>
      <c r="R1208" s="217"/>
      <c r="U1208" s="4"/>
      <c r="V1208" s="4"/>
    </row>
    <row r="1209" spans="1:22">
      <c r="A1209" s="55"/>
      <c r="B1209" s="11"/>
      <c r="C1209" s="11" t="s">
        <v>398</v>
      </c>
      <c r="D1209" s="11"/>
      <c r="E1209" s="11" t="s">
        <v>310</v>
      </c>
      <c r="F1209" s="231">
        <v>20</v>
      </c>
      <c r="G1209" s="231"/>
      <c r="H1209" s="231">
        <v>0</v>
      </c>
      <c r="I1209" s="226"/>
      <c r="K1209" s="11"/>
      <c r="L1209" s="11"/>
      <c r="M1209" s="11"/>
      <c r="O1209" s="215"/>
      <c r="P1209" s="216"/>
      <c r="Q1209" s="216"/>
      <c r="R1209" s="217"/>
      <c r="U1209" s="4"/>
      <c r="V1209" s="4"/>
    </row>
    <row r="1210" spans="1:22">
      <c r="A1210" s="55"/>
      <c r="B1210" s="11"/>
      <c r="C1210" s="11" t="s">
        <v>402</v>
      </c>
      <c r="D1210" s="11"/>
      <c r="E1210" s="11" t="s">
        <v>100</v>
      </c>
      <c r="F1210" s="231">
        <v>8</v>
      </c>
      <c r="G1210" s="231"/>
      <c r="H1210" s="231"/>
      <c r="I1210" s="226"/>
      <c r="K1210" s="11"/>
      <c r="L1210" s="11"/>
      <c r="M1210" s="11"/>
      <c r="O1210" s="215"/>
      <c r="P1210" s="216"/>
      <c r="Q1210" s="216"/>
      <c r="R1210" s="217"/>
      <c r="U1210" s="4"/>
      <c r="V1210" s="4"/>
    </row>
    <row r="1211" spans="1:22">
      <c r="A1211" s="55"/>
      <c r="B1211" s="11"/>
      <c r="C1211" s="11" t="s">
        <v>403</v>
      </c>
      <c r="D1211" s="11"/>
      <c r="E1211" s="11" t="s">
        <v>274</v>
      </c>
      <c r="F1211" s="231">
        <v>14</v>
      </c>
      <c r="G1211" s="231"/>
      <c r="H1211" s="231">
        <v>0</v>
      </c>
      <c r="I1211" s="226"/>
      <c r="K1211" s="11"/>
      <c r="L1211" s="11"/>
      <c r="M1211" s="11"/>
      <c r="O1211" s="215"/>
      <c r="P1211" s="216"/>
      <c r="Q1211" s="216"/>
      <c r="R1211" s="217"/>
      <c r="U1211" s="4"/>
      <c r="V1211" s="4"/>
    </row>
    <row r="1212" spans="1:22">
      <c r="A1212" s="55"/>
      <c r="B1212" s="11"/>
      <c r="C1212" s="11" t="s">
        <v>404</v>
      </c>
      <c r="D1212" s="11"/>
      <c r="E1212" s="11" t="s">
        <v>282</v>
      </c>
      <c r="F1212" s="231">
        <v>2</v>
      </c>
      <c r="G1212" s="231"/>
      <c r="H1212" s="231"/>
      <c r="I1212" s="226"/>
      <c r="K1212" s="11"/>
      <c r="L1212" s="11"/>
      <c r="M1212" s="11"/>
      <c r="O1212" s="215"/>
      <c r="P1212" s="216"/>
      <c r="Q1212" s="216"/>
      <c r="R1212" s="217"/>
      <c r="U1212" s="4"/>
      <c r="V1212" s="4"/>
    </row>
    <row r="1213" spans="1:22">
      <c r="A1213" s="55"/>
      <c r="B1213" s="11"/>
      <c r="C1213" s="11" t="s">
        <v>405</v>
      </c>
      <c r="D1213" s="11"/>
      <c r="E1213" s="11" t="s">
        <v>407</v>
      </c>
      <c r="F1213" s="231">
        <v>1</v>
      </c>
      <c r="G1213" s="231"/>
      <c r="H1213" s="231"/>
      <c r="I1213" s="226"/>
      <c r="K1213" s="11"/>
      <c r="L1213" s="11"/>
      <c r="M1213" s="11"/>
      <c r="O1213" s="215"/>
      <c r="P1213" s="216"/>
      <c r="Q1213" s="216"/>
      <c r="R1213" s="217"/>
      <c r="U1213" s="4"/>
      <c r="V1213" s="4"/>
    </row>
    <row r="1214" spans="1:22">
      <c r="A1214" s="55"/>
      <c r="B1214" s="11"/>
      <c r="C1214" s="11" t="s">
        <v>408</v>
      </c>
      <c r="D1214" s="11"/>
      <c r="E1214" s="11" t="s">
        <v>409</v>
      </c>
      <c r="F1214" s="231">
        <v>2</v>
      </c>
      <c r="G1214" s="231"/>
      <c r="H1214" s="231"/>
      <c r="I1214" s="226"/>
      <c r="K1214" s="11"/>
      <c r="L1214" s="11"/>
      <c r="M1214" s="11"/>
      <c r="O1214" s="215"/>
      <c r="P1214" s="216"/>
      <c r="Q1214" s="216"/>
      <c r="R1214" s="217"/>
      <c r="U1214" s="4"/>
      <c r="V1214" s="4"/>
    </row>
    <row r="1215" spans="1:22">
      <c r="A1215" s="55"/>
      <c r="B1215" s="11"/>
      <c r="C1215" s="11" t="s">
        <v>416</v>
      </c>
      <c r="D1215" s="11"/>
      <c r="E1215" s="11" t="s">
        <v>356</v>
      </c>
      <c r="F1215" s="231">
        <v>26</v>
      </c>
      <c r="G1215" s="231"/>
      <c r="H1215" s="231">
        <v>0</v>
      </c>
      <c r="I1215" s="226"/>
      <c r="K1215" s="11"/>
      <c r="L1215" s="11"/>
      <c r="M1215" s="11"/>
      <c r="O1215" s="215"/>
      <c r="P1215" s="216"/>
      <c r="Q1215" s="216"/>
      <c r="R1215" s="217"/>
      <c r="U1215" s="4"/>
      <c r="V1215" s="4"/>
    </row>
    <row r="1216" spans="1:22">
      <c r="A1216" s="55"/>
      <c r="B1216" s="11"/>
      <c r="C1216" s="11" t="s">
        <v>651</v>
      </c>
      <c r="D1216" s="11"/>
      <c r="E1216" s="11" t="s">
        <v>651</v>
      </c>
      <c r="F1216" s="231">
        <v>3</v>
      </c>
      <c r="G1216" s="231"/>
      <c r="H1216" s="231"/>
      <c r="I1216" s="226"/>
      <c r="K1216" s="11"/>
      <c r="L1216" s="11"/>
      <c r="M1216" s="11"/>
      <c r="O1216" s="215"/>
      <c r="P1216" s="216"/>
      <c r="Q1216" s="216"/>
      <c r="R1216" s="217"/>
      <c r="U1216" s="4"/>
      <c r="V1216" s="4"/>
    </row>
    <row r="1217" spans="1:22">
      <c r="A1217" s="55"/>
      <c r="B1217" s="11"/>
      <c r="C1217" s="11" t="s">
        <v>420</v>
      </c>
      <c r="D1217" s="11"/>
      <c r="E1217" s="11" t="s">
        <v>376</v>
      </c>
      <c r="F1217" s="231">
        <v>43</v>
      </c>
      <c r="G1217" s="231"/>
      <c r="H1217" s="231">
        <v>0</v>
      </c>
      <c r="I1217" s="226"/>
      <c r="K1217" s="11"/>
      <c r="L1217" s="11"/>
      <c r="M1217" s="11"/>
      <c r="O1217" s="215"/>
      <c r="P1217" s="216"/>
      <c r="Q1217" s="216"/>
      <c r="R1217" s="217"/>
      <c r="U1217" s="4"/>
      <c r="V1217" s="4"/>
    </row>
    <row r="1218" spans="1:22">
      <c r="A1218" s="55"/>
      <c r="B1218" s="11"/>
      <c r="C1218" s="11" t="s">
        <v>422</v>
      </c>
      <c r="D1218" s="11"/>
      <c r="E1218" s="11" t="s">
        <v>212</v>
      </c>
      <c r="F1218" s="231">
        <v>5</v>
      </c>
      <c r="G1218" s="231"/>
      <c r="H1218" s="231"/>
      <c r="I1218" s="226"/>
      <c r="K1218" s="11"/>
      <c r="L1218" s="11"/>
      <c r="M1218" s="11"/>
      <c r="O1218" s="215"/>
      <c r="P1218" s="216"/>
      <c r="Q1218" s="216"/>
      <c r="R1218" s="217"/>
      <c r="U1218" s="4"/>
      <c r="V1218" s="4"/>
    </row>
    <row r="1219" spans="1:22">
      <c r="A1219" s="55"/>
      <c r="B1219" s="11"/>
      <c r="C1219" s="11" t="s">
        <v>423</v>
      </c>
      <c r="D1219" s="11"/>
      <c r="E1219" s="11" t="s">
        <v>279</v>
      </c>
      <c r="F1219" s="231">
        <v>2</v>
      </c>
      <c r="G1219" s="231"/>
      <c r="H1219" s="231"/>
      <c r="I1219" s="226"/>
      <c r="K1219" s="11"/>
      <c r="L1219" s="11"/>
      <c r="M1219" s="11"/>
      <c r="O1219" s="215"/>
      <c r="P1219" s="216"/>
      <c r="Q1219" s="216"/>
      <c r="R1219" s="217"/>
      <c r="U1219" s="4"/>
      <c r="V1219" s="4"/>
    </row>
    <row r="1220" spans="1:22">
      <c r="A1220" s="55"/>
      <c r="B1220" s="11"/>
      <c r="C1220" s="11" t="s">
        <v>428</v>
      </c>
      <c r="D1220" s="11"/>
      <c r="E1220" s="11" t="s">
        <v>114</v>
      </c>
      <c r="F1220" s="231">
        <v>3</v>
      </c>
      <c r="G1220" s="231"/>
      <c r="H1220" s="231"/>
      <c r="I1220" s="226"/>
      <c r="K1220" s="11"/>
      <c r="L1220" s="11"/>
      <c r="M1220" s="11"/>
      <c r="O1220" s="215"/>
      <c r="P1220" s="216"/>
      <c r="Q1220" s="216"/>
      <c r="R1220" s="217"/>
      <c r="U1220" s="4"/>
      <c r="V1220" s="4"/>
    </row>
    <row r="1221" spans="1:22">
      <c r="A1221" s="55"/>
      <c r="B1221" s="11"/>
      <c r="C1221" s="11" t="s">
        <v>429</v>
      </c>
      <c r="D1221" s="11"/>
      <c r="E1221" s="11" t="s">
        <v>323</v>
      </c>
      <c r="F1221" s="231">
        <v>6</v>
      </c>
      <c r="G1221" s="231"/>
      <c r="H1221" s="231"/>
      <c r="I1221" s="226"/>
      <c r="K1221" s="11"/>
      <c r="L1221" s="11"/>
      <c r="M1221" s="11"/>
      <c r="O1221" s="215"/>
      <c r="P1221" s="216"/>
      <c r="Q1221" s="216"/>
      <c r="R1221" s="217"/>
      <c r="U1221" s="4"/>
      <c r="V1221" s="4"/>
    </row>
    <row r="1222" spans="1:22">
      <c r="A1222" s="55"/>
      <c r="B1222" s="11"/>
      <c r="C1222" s="11" t="s">
        <v>431</v>
      </c>
      <c r="D1222" s="11"/>
      <c r="E1222" s="11" t="s">
        <v>432</v>
      </c>
      <c r="F1222" s="231">
        <v>12</v>
      </c>
      <c r="G1222" s="231">
        <v>1</v>
      </c>
      <c r="H1222" s="231">
        <v>0</v>
      </c>
      <c r="I1222" s="226"/>
      <c r="K1222" s="11"/>
      <c r="L1222" s="11"/>
      <c r="M1222" s="11"/>
      <c r="O1222" s="215"/>
      <c r="P1222" s="216"/>
      <c r="Q1222" s="216"/>
      <c r="R1222" s="217"/>
      <c r="U1222" s="4"/>
      <c r="V1222" s="4"/>
    </row>
    <row r="1223" spans="1:22">
      <c r="A1223" s="55"/>
      <c r="B1223" s="11"/>
      <c r="C1223" s="11" t="s">
        <v>433</v>
      </c>
      <c r="D1223" s="11"/>
      <c r="E1223" s="11" t="s">
        <v>434</v>
      </c>
      <c r="F1223" s="231">
        <v>6</v>
      </c>
      <c r="G1223" s="231"/>
      <c r="H1223" s="231"/>
      <c r="I1223" s="226"/>
      <c r="K1223" s="11"/>
      <c r="L1223" s="11"/>
      <c r="M1223" s="11"/>
      <c r="O1223" s="215"/>
      <c r="P1223" s="216"/>
      <c r="Q1223" s="216"/>
      <c r="R1223" s="217"/>
      <c r="U1223" s="4"/>
      <c r="V1223" s="4"/>
    </row>
    <row r="1224" spans="1:22">
      <c r="A1224" s="55"/>
      <c r="B1224" s="11"/>
      <c r="C1224" s="11" t="s">
        <v>436</v>
      </c>
      <c r="D1224" s="11"/>
      <c r="E1224" s="11" t="s">
        <v>165</v>
      </c>
      <c r="F1224" s="231">
        <v>25</v>
      </c>
      <c r="G1224" s="231">
        <v>1</v>
      </c>
      <c r="H1224" s="231">
        <v>2</v>
      </c>
      <c r="I1224" s="226">
        <v>4.5</v>
      </c>
      <c r="K1224" s="11"/>
      <c r="L1224" s="11"/>
      <c r="M1224" s="11"/>
      <c r="O1224" s="215"/>
      <c r="P1224" s="216"/>
      <c r="Q1224" s="216"/>
      <c r="R1224" s="217"/>
      <c r="U1224" s="4"/>
      <c r="V1224" s="4"/>
    </row>
    <row r="1225" spans="1:22">
      <c r="A1225" s="55"/>
      <c r="B1225" s="11"/>
      <c r="C1225" s="11" t="s">
        <v>718</v>
      </c>
      <c r="D1225" s="11"/>
      <c r="E1225" s="11" t="s">
        <v>165</v>
      </c>
      <c r="F1225" s="231">
        <v>1</v>
      </c>
      <c r="G1225" s="231"/>
      <c r="H1225" s="231"/>
      <c r="I1225" s="226"/>
      <c r="K1225" s="11"/>
      <c r="L1225" s="11"/>
      <c r="M1225" s="11"/>
      <c r="O1225" s="215"/>
      <c r="P1225" s="216"/>
      <c r="Q1225" s="216"/>
      <c r="R1225" s="217"/>
      <c r="U1225" s="4"/>
      <c r="V1225" s="4"/>
    </row>
    <row r="1226" spans="1:22">
      <c r="A1226" s="55"/>
      <c r="B1226" s="11"/>
      <c r="C1226" s="11" t="s">
        <v>437</v>
      </c>
      <c r="D1226" s="11"/>
      <c r="E1226" s="11" t="s">
        <v>438</v>
      </c>
      <c r="F1226" s="231">
        <v>18</v>
      </c>
      <c r="G1226" s="231"/>
      <c r="H1226" s="231"/>
      <c r="I1226" s="226"/>
      <c r="K1226" s="11"/>
      <c r="L1226" s="11"/>
      <c r="M1226" s="11"/>
      <c r="O1226" s="215"/>
      <c r="P1226" s="216"/>
      <c r="Q1226" s="216"/>
      <c r="R1226" s="217"/>
      <c r="U1226" s="4"/>
      <c r="V1226" s="4"/>
    </row>
    <row r="1227" spans="1:22">
      <c r="A1227" s="55"/>
      <c r="B1227" s="11"/>
      <c r="C1227" s="11" t="s">
        <v>441</v>
      </c>
      <c r="D1227" s="11"/>
      <c r="E1227" s="11" t="s">
        <v>117</v>
      </c>
      <c r="F1227" s="231">
        <v>5</v>
      </c>
      <c r="G1227" s="231"/>
      <c r="H1227" s="231"/>
      <c r="I1227" s="226"/>
      <c r="K1227" s="11"/>
      <c r="L1227" s="11"/>
      <c r="M1227" s="11"/>
      <c r="O1227" s="215"/>
      <c r="P1227" s="216"/>
      <c r="Q1227" s="216"/>
      <c r="R1227" s="217"/>
      <c r="U1227" s="4"/>
      <c r="V1227" s="4"/>
    </row>
    <row r="1228" spans="1:22">
      <c r="A1228" s="55"/>
      <c r="B1228" s="11"/>
      <c r="C1228" s="11" t="s">
        <v>446</v>
      </c>
      <c r="D1228" s="11"/>
      <c r="E1228" s="11" t="s">
        <v>191</v>
      </c>
      <c r="F1228" s="231">
        <v>14</v>
      </c>
      <c r="G1228" s="231"/>
      <c r="H1228" s="231"/>
      <c r="I1228" s="226"/>
      <c r="K1228" s="11"/>
      <c r="L1228" s="11"/>
      <c r="M1228" s="11"/>
      <c r="O1228" s="215"/>
      <c r="P1228" s="216"/>
      <c r="Q1228" s="216"/>
      <c r="R1228" s="217"/>
      <c r="U1228" s="4"/>
      <c r="V1228" s="4"/>
    </row>
    <row r="1229" spans="1:22">
      <c r="A1229" s="55"/>
      <c r="B1229" s="11"/>
      <c r="C1229" s="11" t="s">
        <v>447</v>
      </c>
      <c r="D1229" s="11"/>
      <c r="E1229" s="11" t="s">
        <v>54</v>
      </c>
      <c r="F1229" s="231">
        <v>2</v>
      </c>
      <c r="G1229" s="231"/>
      <c r="H1229" s="231"/>
      <c r="I1229" s="226"/>
      <c r="K1229" s="11"/>
      <c r="L1229" s="11"/>
      <c r="M1229" s="11"/>
      <c r="O1229" s="215"/>
      <c r="P1229" s="216"/>
      <c r="Q1229" s="216"/>
      <c r="R1229" s="217"/>
      <c r="U1229" s="4"/>
      <c r="V1229" s="4"/>
    </row>
    <row r="1230" spans="1:22">
      <c r="A1230" s="55"/>
      <c r="B1230" s="11"/>
      <c r="C1230" s="11" t="s">
        <v>449</v>
      </c>
      <c r="D1230" s="11"/>
      <c r="E1230" s="11" t="s">
        <v>450</v>
      </c>
      <c r="F1230" s="231">
        <v>11</v>
      </c>
      <c r="G1230" s="231">
        <v>1</v>
      </c>
      <c r="H1230" s="231">
        <v>0</v>
      </c>
      <c r="I1230" s="226"/>
      <c r="K1230" s="11"/>
      <c r="L1230" s="11"/>
      <c r="M1230" s="11"/>
      <c r="O1230" s="215"/>
      <c r="P1230" s="216"/>
      <c r="Q1230" s="216"/>
      <c r="R1230" s="217"/>
      <c r="U1230" s="4"/>
      <c r="V1230" s="4"/>
    </row>
    <row r="1231" spans="1:22">
      <c r="A1231" s="55"/>
      <c r="B1231" s="11"/>
      <c r="C1231" s="11" t="s">
        <v>453</v>
      </c>
      <c r="D1231" s="11"/>
      <c r="E1231" s="11" t="s">
        <v>114</v>
      </c>
      <c r="F1231" s="231">
        <v>1</v>
      </c>
      <c r="G1231" s="231"/>
      <c r="H1231" s="231"/>
      <c r="I1231" s="226"/>
      <c r="K1231" s="11"/>
      <c r="L1231" s="11"/>
      <c r="M1231" s="11"/>
      <c r="O1231" s="215"/>
      <c r="P1231" s="216"/>
      <c r="Q1231" s="216"/>
      <c r="R1231" s="217"/>
      <c r="U1231" s="4"/>
      <c r="V1231" s="4"/>
    </row>
    <row r="1232" spans="1:22">
      <c r="A1232" s="55"/>
      <c r="B1232" s="11"/>
      <c r="C1232" s="11" t="s">
        <v>453</v>
      </c>
      <c r="D1232" s="11"/>
      <c r="E1232" s="11" t="s">
        <v>91</v>
      </c>
      <c r="F1232" s="231">
        <v>46</v>
      </c>
      <c r="G1232" s="231"/>
      <c r="H1232" s="231">
        <v>0</v>
      </c>
      <c r="I1232" s="226"/>
      <c r="K1232" s="11"/>
      <c r="L1232" s="11"/>
      <c r="M1232" s="11"/>
      <c r="O1232" s="215"/>
      <c r="P1232" s="216"/>
      <c r="Q1232" s="216"/>
      <c r="R1232" s="217"/>
      <c r="U1232" s="4"/>
      <c r="V1232" s="4"/>
    </row>
    <row r="1233" spans="1:22">
      <c r="A1233" s="55"/>
      <c r="B1233" s="11"/>
      <c r="C1233" s="11" t="s">
        <v>455</v>
      </c>
      <c r="D1233" s="11"/>
      <c r="E1233" s="11" t="s">
        <v>280</v>
      </c>
      <c r="F1233" s="231">
        <v>15</v>
      </c>
      <c r="G1233" s="231"/>
      <c r="H1233" s="231">
        <v>0</v>
      </c>
      <c r="I1233" s="226"/>
      <c r="K1233" s="11"/>
      <c r="L1233" s="11"/>
      <c r="M1233" s="11"/>
      <c r="O1233" s="215"/>
      <c r="P1233" s="216"/>
      <c r="Q1233" s="216"/>
      <c r="R1233" s="217"/>
      <c r="U1233" s="4"/>
      <c r="V1233" s="4"/>
    </row>
    <row r="1234" spans="1:22">
      <c r="A1234" s="55"/>
      <c r="B1234" s="11"/>
      <c r="C1234" s="11" t="s">
        <v>457</v>
      </c>
      <c r="D1234" s="11"/>
      <c r="E1234" s="11" t="s">
        <v>458</v>
      </c>
      <c r="F1234" s="231">
        <v>1</v>
      </c>
      <c r="G1234" s="231"/>
      <c r="H1234" s="231"/>
      <c r="I1234" s="226"/>
      <c r="K1234" s="11"/>
      <c r="L1234" s="11"/>
      <c r="M1234" s="11"/>
      <c r="O1234" s="215"/>
      <c r="P1234" s="216"/>
      <c r="Q1234" s="216"/>
      <c r="R1234" s="217"/>
      <c r="U1234" s="4"/>
      <c r="V1234" s="4"/>
    </row>
    <row r="1235" spans="1:22">
      <c r="A1235" s="55"/>
      <c r="B1235" s="11"/>
      <c r="C1235" s="11" t="s">
        <v>459</v>
      </c>
      <c r="D1235" s="11"/>
      <c r="E1235" s="11" t="s">
        <v>124</v>
      </c>
      <c r="F1235" s="231">
        <v>2</v>
      </c>
      <c r="G1235" s="231"/>
      <c r="H1235" s="231"/>
      <c r="I1235" s="226"/>
      <c r="K1235" s="11"/>
      <c r="L1235" s="11"/>
      <c r="M1235" s="11"/>
      <c r="O1235" s="215"/>
      <c r="P1235" s="216"/>
      <c r="Q1235" s="216"/>
      <c r="R1235" s="217"/>
      <c r="U1235" s="4"/>
      <c r="V1235" s="4"/>
    </row>
    <row r="1236" spans="1:22">
      <c r="A1236" s="55"/>
      <c r="B1236" s="11"/>
      <c r="C1236" s="11" t="s">
        <v>460</v>
      </c>
      <c r="D1236" s="11"/>
      <c r="E1236" s="11" t="s">
        <v>184</v>
      </c>
      <c r="F1236" s="231">
        <v>2</v>
      </c>
      <c r="G1236" s="231"/>
      <c r="H1236" s="231"/>
      <c r="I1236" s="226"/>
      <c r="K1236" s="11"/>
      <c r="L1236" s="11"/>
      <c r="M1236" s="11"/>
      <c r="O1236" s="215"/>
      <c r="P1236" s="216"/>
      <c r="Q1236" s="216"/>
      <c r="R1236" s="217"/>
      <c r="U1236" s="4"/>
      <c r="V1236" s="4"/>
    </row>
    <row r="1237" spans="1:22">
      <c r="A1237" s="55"/>
      <c r="B1237" s="11"/>
      <c r="C1237" s="11" t="s">
        <v>652</v>
      </c>
      <c r="D1237" s="11"/>
      <c r="E1237" s="11" t="s">
        <v>462</v>
      </c>
      <c r="F1237" s="231">
        <v>5</v>
      </c>
      <c r="G1237" s="231"/>
      <c r="H1237" s="231">
        <v>0</v>
      </c>
      <c r="I1237" s="226"/>
      <c r="K1237" s="11"/>
      <c r="L1237" s="11"/>
      <c r="M1237" s="11"/>
      <c r="O1237" s="215"/>
      <c r="P1237" s="216"/>
      <c r="Q1237" s="216"/>
      <c r="R1237" s="217"/>
      <c r="U1237" s="4"/>
      <c r="V1237" s="4"/>
    </row>
    <row r="1238" spans="1:22">
      <c r="A1238" s="55"/>
      <c r="B1238" s="11"/>
      <c r="C1238" s="11" t="s">
        <v>466</v>
      </c>
      <c r="D1238" s="11"/>
      <c r="E1238" s="11" t="s">
        <v>145</v>
      </c>
      <c r="F1238" s="231">
        <v>6</v>
      </c>
      <c r="G1238" s="231"/>
      <c r="H1238" s="231"/>
      <c r="I1238" s="226"/>
      <c r="K1238" s="11"/>
      <c r="L1238" s="11"/>
      <c r="M1238" s="11"/>
      <c r="O1238" s="215"/>
      <c r="P1238" s="216"/>
      <c r="Q1238" s="216"/>
      <c r="R1238" s="217"/>
      <c r="U1238" s="4"/>
      <c r="V1238" s="4"/>
    </row>
    <row r="1239" spans="1:22">
      <c r="A1239" s="55"/>
      <c r="B1239" s="11"/>
      <c r="C1239" s="11" t="s">
        <v>467</v>
      </c>
      <c r="D1239" s="11"/>
      <c r="E1239" s="11" t="s">
        <v>468</v>
      </c>
      <c r="F1239" s="231">
        <v>1</v>
      </c>
      <c r="G1239" s="231"/>
      <c r="H1239" s="231"/>
      <c r="I1239" s="226"/>
      <c r="K1239" s="11"/>
      <c r="L1239" s="11"/>
      <c r="M1239" s="11"/>
      <c r="O1239" s="215"/>
      <c r="P1239" s="216"/>
      <c r="Q1239" s="216"/>
      <c r="R1239" s="217"/>
      <c r="U1239" s="4"/>
      <c r="V1239" s="4"/>
    </row>
    <row r="1240" spans="1:22">
      <c r="A1240" s="55"/>
      <c r="B1240" s="11"/>
      <c r="C1240" s="11" t="s">
        <v>469</v>
      </c>
      <c r="D1240" s="11"/>
      <c r="E1240" s="11" t="s">
        <v>234</v>
      </c>
      <c r="F1240" s="231">
        <v>34</v>
      </c>
      <c r="G1240" s="231">
        <v>1</v>
      </c>
      <c r="H1240" s="231">
        <v>0</v>
      </c>
      <c r="I1240" s="226"/>
      <c r="K1240" s="11"/>
      <c r="L1240" s="11"/>
      <c r="M1240" s="11"/>
      <c r="O1240" s="215"/>
      <c r="P1240" s="216"/>
      <c r="Q1240" s="216"/>
      <c r="R1240" s="217"/>
      <c r="U1240" s="4"/>
      <c r="V1240" s="4"/>
    </row>
    <row r="1241" spans="1:22">
      <c r="A1241" s="55"/>
      <c r="B1241" s="11"/>
      <c r="C1241" s="11" t="s">
        <v>473</v>
      </c>
      <c r="D1241" s="11"/>
      <c r="E1241" s="11" t="s">
        <v>207</v>
      </c>
      <c r="F1241" s="231">
        <v>5</v>
      </c>
      <c r="G1241" s="231"/>
      <c r="H1241" s="231"/>
      <c r="I1241" s="226"/>
      <c r="K1241" s="11"/>
      <c r="L1241" s="11"/>
      <c r="M1241" s="11"/>
      <c r="O1241" s="215"/>
      <c r="P1241" s="216"/>
      <c r="Q1241" s="216"/>
      <c r="R1241" s="217"/>
      <c r="U1241" s="4"/>
      <c r="V1241" s="4"/>
    </row>
    <row r="1242" spans="1:22">
      <c r="A1242" s="55"/>
      <c r="B1242" s="11"/>
      <c r="C1242" s="11" t="s">
        <v>474</v>
      </c>
      <c r="D1242" s="11"/>
      <c r="E1242" s="11" t="s">
        <v>153</v>
      </c>
      <c r="F1242" s="231">
        <v>12</v>
      </c>
      <c r="G1242" s="231"/>
      <c r="H1242" s="231"/>
      <c r="I1242" s="226"/>
      <c r="K1242" s="11"/>
      <c r="L1242" s="11"/>
      <c r="M1242" s="11"/>
      <c r="O1242" s="215"/>
      <c r="P1242" s="216"/>
      <c r="Q1242" s="216"/>
      <c r="R1242" s="217"/>
      <c r="U1242" s="4"/>
      <c r="V1242" s="4"/>
    </row>
    <row r="1243" spans="1:22">
      <c r="A1243" s="55"/>
      <c r="B1243" s="11"/>
      <c r="C1243" s="11" t="s">
        <v>476</v>
      </c>
      <c r="D1243" s="11"/>
      <c r="E1243" s="11" t="s">
        <v>477</v>
      </c>
      <c r="F1243" s="231">
        <v>1</v>
      </c>
      <c r="G1243" s="231"/>
      <c r="H1243" s="231"/>
      <c r="I1243" s="226"/>
      <c r="K1243" s="11"/>
      <c r="L1243" s="11"/>
      <c r="M1243" s="11"/>
      <c r="O1243" s="215"/>
      <c r="P1243" s="216"/>
      <c r="Q1243" s="216"/>
      <c r="R1243" s="217"/>
      <c r="U1243" s="4"/>
      <c r="V1243" s="4"/>
    </row>
    <row r="1244" spans="1:22">
      <c r="A1244" s="55"/>
      <c r="B1244" s="11"/>
      <c r="C1244" s="11" t="s">
        <v>479</v>
      </c>
      <c r="D1244" s="11"/>
      <c r="E1244" s="11" t="s">
        <v>442</v>
      </c>
      <c r="F1244" s="231">
        <v>15</v>
      </c>
      <c r="G1244" s="231">
        <v>1</v>
      </c>
      <c r="H1244" s="231">
        <v>0</v>
      </c>
      <c r="I1244" s="226"/>
      <c r="K1244" s="11"/>
      <c r="L1244" s="11"/>
      <c r="M1244" s="11"/>
      <c r="O1244" s="215"/>
      <c r="P1244" s="216"/>
      <c r="Q1244" s="216"/>
      <c r="R1244" s="217"/>
      <c r="U1244" s="4"/>
      <c r="V1244" s="4"/>
    </row>
    <row r="1245" spans="1:22">
      <c r="A1245" s="55"/>
      <c r="B1245" s="11"/>
      <c r="C1245" s="11" t="s">
        <v>480</v>
      </c>
      <c r="D1245" s="11"/>
      <c r="E1245" s="11" t="s">
        <v>135</v>
      </c>
      <c r="F1245" s="231">
        <v>3</v>
      </c>
      <c r="G1245" s="231"/>
      <c r="H1245" s="231"/>
      <c r="I1245" s="226"/>
      <c r="K1245" s="11"/>
      <c r="L1245" s="11"/>
      <c r="M1245" s="11"/>
      <c r="O1245" s="215"/>
      <c r="P1245" s="216"/>
      <c r="Q1245" s="216"/>
      <c r="R1245" s="217"/>
      <c r="U1245" s="4"/>
      <c r="V1245" s="4"/>
    </row>
    <row r="1246" spans="1:22">
      <c r="A1246" s="55"/>
      <c r="B1246" s="11"/>
      <c r="C1246" s="11" t="s">
        <v>482</v>
      </c>
      <c r="D1246" s="11"/>
      <c r="E1246" s="11" t="s">
        <v>212</v>
      </c>
      <c r="F1246" s="231">
        <v>6</v>
      </c>
      <c r="G1246" s="231"/>
      <c r="H1246" s="231">
        <v>0</v>
      </c>
      <c r="I1246" s="226"/>
      <c r="K1246" s="11"/>
      <c r="L1246" s="11"/>
      <c r="M1246" s="11"/>
      <c r="O1246" s="215"/>
      <c r="P1246" s="216"/>
      <c r="Q1246" s="216"/>
      <c r="R1246" s="217"/>
      <c r="U1246" s="4"/>
      <c r="V1246" s="4"/>
    </row>
    <row r="1247" spans="1:22">
      <c r="A1247" s="55"/>
      <c r="B1247" s="11"/>
      <c r="C1247" s="11" t="s">
        <v>483</v>
      </c>
      <c r="D1247" s="11"/>
      <c r="E1247" s="11" t="s">
        <v>369</v>
      </c>
      <c r="F1247" s="231">
        <v>1</v>
      </c>
      <c r="G1247" s="231"/>
      <c r="H1247" s="231"/>
      <c r="I1247" s="226"/>
      <c r="K1247" s="11"/>
      <c r="L1247" s="11"/>
      <c r="M1247" s="11"/>
      <c r="O1247" s="215"/>
      <c r="P1247" s="216"/>
      <c r="Q1247" s="216"/>
      <c r="R1247" s="217"/>
      <c r="U1247" s="4"/>
      <c r="V1247" s="4"/>
    </row>
    <row r="1248" spans="1:22">
      <c r="A1248" s="55"/>
      <c r="B1248" s="11"/>
      <c r="C1248" s="11" t="s">
        <v>483</v>
      </c>
      <c r="D1248" s="11"/>
      <c r="E1248" s="11" t="s">
        <v>98</v>
      </c>
      <c r="F1248" s="231">
        <v>34</v>
      </c>
      <c r="G1248" s="231"/>
      <c r="H1248" s="231">
        <v>0</v>
      </c>
      <c r="I1248" s="226"/>
      <c r="K1248" s="11"/>
      <c r="L1248" s="11"/>
      <c r="M1248" s="11"/>
      <c r="O1248" s="215"/>
      <c r="P1248" s="216"/>
      <c r="Q1248" s="216"/>
      <c r="R1248" s="217"/>
      <c r="U1248" s="4"/>
      <c r="V1248" s="4"/>
    </row>
    <row r="1249" spans="1:22">
      <c r="A1249" s="55"/>
      <c r="B1249" s="11"/>
      <c r="C1249" s="11" t="s">
        <v>488</v>
      </c>
      <c r="D1249" s="11"/>
      <c r="E1249" s="11" t="s">
        <v>489</v>
      </c>
      <c r="F1249" s="231">
        <v>2</v>
      </c>
      <c r="G1249" s="231"/>
      <c r="H1249" s="231"/>
      <c r="I1249" s="226"/>
      <c r="K1249" s="11"/>
      <c r="L1249" s="11"/>
      <c r="M1249" s="11"/>
      <c r="O1249" s="215"/>
      <c r="P1249" s="216"/>
      <c r="Q1249" s="216"/>
      <c r="R1249" s="217"/>
      <c r="U1249" s="4"/>
      <c r="V1249" s="4"/>
    </row>
    <row r="1250" spans="1:22">
      <c r="A1250" s="55"/>
      <c r="B1250" s="11"/>
      <c r="C1250" s="11" t="s">
        <v>490</v>
      </c>
      <c r="D1250" s="11"/>
      <c r="E1250" s="11" t="s">
        <v>95</v>
      </c>
      <c r="F1250" s="231">
        <v>5</v>
      </c>
      <c r="G1250" s="231"/>
      <c r="H1250" s="231"/>
      <c r="I1250" s="226"/>
      <c r="K1250" s="11"/>
      <c r="L1250" s="11"/>
      <c r="M1250" s="11"/>
      <c r="O1250" s="215"/>
      <c r="P1250" s="216"/>
      <c r="Q1250" s="216"/>
      <c r="R1250" s="217"/>
      <c r="U1250" s="4"/>
      <c r="V1250" s="4"/>
    </row>
    <row r="1251" spans="1:22">
      <c r="A1251" s="55"/>
      <c r="B1251" s="11"/>
      <c r="C1251" s="11" t="s">
        <v>492</v>
      </c>
      <c r="D1251" s="11"/>
      <c r="E1251" s="11" t="s">
        <v>64</v>
      </c>
      <c r="F1251" s="231">
        <v>32</v>
      </c>
      <c r="G1251" s="231"/>
      <c r="H1251" s="231"/>
      <c r="I1251" s="226"/>
      <c r="K1251" s="11"/>
      <c r="L1251" s="11"/>
      <c r="M1251" s="11"/>
      <c r="O1251" s="215"/>
      <c r="P1251" s="216"/>
      <c r="Q1251" s="216"/>
      <c r="R1251" s="217"/>
      <c r="U1251" s="4"/>
      <c r="V1251" s="4"/>
    </row>
    <row r="1252" spans="1:22">
      <c r="A1252" s="55"/>
      <c r="B1252" s="11"/>
      <c r="C1252" s="11" t="s">
        <v>494</v>
      </c>
      <c r="D1252" s="11"/>
      <c r="E1252" s="11" t="s">
        <v>56</v>
      </c>
      <c r="F1252" s="231">
        <v>4</v>
      </c>
      <c r="G1252" s="231"/>
      <c r="H1252" s="231">
        <v>0</v>
      </c>
      <c r="I1252" s="226"/>
      <c r="K1252" s="11"/>
      <c r="L1252" s="11"/>
      <c r="M1252" s="11"/>
      <c r="O1252" s="215"/>
      <c r="P1252" s="216"/>
      <c r="Q1252" s="216"/>
      <c r="R1252" s="217"/>
      <c r="U1252" s="4"/>
      <c r="V1252" s="4"/>
    </row>
    <row r="1253" spans="1:22">
      <c r="A1253" s="55"/>
      <c r="B1253" s="11"/>
      <c r="C1253" s="11" t="s">
        <v>496</v>
      </c>
      <c r="D1253" s="11"/>
      <c r="E1253" s="11" t="s">
        <v>357</v>
      </c>
      <c r="F1253" s="231">
        <v>26</v>
      </c>
      <c r="G1253" s="231"/>
      <c r="H1253" s="231">
        <v>0</v>
      </c>
      <c r="I1253" s="226"/>
      <c r="K1253" s="11"/>
      <c r="L1253" s="11"/>
      <c r="M1253" s="11"/>
      <c r="O1253" s="215"/>
      <c r="P1253" s="216"/>
      <c r="Q1253" s="216"/>
      <c r="R1253" s="217"/>
      <c r="U1253" s="4"/>
      <c r="V1253" s="4"/>
    </row>
    <row r="1254" spans="1:22">
      <c r="A1254" s="55"/>
      <c r="B1254" s="11"/>
      <c r="C1254" s="11" t="s">
        <v>498</v>
      </c>
      <c r="D1254" s="11"/>
      <c r="E1254" s="11" t="s">
        <v>499</v>
      </c>
      <c r="F1254" s="231">
        <v>1</v>
      </c>
      <c r="G1254" s="231"/>
      <c r="H1254" s="231"/>
      <c r="I1254" s="226"/>
      <c r="K1254" s="11"/>
      <c r="L1254" s="11"/>
      <c r="M1254" s="11"/>
      <c r="O1254" s="215"/>
      <c r="P1254" s="216"/>
      <c r="Q1254" s="216"/>
      <c r="R1254" s="217"/>
      <c r="U1254" s="4"/>
      <c r="V1254" s="4"/>
    </row>
    <row r="1255" spans="1:22">
      <c r="A1255" s="55"/>
      <c r="B1255" s="11"/>
      <c r="C1255" s="11" t="s">
        <v>507</v>
      </c>
      <c r="D1255" s="11"/>
      <c r="E1255" s="11" t="s">
        <v>77</v>
      </c>
      <c r="F1255" s="231">
        <v>1</v>
      </c>
      <c r="G1255" s="231"/>
      <c r="H1255" s="231"/>
      <c r="I1255" s="226"/>
      <c r="K1255" s="11"/>
      <c r="L1255" s="11"/>
      <c r="M1255" s="11"/>
      <c r="O1255" s="215"/>
      <c r="P1255" s="216"/>
      <c r="Q1255" s="216"/>
      <c r="R1255" s="217"/>
      <c r="U1255" s="4"/>
      <c r="V1255" s="4"/>
    </row>
    <row r="1256" spans="1:22">
      <c r="A1256" s="55"/>
      <c r="B1256" s="11"/>
      <c r="C1256" s="11" t="s">
        <v>509</v>
      </c>
      <c r="D1256" s="11"/>
      <c r="E1256" s="11" t="s">
        <v>68</v>
      </c>
      <c r="F1256" s="231">
        <v>1</v>
      </c>
      <c r="G1256" s="231"/>
      <c r="H1256" s="231"/>
      <c r="I1256" s="226"/>
      <c r="K1256" s="11"/>
      <c r="L1256" s="11"/>
      <c r="M1256" s="11"/>
      <c r="O1256" s="215"/>
      <c r="P1256" s="216"/>
      <c r="Q1256" s="216"/>
      <c r="R1256" s="217"/>
      <c r="U1256" s="4"/>
      <c r="V1256" s="4"/>
    </row>
    <row r="1257" spans="1:22">
      <c r="A1257" s="55"/>
      <c r="B1257" s="11"/>
      <c r="C1257" s="11" t="s">
        <v>510</v>
      </c>
      <c r="D1257" s="11"/>
      <c r="E1257" s="11" t="s">
        <v>511</v>
      </c>
      <c r="F1257" s="231">
        <v>9</v>
      </c>
      <c r="G1257" s="231"/>
      <c r="H1257" s="231">
        <v>0</v>
      </c>
      <c r="I1257" s="226"/>
      <c r="K1257" s="11"/>
      <c r="L1257" s="11"/>
      <c r="M1257" s="11"/>
      <c r="O1257" s="215"/>
      <c r="P1257" s="216"/>
      <c r="Q1257" s="216"/>
      <c r="R1257" s="217"/>
      <c r="U1257" s="4"/>
      <c r="V1257" s="4"/>
    </row>
    <row r="1258" spans="1:22">
      <c r="A1258" s="55"/>
      <c r="B1258" s="11"/>
      <c r="C1258" s="11" t="s">
        <v>513</v>
      </c>
      <c r="D1258" s="11"/>
      <c r="E1258" s="11" t="s">
        <v>484</v>
      </c>
      <c r="F1258" s="231">
        <v>7</v>
      </c>
      <c r="G1258" s="231"/>
      <c r="H1258" s="231">
        <v>0</v>
      </c>
      <c r="I1258" s="226"/>
      <c r="K1258" s="11"/>
      <c r="L1258" s="11"/>
      <c r="M1258" s="11"/>
      <c r="O1258" s="215"/>
      <c r="P1258" s="216"/>
      <c r="Q1258" s="216"/>
      <c r="R1258" s="217"/>
      <c r="U1258" s="4"/>
      <c r="V1258" s="4"/>
    </row>
    <row r="1259" spans="1:22">
      <c r="A1259" s="55"/>
      <c r="B1259" s="11"/>
      <c r="C1259" s="11" t="s">
        <v>516</v>
      </c>
      <c r="D1259" s="11"/>
      <c r="E1259" s="11" t="s">
        <v>95</v>
      </c>
      <c r="F1259" s="231">
        <v>6</v>
      </c>
      <c r="G1259" s="231"/>
      <c r="H1259" s="231"/>
      <c r="I1259" s="226"/>
      <c r="K1259" s="11"/>
      <c r="L1259" s="11"/>
      <c r="M1259" s="11"/>
      <c r="O1259" s="215"/>
      <c r="P1259" s="216"/>
      <c r="Q1259" s="216"/>
      <c r="R1259" s="217"/>
      <c r="U1259" s="4"/>
      <c r="V1259" s="4"/>
    </row>
    <row r="1260" spans="1:22">
      <c r="A1260" s="55"/>
      <c r="B1260" s="11"/>
      <c r="C1260" s="11" t="s">
        <v>517</v>
      </c>
      <c r="D1260" s="11"/>
      <c r="E1260" s="11" t="s">
        <v>88</v>
      </c>
      <c r="F1260" s="231">
        <v>6</v>
      </c>
      <c r="G1260" s="231"/>
      <c r="H1260" s="231">
        <v>0</v>
      </c>
      <c r="I1260" s="226"/>
      <c r="K1260" s="11"/>
      <c r="L1260" s="11"/>
      <c r="M1260" s="11"/>
      <c r="O1260" s="215"/>
      <c r="P1260" s="216"/>
      <c r="Q1260" s="216"/>
      <c r="R1260" s="217"/>
      <c r="U1260" s="4"/>
      <c r="V1260" s="4"/>
    </row>
    <row r="1261" spans="1:22">
      <c r="A1261" s="55"/>
      <c r="B1261" s="11"/>
      <c r="C1261" s="11" t="s">
        <v>518</v>
      </c>
      <c r="D1261" s="11"/>
      <c r="E1261" s="11" t="s">
        <v>81</v>
      </c>
      <c r="F1261" s="231">
        <v>34</v>
      </c>
      <c r="G1261" s="231"/>
      <c r="H1261" s="231">
        <v>0</v>
      </c>
      <c r="I1261" s="226"/>
      <c r="K1261" s="11"/>
      <c r="L1261" s="11"/>
      <c r="M1261" s="11"/>
      <c r="O1261" s="215"/>
      <c r="P1261" s="216"/>
      <c r="Q1261" s="216"/>
      <c r="R1261" s="217"/>
      <c r="U1261" s="4"/>
      <c r="V1261" s="4"/>
    </row>
    <row r="1262" spans="1:22">
      <c r="A1262" s="55"/>
      <c r="B1262" s="11"/>
      <c r="C1262" s="11" t="s">
        <v>520</v>
      </c>
      <c r="D1262" s="11"/>
      <c r="E1262" s="11" t="s">
        <v>79</v>
      </c>
      <c r="F1262" s="231">
        <v>1</v>
      </c>
      <c r="G1262" s="231"/>
      <c r="H1262" s="231"/>
      <c r="I1262" s="226"/>
      <c r="K1262" s="11"/>
      <c r="L1262" s="11"/>
      <c r="M1262" s="11"/>
      <c r="O1262" s="215"/>
      <c r="P1262" s="216"/>
      <c r="Q1262" s="216"/>
      <c r="R1262" s="217"/>
      <c r="U1262" s="4"/>
      <c r="V1262" s="4"/>
    </row>
    <row r="1263" spans="1:22">
      <c r="A1263" s="55"/>
      <c r="B1263" s="11"/>
      <c r="C1263" s="11" t="s">
        <v>521</v>
      </c>
      <c r="D1263" s="11"/>
      <c r="E1263" s="11" t="s">
        <v>59</v>
      </c>
      <c r="F1263" s="231">
        <v>8</v>
      </c>
      <c r="G1263" s="231"/>
      <c r="H1263" s="231">
        <v>0</v>
      </c>
      <c r="I1263" s="226"/>
      <c r="K1263" s="11"/>
      <c r="L1263" s="11"/>
      <c r="M1263" s="11"/>
      <c r="O1263" s="215"/>
      <c r="P1263" s="216"/>
      <c r="Q1263" s="216"/>
      <c r="R1263" s="217"/>
      <c r="U1263" s="4"/>
      <c r="V1263" s="4"/>
    </row>
    <row r="1264" spans="1:22">
      <c r="A1264" s="55"/>
      <c r="B1264" s="11"/>
      <c r="C1264" s="11" t="s">
        <v>525</v>
      </c>
      <c r="D1264" s="11"/>
      <c r="E1264" s="11" t="s">
        <v>526</v>
      </c>
      <c r="F1264" s="231">
        <v>1</v>
      </c>
      <c r="G1264" s="231"/>
      <c r="H1264" s="231"/>
      <c r="I1264" s="226"/>
      <c r="K1264" s="11"/>
      <c r="L1264" s="11"/>
      <c r="M1264" s="11"/>
      <c r="O1264" s="215"/>
      <c r="P1264" s="216"/>
      <c r="Q1264" s="216"/>
      <c r="R1264" s="217"/>
      <c r="U1264" s="4"/>
      <c r="V1264" s="4"/>
    </row>
    <row r="1265" spans="1:22">
      <c r="A1265" s="55"/>
      <c r="B1265" s="11"/>
      <c r="C1265" s="11" t="s">
        <v>527</v>
      </c>
      <c r="D1265" s="11"/>
      <c r="E1265" s="11" t="s">
        <v>323</v>
      </c>
      <c r="F1265" s="231">
        <v>23</v>
      </c>
      <c r="G1265" s="231"/>
      <c r="H1265" s="231">
        <v>0</v>
      </c>
      <c r="I1265" s="226"/>
      <c r="K1265" s="11"/>
      <c r="L1265" s="11"/>
      <c r="M1265" s="11"/>
      <c r="O1265" s="215"/>
      <c r="P1265" s="216"/>
      <c r="Q1265" s="216"/>
      <c r="R1265" s="217"/>
      <c r="U1265" s="4"/>
      <c r="V1265" s="4"/>
    </row>
    <row r="1266" spans="1:22">
      <c r="A1266" s="55"/>
      <c r="B1266" s="11"/>
      <c r="C1266" s="11" t="s">
        <v>528</v>
      </c>
      <c r="D1266" s="11"/>
      <c r="E1266" s="11" t="s">
        <v>121</v>
      </c>
      <c r="F1266" s="231">
        <v>72</v>
      </c>
      <c r="G1266" s="231">
        <v>3</v>
      </c>
      <c r="H1266" s="231">
        <v>2</v>
      </c>
      <c r="I1266" s="226">
        <v>0</v>
      </c>
      <c r="K1266" s="11"/>
      <c r="L1266" s="11"/>
      <c r="M1266" s="11"/>
      <c r="O1266" s="215"/>
      <c r="P1266" s="216"/>
      <c r="Q1266" s="216"/>
      <c r="R1266" s="217"/>
      <c r="U1266" s="4"/>
      <c r="V1266" s="4"/>
    </row>
    <row r="1267" spans="1:22">
      <c r="A1267" s="55"/>
      <c r="B1267" s="11"/>
      <c r="C1267" s="11" t="s">
        <v>532</v>
      </c>
      <c r="D1267" s="11"/>
      <c r="E1267" s="11" t="s">
        <v>533</v>
      </c>
      <c r="F1267" s="231">
        <v>20</v>
      </c>
      <c r="G1267" s="231"/>
      <c r="H1267" s="231"/>
      <c r="I1267" s="226"/>
      <c r="K1267" s="11"/>
      <c r="L1267" s="11"/>
      <c r="M1267" s="11"/>
      <c r="O1267" s="215"/>
      <c r="P1267" s="216"/>
      <c r="Q1267" s="216"/>
      <c r="R1267" s="217"/>
      <c r="U1267" s="4"/>
      <c r="V1267" s="4"/>
    </row>
    <row r="1268" spans="1:22">
      <c r="A1268" s="55"/>
      <c r="B1268" s="11"/>
      <c r="C1268" s="11" t="s">
        <v>535</v>
      </c>
      <c r="D1268" s="11"/>
      <c r="E1268" s="11" t="s">
        <v>158</v>
      </c>
      <c r="F1268" s="231">
        <v>9</v>
      </c>
      <c r="G1268" s="231"/>
      <c r="H1268" s="231"/>
      <c r="I1268" s="226"/>
      <c r="K1268" s="11"/>
      <c r="L1268" s="11"/>
      <c r="M1268" s="11"/>
      <c r="O1268" s="215"/>
      <c r="P1268" s="216"/>
      <c r="Q1268" s="216"/>
      <c r="R1268" s="217"/>
      <c r="U1268" s="4"/>
      <c r="V1268" s="4"/>
    </row>
    <row r="1269" spans="1:22">
      <c r="A1269" s="55"/>
      <c r="B1269" s="11"/>
      <c r="C1269" s="11" t="s">
        <v>536</v>
      </c>
      <c r="D1269" s="11"/>
      <c r="E1269" s="11" t="s">
        <v>79</v>
      </c>
      <c r="F1269" s="231">
        <v>10</v>
      </c>
      <c r="G1269" s="231"/>
      <c r="H1269" s="231">
        <v>0</v>
      </c>
      <c r="I1269" s="226"/>
      <c r="K1269" s="11"/>
      <c r="L1269" s="11"/>
      <c r="M1269" s="11"/>
      <c r="O1269" s="215"/>
      <c r="P1269" s="216"/>
      <c r="Q1269" s="216"/>
      <c r="R1269" s="217"/>
      <c r="U1269" s="4"/>
      <c r="V1269" s="4"/>
    </row>
    <row r="1270" spans="1:22">
      <c r="A1270" s="55"/>
      <c r="B1270" s="11"/>
      <c r="C1270" s="11" t="s">
        <v>537</v>
      </c>
      <c r="D1270" s="11"/>
      <c r="E1270" s="11" t="s">
        <v>146</v>
      </c>
      <c r="F1270" s="231">
        <v>6</v>
      </c>
      <c r="G1270" s="231"/>
      <c r="H1270" s="231"/>
      <c r="I1270" s="226"/>
      <c r="K1270" s="11"/>
      <c r="L1270" s="11"/>
      <c r="M1270" s="11"/>
      <c r="O1270" s="215"/>
      <c r="P1270" s="216"/>
      <c r="Q1270" s="216"/>
      <c r="R1270" s="217"/>
      <c r="U1270" s="4"/>
      <c r="V1270" s="4"/>
    </row>
    <row r="1271" spans="1:22">
      <c r="A1271" s="55"/>
      <c r="B1271" s="11"/>
      <c r="C1271" s="11" t="s">
        <v>538</v>
      </c>
      <c r="D1271" s="11"/>
      <c r="E1271" s="11" t="s">
        <v>539</v>
      </c>
      <c r="F1271" s="231">
        <v>2</v>
      </c>
      <c r="G1271" s="231"/>
      <c r="H1271" s="231"/>
      <c r="I1271" s="226"/>
      <c r="K1271" s="11"/>
      <c r="L1271" s="11"/>
      <c r="M1271" s="11"/>
      <c r="O1271" s="215"/>
      <c r="P1271" s="216"/>
      <c r="Q1271" s="216"/>
      <c r="R1271" s="217"/>
      <c r="U1271" s="4"/>
      <c r="V1271" s="4"/>
    </row>
    <row r="1272" spans="1:22">
      <c r="A1272" s="55"/>
      <c r="B1272" s="11"/>
      <c r="C1272" s="11" t="s">
        <v>538</v>
      </c>
      <c r="D1272" s="11"/>
      <c r="E1272" s="11" t="s">
        <v>336</v>
      </c>
      <c r="F1272" s="231">
        <v>10</v>
      </c>
      <c r="G1272" s="231"/>
      <c r="H1272" s="231">
        <v>0</v>
      </c>
      <c r="I1272" s="226"/>
      <c r="K1272" s="11"/>
      <c r="L1272" s="11"/>
      <c r="M1272" s="11"/>
      <c r="O1272" s="215"/>
      <c r="P1272" s="216"/>
      <c r="Q1272" s="216"/>
      <c r="R1272" s="217"/>
      <c r="U1272" s="4"/>
      <c r="V1272" s="4"/>
    </row>
    <row r="1273" spans="1:22">
      <c r="A1273" s="55"/>
      <c r="B1273" s="11"/>
      <c r="C1273" s="11" t="s">
        <v>714</v>
      </c>
      <c r="D1273" s="11"/>
      <c r="E1273" s="11" t="s">
        <v>93</v>
      </c>
      <c r="F1273" s="231">
        <v>1</v>
      </c>
      <c r="G1273" s="231"/>
      <c r="H1273" s="231">
        <v>0</v>
      </c>
      <c r="I1273" s="226"/>
      <c r="K1273" s="11"/>
      <c r="L1273" s="11"/>
      <c r="M1273" s="11"/>
      <c r="O1273" s="215"/>
      <c r="P1273" s="216"/>
      <c r="Q1273" s="216"/>
      <c r="R1273" s="217"/>
      <c r="U1273" s="4"/>
      <c r="V1273" s="4"/>
    </row>
    <row r="1274" spans="1:22">
      <c r="A1274" s="55"/>
      <c r="B1274" s="11"/>
      <c r="C1274" s="11" t="s">
        <v>542</v>
      </c>
      <c r="D1274" s="11"/>
      <c r="E1274" s="11" t="s">
        <v>93</v>
      </c>
      <c r="F1274" s="231">
        <v>6</v>
      </c>
      <c r="G1274" s="231"/>
      <c r="H1274" s="231"/>
      <c r="I1274" s="226"/>
      <c r="K1274" s="11"/>
      <c r="L1274" s="11"/>
      <c r="M1274" s="11"/>
      <c r="O1274" s="215"/>
      <c r="P1274" s="216"/>
      <c r="Q1274" s="216"/>
      <c r="R1274" s="217"/>
      <c r="U1274" s="4"/>
      <c r="V1274" s="4"/>
    </row>
    <row r="1275" spans="1:22">
      <c r="A1275" s="55"/>
      <c r="B1275" s="11"/>
      <c r="C1275" s="11" t="s">
        <v>544</v>
      </c>
      <c r="D1275" s="11"/>
      <c r="E1275" s="11" t="s">
        <v>182</v>
      </c>
      <c r="F1275" s="231">
        <v>4</v>
      </c>
      <c r="G1275" s="231"/>
      <c r="H1275" s="231"/>
      <c r="I1275" s="226"/>
      <c r="K1275" s="11"/>
      <c r="L1275" s="11"/>
      <c r="M1275" s="11"/>
      <c r="O1275" s="215"/>
      <c r="P1275" s="216"/>
      <c r="Q1275" s="216"/>
      <c r="R1275" s="217"/>
      <c r="U1275" s="4"/>
      <c r="V1275" s="4"/>
    </row>
    <row r="1276" spans="1:22">
      <c r="A1276" s="55"/>
      <c r="B1276" s="11"/>
      <c r="C1276" s="11" t="s">
        <v>547</v>
      </c>
      <c r="D1276" s="11"/>
      <c r="E1276" s="11" t="s">
        <v>215</v>
      </c>
      <c r="F1276" s="231">
        <v>4</v>
      </c>
      <c r="G1276" s="231"/>
      <c r="H1276" s="231"/>
      <c r="I1276" s="226"/>
      <c r="K1276" s="11"/>
      <c r="L1276" s="11"/>
      <c r="M1276" s="11"/>
      <c r="O1276" s="215"/>
      <c r="P1276" s="216"/>
      <c r="Q1276" s="216"/>
      <c r="R1276" s="217"/>
      <c r="U1276" s="4"/>
      <c r="V1276" s="4"/>
    </row>
    <row r="1277" spans="1:22">
      <c r="A1277" s="55"/>
      <c r="B1277" s="11"/>
      <c r="C1277" s="11" t="s">
        <v>550</v>
      </c>
      <c r="D1277" s="11"/>
      <c r="E1277" s="11" t="s">
        <v>66</v>
      </c>
      <c r="F1277" s="231">
        <v>16</v>
      </c>
      <c r="G1277" s="231"/>
      <c r="H1277" s="231"/>
      <c r="I1277" s="226"/>
      <c r="K1277" s="11"/>
      <c r="L1277" s="11"/>
      <c r="M1277" s="11"/>
      <c r="O1277" s="215"/>
      <c r="P1277" s="216"/>
      <c r="Q1277" s="216"/>
      <c r="R1277" s="217"/>
      <c r="U1277" s="4"/>
      <c r="V1277" s="4"/>
    </row>
    <row r="1278" spans="1:22">
      <c r="A1278" s="55"/>
      <c r="B1278" s="11"/>
      <c r="C1278" s="11" t="s">
        <v>552</v>
      </c>
      <c r="D1278" s="11"/>
      <c r="E1278" s="11" t="s">
        <v>77</v>
      </c>
      <c r="F1278" s="231">
        <v>12</v>
      </c>
      <c r="G1278" s="231"/>
      <c r="H1278" s="231"/>
      <c r="I1278" s="226"/>
      <c r="K1278" s="11"/>
      <c r="L1278" s="11"/>
      <c r="M1278" s="11"/>
      <c r="O1278" s="215"/>
      <c r="P1278" s="216"/>
      <c r="Q1278" s="216"/>
      <c r="R1278" s="217"/>
      <c r="U1278" s="4"/>
      <c r="V1278" s="4"/>
    </row>
    <row r="1279" spans="1:22">
      <c r="A1279" s="55"/>
      <c r="B1279" s="11"/>
      <c r="C1279" s="11" t="s">
        <v>557</v>
      </c>
      <c r="D1279" s="11"/>
      <c r="E1279" s="11" t="s">
        <v>558</v>
      </c>
      <c r="F1279" s="231">
        <v>1</v>
      </c>
      <c r="G1279" s="231"/>
      <c r="H1279" s="231"/>
      <c r="I1279" s="226"/>
      <c r="K1279" s="11"/>
      <c r="L1279" s="11"/>
      <c r="M1279" s="11"/>
      <c r="O1279" s="215"/>
      <c r="P1279" s="216"/>
      <c r="Q1279" s="216"/>
      <c r="R1279" s="217"/>
      <c r="U1279" s="4"/>
      <c r="V1279" s="4"/>
    </row>
    <row r="1280" spans="1:22">
      <c r="A1280" s="55"/>
      <c r="B1280" s="11"/>
      <c r="C1280" s="11" t="s">
        <v>559</v>
      </c>
      <c r="D1280" s="11"/>
      <c r="E1280" s="11" t="s">
        <v>156</v>
      </c>
      <c r="F1280" s="231">
        <v>53</v>
      </c>
      <c r="G1280" s="231"/>
      <c r="H1280" s="231">
        <v>0</v>
      </c>
      <c r="I1280" s="226"/>
      <c r="K1280" s="11"/>
      <c r="L1280" s="11"/>
      <c r="M1280" s="11"/>
      <c r="O1280" s="215"/>
      <c r="P1280" s="216"/>
      <c r="Q1280" s="216"/>
      <c r="R1280" s="217"/>
      <c r="U1280" s="4"/>
      <c r="V1280" s="4"/>
    </row>
    <row r="1281" spans="1:22">
      <c r="A1281" s="55"/>
      <c r="B1281" s="11"/>
      <c r="C1281" s="11" t="s">
        <v>560</v>
      </c>
      <c r="D1281" s="11"/>
      <c r="E1281" s="11" t="s">
        <v>156</v>
      </c>
      <c r="F1281" s="231">
        <v>13</v>
      </c>
      <c r="G1281" s="231"/>
      <c r="H1281" s="231">
        <v>0</v>
      </c>
      <c r="I1281" s="226"/>
      <c r="K1281" s="11"/>
      <c r="L1281" s="11"/>
      <c r="M1281" s="11"/>
      <c r="O1281" s="215"/>
      <c r="P1281" s="216"/>
      <c r="Q1281" s="216"/>
      <c r="R1281" s="217"/>
      <c r="U1281" s="4"/>
      <c r="V1281" s="4"/>
    </row>
    <row r="1282" spans="1:22">
      <c r="A1282" s="55"/>
      <c r="B1282" s="11"/>
      <c r="C1282" s="11" t="s">
        <v>561</v>
      </c>
      <c r="D1282" s="11"/>
      <c r="E1282" s="11" t="s">
        <v>167</v>
      </c>
      <c r="F1282" s="231">
        <v>51</v>
      </c>
      <c r="G1282" s="231"/>
      <c r="H1282" s="231">
        <v>0</v>
      </c>
      <c r="I1282" s="226"/>
      <c r="K1282" s="11"/>
      <c r="L1282" s="11"/>
      <c r="M1282" s="11"/>
      <c r="O1282" s="215"/>
      <c r="P1282" s="216"/>
      <c r="Q1282" s="216"/>
      <c r="R1282" s="217"/>
      <c r="U1282" s="4"/>
      <c r="V1282" s="4"/>
    </row>
    <row r="1283" spans="1:22">
      <c r="A1283" s="55"/>
      <c r="B1283" s="11"/>
      <c r="C1283" s="11" t="s">
        <v>562</v>
      </c>
      <c r="D1283" s="11"/>
      <c r="E1283" s="11" t="s">
        <v>274</v>
      </c>
      <c r="F1283" s="231">
        <v>2</v>
      </c>
      <c r="G1283" s="231"/>
      <c r="H1283" s="231"/>
      <c r="I1283" s="226"/>
      <c r="K1283" s="11"/>
      <c r="L1283" s="11"/>
      <c r="M1283" s="11"/>
      <c r="O1283" s="215"/>
      <c r="P1283" s="216"/>
      <c r="Q1283" s="216"/>
      <c r="R1283" s="217"/>
      <c r="U1283" s="4"/>
      <c r="V1283" s="4"/>
    </row>
    <row r="1284" spans="1:22">
      <c r="A1284" s="55"/>
      <c r="B1284" s="11"/>
      <c r="C1284" s="11" t="s">
        <v>658</v>
      </c>
      <c r="D1284" s="11"/>
      <c r="E1284" s="11" t="s">
        <v>564</v>
      </c>
      <c r="F1284" s="231">
        <v>5</v>
      </c>
      <c r="G1284" s="231"/>
      <c r="H1284" s="231"/>
      <c r="I1284" s="226"/>
      <c r="K1284" s="11"/>
      <c r="L1284" s="11"/>
      <c r="M1284" s="11"/>
      <c r="O1284" s="215"/>
      <c r="P1284" s="216"/>
      <c r="Q1284" s="216"/>
      <c r="R1284" s="217"/>
      <c r="U1284" s="4"/>
      <c r="V1284" s="4"/>
    </row>
    <row r="1285" spans="1:22">
      <c r="A1285" s="55"/>
      <c r="B1285" s="11"/>
      <c r="C1285" s="11" t="s">
        <v>565</v>
      </c>
      <c r="D1285" s="11"/>
      <c r="E1285" s="11" t="s">
        <v>117</v>
      </c>
      <c r="F1285" s="231">
        <v>9</v>
      </c>
      <c r="G1285" s="231"/>
      <c r="H1285" s="231"/>
      <c r="I1285" s="226"/>
      <c r="K1285" s="11"/>
      <c r="L1285" s="11"/>
      <c r="M1285" s="11"/>
      <c r="O1285" s="215"/>
      <c r="P1285" s="216"/>
      <c r="Q1285" s="216"/>
      <c r="R1285" s="217"/>
      <c r="U1285" s="4"/>
      <c r="V1285" s="4"/>
    </row>
    <row r="1286" spans="1:22">
      <c r="A1286" s="55"/>
      <c r="B1286" s="11"/>
      <c r="C1286" s="11" t="s">
        <v>569</v>
      </c>
      <c r="D1286" s="11"/>
      <c r="E1286" s="11" t="s">
        <v>445</v>
      </c>
      <c r="F1286" s="231">
        <v>19</v>
      </c>
      <c r="G1286" s="231"/>
      <c r="H1286" s="231">
        <v>0</v>
      </c>
      <c r="I1286" s="226"/>
      <c r="K1286" s="11"/>
      <c r="L1286" s="11"/>
      <c r="M1286" s="11"/>
      <c r="O1286" s="215"/>
      <c r="P1286" s="216"/>
      <c r="Q1286" s="216"/>
      <c r="R1286" s="217"/>
      <c r="U1286" s="4"/>
      <c r="V1286" s="4"/>
    </row>
    <row r="1287" spans="1:22" ht="15" thickBot="1">
      <c r="A1287" s="55"/>
      <c r="B1287" s="86"/>
      <c r="C1287" s="86"/>
      <c r="D1287" s="86"/>
      <c r="E1287" s="86"/>
      <c r="F1287" s="232"/>
      <c r="G1287" s="232"/>
      <c r="H1287" s="232"/>
      <c r="I1287" s="227"/>
      <c r="K1287" s="86"/>
      <c r="L1287" s="86"/>
      <c r="M1287" s="86"/>
      <c r="O1287" s="439"/>
      <c r="P1287" s="440"/>
      <c r="Q1287" s="440"/>
      <c r="R1287" s="441"/>
      <c r="U1287" s="4"/>
      <c r="V1287" s="4"/>
    </row>
    <row r="1288" spans="1:22" ht="15" thickBot="1">
      <c r="A1288" s="55"/>
      <c r="B1288" s="87" t="s">
        <v>572</v>
      </c>
      <c r="C1288" s="88"/>
      <c r="D1288" s="88"/>
      <c r="E1288" s="88"/>
      <c r="F1288" s="220">
        <v>2027</v>
      </c>
      <c r="G1288" s="220">
        <v>12</v>
      </c>
      <c r="H1288" s="220">
        <v>7</v>
      </c>
      <c r="I1288" s="219">
        <v>1.3</v>
      </c>
      <c r="K1288" s="89"/>
      <c r="L1288" s="89"/>
      <c r="M1288" s="89"/>
      <c r="O1288" s="442"/>
      <c r="P1288" s="443"/>
      <c r="Q1288" s="443"/>
      <c r="R1288" s="444"/>
      <c r="U1288" s="4"/>
      <c r="V1288" s="4"/>
    </row>
    <row r="1289" spans="1:22" s="4" customFormat="1" ht="13.2">
      <c r="A1289" s="55"/>
      <c r="F1289" s="233"/>
      <c r="G1289" s="233"/>
      <c r="H1289" s="233"/>
      <c r="I1289" s="228"/>
      <c r="K1289" s="50"/>
    </row>
    <row r="1290" spans="1:22" ht="66">
      <c r="A1290" s="55" t="s">
        <v>719</v>
      </c>
      <c r="B1290" s="56" t="s">
        <v>580</v>
      </c>
      <c r="C1290" s="56" t="s">
        <v>35</v>
      </c>
      <c r="D1290" s="56" t="s">
        <v>36</v>
      </c>
      <c r="E1290" s="56" t="s">
        <v>37</v>
      </c>
      <c r="F1290" s="235" t="s">
        <v>627</v>
      </c>
      <c r="G1290" s="235" t="s">
        <v>628</v>
      </c>
      <c r="H1290" s="235" t="s">
        <v>629</v>
      </c>
      <c r="I1290" s="230" t="s">
        <v>630</v>
      </c>
      <c r="J1290" s="69"/>
      <c r="K1290" s="57" t="s">
        <v>631</v>
      </c>
      <c r="L1290" s="57" t="s">
        <v>632</v>
      </c>
      <c r="M1290" s="57" t="s">
        <v>633</v>
      </c>
      <c r="N1290" s="69"/>
      <c r="O1290" s="436" t="s">
        <v>634</v>
      </c>
      <c r="P1290" s="437"/>
      <c r="Q1290" s="437"/>
      <c r="R1290" s="438"/>
      <c r="U1290" s="4"/>
      <c r="V1290" s="4"/>
    </row>
    <row r="1291" spans="1:22">
      <c r="A1291" s="55"/>
      <c r="B1291" s="11"/>
      <c r="C1291" s="11" t="s">
        <v>53</v>
      </c>
      <c r="D1291" s="11"/>
      <c r="E1291" s="11" t="s">
        <v>54</v>
      </c>
      <c r="F1291" s="231">
        <v>21</v>
      </c>
      <c r="G1291" s="231"/>
      <c r="H1291" s="231">
        <v>0</v>
      </c>
      <c r="I1291" s="226"/>
      <c r="K1291" s="11"/>
      <c r="L1291" s="11"/>
      <c r="M1291" s="11"/>
      <c r="O1291" s="445"/>
      <c r="P1291" s="446"/>
      <c r="Q1291" s="446"/>
      <c r="R1291" s="447"/>
      <c r="U1291" s="4"/>
      <c r="V1291" s="4"/>
    </row>
    <row r="1292" spans="1:22">
      <c r="A1292" s="55"/>
      <c r="B1292" s="11"/>
      <c r="C1292" s="11" t="s">
        <v>53</v>
      </c>
      <c r="D1292" s="11"/>
      <c r="E1292" s="11" t="s">
        <v>56</v>
      </c>
      <c r="F1292" s="231">
        <v>8</v>
      </c>
      <c r="G1292" s="231"/>
      <c r="H1292" s="231"/>
      <c r="I1292" s="226"/>
      <c r="K1292" s="11"/>
      <c r="L1292" s="11"/>
      <c r="M1292" s="11"/>
      <c r="O1292" s="215"/>
      <c r="P1292" s="216"/>
      <c r="Q1292" s="216"/>
      <c r="R1292" s="217"/>
      <c r="U1292" s="4"/>
      <c r="V1292" s="4"/>
    </row>
    <row r="1293" spans="1:22">
      <c r="A1293" s="55"/>
      <c r="B1293" s="11"/>
      <c r="C1293" s="11" t="s">
        <v>57</v>
      </c>
      <c r="D1293" s="11"/>
      <c r="E1293" s="11" t="s">
        <v>54</v>
      </c>
      <c r="F1293" s="231">
        <v>14</v>
      </c>
      <c r="G1293" s="231">
        <v>1</v>
      </c>
      <c r="H1293" s="231">
        <v>1</v>
      </c>
      <c r="I1293" s="226">
        <v>6</v>
      </c>
      <c r="K1293" s="11"/>
      <c r="L1293" s="11"/>
      <c r="M1293" s="11"/>
      <c r="O1293" s="215"/>
      <c r="P1293" s="216"/>
      <c r="Q1293" s="216"/>
      <c r="R1293" s="217"/>
      <c r="U1293" s="4"/>
      <c r="V1293" s="4"/>
    </row>
    <row r="1294" spans="1:22">
      <c r="A1294" s="55"/>
      <c r="B1294" s="11"/>
      <c r="C1294" s="11" t="s">
        <v>58</v>
      </c>
      <c r="D1294" s="11"/>
      <c r="E1294" s="11" t="s">
        <v>59</v>
      </c>
      <c r="F1294" s="231">
        <v>1</v>
      </c>
      <c r="G1294" s="231"/>
      <c r="H1294" s="231"/>
      <c r="I1294" s="226"/>
      <c r="K1294" s="11"/>
      <c r="L1294" s="11"/>
      <c r="M1294" s="11"/>
      <c r="O1294" s="215"/>
      <c r="P1294" s="216"/>
      <c r="Q1294" s="216"/>
      <c r="R1294" s="217"/>
      <c r="U1294" s="4"/>
      <c r="V1294" s="4"/>
    </row>
    <row r="1295" spans="1:22">
      <c r="A1295" s="55"/>
      <c r="B1295" s="11"/>
      <c r="C1295" s="11" t="s">
        <v>62</v>
      </c>
      <c r="D1295" s="11"/>
      <c r="E1295" s="11" t="s">
        <v>63</v>
      </c>
      <c r="F1295" s="231">
        <v>4</v>
      </c>
      <c r="G1295" s="231"/>
      <c r="H1295" s="231"/>
      <c r="I1295" s="226"/>
      <c r="K1295" s="11"/>
      <c r="L1295" s="11"/>
      <c r="M1295" s="11"/>
      <c r="O1295" s="215"/>
      <c r="P1295" s="216"/>
      <c r="Q1295" s="216"/>
      <c r="R1295" s="217"/>
      <c r="U1295" s="4"/>
      <c r="V1295" s="4"/>
    </row>
    <row r="1296" spans="1:22">
      <c r="A1296" s="55"/>
      <c r="B1296" s="11"/>
      <c r="C1296" s="11" t="s">
        <v>69</v>
      </c>
      <c r="D1296" s="11"/>
      <c r="E1296" s="11" t="s">
        <v>70</v>
      </c>
      <c r="F1296" s="231">
        <v>2</v>
      </c>
      <c r="G1296" s="231"/>
      <c r="H1296" s="231"/>
      <c r="I1296" s="226"/>
      <c r="K1296" s="11"/>
      <c r="L1296" s="11"/>
      <c r="M1296" s="11"/>
      <c r="O1296" s="215"/>
      <c r="P1296" s="216"/>
      <c r="Q1296" s="216"/>
      <c r="R1296" s="217"/>
      <c r="U1296" s="4"/>
      <c r="V1296" s="4"/>
    </row>
    <row r="1297" spans="1:22">
      <c r="A1297" s="55"/>
      <c r="B1297" s="11"/>
      <c r="C1297" s="11" t="s">
        <v>71</v>
      </c>
      <c r="D1297" s="11"/>
      <c r="E1297" s="11" t="s">
        <v>72</v>
      </c>
      <c r="F1297" s="231">
        <v>10</v>
      </c>
      <c r="G1297" s="231"/>
      <c r="H1297" s="231"/>
      <c r="I1297" s="226"/>
      <c r="K1297" s="11"/>
      <c r="L1297" s="11"/>
      <c r="M1297" s="11"/>
      <c r="O1297" s="215"/>
      <c r="P1297" s="216"/>
      <c r="Q1297" s="216"/>
      <c r="R1297" s="217"/>
      <c r="U1297" s="4"/>
      <c r="V1297" s="4"/>
    </row>
    <row r="1298" spans="1:22">
      <c r="A1298" s="55"/>
      <c r="B1298" s="11"/>
      <c r="C1298" s="11" t="s">
        <v>73</v>
      </c>
      <c r="D1298" s="11"/>
      <c r="E1298" s="11" t="s">
        <v>74</v>
      </c>
      <c r="F1298" s="231">
        <v>141</v>
      </c>
      <c r="G1298" s="231">
        <v>4</v>
      </c>
      <c r="H1298" s="231">
        <v>4</v>
      </c>
      <c r="I1298" s="226">
        <v>22.25</v>
      </c>
      <c r="K1298" s="11"/>
      <c r="L1298" s="11"/>
      <c r="M1298" s="11"/>
      <c r="O1298" s="215"/>
      <c r="P1298" s="216"/>
      <c r="Q1298" s="216"/>
      <c r="R1298" s="217"/>
      <c r="U1298" s="4"/>
      <c r="V1298" s="4"/>
    </row>
    <row r="1299" spans="1:22">
      <c r="A1299" s="55"/>
      <c r="B1299" s="11"/>
      <c r="C1299" s="11" t="s">
        <v>82</v>
      </c>
      <c r="D1299" s="11"/>
      <c r="E1299" s="11" t="s">
        <v>83</v>
      </c>
      <c r="F1299" s="231">
        <v>4</v>
      </c>
      <c r="G1299" s="231"/>
      <c r="H1299" s="231"/>
      <c r="I1299" s="226"/>
      <c r="K1299" s="11"/>
      <c r="L1299" s="11"/>
      <c r="M1299" s="11"/>
      <c r="O1299" s="215"/>
      <c r="P1299" s="216"/>
      <c r="Q1299" s="216"/>
      <c r="R1299" s="217"/>
      <c r="U1299" s="4"/>
      <c r="V1299" s="4"/>
    </row>
    <row r="1300" spans="1:22">
      <c r="A1300" s="55"/>
      <c r="B1300" s="11"/>
      <c r="C1300" s="11" t="s">
        <v>85</v>
      </c>
      <c r="D1300" s="11"/>
      <c r="E1300" s="11" t="s">
        <v>87</v>
      </c>
      <c r="F1300" s="231">
        <v>1</v>
      </c>
      <c r="G1300" s="231"/>
      <c r="H1300" s="231"/>
      <c r="I1300" s="226"/>
      <c r="K1300" s="11"/>
      <c r="L1300" s="11"/>
      <c r="M1300" s="11"/>
      <c r="O1300" s="215"/>
      <c r="P1300" s="216"/>
      <c r="Q1300" s="216"/>
      <c r="R1300" s="217"/>
      <c r="U1300" s="4"/>
      <c r="V1300" s="4"/>
    </row>
    <row r="1301" spans="1:22">
      <c r="A1301" s="55"/>
      <c r="B1301" s="11"/>
      <c r="C1301" s="11" t="s">
        <v>90</v>
      </c>
      <c r="D1301" s="11"/>
      <c r="E1301" s="11" t="s">
        <v>91</v>
      </c>
      <c r="F1301" s="231">
        <v>1</v>
      </c>
      <c r="G1301" s="231"/>
      <c r="H1301" s="231"/>
      <c r="I1301" s="226"/>
      <c r="K1301" s="11"/>
      <c r="L1301" s="11"/>
      <c r="M1301" s="11"/>
      <c r="O1301" s="215"/>
      <c r="P1301" s="216"/>
      <c r="Q1301" s="216"/>
      <c r="R1301" s="217"/>
      <c r="U1301" s="4"/>
      <c r="V1301" s="4"/>
    </row>
    <row r="1302" spans="1:22">
      <c r="A1302" s="55"/>
      <c r="B1302" s="11"/>
      <c r="C1302" s="11" t="s">
        <v>90</v>
      </c>
      <c r="D1302" s="11"/>
      <c r="E1302" s="11" t="s">
        <v>68</v>
      </c>
      <c r="F1302" s="231">
        <v>9</v>
      </c>
      <c r="G1302" s="231"/>
      <c r="H1302" s="231"/>
      <c r="I1302" s="226"/>
      <c r="K1302" s="11"/>
      <c r="L1302" s="11"/>
      <c r="M1302" s="11"/>
      <c r="O1302" s="215"/>
      <c r="P1302" s="216"/>
      <c r="Q1302" s="216"/>
      <c r="R1302" s="217"/>
      <c r="U1302" s="4"/>
      <c r="V1302" s="4"/>
    </row>
    <row r="1303" spans="1:22">
      <c r="A1303" s="55"/>
      <c r="B1303" s="11"/>
      <c r="C1303" s="11" t="s">
        <v>92</v>
      </c>
      <c r="D1303" s="11"/>
      <c r="E1303" s="11" t="s">
        <v>93</v>
      </c>
      <c r="F1303" s="231">
        <v>3</v>
      </c>
      <c r="G1303" s="231"/>
      <c r="H1303" s="231"/>
      <c r="I1303" s="226"/>
      <c r="K1303" s="11"/>
      <c r="L1303" s="11"/>
      <c r="M1303" s="11"/>
      <c r="O1303" s="215"/>
      <c r="P1303" s="216"/>
      <c r="Q1303" s="216"/>
      <c r="R1303" s="217"/>
      <c r="U1303" s="4"/>
      <c r="V1303" s="4"/>
    </row>
    <row r="1304" spans="1:22">
      <c r="A1304" s="55"/>
      <c r="B1304" s="11"/>
      <c r="C1304" s="11" t="s">
        <v>97</v>
      </c>
      <c r="D1304" s="11"/>
      <c r="E1304" s="11" t="s">
        <v>98</v>
      </c>
      <c r="F1304" s="231">
        <v>1</v>
      </c>
      <c r="G1304" s="231"/>
      <c r="H1304" s="231"/>
      <c r="I1304" s="226"/>
      <c r="K1304" s="11"/>
      <c r="L1304" s="11"/>
      <c r="M1304" s="11"/>
      <c r="O1304" s="215"/>
      <c r="P1304" s="216"/>
      <c r="Q1304" s="216"/>
      <c r="R1304" s="217"/>
      <c r="U1304" s="4"/>
      <c r="V1304" s="4"/>
    </row>
    <row r="1305" spans="1:22">
      <c r="A1305" s="55"/>
      <c r="B1305" s="11"/>
      <c r="C1305" s="11" t="s">
        <v>103</v>
      </c>
      <c r="D1305" s="11"/>
      <c r="E1305" s="11" t="s">
        <v>95</v>
      </c>
      <c r="F1305" s="231">
        <v>11</v>
      </c>
      <c r="G1305" s="231"/>
      <c r="H1305" s="231">
        <v>0</v>
      </c>
      <c r="I1305" s="226"/>
      <c r="K1305" s="11"/>
      <c r="L1305" s="11"/>
      <c r="M1305" s="11"/>
      <c r="O1305" s="215"/>
      <c r="P1305" s="216"/>
      <c r="Q1305" s="216"/>
      <c r="R1305" s="217"/>
      <c r="U1305" s="4"/>
      <c r="V1305" s="4"/>
    </row>
    <row r="1306" spans="1:22">
      <c r="A1306" s="55"/>
      <c r="B1306" s="11"/>
      <c r="C1306" s="11" t="s">
        <v>108</v>
      </c>
      <c r="D1306" s="11"/>
      <c r="E1306" s="11" t="s">
        <v>96</v>
      </c>
      <c r="F1306" s="231">
        <v>1</v>
      </c>
      <c r="G1306" s="231"/>
      <c r="H1306" s="231"/>
      <c r="I1306" s="226"/>
      <c r="K1306" s="11"/>
      <c r="L1306" s="11"/>
      <c r="M1306" s="11"/>
      <c r="O1306" s="215"/>
      <c r="P1306" s="216"/>
      <c r="Q1306" s="216"/>
      <c r="R1306" s="217"/>
      <c r="U1306" s="4"/>
      <c r="V1306" s="4"/>
    </row>
    <row r="1307" spans="1:22">
      <c r="A1307" s="55"/>
      <c r="B1307" s="11"/>
      <c r="C1307" s="11" t="s">
        <v>118</v>
      </c>
      <c r="D1307" s="11"/>
      <c r="E1307" s="11" t="s">
        <v>59</v>
      </c>
      <c r="F1307" s="231">
        <v>38</v>
      </c>
      <c r="G1307" s="231"/>
      <c r="H1307" s="231">
        <v>0</v>
      </c>
      <c r="I1307" s="226"/>
      <c r="K1307" s="11"/>
      <c r="L1307" s="11"/>
      <c r="M1307" s="11"/>
      <c r="O1307" s="215"/>
      <c r="P1307" s="216"/>
      <c r="Q1307" s="216"/>
      <c r="R1307" s="217"/>
      <c r="U1307" s="4"/>
      <c r="V1307" s="4"/>
    </row>
    <row r="1308" spans="1:22">
      <c r="A1308" s="55"/>
      <c r="B1308" s="11"/>
      <c r="C1308" s="11" t="s">
        <v>118</v>
      </c>
      <c r="D1308" s="11"/>
      <c r="E1308" s="11" t="s">
        <v>66</v>
      </c>
      <c r="F1308" s="231">
        <v>1</v>
      </c>
      <c r="G1308" s="231"/>
      <c r="H1308" s="231"/>
      <c r="I1308" s="226"/>
      <c r="K1308" s="11"/>
      <c r="L1308" s="11"/>
      <c r="M1308" s="11"/>
      <c r="O1308" s="215"/>
      <c r="P1308" s="216"/>
      <c r="Q1308" s="216"/>
      <c r="R1308" s="217"/>
      <c r="U1308" s="4"/>
      <c r="V1308" s="4"/>
    </row>
    <row r="1309" spans="1:22">
      <c r="A1309" s="55"/>
      <c r="B1309" s="11"/>
      <c r="C1309" s="11" t="s">
        <v>125</v>
      </c>
      <c r="D1309" s="11"/>
      <c r="E1309" s="11" t="s">
        <v>121</v>
      </c>
      <c r="F1309" s="231">
        <v>5</v>
      </c>
      <c r="G1309" s="231"/>
      <c r="H1309" s="231"/>
      <c r="I1309" s="226"/>
      <c r="K1309" s="11"/>
      <c r="L1309" s="11"/>
      <c r="M1309" s="11"/>
      <c r="O1309" s="215"/>
      <c r="P1309" s="216"/>
      <c r="Q1309" s="216"/>
      <c r="R1309" s="217"/>
      <c r="U1309" s="4"/>
      <c r="V1309" s="4"/>
    </row>
    <row r="1310" spans="1:22">
      <c r="A1310" s="55"/>
      <c r="B1310" s="11"/>
      <c r="C1310" s="11" t="s">
        <v>126</v>
      </c>
      <c r="D1310" s="11"/>
      <c r="E1310" s="11" t="s">
        <v>70</v>
      </c>
      <c r="F1310" s="231">
        <v>1</v>
      </c>
      <c r="G1310" s="231"/>
      <c r="H1310" s="231">
        <v>0</v>
      </c>
      <c r="I1310" s="226"/>
      <c r="K1310" s="11"/>
      <c r="L1310" s="11"/>
      <c r="M1310" s="11"/>
      <c r="O1310" s="215"/>
      <c r="P1310" s="216"/>
      <c r="Q1310" s="216"/>
      <c r="R1310" s="217"/>
      <c r="U1310" s="4"/>
      <c r="V1310" s="4"/>
    </row>
    <row r="1311" spans="1:22">
      <c r="A1311" s="55"/>
      <c r="B1311" s="11"/>
      <c r="C1311" s="11" t="s">
        <v>131</v>
      </c>
      <c r="D1311" s="11"/>
      <c r="E1311" s="11" t="s">
        <v>95</v>
      </c>
      <c r="F1311" s="231">
        <v>1</v>
      </c>
      <c r="G1311" s="231"/>
      <c r="H1311" s="231"/>
      <c r="I1311" s="226"/>
      <c r="K1311" s="11"/>
      <c r="L1311" s="11"/>
      <c r="M1311" s="11"/>
      <c r="O1311" s="215"/>
      <c r="P1311" s="216"/>
      <c r="Q1311" s="216"/>
      <c r="R1311" s="217"/>
      <c r="U1311" s="4"/>
      <c r="V1311" s="4"/>
    </row>
    <row r="1312" spans="1:22">
      <c r="A1312" s="55"/>
      <c r="B1312" s="11"/>
      <c r="C1312" s="11" t="s">
        <v>132</v>
      </c>
      <c r="D1312" s="11"/>
      <c r="E1312" s="11" t="s">
        <v>133</v>
      </c>
      <c r="F1312" s="231">
        <v>6</v>
      </c>
      <c r="G1312" s="231"/>
      <c r="H1312" s="231">
        <v>0</v>
      </c>
      <c r="I1312" s="226"/>
      <c r="K1312" s="11"/>
      <c r="L1312" s="11"/>
      <c r="M1312" s="11"/>
      <c r="O1312" s="215"/>
      <c r="P1312" s="216"/>
      <c r="Q1312" s="216"/>
      <c r="R1312" s="217"/>
      <c r="U1312" s="4"/>
      <c r="V1312" s="4"/>
    </row>
    <row r="1313" spans="1:22">
      <c r="A1313" s="55"/>
      <c r="B1313" s="11"/>
      <c r="C1313" s="11" t="s">
        <v>134</v>
      </c>
      <c r="D1313" s="11"/>
      <c r="E1313" s="11" t="s">
        <v>135</v>
      </c>
      <c r="F1313" s="231">
        <v>43</v>
      </c>
      <c r="G1313" s="231"/>
      <c r="H1313" s="231">
        <v>0</v>
      </c>
      <c r="I1313" s="226"/>
      <c r="K1313" s="11"/>
      <c r="L1313" s="11"/>
      <c r="M1313" s="11"/>
      <c r="O1313" s="215"/>
      <c r="P1313" s="216"/>
      <c r="Q1313" s="216"/>
      <c r="R1313" s="217"/>
      <c r="U1313" s="4"/>
      <c r="V1313" s="4"/>
    </row>
    <row r="1314" spans="1:22">
      <c r="A1314" s="55"/>
      <c r="B1314" s="11"/>
      <c r="C1314" s="11" t="s">
        <v>136</v>
      </c>
      <c r="D1314" s="11"/>
      <c r="E1314" s="11" t="s">
        <v>138</v>
      </c>
      <c r="F1314" s="231">
        <v>9</v>
      </c>
      <c r="G1314" s="231"/>
      <c r="H1314" s="231"/>
      <c r="I1314" s="226"/>
      <c r="K1314" s="11"/>
      <c r="L1314" s="11"/>
      <c r="M1314" s="11"/>
      <c r="O1314" s="215"/>
      <c r="P1314" s="216"/>
      <c r="Q1314" s="216"/>
      <c r="R1314" s="217"/>
      <c r="U1314" s="4"/>
      <c r="V1314" s="4"/>
    </row>
    <row r="1315" spans="1:22">
      <c r="A1315" s="55"/>
      <c r="B1315" s="11"/>
      <c r="C1315" s="11" t="s">
        <v>142</v>
      </c>
      <c r="D1315" s="11"/>
      <c r="E1315" s="11" t="s">
        <v>143</v>
      </c>
      <c r="F1315" s="231">
        <v>8</v>
      </c>
      <c r="G1315" s="231"/>
      <c r="H1315" s="231">
        <v>0</v>
      </c>
      <c r="I1315" s="226"/>
      <c r="K1315" s="11"/>
      <c r="L1315" s="11"/>
      <c r="M1315" s="11"/>
      <c r="O1315" s="215"/>
      <c r="P1315" s="216"/>
      <c r="Q1315" s="216"/>
      <c r="R1315" s="217"/>
      <c r="U1315" s="4"/>
      <c r="V1315" s="4"/>
    </row>
    <row r="1316" spans="1:22">
      <c r="A1316" s="55"/>
      <c r="B1316" s="11"/>
      <c r="C1316" s="11" t="s">
        <v>147</v>
      </c>
      <c r="D1316" s="11"/>
      <c r="E1316" s="11" t="s">
        <v>143</v>
      </c>
      <c r="F1316" s="231">
        <v>1</v>
      </c>
      <c r="G1316" s="231"/>
      <c r="H1316" s="231"/>
      <c r="I1316" s="226"/>
      <c r="K1316" s="11"/>
      <c r="L1316" s="11"/>
      <c r="M1316" s="11"/>
      <c r="O1316" s="215"/>
      <c r="P1316" s="216"/>
      <c r="Q1316" s="216"/>
      <c r="R1316" s="217"/>
      <c r="U1316" s="4"/>
      <c r="V1316" s="4"/>
    </row>
    <row r="1317" spans="1:22">
      <c r="A1317" s="55"/>
      <c r="B1317" s="11"/>
      <c r="C1317" s="11" t="s">
        <v>154</v>
      </c>
      <c r="D1317" s="11"/>
      <c r="E1317" s="11" t="s">
        <v>55</v>
      </c>
      <c r="F1317" s="231">
        <v>37</v>
      </c>
      <c r="G1317" s="231"/>
      <c r="H1317" s="231">
        <v>0</v>
      </c>
      <c r="I1317" s="226"/>
      <c r="K1317" s="11"/>
      <c r="L1317" s="11"/>
      <c r="M1317" s="11"/>
      <c r="O1317" s="215"/>
      <c r="P1317" s="216"/>
      <c r="Q1317" s="216"/>
      <c r="R1317" s="217"/>
      <c r="U1317" s="4"/>
      <c r="V1317" s="4"/>
    </row>
    <row r="1318" spans="1:22">
      <c r="A1318" s="55"/>
      <c r="B1318" s="11"/>
      <c r="C1318" s="11" t="s">
        <v>159</v>
      </c>
      <c r="D1318" s="11"/>
      <c r="E1318" s="11" t="s">
        <v>88</v>
      </c>
      <c r="F1318" s="231">
        <v>12</v>
      </c>
      <c r="G1318" s="231"/>
      <c r="H1318" s="231"/>
      <c r="I1318" s="226"/>
      <c r="K1318" s="11"/>
      <c r="L1318" s="11"/>
      <c r="M1318" s="11"/>
      <c r="O1318" s="215"/>
      <c r="P1318" s="216"/>
      <c r="Q1318" s="216"/>
      <c r="R1318" s="217"/>
      <c r="U1318" s="4"/>
      <c r="V1318" s="4"/>
    </row>
    <row r="1319" spans="1:22">
      <c r="A1319" s="55"/>
      <c r="B1319" s="11"/>
      <c r="C1319" s="11" t="s">
        <v>161</v>
      </c>
      <c r="D1319" s="11"/>
      <c r="E1319" s="11" t="s">
        <v>91</v>
      </c>
      <c r="F1319" s="231">
        <v>1</v>
      </c>
      <c r="G1319" s="231"/>
      <c r="H1319" s="231"/>
      <c r="I1319" s="226"/>
      <c r="K1319" s="11"/>
      <c r="L1319" s="11"/>
      <c r="M1319" s="11"/>
      <c r="O1319" s="215"/>
      <c r="P1319" s="216"/>
      <c r="Q1319" s="216"/>
      <c r="R1319" s="217"/>
      <c r="U1319" s="4"/>
      <c r="V1319" s="4"/>
    </row>
    <row r="1320" spans="1:22">
      <c r="A1320" s="55"/>
      <c r="B1320" s="11"/>
      <c r="C1320" s="11" t="s">
        <v>161</v>
      </c>
      <c r="D1320" s="11"/>
      <c r="E1320" s="11" t="s">
        <v>68</v>
      </c>
      <c r="F1320" s="231">
        <v>2</v>
      </c>
      <c r="G1320" s="231"/>
      <c r="H1320" s="231"/>
      <c r="I1320" s="226"/>
      <c r="K1320" s="11"/>
      <c r="L1320" s="11"/>
      <c r="M1320" s="11"/>
      <c r="O1320" s="215"/>
      <c r="P1320" s="216"/>
      <c r="Q1320" s="216"/>
      <c r="R1320" s="217"/>
      <c r="U1320" s="4"/>
      <c r="V1320" s="4"/>
    </row>
    <row r="1321" spans="1:22">
      <c r="A1321" s="55"/>
      <c r="B1321" s="11"/>
      <c r="C1321" s="11" t="s">
        <v>162</v>
      </c>
      <c r="D1321" s="11"/>
      <c r="E1321" s="11" t="s">
        <v>163</v>
      </c>
      <c r="F1321" s="231">
        <v>2</v>
      </c>
      <c r="G1321" s="231"/>
      <c r="H1321" s="231"/>
      <c r="I1321" s="226"/>
      <c r="K1321" s="11"/>
      <c r="L1321" s="11"/>
      <c r="M1321" s="11"/>
      <c r="O1321" s="215"/>
      <c r="P1321" s="216"/>
      <c r="Q1321" s="216"/>
      <c r="R1321" s="217"/>
      <c r="U1321" s="4"/>
      <c r="V1321" s="4"/>
    </row>
    <row r="1322" spans="1:22">
      <c r="A1322" s="55"/>
      <c r="B1322" s="11"/>
      <c r="C1322" s="11" t="s">
        <v>164</v>
      </c>
      <c r="D1322" s="11"/>
      <c r="E1322" s="11" t="s">
        <v>165</v>
      </c>
      <c r="F1322" s="231">
        <v>10</v>
      </c>
      <c r="G1322" s="231"/>
      <c r="H1322" s="231">
        <v>0</v>
      </c>
      <c r="I1322" s="226"/>
      <c r="K1322" s="11"/>
      <c r="L1322" s="11"/>
      <c r="M1322" s="11"/>
      <c r="O1322" s="215"/>
      <c r="P1322" s="216"/>
      <c r="Q1322" s="216"/>
      <c r="R1322" s="217"/>
      <c r="U1322" s="4"/>
      <c r="V1322" s="4"/>
    </row>
    <row r="1323" spans="1:22">
      <c r="A1323" s="55"/>
      <c r="B1323" s="11"/>
      <c r="C1323" s="11" t="s">
        <v>166</v>
      </c>
      <c r="D1323" s="11"/>
      <c r="E1323" s="11" t="s">
        <v>167</v>
      </c>
      <c r="F1323" s="231">
        <v>1</v>
      </c>
      <c r="G1323" s="231"/>
      <c r="H1323" s="231"/>
      <c r="I1323" s="226"/>
      <c r="K1323" s="11"/>
      <c r="L1323" s="11"/>
      <c r="M1323" s="11"/>
      <c r="O1323" s="215"/>
      <c r="P1323" s="216"/>
      <c r="Q1323" s="216"/>
      <c r="R1323" s="217"/>
      <c r="U1323" s="4"/>
      <c r="V1323" s="4"/>
    </row>
    <row r="1324" spans="1:22">
      <c r="A1324" s="55"/>
      <c r="B1324" s="11"/>
      <c r="C1324" s="11" t="s">
        <v>169</v>
      </c>
      <c r="D1324" s="11"/>
      <c r="E1324" s="11" t="s">
        <v>170</v>
      </c>
      <c r="F1324" s="231">
        <v>5</v>
      </c>
      <c r="G1324" s="231"/>
      <c r="H1324" s="231">
        <v>0</v>
      </c>
      <c r="I1324" s="226"/>
      <c r="K1324" s="11"/>
      <c r="L1324" s="11"/>
      <c r="M1324" s="11"/>
      <c r="O1324" s="215"/>
      <c r="P1324" s="216"/>
      <c r="Q1324" s="216"/>
      <c r="R1324" s="217"/>
      <c r="U1324" s="4"/>
      <c r="V1324" s="4"/>
    </row>
    <row r="1325" spans="1:22">
      <c r="A1325" s="55"/>
      <c r="B1325" s="11"/>
      <c r="C1325" s="11" t="s">
        <v>171</v>
      </c>
      <c r="D1325" s="11"/>
      <c r="E1325" s="11" t="s">
        <v>77</v>
      </c>
      <c r="F1325" s="231">
        <v>2</v>
      </c>
      <c r="G1325" s="231"/>
      <c r="H1325" s="231"/>
      <c r="I1325" s="226"/>
      <c r="K1325" s="11"/>
      <c r="L1325" s="11"/>
      <c r="M1325" s="11"/>
      <c r="O1325" s="215"/>
      <c r="P1325" s="216"/>
      <c r="Q1325" s="216"/>
      <c r="R1325" s="217"/>
      <c r="U1325" s="4"/>
      <c r="V1325" s="4"/>
    </row>
    <row r="1326" spans="1:22">
      <c r="A1326" s="55"/>
      <c r="B1326" s="11"/>
      <c r="C1326" s="11" t="s">
        <v>172</v>
      </c>
      <c r="D1326" s="11"/>
      <c r="E1326" s="11" t="s">
        <v>173</v>
      </c>
      <c r="F1326" s="231">
        <v>1</v>
      </c>
      <c r="G1326" s="231"/>
      <c r="H1326" s="231"/>
      <c r="I1326" s="226"/>
      <c r="K1326" s="11"/>
      <c r="L1326" s="11"/>
      <c r="M1326" s="11"/>
      <c r="O1326" s="215"/>
      <c r="P1326" s="216"/>
      <c r="Q1326" s="216"/>
      <c r="R1326" s="217"/>
      <c r="U1326" s="4"/>
      <c r="V1326" s="4"/>
    </row>
    <row r="1327" spans="1:22">
      <c r="A1327" s="55"/>
      <c r="B1327" s="11"/>
      <c r="C1327" s="11" t="s">
        <v>177</v>
      </c>
      <c r="D1327" s="11"/>
      <c r="E1327" s="11" t="s">
        <v>61</v>
      </c>
      <c r="F1327" s="231">
        <v>1</v>
      </c>
      <c r="G1327" s="231"/>
      <c r="H1327" s="231"/>
      <c r="I1327" s="226"/>
      <c r="K1327" s="11"/>
      <c r="L1327" s="11"/>
      <c r="M1327" s="11"/>
      <c r="O1327" s="215"/>
      <c r="P1327" s="216"/>
      <c r="Q1327" s="216"/>
      <c r="R1327" s="217"/>
      <c r="U1327" s="4"/>
      <c r="V1327" s="4"/>
    </row>
    <row r="1328" spans="1:22">
      <c r="A1328" s="55"/>
      <c r="B1328" s="11"/>
      <c r="C1328" s="11" t="s">
        <v>179</v>
      </c>
      <c r="D1328" s="11"/>
      <c r="E1328" s="11" t="s">
        <v>180</v>
      </c>
      <c r="F1328" s="231">
        <v>2</v>
      </c>
      <c r="G1328" s="231"/>
      <c r="H1328" s="231"/>
      <c r="I1328" s="226"/>
      <c r="K1328" s="11"/>
      <c r="L1328" s="11"/>
      <c r="M1328" s="11"/>
      <c r="O1328" s="215"/>
      <c r="P1328" s="216"/>
      <c r="Q1328" s="216"/>
      <c r="R1328" s="217"/>
      <c r="U1328" s="4"/>
      <c r="V1328" s="4"/>
    </row>
    <row r="1329" spans="1:22">
      <c r="A1329" s="55"/>
      <c r="B1329" s="11"/>
      <c r="C1329" s="11" t="s">
        <v>181</v>
      </c>
      <c r="D1329" s="11"/>
      <c r="E1329" s="11" t="s">
        <v>182</v>
      </c>
      <c r="F1329" s="231">
        <v>4</v>
      </c>
      <c r="G1329" s="231">
        <v>3</v>
      </c>
      <c r="H1329" s="231">
        <v>2</v>
      </c>
      <c r="I1329" s="226">
        <v>27</v>
      </c>
      <c r="K1329" s="11"/>
      <c r="L1329" s="11"/>
      <c r="M1329" s="11"/>
      <c r="O1329" s="215"/>
      <c r="P1329" s="216"/>
      <c r="Q1329" s="216"/>
      <c r="R1329" s="217"/>
      <c r="U1329" s="4"/>
      <c r="V1329" s="4"/>
    </row>
    <row r="1330" spans="1:22">
      <c r="A1330" s="55"/>
      <c r="B1330" s="11"/>
      <c r="C1330" s="11" t="s">
        <v>185</v>
      </c>
      <c r="D1330" s="11"/>
      <c r="E1330" s="11" t="s">
        <v>186</v>
      </c>
      <c r="F1330" s="231">
        <v>4</v>
      </c>
      <c r="G1330" s="231"/>
      <c r="H1330" s="231"/>
      <c r="I1330" s="226"/>
      <c r="K1330" s="11"/>
      <c r="L1330" s="11"/>
      <c r="M1330" s="11"/>
      <c r="O1330" s="215"/>
      <c r="P1330" s="216"/>
      <c r="Q1330" s="216"/>
      <c r="R1330" s="217"/>
      <c r="U1330" s="4"/>
      <c r="V1330" s="4"/>
    </row>
    <row r="1331" spans="1:22">
      <c r="A1331" s="55"/>
      <c r="B1331" s="11"/>
      <c r="C1331" s="11" t="s">
        <v>187</v>
      </c>
      <c r="D1331" s="11"/>
      <c r="E1331" s="11" t="s">
        <v>188</v>
      </c>
      <c r="F1331" s="231">
        <v>7</v>
      </c>
      <c r="G1331" s="231"/>
      <c r="H1331" s="231"/>
      <c r="I1331" s="226"/>
      <c r="K1331" s="11"/>
      <c r="L1331" s="11"/>
      <c r="M1331" s="11"/>
      <c r="O1331" s="215"/>
      <c r="P1331" s="216"/>
      <c r="Q1331" s="216"/>
      <c r="R1331" s="217"/>
      <c r="U1331" s="4"/>
      <c r="V1331" s="4"/>
    </row>
    <row r="1332" spans="1:22">
      <c r="A1332" s="55"/>
      <c r="B1332" s="11"/>
      <c r="C1332" s="11" t="s">
        <v>190</v>
      </c>
      <c r="D1332" s="11"/>
      <c r="E1332" s="11" t="s">
        <v>191</v>
      </c>
      <c r="F1332" s="231">
        <v>9</v>
      </c>
      <c r="G1332" s="231"/>
      <c r="H1332" s="231">
        <v>0</v>
      </c>
      <c r="I1332" s="226"/>
      <c r="K1332" s="11"/>
      <c r="L1332" s="11"/>
      <c r="M1332" s="11"/>
      <c r="O1332" s="215"/>
      <c r="P1332" s="216"/>
      <c r="Q1332" s="216"/>
      <c r="R1332" s="217"/>
      <c r="U1332" s="4"/>
      <c r="V1332" s="4"/>
    </row>
    <row r="1333" spans="1:22">
      <c r="A1333" s="55"/>
      <c r="B1333" s="11"/>
      <c r="C1333" s="11" t="s">
        <v>192</v>
      </c>
      <c r="D1333" s="11"/>
      <c r="E1333" s="11" t="s">
        <v>88</v>
      </c>
      <c r="F1333" s="231">
        <v>2</v>
      </c>
      <c r="G1333" s="231"/>
      <c r="H1333" s="231"/>
      <c r="I1333" s="226"/>
      <c r="K1333" s="11"/>
      <c r="L1333" s="11"/>
      <c r="M1333" s="11"/>
      <c r="O1333" s="215"/>
      <c r="P1333" s="216"/>
      <c r="Q1333" s="216"/>
      <c r="R1333" s="217"/>
      <c r="U1333" s="4"/>
      <c r="V1333" s="4"/>
    </row>
    <row r="1334" spans="1:22">
      <c r="A1334" s="55"/>
      <c r="B1334" s="11"/>
      <c r="C1334" s="11" t="s">
        <v>195</v>
      </c>
      <c r="D1334" s="11"/>
      <c r="E1334" s="11" t="s">
        <v>55</v>
      </c>
      <c r="F1334" s="231">
        <v>5</v>
      </c>
      <c r="G1334" s="231"/>
      <c r="H1334" s="231">
        <v>0</v>
      </c>
      <c r="I1334" s="226"/>
      <c r="K1334" s="11"/>
      <c r="L1334" s="11"/>
      <c r="M1334" s="11"/>
      <c r="O1334" s="215"/>
      <c r="P1334" s="216"/>
      <c r="Q1334" s="216"/>
      <c r="R1334" s="217"/>
      <c r="U1334" s="4"/>
      <c r="V1334" s="4"/>
    </row>
    <row r="1335" spans="1:22">
      <c r="A1335" s="55"/>
      <c r="B1335" s="11"/>
      <c r="C1335" s="11" t="s">
        <v>196</v>
      </c>
      <c r="D1335" s="11"/>
      <c r="E1335" s="11" t="s">
        <v>167</v>
      </c>
      <c r="F1335" s="231">
        <v>2</v>
      </c>
      <c r="G1335" s="231"/>
      <c r="H1335" s="231"/>
      <c r="I1335" s="226"/>
      <c r="K1335" s="11"/>
      <c r="L1335" s="11"/>
      <c r="M1335" s="11"/>
      <c r="O1335" s="215"/>
      <c r="P1335" s="216"/>
      <c r="Q1335" s="216"/>
      <c r="R1335" s="217"/>
      <c r="U1335" s="4"/>
      <c r="V1335" s="4"/>
    </row>
    <row r="1336" spans="1:22">
      <c r="A1336" s="55"/>
      <c r="B1336" s="11"/>
      <c r="C1336" s="11" t="s">
        <v>201</v>
      </c>
      <c r="D1336" s="11"/>
      <c r="E1336" s="11" t="s">
        <v>117</v>
      </c>
      <c r="F1336" s="231">
        <v>2</v>
      </c>
      <c r="G1336" s="231"/>
      <c r="H1336" s="231"/>
      <c r="I1336" s="226"/>
      <c r="K1336" s="11"/>
      <c r="L1336" s="11"/>
      <c r="M1336" s="11"/>
      <c r="O1336" s="215"/>
      <c r="P1336" s="216"/>
      <c r="Q1336" s="216"/>
      <c r="R1336" s="217"/>
      <c r="U1336" s="4"/>
      <c r="V1336" s="4"/>
    </row>
    <row r="1337" spans="1:22">
      <c r="A1337" s="55"/>
      <c r="B1337" s="11"/>
      <c r="C1337" s="11" t="s">
        <v>204</v>
      </c>
      <c r="D1337" s="11"/>
      <c r="E1337" s="11" t="s">
        <v>137</v>
      </c>
      <c r="F1337" s="231">
        <v>1</v>
      </c>
      <c r="G1337" s="231"/>
      <c r="H1337" s="231"/>
      <c r="I1337" s="226"/>
      <c r="K1337" s="11"/>
      <c r="L1337" s="11"/>
      <c r="M1337" s="11"/>
      <c r="O1337" s="215"/>
      <c r="P1337" s="216"/>
      <c r="Q1337" s="216"/>
      <c r="R1337" s="217"/>
      <c r="U1337" s="4"/>
      <c r="V1337" s="4"/>
    </row>
    <row r="1338" spans="1:22">
      <c r="A1338" s="55"/>
      <c r="B1338" s="11"/>
      <c r="C1338" s="11" t="s">
        <v>211</v>
      </c>
      <c r="D1338" s="11"/>
      <c r="E1338" s="11" t="s">
        <v>193</v>
      </c>
      <c r="F1338" s="231">
        <v>2</v>
      </c>
      <c r="G1338" s="231"/>
      <c r="H1338" s="231"/>
      <c r="I1338" s="226"/>
      <c r="K1338" s="11"/>
      <c r="L1338" s="11"/>
      <c r="M1338" s="11"/>
      <c r="O1338" s="215"/>
      <c r="P1338" s="216"/>
      <c r="Q1338" s="216"/>
      <c r="R1338" s="217"/>
      <c r="U1338" s="4"/>
      <c r="V1338" s="4"/>
    </row>
    <row r="1339" spans="1:22">
      <c r="A1339" s="55"/>
      <c r="B1339" s="11"/>
      <c r="C1339" s="11" t="s">
        <v>218</v>
      </c>
      <c r="D1339" s="11"/>
      <c r="E1339" s="11" t="s">
        <v>199</v>
      </c>
      <c r="F1339" s="231">
        <v>1</v>
      </c>
      <c r="G1339" s="231"/>
      <c r="H1339" s="231"/>
      <c r="I1339" s="226"/>
      <c r="K1339" s="11"/>
      <c r="L1339" s="11"/>
      <c r="M1339" s="11"/>
      <c r="O1339" s="215"/>
      <c r="P1339" s="216"/>
      <c r="Q1339" s="216"/>
      <c r="R1339" s="217"/>
      <c r="U1339" s="4"/>
      <c r="V1339" s="4"/>
    </row>
    <row r="1340" spans="1:22">
      <c r="A1340" s="55"/>
      <c r="B1340" s="11"/>
      <c r="C1340" s="11" t="s">
        <v>221</v>
      </c>
      <c r="D1340" s="11"/>
      <c r="E1340" s="11" t="s">
        <v>223</v>
      </c>
      <c r="F1340" s="231">
        <v>1</v>
      </c>
      <c r="G1340" s="231"/>
      <c r="H1340" s="231"/>
      <c r="I1340" s="226"/>
      <c r="K1340" s="11"/>
      <c r="L1340" s="11"/>
      <c r="M1340" s="11"/>
      <c r="O1340" s="215"/>
      <c r="P1340" s="216"/>
      <c r="Q1340" s="216"/>
      <c r="R1340" s="217"/>
      <c r="U1340" s="4"/>
      <c r="V1340" s="4"/>
    </row>
    <row r="1341" spans="1:22">
      <c r="A1341" s="55"/>
      <c r="B1341" s="11"/>
      <c r="C1341" s="11" t="s">
        <v>224</v>
      </c>
      <c r="D1341" s="11"/>
      <c r="E1341" s="11" t="s">
        <v>225</v>
      </c>
      <c r="F1341" s="231">
        <v>1</v>
      </c>
      <c r="G1341" s="231"/>
      <c r="H1341" s="231"/>
      <c r="I1341" s="226"/>
      <c r="K1341" s="11"/>
      <c r="L1341" s="11"/>
      <c r="M1341" s="11"/>
      <c r="O1341" s="215"/>
      <c r="P1341" s="216"/>
      <c r="Q1341" s="216"/>
      <c r="R1341" s="217"/>
      <c r="U1341" s="4"/>
      <c r="V1341" s="4"/>
    </row>
    <row r="1342" spans="1:22">
      <c r="A1342" s="55"/>
      <c r="B1342" s="11"/>
      <c r="C1342" s="11" t="s">
        <v>226</v>
      </c>
      <c r="D1342" s="11"/>
      <c r="E1342" s="11" t="s">
        <v>227</v>
      </c>
      <c r="F1342" s="231">
        <v>1</v>
      </c>
      <c r="G1342" s="231"/>
      <c r="H1342" s="231"/>
      <c r="I1342" s="226"/>
      <c r="K1342" s="11"/>
      <c r="L1342" s="11"/>
      <c r="M1342" s="11"/>
      <c r="O1342" s="215"/>
      <c r="P1342" s="216"/>
      <c r="Q1342" s="216"/>
      <c r="R1342" s="217"/>
      <c r="U1342" s="4"/>
      <c r="V1342" s="4"/>
    </row>
    <row r="1343" spans="1:22">
      <c r="A1343" s="55"/>
      <c r="B1343" s="11"/>
      <c r="C1343" s="11" t="s">
        <v>235</v>
      </c>
      <c r="D1343" s="11"/>
      <c r="E1343" s="11" t="s">
        <v>199</v>
      </c>
      <c r="F1343" s="231">
        <v>14</v>
      </c>
      <c r="G1343" s="231"/>
      <c r="H1343" s="231">
        <v>0</v>
      </c>
      <c r="I1343" s="226"/>
      <c r="K1343" s="11"/>
      <c r="L1343" s="11"/>
      <c r="M1343" s="11"/>
      <c r="O1343" s="215"/>
      <c r="P1343" s="216"/>
      <c r="Q1343" s="216"/>
      <c r="R1343" s="217"/>
      <c r="U1343" s="4"/>
      <c r="V1343" s="4"/>
    </row>
    <row r="1344" spans="1:22">
      <c r="A1344" s="55"/>
      <c r="B1344" s="11"/>
      <c r="C1344" s="11" t="s">
        <v>236</v>
      </c>
      <c r="D1344" s="11"/>
      <c r="E1344" s="11" t="s">
        <v>68</v>
      </c>
      <c r="F1344" s="231">
        <v>25</v>
      </c>
      <c r="G1344" s="231"/>
      <c r="H1344" s="231">
        <v>0</v>
      </c>
      <c r="I1344" s="226"/>
      <c r="K1344" s="11"/>
      <c r="L1344" s="11"/>
      <c r="M1344" s="11"/>
      <c r="O1344" s="215"/>
      <c r="P1344" s="216"/>
      <c r="Q1344" s="216"/>
      <c r="R1344" s="217"/>
      <c r="U1344" s="4"/>
      <c r="V1344" s="4"/>
    </row>
    <row r="1345" spans="1:22">
      <c r="A1345" s="55"/>
      <c r="B1345" s="11"/>
      <c r="C1345" s="11" t="s">
        <v>239</v>
      </c>
      <c r="D1345" s="11"/>
      <c r="E1345" s="11" t="s">
        <v>70</v>
      </c>
      <c r="F1345" s="231">
        <v>5</v>
      </c>
      <c r="G1345" s="231"/>
      <c r="H1345" s="231"/>
      <c r="I1345" s="226"/>
      <c r="K1345" s="11"/>
      <c r="L1345" s="11"/>
      <c r="M1345" s="11"/>
      <c r="O1345" s="215"/>
      <c r="P1345" s="216"/>
      <c r="Q1345" s="216"/>
      <c r="R1345" s="217"/>
      <c r="U1345" s="4"/>
      <c r="V1345" s="4"/>
    </row>
    <row r="1346" spans="1:22">
      <c r="A1346" s="55"/>
      <c r="B1346" s="11"/>
      <c r="C1346" s="11" t="s">
        <v>240</v>
      </c>
      <c r="D1346" s="11"/>
      <c r="E1346" s="11" t="s">
        <v>61</v>
      </c>
      <c r="F1346" s="231">
        <v>11</v>
      </c>
      <c r="G1346" s="231"/>
      <c r="H1346" s="231"/>
      <c r="I1346" s="226"/>
      <c r="K1346" s="11"/>
      <c r="L1346" s="11"/>
      <c r="M1346" s="11"/>
      <c r="O1346" s="215"/>
      <c r="P1346" s="216"/>
      <c r="Q1346" s="216"/>
      <c r="R1346" s="217"/>
      <c r="U1346" s="4"/>
      <c r="V1346" s="4"/>
    </row>
    <row r="1347" spans="1:22">
      <c r="A1347" s="55"/>
      <c r="B1347" s="11"/>
      <c r="C1347" s="11" t="s">
        <v>243</v>
      </c>
      <c r="D1347" s="11"/>
      <c r="E1347" s="11" t="s">
        <v>244</v>
      </c>
      <c r="F1347" s="231">
        <v>2</v>
      </c>
      <c r="G1347" s="231"/>
      <c r="H1347" s="231"/>
      <c r="I1347" s="226"/>
      <c r="K1347" s="11"/>
      <c r="L1347" s="11"/>
      <c r="M1347" s="11"/>
      <c r="O1347" s="215"/>
      <c r="P1347" s="216"/>
      <c r="Q1347" s="216"/>
      <c r="R1347" s="217"/>
      <c r="U1347" s="4"/>
      <c r="V1347" s="4"/>
    </row>
    <row r="1348" spans="1:22">
      <c r="A1348" s="55"/>
      <c r="B1348" s="11"/>
      <c r="C1348" s="11" t="s">
        <v>248</v>
      </c>
      <c r="D1348" s="11"/>
      <c r="E1348" s="11" t="s">
        <v>68</v>
      </c>
      <c r="F1348" s="231">
        <v>1</v>
      </c>
      <c r="G1348" s="231"/>
      <c r="H1348" s="231"/>
      <c r="I1348" s="226"/>
      <c r="K1348" s="11"/>
      <c r="L1348" s="11"/>
      <c r="M1348" s="11"/>
      <c r="O1348" s="215"/>
      <c r="P1348" s="216"/>
      <c r="Q1348" s="216"/>
      <c r="R1348" s="217"/>
      <c r="U1348" s="4"/>
      <c r="V1348" s="4"/>
    </row>
    <row r="1349" spans="1:22">
      <c r="A1349" s="55"/>
      <c r="B1349" s="11"/>
      <c r="C1349" s="11" t="s">
        <v>249</v>
      </c>
      <c r="D1349" s="11"/>
      <c r="E1349" s="11" t="s">
        <v>64</v>
      </c>
      <c r="F1349" s="231">
        <v>6</v>
      </c>
      <c r="G1349" s="231"/>
      <c r="H1349" s="231"/>
      <c r="I1349" s="226"/>
      <c r="K1349" s="11"/>
      <c r="L1349" s="11"/>
      <c r="M1349" s="11"/>
      <c r="O1349" s="215"/>
      <c r="P1349" s="216"/>
      <c r="Q1349" s="216"/>
      <c r="R1349" s="217"/>
      <c r="U1349" s="4"/>
      <c r="V1349" s="4"/>
    </row>
    <row r="1350" spans="1:22">
      <c r="A1350" s="55"/>
      <c r="B1350" s="11"/>
      <c r="C1350" s="11" t="s">
        <v>251</v>
      </c>
      <c r="D1350" s="11"/>
      <c r="E1350" s="11" t="s">
        <v>55</v>
      </c>
      <c r="F1350" s="231">
        <v>2</v>
      </c>
      <c r="G1350" s="231"/>
      <c r="H1350" s="231"/>
      <c r="I1350" s="226"/>
      <c r="K1350" s="11"/>
      <c r="L1350" s="11"/>
      <c r="M1350" s="11"/>
      <c r="O1350" s="215"/>
      <c r="P1350" s="216"/>
      <c r="Q1350" s="216"/>
      <c r="R1350" s="217"/>
      <c r="U1350" s="4"/>
      <c r="V1350" s="4"/>
    </row>
    <row r="1351" spans="1:22">
      <c r="A1351" s="55"/>
      <c r="B1351" s="11"/>
      <c r="C1351" s="11" t="s">
        <v>253</v>
      </c>
      <c r="D1351" s="11"/>
      <c r="E1351" s="11" t="s">
        <v>254</v>
      </c>
      <c r="F1351" s="231">
        <v>1</v>
      </c>
      <c r="G1351" s="231"/>
      <c r="H1351" s="231"/>
      <c r="I1351" s="226"/>
      <c r="K1351" s="11"/>
      <c r="L1351" s="11"/>
      <c r="M1351" s="11"/>
      <c r="O1351" s="215"/>
      <c r="P1351" s="216"/>
      <c r="Q1351" s="216"/>
      <c r="R1351" s="217"/>
      <c r="U1351" s="4"/>
      <c r="V1351" s="4"/>
    </row>
    <row r="1352" spans="1:22">
      <c r="A1352" s="55"/>
      <c r="B1352" s="11"/>
      <c r="C1352" s="11" t="s">
        <v>260</v>
      </c>
      <c r="D1352" s="11"/>
      <c r="E1352" s="11" t="s">
        <v>259</v>
      </c>
      <c r="F1352" s="231">
        <v>1</v>
      </c>
      <c r="G1352" s="231"/>
      <c r="H1352" s="231"/>
      <c r="I1352" s="226"/>
      <c r="K1352" s="11"/>
      <c r="L1352" s="11"/>
      <c r="M1352" s="11"/>
      <c r="O1352" s="215"/>
      <c r="P1352" s="216"/>
      <c r="Q1352" s="216"/>
      <c r="R1352" s="217"/>
      <c r="U1352" s="4"/>
      <c r="V1352" s="4"/>
    </row>
    <row r="1353" spans="1:22">
      <c r="A1353" s="55"/>
      <c r="B1353" s="11"/>
      <c r="C1353" s="11" t="s">
        <v>269</v>
      </c>
      <c r="D1353" s="11"/>
      <c r="E1353" s="11" t="s">
        <v>70</v>
      </c>
      <c r="F1353" s="231">
        <v>3</v>
      </c>
      <c r="G1353" s="231"/>
      <c r="H1353" s="231">
        <v>0</v>
      </c>
      <c r="I1353" s="226"/>
      <c r="K1353" s="11"/>
      <c r="L1353" s="11"/>
      <c r="M1353" s="11"/>
      <c r="O1353" s="215"/>
      <c r="P1353" s="216"/>
      <c r="Q1353" s="216"/>
      <c r="R1353" s="217"/>
      <c r="U1353" s="4"/>
      <c r="V1353" s="4"/>
    </row>
    <row r="1354" spans="1:22">
      <c r="A1354" s="55"/>
      <c r="B1354" s="11"/>
      <c r="C1354" s="11" t="s">
        <v>276</v>
      </c>
      <c r="D1354" s="11"/>
      <c r="E1354" s="11" t="s">
        <v>189</v>
      </c>
      <c r="F1354" s="231">
        <v>10</v>
      </c>
      <c r="G1354" s="231"/>
      <c r="H1354" s="231">
        <v>0</v>
      </c>
      <c r="I1354" s="226"/>
      <c r="K1354" s="11"/>
      <c r="L1354" s="11"/>
      <c r="M1354" s="11"/>
      <c r="O1354" s="215"/>
      <c r="P1354" s="216"/>
      <c r="Q1354" s="216"/>
      <c r="R1354" s="217"/>
      <c r="U1354" s="4"/>
      <c r="V1354" s="4"/>
    </row>
    <row r="1355" spans="1:22">
      <c r="A1355" s="55"/>
      <c r="B1355" s="11"/>
      <c r="C1355" s="11" t="s">
        <v>283</v>
      </c>
      <c r="D1355" s="11"/>
      <c r="E1355" s="11" t="s">
        <v>199</v>
      </c>
      <c r="F1355" s="231">
        <v>3</v>
      </c>
      <c r="G1355" s="231"/>
      <c r="H1355" s="231"/>
      <c r="I1355" s="226"/>
      <c r="K1355" s="11"/>
      <c r="L1355" s="11"/>
      <c r="M1355" s="11"/>
      <c r="O1355" s="215"/>
      <c r="P1355" s="216"/>
      <c r="Q1355" s="216"/>
      <c r="R1355" s="217"/>
      <c r="U1355" s="4"/>
      <c r="V1355" s="4"/>
    </row>
    <row r="1356" spans="1:22">
      <c r="A1356" s="55"/>
      <c r="B1356" s="11"/>
      <c r="C1356" s="11" t="s">
        <v>284</v>
      </c>
      <c r="D1356" s="11"/>
      <c r="E1356" s="11" t="s">
        <v>285</v>
      </c>
      <c r="F1356" s="231">
        <v>3</v>
      </c>
      <c r="G1356" s="231"/>
      <c r="H1356" s="231"/>
      <c r="I1356" s="226"/>
      <c r="K1356" s="11"/>
      <c r="L1356" s="11"/>
      <c r="M1356" s="11"/>
      <c r="O1356" s="215"/>
      <c r="P1356" s="216"/>
      <c r="Q1356" s="216"/>
      <c r="R1356" s="217"/>
      <c r="U1356" s="4"/>
      <c r="V1356" s="4"/>
    </row>
    <row r="1357" spans="1:22">
      <c r="A1357" s="55"/>
      <c r="B1357" s="11"/>
      <c r="C1357" s="11" t="s">
        <v>286</v>
      </c>
      <c r="D1357" s="11"/>
      <c r="E1357" s="11" t="s">
        <v>287</v>
      </c>
      <c r="F1357" s="231">
        <v>4</v>
      </c>
      <c r="G1357" s="231"/>
      <c r="H1357" s="231"/>
      <c r="I1357" s="226"/>
      <c r="K1357" s="11"/>
      <c r="L1357" s="11"/>
      <c r="M1357" s="11"/>
      <c r="O1357" s="215"/>
      <c r="P1357" s="216"/>
      <c r="Q1357" s="216"/>
      <c r="R1357" s="217"/>
      <c r="U1357" s="4"/>
      <c r="V1357" s="4"/>
    </row>
    <row r="1358" spans="1:22">
      <c r="A1358" s="55"/>
      <c r="B1358" s="11"/>
      <c r="C1358" s="11" t="s">
        <v>288</v>
      </c>
      <c r="D1358" s="11"/>
      <c r="E1358" s="11" t="s">
        <v>83</v>
      </c>
      <c r="F1358" s="231">
        <v>30</v>
      </c>
      <c r="G1358" s="231"/>
      <c r="H1358" s="231">
        <v>0</v>
      </c>
      <c r="I1358" s="226"/>
      <c r="K1358" s="11"/>
      <c r="L1358" s="11"/>
      <c r="M1358" s="11"/>
      <c r="O1358" s="215"/>
      <c r="P1358" s="216"/>
      <c r="Q1358" s="216"/>
      <c r="R1358" s="217"/>
      <c r="U1358" s="4"/>
      <c r="V1358" s="4"/>
    </row>
    <row r="1359" spans="1:22">
      <c r="A1359" s="55"/>
      <c r="B1359" s="11"/>
      <c r="C1359" s="11" t="s">
        <v>295</v>
      </c>
      <c r="D1359" s="11"/>
      <c r="E1359" s="11" t="s">
        <v>296</v>
      </c>
      <c r="F1359" s="231">
        <v>1</v>
      </c>
      <c r="G1359" s="231"/>
      <c r="H1359" s="231"/>
      <c r="I1359" s="226"/>
      <c r="K1359" s="11"/>
      <c r="L1359" s="11"/>
      <c r="M1359" s="11"/>
      <c r="O1359" s="215"/>
      <c r="P1359" s="216"/>
      <c r="Q1359" s="216"/>
      <c r="R1359" s="217"/>
      <c r="U1359" s="4"/>
      <c r="V1359" s="4"/>
    </row>
    <row r="1360" spans="1:22">
      <c r="A1360" s="55"/>
      <c r="B1360" s="11"/>
      <c r="C1360" s="11" t="s">
        <v>298</v>
      </c>
      <c r="D1360" s="11"/>
      <c r="E1360" s="11" t="s">
        <v>299</v>
      </c>
      <c r="F1360" s="231">
        <v>3</v>
      </c>
      <c r="G1360" s="231"/>
      <c r="H1360" s="231">
        <v>0</v>
      </c>
      <c r="I1360" s="226"/>
      <c r="K1360" s="11"/>
      <c r="L1360" s="11"/>
      <c r="M1360" s="11"/>
      <c r="O1360" s="215"/>
      <c r="P1360" s="216"/>
      <c r="Q1360" s="216"/>
      <c r="R1360" s="217"/>
      <c r="U1360" s="4"/>
      <c r="V1360" s="4"/>
    </row>
    <row r="1361" spans="1:22">
      <c r="A1361" s="55"/>
      <c r="B1361" s="11"/>
      <c r="C1361" s="11" t="s">
        <v>303</v>
      </c>
      <c r="D1361" s="11"/>
      <c r="E1361" s="11" t="s">
        <v>70</v>
      </c>
      <c r="F1361" s="231">
        <v>37</v>
      </c>
      <c r="G1361" s="231"/>
      <c r="H1361" s="231">
        <v>0</v>
      </c>
      <c r="I1361" s="226"/>
      <c r="K1361" s="11"/>
      <c r="L1361" s="11"/>
      <c r="M1361" s="11"/>
      <c r="O1361" s="215"/>
      <c r="P1361" s="216"/>
      <c r="Q1361" s="216"/>
      <c r="R1361" s="217"/>
      <c r="U1361" s="4"/>
      <c r="V1361" s="4"/>
    </row>
    <row r="1362" spans="1:22">
      <c r="A1362" s="55"/>
      <c r="B1362" s="11"/>
      <c r="C1362" s="11" t="s">
        <v>311</v>
      </c>
      <c r="D1362" s="11"/>
      <c r="E1362" s="11" t="s">
        <v>312</v>
      </c>
      <c r="F1362" s="231">
        <v>1</v>
      </c>
      <c r="G1362" s="231"/>
      <c r="H1362" s="231"/>
      <c r="I1362" s="226"/>
      <c r="K1362" s="11"/>
      <c r="L1362" s="11"/>
      <c r="M1362" s="11"/>
      <c r="O1362" s="215"/>
      <c r="P1362" s="216"/>
      <c r="Q1362" s="216"/>
      <c r="R1362" s="217"/>
      <c r="U1362" s="4"/>
      <c r="V1362" s="4"/>
    </row>
    <row r="1363" spans="1:22">
      <c r="A1363" s="55"/>
      <c r="B1363" s="11"/>
      <c r="C1363" s="11" t="s">
        <v>313</v>
      </c>
      <c r="D1363" s="11"/>
      <c r="E1363" s="11" t="s">
        <v>95</v>
      </c>
      <c r="F1363" s="231">
        <v>1</v>
      </c>
      <c r="G1363" s="231"/>
      <c r="H1363" s="231"/>
      <c r="I1363" s="226"/>
      <c r="K1363" s="11"/>
      <c r="L1363" s="11"/>
      <c r="M1363" s="11"/>
      <c r="O1363" s="215"/>
      <c r="P1363" s="216"/>
      <c r="Q1363" s="216"/>
      <c r="R1363" s="217"/>
      <c r="U1363" s="4"/>
      <c r="V1363" s="4"/>
    </row>
    <row r="1364" spans="1:22">
      <c r="A1364" s="55"/>
      <c r="B1364" s="11"/>
      <c r="C1364" s="11" t="s">
        <v>328</v>
      </c>
      <c r="D1364" s="11"/>
      <c r="E1364" s="11" t="s">
        <v>79</v>
      </c>
      <c r="F1364" s="231">
        <v>1</v>
      </c>
      <c r="G1364" s="231"/>
      <c r="H1364" s="231"/>
      <c r="I1364" s="226"/>
      <c r="K1364" s="11"/>
      <c r="L1364" s="11"/>
      <c r="M1364" s="11"/>
      <c r="O1364" s="215"/>
      <c r="P1364" s="216"/>
      <c r="Q1364" s="216"/>
      <c r="R1364" s="217"/>
      <c r="U1364" s="4"/>
      <c r="V1364" s="4"/>
    </row>
    <row r="1365" spans="1:22">
      <c r="A1365" s="55"/>
      <c r="B1365" s="11"/>
      <c r="C1365" s="11" t="s">
        <v>335</v>
      </c>
      <c r="D1365" s="11"/>
      <c r="E1365" s="11" t="s">
        <v>336</v>
      </c>
      <c r="F1365" s="231">
        <v>5</v>
      </c>
      <c r="G1365" s="231"/>
      <c r="H1365" s="231"/>
      <c r="I1365" s="226"/>
      <c r="K1365" s="11"/>
      <c r="L1365" s="11"/>
      <c r="M1365" s="11"/>
      <c r="O1365" s="215"/>
      <c r="P1365" s="216"/>
      <c r="Q1365" s="216"/>
      <c r="R1365" s="217"/>
      <c r="U1365" s="4"/>
      <c r="V1365" s="4"/>
    </row>
    <row r="1366" spans="1:22">
      <c r="A1366" s="55"/>
      <c r="B1366" s="11"/>
      <c r="C1366" s="11" t="s">
        <v>337</v>
      </c>
      <c r="D1366" s="11"/>
      <c r="E1366" s="11" t="s">
        <v>175</v>
      </c>
      <c r="F1366" s="231">
        <v>5</v>
      </c>
      <c r="G1366" s="231"/>
      <c r="H1366" s="231">
        <v>0</v>
      </c>
      <c r="I1366" s="226"/>
      <c r="K1366" s="11"/>
      <c r="L1366" s="11"/>
      <c r="M1366" s="11"/>
      <c r="O1366" s="215"/>
      <c r="P1366" s="216"/>
      <c r="Q1366" s="216"/>
      <c r="R1366" s="217"/>
      <c r="U1366" s="4"/>
      <c r="V1366" s="4"/>
    </row>
    <row r="1367" spans="1:22">
      <c r="A1367" s="55"/>
      <c r="B1367" s="11"/>
      <c r="C1367" s="11" t="s">
        <v>341</v>
      </c>
      <c r="D1367" s="11"/>
      <c r="E1367" s="11" t="s">
        <v>342</v>
      </c>
      <c r="F1367" s="231">
        <v>4</v>
      </c>
      <c r="G1367" s="231"/>
      <c r="H1367" s="231"/>
      <c r="I1367" s="226"/>
      <c r="K1367" s="11"/>
      <c r="L1367" s="11"/>
      <c r="M1367" s="11"/>
      <c r="O1367" s="215"/>
      <c r="P1367" s="216"/>
      <c r="Q1367" s="216"/>
      <c r="R1367" s="217"/>
      <c r="U1367" s="4"/>
      <c r="V1367" s="4"/>
    </row>
    <row r="1368" spans="1:22">
      <c r="A1368" s="55"/>
      <c r="B1368" s="11"/>
      <c r="C1368" s="11" t="s">
        <v>343</v>
      </c>
      <c r="D1368" s="11"/>
      <c r="E1368" s="11" t="s">
        <v>163</v>
      </c>
      <c r="F1368" s="231">
        <v>1</v>
      </c>
      <c r="G1368" s="231"/>
      <c r="H1368" s="231"/>
      <c r="I1368" s="226"/>
      <c r="K1368" s="11"/>
      <c r="L1368" s="11"/>
      <c r="M1368" s="11"/>
      <c r="O1368" s="215"/>
      <c r="P1368" s="216"/>
      <c r="Q1368" s="216"/>
      <c r="R1368" s="217"/>
      <c r="U1368" s="4"/>
      <c r="V1368" s="4"/>
    </row>
    <row r="1369" spans="1:22">
      <c r="A1369" s="55"/>
      <c r="B1369" s="11"/>
      <c r="C1369" s="11" t="s">
        <v>344</v>
      </c>
      <c r="D1369" s="11"/>
      <c r="E1369" s="11" t="s">
        <v>191</v>
      </c>
      <c r="F1369" s="231">
        <v>3</v>
      </c>
      <c r="G1369" s="231"/>
      <c r="H1369" s="231"/>
      <c r="I1369" s="226"/>
      <c r="K1369" s="11"/>
      <c r="L1369" s="11"/>
      <c r="M1369" s="11"/>
      <c r="O1369" s="215"/>
      <c r="P1369" s="216"/>
      <c r="Q1369" s="216"/>
      <c r="R1369" s="217"/>
      <c r="U1369" s="4"/>
      <c r="V1369" s="4"/>
    </row>
    <row r="1370" spans="1:22">
      <c r="A1370" s="55"/>
      <c r="B1370" s="11"/>
      <c r="C1370" s="11" t="s">
        <v>349</v>
      </c>
      <c r="D1370" s="11"/>
      <c r="E1370" s="11" t="s">
        <v>351</v>
      </c>
      <c r="F1370" s="231">
        <v>1</v>
      </c>
      <c r="G1370" s="231"/>
      <c r="H1370" s="231"/>
      <c r="I1370" s="226"/>
      <c r="K1370" s="11"/>
      <c r="L1370" s="11"/>
      <c r="M1370" s="11"/>
      <c r="O1370" s="215"/>
      <c r="P1370" s="216"/>
      <c r="Q1370" s="216"/>
      <c r="R1370" s="217"/>
      <c r="U1370" s="4"/>
      <c r="V1370" s="4"/>
    </row>
    <row r="1371" spans="1:22">
      <c r="A1371" s="55"/>
      <c r="B1371" s="11"/>
      <c r="C1371" s="11" t="s">
        <v>352</v>
      </c>
      <c r="D1371" s="11"/>
      <c r="E1371" s="11" t="s">
        <v>191</v>
      </c>
      <c r="F1371" s="231">
        <v>8</v>
      </c>
      <c r="G1371" s="231"/>
      <c r="H1371" s="231"/>
      <c r="I1371" s="226"/>
      <c r="K1371" s="11"/>
      <c r="L1371" s="11"/>
      <c r="M1371" s="11"/>
      <c r="O1371" s="215"/>
      <c r="P1371" s="216"/>
      <c r="Q1371" s="216"/>
      <c r="R1371" s="217"/>
      <c r="U1371" s="4"/>
      <c r="V1371" s="4"/>
    </row>
    <row r="1372" spans="1:22">
      <c r="A1372" s="55"/>
      <c r="B1372" s="11"/>
      <c r="C1372" s="11" t="s">
        <v>354</v>
      </c>
      <c r="D1372" s="11"/>
      <c r="E1372" s="11" t="s">
        <v>355</v>
      </c>
      <c r="F1372" s="231">
        <v>7</v>
      </c>
      <c r="G1372" s="231"/>
      <c r="H1372" s="231"/>
      <c r="I1372" s="226"/>
      <c r="K1372" s="11"/>
      <c r="L1372" s="11"/>
      <c r="M1372" s="11"/>
      <c r="O1372" s="215"/>
      <c r="P1372" s="216"/>
      <c r="Q1372" s="216"/>
      <c r="R1372" s="217"/>
      <c r="U1372" s="4"/>
      <c r="V1372" s="4"/>
    </row>
    <row r="1373" spans="1:22">
      <c r="A1373" s="55"/>
      <c r="B1373" s="11"/>
      <c r="C1373" s="11" t="s">
        <v>360</v>
      </c>
      <c r="D1373" s="11"/>
      <c r="E1373" s="11" t="s">
        <v>95</v>
      </c>
      <c r="F1373" s="231">
        <v>2</v>
      </c>
      <c r="G1373" s="231"/>
      <c r="H1373" s="231"/>
      <c r="I1373" s="226"/>
      <c r="K1373" s="11"/>
      <c r="L1373" s="11"/>
      <c r="M1373" s="11"/>
      <c r="O1373" s="215"/>
      <c r="P1373" s="216"/>
      <c r="Q1373" s="216"/>
      <c r="R1373" s="217"/>
      <c r="U1373" s="4"/>
      <c r="V1373" s="4"/>
    </row>
    <row r="1374" spans="1:22">
      <c r="A1374" s="55"/>
      <c r="B1374" s="11"/>
      <c r="C1374" s="11" t="s">
        <v>361</v>
      </c>
      <c r="D1374" s="11"/>
      <c r="E1374" s="11" t="s">
        <v>362</v>
      </c>
      <c r="F1374" s="231">
        <v>2</v>
      </c>
      <c r="G1374" s="231"/>
      <c r="H1374" s="231">
        <v>0</v>
      </c>
      <c r="I1374" s="226"/>
      <c r="K1374" s="11"/>
      <c r="L1374" s="11"/>
      <c r="M1374" s="11"/>
      <c r="O1374" s="215"/>
      <c r="P1374" s="216"/>
      <c r="Q1374" s="216"/>
      <c r="R1374" s="217"/>
      <c r="U1374" s="4"/>
      <c r="V1374" s="4"/>
    </row>
    <row r="1375" spans="1:22">
      <c r="A1375" s="55"/>
      <c r="B1375" s="11"/>
      <c r="C1375" s="11" t="s">
        <v>363</v>
      </c>
      <c r="D1375" s="11"/>
      <c r="E1375" s="11" t="s">
        <v>95</v>
      </c>
      <c r="F1375" s="231">
        <v>1</v>
      </c>
      <c r="G1375" s="231"/>
      <c r="H1375" s="231"/>
      <c r="I1375" s="226"/>
      <c r="K1375" s="11"/>
      <c r="L1375" s="11"/>
      <c r="M1375" s="11"/>
      <c r="O1375" s="215"/>
      <c r="P1375" s="216"/>
      <c r="Q1375" s="216"/>
      <c r="R1375" s="217"/>
      <c r="U1375" s="4"/>
      <c r="V1375" s="4"/>
    </row>
    <row r="1376" spans="1:22">
      <c r="A1376" s="55"/>
      <c r="B1376" s="11"/>
      <c r="C1376" s="11" t="s">
        <v>364</v>
      </c>
      <c r="D1376" s="11"/>
      <c r="E1376" s="11" t="s">
        <v>199</v>
      </c>
      <c r="F1376" s="231">
        <v>1</v>
      </c>
      <c r="G1376" s="231"/>
      <c r="H1376" s="231"/>
      <c r="I1376" s="226"/>
      <c r="K1376" s="11"/>
      <c r="L1376" s="11"/>
      <c r="M1376" s="11"/>
      <c r="O1376" s="215"/>
      <c r="P1376" s="216"/>
      <c r="Q1376" s="216"/>
      <c r="R1376" s="217"/>
      <c r="U1376" s="4"/>
      <c r="V1376" s="4"/>
    </row>
    <row r="1377" spans="1:22">
      <c r="A1377" s="55"/>
      <c r="B1377" s="11"/>
      <c r="C1377" s="11" t="s">
        <v>365</v>
      </c>
      <c r="D1377" s="11"/>
      <c r="E1377" s="11" t="s">
        <v>289</v>
      </c>
      <c r="F1377" s="231">
        <v>2</v>
      </c>
      <c r="G1377" s="231"/>
      <c r="H1377" s="231"/>
      <c r="I1377" s="226"/>
      <c r="K1377" s="11"/>
      <c r="L1377" s="11"/>
      <c r="M1377" s="11"/>
      <c r="O1377" s="215"/>
      <c r="P1377" s="216"/>
      <c r="Q1377" s="216"/>
      <c r="R1377" s="217"/>
      <c r="U1377" s="4"/>
      <c r="V1377" s="4"/>
    </row>
    <row r="1378" spans="1:22">
      <c r="A1378" s="55"/>
      <c r="B1378" s="11"/>
      <c r="C1378" s="11" t="s">
        <v>366</v>
      </c>
      <c r="D1378" s="11"/>
      <c r="E1378" s="11" t="s">
        <v>96</v>
      </c>
      <c r="F1378" s="231">
        <v>22</v>
      </c>
      <c r="G1378" s="231">
        <v>1</v>
      </c>
      <c r="H1378" s="231">
        <v>1</v>
      </c>
      <c r="I1378" s="226">
        <v>1</v>
      </c>
      <c r="K1378" s="11"/>
      <c r="L1378" s="11"/>
      <c r="M1378" s="11"/>
      <c r="O1378" s="215"/>
      <c r="P1378" s="216"/>
      <c r="Q1378" s="216"/>
      <c r="R1378" s="217"/>
      <c r="U1378" s="4"/>
      <c r="V1378" s="4"/>
    </row>
    <row r="1379" spans="1:22">
      <c r="A1379" s="55"/>
      <c r="B1379" s="11"/>
      <c r="C1379" s="11" t="s">
        <v>367</v>
      </c>
      <c r="D1379" s="11"/>
      <c r="E1379" s="11" t="s">
        <v>153</v>
      </c>
      <c r="F1379" s="231">
        <v>4</v>
      </c>
      <c r="G1379" s="231"/>
      <c r="H1379" s="231"/>
      <c r="I1379" s="226"/>
      <c r="K1379" s="11"/>
      <c r="L1379" s="11"/>
      <c r="M1379" s="11"/>
      <c r="O1379" s="215"/>
      <c r="P1379" s="216"/>
      <c r="Q1379" s="216"/>
      <c r="R1379" s="217"/>
      <c r="U1379" s="4"/>
      <c r="V1379" s="4"/>
    </row>
    <row r="1380" spans="1:22">
      <c r="A1380" s="55"/>
      <c r="B1380" s="11"/>
      <c r="C1380" s="11" t="s">
        <v>368</v>
      </c>
      <c r="D1380" s="11"/>
      <c r="E1380" s="11" t="s">
        <v>369</v>
      </c>
      <c r="F1380" s="231">
        <v>9</v>
      </c>
      <c r="G1380" s="231"/>
      <c r="H1380" s="231"/>
      <c r="I1380" s="226"/>
      <c r="K1380" s="11"/>
      <c r="L1380" s="11"/>
      <c r="M1380" s="11"/>
      <c r="O1380" s="215"/>
      <c r="P1380" s="216"/>
      <c r="Q1380" s="216"/>
      <c r="R1380" s="217"/>
      <c r="U1380" s="4"/>
      <c r="V1380" s="4"/>
    </row>
    <row r="1381" spans="1:22">
      <c r="A1381" s="55"/>
      <c r="B1381" s="11"/>
      <c r="C1381" s="11" t="s">
        <v>371</v>
      </c>
      <c r="D1381" s="11"/>
      <c r="E1381" s="11" t="s">
        <v>75</v>
      </c>
      <c r="F1381" s="231">
        <v>13</v>
      </c>
      <c r="G1381" s="231"/>
      <c r="H1381" s="231"/>
      <c r="I1381" s="226"/>
      <c r="K1381" s="11"/>
      <c r="L1381" s="11"/>
      <c r="M1381" s="11"/>
      <c r="O1381" s="215"/>
      <c r="P1381" s="216"/>
      <c r="Q1381" s="216"/>
      <c r="R1381" s="217"/>
      <c r="U1381" s="4"/>
      <c r="V1381" s="4"/>
    </row>
    <row r="1382" spans="1:22">
      <c r="A1382" s="55"/>
      <c r="B1382" s="11"/>
      <c r="C1382" s="11" t="s">
        <v>373</v>
      </c>
      <c r="D1382" s="11"/>
      <c r="E1382" s="11" t="s">
        <v>175</v>
      </c>
      <c r="F1382" s="231">
        <v>3</v>
      </c>
      <c r="G1382" s="231"/>
      <c r="H1382" s="231">
        <v>0</v>
      </c>
      <c r="I1382" s="226"/>
      <c r="K1382" s="11"/>
      <c r="L1382" s="11"/>
      <c r="M1382" s="11"/>
      <c r="O1382" s="215"/>
      <c r="P1382" s="216"/>
      <c r="Q1382" s="216"/>
      <c r="R1382" s="217"/>
      <c r="U1382" s="4"/>
      <c r="V1382" s="4"/>
    </row>
    <row r="1383" spans="1:22">
      <c r="A1383" s="55"/>
      <c r="B1383" s="11"/>
      <c r="C1383" s="11" t="s">
        <v>375</v>
      </c>
      <c r="D1383" s="11"/>
      <c r="E1383" s="11" t="s">
        <v>114</v>
      </c>
      <c r="F1383" s="231">
        <v>5</v>
      </c>
      <c r="G1383" s="231"/>
      <c r="H1383" s="231"/>
      <c r="I1383" s="226"/>
      <c r="K1383" s="11"/>
      <c r="L1383" s="11"/>
      <c r="M1383" s="11"/>
      <c r="O1383" s="215"/>
      <c r="P1383" s="216"/>
      <c r="Q1383" s="216"/>
      <c r="R1383" s="217"/>
      <c r="U1383" s="4"/>
      <c r="V1383" s="4"/>
    </row>
    <row r="1384" spans="1:22">
      <c r="A1384" s="55"/>
      <c r="B1384" s="11"/>
      <c r="C1384" s="11" t="s">
        <v>378</v>
      </c>
      <c r="D1384" s="11"/>
      <c r="E1384" s="11" t="s">
        <v>379</v>
      </c>
      <c r="F1384" s="231">
        <v>1</v>
      </c>
      <c r="G1384" s="231"/>
      <c r="H1384" s="231"/>
      <c r="I1384" s="226"/>
      <c r="K1384" s="11"/>
      <c r="L1384" s="11"/>
      <c r="M1384" s="11"/>
      <c r="O1384" s="215"/>
      <c r="P1384" s="216"/>
      <c r="Q1384" s="216"/>
      <c r="R1384" s="217"/>
      <c r="U1384" s="4"/>
      <c r="V1384" s="4"/>
    </row>
    <row r="1385" spans="1:22">
      <c r="A1385" s="55"/>
      <c r="B1385" s="11"/>
      <c r="C1385" s="11" t="s">
        <v>381</v>
      </c>
      <c r="D1385" s="11"/>
      <c r="E1385" s="11" t="s">
        <v>110</v>
      </c>
      <c r="F1385" s="231">
        <v>23</v>
      </c>
      <c r="G1385" s="231"/>
      <c r="H1385" s="231">
        <v>0</v>
      </c>
      <c r="I1385" s="226"/>
      <c r="K1385" s="11"/>
      <c r="L1385" s="11"/>
      <c r="M1385" s="11"/>
      <c r="O1385" s="215"/>
      <c r="P1385" s="216"/>
      <c r="Q1385" s="216"/>
      <c r="R1385" s="217"/>
      <c r="U1385" s="4"/>
      <c r="V1385" s="4"/>
    </row>
    <row r="1386" spans="1:22">
      <c r="A1386" s="55"/>
      <c r="B1386" s="11"/>
      <c r="C1386" s="11" t="s">
        <v>383</v>
      </c>
      <c r="D1386" s="11"/>
      <c r="E1386" s="11" t="s">
        <v>91</v>
      </c>
      <c r="F1386" s="231">
        <v>1</v>
      </c>
      <c r="G1386" s="231"/>
      <c r="H1386" s="231"/>
      <c r="I1386" s="226"/>
      <c r="K1386" s="11"/>
      <c r="L1386" s="11"/>
      <c r="M1386" s="11"/>
      <c r="O1386" s="215"/>
      <c r="P1386" s="216"/>
      <c r="Q1386" s="216"/>
      <c r="R1386" s="217"/>
      <c r="U1386" s="4"/>
      <c r="V1386" s="4"/>
    </row>
    <row r="1387" spans="1:22">
      <c r="A1387" s="55"/>
      <c r="B1387" s="11"/>
      <c r="C1387" s="11" t="s">
        <v>383</v>
      </c>
      <c r="D1387" s="11"/>
      <c r="E1387" s="11" t="s">
        <v>68</v>
      </c>
      <c r="F1387" s="231">
        <v>5</v>
      </c>
      <c r="G1387" s="231"/>
      <c r="H1387" s="231"/>
      <c r="I1387" s="226"/>
      <c r="K1387" s="11"/>
      <c r="L1387" s="11"/>
      <c r="M1387" s="11"/>
      <c r="O1387" s="215"/>
      <c r="P1387" s="216"/>
      <c r="Q1387" s="216"/>
      <c r="R1387" s="217"/>
      <c r="U1387" s="4"/>
      <c r="V1387" s="4"/>
    </row>
    <row r="1388" spans="1:22">
      <c r="A1388" s="55"/>
      <c r="B1388" s="11"/>
      <c r="C1388" s="11" t="s">
        <v>384</v>
      </c>
      <c r="D1388" s="11"/>
      <c r="E1388" s="11" t="s">
        <v>374</v>
      </c>
      <c r="F1388" s="231">
        <v>1</v>
      </c>
      <c r="G1388" s="231"/>
      <c r="H1388" s="231"/>
      <c r="I1388" s="226"/>
      <c r="K1388" s="11"/>
      <c r="L1388" s="11"/>
      <c r="M1388" s="11"/>
      <c r="O1388" s="215"/>
      <c r="P1388" s="216"/>
      <c r="Q1388" s="216"/>
      <c r="R1388" s="217"/>
      <c r="U1388" s="4"/>
      <c r="V1388" s="4"/>
    </row>
    <row r="1389" spans="1:22">
      <c r="A1389" s="55"/>
      <c r="B1389" s="11"/>
      <c r="C1389" s="11" t="s">
        <v>385</v>
      </c>
      <c r="D1389" s="11"/>
      <c r="E1389" s="11" t="s">
        <v>370</v>
      </c>
      <c r="F1389" s="231">
        <v>7</v>
      </c>
      <c r="G1389" s="231"/>
      <c r="H1389" s="231">
        <v>0</v>
      </c>
      <c r="I1389" s="226"/>
      <c r="K1389" s="11"/>
      <c r="L1389" s="11"/>
      <c r="M1389" s="11"/>
      <c r="O1389" s="215"/>
      <c r="P1389" s="216"/>
      <c r="Q1389" s="216"/>
      <c r="R1389" s="217"/>
      <c r="U1389" s="4"/>
      <c r="V1389" s="4"/>
    </row>
    <row r="1390" spans="1:22">
      <c r="A1390" s="55"/>
      <c r="B1390" s="11"/>
      <c r="C1390" s="11" t="s">
        <v>386</v>
      </c>
      <c r="D1390" s="11"/>
      <c r="E1390" s="11" t="s">
        <v>163</v>
      </c>
      <c r="F1390" s="231">
        <v>44</v>
      </c>
      <c r="G1390" s="231">
        <v>1</v>
      </c>
      <c r="H1390" s="231">
        <v>1</v>
      </c>
      <c r="I1390" s="226">
        <v>0</v>
      </c>
      <c r="K1390" s="11"/>
      <c r="L1390" s="11"/>
      <c r="M1390" s="11"/>
      <c r="O1390" s="215"/>
      <c r="P1390" s="216"/>
      <c r="Q1390" s="216"/>
      <c r="R1390" s="217"/>
      <c r="U1390" s="4"/>
      <c r="V1390" s="4"/>
    </row>
    <row r="1391" spans="1:22">
      <c r="A1391" s="55"/>
      <c r="B1391" s="11"/>
      <c r="C1391" s="11" t="s">
        <v>388</v>
      </c>
      <c r="D1391" s="11"/>
      <c r="E1391" s="11" t="s">
        <v>389</v>
      </c>
      <c r="F1391" s="231">
        <v>1</v>
      </c>
      <c r="G1391" s="231"/>
      <c r="H1391" s="231"/>
      <c r="I1391" s="226"/>
      <c r="K1391" s="11"/>
      <c r="L1391" s="11"/>
      <c r="M1391" s="11"/>
      <c r="O1391" s="215"/>
      <c r="P1391" s="216"/>
      <c r="Q1391" s="216"/>
      <c r="R1391" s="217"/>
      <c r="U1391" s="4"/>
      <c r="V1391" s="4"/>
    </row>
    <row r="1392" spans="1:22">
      <c r="A1392" s="55"/>
      <c r="B1392" s="11"/>
      <c r="C1392" s="11" t="s">
        <v>391</v>
      </c>
      <c r="D1392" s="11"/>
      <c r="E1392" s="11" t="s">
        <v>144</v>
      </c>
      <c r="F1392" s="231">
        <v>3</v>
      </c>
      <c r="G1392" s="231"/>
      <c r="H1392" s="231"/>
      <c r="I1392" s="226"/>
      <c r="K1392" s="11"/>
      <c r="L1392" s="11"/>
      <c r="M1392" s="11"/>
      <c r="O1392" s="215"/>
      <c r="P1392" s="216"/>
      <c r="Q1392" s="216"/>
      <c r="R1392" s="217"/>
      <c r="U1392" s="4"/>
      <c r="V1392" s="4"/>
    </row>
    <row r="1393" spans="1:22">
      <c r="A1393" s="55"/>
      <c r="B1393" s="11"/>
      <c r="C1393" s="11" t="s">
        <v>392</v>
      </c>
      <c r="D1393" s="11"/>
      <c r="E1393" s="11" t="s">
        <v>110</v>
      </c>
      <c r="F1393" s="231">
        <v>1</v>
      </c>
      <c r="G1393" s="231"/>
      <c r="H1393" s="231"/>
      <c r="I1393" s="226"/>
      <c r="K1393" s="11"/>
      <c r="L1393" s="11"/>
      <c r="M1393" s="11"/>
      <c r="O1393" s="215"/>
      <c r="P1393" s="216"/>
      <c r="Q1393" s="216"/>
      <c r="R1393" s="217"/>
      <c r="U1393" s="4"/>
      <c r="V1393" s="4"/>
    </row>
    <row r="1394" spans="1:22">
      <c r="A1394" s="55"/>
      <c r="B1394" s="11"/>
      <c r="C1394" s="11" t="s">
        <v>392</v>
      </c>
      <c r="D1394" s="11"/>
      <c r="E1394" s="11" t="s">
        <v>393</v>
      </c>
      <c r="F1394" s="231">
        <v>3</v>
      </c>
      <c r="G1394" s="231">
        <v>1</v>
      </c>
      <c r="H1394" s="231">
        <v>1</v>
      </c>
      <c r="I1394" s="226">
        <v>2</v>
      </c>
      <c r="K1394" s="11"/>
      <c r="L1394" s="11"/>
      <c r="M1394" s="11"/>
      <c r="O1394" s="215"/>
      <c r="P1394" s="216"/>
      <c r="Q1394" s="216"/>
      <c r="R1394" s="217"/>
      <c r="U1394" s="4"/>
      <c r="V1394" s="4"/>
    </row>
    <row r="1395" spans="1:22">
      <c r="A1395" s="55"/>
      <c r="B1395" s="11"/>
      <c r="C1395" s="11" t="s">
        <v>394</v>
      </c>
      <c r="D1395" s="11"/>
      <c r="E1395" s="11" t="s">
        <v>84</v>
      </c>
      <c r="F1395" s="231">
        <v>2</v>
      </c>
      <c r="G1395" s="231"/>
      <c r="H1395" s="231">
        <v>0</v>
      </c>
      <c r="I1395" s="226"/>
      <c r="K1395" s="11"/>
      <c r="L1395" s="11"/>
      <c r="M1395" s="11"/>
      <c r="O1395" s="215"/>
      <c r="P1395" s="216"/>
      <c r="Q1395" s="216"/>
      <c r="R1395" s="217"/>
      <c r="U1395" s="4"/>
      <c r="V1395" s="4"/>
    </row>
    <row r="1396" spans="1:22">
      <c r="A1396" s="55"/>
      <c r="B1396" s="11"/>
      <c r="C1396" s="11" t="s">
        <v>600</v>
      </c>
      <c r="D1396" s="11"/>
      <c r="E1396" s="11" t="s">
        <v>601</v>
      </c>
      <c r="F1396" s="231">
        <v>1</v>
      </c>
      <c r="G1396" s="231"/>
      <c r="H1396" s="231">
        <v>0</v>
      </c>
      <c r="I1396" s="226"/>
      <c r="K1396" s="11"/>
      <c r="L1396" s="11"/>
      <c r="M1396" s="11"/>
      <c r="O1396" s="215"/>
      <c r="P1396" s="216"/>
      <c r="Q1396" s="216"/>
      <c r="R1396" s="217"/>
      <c r="U1396" s="4"/>
      <c r="V1396" s="4"/>
    </row>
    <row r="1397" spans="1:22">
      <c r="A1397" s="55"/>
      <c r="B1397" s="11"/>
      <c r="C1397" s="11" t="s">
        <v>396</v>
      </c>
      <c r="D1397" s="11"/>
      <c r="E1397" s="11" t="s">
        <v>397</v>
      </c>
      <c r="F1397" s="231">
        <v>3</v>
      </c>
      <c r="G1397" s="231"/>
      <c r="H1397" s="231">
        <v>0</v>
      </c>
      <c r="I1397" s="226"/>
      <c r="K1397" s="11"/>
      <c r="L1397" s="11"/>
      <c r="M1397" s="11"/>
      <c r="O1397" s="215"/>
      <c r="P1397" s="216"/>
      <c r="Q1397" s="216"/>
      <c r="R1397" s="217"/>
      <c r="U1397" s="4"/>
      <c r="V1397" s="4"/>
    </row>
    <row r="1398" spans="1:22">
      <c r="A1398" s="55"/>
      <c r="B1398" s="11"/>
      <c r="C1398" s="11" t="s">
        <v>398</v>
      </c>
      <c r="D1398" s="11"/>
      <c r="E1398" s="11" t="s">
        <v>310</v>
      </c>
      <c r="F1398" s="231">
        <v>10</v>
      </c>
      <c r="G1398" s="231"/>
      <c r="H1398" s="231"/>
      <c r="I1398" s="226"/>
      <c r="K1398" s="11"/>
      <c r="L1398" s="11"/>
      <c r="M1398" s="11"/>
      <c r="O1398" s="215"/>
      <c r="P1398" s="216"/>
      <c r="Q1398" s="216"/>
      <c r="R1398" s="217"/>
      <c r="U1398" s="4"/>
      <c r="V1398" s="4"/>
    </row>
    <row r="1399" spans="1:22">
      <c r="A1399" s="55"/>
      <c r="B1399" s="11"/>
      <c r="C1399" s="11" t="s">
        <v>400</v>
      </c>
      <c r="D1399" s="11"/>
      <c r="E1399" s="11" t="s">
        <v>70</v>
      </c>
      <c r="F1399" s="231">
        <v>1</v>
      </c>
      <c r="G1399" s="231"/>
      <c r="H1399" s="231"/>
      <c r="I1399" s="226"/>
      <c r="K1399" s="11"/>
      <c r="L1399" s="11"/>
      <c r="M1399" s="11"/>
      <c r="O1399" s="215"/>
      <c r="P1399" s="216"/>
      <c r="Q1399" s="216"/>
      <c r="R1399" s="217"/>
      <c r="U1399" s="4"/>
      <c r="V1399" s="4"/>
    </row>
    <row r="1400" spans="1:22">
      <c r="A1400" s="55"/>
      <c r="B1400" s="11"/>
      <c r="C1400" s="11" t="s">
        <v>402</v>
      </c>
      <c r="D1400" s="11"/>
      <c r="E1400" s="11" t="s">
        <v>100</v>
      </c>
      <c r="F1400" s="231">
        <v>3</v>
      </c>
      <c r="G1400" s="231"/>
      <c r="H1400" s="231"/>
      <c r="I1400" s="226"/>
      <c r="K1400" s="11"/>
      <c r="L1400" s="11"/>
      <c r="M1400" s="11"/>
      <c r="O1400" s="215"/>
      <c r="P1400" s="216"/>
      <c r="Q1400" s="216"/>
      <c r="R1400" s="217"/>
      <c r="U1400" s="4"/>
      <c r="V1400" s="4"/>
    </row>
    <row r="1401" spans="1:22">
      <c r="A1401" s="55"/>
      <c r="B1401" s="11"/>
      <c r="C1401" s="11" t="s">
        <v>403</v>
      </c>
      <c r="D1401" s="11"/>
      <c r="E1401" s="11" t="s">
        <v>274</v>
      </c>
      <c r="F1401" s="231">
        <v>9</v>
      </c>
      <c r="G1401" s="231"/>
      <c r="H1401" s="231">
        <v>0</v>
      </c>
      <c r="I1401" s="226"/>
      <c r="K1401" s="11"/>
      <c r="L1401" s="11"/>
      <c r="M1401" s="11"/>
      <c r="O1401" s="215"/>
      <c r="P1401" s="216"/>
      <c r="Q1401" s="216"/>
      <c r="R1401" s="217"/>
      <c r="U1401" s="4"/>
      <c r="V1401" s="4"/>
    </row>
    <row r="1402" spans="1:22">
      <c r="A1402" s="55"/>
      <c r="B1402" s="11"/>
      <c r="C1402" s="11" t="s">
        <v>405</v>
      </c>
      <c r="D1402" s="11"/>
      <c r="E1402" s="11" t="s">
        <v>407</v>
      </c>
      <c r="F1402" s="231">
        <v>1</v>
      </c>
      <c r="G1402" s="231"/>
      <c r="H1402" s="231"/>
      <c r="I1402" s="226"/>
      <c r="K1402" s="11"/>
      <c r="L1402" s="11"/>
      <c r="M1402" s="11"/>
      <c r="O1402" s="215"/>
      <c r="P1402" s="216"/>
      <c r="Q1402" s="216"/>
      <c r="R1402" s="217"/>
      <c r="U1402" s="4"/>
      <c r="V1402" s="4"/>
    </row>
    <row r="1403" spans="1:22">
      <c r="A1403" s="55"/>
      <c r="B1403" s="11"/>
      <c r="C1403" s="11" t="s">
        <v>408</v>
      </c>
      <c r="D1403" s="11"/>
      <c r="E1403" s="11" t="s">
        <v>409</v>
      </c>
      <c r="F1403" s="231">
        <v>2</v>
      </c>
      <c r="G1403" s="231"/>
      <c r="H1403" s="231"/>
      <c r="I1403" s="226"/>
      <c r="K1403" s="11"/>
      <c r="L1403" s="11"/>
      <c r="M1403" s="11"/>
      <c r="O1403" s="215"/>
      <c r="P1403" s="216"/>
      <c r="Q1403" s="216"/>
      <c r="R1403" s="217"/>
      <c r="U1403" s="4"/>
      <c r="V1403" s="4"/>
    </row>
    <row r="1404" spans="1:22">
      <c r="A1404" s="55"/>
      <c r="B1404" s="11"/>
      <c r="C1404" s="11" t="s">
        <v>416</v>
      </c>
      <c r="D1404" s="11"/>
      <c r="E1404" s="11" t="s">
        <v>356</v>
      </c>
      <c r="F1404" s="231">
        <v>16</v>
      </c>
      <c r="G1404" s="231">
        <v>1</v>
      </c>
      <c r="H1404" s="231">
        <v>1</v>
      </c>
      <c r="I1404" s="226">
        <v>0</v>
      </c>
      <c r="K1404" s="11"/>
      <c r="L1404" s="11"/>
      <c r="M1404" s="11"/>
      <c r="O1404" s="215"/>
      <c r="P1404" s="216"/>
      <c r="Q1404" s="216"/>
      <c r="R1404" s="217"/>
      <c r="U1404" s="4"/>
      <c r="V1404" s="4"/>
    </row>
    <row r="1405" spans="1:22">
      <c r="A1405" s="55"/>
      <c r="B1405" s="11"/>
      <c r="C1405" s="11" t="s">
        <v>420</v>
      </c>
      <c r="D1405" s="11"/>
      <c r="E1405" s="11" t="s">
        <v>376</v>
      </c>
      <c r="F1405" s="231">
        <v>27</v>
      </c>
      <c r="G1405" s="231"/>
      <c r="H1405" s="231">
        <v>0</v>
      </c>
      <c r="I1405" s="226"/>
      <c r="K1405" s="11"/>
      <c r="L1405" s="11"/>
      <c r="M1405" s="11"/>
      <c r="O1405" s="215"/>
      <c r="P1405" s="216"/>
      <c r="Q1405" s="216"/>
      <c r="R1405" s="217"/>
      <c r="U1405" s="4"/>
      <c r="V1405" s="4"/>
    </row>
    <row r="1406" spans="1:22">
      <c r="A1406" s="55"/>
      <c r="B1406" s="11"/>
      <c r="C1406" s="11" t="s">
        <v>422</v>
      </c>
      <c r="D1406" s="11"/>
      <c r="E1406" s="11" t="s">
        <v>212</v>
      </c>
      <c r="F1406" s="231">
        <v>4</v>
      </c>
      <c r="G1406" s="231"/>
      <c r="H1406" s="231"/>
      <c r="I1406" s="226"/>
      <c r="K1406" s="11"/>
      <c r="L1406" s="11"/>
      <c r="M1406" s="11"/>
      <c r="O1406" s="215"/>
      <c r="P1406" s="216"/>
      <c r="Q1406" s="216"/>
      <c r="R1406" s="217"/>
      <c r="U1406" s="4"/>
      <c r="V1406" s="4"/>
    </row>
    <row r="1407" spans="1:22">
      <c r="A1407" s="55"/>
      <c r="B1407" s="11"/>
      <c r="C1407" s="11" t="s">
        <v>423</v>
      </c>
      <c r="D1407" s="11"/>
      <c r="E1407" s="11" t="s">
        <v>279</v>
      </c>
      <c r="F1407" s="231">
        <v>3</v>
      </c>
      <c r="G1407" s="231">
        <v>1</v>
      </c>
      <c r="H1407" s="231">
        <v>1</v>
      </c>
      <c r="I1407" s="226">
        <v>1</v>
      </c>
      <c r="K1407" s="11"/>
      <c r="L1407" s="11"/>
      <c r="M1407" s="11"/>
      <c r="O1407" s="215"/>
      <c r="P1407" s="216"/>
      <c r="Q1407" s="216"/>
      <c r="R1407" s="217"/>
      <c r="U1407" s="4"/>
      <c r="V1407" s="4"/>
    </row>
    <row r="1408" spans="1:22">
      <c r="A1408" s="55"/>
      <c r="B1408" s="11"/>
      <c r="C1408" s="11" t="s">
        <v>428</v>
      </c>
      <c r="D1408" s="11"/>
      <c r="E1408" s="11" t="s">
        <v>114</v>
      </c>
      <c r="F1408" s="231">
        <v>1</v>
      </c>
      <c r="G1408" s="231"/>
      <c r="H1408" s="231"/>
      <c r="I1408" s="226"/>
      <c r="K1408" s="11"/>
      <c r="L1408" s="11"/>
      <c r="M1408" s="11"/>
      <c r="O1408" s="215"/>
      <c r="P1408" s="216"/>
      <c r="Q1408" s="216"/>
      <c r="R1408" s="217"/>
      <c r="U1408" s="4"/>
      <c r="V1408" s="4"/>
    </row>
    <row r="1409" spans="1:22">
      <c r="A1409" s="55"/>
      <c r="B1409" s="11"/>
      <c r="C1409" s="11" t="s">
        <v>429</v>
      </c>
      <c r="D1409" s="11"/>
      <c r="E1409" s="11" t="s">
        <v>323</v>
      </c>
      <c r="F1409" s="231">
        <v>4</v>
      </c>
      <c r="G1409" s="231"/>
      <c r="H1409" s="231"/>
      <c r="I1409" s="226"/>
      <c r="K1409" s="11"/>
      <c r="L1409" s="11"/>
      <c r="M1409" s="11"/>
      <c r="O1409" s="215"/>
      <c r="P1409" s="216"/>
      <c r="Q1409" s="216"/>
      <c r="R1409" s="217"/>
      <c r="U1409" s="4"/>
      <c r="V1409" s="4"/>
    </row>
    <row r="1410" spans="1:22">
      <c r="A1410" s="55"/>
      <c r="B1410" s="11"/>
      <c r="C1410" s="11" t="s">
        <v>431</v>
      </c>
      <c r="D1410" s="11"/>
      <c r="E1410" s="11" t="s">
        <v>432</v>
      </c>
      <c r="F1410" s="231">
        <v>3</v>
      </c>
      <c r="G1410" s="231"/>
      <c r="H1410" s="231"/>
      <c r="I1410" s="226"/>
      <c r="K1410" s="11"/>
      <c r="L1410" s="11"/>
      <c r="M1410" s="11"/>
      <c r="O1410" s="215"/>
      <c r="P1410" s="216"/>
      <c r="Q1410" s="216"/>
      <c r="R1410" s="217"/>
      <c r="U1410" s="4"/>
      <c r="V1410" s="4"/>
    </row>
    <row r="1411" spans="1:22">
      <c r="A1411" s="55"/>
      <c r="B1411" s="11"/>
      <c r="C1411" s="11" t="s">
        <v>433</v>
      </c>
      <c r="D1411" s="11"/>
      <c r="E1411" s="11" t="s">
        <v>434</v>
      </c>
      <c r="F1411" s="231">
        <v>3</v>
      </c>
      <c r="G1411" s="231"/>
      <c r="H1411" s="231"/>
      <c r="I1411" s="226"/>
      <c r="K1411" s="11"/>
      <c r="L1411" s="11"/>
      <c r="M1411" s="11"/>
      <c r="O1411" s="215"/>
      <c r="P1411" s="216"/>
      <c r="Q1411" s="216"/>
      <c r="R1411" s="217"/>
      <c r="U1411" s="4"/>
      <c r="V1411" s="4"/>
    </row>
    <row r="1412" spans="1:22">
      <c r="A1412" s="55"/>
      <c r="B1412" s="11"/>
      <c r="C1412" s="11" t="s">
        <v>436</v>
      </c>
      <c r="D1412" s="11"/>
      <c r="E1412" s="11" t="s">
        <v>165</v>
      </c>
      <c r="F1412" s="231">
        <v>15</v>
      </c>
      <c r="G1412" s="231"/>
      <c r="H1412" s="231">
        <v>0</v>
      </c>
      <c r="I1412" s="226"/>
      <c r="K1412" s="11"/>
      <c r="L1412" s="11"/>
      <c r="M1412" s="11"/>
      <c r="O1412" s="215"/>
      <c r="P1412" s="216"/>
      <c r="Q1412" s="216"/>
      <c r="R1412" s="217"/>
      <c r="U1412" s="4"/>
      <c r="V1412" s="4"/>
    </row>
    <row r="1413" spans="1:22">
      <c r="A1413" s="55"/>
      <c r="B1413" s="11"/>
      <c r="C1413" s="11" t="s">
        <v>437</v>
      </c>
      <c r="D1413" s="11"/>
      <c r="E1413" s="11" t="s">
        <v>438</v>
      </c>
      <c r="F1413" s="231">
        <v>13</v>
      </c>
      <c r="G1413" s="231"/>
      <c r="H1413" s="231"/>
      <c r="I1413" s="226"/>
      <c r="K1413" s="11"/>
      <c r="L1413" s="11"/>
      <c r="M1413" s="11"/>
      <c r="O1413" s="215"/>
      <c r="P1413" s="216"/>
      <c r="Q1413" s="216"/>
      <c r="R1413" s="217"/>
      <c r="U1413" s="4"/>
      <c r="V1413" s="4"/>
    </row>
    <row r="1414" spans="1:22">
      <c r="A1414" s="55"/>
      <c r="B1414" s="11"/>
      <c r="C1414" s="11" t="s">
        <v>444</v>
      </c>
      <c r="D1414" s="11"/>
      <c r="E1414" s="11" t="s">
        <v>445</v>
      </c>
      <c r="F1414" s="231">
        <v>1</v>
      </c>
      <c r="G1414" s="231"/>
      <c r="H1414" s="231"/>
      <c r="I1414" s="226"/>
      <c r="K1414" s="11"/>
      <c r="L1414" s="11"/>
      <c r="M1414" s="11"/>
      <c r="O1414" s="215"/>
      <c r="P1414" s="216"/>
      <c r="Q1414" s="216"/>
      <c r="R1414" s="217"/>
      <c r="U1414" s="4"/>
      <c r="V1414" s="4"/>
    </row>
    <row r="1415" spans="1:22">
      <c r="A1415" s="55"/>
      <c r="B1415" s="11"/>
      <c r="C1415" s="11" t="s">
        <v>446</v>
      </c>
      <c r="D1415" s="11"/>
      <c r="E1415" s="11" t="s">
        <v>191</v>
      </c>
      <c r="F1415" s="231">
        <v>9</v>
      </c>
      <c r="G1415" s="231"/>
      <c r="H1415" s="231"/>
      <c r="I1415" s="226"/>
      <c r="K1415" s="11"/>
      <c r="L1415" s="11"/>
      <c r="M1415" s="11"/>
      <c r="O1415" s="215"/>
      <c r="P1415" s="216"/>
      <c r="Q1415" s="216"/>
      <c r="R1415" s="217"/>
      <c r="U1415" s="4"/>
      <c r="V1415" s="4"/>
    </row>
    <row r="1416" spans="1:22">
      <c r="A1416" s="55"/>
      <c r="B1416" s="11"/>
      <c r="C1416" s="11" t="s">
        <v>577</v>
      </c>
      <c r="D1416" s="11"/>
      <c r="E1416" s="11" t="s">
        <v>191</v>
      </c>
      <c r="F1416" s="231">
        <v>3</v>
      </c>
      <c r="G1416" s="231"/>
      <c r="H1416" s="231"/>
      <c r="I1416" s="226"/>
      <c r="K1416" s="11"/>
      <c r="L1416" s="11"/>
      <c r="M1416" s="11"/>
      <c r="O1416" s="215"/>
      <c r="P1416" s="216"/>
      <c r="Q1416" s="216"/>
      <c r="R1416" s="217"/>
      <c r="U1416" s="4"/>
      <c r="V1416" s="4"/>
    </row>
    <row r="1417" spans="1:22">
      <c r="A1417" s="55"/>
      <c r="B1417" s="11"/>
      <c r="C1417" s="11" t="s">
        <v>449</v>
      </c>
      <c r="D1417" s="11"/>
      <c r="E1417" s="11" t="s">
        <v>450</v>
      </c>
      <c r="F1417" s="231">
        <v>9</v>
      </c>
      <c r="G1417" s="231">
        <v>1</v>
      </c>
      <c r="H1417" s="231">
        <v>0</v>
      </c>
      <c r="I1417" s="226"/>
      <c r="K1417" s="11"/>
      <c r="L1417" s="11"/>
      <c r="M1417" s="11"/>
      <c r="O1417" s="215"/>
      <c r="P1417" s="216"/>
      <c r="Q1417" s="216"/>
      <c r="R1417" s="217"/>
      <c r="U1417" s="4"/>
      <c r="V1417" s="4"/>
    </row>
    <row r="1418" spans="1:22">
      <c r="A1418" s="55"/>
      <c r="B1418" s="11"/>
      <c r="C1418" s="11" t="s">
        <v>453</v>
      </c>
      <c r="D1418" s="11"/>
      <c r="E1418" s="11" t="s">
        <v>91</v>
      </c>
      <c r="F1418" s="231">
        <v>52</v>
      </c>
      <c r="G1418" s="231"/>
      <c r="H1418" s="231">
        <v>0</v>
      </c>
      <c r="I1418" s="226"/>
      <c r="K1418" s="11"/>
      <c r="L1418" s="11"/>
      <c r="M1418" s="11"/>
      <c r="O1418" s="215"/>
      <c r="P1418" s="216"/>
      <c r="Q1418" s="216"/>
      <c r="R1418" s="217"/>
      <c r="U1418" s="4"/>
      <c r="V1418" s="4"/>
    </row>
    <row r="1419" spans="1:22">
      <c r="A1419" s="55"/>
      <c r="B1419" s="11"/>
      <c r="C1419" s="11" t="s">
        <v>455</v>
      </c>
      <c r="D1419" s="11"/>
      <c r="E1419" s="11" t="s">
        <v>56</v>
      </c>
      <c r="F1419" s="231">
        <v>1</v>
      </c>
      <c r="G1419" s="231"/>
      <c r="H1419" s="231"/>
      <c r="I1419" s="226"/>
      <c r="K1419" s="11"/>
      <c r="L1419" s="11"/>
      <c r="M1419" s="11"/>
      <c r="O1419" s="215"/>
      <c r="P1419" s="216"/>
      <c r="Q1419" s="216"/>
      <c r="R1419" s="217"/>
      <c r="U1419" s="4"/>
      <c r="V1419" s="4"/>
    </row>
    <row r="1420" spans="1:22">
      <c r="A1420" s="55"/>
      <c r="B1420" s="11"/>
      <c r="C1420" s="11" t="s">
        <v>455</v>
      </c>
      <c r="D1420" s="11"/>
      <c r="E1420" s="11" t="s">
        <v>280</v>
      </c>
      <c r="F1420" s="231">
        <v>3</v>
      </c>
      <c r="G1420" s="231"/>
      <c r="H1420" s="231"/>
      <c r="I1420" s="226"/>
      <c r="K1420" s="11"/>
      <c r="L1420" s="11"/>
      <c r="M1420" s="11"/>
      <c r="O1420" s="215"/>
      <c r="P1420" s="216"/>
      <c r="Q1420" s="216"/>
      <c r="R1420" s="217"/>
      <c r="U1420" s="4"/>
      <c r="V1420" s="4"/>
    </row>
    <row r="1421" spans="1:22">
      <c r="A1421" s="55"/>
      <c r="B1421" s="11"/>
      <c r="C1421" s="11" t="s">
        <v>457</v>
      </c>
      <c r="D1421" s="11"/>
      <c r="E1421" s="11" t="s">
        <v>458</v>
      </c>
      <c r="F1421" s="231">
        <v>1</v>
      </c>
      <c r="G1421" s="231"/>
      <c r="H1421" s="231"/>
      <c r="I1421" s="226"/>
      <c r="K1421" s="11"/>
      <c r="L1421" s="11"/>
      <c r="M1421" s="11"/>
      <c r="O1421" s="215"/>
      <c r="P1421" s="216"/>
      <c r="Q1421" s="216"/>
      <c r="R1421" s="217"/>
      <c r="U1421" s="4"/>
      <c r="V1421" s="4"/>
    </row>
    <row r="1422" spans="1:22">
      <c r="A1422" s="55"/>
      <c r="B1422" s="11"/>
      <c r="C1422" s="11" t="s">
        <v>459</v>
      </c>
      <c r="D1422" s="11"/>
      <c r="E1422" s="11" t="s">
        <v>124</v>
      </c>
      <c r="F1422" s="231">
        <v>1</v>
      </c>
      <c r="G1422" s="231"/>
      <c r="H1422" s="231"/>
      <c r="I1422" s="226"/>
      <c r="K1422" s="11"/>
      <c r="L1422" s="11"/>
      <c r="M1422" s="11"/>
      <c r="O1422" s="215"/>
      <c r="P1422" s="216"/>
      <c r="Q1422" s="216"/>
      <c r="R1422" s="217"/>
      <c r="U1422" s="4"/>
      <c r="V1422" s="4"/>
    </row>
    <row r="1423" spans="1:22">
      <c r="A1423" s="55"/>
      <c r="B1423" s="11"/>
      <c r="C1423" s="11" t="s">
        <v>460</v>
      </c>
      <c r="D1423" s="11"/>
      <c r="E1423" s="11" t="s">
        <v>184</v>
      </c>
      <c r="F1423" s="231">
        <v>1</v>
      </c>
      <c r="G1423" s="231"/>
      <c r="H1423" s="231"/>
      <c r="I1423" s="226"/>
      <c r="K1423" s="11"/>
      <c r="L1423" s="11"/>
      <c r="M1423" s="11"/>
      <c r="O1423" s="215"/>
      <c r="P1423" s="216"/>
      <c r="Q1423" s="216"/>
      <c r="R1423" s="217"/>
      <c r="U1423" s="4"/>
      <c r="V1423" s="4"/>
    </row>
    <row r="1424" spans="1:22">
      <c r="A1424" s="55"/>
      <c r="B1424" s="11"/>
      <c r="C1424" s="11" t="s">
        <v>652</v>
      </c>
      <c r="D1424" s="11"/>
      <c r="E1424" s="11" t="s">
        <v>462</v>
      </c>
      <c r="F1424" s="231">
        <v>5</v>
      </c>
      <c r="G1424" s="231"/>
      <c r="H1424" s="231">
        <v>0</v>
      </c>
      <c r="I1424" s="226"/>
      <c r="K1424" s="11"/>
      <c r="L1424" s="11"/>
      <c r="M1424" s="11"/>
      <c r="O1424" s="215"/>
      <c r="P1424" s="216"/>
      <c r="Q1424" s="216"/>
      <c r="R1424" s="217"/>
      <c r="U1424" s="4"/>
      <c r="V1424" s="4"/>
    </row>
    <row r="1425" spans="1:22">
      <c r="A1425" s="55"/>
      <c r="B1425" s="11"/>
      <c r="C1425" s="11" t="s">
        <v>466</v>
      </c>
      <c r="D1425" s="11"/>
      <c r="E1425" s="11" t="s">
        <v>145</v>
      </c>
      <c r="F1425" s="231">
        <v>3</v>
      </c>
      <c r="G1425" s="231"/>
      <c r="H1425" s="231"/>
      <c r="I1425" s="226"/>
      <c r="K1425" s="11"/>
      <c r="L1425" s="11"/>
      <c r="M1425" s="11"/>
      <c r="O1425" s="215"/>
      <c r="P1425" s="216"/>
      <c r="Q1425" s="216"/>
      <c r="R1425" s="217"/>
      <c r="U1425" s="4"/>
      <c r="V1425" s="4"/>
    </row>
    <row r="1426" spans="1:22">
      <c r="A1426" s="55"/>
      <c r="B1426" s="11"/>
      <c r="C1426" s="11" t="s">
        <v>467</v>
      </c>
      <c r="D1426" s="11"/>
      <c r="E1426" s="11" t="s">
        <v>468</v>
      </c>
      <c r="F1426" s="231">
        <v>1</v>
      </c>
      <c r="G1426" s="231"/>
      <c r="H1426" s="231"/>
      <c r="I1426" s="226"/>
      <c r="K1426" s="11"/>
      <c r="L1426" s="11"/>
      <c r="M1426" s="11"/>
      <c r="O1426" s="215"/>
      <c r="P1426" s="216"/>
      <c r="Q1426" s="216"/>
      <c r="R1426" s="217"/>
      <c r="U1426" s="4"/>
      <c r="V1426" s="4"/>
    </row>
    <row r="1427" spans="1:22">
      <c r="A1427" s="55"/>
      <c r="B1427" s="11"/>
      <c r="C1427" s="11" t="s">
        <v>469</v>
      </c>
      <c r="D1427" s="11"/>
      <c r="E1427" s="11" t="s">
        <v>234</v>
      </c>
      <c r="F1427" s="231">
        <v>10</v>
      </c>
      <c r="G1427" s="231">
        <v>1</v>
      </c>
      <c r="H1427" s="231">
        <v>0</v>
      </c>
      <c r="I1427" s="226"/>
      <c r="K1427" s="11"/>
      <c r="L1427" s="11"/>
      <c r="M1427" s="11"/>
      <c r="O1427" s="215"/>
      <c r="P1427" s="216"/>
      <c r="Q1427" s="216"/>
      <c r="R1427" s="217"/>
      <c r="U1427" s="4"/>
      <c r="V1427" s="4"/>
    </row>
    <row r="1428" spans="1:22">
      <c r="A1428" s="55"/>
      <c r="B1428" s="11"/>
      <c r="C1428" s="11" t="s">
        <v>473</v>
      </c>
      <c r="D1428" s="11"/>
      <c r="E1428" s="11" t="s">
        <v>207</v>
      </c>
      <c r="F1428" s="231">
        <v>4</v>
      </c>
      <c r="G1428" s="231">
        <v>1</v>
      </c>
      <c r="H1428" s="231">
        <v>1</v>
      </c>
      <c r="I1428" s="226">
        <v>1</v>
      </c>
      <c r="K1428" s="11"/>
      <c r="L1428" s="11"/>
      <c r="M1428" s="11"/>
      <c r="O1428" s="215"/>
      <c r="P1428" s="216"/>
      <c r="Q1428" s="216"/>
      <c r="R1428" s="217"/>
      <c r="U1428" s="4"/>
      <c r="V1428" s="4"/>
    </row>
    <row r="1429" spans="1:22">
      <c r="A1429" s="55"/>
      <c r="B1429" s="11"/>
      <c r="C1429" s="11" t="s">
        <v>474</v>
      </c>
      <c r="D1429" s="11"/>
      <c r="E1429" s="11" t="s">
        <v>153</v>
      </c>
      <c r="F1429" s="231">
        <v>21</v>
      </c>
      <c r="G1429" s="231"/>
      <c r="H1429" s="231"/>
      <c r="I1429" s="226"/>
      <c r="K1429" s="11"/>
      <c r="L1429" s="11"/>
      <c r="M1429" s="11"/>
      <c r="O1429" s="215"/>
      <c r="P1429" s="216"/>
      <c r="Q1429" s="216"/>
      <c r="R1429" s="217"/>
      <c r="U1429" s="4"/>
      <c r="V1429" s="4"/>
    </row>
    <row r="1430" spans="1:22">
      <c r="A1430" s="55"/>
      <c r="B1430" s="11"/>
      <c r="C1430" s="11" t="s">
        <v>476</v>
      </c>
      <c r="D1430" s="11"/>
      <c r="E1430" s="11" t="s">
        <v>68</v>
      </c>
      <c r="F1430" s="231">
        <v>2</v>
      </c>
      <c r="G1430" s="231"/>
      <c r="H1430" s="231"/>
      <c r="I1430" s="226"/>
      <c r="K1430" s="11"/>
      <c r="L1430" s="11"/>
      <c r="M1430" s="11"/>
      <c r="O1430" s="215"/>
      <c r="P1430" s="216"/>
      <c r="Q1430" s="216"/>
      <c r="R1430" s="217"/>
      <c r="U1430" s="4"/>
      <c r="V1430" s="4"/>
    </row>
    <row r="1431" spans="1:22">
      <c r="A1431" s="55"/>
      <c r="B1431" s="11"/>
      <c r="C1431" s="11" t="s">
        <v>479</v>
      </c>
      <c r="D1431" s="11"/>
      <c r="E1431" s="11" t="s">
        <v>138</v>
      </c>
      <c r="F1431" s="231">
        <v>1</v>
      </c>
      <c r="G1431" s="231"/>
      <c r="H1431" s="231"/>
      <c r="I1431" s="226"/>
      <c r="K1431" s="11"/>
      <c r="L1431" s="11"/>
      <c r="M1431" s="11"/>
      <c r="O1431" s="215"/>
      <c r="P1431" s="216"/>
      <c r="Q1431" s="216"/>
      <c r="R1431" s="217"/>
      <c r="U1431" s="4"/>
      <c r="V1431" s="4"/>
    </row>
    <row r="1432" spans="1:22">
      <c r="A1432" s="55"/>
      <c r="B1432" s="11"/>
      <c r="C1432" s="11" t="s">
        <v>479</v>
      </c>
      <c r="D1432" s="11"/>
      <c r="E1432" s="11" t="s">
        <v>442</v>
      </c>
      <c r="F1432" s="231">
        <v>6</v>
      </c>
      <c r="G1432" s="231"/>
      <c r="H1432" s="231"/>
      <c r="I1432" s="226"/>
      <c r="K1432" s="11"/>
      <c r="L1432" s="11"/>
      <c r="M1432" s="11"/>
      <c r="O1432" s="215"/>
      <c r="P1432" s="216"/>
      <c r="Q1432" s="216"/>
      <c r="R1432" s="217"/>
      <c r="U1432" s="4"/>
      <c r="V1432" s="4"/>
    </row>
    <row r="1433" spans="1:22">
      <c r="A1433" s="55"/>
      <c r="B1433" s="11"/>
      <c r="C1433" s="11" t="s">
        <v>482</v>
      </c>
      <c r="D1433" s="11"/>
      <c r="E1433" s="11" t="s">
        <v>212</v>
      </c>
      <c r="F1433" s="231">
        <v>1</v>
      </c>
      <c r="G1433" s="231"/>
      <c r="H1433" s="231"/>
      <c r="I1433" s="226"/>
      <c r="K1433" s="11"/>
      <c r="L1433" s="11"/>
      <c r="M1433" s="11"/>
      <c r="O1433" s="215"/>
      <c r="P1433" s="216"/>
      <c r="Q1433" s="216"/>
      <c r="R1433" s="217"/>
      <c r="U1433" s="4"/>
      <c r="V1433" s="4"/>
    </row>
    <row r="1434" spans="1:22">
      <c r="A1434" s="55"/>
      <c r="B1434" s="11"/>
      <c r="C1434" s="11" t="s">
        <v>483</v>
      </c>
      <c r="D1434" s="11"/>
      <c r="E1434" s="11" t="s">
        <v>98</v>
      </c>
      <c r="F1434" s="231">
        <v>30</v>
      </c>
      <c r="G1434" s="231"/>
      <c r="H1434" s="231">
        <v>0</v>
      </c>
      <c r="I1434" s="226"/>
      <c r="K1434" s="11"/>
      <c r="L1434" s="11"/>
      <c r="M1434" s="11"/>
      <c r="O1434" s="215"/>
      <c r="P1434" s="216"/>
      <c r="Q1434" s="216"/>
      <c r="R1434" s="217"/>
      <c r="U1434" s="4"/>
      <c r="V1434" s="4"/>
    </row>
    <row r="1435" spans="1:22">
      <c r="A1435" s="55"/>
      <c r="B1435" s="11"/>
      <c r="C1435" s="11" t="s">
        <v>486</v>
      </c>
      <c r="D1435" s="11"/>
      <c r="E1435" s="11" t="s">
        <v>445</v>
      </c>
      <c r="F1435" s="231">
        <v>1</v>
      </c>
      <c r="G1435" s="231"/>
      <c r="H1435" s="231"/>
      <c r="I1435" s="226"/>
      <c r="K1435" s="11"/>
      <c r="L1435" s="11"/>
      <c r="M1435" s="11"/>
      <c r="O1435" s="215"/>
      <c r="P1435" s="216"/>
      <c r="Q1435" s="216"/>
      <c r="R1435" s="217"/>
      <c r="U1435" s="4"/>
      <c r="V1435" s="4"/>
    </row>
    <row r="1436" spans="1:22">
      <c r="A1436" s="55"/>
      <c r="B1436" s="11"/>
      <c r="C1436" s="11" t="s">
        <v>488</v>
      </c>
      <c r="D1436" s="11"/>
      <c r="E1436" s="11" t="s">
        <v>489</v>
      </c>
      <c r="F1436" s="231">
        <v>1</v>
      </c>
      <c r="G1436" s="231"/>
      <c r="H1436" s="231"/>
      <c r="I1436" s="226"/>
      <c r="K1436" s="11"/>
      <c r="L1436" s="11"/>
      <c r="M1436" s="11"/>
      <c r="O1436" s="215"/>
      <c r="P1436" s="216"/>
      <c r="Q1436" s="216"/>
      <c r="R1436" s="217"/>
      <c r="U1436" s="4"/>
      <c r="V1436" s="4"/>
    </row>
    <row r="1437" spans="1:22">
      <c r="A1437" s="55"/>
      <c r="B1437" s="11"/>
      <c r="C1437" s="11" t="s">
        <v>490</v>
      </c>
      <c r="D1437" s="11"/>
      <c r="E1437" s="11" t="s">
        <v>95</v>
      </c>
      <c r="F1437" s="231">
        <v>3</v>
      </c>
      <c r="G1437" s="231"/>
      <c r="H1437" s="231"/>
      <c r="I1437" s="226"/>
      <c r="K1437" s="11"/>
      <c r="L1437" s="11"/>
      <c r="M1437" s="11"/>
      <c r="O1437" s="215"/>
      <c r="P1437" s="216"/>
      <c r="Q1437" s="216"/>
      <c r="R1437" s="217"/>
      <c r="U1437" s="4"/>
      <c r="V1437" s="4"/>
    </row>
    <row r="1438" spans="1:22">
      <c r="A1438" s="55"/>
      <c r="B1438" s="11"/>
      <c r="C1438" s="11" t="s">
        <v>492</v>
      </c>
      <c r="D1438" s="11"/>
      <c r="E1438" s="11" t="s">
        <v>64</v>
      </c>
      <c r="F1438" s="231">
        <v>27</v>
      </c>
      <c r="G1438" s="231"/>
      <c r="H1438" s="231">
        <v>0</v>
      </c>
      <c r="I1438" s="226"/>
      <c r="K1438" s="11"/>
      <c r="L1438" s="11"/>
      <c r="M1438" s="11"/>
      <c r="O1438" s="215"/>
      <c r="P1438" s="216"/>
      <c r="Q1438" s="216"/>
      <c r="R1438" s="217"/>
      <c r="U1438" s="4"/>
      <c r="V1438" s="4"/>
    </row>
    <row r="1439" spans="1:22">
      <c r="A1439" s="55"/>
      <c r="B1439" s="11"/>
      <c r="C1439" s="11" t="s">
        <v>494</v>
      </c>
      <c r="D1439" s="11"/>
      <c r="E1439" s="11" t="s">
        <v>54</v>
      </c>
      <c r="F1439" s="231">
        <v>1</v>
      </c>
      <c r="G1439" s="231"/>
      <c r="H1439" s="231">
        <v>0</v>
      </c>
      <c r="I1439" s="226"/>
      <c r="K1439" s="11"/>
      <c r="L1439" s="11"/>
      <c r="M1439" s="11"/>
      <c r="O1439" s="215"/>
      <c r="P1439" s="216"/>
      <c r="Q1439" s="216"/>
      <c r="R1439" s="217"/>
      <c r="U1439" s="4"/>
      <c r="V1439" s="4"/>
    </row>
    <row r="1440" spans="1:22">
      <c r="A1440" s="55"/>
      <c r="B1440" s="11"/>
      <c r="C1440" s="11" t="s">
        <v>494</v>
      </c>
      <c r="D1440" s="11"/>
      <c r="E1440" s="11" t="s">
        <v>56</v>
      </c>
      <c r="F1440" s="231">
        <v>2</v>
      </c>
      <c r="G1440" s="231"/>
      <c r="H1440" s="231">
        <v>0</v>
      </c>
      <c r="I1440" s="226"/>
      <c r="K1440" s="11"/>
      <c r="L1440" s="11"/>
      <c r="M1440" s="11"/>
      <c r="O1440" s="215"/>
      <c r="P1440" s="216"/>
      <c r="Q1440" s="216"/>
      <c r="R1440" s="217"/>
      <c r="U1440" s="4"/>
      <c r="V1440" s="4"/>
    </row>
    <row r="1441" spans="1:22">
      <c r="A1441" s="55"/>
      <c r="B1441" s="11"/>
      <c r="C1441" s="11" t="s">
        <v>495</v>
      </c>
      <c r="D1441" s="11"/>
      <c r="E1441" s="11" t="s">
        <v>319</v>
      </c>
      <c r="F1441" s="231">
        <v>1</v>
      </c>
      <c r="G1441" s="231"/>
      <c r="H1441" s="231"/>
      <c r="I1441" s="226"/>
      <c r="K1441" s="11"/>
      <c r="L1441" s="11"/>
      <c r="M1441" s="11"/>
      <c r="O1441" s="215"/>
      <c r="P1441" s="216"/>
      <c r="Q1441" s="216"/>
      <c r="R1441" s="217"/>
      <c r="U1441" s="4"/>
      <c r="V1441" s="4"/>
    </row>
    <row r="1442" spans="1:22">
      <c r="A1442" s="55"/>
      <c r="B1442" s="11"/>
      <c r="C1442" s="11" t="s">
        <v>496</v>
      </c>
      <c r="D1442" s="11"/>
      <c r="E1442" s="11" t="s">
        <v>357</v>
      </c>
      <c r="F1442" s="231">
        <v>18</v>
      </c>
      <c r="G1442" s="231"/>
      <c r="H1442" s="231">
        <v>0</v>
      </c>
      <c r="I1442" s="226"/>
      <c r="K1442" s="11"/>
      <c r="L1442" s="11"/>
      <c r="M1442" s="11"/>
      <c r="O1442" s="215"/>
      <c r="P1442" s="216"/>
      <c r="Q1442" s="216"/>
      <c r="R1442" s="217"/>
      <c r="U1442" s="4"/>
      <c r="V1442" s="4"/>
    </row>
    <row r="1443" spans="1:22">
      <c r="A1443" s="55"/>
      <c r="B1443" s="11"/>
      <c r="C1443" s="11" t="s">
        <v>507</v>
      </c>
      <c r="D1443" s="11"/>
      <c r="E1443" s="11" t="s">
        <v>77</v>
      </c>
      <c r="F1443" s="231">
        <v>1</v>
      </c>
      <c r="G1443" s="231"/>
      <c r="H1443" s="231"/>
      <c r="I1443" s="226"/>
      <c r="K1443" s="11"/>
      <c r="L1443" s="11"/>
      <c r="M1443" s="11"/>
      <c r="O1443" s="215"/>
      <c r="P1443" s="216"/>
      <c r="Q1443" s="216"/>
      <c r="R1443" s="217"/>
      <c r="U1443" s="4"/>
      <c r="V1443" s="4"/>
    </row>
    <row r="1444" spans="1:22">
      <c r="A1444" s="55"/>
      <c r="B1444" s="11"/>
      <c r="C1444" s="11" t="s">
        <v>510</v>
      </c>
      <c r="D1444" s="11"/>
      <c r="E1444" s="11" t="s">
        <v>511</v>
      </c>
      <c r="F1444" s="231">
        <v>15</v>
      </c>
      <c r="G1444" s="231"/>
      <c r="H1444" s="231"/>
      <c r="I1444" s="226"/>
      <c r="K1444" s="11"/>
      <c r="L1444" s="11"/>
      <c r="M1444" s="11"/>
      <c r="O1444" s="215"/>
      <c r="P1444" s="216"/>
      <c r="Q1444" s="216"/>
      <c r="R1444" s="217"/>
      <c r="U1444" s="4"/>
      <c r="V1444" s="4"/>
    </row>
    <row r="1445" spans="1:22">
      <c r="A1445" s="55"/>
      <c r="B1445" s="11"/>
      <c r="C1445" s="11" t="s">
        <v>513</v>
      </c>
      <c r="D1445" s="11"/>
      <c r="E1445" s="11" t="s">
        <v>484</v>
      </c>
      <c r="F1445" s="231">
        <v>13</v>
      </c>
      <c r="G1445" s="231"/>
      <c r="H1445" s="231">
        <v>0</v>
      </c>
      <c r="I1445" s="226"/>
      <c r="K1445" s="11"/>
      <c r="L1445" s="11"/>
      <c r="M1445" s="11"/>
      <c r="O1445" s="215"/>
      <c r="P1445" s="216"/>
      <c r="Q1445" s="216"/>
      <c r="R1445" s="217"/>
      <c r="U1445" s="4"/>
      <c r="V1445" s="4"/>
    </row>
    <row r="1446" spans="1:22">
      <c r="A1446" s="55"/>
      <c r="B1446" s="11"/>
      <c r="C1446" s="11" t="s">
        <v>516</v>
      </c>
      <c r="D1446" s="11"/>
      <c r="E1446" s="11" t="s">
        <v>95</v>
      </c>
      <c r="F1446" s="231">
        <v>3</v>
      </c>
      <c r="G1446" s="231"/>
      <c r="H1446" s="231"/>
      <c r="I1446" s="226"/>
      <c r="K1446" s="11"/>
      <c r="L1446" s="11"/>
      <c r="M1446" s="11"/>
      <c r="O1446" s="215"/>
      <c r="P1446" s="216"/>
      <c r="Q1446" s="216"/>
      <c r="R1446" s="217"/>
      <c r="U1446" s="4"/>
      <c r="V1446" s="4"/>
    </row>
    <row r="1447" spans="1:22">
      <c r="A1447" s="55"/>
      <c r="B1447" s="11"/>
      <c r="C1447" s="11" t="s">
        <v>517</v>
      </c>
      <c r="D1447" s="11"/>
      <c r="E1447" s="11" t="s">
        <v>88</v>
      </c>
      <c r="F1447" s="231">
        <v>1</v>
      </c>
      <c r="G1447" s="231"/>
      <c r="H1447" s="231">
        <v>0</v>
      </c>
      <c r="I1447" s="226"/>
      <c r="K1447" s="11"/>
      <c r="L1447" s="11"/>
      <c r="M1447" s="11"/>
      <c r="O1447" s="215"/>
      <c r="P1447" s="216"/>
      <c r="Q1447" s="216"/>
      <c r="R1447" s="217"/>
      <c r="U1447" s="4"/>
      <c r="V1447" s="4"/>
    </row>
    <row r="1448" spans="1:22">
      <c r="A1448" s="55"/>
      <c r="B1448" s="11"/>
      <c r="C1448" s="11" t="s">
        <v>518</v>
      </c>
      <c r="D1448" s="11"/>
      <c r="E1448" s="11" t="s">
        <v>81</v>
      </c>
      <c r="F1448" s="231">
        <v>17</v>
      </c>
      <c r="G1448" s="231"/>
      <c r="H1448" s="231">
        <v>0</v>
      </c>
      <c r="I1448" s="226"/>
      <c r="K1448" s="11"/>
      <c r="L1448" s="11"/>
      <c r="M1448" s="11"/>
      <c r="O1448" s="215"/>
      <c r="P1448" s="216"/>
      <c r="Q1448" s="216"/>
      <c r="R1448" s="217"/>
      <c r="U1448" s="4"/>
      <c r="V1448" s="4"/>
    </row>
    <row r="1449" spans="1:22">
      <c r="A1449" s="55"/>
      <c r="B1449" s="11"/>
      <c r="C1449" s="11" t="s">
        <v>519</v>
      </c>
      <c r="D1449" s="11"/>
      <c r="E1449" s="11" t="s">
        <v>70</v>
      </c>
      <c r="F1449" s="231">
        <v>1</v>
      </c>
      <c r="G1449" s="231"/>
      <c r="H1449" s="231"/>
      <c r="I1449" s="226"/>
      <c r="K1449" s="11"/>
      <c r="L1449" s="11"/>
      <c r="M1449" s="11"/>
      <c r="O1449" s="215"/>
      <c r="P1449" s="216"/>
      <c r="Q1449" s="216"/>
      <c r="R1449" s="217"/>
      <c r="U1449" s="4"/>
      <c r="V1449" s="4"/>
    </row>
    <row r="1450" spans="1:22">
      <c r="A1450" s="55"/>
      <c r="B1450" s="11"/>
      <c r="C1450" s="11" t="s">
        <v>521</v>
      </c>
      <c r="D1450" s="11"/>
      <c r="E1450" s="11" t="s">
        <v>59</v>
      </c>
      <c r="F1450" s="231">
        <v>4</v>
      </c>
      <c r="G1450" s="231"/>
      <c r="H1450" s="231">
        <v>0</v>
      </c>
      <c r="I1450" s="226"/>
      <c r="K1450" s="11"/>
      <c r="L1450" s="11"/>
      <c r="M1450" s="11"/>
      <c r="O1450" s="215"/>
      <c r="P1450" s="216"/>
      <c r="Q1450" s="216"/>
      <c r="R1450" s="217"/>
      <c r="U1450" s="4"/>
      <c r="V1450" s="4"/>
    </row>
    <row r="1451" spans="1:22">
      <c r="A1451" s="55"/>
      <c r="B1451" s="11"/>
      <c r="C1451" s="11" t="s">
        <v>527</v>
      </c>
      <c r="D1451" s="11"/>
      <c r="E1451" s="11" t="s">
        <v>323</v>
      </c>
      <c r="F1451" s="231">
        <v>28</v>
      </c>
      <c r="G1451" s="231"/>
      <c r="H1451" s="231">
        <v>0</v>
      </c>
      <c r="I1451" s="226"/>
      <c r="K1451" s="11"/>
      <c r="L1451" s="11"/>
      <c r="M1451" s="11"/>
      <c r="O1451" s="215"/>
      <c r="P1451" s="216"/>
      <c r="Q1451" s="216"/>
      <c r="R1451" s="217"/>
      <c r="U1451" s="4"/>
      <c r="V1451" s="4"/>
    </row>
    <row r="1452" spans="1:22">
      <c r="A1452" s="55"/>
      <c r="B1452" s="11"/>
      <c r="C1452" s="11" t="s">
        <v>528</v>
      </c>
      <c r="D1452" s="11"/>
      <c r="E1452" s="11" t="s">
        <v>121</v>
      </c>
      <c r="F1452" s="231">
        <v>58</v>
      </c>
      <c r="G1452" s="231">
        <v>1</v>
      </c>
      <c r="H1452" s="231">
        <v>1</v>
      </c>
      <c r="I1452" s="226">
        <v>0</v>
      </c>
      <c r="K1452" s="11"/>
      <c r="L1452" s="11"/>
      <c r="M1452" s="11"/>
      <c r="O1452" s="215"/>
      <c r="P1452" s="216"/>
      <c r="Q1452" s="216"/>
      <c r="R1452" s="217"/>
      <c r="U1452" s="4"/>
      <c r="V1452" s="4"/>
    </row>
    <row r="1453" spans="1:22">
      <c r="A1453" s="55"/>
      <c r="B1453" s="11"/>
      <c r="C1453" s="11" t="s">
        <v>532</v>
      </c>
      <c r="D1453" s="11"/>
      <c r="E1453" s="11" t="s">
        <v>533</v>
      </c>
      <c r="F1453" s="231">
        <v>13</v>
      </c>
      <c r="G1453" s="231"/>
      <c r="H1453" s="231">
        <v>0</v>
      </c>
      <c r="I1453" s="226"/>
      <c r="K1453" s="11"/>
      <c r="L1453" s="11"/>
      <c r="M1453" s="11"/>
      <c r="O1453" s="215"/>
      <c r="P1453" s="216"/>
      <c r="Q1453" s="216"/>
      <c r="R1453" s="217"/>
      <c r="U1453" s="4"/>
      <c r="V1453" s="4"/>
    </row>
    <row r="1454" spans="1:22">
      <c r="A1454" s="55"/>
      <c r="B1454" s="11"/>
      <c r="C1454" s="11" t="s">
        <v>535</v>
      </c>
      <c r="D1454" s="11"/>
      <c r="E1454" s="11" t="s">
        <v>158</v>
      </c>
      <c r="F1454" s="231">
        <v>4</v>
      </c>
      <c r="G1454" s="231">
        <v>1</v>
      </c>
      <c r="H1454" s="231">
        <v>0</v>
      </c>
      <c r="I1454" s="226"/>
      <c r="K1454" s="11"/>
      <c r="L1454" s="11"/>
      <c r="M1454" s="11"/>
      <c r="O1454" s="215"/>
      <c r="P1454" s="216"/>
      <c r="Q1454" s="216"/>
      <c r="R1454" s="217"/>
      <c r="U1454" s="4"/>
      <c r="V1454" s="4"/>
    </row>
    <row r="1455" spans="1:22">
      <c r="A1455" s="55"/>
      <c r="B1455" s="11"/>
      <c r="C1455" s="11" t="s">
        <v>536</v>
      </c>
      <c r="D1455" s="11"/>
      <c r="E1455" s="11" t="s">
        <v>79</v>
      </c>
      <c r="F1455" s="231">
        <v>3</v>
      </c>
      <c r="G1455" s="231"/>
      <c r="H1455" s="231"/>
      <c r="I1455" s="226"/>
      <c r="K1455" s="11"/>
      <c r="L1455" s="11"/>
      <c r="M1455" s="11"/>
      <c r="O1455" s="215"/>
      <c r="P1455" s="216"/>
      <c r="Q1455" s="216"/>
      <c r="R1455" s="217"/>
      <c r="U1455" s="4"/>
      <c r="V1455" s="4"/>
    </row>
    <row r="1456" spans="1:22">
      <c r="A1456" s="55"/>
      <c r="B1456" s="11"/>
      <c r="C1456" s="11" t="s">
        <v>537</v>
      </c>
      <c r="D1456" s="11"/>
      <c r="E1456" s="11" t="s">
        <v>146</v>
      </c>
      <c r="F1456" s="231">
        <v>3</v>
      </c>
      <c r="G1456" s="231"/>
      <c r="H1456" s="231"/>
      <c r="I1456" s="226"/>
      <c r="K1456" s="11"/>
      <c r="L1456" s="11"/>
      <c r="M1456" s="11"/>
      <c r="O1456" s="215"/>
      <c r="P1456" s="216"/>
      <c r="Q1456" s="216"/>
      <c r="R1456" s="217"/>
      <c r="U1456" s="4"/>
      <c r="V1456" s="4"/>
    </row>
    <row r="1457" spans="1:22">
      <c r="A1457" s="55"/>
      <c r="B1457" s="11"/>
      <c r="C1457" s="11" t="s">
        <v>538</v>
      </c>
      <c r="D1457" s="11"/>
      <c r="E1457" s="11" t="s">
        <v>336</v>
      </c>
      <c r="F1457" s="231">
        <v>12</v>
      </c>
      <c r="G1457" s="231">
        <v>1</v>
      </c>
      <c r="H1457" s="231">
        <v>1</v>
      </c>
      <c r="I1457" s="226">
        <v>68</v>
      </c>
      <c r="K1457" s="11"/>
      <c r="L1457" s="11"/>
      <c r="M1457" s="11"/>
      <c r="O1457" s="215"/>
      <c r="P1457" s="216"/>
      <c r="Q1457" s="216"/>
      <c r="R1457" s="217"/>
      <c r="U1457" s="4"/>
      <c r="V1457" s="4"/>
    </row>
    <row r="1458" spans="1:22">
      <c r="A1458" s="55"/>
      <c r="B1458" s="11"/>
      <c r="C1458" s="11" t="s">
        <v>544</v>
      </c>
      <c r="D1458" s="11"/>
      <c r="E1458" s="11" t="s">
        <v>182</v>
      </c>
      <c r="F1458" s="231">
        <v>3</v>
      </c>
      <c r="G1458" s="231"/>
      <c r="H1458" s="231"/>
      <c r="I1458" s="226"/>
      <c r="K1458" s="11"/>
      <c r="L1458" s="11"/>
      <c r="M1458" s="11"/>
      <c r="O1458" s="215"/>
      <c r="P1458" s="216"/>
      <c r="Q1458" s="216"/>
      <c r="R1458" s="217"/>
      <c r="U1458" s="4"/>
      <c r="V1458" s="4"/>
    </row>
    <row r="1459" spans="1:22">
      <c r="A1459" s="55"/>
      <c r="B1459" s="11"/>
      <c r="C1459" s="11" t="s">
        <v>547</v>
      </c>
      <c r="D1459" s="11"/>
      <c r="E1459" s="11" t="s">
        <v>215</v>
      </c>
      <c r="F1459" s="231">
        <v>3</v>
      </c>
      <c r="G1459" s="231"/>
      <c r="H1459" s="231"/>
      <c r="I1459" s="226"/>
      <c r="K1459" s="11"/>
      <c r="L1459" s="11"/>
      <c r="M1459" s="11"/>
      <c r="O1459" s="215"/>
      <c r="P1459" s="216"/>
      <c r="Q1459" s="216"/>
      <c r="R1459" s="217"/>
      <c r="U1459" s="4"/>
      <c r="V1459" s="4"/>
    </row>
    <row r="1460" spans="1:22">
      <c r="A1460" s="55"/>
      <c r="B1460" s="11"/>
      <c r="C1460" s="11" t="s">
        <v>550</v>
      </c>
      <c r="D1460" s="11"/>
      <c r="E1460" s="11" t="s">
        <v>59</v>
      </c>
      <c r="F1460" s="231">
        <v>1</v>
      </c>
      <c r="G1460" s="231"/>
      <c r="H1460" s="231"/>
      <c r="I1460" s="226"/>
      <c r="K1460" s="11"/>
      <c r="L1460" s="11"/>
      <c r="M1460" s="11"/>
      <c r="O1460" s="215"/>
      <c r="P1460" s="216"/>
      <c r="Q1460" s="216"/>
      <c r="R1460" s="217"/>
      <c r="U1460" s="4"/>
      <c r="V1460" s="4"/>
    </row>
    <row r="1461" spans="1:22">
      <c r="A1461" s="55"/>
      <c r="B1461" s="11"/>
      <c r="C1461" s="11" t="s">
        <v>550</v>
      </c>
      <c r="D1461" s="11"/>
      <c r="E1461" s="11" t="s">
        <v>66</v>
      </c>
      <c r="F1461" s="231">
        <v>15</v>
      </c>
      <c r="G1461" s="231"/>
      <c r="H1461" s="231"/>
      <c r="I1461" s="226"/>
      <c r="K1461" s="11"/>
      <c r="L1461" s="11"/>
      <c r="M1461" s="11"/>
      <c r="O1461" s="215"/>
      <c r="P1461" s="216"/>
      <c r="Q1461" s="216"/>
      <c r="R1461" s="217"/>
      <c r="U1461" s="4"/>
      <c r="V1461" s="4"/>
    </row>
    <row r="1462" spans="1:22">
      <c r="A1462" s="55"/>
      <c r="B1462" s="11"/>
      <c r="C1462" s="11" t="s">
        <v>552</v>
      </c>
      <c r="D1462" s="11"/>
      <c r="E1462" s="11" t="s">
        <v>77</v>
      </c>
      <c r="F1462" s="231">
        <v>4</v>
      </c>
      <c r="G1462" s="231"/>
      <c r="H1462" s="231"/>
      <c r="I1462" s="226"/>
      <c r="K1462" s="11"/>
      <c r="L1462" s="11"/>
      <c r="M1462" s="11"/>
      <c r="O1462" s="215"/>
      <c r="P1462" s="216"/>
      <c r="Q1462" s="216"/>
      <c r="R1462" s="217"/>
      <c r="U1462" s="4"/>
      <c r="V1462" s="4"/>
    </row>
    <row r="1463" spans="1:22">
      <c r="A1463" s="55"/>
      <c r="B1463" s="11"/>
      <c r="C1463" s="11" t="s">
        <v>559</v>
      </c>
      <c r="D1463" s="11"/>
      <c r="E1463" s="11" t="s">
        <v>156</v>
      </c>
      <c r="F1463" s="231">
        <v>44</v>
      </c>
      <c r="G1463" s="231"/>
      <c r="H1463" s="231">
        <v>0</v>
      </c>
      <c r="I1463" s="226"/>
      <c r="K1463" s="11"/>
      <c r="L1463" s="11"/>
      <c r="M1463" s="11"/>
      <c r="O1463" s="215"/>
      <c r="P1463" s="216"/>
      <c r="Q1463" s="216"/>
      <c r="R1463" s="217"/>
      <c r="U1463" s="4"/>
      <c r="V1463" s="4"/>
    </row>
    <row r="1464" spans="1:22">
      <c r="A1464" s="55"/>
      <c r="B1464" s="11"/>
      <c r="C1464" s="11" t="s">
        <v>560</v>
      </c>
      <c r="D1464" s="11"/>
      <c r="E1464" s="11" t="s">
        <v>156</v>
      </c>
      <c r="F1464" s="231">
        <v>7</v>
      </c>
      <c r="G1464" s="231"/>
      <c r="H1464" s="231">
        <v>0</v>
      </c>
      <c r="I1464" s="226"/>
      <c r="K1464" s="11"/>
      <c r="L1464" s="11"/>
      <c r="M1464" s="11"/>
      <c r="O1464" s="215"/>
      <c r="P1464" s="216"/>
      <c r="Q1464" s="216"/>
      <c r="R1464" s="217"/>
      <c r="U1464" s="4"/>
      <c r="V1464" s="4"/>
    </row>
    <row r="1465" spans="1:22">
      <c r="A1465" s="55"/>
      <c r="B1465" s="11"/>
      <c r="C1465" s="11" t="s">
        <v>561</v>
      </c>
      <c r="D1465" s="11"/>
      <c r="E1465" s="11" t="s">
        <v>167</v>
      </c>
      <c r="F1465" s="231">
        <v>30</v>
      </c>
      <c r="G1465" s="231"/>
      <c r="H1465" s="231">
        <v>0</v>
      </c>
      <c r="I1465" s="226"/>
      <c r="K1465" s="11"/>
      <c r="L1465" s="11"/>
      <c r="M1465" s="11"/>
      <c r="O1465" s="215"/>
      <c r="P1465" s="216"/>
      <c r="Q1465" s="216"/>
      <c r="R1465" s="217"/>
      <c r="U1465" s="4"/>
      <c r="V1465" s="4"/>
    </row>
    <row r="1466" spans="1:22">
      <c r="A1466" s="55"/>
      <c r="B1466" s="11"/>
      <c r="C1466" s="11" t="s">
        <v>658</v>
      </c>
      <c r="D1466" s="11"/>
      <c r="E1466" s="11" t="s">
        <v>564</v>
      </c>
      <c r="F1466" s="231">
        <v>1</v>
      </c>
      <c r="G1466" s="231"/>
      <c r="H1466" s="231"/>
      <c r="I1466" s="226"/>
      <c r="K1466" s="11"/>
      <c r="L1466" s="11"/>
      <c r="M1466" s="11"/>
      <c r="O1466" s="215"/>
      <c r="P1466" s="216"/>
      <c r="Q1466" s="216"/>
      <c r="R1466" s="217"/>
      <c r="U1466" s="4"/>
      <c r="V1466" s="4"/>
    </row>
    <row r="1467" spans="1:22">
      <c r="A1467" s="55"/>
      <c r="B1467" s="11"/>
      <c r="C1467" s="11" t="s">
        <v>565</v>
      </c>
      <c r="D1467" s="11"/>
      <c r="E1467" s="11" t="s">
        <v>117</v>
      </c>
      <c r="F1467" s="231">
        <v>3</v>
      </c>
      <c r="G1467" s="231"/>
      <c r="H1467" s="231"/>
      <c r="I1467" s="226"/>
      <c r="K1467" s="11"/>
      <c r="L1467" s="11"/>
      <c r="M1467" s="11"/>
      <c r="O1467" s="215"/>
      <c r="P1467" s="216"/>
      <c r="Q1467" s="216"/>
      <c r="R1467" s="217"/>
      <c r="U1467" s="4"/>
      <c r="V1467" s="4"/>
    </row>
    <row r="1468" spans="1:22">
      <c r="A1468" s="55"/>
      <c r="B1468" s="11"/>
      <c r="C1468" s="11" t="s">
        <v>569</v>
      </c>
      <c r="D1468" s="11"/>
      <c r="E1468" s="11" t="s">
        <v>445</v>
      </c>
      <c r="F1468" s="231">
        <v>14</v>
      </c>
      <c r="G1468" s="231"/>
      <c r="H1468" s="231"/>
      <c r="I1468" s="226"/>
      <c r="K1468" s="11"/>
      <c r="L1468" s="11"/>
      <c r="M1468" s="11"/>
      <c r="O1468" s="215"/>
      <c r="P1468" s="216"/>
      <c r="Q1468" s="216"/>
      <c r="R1468" s="217"/>
      <c r="U1468" s="4"/>
      <c r="V1468" s="4"/>
    </row>
    <row r="1469" spans="1:22" ht="15" thickBot="1">
      <c r="A1469" s="55"/>
      <c r="B1469" s="86"/>
      <c r="C1469" s="86"/>
      <c r="D1469" s="86"/>
      <c r="E1469" s="86"/>
      <c r="F1469" s="232"/>
      <c r="G1469" s="232"/>
      <c r="H1469" s="232"/>
      <c r="I1469" s="227"/>
      <c r="K1469" s="86"/>
      <c r="L1469" s="86"/>
      <c r="M1469" s="86"/>
      <c r="O1469" s="439"/>
      <c r="P1469" s="440"/>
      <c r="Q1469" s="440"/>
      <c r="R1469" s="441"/>
      <c r="U1469" s="4"/>
      <c r="V1469" s="4"/>
    </row>
    <row r="1470" spans="1:22" ht="15" thickBot="1">
      <c r="A1470" s="55"/>
      <c r="B1470" s="87" t="s">
        <v>572</v>
      </c>
      <c r="C1470" s="88"/>
      <c r="D1470" s="88"/>
      <c r="E1470" s="88"/>
      <c r="F1470" s="220">
        <v>1457</v>
      </c>
      <c r="G1470" s="220">
        <v>19</v>
      </c>
      <c r="H1470" s="220">
        <v>15</v>
      </c>
      <c r="I1470" s="219">
        <v>11.659090909090908</v>
      </c>
      <c r="K1470" s="91"/>
      <c r="L1470" s="89"/>
      <c r="M1470" s="90"/>
      <c r="O1470" s="442"/>
      <c r="P1470" s="443"/>
      <c r="Q1470" s="443"/>
      <c r="R1470" s="444"/>
      <c r="U1470" s="4"/>
      <c r="V1470" s="4"/>
    </row>
    <row r="1471" spans="1:22" s="4" customFormat="1" ht="13.2">
      <c r="A1471" s="55"/>
      <c r="I1471" s="228"/>
    </row>
    <row r="1472" spans="1:22" s="4" customFormat="1" ht="13.2">
      <c r="I1472" s="228"/>
    </row>
    <row r="1473" spans="9:15" s="4" customFormat="1" ht="13.2" hidden="1">
      <c r="I1473" s="221"/>
      <c r="K1473" s="50"/>
      <c r="O1473" s="50"/>
    </row>
    <row r="1474" spans="9:15" s="4" customFormat="1" ht="13.2" hidden="1">
      <c r="I1474" s="221"/>
      <c r="K1474" s="50"/>
      <c r="O1474" s="50"/>
    </row>
    <row r="1475" spans="9:15" s="4" customFormat="1" ht="13.2" hidden="1">
      <c r="I1475" s="221"/>
      <c r="K1475" s="50"/>
      <c r="O1475" s="50"/>
    </row>
    <row r="1476" spans="9:15" s="4" customFormat="1" ht="13.2" hidden="1">
      <c r="I1476" s="221"/>
      <c r="K1476" s="50"/>
      <c r="O1476" s="50"/>
    </row>
    <row r="1477" spans="9:15" s="4" customFormat="1" ht="13.2" hidden="1">
      <c r="I1477" s="221"/>
      <c r="K1477" s="50"/>
      <c r="O1477" s="50"/>
    </row>
    <row r="1478" spans="9:15">
      <c r="I1478" s="224"/>
    </row>
    <row r="1479" spans="9:15">
      <c r="I1479" s="224"/>
    </row>
    <row r="1480" spans="9:15">
      <c r="I1480" s="224"/>
    </row>
    <row r="1481" spans="9:15">
      <c r="I1481" s="224"/>
    </row>
    <row r="1482" spans="9:15">
      <c r="I1482" s="224"/>
    </row>
    <row r="1483" spans="9:15">
      <c r="I1483" s="224"/>
    </row>
    <row r="1484" spans="9:15">
      <c r="I1484" s="224"/>
    </row>
    <row r="1485" spans="9:15">
      <c r="I1485" s="224"/>
    </row>
    <row r="1486" spans="9:15">
      <c r="I1486" s="224"/>
    </row>
    <row r="1487" spans="9:15">
      <c r="I1487" s="224"/>
    </row>
    <row r="1488" spans="9:15">
      <c r="I1488" s="224"/>
    </row>
    <row r="1489" spans="9:9">
      <c r="I1489" s="224"/>
    </row>
    <row r="1490" spans="9:9">
      <c r="I1490" s="224"/>
    </row>
    <row r="1491" spans="9:9">
      <c r="I1491" s="224"/>
    </row>
    <row r="1492" spans="9:9">
      <c r="I1492" s="224"/>
    </row>
    <row r="1493" spans="9:9">
      <c r="I1493" s="224"/>
    </row>
    <row r="1494" spans="9:9">
      <c r="I1494" s="224"/>
    </row>
    <row r="1495" spans="9:9">
      <c r="I1495" s="224"/>
    </row>
    <row r="1496" spans="9:9">
      <c r="I1496" s="224"/>
    </row>
    <row r="1497" spans="9:9">
      <c r="I1497" s="224"/>
    </row>
    <row r="1498" spans="9:9">
      <c r="I1498" s="224"/>
    </row>
    <row r="1499" spans="9:9">
      <c r="I1499" s="224"/>
    </row>
    <row r="1500" spans="9:9">
      <c r="I1500" s="224"/>
    </row>
    <row r="1501" spans="9:9">
      <c r="I1501" s="224"/>
    </row>
    <row r="1502" spans="9:9">
      <c r="I1502" s="224"/>
    </row>
    <row r="1503" spans="9:9">
      <c r="I1503" s="224"/>
    </row>
    <row r="1504" spans="9:9">
      <c r="I1504" s="224"/>
    </row>
    <row r="1505" spans="9:9">
      <c r="I1505" s="224"/>
    </row>
    <row r="1506" spans="9:9">
      <c r="I1506" s="224"/>
    </row>
    <row r="1507" spans="9:9">
      <c r="I1507" s="224"/>
    </row>
    <row r="1508" spans="9:9">
      <c r="I1508" s="224"/>
    </row>
    <row r="1509" spans="9:9">
      <c r="I1509" s="224"/>
    </row>
    <row r="1510" spans="9:9">
      <c r="I1510" s="224"/>
    </row>
    <row r="1511" spans="9:9">
      <c r="I1511" s="224"/>
    </row>
    <row r="1512" spans="9:9">
      <c r="I1512" s="224"/>
    </row>
    <row r="1513" spans="9:9">
      <c r="I1513" s="224"/>
    </row>
    <row r="1514" spans="9:9">
      <c r="I1514" s="224"/>
    </row>
    <row r="1515" spans="9:9">
      <c r="I1515" s="224"/>
    </row>
    <row r="1516" spans="9:9">
      <c r="I1516" s="224"/>
    </row>
    <row r="1517" spans="9:9">
      <c r="I1517" s="224"/>
    </row>
    <row r="1518" spans="9:9">
      <c r="I1518" s="224"/>
    </row>
    <row r="1519" spans="9:9">
      <c r="I1519" s="224"/>
    </row>
    <row r="1520" spans="9:9">
      <c r="I1520" s="224"/>
    </row>
    <row r="1521" spans="9:9">
      <c r="I1521" s="224"/>
    </row>
    <row r="1522" spans="9:9">
      <c r="I1522" s="224"/>
    </row>
    <row r="1523" spans="9:9">
      <c r="I1523" s="224"/>
    </row>
    <row r="1524" spans="9:9">
      <c r="I1524" s="224"/>
    </row>
    <row r="1525" spans="9:9">
      <c r="I1525" s="224"/>
    </row>
    <row r="1526" spans="9:9">
      <c r="I1526" s="224"/>
    </row>
    <row r="1527" spans="9:9">
      <c r="I1527" s="224"/>
    </row>
    <row r="1528" spans="9:9">
      <c r="I1528" s="224"/>
    </row>
    <row r="1529" spans="9:9">
      <c r="I1529" s="224"/>
    </row>
    <row r="1530" spans="9:9">
      <c r="I1530" s="224"/>
    </row>
    <row r="1531" spans="9:9">
      <c r="I1531" s="224"/>
    </row>
    <row r="1532" spans="9:9">
      <c r="I1532" s="224"/>
    </row>
    <row r="1533" spans="9:9">
      <c r="I1533" s="224"/>
    </row>
    <row r="1534" spans="9:9">
      <c r="I1534" s="224"/>
    </row>
    <row r="1535" spans="9:9">
      <c r="I1535" s="224"/>
    </row>
    <row r="1536" spans="9:9">
      <c r="I1536" s="224"/>
    </row>
    <row r="1537" spans="9:9">
      <c r="I1537" s="224"/>
    </row>
    <row r="1538" spans="9:9">
      <c r="I1538" s="224"/>
    </row>
    <row r="1539" spans="9:9">
      <c r="I1539" s="224"/>
    </row>
    <row r="1540" spans="9:9">
      <c r="I1540" s="224"/>
    </row>
    <row r="1541" spans="9:9">
      <c r="I1541" s="224"/>
    </row>
    <row r="1542" spans="9:9">
      <c r="I1542" s="224"/>
    </row>
    <row r="1543" spans="9:9">
      <c r="I1543" s="224"/>
    </row>
    <row r="1544" spans="9:9">
      <c r="I1544" s="224"/>
    </row>
    <row r="1545" spans="9:9">
      <c r="I1545" s="224"/>
    </row>
    <row r="1546" spans="9:9">
      <c r="I1546" s="224"/>
    </row>
    <row r="1547" spans="9:9">
      <c r="I1547" s="224"/>
    </row>
    <row r="1548" spans="9:9">
      <c r="I1548" s="224"/>
    </row>
    <row r="1549" spans="9:9">
      <c r="I1549" s="224"/>
    </row>
    <row r="1550" spans="9:9">
      <c r="I1550" s="224"/>
    </row>
    <row r="1551" spans="9:9">
      <c r="I1551" s="224"/>
    </row>
    <row r="1552" spans="9:9">
      <c r="I1552" s="224"/>
    </row>
    <row r="1553" spans="9:9">
      <c r="I1553" s="224"/>
    </row>
    <row r="1554" spans="9:9">
      <c r="I1554" s="224"/>
    </row>
    <row r="1555" spans="9:9">
      <c r="I1555" s="224"/>
    </row>
    <row r="1556" spans="9:9">
      <c r="I1556" s="224"/>
    </row>
    <row r="1557" spans="9:9">
      <c r="I1557" s="224"/>
    </row>
    <row r="1558" spans="9:9">
      <c r="I1558" s="224"/>
    </row>
    <row r="1559" spans="9:9">
      <c r="I1559" s="224"/>
    </row>
    <row r="1560" spans="9:9">
      <c r="I1560" s="224"/>
    </row>
    <row r="1561" spans="9:9">
      <c r="I1561" s="224"/>
    </row>
    <row r="1562" spans="9:9">
      <c r="I1562" s="224"/>
    </row>
    <row r="1563" spans="9:9">
      <c r="I1563" s="224"/>
    </row>
    <row r="1564" spans="9:9">
      <c r="I1564" s="224"/>
    </row>
    <row r="1565" spans="9:9">
      <c r="I1565" s="224"/>
    </row>
    <row r="1566" spans="9:9">
      <c r="I1566" s="224"/>
    </row>
    <row r="1567" spans="9:9">
      <c r="I1567" s="224"/>
    </row>
    <row r="1568" spans="9:9">
      <c r="I1568" s="224"/>
    </row>
    <row r="1569" spans="9:9">
      <c r="I1569" s="224"/>
    </row>
    <row r="1570" spans="9:9">
      <c r="I1570" s="224"/>
    </row>
    <row r="1571" spans="9:9">
      <c r="I1571" s="224"/>
    </row>
    <row r="1572" spans="9:9">
      <c r="I1572" s="224"/>
    </row>
    <row r="1573" spans="9:9">
      <c r="I1573" s="224"/>
    </row>
    <row r="1574" spans="9:9">
      <c r="I1574" s="224"/>
    </row>
    <row r="1575" spans="9:9">
      <c r="I1575" s="224"/>
    </row>
    <row r="1576" spans="9:9">
      <c r="I1576" s="224"/>
    </row>
    <row r="1577" spans="9:9">
      <c r="I1577" s="224"/>
    </row>
    <row r="1578" spans="9:9">
      <c r="I1578" s="224"/>
    </row>
    <row r="1579" spans="9:9">
      <c r="I1579" s="224"/>
    </row>
    <row r="1580" spans="9:9">
      <c r="I1580" s="224"/>
    </row>
    <row r="1581" spans="9:9">
      <c r="I1581" s="224"/>
    </row>
    <row r="1582" spans="9:9">
      <c r="I1582" s="224"/>
    </row>
    <row r="1583" spans="9:9">
      <c r="I1583" s="224"/>
    </row>
    <row r="1584" spans="9:9">
      <c r="I1584" s="224"/>
    </row>
    <row r="1585" spans="9:9">
      <c r="I1585" s="224"/>
    </row>
    <row r="1586" spans="9:9">
      <c r="I1586" s="224"/>
    </row>
    <row r="1587" spans="9:9">
      <c r="I1587" s="224"/>
    </row>
    <row r="1588" spans="9:9">
      <c r="I1588" s="224"/>
    </row>
    <row r="1589" spans="9:9">
      <c r="I1589" s="224"/>
    </row>
    <row r="1590" spans="9:9">
      <c r="I1590" s="224"/>
    </row>
    <row r="1591" spans="9:9">
      <c r="I1591" s="224"/>
    </row>
    <row r="1592" spans="9:9">
      <c r="I1592" s="224"/>
    </row>
    <row r="1593" spans="9:9">
      <c r="I1593" s="224"/>
    </row>
    <row r="1594" spans="9:9">
      <c r="I1594" s="224"/>
    </row>
    <row r="1595" spans="9:9">
      <c r="I1595" s="224"/>
    </row>
    <row r="1596" spans="9:9">
      <c r="I1596" s="224"/>
    </row>
    <row r="1597" spans="9:9">
      <c r="I1597" s="224"/>
    </row>
    <row r="1598" spans="9:9">
      <c r="I1598" s="224"/>
    </row>
    <row r="1599" spans="9:9">
      <c r="I1599" s="224"/>
    </row>
    <row r="1600" spans="9:9">
      <c r="I1600" s="224"/>
    </row>
    <row r="1601" spans="9:9">
      <c r="I1601" s="224"/>
    </row>
    <row r="1602" spans="9:9">
      <c r="I1602" s="224"/>
    </row>
    <row r="1603" spans="9:9">
      <c r="I1603" s="224"/>
    </row>
    <row r="1604" spans="9:9">
      <c r="I1604" s="224"/>
    </row>
    <row r="1605" spans="9:9">
      <c r="I1605" s="224"/>
    </row>
    <row r="1606" spans="9:9">
      <c r="I1606" s="224"/>
    </row>
    <row r="1607" spans="9:9">
      <c r="I1607" s="224"/>
    </row>
    <row r="1608" spans="9:9">
      <c r="I1608" s="224"/>
    </row>
    <row r="1609" spans="9:9">
      <c r="I1609" s="224"/>
    </row>
    <row r="1610" spans="9:9">
      <c r="I1610" s="224"/>
    </row>
    <row r="1611" spans="9:9">
      <c r="I1611" s="224"/>
    </row>
    <row r="1612" spans="9:9">
      <c r="I1612" s="224"/>
    </row>
    <row r="1613" spans="9:9">
      <c r="I1613" s="224"/>
    </row>
    <row r="1614" spans="9:9">
      <c r="I1614" s="224"/>
    </row>
    <row r="1615" spans="9:9">
      <c r="I1615" s="224"/>
    </row>
    <row r="1616" spans="9:9">
      <c r="I1616" s="224"/>
    </row>
    <row r="1617" spans="9:9">
      <c r="I1617" s="224"/>
    </row>
    <row r="1618" spans="9:9">
      <c r="I1618" s="224"/>
    </row>
    <row r="1619" spans="9:9">
      <c r="I1619" s="224"/>
    </row>
    <row r="1620" spans="9:9">
      <c r="I1620" s="224"/>
    </row>
    <row r="1621" spans="9:9">
      <c r="I1621" s="224"/>
    </row>
    <row r="1622" spans="9:9">
      <c r="I1622" s="224"/>
    </row>
    <row r="1623" spans="9:9">
      <c r="I1623" s="224"/>
    </row>
    <row r="1624" spans="9:9">
      <c r="I1624" s="224"/>
    </row>
    <row r="1625" spans="9:9">
      <c r="I1625" s="224"/>
    </row>
    <row r="1626" spans="9:9">
      <c r="I1626" s="224"/>
    </row>
    <row r="1627" spans="9:9">
      <c r="I1627" s="224"/>
    </row>
    <row r="1628" spans="9:9">
      <c r="I1628" s="224"/>
    </row>
    <row r="1629" spans="9:9">
      <c r="I1629" s="224"/>
    </row>
    <row r="1630" spans="9:9">
      <c r="I1630" s="224"/>
    </row>
    <row r="1631" spans="9:9">
      <c r="I1631" s="224"/>
    </row>
    <row r="1632" spans="9:9">
      <c r="I1632" s="224"/>
    </row>
    <row r="1633" spans="9:9">
      <c r="I1633" s="224"/>
    </row>
    <row r="1634" spans="9:9">
      <c r="I1634" s="224"/>
    </row>
    <row r="1635" spans="9:9">
      <c r="I1635" s="224"/>
    </row>
    <row r="1636" spans="9:9">
      <c r="I1636" s="224"/>
    </row>
    <row r="1637" spans="9:9">
      <c r="I1637" s="224"/>
    </row>
    <row r="1638" spans="9:9">
      <c r="I1638" s="224"/>
    </row>
    <row r="1639" spans="9:9">
      <c r="I1639" s="224"/>
    </row>
    <row r="1640" spans="9:9">
      <c r="I1640" s="224"/>
    </row>
    <row r="1641" spans="9:9">
      <c r="I1641" s="224"/>
    </row>
    <row r="1642" spans="9:9">
      <c r="I1642" s="224"/>
    </row>
    <row r="1643" spans="9:9">
      <c r="I1643" s="224"/>
    </row>
    <row r="1644" spans="9:9">
      <c r="I1644" s="224"/>
    </row>
    <row r="1645" spans="9:9">
      <c r="I1645" s="224"/>
    </row>
    <row r="1646" spans="9:9">
      <c r="I1646" s="224"/>
    </row>
    <row r="1647" spans="9:9">
      <c r="I1647" s="224"/>
    </row>
    <row r="1648" spans="9:9">
      <c r="I1648" s="224"/>
    </row>
    <row r="1649" spans="9:9">
      <c r="I1649" s="224"/>
    </row>
    <row r="1650" spans="9:9">
      <c r="I1650" s="224"/>
    </row>
    <row r="1651" spans="9:9">
      <c r="I1651" s="224"/>
    </row>
    <row r="1652" spans="9:9">
      <c r="I1652" s="224"/>
    </row>
    <row r="1653" spans="9:9">
      <c r="I1653" s="224"/>
    </row>
    <row r="1654" spans="9:9">
      <c r="I1654" s="224"/>
    </row>
    <row r="1655" spans="9:9">
      <c r="I1655" s="224"/>
    </row>
    <row r="1656" spans="9:9">
      <c r="I1656" s="224"/>
    </row>
    <row r="1657" spans="9:9">
      <c r="I1657" s="224"/>
    </row>
    <row r="1658" spans="9:9">
      <c r="I1658" s="224"/>
    </row>
    <row r="1659" spans="9:9">
      <c r="I1659" s="224"/>
    </row>
    <row r="1660" spans="9:9">
      <c r="I1660" s="224"/>
    </row>
    <row r="1661" spans="9:9">
      <c r="I1661" s="224"/>
    </row>
    <row r="1662" spans="9:9">
      <c r="I1662" s="224"/>
    </row>
    <row r="1663" spans="9:9">
      <c r="I1663" s="224"/>
    </row>
    <row r="1664" spans="9:9">
      <c r="I1664" s="224"/>
    </row>
    <row r="1665" spans="9:9">
      <c r="I1665" s="224"/>
    </row>
    <row r="1666" spans="9:9">
      <c r="I1666" s="224"/>
    </row>
    <row r="1667" spans="9:9">
      <c r="I1667" s="224"/>
    </row>
    <row r="1668" spans="9:9">
      <c r="I1668" s="224"/>
    </row>
    <row r="1669" spans="9:9">
      <c r="I1669" s="224"/>
    </row>
    <row r="1670" spans="9:9">
      <c r="I1670" s="224"/>
    </row>
    <row r="1671" spans="9:9">
      <c r="I1671" s="224"/>
    </row>
    <row r="1672" spans="9:9">
      <c r="I1672" s="224"/>
    </row>
    <row r="1673" spans="9:9">
      <c r="I1673" s="224"/>
    </row>
    <row r="1674" spans="9:9">
      <c r="I1674" s="224"/>
    </row>
    <row r="1675" spans="9:9">
      <c r="I1675" s="224"/>
    </row>
    <row r="1676" spans="9:9">
      <c r="I1676" s="224"/>
    </row>
    <row r="1677" spans="9:9">
      <c r="I1677" s="224"/>
    </row>
    <row r="1678" spans="9:9">
      <c r="I1678" s="224"/>
    </row>
    <row r="1679" spans="9:9">
      <c r="I1679" s="224"/>
    </row>
    <row r="1680" spans="9:9">
      <c r="I1680" s="224"/>
    </row>
    <row r="1681" spans="9:9">
      <c r="I1681" s="224"/>
    </row>
    <row r="1682" spans="9:9">
      <c r="I1682" s="224"/>
    </row>
    <row r="1683" spans="9:9">
      <c r="I1683" s="224"/>
    </row>
    <row r="1684" spans="9:9">
      <c r="I1684" s="224"/>
    </row>
    <row r="1685" spans="9:9">
      <c r="I1685" s="224"/>
    </row>
    <row r="1686" spans="9:9">
      <c r="I1686" s="224"/>
    </row>
    <row r="1687" spans="9:9">
      <c r="I1687" s="224"/>
    </row>
    <row r="1688" spans="9:9">
      <c r="I1688" s="224"/>
    </row>
    <row r="1689" spans="9:9">
      <c r="I1689" s="224"/>
    </row>
    <row r="1690" spans="9:9">
      <c r="I1690" s="224"/>
    </row>
    <row r="1691" spans="9:9">
      <c r="I1691" s="224"/>
    </row>
    <row r="1692" spans="9:9">
      <c r="I1692" s="224"/>
    </row>
    <row r="1693" spans="9:9">
      <c r="I1693" s="224"/>
    </row>
    <row r="1694" spans="9:9">
      <c r="I1694" s="224"/>
    </row>
    <row r="1695" spans="9:9">
      <c r="I1695" s="224"/>
    </row>
    <row r="1696" spans="9:9">
      <c r="I1696" s="224"/>
    </row>
    <row r="1697" spans="9:9">
      <c r="I1697" s="224"/>
    </row>
    <row r="1698" spans="9:9">
      <c r="I1698" s="224"/>
    </row>
    <row r="1699" spans="9:9">
      <c r="I1699" s="224"/>
    </row>
    <row r="1700" spans="9:9">
      <c r="I1700" s="224"/>
    </row>
    <row r="1701" spans="9:9">
      <c r="I1701" s="224"/>
    </row>
    <row r="1702" spans="9:9">
      <c r="I1702" s="224"/>
    </row>
    <row r="1703" spans="9:9">
      <c r="I1703" s="224"/>
    </row>
    <row r="1704" spans="9:9">
      <c r="I1704" s="224"/>
    </row>
    <row r="1705" spans="9:9">
      <c r="I1705" s="224"/>
    </row>
    <row r="1706" spans="9:9">
      <c r="I1706" s="224"/>
    </row>
    <row r="1707" spans="9:9">
      <c r="I1707" s="224"/>
    </row>
    <row r="1708" spans="9:9">
      <c r="I1708" s="224"/>
    </row>
    <row r="1709" spans="9:9">
      <c r="I1709" s="224"/>
    </row>
    <row r="1710" spans="9:9">
      <c r="I1710" s="224"/>
    </row>
    <row r="1711" spans="9:9">
      <c r="I1711" s="224"/>
    </row>
    <row r="1712" spans="9:9">
      <c r="I1712" s="224"/>
    </row>
    <row r="1713" spans="9:9">
      <c r="I1713" s="224"/>
    </row>
    <row r="1714" spans="9:9">
      <c r="I1714" s="224"/>
    </row>
    <row r="1715" spans="9:9">
      <c r="I1715" s="224"/>
    </row>
    <row r="1716" spans="9:9">
      <c r="I1716" s="224"/>
    </row>
    <row r="1717" spans="9:9">
      <c r="I1717" s="224"/>
    </row>
    <row r="1718" spans="9:9">
      <c r="I1718" s="224"/>
    </row>
    <row r="1719" spans="9:9">
      <c r="I1719" s="224"/>
    </row>
    <row r="1720" spans="9:9">
      <c r="I1720" s="224"/>
    </row>
    <row r="1721" spans="9:9">
      <c r="I1721" s="224"/>
    </row>
    <row r="1722" spans="9:9">
      <c r="I1722" s="224"/>
    </row>
    <row r="1723" spans="9:9">
      <c r="I1723" s="224"/>
    </row>
    <row r="1724" spans="9:9">
      <c r="I1724" s="224"/>
    </row>
    <row r="1725" spans="9:9">
      <c r="I1725" s="224"/>
    </row>
    <row r="1726" spans="9:9">
      <c r="I1726" s="224"/>
    </row>
    <row r="1727" spans="9:9">
      <c r="I1727" s="224"/>
    </row>
    <row r="1728" spans="9:9">
      <c r="I1728" s="224"/>
    </row>
    <row r="1729" spans="9:9">
      <c r="I1729" s="224"/>
    </row>
    <row r="1730" spans="9:9">
      <c r="I1730" s="224"/>
    </row>
    <row r="1731" spans="9:9">
      <c r="I1731" s="224"/>
    </row>
    <row r="1732" spans="9:9">
      <c r="I1732" s="224"/>
    </row>
    <row r="1733" spans="9:9">
      <c r="I1733" s="224"/>
    </row>
    <row r="1734" spans="9:9">
      <c r="I1734" s="224"/>
    </row>
    <row r="1735" spans="9:9">
      <c r="I1735" s="224"/>
    </row>
    <row r="1736" spans="9:9">
      <c r="I1736" s="224"/>
    </row>
    <row r="1737" spans="9:9">
      <c r="I1737" s="224"/>
    </row>
    <row r="1738" spans="9:9">
      <c r="I1738" s="224"/>
    </row>
    <row r="1739" spans="9:9">
      <c r="I1739" s="224"/>
    </row>
    <row r="1740" spans="9:9">
      <c r="I1740" s="224"/>
    </row>
    <row r="1741" spans="9:9">
      <c r="I1741" s="224"/>
    </row>
    <row r="1742" spans="9:9">
      <c r="I1742" s="224"/>
    </row>
    <row r="1743" spans="9:9">
      <c r="I1743" s="224"/>
    </row>
    <row r="1744" spans="9:9">
      <c r="I1744" s="224"/>
    </row>
    <row r="1745" spans="9:9">
      <c r="I1745" s="224"/>
    </row>
    <row r="1746" spans="9:9">
      <c r="I1746" s="224"/>
    </row>
    <row r="1747" spans="9:9">
      <c r="I1747" s="224"/>
    </row>
    <row r="1748" spans="9:9">
      <c r="I1748" s="224"/>
    </row>
    <row r="1749" spans="9:9">
      <c r="I1749" s="224"/>
    </row>
    <row r="1750" spans="9:9">
      <c r="I1750" s="224"/>
    </row>
    <row r="1751" spans="9:9">
      <c r="I1751" s="224"/>
    </row>
    <row r="1752" spans="9:9">
      <c r="I1752" s="224"/>
    </row>
    <row r="1753" spans="9:9">
      <c r="I1753" s="224"/>
    </row>
    <row r="1754" spans="9:9">
      <c r="I1754" s="224"/>
    </row>
    <row r="1755" spans="9:9">
      <c r="I1755" s="224"/>
    </row>
    <row r="1756" spans="9:9">
      <c r="I1756" s="224"/>
    </row>
    <row r="1757" spans="9:9">
      <c r="I1757" s="224"/>
    </row>
    <row r="1758" spans="9:9">
      <c r="I1758" s="224"/>
    </row>
    <row r="1759" spans="9:9"/>
    <row r="1760" spans="9: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sheetData>
  <mergeCells count="12302">
    <mergeCell ref="FG305:FJ305"/>
    <mergeCell ref="NC305:NF305"/>
    <mergeCell ref="NG305:NJ305"/>
    <mergeCell ref="K2:L5"/>
    <mergeCell ref="O16:R16"/>
    <mergeCell ref="O17:R17"/>
    <mergeCell ref="O2:Q6"/>
    <mergeCell ref="DW305:DZ305"/>
    <mergeCell ref="EA305:ED305"/>
    <mergeCell ref="EE305:EH305"/>
    <mergeCell ref="EI305:EL305"/>
    <mergeCell ref="EM305:EP305"/>
    <mergeCell ref="DC305:DF305"/>
    <mergeCell ref="DG305:DJ305"/>
    <mergeCell ref="DK305:DN305"/>
    <mergeCell ref="DO305:DR305"/>
    <mergeCell ref="DS305:DV305"/>
    <mergeCell ref="CI305:CL305"/>
    <mergeCell ref="CM305:CP305"/>
    <mergeCell ref="CQ305:CT305"/>
    <mergeCell ref="CU305:CX305"/>
    <mergeCell ref="CY305:DB305"/>
    <mergeCell ref="O301:R301"/>
    <mergeCell ref="O302:R302"/>
    <mergeCell ref="S305:V305"/>
    <mergeCell ref="W305:Z305"/>
    <mergeCell ref="AA305:AD305"/>
    <mergeCell ref="AE305:AH305"/>
    <mergeCell ref="AI305:AL305"/>
    <mergeCell ref="AM305:AP305"/>
    <mergeCell ref="O305:R305"/>
    <mergeCell ref="O304:R304"/>
    <mergeCell ref="JG305:JJ305"/>
    <mergeCell ref="JK305:JN305"/>
    <mergeCell ref="JO305:JR305"/>
    <mergeCell ref="JS305:JV305"/>
    <mergeCell ref="NK305:NN305"/>
    <mergeCell ref="NO305:NR305"/>
    <mergeCell ref="NS305:NV305"/>
    <mergeCell ref="MI305:ML305"/>
    <mergeCell ref="MM305:MP305"/>
    <mergeCell ref="MQ305:MT305"/>
    <mergeCell ref="MU305:MX305"/>
    <mergeCell ref="MY305:NB305"/>
    <mergeCell ref="LO305:LR305"/>
    <mergeCell ref="LS305:LV305"/>
    <mergeCell ref="LW305:LZ305"/>
    <mergeCell ref="MA305:MD305"/>
    <mergeCell ref="ME305:MH305"/>
    <mergeCell ref="KU305:KX305"/>
    <mergeCell ref="KY305:LB305"/>
    <mergeCell ref="LC305:LF305"/>
    <mergeCell ref="LG305:LJ305"/>
    <mergeCell ref="LK305:LN305"/>
    <mergeCell ref="KA305:KD305"/>
    <mergeCell ref="KE305:KH305"/>
    <mergeCell ref="KI305:KL305"/>
    <mergeCell ref="KM305:KP305"/>
    <mergeCell ref="KQ305:KT305"/>
    <mergeCell ref="AQ305:AT305"/>
    <mergeCell ref="AU305:AX305"/>
    <mergeCell ref="AY305:BB305"/>
    <mergeCell ref="BC305:BF305"/>
    <mergeCell ref="BG305:BJ305"/>
    <mergeCell ref="BK305:BN305"/>
    <mergeCell ref="BO305:BR305"/>
    <mergeCell ref="BS305:BV305"/>
    <mergeCell ref="BW305:BZ305"/>
    <mergeCell ref="CA305:CD305"/>
    <mergeCell ref="CE305:CH305"/>
    <mergeCell ref="JW305:JZ305"/>
    <mergeCell ref="IM305:IP305"/>
    <mergeCell ref="IQ305:IT305"/>
    <mergeCell ref="IU305:IX305"/>
    <mergeCell ref="IY305:JB305"/>
    <mergeCell ref="JC305:JF305"/>
    <mergeCell ref="HS305:HV305"/>
    <mergeCell ref="HW305:HZ305"/>
    <mergeCell ref="IA305:ID305"/>
    <mergeCell ref="IE305:IH305"/>
    <mergeCell ref="II305:IL305"/>
    <mergeCell ref="GY305:HB305"/>
    <mergeCell ref="HC305:HF305"/>
    <mergeCell ref="HG305:HJ305"/>
    <mergeCell ref="HK305:HN305"/>
    <mergeCell ref="HO305:HR305"/>
    <mergeCell ref="GE305:GH305"/>
    <mergeCell ref="GI305:GL305"/>
    <mergeCell ref="GM305:GP305"/>
    <mergeCell ref="GQ305:GT305"/>
    <mergeCell ref="GU305:GX305"/>
    <mergeCell ref="FK305:FN305"/>
    <mergeCell ref="FO305:FR305"/>
    <mergeCell ref="FS305:FV305"/>
    <mergeCell ref="FW305:FZ305"/>
    <mergeCell ref="GA305:GD305"/>
    <mergeCell ref="EQ305:ET305"/>
    <mergeCell ref="EU305:EX305"/>
    <mergeCell ref="EY305:FB305"/>
    <mergeCell ref="FC305:FF305"/>
    <mergeCell ref="SM305:SP305"/>
    <mergeCell ref="SQ305:ST305"/>
    <mergeCell ref="SU305:SX305"/>
    <mergeCell ref="SY305:TB305"/>
    <mergeCell ref="TC305:TF305"/>
    <mergeCell ref="RS305:RV305"/>
    <mergeCell ref="RW305:RZ305"/>
    <mergeCell ref="SA305:SD305"/>
    <mergeCell ref="SE305:SH305"/>
    <mergeCell ref="SI305:SL305"/>
    <mergeCell ref="QY305:RB305"/>
    <mergeCell ref="RC305:RF305"/>
    <mergeCell ref="RG305:RJ305"/>
    <mergeCell ref="RK305:RN305"/>
    <mergeCell ref="RO305:RR305"/>
    <mergeCell ref="QE305:QH305"/>
    <mergeCell ref="QI305:QL305"/>
    <mergeCell ref="QM305:QP305"/>
    <mergeCell ref="QQ305:QT305"/>
    <mergeCell ref="QU305:QX305"/>
    <mergeCell ref="PK305:PN305"/>
    <mergeCell ref="PO305:PR305"/>
    <mergeCell ref="PS305:PV305"/>
    <mergeCell ref="PW305:PZ305"/>
    <mergeCell ref="QA305:QD305"/>
    <mergeCell ref="OQ305:OT305"/>
    <mergeCell ref="OU305:OX305"/>
    <mergeCell ref="OY305:PB305"/>
    <mergeCell ref="PC305:PF305"/>
    <mergeCell ref="PG305:PJ305"/>
    <mergeCell ref="NW305:NZ305"/>
    <mergeCell ref="OA305:OD305"/>
    <mergeCell ref="OE305:OH305"/>
    <mergeCell ref="OI305:OL305"/>
    <mergeCell ref="OM305:OP305"/>
    <mergeCell ref="XW305:XZ305"/>
    <mergeCell ref="YA305:YD305"/>
    <mergeCell ref="YE305:YH305"/>
    <mergeCell ref="YI305:YL305"/>
    <mergeCell ref="YM305:YP305"/>
    <mergeCell ref="XC305:XF305"/>
    <mergeCell ref="XG305:XJ305"/>
    <mergeCell ref="XK305:XN305"/>
    <mergeCell ref="XO305:XR305"/>
    <mergeCell ref="XS305:XV305"/>
    <mergeCell ref="WI305:WL305"/>
    <mergeCell ref="WM305:WP305"/>
    <mergeCell ref="WQ305:WT305"/>
    <mergeCell ref="WU305:WX305"/>
    <mergeCell ref="WY305:XB305"/>
    <mergeCell ref="VO305:VR305"/>
    <mergeCell ref="VS305:VV305"/>
    <mergeCell ref="VW305:VZ305"/>
    <mergeCell ref="WA305:WD305"/>
    <mergeCell ref="WE305:WH305"/>
    <mergeCell ref="UU305:UX305"/>
    <mergeCell ref="UY305:VB305"/>
    <mergeCell ref="VC305:VF305"/>
    <mergeCell ref="VG305:VJ305"/>
    <mergeCell ref="VK305:VN305"/>
    <mergeCell ref="UA305:UD305"/>
    <mergeCell ref="UE305:UH305"/>
    <mergeCell ref="UI305:UL305"/>
    <mergeCell ref="UM305:UP305"/>
    <mergeCell ref="UQ305:UT305"/>
    <mergeCell ref="TG305:TJ305"/>
    <mergeCell ref="TK305:TN305"/>
    <mergeCell ref="TO305:TR305"/>
    <mergeCell ref="TS305:TV305"/>
    <mergeCell ref="TW305:TZ305"/>
    <mergeCell ref="ADG305:ADJ305"/>
    <mergeCell ref="ADK305:ADN305"/>
    <mergeCell ref="ADO305:ADR305"/>
    <mergeCell ref="ADS305:ADV305"/>
    <mergeCell ref="ADW305:ADZ305"/>
    <mergeCell ref="ACM305:ACP305"/>
    <mergeCell ref="ACQ305:ACT305"/>
    <mergeCell ref="ACU305:ACX305"/>
    <mergeCell ref="ACY305:ADB305"/>
    <mergeCell ref="ADC305:ADF305"/>
    <mergeCell ref="ABS305:ABV305"/>
    <mergeCell ref="ABW305:ABZ305"/>
    <mergeCell ref="ACA305:ACD305"/>
    <mergeCell ref="ACE305:ACH305"/>
    <mergeCell ref="ACI305:ACL305"/>
    <mergeCell ref="AAY305:ABB305"/>
    <mergeCell ref="ABC305:ABF305"/>
    <mergeCell ref="ABG305:ABJ305"/>
    <mergeCell ref="ABK305:ABN305"/>
    <mergeCell ref="ABO305:ABR305"/>
    <mergeCell ref="AAE305:AAH305"/>
    <mergeCell ref="AAI305:AAL305"/>
    <mergeCell ref="AAM305:AAP305"/>
    <mergeCell ref="AAQ305:AAT305"/>
    <mergeCell ref="AAU305:AAX305"/>
    <mergeCell ref="ZK305:ZN305"/>
    <mergeCell ref="ZO305:ZR305"/>
    <mergeCell ref="ZS305:ZV305"/>
    <mergeCell ref="ZW305:ZZ305"/>
    <mergeCell ref="AAA305:AAD305"/>
    <mergeCell ref="YQ305:YT305"/>
    <mergeCell ref="YU305:YX305"/>
    <mergeCell ref="YY305:ZB305"/>
    <mergeCell ref="ZC305:ZF305"/>
    <mergeCell ref="ZG305:ZJ305"/>
    <mergeCell ref="AIQ305:AIT305"/>
    <mergeCell ref="AIU305:AIX305"/>
    <mergeCell ref="AIY305:AJB305"/>
    <mergeCell ref="AJC305:AJF305"/>
    <mergeCell ref="AJG305:AJJ305"/>
    <mergeCell ref="AHW305:AHZ305"/>
    <mergeCell ref="AIA305:AID305"/>
    <mergeCell ref="AIE305:AIH305"/>
    <mergeCell ref="AII305:AIL305"/>
    <mergeCell ref="AIM305:AIP305"/>
    <mergeCell ref="AHC305:AHF305"/>
    <mergeCell ref="AHG305:AHJ305"/>
    <mergeCell ref="AHK305:AHN305"/>
    <mergeCell ref="AHO305:AHR305"/>
    <mergeCell ref="AHS305:AHV305"/>
    <mergeCell ref="AGI305:AGL305"/>
    <mergeCell ref="AGM305:AGP305"/>
    <mergeCell ref="AGQ305:AGT305"/>
    <mergeCell ref="AGU305:AGX305"/>
    <mergeCell ref="AGY305:AHB305"/>
    <mergeCell ref="AFO305:AFR305"/>
    <mergeCell ref="AFS305:AFV305"/>
    <mergeCell ref="AFW305:AFZ305"/>
    <mergeCell ref="AGA305:AGD305"/>
    <mergeCell ref="AGE305:AGH305"/>
    <mergeCell ref="AEU305:AEX305"/>
    <mergeCell ref="AEY305:AFB305"/>
    <mergeCell ref="AFC305:AFF305"/>
    <mergeCell ref="AFG305:AFJ305"/>
    <mergeCell ref="AFK305:AFN305"/>
    <mergeCell ref="AEA305:AED305"/>
    <mergeCell ref="AEE305:AEH305"/>
    <mergeCell ref="AEI305:AEL305"/>
    <mergeCell ref="AEM305:AEP305"/>
    <mergeCell ref="AEQ305:AET305"/>
    <mergeCell ref="AOA305:AOD305"/>
    <mergeCell ref="AOE305:AOH305"/>
    <mergeCell ref="AOI305:AOL305"/>
    <mergeCell ref="AOM305:AOP305"/>
    <mergeCell ref="AOQ305:AOT305"/>
    <mergeCell ref="ANG305:ANJ305"/>
    <mergeCell ref="ANK305:ANN305"/>
    <mergeCell ref="ANO305:ANR305"/>
    <mergeCell ref="ANS305:ANV305"/>
    <mergeCell ref="ANW305:ANZ305"/>
    <mergeCell ref="AMM305:AMP305"/>
    <mergeCell ref="AMQ305:AMT305"/>
    <mergeCell ref="AMU305:AMX305"/>
    <mergeCell ref="AMY305:ANB305"/>
    <mergeCell ref="ANC305:ANF305"/>
    <mergeCell ref="ALS305:ALV305"/>
    <mergeCell ref="ALW305:ALZ305"/>
    <mergeCell ref="AMA305:AMD305"/>
    <mergeCell ref="AME305:AMH305"/>
    <mergeCell ref="AMI305:AML305"/>
    <mergeCell ref="AKY305:ALB305"/>
    <mergeCell ref="ALC305:ALF305"/>
    <mergeCell ref="ALG305:ALJ305"/>
    <mergeCell ref="ALK305:ALN305"/>
    <mergeCell ref="ALO305:ALR305"/>
    <mergeCell ref="AKE305:AKH305"/>
    <mergeCell ref="AKI305:AKL305"/>
    <mergeCell ref="AKM305:AKP305"/>
    <mergeCell ref="AKQ305:AKT305"/>
    <mergeCell ref="AKU305:AKX305"/>
    <mergeCell ref="AJK305:AJN305"/>
    <mergeCell ref="AJO305:AJR305"/>
    <mergeCell ref="AJS305:AJV305"/>
    <mergeCell ref="AJW305:AJZ305"/>
    <mergeCell ref="AKA305:AKD305"/>
    <mergeCell ref="ATK305:ATN305"/>
    <mergeCell ref="ATO305:ATR305"/>
    <mergeCell ref="ATS305:ATV305"/>
    <mergeCell ref="ATW305:ATZ305"/>
    <mergeCell ref="AUA305:AUD305"/>
    <mergeCell ref="ASQ305:AST305"/>
    <mergeCell ref="ASU305:ASX305"/>
    <mergeCell ref="ASY305:ATB305"/>
    <mergeCell ref="ATC305:ATF305"/>
    <mergeCell ref="ATG305:ATJ305"/>
    <mergeCell ref="ARW305:ARZ305"/>
    <mergeCell ref="ASA305:ASD305"/>
    <mergeCell ref="ASE305:ASH305"/>
    <mergeCell ref="ASI305:ASL305"/>
    <mergeCell ref="ASM305:ASP305"/>
    <mergeCell ref="ARC305:ARF305"/>
    <mergeCell ref="ARG305:ARJ305"/>
    <mergeCell ref="ARK305:ARN305"/>
    <mergeCell ref="ARO305:ARR305"/>
    <mergeCell ref="ARS305:ARV305"/>
    <mergeCell ref="AQI305:AQL305"/>
    <mergeCell ref="AQM305:AQP305"/>
    <mergeCell ref="AQQ305:AQT305"/>
    <mergeCell ref="AQU305:AQX305"/>
    <mergeCell ref="AQY305:ARB305"/>
    <mergeCell ref="APO305:APR305"/>
    <mergeCell ref="APS305:APV305"/>
    <mergeCell ref="APW305:APZ305"/>
    <mergeCell ref="AQA305:AQD305"/>
    <mergeCell ref="AQE305:AQH305"/>
    <mergeCell ref="AOU305:AOX305"/>
    <mergeCell ref="AOY305:APB305"/>
    <mergeCell ref="APC305:APF305"/>
    <mergeCell ref="APG305:APJ305"/>
    <mergeCell ref="APK305:APN305"/>
    <mergeCell ref="AYU305:AYX305"/>
    <mergeCell ref="AYY305:AZB305"/>
    <mergeCell ref="AZC305:AZF305"/>
    <mergeCell ref="AZG305:AZJ305"/>
    <mergeCell ref="AZK305:AZN305"/>
    <mergeCell ref="AYA305:AYD305"/>
    <mergeCell ref="AYE305:AYH305"/>
    <mergeCell ref="AYI305:AYL305"/>
    <mergeCell ref="AYM305:AYP305"/>
    <mergeCell ref="AYQ305:AYT305"/>
    <mergeCell ref="AXG305:AXJ305"/>
    <mergeCell ref="AXK305:AXN305"/>
    <mergeCell ref="AXO305:AXR305"/>
    <mergeCell ref="AXS305:AXV305"/>
    <mergeCell ref="AXW305:AXZ305"/>
    <mergeCell ref="AWM305:AWP305"/>
    <mergeCell ref="AWQ305:AWT305"/>
    <mergeCell ref="AWU305:AWX305"/>
    <mergeCell ref="AWY305:AXB305"/>
    <mergeCell ref="AXC305:AXF305"/>
    <mergeCell ref="AVS305:AVV305"/>
    <mergeCell ref="AVW305:AVZ305"/>
    <mergeCell ref="AWA305:AWD305"/>
    <mergeCell ref="AWE305:AWH305"/>
    <mergeCell ref="AWI305:AWL305"/>
    <mergeCell ref="AUY305:AVB305"/>
    <mergeCell ref="AVC305:AVF305"/>
    <mergeCell ref="AVG305:AVJ305"/>
    <mergeCell ref="AVK305:AVN305"/>
    <mergeCell ref="AVO305:AVR305"/>
    <mergeCell ref="AUE305:AUH305"/>
    <mergeCell ref="AUI305:AUL305"/>
    <mergeCell ref="AUM305:AUP305"/>
    <mergeCell ref="AUQ305:AUT305"/>
    <mergeCell ref="AUU305:AUX305"/>
    <mergeCell ref="BEE305:BEH305"/>
    <mergeCell ref="BEI305:BEL305"/>
    <mergeCell ref="BEM305:BEP305"/>
    <mergeCell ref="BEQ305:BET305"/>
    <mergeCell ref="BEU305:BEX305"/>
    <mergeCell ref="BDK305:BDN305"/>
    <mergeCell ref="BDO305:BDR305"/>
    <mergeCell ref="BDS305:BDV305"/>
    <mergeCell ref="BDW305:BDZ305"/>
    <mergeCell ref="BEA305:BED305"/>
    <mergeCell ref="BCQ305:BCT305"/>
    <mergeCell ref="BCU305:BCX305"/>
    <mergeCell ref="BCY305:BDB305"/>
    <mergeCell ref="BDC305:BDF305"/>
    <mergeCell ref="BDG305:BDJ305"/>
    <mergeCell ref="BBW305:BBZ305"/>
    <mergeCell ref="BCA305:BCD305"/>
    <mergeCell ref="BCE305:BCH305"/>
    <mergeCell ref="BCI305:BCL305"/>
    <mergeCell ref="BCM305:BCP305"/>
    <mergeCell ref="BBC305:BBF305"/>
    <mergeCell ref="BBG305:BBJ305"/>
    <mergeCell ref="BBK305:BBN305"/>
    <mergeCell ref="BBO305:BBR305"/>
    <mergeCell ref="BBS305:BBV305"/>
    <mergeCell ref="BAI305:BAL305"/>
    <mergeCell ref="BAM305:BAP305"/>
    <mergeCell ref="BAQ305:BAT305"/>
    <mergeCell ref="BAU305:BAX305"/>
    <mergeCell ref="BAY305:BBB305"/>
    <mergeCell ref="AZO305:AZR305"/>
    <mergeCell ref="AZS305:AZV305"/>
    <mergeCell ref="AZW305:AZZ305"/>
    <mergeCell ref="BAA305:BAD305"/>
    <mergeCell ref="BAE305:BAH305"/>
    <mergeCell ref="BJO305:BJR305"/>
    <mergeCell ref="BJS305:BJV305"/>
    <mergeCell ref="BJW305:BJZ305"/>
    <mergeCell ref="BKA305:BKD305"/>
    <mergeCell ref="BKE305:BKH305"/>
    <mergeCell ref="BIU305:BIX305"/>
    <mergeCell ref="BIY305:BJB305"/>
    <mergeCell ref="BJC305:BJF305"/>
    <mergeCell ref="BJG305:BJJ305"/>
    <mergeCell ref="BJK305:BJN305"/>
    <mergeCell ref="BIA305:BID305"/>
    <mergeCell ref="BIE305:BIH305"/>
    <mergeCell ref="BII305:BIL305"/>
    <mergeCell ref="BIM305:BIP305"/>
    <mergeCell ref="BIQ305:BIT305"/>
    <mergeCell ref="BHG305:BHJ305"/>
    <mergeCell ref="BHK305:BHN305"/>
    <mergeCell ref="BHO305:BHR305"/>
    <mergeCell ref="BHS305:BHV305"/>
    <mergeCell ref="BHW305:BHZ305"/>
    <mergeCell ref="BGM305:BGP305"/>
    <mergeCell ref="BGQ305:BGT305"/>
    <mergeCell ref="BGU305:BGX305"/>
    <mergeCell ref="BGY305:BHB305"/>
    <mergeCell ref="BHC305:BHF305"/>
    <mergeCell ref="BFS305:BFV305"/>
    <mergeCell ref="BFW305:BFZ305"/>
    <mergeCell ref="BGA305:BGD305"/>
    <mergeCell ref="BGE305:BGH305"/>
    <mergeCell ref="BGI305:BGL305"/>
    <mergeCell ref="BEY305:BFB305"/>
    <mergeCell ref="BFC305:BFF305"/>
    <mergeCell ref="BFG305:BFJ305"/>
    <mergeCell ref="BFK305:BFN305"/>
    <mergeCell ref="BFO305:BFR305"/>
    <mergeCell ref="BOY305:BPB305"/>
    <mergeCell ref="BPC305:BPF305"/>
    <mergeCell ref="BPG305:BPJ305"/>
    <mergeCell ref="BPK305:BPN305"/>
    <mergeCell ref="BPO305:BPR305"/>
    <mergeCell ref="BOE305:BOH305"/>
    <mergeCell ref="BOI305:BOL305"/>
    <mergeCell ref="BOM305:BOP305"/>
    <mergeCell ref="BOQ305:BOT305"/>
    <mergeCell ref="BOU305:BOX305"/>
    <mergeCell ref="BNK305:BNN305"/>
    <mergeCell ref="BNO305:BNR305"/>
    <mergeCell ref="BNS305:BNV305"/>
    <mergeCell ref="BNW305:BNZ305"/>
    <mergeCell ref="BOA305:BOD305"/>
    <mergeCell ref="BMQ305:BMT305"/>
    <mergeCell ref="BMU305:BMX305"/>
    <mergeCell ref="BMY305:BNB305"/>
    <mergeCell ref="BNC305:BNF305"/>
    <mergeCell ref="BNG305:BNJ305"/>
    <mergeCell ref="BLW305:BLZ305"/>
    <mergeCell ref="BMA305:BMD305"/>
    <mergeCell ref="BME305:BMH305"/>
    <mergeCell ref="BMI305:BML305"/>
    <mergeCell ref="BMM305:BMP305"/>
    <mergeCell ref="BLC305:BLF305"/>
    <mergeCell ref="BLG305:BLJ305"/>
    <mergeCell ref="BLK305:BLN305"/>
    <mergeCell ref="BLO305:BLR305"/>
    <mergeCell ref="BLS305:BLV305"/>
    <mergeCell ref="BKI305:BKL305"/>
    <mergeCell ref="BKM305:BKP305"/>
    <mergeCell ref="BKQ305:BKT305"/>
    <mergeCell ref="BKU305:BKX305"/>
    <mergeCell ref="BKY305:BLB305"/>
    <mergeCell ref="BUI305:BUL305"/>
    <mergeCell ref="BUM305:BUP305"/>
    <mergeCell ref="BUQ305:BUT305"/>
    <mergeCell ref="BUU305:BUX305"/>
    <mergeCell ref="BUY305:BVB305"/>
    <mergeCell ref="BTO305:BTR305"/>
    <mergeCell ref="BTS305:BTV305"/>
    <mergeCell ref="BTW305:BTZ305"/>
    <mergeCell ref="BUA305:BUD305"/>
    <mergeCell ref="BUE305:BUH305"/>
    <mergeCell ref="BSU305:BSX305"/>
    <mergeCell ref="BSY305:BTB305"/>
    <mergeCell ref="BTC305:BTF305"/>
    <mergeCell ref="BTG305:BTJ305"/>
    <mergeCell ref="BTK305:BTN305"/>
    <mergeCell ref="BSA305:BSD305"/>
    <mergeCell ref="BSE305:BSH305"/>
    <mergeCell ref="BSI305:BSL305"/>
    <mergeCell ref="BSM305:BSP305"/>
    <mergeCell ref="BSQ305:BST305"/>
    <mergeCell ref="BRG305:BRJ305"/>
    <mergeCell ref="BRK305:BRN305"/>
    <mergeCell ref="BRO305:BRR305"/>
    <mergeCell ref="BRS305:BRV305"/>
    <mergeCell ref="BRW305:BRZ305"/>
    <mergeCell ref="BQM305:BQP305"/>
    <mergeCell ref="BQQ305:BQT305"/>
    <mergeCell ref="BQU305:BQX305"/>
    <mergeCell ref="BQY305:BRB305"/>
    <mergeCell ref="BRC305:BRF305"/>
    <mergeCell ref="BPS305:BPV305"/>
    <mergeCell ref="BPW305:BPZ305"/>
    <mergeCell ref="BQA305:BQD305"/>
    <mergeCell ref="BQE305:BQH305"/>
    <mergeCell ref="BQI305:BQL305"/>
    <mergeCell ref="BZS305:BZV305"/>
    <mergeCell ref="BZW305:BZZ305"/>
    <mergeCell ref="CAA305:CAD305"/>
    <mergeCell ref="CAE305:CAH305"/>
    <mergeCell ref="CAI305:CAL305"/>
    <mergeCell ref="BYY305:BZB305"/>
    <mergeCell ref="BZC305:BZF305"/>
    <mergeCell ref="BZG305:BZJ305"/>
    <mergeCell ref="BZK305:BZN305"/>
    <mergeCell ref="BZO305:BZR305"/>
    <mergeCell ref="BYE305:BYH305"/>
    <mergeCell ref="BYI305:BYL305"/>
    <mergeCell ref="BYM305:BYP305"/>
    <mergeCell ref="BYQ305:BYT305"/>
    <mergeCell ref="BYU305:BYX305"/>
    <mergeCell ref="BXK305:BXN305"/>
    <mergeCell ref="BXO305:BXR305"/>
    <mergeCell ref="BXS305:BXV305"/>
    <mergeCell ref="BXW305:BXZ305"/>
    <mergeCell ref="BYA305:BYD305"/>
    <mergeCell ref="BWQ305:BWT305"/>
    <mergeCell ref="BWU305:BWX305"/>
    <mergeCell ref="BWY305:BXB305"/>
    <mergeCell ref="BXC305:BXF305"/>
    <mergeCell ref="BXG305:BXJ305"/>
    <mergeCell ref="BVW305:BVZ305"/>
    <mergeCell ref="BWA305:BWD305"/>
    <mergeCell ref="BWE305:BWH305"/>
    <mergeCell ref="BWI305:BWL305"/>
    <mergeCell ref="BWM305:BWP305"/>
    <mergeCell ref="BVC305:BVF305"/>
    <mergeCell ref="BVG305:BVJ305"/>
    <mergeCell ref="BVK305:BVN305"/>
    <mergeCell ref="BVO305:BVR305"/>
    <mergeCell ref="BVS305:BVV305"/>
    <mergeCell ref="CFC305:CFF305"/>
    <mergeCell ref="CFG305:CFJ305"/>
    <mergeCell ref="CFK305:CFN305"/>
    <mergeCell ref="CFO305:CFR305"/>
    <mergeCell ref="CFS305:CFV305"/>
    <mergeCell ref="CEI305:CEL305"/>
    <mergeCell ref="CEM305:CEP305"/>
    <mergeCell ref="CEQ305:CET305"/>
    <mergeCell ref="CEU305:CEX305"/>
    <mergeCell ref="CEY305:CFB305"/>
    <mergeCell ref="CDO305:CDR305"/>
    <mergeCell ref="CDS305:CDV305"/>
    <mergeCell ref="CDW305:CDZ305"/>
    <mergeCell ref="CEA305:CED305"/>
    <mergeCell ref="CEE305:CEH305"/>
    <mergeCell ref="CCU305:CCX305"/>
    <mergeCell ref="CCY305:CDB305"/>
    <mergeCell ref="CDC305:CDF305"/>
    <mergeCell ref="CDG305:CDJ305"/>
    <mergeCell ref="CDK305:CDN305"/>
    <mergeCell ref="CCA305:CCD305"/>
    <mergeCell ref="CCE305:CCH305"/>
    <mergeCell ref="CCI305:CCL305"/>
    <mergeCell ref="CCM305:CCP305"/>
    <mergeCell ref="CCQ305:CCT305"/>
    <mergeCell ref="CBG305:CBJ305"/>
    <mergeCell ref="CBK305:CBN305"/>
    <mergeCell ref="CBO305:CBR305"/>
    <mergeCell ref="CBS305:CBV305"/>
    <mergeCell ref="CBW305:CBZ305"/>
    <mergeCell ref="CAM305:CAP305"/>
    <mergeCell ref="CAQ305:CAT305"/>
    <mergeCell ref="CAU305:CAX305"/>
    <mergeCell ref="CAY305:CBB305"/>
    <mergeCell ref="CBC305:CBF305"/>
    <mergeCell ref="CKM305:CKP305"/>
    <mergeCell ref="CKQ305:CKT305"/>
    <mergeCell ref="CKU305:CKX305"/>
    <mergeCell ref="CKY305:CLB305"/>
    <mergeCell ref="CLC305:CLF305"/>
    <mergeCell ref="CJS305:CJV305"/>
    <mergeCell ref="CJW305:CJZ305"/>
    <mergeCell ref="CKA305:CKD305"/>
    <mergeCell ref="CKE305:CKH305"/>
    <mergeCell ref="CKI305:CKL305"/>
    <mergeCell ref="CIY305:CJB305"/>
    <mergeCell ref="CJC305:CJF305"/>
    <mergeCell ref="CJG305:CJJ305"/>
    <mergeCell ref="CJK305:CJN305"/>
    <mergeCell ref="CJO305:CJR305"/>
    <mergeCell ref="CIE305:CIH305"/>
    <mergeCell ref="CII305:CIL305"/>
    <mergeCell ref="CIM305:CIP305"/>
    <mergeCell ref="CIQ305:CIT305"/>
    <mergeCell ref="CIU305:CIX305"/>
    <mergeCell ref="CHK305:CHN305"/>
    <mergeCell ref="CHO305:CHR305"/>
    <mergeCell ref="CHS305:CHV305"/>
    <mergeCell ref="CHW305:CHZ305"/>
    <mergeCell ref="CIA305:CID305"/>
    <mergeCell ref="CGQ305:CGT305"/>
    <mergeCell ref="CGU305:CGX305"/>
    <mergeCell ref="CGY305:CHB305"/>
    <mergeCell ref="CHC305:CHF305"/>
    <mergeCell ref="CHG305:CHJ305"/>
    <mergeCell ref="CFW305:CFZ305"/>
    <mergeCell ref="CGA305:CGD305"/>
    <mergeCell ref="CGE305:CGH305"/>
    <mergeCell ref="CGI305:CGL305"/>
    <mergeCell ref="CGM305:CGP305"/>
    <mergeCell ref="CPW305:CPZ305"/>
    <mergeCell ref="CQA305:CQD305"/>
    <mergeCell ref="CQE305:CQH305"/>
    <mergeCell ref="CQI305:CQL305"/>
    <mergeCell ref="CQM305:CQP305"/>
    <mergeCell ref="CPC305:CPF305"/>
    <mergeCell ref="CPG305:CPJ305"/>
    <mergeCell ref="CPK305:CPN305"/>
    <mergeCell ref="CPO305:CPR305"/>
    <mergeCell ref="CPS305:CPV305"/>
    <mergeCell ref="COI305:COL305"/>
    <mergeCell ref="COM305:COP305"/>
    <mergeCell ref="COQ305:COT305"/>
    <mergeCell ref="COU305:COX305"/>
    <mergeCell ref="COY305:CPB305"/>
    <mergeCell ref="CNO305:CNR305"/>
    <mergeCell ref="CNS305:CNV305"/>
    <mergeCell ref="CNW305:CNZ305"/>
    <mergeCell ref="COA305:COD305"/>
    <mergeCell ref="COE305:COH305"/>
    <mergeCell ref="CMU305:CMX305"/>
    <mergeCell ref="CMY305:CNB305"/>
    <mergeCell ref="CNC305:CNF305"/>
    <mergeCell ref="CNG305:CNJ305"/>
    <mergeCell ref="CNK305:CNN305"/>
    <mergeCell ref="CMA305:CMD305"/>
    <mergeCell ref="CME305:CMH305"/>
    <mergeCell ref="CMI305:CML305"/>
    <mergeCell ref="CMM305:CMP305"/>
    <mergeCell ref="CMQ305:CMT305"/>
    <mergeCell ref="CLG305:CLJ305"/>
    <mergeCell ref="CLK305:CLN305"/>
    <mergeCell ref="CLO305:CLR305"/>
    <mergeCell ref="CLS305:CLV305"/>
    <mergeCell ref="CLW305:CLZ305"/>
    <mergeCell ref="CVG305:CVJ305"/>
    <mergeCell ref="CVK305:CVN305"/>
    <mergeCell ref="CVO305:CVR305"/>
    <mergeCell ref="CVS305:CVV305"/>
    <mergeCell ref="CVW305:CVZ305"/>
    <mergeCell ref="CUM305:CUP305"/>
    <mergeCell ref="CUQ305:CUT305"/>
    <mergeCell ref="CUU305:CUX305"/>
    <mergeCell ref="CUY305:CVB305"/>
    <mergeCell ref="CVC305:CVF305"/>
    <mergeCell ref="CTS305:CTV305"/>
    <mergeCell ref="CTW305:CTZ305"/>
    <mergeCell ref="CUA305:CUD305"/>
    <mergeCell ref="CUE305:CUH305"/>
    <mergeCell ref="CUI305:CUL305"/>
    <mergeCell ref="CSY305:CTB305"/>
    <mergeCell ref="CTC305:CTF305"/>
    <mergeCell ref="CTG305:CTJ305"/>
    <mergeCell ref="CTK305:CTN305"/>
    <mergeCell ref="CTO305:CTR305"/>
    <mergeCell ref="CSE305:CSH305"/>
    <mergeCell ref="CSI305:CSL305"/>
    <mergeCell ref="CSM305:CSP305"/>
    <mergeCell ref="CSQ305:CST305"/>
    <mergeCell ref="CSU305:CSX305"/>
    <mergeCell ref="CRK305:CRN305"/>
    <mergeCell ref="CRO305:CRR305"/>
    <mergeCell ref="CRS305:CRV305"/>
    <mergeCell ref="CRW305:CRZ305"/>
    <mergeCell ref="CSA305:CSD305"/>
    <mergeCell ref="CQQ305:CQT305"/>
    <mergeCell ref="CQU305:CQX305"/>
    <mergeCell ref="CQY305:CRB305"/>
    <mergeCell ref="CRC305:CRF305"/>
    <mergeCell ref="CRG305:CRJ305"/>
    <mergeCell ref="DAQ305:DAT305"/>
    <mergeCell ref="DAU305:DAX305"/>
    <mergeCell ref="DAY305:DBB305"/>
    <mergeCell ref="DBC305:DBF305"/>
    <mergeCell ref="DBG305:DBJ305"/>
    <mergeCell ref="CZW305:CZZ305"/>
    <mergeCell ref="DAA305:DAD305"/>
    <mergeCell ref="DAE305:DAH305"/>
    <mergeCell ref="DAI305:DAL305"/>
    <mergeCell ref="DAM305:DAP305"/>
    <mergeCell ref="CZC305:CZF305"/>
    <mergeCell ref="CZG305:CZJ305"/>
    <mergeCell ref="CZK305:CZN305"/>
    <mergeCell ref="CZO305:CZR305"/>
    <mergeCell ref="CZS305:CZV305"/>
    <mergeCell ref="CYI305:CYL305"/>
    <mergeCell ref="CYM305:CYP305"/>
    <mergeCell ref="CYQ305:CYT305"/>
    <mergeCell ref="CYU305:CYX305"/>
    <mergeCell ref="CYY305:CZB305"/>
    <mergeCell ref="CXO305:CXR305"/>
    <mergeCell ref="CXS305:CXV305"/>
    <mergeCell ref="CXW305:CXZ305"/>
    <mergeCell ref="CYA305:CYD305"/>
    <mergeCell ref="CYE305:CYH305"/>
    <mergeCell ref="CWU305:CWX305"/>
    <mergeCell ref="CWY305:CXB305"/>
    <mergeCell ref="CXC305:CXF305"/>
    <mergeCell ref="CXG305:CXJ305"/>
    <mergeCell ref="CXK305:CXN305"/>
    <mergeCell ref="CWA305:CWD305"/>
    <mergeCell ref="CWE305:CWH305"/>
    <mergeCell ref="CWI305:CWL305"/>
    <mergeCell ref="CWM305:CWP305"/>
    <mergeCell ref="CWQ305:CWT305"/>
    <mergeCell ref="DGA305:DGD305"/>
    <mergeCell ref="DGE305:DGH305"/>
    <mergeCell ref="DGI305:DGL305"/>
    <mergeCell ref="DGM305:DGP305"/>
    <mergeCell ref="DGQ305:DGT305"/>
    <mergeCell ref="DFG305:DFJ305"/>
    <mergeCell ref="DFK305:DFN305"/>
    <mergeCell ref="DFO305:DFR305"/>
    <mergeCell ref="DFS305:DFV305"/>
    <mergeCell ref="DFW305:DFZ305"/>
    <mergeCell ref="DEM305:DEP305"/>
    <mergeCell ref="DEQ305:DET305"/>
    <mergeCell ref="DEU305:DEX305"/>
    <mergeCell ref="DEY305:DFB305"/>
    <mergeCell ref="DFC305:DFF305"/>
    <mergeCell ref="DDS305:DDV305"/>
    <mergeCell ref="DDW305:DDZ305"/>
    <mergeCell ref="DEA305:DED305"/>
    <mergeCell ref="DEE305:DEH305"/>
    <mergeCell ref="DEI305:DEL305"/>
    <mergeCell ref="DCY305:DDB305"/>
    <mergeCell ref="DDC305:DDF305"/>
    <mergeCell ref="DDG305:DDJ305"/>
    <mergeCell ref="DDK305:DDN305"/>
    <mergeCell ref="DDO305:DDR305"/>
    <mergeCell ref="DCE305:DCH305"/>
    <mergeCell ref="DCI305:DCL305"/>
    <mergeCell ref="DCM305:DCP305"/>
    <mergeCell ref="DCQ305:DCT305"/>
    <mergeCell ref="DCU305:DCX305"/>
    <mergeCell ref="DBK305:DBN305"/>
    <mergeCell ref="DBO305:DBR305"/>
    <mergeCell ref="DBS305:DBV305"/>
    <mergeCell ref="DBW305:DBZ305"/>
    <mergeCell ref="DCA305:DCD305"/>
    <mergeCell ref="DLK305:DLN305"/>
    <mergeCell ref="DLO305:DLR305"/>
    <mergeCell ref="DLS305:DLV305"/>
    <mergeCell ref="DLW305:DLZ305"/>
    <mergeCell ref="DMA305:DMD305"/>
    <mergeCell ref="DKQ305:DKT305"/>
    <mergeCell ref="DKU305:DKX305"/>
    <mergeCell ref="DKY305:DLB305"/>
    <mergeCell ref="DLC305:DLF305"/>
    <mergeCell ref="DLG305:DLJ305"/>
    <mergeCell ref="DJW305:DJZ305"/>
    <mergeCell ref="DKA305:DKD305"/>
    <mergeCell ref="DKE305:DKH305"/>
    <mergeCell ref="DKI305:DKL305"/>
    <mergeCell ref="DKM305:DKP305"/>
    <mergeCell ref="DJC305:DJF305"/>
    <mergeCell ref="DJG305:DJJ305"/>
    <mergeCell ref="DJK305:DJN305"/>
    <mergeCell ref="DJO305:DJR305"/>
    <mergeCell ref="DJS305:DJV305"/>
    <mergeCell ref="DII305:DIL305"/>
    <mergeCell ref="DIM305:DIP305"/>
    <mergeCell ref="DIQ305:DIT305"/>
    <mergeCell ref="DIU305:DIX305"/>
    <mergeCell ref="DIY305:DJB305"/>
    <mergeCell ref="DHO305:DHR305"/>
    <mergeCell ref="DHS305:DHV305"/>
    <mergeCell ref="DHW305:DHZ305"/>
    <mergeCell ref="DIA305:DID305"/>
    <mergeCell ref="DIE305:DIH305"/>
    <mergeCell ref="DGU305:DGX305"/>
    <mergeCell ref="DGY305:DHB305"/>
    <mergeCell ref="DHC305:DHF305"/>
    <mergeCell ref="DHG305:DHJ305"/>
    <mergeCell ref="DHK305:DHN305"/>
    <mergeCell ref="DQU305:DQX305"/>
    <mergeCell ref="DQY305:DRB305"/>
    <mergeCell ref="DRC305:DRF305"/>
    <mergeCell ref="DRG305:DRJ305"/>
    <mergeCell ref="DRK305:DRN305"/>
    <mergeCell ref="DQA305:DQD305"/>
    <mergeCell ref="DQE305:DQH305"/>
    <mergeCell ref="DQI305:DQL305"/>
    <mergeCell ref="DQM305:DQP305"/>
    <mergeCell ref="DQQ305:DQT305"/>
    <mergeCell ref="DPG305:DPJ305"/>
    <mergeCell ref="DPK305:DPN305"/>
    <mergeCell ref="DPO305:DPR305"/>
    <mergeCell ref="DPS305:DPV305"/>
    <mergeCell ref="DPW305:DPZ305"/>
    <mergeCell ref="DOM305:DOP305"/>
    <mergeCell ref="DOQ305:DOT305"/>
    <mergeCell ref="DOU305:DOX305"/>
    <mergeCell ref="DOY305:DPB305"/>
    <mergeCell ref="DPC305:DPF305"/>
    <mergeCell ref="DNS305:DNV305"/>
    <mergeCell ref="DNW305:DNZ305"/>
    <mergeCell ref="DOA305:DOD305"/>
    <mergeCell ref="DOE305:DOH305"/>
    <mergeCell ref="DOI305:DOL305"/>
    <mergeCell ref="DMY305:DNB305"/>
    <mergeCell ref="DNC305:DNF305"/>
    <mergeCell ref="DNG305:DNJ305"/>
    <mergeCell ref="DNK305:DNN305"/>
    <mergeCell ref="DNO305:DNR305"/>
    <mergeCell ref="DME305:DMH305"/>
    <mergeCell ref="DMI305:DML305"/>
    <mergeCell ref="DMM305:DMP305"/>
    <mergeCell ref="DMQ305:DMT305"/>
    <mergeCell ref="DMU305:DMX305"/>
    <mergeCell ref="DWE305:DWH305"/>
    <mergeCell ref="DWI305:DWL305"/>
    <mergeCell ref="DWM305:DWP305"/>
    <mergeCell ref="DWQ305:DWT305"/>
    <mergeCell ref="DWU305:DWX305"/>
    <mergeCell ref="DVK305:DVN305"/>
    <mergeCell ref="DVO305:DVR305"/>
    <mergeCell ref="DVS305:DVV305"/>
    <mergeCell ref="DVW305:DVZ305"/>
    <mergeCell ref="DWA305:DWD305"/>
    <mergeCell ref="DUQ305:DUT305"/>
    <mergeCell ref="DUU305:DUX305"/>
    <mergeCell ref="DUY305:DVB305"/>
    <mergeCell ref="DVC305:DVF305"/>
    <mergeCell ref="DVG305:DVJ305"/>
    <mergeCell ref="DTW305:DTZ305"/>
    <mergeCell ref="DUA305:DUD305"/>
    <mergeCell ref="DUE305:DUH305"/>
    <mergeCell ref="DUI305:DUL305"/>
    <mergeCell ref="DUM305:DUP305"/>
    <mergeCell ref="DTC305:DTF305"/>
    <mergeCell ref="DTG305:DTJ305"/>
    <mergeCell ref="DTK305:DTN305"/>
    <mergeCell ref="DTO305:DTR305"/>
    <mergeCell ref="DTS305:DTV305"/>
    <mergeCell ref="DSI305:DSL305"/>
    <mergeCell ref="DSM305:DSP305"/>
    <mergeCell ref="DSQ305:DST305"/>
    <mergeCell ref="DSU305:DSX305"/>
    <mergeCell ref="DSY305:DTB305"/>
    <mergeCell ref="DRO305:DRR305"/>
    <mergeCell ref="DRS305:DRV305"/>
    <mergeCell ref="DRW305:DRZ305"/>
    <mergeCell ref="DSA305:DSD305"/>
    <mergeCell ref="DSE305:DSH305"/>
    <mergeCell ref="EBO305:EBR305"/>
    <mergeCell ref="EBS305:EBV305"/>
    <mergeCell ref="EBW305:EBZ305"/>
    <mergeCell ref="ECA305:ECD305"/>
    <mergeCell ref="ECE305:ECH305"/>
    <mergeCell ref="EAU305:EAX305"/>
    <mergeCell ref="EAY305:EBB305"/>
    <mergeCell ref="EBC305:EBF305"/>
    <mergeCell ref="EBG305:EBJ305"/>
    <mergeCell ref="EBK305:EBN305"/>
    <mergeCell ref="EAA305:EAD305"/>
    <mergeCell ref="EAE305:EAH305"/>
    <mergeCell ref="EAI305:EAL305"/>
    <mergeCell ref="EAM305:EAP305"/>
    <mergeCell ref="EAQ305:EAT305"/>
    <mergeCell ref="DZG305:DZJ305"/>
    <mergeCell ref="DZK305:DZN305"/>
    <mergeCell ref="DZO305:DZR305"/>
    <mergeCell ref="DZS305:DZV305"/>
    <mergeCell ref="DZW305:DZZ305"/>
    <mergeCell ref="DYM305:DYP305"/>
    <mergeCell ref="DYQ305:DYT305"/>
    <mergeCell ref="DYU305:DYX305"/>
    <mergeCell ref="DYY305:DZB305"/>
    <mergeCell ref="DZC305:DZF305"/>
    <mergeCell ref="DXS305:DXV305"/>
    <mergeCell ref="DXW305:DXZ305"/>
    <mergeCell ref="DYA305:DYD305"/>
    <mergeCell ref="DYE305:DYH305"/>
    <mergeCell ref="DYI305:DYL305"/>
    <mergeCell ref="DWY305:DXB305"/>
    <mergeCell ref="DXC305:DXF305"/>
    <mergeCell ref="DXG305:DXJ305"/>
    <mergeCell ref="DXK305:DXN305"/>
    <mergeCell ref="DXO305:DXR305"/>
    <mergeCell ref="EGY305:EHB305"/>
    <mergeCell ref="EHC305:EHF305"/>
    <mergeCell ref="EHG305:EHJ305"/>
    <mergeCell ref="EHK305:EHN305"/>
    <mergeCell ref="EHO305:EHR305"/>
    <mergeCell ref="EGE305:EGH305"/>
    <mergeCell ref="EGI305:EGL305"/>
    <mergeCell ref="EGM305:EGP305"/>
    <mergeCell ref="EGQ305:EGT305"/>
    <mergeCell ref="EGU305:EGX305"/>
    <mergeCell ref="EFK305:EFN305"/>
    <mergeCell ref="EFO305:EFR305"/>
    <mergeCell ref="EFS305:EFV305"/>
    <mergeCell ref="EFW305:EFZ305"/>
    <mergeCell ref="EGA305:EGD305"/>
    <mergeCell ref="EEQ305:EET305"/>
    <mergeCell ref="EEU305:EEX305"/>
    <mergeCell ref="EEY305:EFB305"/>
    <mergeCell ref="EFC305:EFF305"/>
    <mergeCell ref="EFG305:EFJ305"/>
    <mergeCell ref="EDW305:EDZ305"/>
    <mergeCell ref="EEA305:EED305"/>
    <mergeCell ref="EEE305:EEH305"/>
    <mergeCell ref="EEI305:EEL305"/>
    <mergeCell ref="EEM305:EEP305"/>
    <mergeCell ref="EDC305:EDF305"/>
    <mergeCell ref="EDG305:EDJ305"/>
    <mergeCell ref="EDK305:EDN305"/>
    <mergeCell ref="EDO305:EDR305"/>
    <mergeCell ref="EDS305:EDV305"/>
    <mergeCell ref="ECI305:ECL305"/>
    <mergeCell ref="ECM305:ECP305"/>
    <mergeCell ref="ECQ305:ECT305"/>
    <mergeCell ref="ECU305:ECX305"/>
    <mergeCell ref="ECY305:EDB305"/>
    <mergeCell ref="EMI305:EML305"/>
    <mergeCell ref="EMM305:EMP305"/>
    <mergeCell ref="EMQ305:EMT305"/>
    <mergeCell ref="EMU305:EMX305"/>
    <mergeCell ref="EMY305:ENB305"/>
    <mergeCell ref="ELO305:ELR305"/>
    <mergeCell ref="ELS305:ELV305"/>
    <mergeCell ref="ELW305:ELZ305"/>
    <mergeCell ref="EMA305:EMD305"/>
    <mergeCell ref="EME305:EMH305"/>
    <mergeCell ref="EKU305:EKX305"/>
    <mergeCell ref="EKY305:ELB305"/>
    <mergeCell ref="ELC305:ELF305"/>
    <mergeCell ref="ELG305:ELJ305"/>
    <mergeCell ref="ELK305:ELN305"/>
    <mergeCell ref="EKA305:EKD305"/>
    <mergeCell ref="EKE305:EKH305"/>
    <mergeCell ref="EKI305:EKL305"/>
    <mergeCell ref="EKM305:EKP305"/>
    <mergeCell ref="EKQ305:EKT305"/>
    <mergeCell ref="EJG305:EJJ305"/>
    <mergeCell ref="EJK305:EJN305"/>
    <mergeCell ref="EJO305:EJR305"/>
    <mergeCell ref="EJS305:EJV305"/>
    <mergeCell ref="EJW305:EJZ305"/>
    <mergeCell ref="EIM305:EIP305"/>
    <mergeCell ref="EIQ305:EIT305"/>
    <mergeCell ref="EIU305:EIX305"/>
    <mergeCell ref="EIY305:EJB305"/>
    <mergeCell ref="EJC305:EJF305"/>
    <mergeCell ref="EHS305:EHV305"/>
    <mergeCell ref="EHW305:EHZ305"/>
    <mergeCell ref="EIA305:EID305"/>
    <mergeCell ref="EIE305:EIH305"/>
    <mergeCell ref="EII305:EIL305"/>
    <mergeCell ref="ERS305:ERV305"/>
    <mergeCell ref="ERW305:ERZ305"/>
    <mergeCell ref="ESA305:ESD305"/>
    <mergeCell ref="ESE305:ESH305"/>
    <mergeCell ref="ESI305:ESL305"/>
    <mergeCell ref="EQY305:ERB305"/>
    <mergeCell ref="ERC305:ERF305"/>
    <mergeCell ref="ERG305:ERJ305"/>
    <mergeCell ref="ERK305:ERN305"/>
    <mergeCell ref="ERO305:ERR305"/>
    <mergeCell ref="EQE305:EQH305"/>
    <mergeCell ref="EQI305:EQL305"/>
    <mergeCell ref="EQM305:EQP305"/>
    <mergeCell ref="EQQ305:EQT305"/>
    <mergeCell ref="EQU305:EQX305"/>
    <mergeCell ref="EPK305:EPN305"/>
    <mergeCell ref="EPO305:EPR305"/>
    <mergeCell ref="EPS305:EPV305"/>
    <mergeCell ref="EPW305:EPZ305"/>
    <mergeCell ref="EQA305:EQD305"/>
    <mergeCell ref="EOQ305:EOT305"/>
    <mergeCell ref="EOU305:EOX305"/>
    <mergeCell ref="EOY305:EPB305"/>
    <mergeCell ref="EPC305:EPF305"/>
    <mergeCell ref="EPG305:EPJ305"/>
    <mergeCell ref="ENW305:ENZ305"/>
    <mergeCell ref="EOA305:EOD305"/>
    <mergeCell ref="EOE305:EOH305"/>
    <mergeCell ref="EOI305:EOL305"/>
    <mergeCell ref="EOM305:EOP305"/>
    <mergeCell ref="ENC305:ENF305"/>
    <mergeCell ref="ENG305:ENJ305"/>
    <mergeCell ref="ENK305:ENN305"/>
    <mergeCell ref="ENO305:ENR305"/>
    <mergeCell ref="ENS305:ENV305"/>
    <mergeCell ref="EXC305:EXF305"/>
    <mergeCell ref="EXG305:EXJ305"/>
    <mergeCell ref="EXK305:EXN305"/>
    <mergeCell ref="EXO305:EXR305"/>
    <mergeCell ref="EXS305:EXV305"/>
    <mergeCell ref="EWI305:EWL305"/>
    <mergeCell ref="EWM305:EWP305"/>
    <mergeCell ref="EWQ305:EWT305"/>
    <mergeCell ref="EWU305:EWX305"/>
    <mergeCell ref="EWY305:EXB305"/>
    <mergeCell ref="EVO305:EVR305"/>
    <mergeCell ref="EVS305:EVV305"/>
    <mergeCell ref="EVW305:EVZ305"/>
    <mergeCell ref="EWA305:EWD305"/>
    <mergeCell ref="EWE305:EWH305"/>
    <mergeCell ref="EUU305:EUX305"/>
    <mergeCell ref="EUY305:EVB305"/>
    <mergeCell ref="EVC305:EVF305"/>
    <mergeCell ref="EVG305:EVJ305"/>
    <mergeCell ref="EVK305:EVN305"/>
    <mergeCell ref="EUA305:EUD305"/>
    <mergeCell ref="EUE305:EUH305"/>
    <mergeCell ref="EUI305:EUL305"/>
    <mergeCell ref="EUM305:EUP305"/>
    <mergeCell ref="EUQ305:EUT305"/>
    <mergeCell ref="ETG305:ETJ305"/>
    <mergeCell ref="ETK305:ETN305"/>
    <mergeCell ref="ETO305:ETR305"/>
    <mergeCell ref="ETS305:ETV305"/>
    <mergeCell ref="ETW305:ETZ305"/>
    <mergeCell ref="ESM305:ESP305"/>
    <mergeCell ref="ESQ305:EST305"/>
    <mergeCell ref="ESU305:ESX305"/>
    <mergeCell ref="ESY305:ETB305"/>
    <mergeCell ref="ETC305:ETF305"/>
    <mergeCell ref="FCM305:FCP305"/>
    <mergeCell ref="FCQ305:FCT305"/>
    <mergeCell ref="FCU305:FCX305"/>
    <mergeCell ref="FCY305:FDB305"/>
    <mergeCell ref="FDC305:FDF305"/>
    <mergeCell ref="FBS305:FBV305"/>
    <mergeCell ref="FBW305:FBZ305"/>
    <mergeCell ref="FCA305:FCD305"/>
    <mergeCell ref="FCE305:FCH305"/>
    <mergeCell ref="FCI305:FCL305"/>
    <mergeCell ref="FAY305:FBB305"/>
    <mergeCell ref="FBC305:FBF305"/>
    <mergeCell ref="FBG305:FBJ305"/>
    <mergeCell ref="FBK305:FBN305"/>
    <mergeCell ref="FBO305:FBR305"/>
    <mergeCell ref="FAE305:FAH305"/>
    <mergeCell ref="FAI305:FAL305"/>
    <mergeCell ref="FAM305:FAP305"/>
    <mergeCell ref="FAQ305:FAT305"/>
    <mergeCell ref="FAU305:FAX305"/>
    <mergeCell ref="EZK305:EZN305"/>
    <mergeCell ref="EZO305:EZR305"/>
    <mergeCell ref="EZS305:EZV305"/>
    <mergeCell ref="EZW305:EZZ305"/>
    <mergeCell ref="FAA305:FAD305"/>
    <mergeCell ref="EYQ305:EYT305"/>
    <mergeCell ref="EYU305:EYX305"/>
    <mergeCell ref="EYY305:EZB305"/>
    <mergeCell ref="EZC305:EZF305"/>
    <mergeCell ref="EZG305:EZJ305"/>
    <mergeCell ref="EXW305:EXZ305"/>
    <mergeCell ref="EYA305:EYD305"/>
    <mergeCell ref="EYE305:EYH305"/>
    <mergeCell ref="EYI305:EYL305"/>
    <mergeCell ref="EYM305:EYP305"/>
    <mergeCell ref="FHW305:FHZ305"/>
    <mergeCell ref="FIA305:FID305"/>
    <mergeCell ref="FIE305:FIH305"/>
    <mergeCell ref="FII305:FIL305"/>
    <mergeCell ref="FIM305:FIP305"/>
    <mergeCell ref="FHC305:FHF305"/>
    <mergeCell ref="FHG305:FHJ305"/>
    <mergeCell ref="FHK305:FHN305"/>
    <mergeCell ref="FHO305:FHR305"/>
    <mergeCell ref="FHS305:FHV305"/>
    <mergeCell ref="FGI305:FGL305"/>
    <mergeCell ref="FGM305:FGP305"/>
    <mergeCell ref="FGQ305:FGT305"/>
    <mergeCell ref="FGU305:FGX305"/>
    <mergeCell ref="FGY305:FHB305"/>
    <mergeCell ref="FFO305:FFR305"/>
    <mergeCell ref="FFS305:FFV305"/>
    <mergeCell ref="FFW305:FFZ305"/>
    <mergeCell ref="FGA305:FGD305"/>
    <mergeCell ref="FGE305:FGH305"/>
    <mergeCell ref="FEU305:FEX305"/>
    <mergeCell ref="FEY305:FFB305"/>
    <mergeCell ref="FFC305:FFF305"/>
    <mergeCell ref="FFG305:FFJ305"/>
    <mergeCell ref="FFK305:FFN305"/>
    <mergeCell ref="FEA305:FED305"/>
    <mergeCell ref="FEE305:FEH305"/>
    <mergeCell ref="FEI305:FEL305"/>
    <mergeCell ref="FEM305:FEP305"/>
    <mergeCell ref="FEQ305:FET305"/>
    <mergeCell ref="FDG305:FDJ305"/>
    <mergeCell ref="FDK305:FDN305"/>
    <mergeCell ref="FDO305:FDR305"/>
    <mergeCell ref="FDS305:FDV305"/>
    <mergeCell ref="FDW305:FDZ305"/>
    <mergeCell ref="FNG305:FNJ305"/>
    <mergeCell ref="FNK305:FNN305"/>
    <mergeCell ref="FNO305:FNR305"/>
    <mergeCell ref="FNS305:FNV305"/>
    <mergeCell ref="FNW305:FNZ305"/>
    <mergeCell ref="FMM305:FMP305"/>
    <mergeCell ref="FMQ305:FMT305"/>
    <mergeCell ref="FMU305:FMX305"/>
    <mergeCell ref="FMY305:FNB305"/>
    <mergeCell ref="FNC305:FNF305"/>
    <mergeCell ref="FLS305:FLV305"/>
    <mergeCell ref="FLW305:FLZ305"/>
    <mergeCell ref="FMA305:FMD305"/>
    <mergeCell ref="FME305:FMH305"/>
    <mergeCell ref="FMI305:FML305"/>
    <mergeCell ref="FKY305:FLB305"/>
    <mergeCell ref="FLC305:FLF305"/>
    <mergeCell ref="FLG305:FLJ305"/>
    <mergeCell ref="FLK305:FLN305"/>
    <mergeCell ref="FLO305:FLR305"/>
    <mergeCell ref="FKE305:FKH305"/>
    <mergeCell ref="FKI305:FKL305"/>
    <mergeCell ref="FKM305:FKP305"/>
    <mergeCell ref="FKQ305:FKT305"/>
    <mergeCell ref="FKU305:FKX305"/>
    <mergeCell ref="FJK305:FJN305"/>
    <mergeCell ref="FJO305:FJR305"/>
    <mergeCell ref="FJS305:FJV305"/>
    <mergeCell ref="FJW305:FJZ305"/>
    <mergeCell ref="FKA305:FKD305"/>
    <mergeCell ref="FIQ305:FIT305"/>
    <mergeCell ref="FIU305:FIX305"/>
    <mergeCell ref="FIY305:FJB305"/>
    <mergeCell ref="FJC305:FJF305"/>
    <mergeCell ref="FJG305:FJJ305"/>
    <mergeCell ref="FSQ305:FST305"/>
    <mergeCell ref="FSU305:FSX305"/>
    <mergeCell ref="FSY305:FTB305"/>
    <mergeCell ref="FTC305:FTF305"/>
    <mergeCell ref="FTG305:FTJ305"/>
    <mergeCell ref="FRW305:FRZ305"/>
    <mergeCell ref="FSA305:FSD305"/>
    <mergeCell ref="FSE305:FSH305"/>
    <mergeCell ref="FSI305:FSL305"/>
    <mergeCell ref="FSM305:FSP305"/>
    <mergeCell ref="FRC305:FRF305"/>
    <mergeCell ref="FRG305:FRJ305"/>
    <mergeCell ref="FRK305:FRN305"/>
    <mergeCell ref="FRO305:FRR305"/>
    <mergeCell ref="FRS305:FRV305"/>
    <mergeCell ref="FQI305:FQL305"/>
    <mergeCell ref="FQM305:FQP305"/>
    <mergeCell ref="FQQ305:FQT305"/>
    <mergeCell ref="FQU305:FQX305"/>
    <mergeCell ref="FQY305:FRB305"/>
    <mergeCell ref="FPO305:FPR305"/>
    <mergeCell ref="FPS305:FPV305"/>
    <mergeCell ref="FPW305:FPZ305"/>
    <mergeCell ref="FQA305:FQD305"/>
    <mergeCell ref="FQE305:FQH305"/>
    <mergeCell ref="FOU305:FOX305"/>
    <mergeCell ref="FOY305:FPB305"/>
    <mergeCell ref="FPC305:FPF305"/>
    <mergeCell ref="FPG305:FPJ305"/>
    <mergeCell ref="FPK305:FPN305"/>
    <mergeCell ref="FOA305:FOD305"/>
    <mergeCell ref="FOE305:FOH305"/>
    <mergeCell ref="FOI305:FOL305"/>
    <mergeCell ref="FOM305:FOP305"/>
    <mergeCell ref="FOQ305:FOT305"/>
    <mergeCell ref="FYA305:FYD305"/>
    <mergeCell ref="FYE305:FYH305"/>
    <mergeCell ref="FYI305:FYL305"/>
    <mergeCell ref="FYM305:FYP305"/>
    <mergeCell ref="FYQ305:FYT305"/>
    <mergeCell ref="FXG305:FXJ305"/>
    <mergeCell ref="FXK305:FXN305"/>
    <mergeCell ref="FXO305:FXR305"/>
    <mergeCell ref="FXS305:FXV305"/>
    <mergeCell ref="FXW305:FXZ305"/>
    <mergeCell ref="FWM305:FWP305"/>
    <mergeCell ref="FWQ305:FWT305"/>
    <mergeCell ref="FWU305:FWX305"/>
    <mergeCell ref="FWY305:FXB305"/>
    <mergeCell ref="FXC305:FXF305"/>
    <mergeCell ref="FVS305:FVV305"/>
    <mergeCell ref="FVW305:FVZ305"/>
    <mergeCell ref="FWA305:FWD305"/>
    <mergeCell ref="FWE305:FWH305"/>
    <mergeCell ref="FWI305:FWL305"/>
    <mergeCell ref="FUY305:FVB305"/>
    <mergeCell ref="FVC305:FVF305"/>
    <mergeCell ref="FVG305:FVJ305"/>
    <mergeCell ref="FVK305:FVN305"/>
    <mergeCell ref="FVO305:FVR305"/>
    <mergeCell ref="FUE305:FUH305"/>
    <mergeCell ref="FUI305:FUL305"/>
    <mergeCell ref="FUM305:FUP305"/>
    <mergeCell ref="FUQ305:FUT305"/>
    <mergeCell ref="FUU305:FUX305"/>
    <mergeCell ref="FTK305:FTN305"/>
    <mergeCell ref="FTO305:FTR305"/>
    <mergeCell ref="FTS305:FTV305"/>
    <mergeCell ref="FTW305:FTZ305"/>
    <mergeCell ref="FUA305:FUD305"/>
    <mergeCell ref="GDK305:GDN305"/>
    <mergeCell ref="GDO305:GDR305"/>
    <mergeCell ref="GDS305:GDV305"/>
    <mergeCell ref="GDW305:GDZ305"/>
    <mergeCell ref="GEA305:GED305"/>
    <mergeCell ref="GCQ305:GCT305"/>
    <mergeCell ref="GCU305:GCX305"/>
    <mergeCell ref="GCY305:GDB305"/>
    <mergeCell ref="GDC305:GDF305"/>
    <mergeCell ref="GDG305:GDJ305"/>
    <mergeCell ref="GBW305:GBZ305"/>
    <mergeCell ref="GCA305:GCD305"/>
    <mergeCell ref="GCE305:GCH305"/>
    <mergeCell ref="GCI305:GCL305"/>
    <mergeCell ref="GCM305:GCP305"/>
    <mergeCell ref="GBC305:GBF305"/>
    <mergeCell ref="GBG305:GBJ305"/>
    <mergeCell ref="GBK305:GBN305"/>
    <mergeCell ref="GBO305:GBR305"/>
    <mergeCell ref="GBS305:GBV305"/>
    <mergeCell ref="GAI305:GAL305"/>
    <mergeCell ref="GAM305:GAP305"/>
    <mergeCell ref="GAQ305:GAT305"/>
    <mergeCell ref="GAU305:GAX305"/>
    <mergeCell ref="GAY305:GBB305"/>
    <mergeCell ref="FZO305:FZR305"/>
    <mergeCell ref="FZS305:FZV305"/>
    <mergeCell ref="FZW305:FZZ305"/>
    <mergeCell ref="GAA305:GAD305"/>
    <mergeCell ref="GAE305:GAH305"/>
    <mergeCell ref="FYU305:FYX305"/>
    <mergeCell ref="FYY305:FZB305"/>
    <mergeCell ref="FZC305:FZF305"/>
    <mergeCell ref="FZG305:FZJ305"/>
    <mergeCell ref="FZK305:FZN305"/>
    <mergeCell ref="GIU305:GIX305"/>
    <mergeCell ref="GIY305:GJB305"/>
    <mergeCell ref="GJC305:GJF305"/>
    <mergeCell ref="GJG305:GJJ305"/>
    <mergeCell ref="GJK305:GJN305"/>
    <mergeCell ref="GIA305:GID305"/>
    <mergeCell ref="GIE305:GIH305"/>
    <mergeCell ref="GII305:GIL305"/>
    <mergeCell ref="GIM305:GIP305"/>
    <mergeCell ref="GIQ305:GIT305"/>
    <mergeCell ref="GHG305:GHJ305"/>
    <mergeCell ref="GHK305:GHN305"/>
    <mergeCell ref="GHO305:GHR305"/>
    <mergeCell ref="GHS305:GHV305"/>
    <mergeCell ref="GHW305:GHZ305"/>
    <mergeCell ref="GGM305:GGP305"/>
    <mergeCell ref="GGQ305:GGT305"/>
    <mergeCell ref="GGU305:GGX305"/>
    <mergeCell ref="GGY305:GHB305"/>
    <mergeCell ref="GHC305:GHF305"/>
    <mergeCell ref="GFS305:GFV305"/>
    <mergeCell ref="GFW305:GFZ305"/>
    <mergeCell ref="GGA305:GGD305"/>
    <mergeCell ref="GGE305:GGH305"/>
    <mergeCell ref="GGI305:GGL305"/>
    <mergeCell ref="GEY305:GFB305"/>
    <mergeCell ref="GFC305:GFF305"/>
    <mergeCell ref="GFG305:GFJ305"/>
    <mergeCell ref="GFK305:GFN305"/>
    <mergeCell ref="GFO305:GFR305"/>
    <mergeCell ref="GEE305:GEH305"/>
    <mergeCell ref="GEI305:GEL305"/>
    <mergeCell ref="GEM305:GEP305"/>
    <mergeCell ref="GEQ305:GET305"/>
    <mergeCell ref="GEU305:GEX305"/>
    <mergeCell ref="GOE305:GOH305"/>
    <mergeCell ref="GOI305:GOL305"/>
    <mergeCell ref="GOM305:GOP305"/>
    <mergeCell ref="GOQ305:GOT305"/>
    <mergeCell ref="GOU305:GOX305"/>
    <mergeCell ref="GNK305:GNN305"/>
    <mergeCell ref="GNO305:GNR305"/>
    <mergeCell ref="GNS305:GNV305"/>
    <mergeCell ref="GNW305:GNZ305"/>
    <mergeCell ref="GOA305:GOD305"/>
    <mergeCell ref="GMQ305:GMT305"/>
    <mergeCell ref="GMU305:GMX305"/>
    <mergeCell ref="GMY305:GNB305"/>
    <mergeCell ref="GNC305:GNF305"/>
    <mergeCell ref="GNG305:GNJ305"/>
    <mergeCell ref="GLW305:GLZ305"/>
    <mergeCell ref="GMA305:GMD305"/>
    <mergeCell ref="GME305:GMH305"/>
    <mergeCell ref="GMI305:GML305"/>
    <mergeCell ref="GMM305:GMP305"/>
    <mergeCell ref="GLC305:GLF305"/>
    <mergeCell ref="GLG305:GLJ305"/>
    <mergeCell ref="GLK305:GLN305"/>
    <mergeCell ref="GLO305:GLR305"/>
    <mergeCell ref="GLS305:GLV305"/>
    <mergeCell ref="GKI305:GKL305"/>
    <mergeCell ref="GKM305:GKP305"/>
    <mergeCell ref="GKQ305:GKT305"/>
    <mergeCell ref="GKU305:GKX305"/>
    <mergeCell ref="GKY305:GLB305"/>
    <mergeCell ref="GJO305:GJR305"/>
    <mergeCell ref="GJS305:GJV305"/>
    <mergeCell ref="GJW305:GJZ305"/>
    <mergeCell ref="GKA305:GKD305"/>
    <mergeCell ref="GKE305:GKH305"/>
    <mergeCell ref="GTO305:GTR305"/>
    <mergeCell ref="GTS305:GTV305"/>
    <mergeCell ref="GTW305:GTZ305"/>
    <mergeCell ref="GUA305:GUD305"/>
    <mergeCell ref="GUE305:GUH305"/>
    <mergeCell ref="GSU305:GSX305"/>
    <mergeCell ref="GSY305:GTB305"/>
    <mergeCell ref="GTC305:GTF305"/>
    <mergeCell ref="GTG305:GTJ305"/>
    <mergeCell ref="GTK305:GTN305"/>
    <mergeCell ref="GSA305:GSD305"/>
    <mergeCell ref="GSE305:GSH305"/>
    <mergeCell ref="GSI305:GSL305"/>
    <mergeCell ref="GSM305:GSP305"/>
    <mergeCell ref="GSQ305:GST305"/>
    <mergeCell ref="GRG305:GRJ305"/>
    <mergeCell ref="GRK305:GRN305"/>
    <mergeCell ref="GRO305:GRR305"/>
    <mergeCell ref="GRS305:GRV305"/>
    <mergeCell ref="GRW305:GRZ305"/>
    <mergeCell ref="GQM305:GQP305"/>
    <mergeCell ref="GQQ305:GQT305"/>
    <mergeCell ref="GQU305:GQX305"/>
    <mergeCell ref="GQY305:GRB305"/>
    <mergeCell ref="GRC305:GRF305"/>
    <mergeCell ref="GPS305:GPV305"/>
    <mergeCell ref="GPW305:GPZ305"/>
    <mergeCell ref="GQA305:GQD305"/>
    <mergeCell ref="GQE305:GQH305"/>
    <mergeCell ref="GQI305:GQL305"/>
    <mergeCell ref="GOY305:GPB305"/>
    <mergeCell ref="GPC305:GPF305"/>
    <mergeCell ref="GPG305:GPJ305"/>
    <mergeCell ref="GPK305:GPN305"/>
    <mergeCell ref="GPO305:GPR305"/>
    <mergeCell ref="GYY305:GZB305"/>
    <mergeCell ref="GZC305:GZF305"/>
    <mergeCell ref="GZG305:GZJ305"/>
    <mergeCell ref="GZK305:GZN305"/>
    <mergeCell ref="GZO305:GZR305"/>
    <mergeCell ref="GYE305:GYH305"/>
    <mergeCell ref="GYI305:GYL305"/>
    <mergeCell ref="GYM305:GYP305"/>
    <mergeCell ref="GYQ305:GYT305"/>
    <mergeCell ref="GYU305:GYX305"/>
    <mergeCell ref="GXK305:GXN305"/>
    <mergeCell ref="GXO305:GXR305"/>
    <mergeCell ref="GXS305:GXV305"/>
    <mergeCell ref="GXW305:GXZ305"/>
    <mergeCell ref="GYA305:GYD305"/>
    <mergeCell ref="GWQ305:GWT305"/>
    <mergeCell ref="GWU305:GWX305"/>
    <mergeCell ref="GWY305:GXB305"/>
    <mergeCell ref="GXC305:GXF305"/>
    <mergeCell ref="GXG305:GXJ305"/>
    <mergeCell ref="GVW305:GVZ305"/>
    <mergeCell ref="GWA305:GWD305"/>
    <mergeCell ref="GWE305:GWH305"/>
    <mergeCell ref="GWI305:GWL305"/>
    <mergeCell ref="GWM305:GWP305"/>
    <mergeCell ref="GVC305:GVF305"/>
    <mergeCell ref="GVG305:GVJ305"/>
    <mergeCell ref="GVK305:GVN305"/>
    <mergeCell ref="GVO305:GVR305"/>
    <mergeCell ref="GVS305:GVV305"/>
    <mergeCell ref="GUI305:GUL305"/>
    <mergeCell ref="GUM305:GUP305"/>
    <mergeCell ref="GUQ305:GUT305"/>
    <mergeCell ref="GUU305:GUX305"/>
    <mergeCell ref="GUY305:GVB305"/>
    <mergeCell ref="HEI305:HEL305"/>
    <mergeCell ref="HEM305:HEP305"/>
    <mergeCell ref="HEQ305:HET305"/>
    <mergeCell ref="HEU305:HEX305"/>
    <mergeCell ref="HEY305:HFB305"/>
    <mergeCell ref="HDO305:HDR305"/>
    <mergeCell ref="HDS305:HDV305"/>
    <mergeCell ref="HDW305:HDZ305"/>
    <mergeCell ref="HEA305:HED305"/>
    <mergeCell ref="HEE305:HEH305"/>
    <mergeCell ref="HCU305:HCX305"/>
    <mergeCell ref="HCY305:HDB305"/>
    <mergeCell ref="HDC305:HDF305"/>
    <mergeCell ref="HDG305:HDJ305"/>
    <mergeCell ref="HDK305:HDN305"/>
    <mergeCell ref="HCA305:HCD305"/>
    <mergeCell ref="HCE305:HCH305"/>
    <mergeCell ref="HCI305:HCL305"/>
    <mergeCell ref="HCM305:HCP305"/>
    <mergeCell ref="HCQ305:HCT305"/>
    <mergeCell ref="HBG305:HBJ305"/>
    <mergeCell ref="HBK305:HBN305"/>
    <mergeCell ref="HBO305:HBR305"/>
    <mergeCell ref="HBS305:HBV305"/>
    <mergeCell ref="HBW305:HBZ305"/>
    <mergeCell ref="HAM305:HAP305"/>
    <mergeCell ref="HAQ305:HAT305"/>
    <mergeCell ref="HAU305:HAX305"/>
    <mergeCell ref="HAY305:HBB305"/>
    <mergeCell ref="HBC305:HBF305"/>
    <mergeCell ref="GZS305:GZV305"/>
    <mergeCell ref="GZW305:GZZ305"/>
    <mergeCell ref="HAA305:HAD305"/>
    <mergeCell ref="HAE305:HAH305"/>
    <mergeCell ref="HAI305:HAL305"/>
    <mergeCell ref="HJS305:HJV305"/>
    <mergeCell ref="HJW305:HJZ305"/>
    <mergeCell ref="HKA305:HKD305"/>
    <mergeCell ref="HKE305:HKH305"/>
    <mergeCell ref="HKI305:HKL305"/>
    <mergeCell ref="HIY305:HJB305"/>
    <mergeCell ref="HJC305:HJF305"/>
    <mergeCell ref="HJG305:HJJ305"/>
    <mergeCell ref="HJK305:HJN305"/>
    <mergeCell ref="HJO305:HJR305"/>
    <mergeCell ref="HIE305:HIH305"/>
    <mergeCell ref="HII305:HIL305"/>
    <mergeCell ref="HIM305:HIP305"/>
    <mergeCell ref="HIQ305:HIT305"/>
    <mergeCell ref="HIU305:HIX305"/>
    <mergeCell ref="HHK305:HHN305"/>
    <mergeCell ref="HHO305:HHR305"/>
    <mergeCell ref="HHS305:HHV305"/>
    <mergeCell ref="HHW305:HHZ305"/>
    <mergeCell ref="HIA305:HID305"/>
    <mergeCell ref="HGQ305:HGT305"/>
    <mergeCell ref="HGU305:HGX305"/>
    <mergeCell ref="HGY305:HHB305"/>
    <mergeCell ref="HHC305:HHF305"/>
    <mergeCell ref="HHG305:HHJ305"/>
    <mergeCell ref="HFW305:HFZ305"/>
    <mergeCell ref="HGA305:HGD305"/>
    <mergeCell ref="HGE305:HGH305"/>
    <mergeCell ref="HGI305:HGL305"/>
    <mergeCell ref="HGM305:HGP305"/>
    <mergeCell ref="HFC305:HFF305"/>
    <mergeCell ref="HFG305:HFJ305"/>
    <mergeCell ref="HFK305:HFN305"/>
    <mergeCell ref="HFO305:HFR305"/>
    <mergeCell ref="HFS305:HFV305"/>
    <mergeCell ref="HPC305:HPF305"/>
    <mergeCell ref="HPG305:HPJ305"/>
    <mergeCell ref="HPK305:HPN305"/>
    <mergeCell ref="HPO305:HPR305"/>
    <mergeCell ref="HPS305:HPV305"/>
    <mergeCell ref="HOI305:HOL305"/>
    <mergeCell ref="HOM305:HOP305"/>
    <mergeCell ref="HOQ305:HOT305"/>
    <mergeCell ref="HOU305:HOX305"/>
    <mergeCell ref="HOY305:HPB305"/>
    <mergeCell ref="HNO305:HNR305"/>
    <mergeCell ref="HNS305:HNV305"/>
    <mergeCell ref="HNW305:HNZ305"/>
    <mergeCell ref="HOA305:HOD305"/>
    <mergeCell ref="HOE305:HOH305"/>
    <mergeCell ref="HMU305:HMX305"/>
    <mergeCell ref="HMY305:HNB305"/>
    <mergeCell ref="HNC305:HNF305"/>
    <mergeCell ref="HNG305:HNJ305"/>
    <mergeCell ref="HNK305:HNN305"/>
    <mergeCell ref="HMA305:HMD305"/>
    <mergeCell ref="HME305:HMH305"/>
    <mergeCell ref="HMI305:HML305"/>
    <mergeCell ref="HMM305:HMP305"/>
    <mergeCell ref="HMQ305:HMT305"/>
    <mergeCell ref="HLG305:HLJ305"/>
    <mergeCell ref="HLK305:HLN305"/>
    <mergeCell ref="HLO305:HLR305"/>
    <mergeCell ref="HLS305:HLV305"/>
    <mergeCell ref="HLW305:HLZ305"/>
    <mergeCell ref="HKM305:HKP305"/>
    <mergeCell ref="HKQ305:HKT305"/>
    <mergeCell ref="HKU305:HKX305"/>
    <mergeCell ref="HKY305:HLB305"/>
    <mergeCell ref="HLC305:HLF305"/>
    <mergeCell ref="HUM305:HUP305"/>
    <mergeCell ref="HUQ305:HUT305"/>
    <mergeCell ref="HUU305:HUX305"/>
    <mergeCell ref="HUY305:HVB305"/>
    <mergeCell ref="HVC305:HVF305"/>
    <mergeCell ref="HTS305:HTV305"/>
    <mergeCell ref="HTW305:HTZ305"/>
    <mergeCell ref="HUA305:HUD305"/>
    <mergeCell ref="HUE305:HUH305"/>
    <mergeCell ref="HUI305:HUL305"/>
    <mergeCell ref="HSY305:HTB305"/>
    <mergeCell ref="HTC305:HTF305"/>
    <mergeCell ref="HTG305:HTJ305"/>
    <mergeCell ref="HTK305:HTN305"/>
    <mergeCell ref="HTO305:HTR305"/>
    <mergeCell ref="HSE305:HSH305"/>
    <mergeCell ref="HSI305:HSL305"/>
    <mergeCell ref="HSM305:HSP305"/>
    <mergeCell ref="HSQ305:HST305"/>
    <mergeCell ref="HSU305:HSX305"/>
    <mergeCell ref="HRK305:HRN305"/>
    <mergeCell ref="HRO305:HRR305"/>
    <mergeCell ref="HRS305:HRV305"/>
    <mergeCell ref="HRW305:HRZ305"/>
    <mergeCell ref="HSA305:HSD305"/>
    <mergeCell ref="HQQ305:HQT305"/>
    <mergeCell ref="HQU305:HQX305"/>
    <mergeCell ref="HQY305:HRB305"/>
    <mergeCell ref="HRC305:HRF305"/>
    <mergeCell ref="HRG305:HRJ305"/>
    <mergeCell ref="HPW305:HPZ305"/>
    <mergeCell ref="HQA305:HQD305"/>
    <mergeCell ref="HQE305:HQH305"/>
    <mergeCell ref="HQI305:HQL305"/>
    <mergeCell ref="HQM305:HQP305"/>
    <mergeCell ref="HZW305:HZZ305"/>
    <mergeCell ref="IAA305:IAD305"/>
    <mergeCell ref="IAE305:IAH305"/>
    <mergeCell ref="IAI305:IAL305"/>
    <mergeCell ref="IAM305:IAP305"/>
    <mergeCell ref="HZC305:HZF305"/>
    <mergeCell ref="HZG305:HZJ305"/>
    <mergeCell ref="HZK305:HZN305"/>
    <mergeCell ref="HZO305:HZR305"/>
    <mergeCell ref="HZS305:HZV305"/>
    <mergeCell ref="HYI305:HYL305"/>
    <mergeCell ref="HYM305:HYP305"/>
    <mergeCell ref="HYQ305:HYT305"/>
    <mergeCell ref="HYU305:HYX305"/>
    <mergeCell ref="HYY305:HZB305"/>
    <mergeCell ref="HXO305:HXR305"/>
    <mergeCell ref="HXS305:HXV305"/>
    <mergeCell ref="HXW305:HXZ305"/>
    <mergeCell ref="HYA305:HYD305"/>
    <mergeCell ref="HYE305:HYH305"/>
    <mergeCell ref="HWU305:HWX305"/>
    <mergeCell ref="HWY305:HXB305"/>
    <mergeCell ref="HXC305:HXF305"/>
    <mergeCell ref="HXG305:HXJ305"/>
    <mergeCell ref="HXK305:HXN305"/>
    <mergeCell ref="HWA305:HWD305"/>
    <mergeCell ref="HWE305:HWH305"/>
    <mergeCell ref="HWI305:HWL305"/>
    <mergeCell ref="HWM305:HWP305"/>
    <mergeCell ref="HWQ305:HWT305"/>
    <mergeCell ref="HVG305:HVJ305"/>
    <mergeCell ref="HVK305:HVN305"/>
    <mergeCell ref="HVO305:HVR305"/>
    <mergeCell ref="HVS305:HVV305"/>
    <mergeCell ref="HVW305:HVZ305"/>
    <mergeCell ref="IFG305:IFJ305"/>
    <mergeCell ref="IFK305:IFN305"/>
    <mergeCell ref="IFO305:IFR305"/>
    <mergeCell ref="IFS305:IFV305"/>
    <mergeCell ref="IFW305:IFZ305"/>
    <mergeCell ref="IEM305:IEP305"/>
    <mergeCell ref="IEQ305:IET305"/>
    <mergeCell ref="IEU305:IEX305"/>
    <mergeCell ref="IEY305:IFB305"/>
    <mergeCell ref="IFC305:IFF305"/>
    <mergeCell ref="IDS305:IDV305"/>
    <mergeCell ref="IDW305:IDZ305"/>
    <mergeCell ref="IEA305:IED305"/>
    <mergeCell ref="IEE305:IEH305"/>
    <mergeCell ref="IEI305:IEL305"/>
    <mergeCell ref="ICY305:IDB305"/>
    <mergeCell ref="IDC305:IDF305"/>
    <mergeCell ref="IDG305:IDJ305"/>
    <mergeCell ref="IDK305:IDN305"/>
    <mergeCell ref="IDO305:IDR305"/>
    <mergeCell ref="ICE305:ICH305"/>
    <mergeCell ref="ICI305:ICL305"/>
    <mergeCell ref="ICM305:ICP305"/>
    <mergeCell ref="ICQ305:ICT305"/>
    <mergeCell ref="ICU305:ICX305"/>
    <mergeCell ref="IBK305:IBN305"/>
    <mergeCell ref="IBO305:IBR305"/>
    <mergeCell ref="IBS305:IBV305"/>
    <mergeCell ref="IBW305:IBZ305"/>
    <mergeCell ref="ICA305:ICD305"/>
    <mergeCell ref="IAQ305:IAT305"/>
    <mergeCell ref="IAU305:IAX305"/>
    <mergeCell ref="IAY305:IBB305"/>
    <mergeCell ref="IBC305:IBF305"/>
    <mergeCell ref="IBG305:IBJ305"/>
    <mergeCell ref="IKQ305:IKT305"/>
    <mergeCell ref="IKU305:IKX305"/>
    <mergeCell ref="IKY305:ILB305"/>
    <mergeCell ref="ILC305:ILF305"/>
    <mergeCell ref="ILG305:ILJ305"/>
    <mergeCell ref="IJW305:IJZ305"/>
    <mergeCell ref="IKA305:IKD305"/>
    <mergeCell ref="IKE305:IKH305"/>
    <mergeCell ref="IKI305:IKL305"/>
    <mergeCell ref="IKM305:IKP305"/>
    <mergeCell ref="IJC305:IJF305"/>
    <mergeCell ref="IJG305:IJJ305"/>
    <mergeCell ref="IJK305:IJN305"/>
    <mergeCell ref="IJO305:IJR305"/>
    <mergeCell ref="IJS305:IJV305"/>
    <mergeCell ref="III305:IIL305"/>
    <mergeCell ref="IIM305:IIP305"/>
    <mergeCell ref="IIQ305:IIT305"/>
    <mergeCell ref="IIU305:IIX305"/>
    <mergeCell ref="IIY305:IJB305"/>
    <mergeCell ref="IHO305:IHR305"/>
    <mergeCell ref="IHS305:IHV305"/>
    <mergeCell ref="IHW305:IHZ305"/>
    <mergeCell ref="IIA305:IID305"/>
    <mergeCell ref="IIE305:IIH305"/>
    <mergeCell ref="IGU305:IGX305"/>
    <mergeCell ref="IGY305:IHB305"/>
    <mergeCell ref="IHC305:IHF305"/>
    <mergeCell ref="IHG305:IHJ305"/>
    <mergeCell ref="IHK305:IHN305"/>
    <mergeCell ref="IGA305:IGD305"/>
    <mergeCell ref="IGE305:IGH305"/>
    <mergeCell ref="IGI305:IGL305"/>
    <mergeCell ref="IGM305:IGP305"/>
    <mergeCell ref="IGQ305:IGT305"/>
    <mergeCell ref="IQA305:IQD305"/>
    <mergeCell ref="IQE305:IQH305"/>
    <mergeCell ref="IQI305:IQL305"/>
    <mergeCell ref="IQM305:IQP305"/>
    <mergeCell ref="IQQ305:IQT305"/>
    <mergeCell ref="IPG305:IPJ305"/>
    <mergeCell ref="IPK305:IPN305"/>
    <mergeCell ref="IPO305:IPR305"/>
    <mergeCell ref="IPS305:IPV305"/>
    <mergeCell ref="IPW305:IPZ305"/>
    <mergeCell ref="IOM305:IOP305"/>
    <mergeCell ref="IOQ305:IOT305"/>
    <mergeCell ref="IOU305:IOX305"/>
    <mergeCell ref="IOY305:IPB305"/>
    <mergeCell ref="IPC305:IPF305"/>
    <mergeCell ref="INS305:INV305"/>
    <mergeCell ref="INW305:INZ305"/>
    <mergeCell ref="IOA305:IOD305"/>
    <mergeCell ref="IOE305:IOH305"/>
    <mergeCell ref="IOI305:IOL305"/>
    <mergeCell ref="IMY305:INB305"/>
    <mergeCell ref="INC305:INF305"/>
    <mergeCell ref="ING305:INJ305"/>
    <mergeCell ref="INK305:INN305"/>
    <mergeCell ref="INO305:INR305"/>
    <mergeCell ref="IME305:IMH305"/>
    <mergeCell ref="IMI305:IML305"/>
    <mergeCell ref="IMM305:IMP305"/>
    <mergeCell ref="IMQ305:IMT305"/>
    <mergeCell ref="IMU305:IMX305"/>
    <mergeCell ref="ILK305:ILN305"/>
    <mergeCell ref="ILO305:ILR305"/>
    <mergeCell ref="ILS305:ILV305"/>
    <mergeCell ref="ILW305:ILZ305"/>
    <mergeCell ref="IMA305:IMD305"/>
    <mergeCell ref="IVK305:IVN305"/>
    <mergeCell ref="IVO305:IVR305"/>
    <mergeCell ref="IVS305:IVV305"/>
    <mergeCell ref="IVW305:IVZ305"/>
    <mergeCell ref="IWA305:IWD305"/>
    <mergeCell ref="IUQ305:IUT305"/>
    <mergeCell ref="IUU305:IUX305"/>
    <mergeCell ref="IUY305:IVB305"/>
    <mergeCell ref="IVC305:IVF305"/>
    <mergeCell ref="IVG305:IVJ305"/>
    <mergeCell ref="ITW305:ITZ305"/>
    <mergeCell ref="IUA305:IUD305"/>
    <mergeCell ref="IUE305:IUH305"/>
    <mergeCell ref="IUI305:IUL305"/>
    <mergeCell ref="IUM305:IUP305"/>
    <mergeCell ref="ITC305:ITF305"/>
    <mergeCell ref="ITG305:ITJ305"/>
    <mergeCell ref="ITK305:ITN305"/>
    <mergeCell ref="ITO305:ITR305"/>
    <mergeCell ref="ITS305:ITV305"/>
    <mergeCell ref="ISI305:ISL305"/>
    <mergeCell ref="ISM305:ISP305"/>
    <mergeCell ref="ISQ305:IST305"/>
    <mergeCell ref="ISU305:ISX305"/>
    <mergeCell ref="ISY305:ITB305"/>
    <mergeCell ref="IRO305:IRR305"/>
    <mergeCell ref="IRS305:IRV305"/>
    <mergeCell ref="IRW305:IRZ305"/>
    <mergeCell ref="ISA305:ISD305"/>
    <mergeCell ref="ISE305:ISH305"/>
    <mergeCell ref="IQU305:IQX305"/>
    <mergeCell ref="IQY305:IRB305"/>
    <mergeCell ref="IRC305:IRF305"/>
    <mergeCell ref="IRG305:IRJ305"/>
    <mergeCell ref="IRK305:IRN305"/>
    <mergeCell ref="JAU305:JAX305"/>
    <mergeCell ref="JAY305:JBB305"/>
    <mergeCell ref="JBC305:JBF305"/>
    <mergeCell ref="JBG305:JBJ305"/>
    <mergeCell ref="JBK305:JBN305"/>
    <mergeCell ref="JAA305:JAD305"/>
    <mergeCell ref="JAE305:JAH305"/>
    <mergeCell ref="JAI305:JAL305"/>
    <mergeCell ref="JAM305:JAP305"/>
    <mergeCell ref="JAQ305:JAT305"/>
    <mergeCell ref="IZG305:IZJ305"/>
    <mergeCell ref="IZK305:IZN305"/>
    <mergeCell ref="IZO305:IZR305"/>
    <mergeCell ref="IZS305:IZV305"/>
    <mergeCell ref="IZW305:IZZ305"/>
    <mergeCell ref="IYM305:IYP305"/>
    <mergeCell ref="IYQ305:IYT305"/>
    <mergeCell ref="IYU305:IYX305"/>
    <mergeCell ref="IYY305:IZB305"/>
    <mergeCell ref="IZC305:IZF305"/>
    <mergeCell ref="IXS305:IXV305"/>
    <mergeCell ref="IXW305:IXZ305"/>
    <mergeCell ref="IYA305:IYD305"/>
    <mergeCell ref="IYE305:IYH305"/>
    <mergeCell ref="IYI305:IYL305"/>
    <mergeCell ref="IWY305:IXB305"/>
    <mergeCell ref="IXC305:IXF305"/>
    <mergeCell ref="IXG305:IXJ305"/>
    <mergeCell ref="IXK305:IXN305"/>
    <mergeCell ref="IXO305:IXR305"/>
    <mergeCell ref="IWE305:IWH305"/>
    <mergeCell ref="IWI305:IWL305"/>
    <mergeCell ref="IWM305:IWP305"/>
    <mergeCell ref="IWQ305:IWT305"/>
    <mergeCell ref="IWU305:IWX305"/>
    <mergeCell ref="JGE305:JGH305"/>
    <mergeCell ref="JGI305:JGL305"/>
    <mergeCell ref="JGM305:JGP305"/>
    <mergeCell ref="JGQ305:JGT305"/>
    <mergeCell ref="JGU305:JGX305"/>
    <mergeCell ref="JFK305:JFN305"/>
    <mergeCell ref="JFO305:JFR305"/>
    <mergeCell ref="JFS305:JFV305"/>
    <mergeCell ref="JFW305:JFZ305"/>
    <mergeCell ref="JGA305:JGD305"/>
    <mergeCell ref="JEQ305:JET305"/>
    <mergeCell ref="JEU305:JEX305"/>
    <mergeCell ref="JEY305:JFB305"/>
    <mergeCell ref="JFC305:JFF305"/>
    <mergeCell ref="JFG305:JFJ305"/>
    <mergeCell ref="JDW305:JDZ305"/>
    <mergeCell ref="JEA305:JED305"/>
    <mergeCell ref="JEE305:JEH305"/>
    <mergeCell ref="JEI305:JEL305"/>
    <mergeCell ref="JEM305:JEP305"/>
    <mergeCell ref="JDC305:JDF305"/>
    <mergeCell ref="JDG305:JDJ305"/>
    <mergeCell ref="JDK305:JDN305"/>
    <mergeCell ref="JDO305:JDR305"/>
    <mergeCell ref="JDS305:JDV305"/>
    <mergeCell ref="JCI305:JCL305"/>
    <mergeCell ref="JCM305:JCP305"/>
    <mergeCell ref="JCQ305:JCT305"/>
    <mergeCell ref="JCU305:JCX305"/>
    <mergeCell ref="JCY305:JDB305"/>
    <mergeCell ref="JBO305:JBR305"/>
    <mergeCell ref="JBS305:JBV305"/>
    <mergeCell ref="JBW305:JBZ305"/>
    <mergeCell ref="JCA305:JCD305"/>
    <mergeCell ref="JCE305:JCH305"/>
    <mergeCell ref="JLO305:JLR305"/>
    <mergeCell ref="JLS305:JLV305"/>
    <mergeCell ref="JLW305:JLZ305"/>
    <mergeCell ref="JMA305:JMD305"/>
    <mergeCell ref="JME305:JMH305"/>
    <mergeCell ref="JKU305:JKX305"/>
    <mergeCell ref="JKY305:JLB305"/>
    <mergeCell ref="JLC305:JLF305"/>
    <mergeCell ref="JLG305:JLJ305"/>
    <mergeCell ref="JLK305:JLN305"/>
    <mergeCell ref="JKA305:JKD305"/>
    <mergeCell ref="JKE305:JKH305"/>
    <mergeCell ref="JKI305:JKL305"/>
    <mergeCell ref="JKM305:JKP305"/>
    <mergeCell ref="JKQ305:JKT305"/>
    <mergeCell ref="JJG305:JJJ305"/>
    <mergeCell ref="JJK305:JJN305"/>
    <mergeCell ref="JJO305:JJR305"/>
    <mergeCell ref="JJS305:JJV305"/>
    <mergeCell ref="JJW305:JJZ305"/>
    <mergeCell ref="JIM305:JIP305"/>
    <mergeCell ref="JIQ305:JIT305"/>
    <mergeCell ref="JIU305:JIX305"/>
    <mergeCell ref="JIY305:JJB305"/>
    <mergeCell ref="JJC305:JJF305"/>
    <mergeCell ref="JHS305:JHV305"/>
    <mergeCell ref="JHW305:JHZ305"/>
    <mergeCell ref="JIA305:JID305"/>
    <mergeCell ref="JIE305:JIH305"/>
    <mergeCell ref="JII305:JIL305"/>
    <mergeCell ref="JGY305:JHB305"/>
    <mergeCell ref="JHC305:JHF305"/>
    <mergeCell ref="JHG305:JHJ305"/>
    <mergeCell ref="JHK305:JHN305"/>
    <mergeCell ref="JHO305:JHR305"/>
    <mergeCell ref="JQY305:JRB305"/>
    <mergeCell ref="JRC305:JRF305"/>
    <mergeCell ref="JRG305:JRJ305"/>
    <mergeCell ref="JRK305:JRN305"/>
    <mergeCell ref="JRO305:JRR305"/>
    <mergeCell ref="JQE305:JQH305"/>
    <mergeCell ref="JQI305:JQL305"/>
    <mergeCell ref="JQM305:JQP305"/>
    <mergeCell ref="JQQ305:JQT305"/>
    <mergeCell ref="JQU305:JQX305"/>
    <mergeCell ref="JPK305:JPN305"/>
    <mergeCell ref="JPO305:JPR305"/>
    <mergeCell ref="JPS305:JPV305"/>
    <mergeCell ref="JPW305:JPZ305"/>
    <mergeCell ref="JQA305:JQD305"/>
    <mergeCell ref="JOQ305:JOT305"/>
    <mergeCell ref="JOU305:JOX305"/>
    <mergeCell ref="JOY305:JPB305"/>
    <mergeCell ref="JPC305:JPF305"/>
    <mergeCell ref="JPG305:JPJ305"/>
    <mergeCell ref="JNW305:JNZ305"/>
    <mergeCell ref="JOA305:JOD305"/>
    <mergeCell ref="JOE305:JOH305"/>
    <mergeCell ref="JOI305:JOL305"/>
    <mergeCell ref="JOM305:JOP305"/>
    <mergeCell ref="JNC305:JNF305"/>
    <mergeCell ref="JNG305:JNJ305"/>
    <mergeCell ref="JNK305:JNN305"/>
    <mergeCell ref="JNO305:JNR305"/>
    <mergeCell ref="JNS305:JNV305"/>
    <mergeCell ref="JMI305:JML305"/>
    <mergeCell ref="JMM305:JMP305"/>
    <mergeCell ref="JMQ305:JMT305"/>
    <mergeCell ref="JMU305:JMX305"/>
    <mergeCell ref="JMY305:JNB305"/>
    <mergeCell ref="JWI305:JWL305"/>
    <mergeCell ref="JWM305:JWP305"/>
    <mergeCell ref="JWQ305:JWT305"/>
    <mergeCell ref="JWU305:JWX305"/>
    <mergeCell ref="JWY305:JXB305"/>
    <mergeCell ref="JVO305:JVR305"/>
    <mergeCell ref="JVS305:JVV305"/>
    <mergeCell ref="JVW305:JVZ305"/>
    <mergeCell ref="JWA305:JWD305"/>
    <mergeCell ref="JWE305:JWH305"/>
    <mergeCell ref="JUU305:JUX305"/>
    <mergeCell ref="JUY305:JVB305"/>
    <mergeCell ref="JVC305:JVF305"/>
    <mergeCell ref="JVG305:JVJ305"/>
    <mergeCell ref="JVK305:JVN305"/>
    <mergeCell ref="JUA305:JUD305"/>
    <mergeCell ref="JUE305:JUH305"/>
    <mergeCell ref="JUI305:JUL305"/>
    <mergeCell ref="JUM305:JUP305"/>
    <mergeCell ref="JUQ305:JUT305"/>
    <mergeCell ref="JTG305:JTJ305"/>
    <mergeCell ref="JTK305:JTN305"/>
    <mergeCell ref="JTO305:JTR305"/>
    <mergeCell ref="JTS305:JTV305"/>
    <mergeCell ref="JTW305:JTZ305"/>
    <mergeCell ref="JSM305:JSP305"/>
    <mergeCell ref="JSQ305:JST305"/>
    <mergeCell ref="JSU305:JSX305"/>
    <mergeCell ref="JSY305:JTB305"/>
    <mergeCell ref="JTC305:JTF305"/>
    <mergeCell ref="JRS305:JRV305"/>
    <mergeCell ref="JRW305:JRZ305"/>
    <mergeCell ref="JSA305:JSD305"/>
    <mergeCell ref="JSE305:JSH305"/>
    <mergeCell ref="JSI305:JSL305"/>
    <mergeCell ref="KBS305:KBV305"/>
    <mergeCell ref="KBW305:KBZ305"/>
    <mergeCell ref="KCA305:KCD305"/>
    <mergeCell ref="KCE305:KCH305"/>
    <mergeCell ref="KCI305:KCL305"/>
    <mergeCell ref="KAY305:KBB305"/>
    <mergeCell ref="KBC305:KBF305"/>
    <mergeCell ref="KBG305:KBJ305"/>
    <mergeCell ref="KBK305:KBN305"/>
    <mergeCell ref="KBO305:KBR305"/>
    <mergeCell ref="KAE305:KAH305"/>
    <mergeCell ref="KAI305:KAL305"/>
    <mergeCell ref="KAM305:KAP305"/>
    <mergeCell ref="KAQ305:KAT305"/>
    <mergeCell ref="KAU305:KAX305"/>
    <mergeCell ref="JZK305:JZN305"/>
    <mergeCell ref="JZO305:JZR305"/>
    <mergeCell ref="JZS305:JZV305"/>
    <mergeCell ref="JZW305:JZZ305"/>
    <mergeCell ref="KAA305:KAD305"/>
    <mergeCell ref="JYQ305:JYT305"/>
    <mergeCell ref="JYU305:JYX305"/>
    <mergeCell ref="JYY305:JZB305"/>
    <mergeCell ref="JZC305:JZF305"/>
    <mergeCell ref="JZG305:JZJ305"/>
    <mergeCell ref="JXW305:JXZ305"/>
    <mergeCell ref="JYA305:JYD305"/>
    <mergeCell ref="JYE305:JYH305"/>
    <mergeCell ref="JYI305:JYL305"/>
    <mergeCell ref="JYM305:JYP305"/>
    <mergeCell ref="JXC305:JXF305"/>
    <mergeCell ref="JXG305:JXJ305"/>
    <mergeCell ref="JXK305:JXN305"/>
    <mergeCell ref="JXO305:JXR305"/>
    <mergeCell ref="JXS305:JXV305"/>
    <mergeCell ref="KHC305:KHF305"/>
    <mergeCell ref="KHG305:KHJ305"/>
    <mergeCell ref="KHK305:KHN305"/>
    <mergeCell ref="KHO305:KHR305"/>
    <mergeCell ref="KHS305:KHV305"/>
    <mergeCell ref="KGI305:KGL305"/>
    <mergeCell ref="KGM305:KGP305"/>
    <mergeCell ref="KGQ305:KGT305"/>
    <mergeCell ref="KGU305:KGX305"/>
    <mergeCell ref="KGY305:KHB305"/>
    <mergeCell ref="KFO305:KFR305"/>
    <mergeCell ref="KFS305:KFV305"/>
    <mergeCell ref="KFW305:KFZ305"/>
    <mergeCell ref="KGA305:KGD305"/>
    <mergeCell ref="KGE305:KGH305"/>
    <mergeCell ref="KEU305:KEX305"/>
    <mergeCell ref="KEY305:KFB305"/>
    <mergeCell ref="KFC305:KFF305"/>
    <mergeCell ref="KFG305:KFJ305"/>
    <mergeCell ref="KFK305:KFN305"/>
    <mergeCell ref="KEA305:KED305"/>
    <mergeCell ref="KEE305:KEH305"/>
    <mergeCell ref="KEI305:KEL305"/>
    <mergeCell ref="KEM305:KEP305"/>
    <mergeCell ref="KEQ305:KET305"/>
    <mergeCell ref="KDG305:KDJ305"/>
    <mergeCell ref="KDK305:KDN305"/>
    <mergeCell ref="KDO305:KDR305"/>
    <mergeCell ref="KDS305:KDV305"/>
    <mergeCell ref="KDW305:KDZ305"/>
    <mergeCell ref="KCM305:KCP305"/>
    <mergeCell ref="KCQ305:KCT305"/>
    <mergeCell ref="KCU305:KCX305"/>
    <mergeCell ref="KCY305:KDB305"/>
    <mergeCell ref="KDC305:KDF305"/>
    <mergeCell ref="KMM305:KMP305"/>
    <mergeCell ref="KMQ305:KMT305"/>
    <mergeCell ref="KMU305:KMX305"/>
    <mergeCell ref="KMY305:KNB305"/>
    <mergeCell ref="KNC305:KNF305"/>
    <mergeCell ref="KLS305:KLV305"/>
    <mergeCell ref="KLW305:KLZ305"/>
    <mergeCell ref="KMA305:KMD305"/>
    <mergeCell ref="KME305:KMH305"/>
    <mergeCell ref="KMI305:KML305"/>
    <mergeCell ref="KKY305:KLB305"/>
    <mergeCell ref="KLC305:KLF305"/>
    <mergeCell ref="KLG305:KLJ305"/>
    <mergeCell ref="KLK305:KLN305"/>
    <mergeCell ref="KLO305:KLR305"/>
    <mergeCell ref="KKE305:KKH305"/>
    <mergeCell ref="KKI305:KKL305"/>
    <mergeCell ref="KKM305:KKP305"/>
    <mergeCell ref="KKQ305:KKT305"/>
    <mergeCell ref="KKU305:KKX305"/>
    <mergeCell ref="KJK305:KJN305"/>
    <mergeCell ref="KJO305:KJR305"/>
    <mergeCell ref="KJS305:KJV305"/>
    <mergeCell ref="KJW305:KJZ305"/>
    <mergeCell ref="KKA305:KKD305"/>
    <mergeCell ref="KIQ305:KIT305"/>
    <mergeCell ref="KIU305:KIX305"/>
    <mergeCell ref="KIY305:KJB305"/>
    <mergeCell ref="KJC305:KJF305"/>
    <mergeCell ref="KJG305:KJJ305"/>
    <mergeCell ref="KHW305:KHZ305"/>
    <mergeCell ref="KIA305:KID305"/>
    <mergeCell ref="KIE305:KIH305"/>
    <mergeCell ref="KII305:KIL305"/>
    <mergeCell ref="KIM305:KIP305"/>
    <mergeCell ref="KRW305:KRZ305"/>
    <mergeCell ref="KSA305:KSD305"/>
    <mergeCell ref="KSE305:KSH305"/>
    <mergeCell ref="KSI305:KSL305"/>
    <mergeCell ref="KSM305:KSP305"/>
    <mergeCell ref="KRC305:KRF305"/>
    <mergeCell ref="KRG305:KRJ305"/>
    <mergeCell ref="KRK305:KRN305"/>
    <mergeCell ref="KRO305:KRR305"/>
    <mergeCell ref="KRS305:KRV305"/>
    <mergeCell ref="KQI305:KQL305"/>
    <mergeCell ref="KQM305:KQP305"/>
    <mergeCell ref="KQQ305:KQT305"/>
    <mergeCell ref="KQU305:KQX305"/>
    <mergeCell ref="KQY305:KRB305"/>
    <mergeCell ref="KPO305:KPR305"/>
    <mergeCell ref="KPS305:KPV305"/>
    <mergeCell ref="KPW305:KPZ305"/>
    <mergeCell ref="KQA305:KQD305"/>
    <mergeCell ref="KQE305:KQH305"/>
    <mergeCell ref="KOU305:KOX305"/>
    <mergeCell ref="KOY305:KPB305"/>
    <mergeCell ref="KPC305:KPF305"/>
    <mergeCell ref="KPG305:KPJ305"/>
    <mergeCell ref="KPK305:KPN305"/>
    <mergeCell ref="KOA305:KOD305"/>
    <mergeCell ref="KOE305:KOH305"/>
    <mergeCell ref="KOI305:KOL305"/>
    <mergeCell ref="KOM305:KOP305"/>
    <mergeCell ref="KOQ305:KOT305"/>
    <mergeCell ref="KNG305:KNJ305"/>
    <mergeCell ref="KNK305:KNN305"/>
    <mergeCell ref="KNO305:KNR305"/>
    <mergeCell ref="KNS305:KNV305"/>
    <mergeCell ref="KNW305:KNZ305"/>
    <mergeCell ref="KXG305:KXJ305"/>
    <mergeCell ref="KXK305:KXN305"/>
    <mergeCell ref="KXO305:KXR305"/>
    <mergeCell ref="KXS305:KXV305"/>
    <mergeCell ref="KXW305:KXZ305"/>
    <mergeCell ref="KWM305:KWP305"/>
    <mergeCell ref="KWQ305:KWT305"/>
    <mergeCell ref="KWU305:KWX305"/>
    <mergeCell ref="KWY305:KXB305"/>
    <mergeCell ref="KXC305:KXF305"/>
    <mergeCell ref="KVS305:KVV305"/>
    <mergeCell ref="KVW305:KVZ305"/>
    <mergeCell ref="KWA305:KWD305"/>
    <mergeCell ref="KWE305:KWH305"/>
    <mergeCell ref="KWI305:KWL305"/>
    <mergeCell ref="KUY305:KVB305"/>
    <mergeCell ref="KVC305:KVF305"/>
    <mergeCell ref="KVG305:KVJ305"/>
    <mergeCell ref="KVK305:KVN305"/>
    <mergeCell ref="KVO305:KVR305"/>
    <mergeCell ref="KUE305:KUH305"/>
    <mergeCell ref="KUI305:KUL305"/>
    <mergeCell ref="KUM305:KUP305"/>
    <mergeCell ref="KUQ305:KUT305"/>
    <mergeCell ref="KUU305:KUX305"/>
    <mergeCell ref="KTK305:KTN305"/>
    <mergeCell ref="KTO305:KTR305"/>
    <mergeCell ref="KTS305:KTV305"/>
    <mergeCell ref="KTW305:KTZ305"/>
    <mergeCell ref="KUA305:KUD305"/>
    <mergeCell ref="KSQ305:KST305"/>
    <mergeCell ref="KSU305:KSX305"/>
    <mergeCell ref="KSY305:KTB305"/>
    <mergeCell ref="KTC305:KTF305"/>
    <mergeCell ref="KTG305:KTJ305"/>
    <mergeCell ref="LCQ305:LCT305"/>
    <mergeCell ref="LCU305:LCX305"/>
    <mergeCell ref="LCY305:LDB305"/>
    <mergeCell ref="LDC305:LDF305"/>
    <mergeCell ref="LDG305:LDJ305"/>
    <mergeCell ref="LBW305:LBZ305"/>
    <mergeCell ref="LCA305:LCD305"/>
    <mergeCell ref="LCE305:LCH305"/>
    <mergeCell ref="LCI305:LCL305"/>
    <mergeCell ref="LCM305:LCP305"/>
    <mergeCell ref="LBC305:LBF305"/>
    <mergeCell ref="LBG305:LBJ305"/>
    <mergeCell ref="LBK305:LBN305"/>
    <mergeCell ref="LBO305:LBR305"/>
    <mergeCell ref="LBS305:LBV305"/>
    <mergeCell ref="LAI305:LAL305"/>
    <mergeCell ref="LAM305:LAP305"/>
    <mergeCell ref="LAQ305:LAT305"/>
    <mergeCell ref="LAU305:LAX305"/>
    <mergeCell ref="LAY305:LBB305"/>
    <mergeCell ref="KZO305:KZR305"/>
    <mergeCell ref="KZS305:KZV305"/>
    <mergeCell ref="KZW305:KZZ305"/>
    <mergeCell ref="LAA305:LAD305"/>
    <mergeCell ref="LAE305:LAH305"/>
    <mergeCell ref="KYU305:KYX305"/>
    <mergeCell ref="KYY305:KZB305"/>
    <mergeCell ref="KZC305:KZF305"/>
    <mergeCell ref="KZG305:KZJ305"/>
    <mergeCell ref="KZK305:KZN305"/>
    <mergeCell ref="KYA305:KYD305"/>
    <mergeCell ref="KYE305:KYH305"/>
    <mergeCell ref="KYI305:KYL305"/>
    <mergeCell ref="KYM305:KYP305"/>
    <mergeCell ref="KYQ305:KYT305"/>
    <mergeCell ref="LIA305:LID305"/>
    <mergeCell ref="LIE305:LIH305"/>
    <mergeCell ref="LII305:LIL305"/>
    <mergeCell ref="LIM305:LIP305"/>
    <mergeCell ref="LIQ305:LIT305"/>
    <mergeCell ref="LHG305:LHJ305"/>
    <mergeCell ref="LHK305:LHN305"/>
    <mergeCell ref="LHO305:LHR305"/>
    <mergeCell ref="LHS305:LHV305"/>
    <mergeCell ref="LHW305:LHZ305"/>
    <mergeCell ref="LGM305:LGP305"/>
    <mergeCell ref="LGQ305:LGT305"/>
    <mergeCell ref="LGU305:LGX305"/>
    <mergeCell ref="LGY305:LHB305"/>
    <mergeCell ref="LHC305:LHF305"/>
    <mergeCell ref="LFS305:LFV305"/>
    <mergeCell ref="LFW305:LFZ305"/>
    <mergeCell ref="LGA305:LGD305"/>
    <mergeCell ref="LGE305:LGH305"/>
    <mergeCell ref="LGI305:LGL305"/>
    <mergeCell ref="LEY305:LFB305"/>
    <mergeCell ref="LFC305:LFF305"/>
    <mergeCell ref="LFG305:LFJ305"/>
    <mergeCell ref="LFK305:LFN305"/>
    <mergeCell ref="LFO305:LFR305"/>
    <mergeCell ref="LEE305:LEH305"/>
    <mergeCell ref="LEI305:LEL305"/>
    <mergeCell ref="LEM305:LEP305"/>
    <mergeCell ref="LEQ305:LET305"/>
    <mergeCell ref="LEU305:LEX305"/>
    <mergeCell ref="LDK305:LDN305"/>
    <mergeCell ref="LDO305:LDR305"/>
    <mergeCell ref="LDS305:LDV305"/>
    <mergeCell ref="LDW305:LDZ305"/>
    <mergeCell ref="LEA305:LED305"/>
    <mergeCell ref="LNK305:LNN305"/>
    <mergeCell ref="LNO305:LNR305"/>
    <mergeCell ref="LNS305:LNV305"/>
    <mergeCell ref="LNW305:LNZ305"/>
    <mergeCell ref="LOA305:LOD305"/>
    <mergeCell ref="LMQ305:LMT305"/>
    <mergeCell ref="LMU305:LMX305"/>
    <mergeCell ref="LMY305:LNB305"/>
    <mergeCell ref="LNC305:LNF305"/>
    <mergeCell ref="LNG305:LNJ305"/>
    <mergeCell ref="LLW305:LLZ305"/>
    <mergeCell ref="LMA305:LMD305"/>
    <mergeCell ref="LME305:LMH305"/>
    <mergeCell ref="LMI305:LML305"/>
    <mergeCell ref="LMM305:LMP305"/>
    <mergeCell ref="LLC305:LLF305"/>
    <mergeCell ref="LLG305:LLJ305"/>
    <mergeCell ref="LLK305:LLN305"/>
    <mergeCell ref="LLO305:LLR305"/>
    <mergeCell ref="LLS305:LLV305"/>
    <mergeCell ref="LKI305:LKL305"/>
    <mergeCell ref="LKM305:LKP305"/>
    <mergeCell ref="LKQ305:LKT305"/>
    <mergeCell ref="LKU305:LKX305"/>
    <mergeCell ref="LKY305:LLB305"/>
    <mergeCell ref="LJO305:LJR305"/>
    <mergeCell ref="LJS305:LJV305"/>
    <mergeCell ref="LJW305:LJZ305"/>
    <mergeCell ref="LKA305:LKD305"/>
    <mergeCell ref="LKE305:LKH305"/>
    <mergeCell ref="LIU305:LIX305"/>
    <mergeCell ref="LIY305:LJB305"/>
    <mergeCell ref="LJC305:LJF305"/>
    <mergeCell ref="LJG305:LJJ305"/>
    <mergeCell ref="LJK305:LJN305"/>
    <mergeCell ref="LSU305:LSX305"/>
    <mergeCell ref="LSY305:LTB305"/>
    <mergeCell ref="LTC305:LTF305"/>
    <mergeCell ref="LTG305:LTJ305"/>
    <mergeCell ref="LTK305:LTN305"/>
    <mergeCell ref="LSA305:LSD305"/>
    <mergeCell ref="LSE305:LSH305"/>
    <mergeCell ref="LSI305:LSL305"/>
    <mergeCell ref="LSM305:LSP305"/>
    <mergeCell ref="LSQ305:LST305"/>
    <mergeCell ref="LRG305:LRJ305"/>
    <mergeCell ref="LRK305:LRN305"/>
    <mergeCell ref="LRO305:LRR305"/>
    <mergeCell ref="LRS305:LRV305"/>
    <mergeCell ref="LRW305:LRZ305"/>
    <mergeCell ref="LQM305:LQP305"/>
    <mergeCell ref="LQQ305:LQT305"/>
    <mergeCell ref="LQU305:LQX305"/>
    <mergeCell ref="LQY305:LRB305"/>
    <mergeCell ref="LRC305:LRF305"/>
    <mergeCell ref="LPS305:LPV305"/>
    <mergeCell ref="LPW305:LPZ305"/>
    <mergeCell ref="LQA305:LQD305"/>
    <mergeCell ref="LQE305:LQH305"/>
    <mergeCell ref="LQI305:LQL305"/>
    <mergeCell ref="LOY305:LPB305"/>
    <mergeCell ref="LPC305:LPF305"/>
    <mergeCell ref="LPG305:LPJ305"/>
    <mergeCell ref="LPK305:LPN305"/>
    <mergeCell ref="LPO305:LPR305"/>
    <mergeCell ref="LOE305:LOH305"/>
    <mergeCell ref="LOI305:LOL305"/>
    <mergeCell ref="LOM305:LOP305"/>
    <mergeCell ref="LOQ305:LOT305"/>
    <mergeCell ref="LOU305:LOX305"/>
    <mergeCell ref="LYE305:LYH305"/>
    <mergeCell ref="LYI305:LYL305"/>
    <mergeCell ref="LYM305:LYP305"/>
    <mergeCell ref="LYQ305:LYT305"/>
    <mergeCell ref="LYU305:LYX305"/>
    <mergeCell ref="LXK305:LXN305"/>
    <mergeCell ref="LXO305:LXR305"/>
    <mergeCell ref="LXS305:LXV305"/>
    <mergeCell ref="LXW305:LXZ305"/>
    <mergeCell ref="LYA305:LYD305"/>
    <mergeCell ref="LWQ305:LWT305"/>
    <mergeCell ref="LWU305:LWX305"/>
    <mergeCell ref="LWY305:LXB305"/>
    <mergeCell ref="LXC305:LXF305"/>
    <mergeCell ref="LXG305:LXJ305"/>
    <mergeCell ref="LVW305:LVZ305"/>
    <mergeCell ref="LWA305:LWD305"/>
    <mergeCell ref="LWE305:LWH305"/>
    <mergeCell ref="LWI305:LWL305"/>
    <mergeCell ref="LWM305:LWP305"/>
    <mergeCell ref="LVC305:LVF305"/>
    <mergeCell ref="LVG305:LVJ305"/>
    <mergeCell ref="LVK305:LVN305"/>
    <mergeCell ref="LVO305:LVR305"/>
    <mergeCell ref="LVS305:LVV305"/>
    <mergeCell ref="LUI305:LUL305"/>
    <mergeCell ref="LUM305:LUP305"/>
    <mergeCell ref="LUQ305:LUT305"/>
    <mergeCell ref="LUU305:LUX305"/>
    <mergeCell ref="LUY305:LVB305"/>
    <mergeCell ref="LTO305:LTR305"/>
    <mergeCell ref="LTS305:LTV305"/>
    <mergeCell ref="LTW305:LTZ305"/>
    <mergeCell ref="LUA305:LUD305"/>
    <mergeCell ref="LUE305:LUH305"/>
    <mergeCell ref="MDO305:MDR305"/>
    <mergeCell ref="MDS305:MDV305"/>
    <mergeCell ref="MDW305:MDZ305"/>
    <mergeCell ref="MEA305:MED305"/>
    <mergeCell ref="MEE305:MEH305"/>
    <mergeCell ref="MCU305:MCX305"/>
    <mergeCell ref="MCY305:MDB305"/>
    <mergeCell ref="MDC305:MDF305"/>
    <mergeCell ref="MDG305:MDJ305"/>
    <mergeCell ref="MDK305:MDN305"/>
    <mergeCell ref="MCA305:MCD305"/>
    <mergeCell ref="MCE305:MCH305"/>
    <mergeCell ref="MCI305:MCL305"/>
    <mergeCell ref="MCM305:MCP305"/>
    <mergeCell ref="MCQ305:MCT305"/>
    <mergeCell ref="MBG305:MBJ305"/>
    <mergeCell ref="MBK305:MBN305"/>
    <mergeCell ref="MBO305:MBR305"/>
    <mergeCell ref="MBS305:MBV305"/>
    <mergeCell ref="MBW305:MBZ305"/>
    <mergeCell ref="MAM305:MAP305"/>
    <mergeCell ref="MAQ305:MAT305"/>
    <mergeCell ref="MAU305:MAX305"/>
    <mergeCell ref="MAY305:MBB305"/>
    <mergeCell ref="MBC305:MBF305"/>
    <mergeCell ref="LZS305:LZV305"/>
    <mergeCell ref="LZW305:LZZ305"/>
    <mergeCell ref="MAA305:MAD305"/>
    <mergeCell ref="MAE305:MAH305"/>
    <mergeCell ref="MAI305:MAL305"/>
    <mergeCell ref="LYY305:LZB305"/>
    <mergeCell ref="LZC305:LZF305"/>
    <mergeCell ref="LZG305:LZJ305"/>
    <mergeCell ref="LZK305:LZN305"/>
    <mergeCell ref="LZO305:LZR305"/>
    <mergeCell ref="MIY305:MJB305"/>
    <mergeCell ref="MJC305:MJF305"/>
    <mergeCell ref="MJG305:MJJ305"/>
    <mergeCell ref="MJK305:MJN305"/>
    <mergeCell ref="MJO305:MJR305"/>
    <mergeCell ref="MIE305:MIH305"/>
    <mergeCell ref="MII305:MIL305"/>
    <mergeCell ref="MIM305:MIP305"/>
    <mergeCell ref="MIQ305:MIT305"/>
    <mergeCell ref="MIU305:MIX305"/>
    <mergeCell ref="MHK305:MHN305"/>
    <mergeCell ref="MHO305:MHR305"/>
    <mergeCell ref="MHS305:MHV305"/>
    <mergeCell ref="MHW305:MHZ305"/>
    <mergeCell ref="MIA305:MID305"/>
    <mergeCell ref="MGQ305:MGT305"/>
    <mergeCell ref="MGU305:MGX305"/>
    <mergeCell ref="MGY305:MHB305"/>
    <mergeCell ref="MHC305:MHF305"/>
    <mergeCell ref="MHG305:MHJ305"/>
    <mergeCell ref="MFW305:MFZ305"/>
    <mergeCell ref="MGA305:MGD305"/>
    <mergeCell ref="MGE305:MGH305"/>
    <mergeCell ref="MGI305:MGL305"/>
    <mergeCell ref="MGM305:MGP305"/>
    <mergeCell ref="MFC305:MFF305"/>
    <mergeCell ref="MFG305:MFJ305"/>
    <mergeCell ref="MFK305:MFN305"/>
    <mergeCell ref="MFO305:MFR305"/>
    <mergeCell ref="MFS305:MFV305"/>
    <mergeCell ref="MEI305:MEL305"/>
    <mergeCell ref="MEM305:MEP305"/>
    <mergeCell ref="MEQ305:MET305"/>
    <mergeCell ref="MEU305:MEX305"/>
    <mergeCell ref="MEY305:MFB305"/>
    <mergeCell ref="MOI305:MOL305"/>
    <mergeCell ref="MOM305:MOP305"/>
    <mergeCell ref="MOQ305:MOT305"/>
    <mergeCell ref="MOU305:MOX305"/>
    <mergeCell ref="MOY305:MPB305"/>
    <mergeCell ref="MNO305:MNR305"/>
    <mergeCell ref="MNS305:MNV305"/>
    <mergeCell ref="MNW305:MNZ305"/>
    <mergeCell ref="MOA305:MOD305"/>
    <mergeCell ref="MOE305:MOH305"/>
    <mergeCell ref="MMU305:MMX305"/>
    <mergeCell ref="MMY305:MNB305"/>
    <mergeCell ref="MNC305:MNF305"/>
    <mergeCell ref="MNG305:MNJ305"/>
    <mergeCell ref="MNK305:MNN305"/>
    <mergeCell ref="MMA305:MMD305"/>
    <mergeCell ref="MME305:MMH305"/>
    <mergeCell ref="MMI305:MML305"/>
    <mergeCell ref="MMM305:MMP305"/>
    <mergeCell ref="MMQ305:MMT305"/>
    <mergeCell ref="MLG305:MLJ305"/>
    <mergeCell ref="MLK305:MLN305"/>
    <mergeCell ref="MLO305:MLR305"/>
    <mergeCell ref="MLS305:MLV305"/>
    <mergeCell ref="MLW305:MLZ305"/>
    <mergeCell ref="MKM305:MKP305"/>
    <mergeCell ref="MKQ305:MKT305"/>
    <mergeCell ref="MKU305:MKX305"/>
    <mergeCell ref="MKY305:MLB305"/>
    <mergeCell ref="MLC305:MLF305"/>
    <mergeCell ref="MJS305:MJV305"/>
    <mergeCell ref="MJW305:MJZ305"/>
    <mergeCell ref="MKA305:MKD305"/>
    <mergeCell ref="MKE305:MKH305"/>
    <mergeCell ref="MKI305:MKL305"/>
    <mergeCell ref="MTS305:MTV305"/>
    <mergeCell ref="MTW305:MTZ305"/>
    <mergeCell ref="MUA305:MUD305"/>
    <mergeCell ref="MUE305:MUH305"/>
    <mergeCell ref="MUI305:MUL305"/>
    <mergeCell ref="MSY305:MTB305"/>
    <mergeCell ref="MTC305:MTF305"/>
    <mergeCell ref="MTG305:MTJ305"/>
    <mergeCell ref="MTK305:MTN305"/>
    <mergeCell ref="MTO305:MTR305"/>
    <mergeCell ref="MSE305:MSH305"/>
    <mergeCell ref="MSI305:MSL305"/>
    <mergeCell ref="MSM305:MSP305"/>
    <mergeCell ref="MSQ305:MST305"/>
    <mergeCell ref="MSU305:MSX305"/>
    <mergeCell ref="MRK305:MRN305"/>
    <mergeCell ref="MRO305:MRR305"/>
    <mergeCell ref="MRS305:MRV305"/>
    <mergeCell ref="MRW305:MRZ305"/>
    <mergeCell ref="MSA305:MSD305"/>
    <mergeCell ref="MQQ305:MQT305"/>
    <mergeCell ref="MQU305:MQX305"/>
    <mergeCell ref="MQY305:MRB305"/>
    <mergeCell ref="MRC305:MRF305"/>
    <mergeCell ref="MRG305:MRJ305"/>
    <mergeCell ref="MPW305:MPZ305"/>
    <mergeCell ref="MQA305:MQD305"/>
    <mergeCell ref="MQE305:MQH305"/>
    <mergeCell ref="MQI305:MQL305"/>
    <mergeCell ref="MQM305:MQP305"/>
    <mergeCell ref="MPC305:MPF305"/>
    <mergeCell ref="MPG305:MPJ305"/>
    <mergeCell ref="MPK305:MPN305"/>
    <mergeCell ref="MPO305:MPR305"/>
    <mergeCell ref="MPS305:MPV305"/>
    <mergeCell ref="MZC305:MZF305"/>
    <mergeCell ref="MZG305:MZJ305"/>
    <mergeCell ref="MZK305:MZN305"/>
    <mergeCell ref="MZO305:MZR305"/>
    <mergeCell ref="MZS305:MZV305"/>
    <mergeCell ref="MYI305:MYL305"/>
    <mergeCell ref="MYM305:MYP305"/>
    <mergeCell ref="MYQ305:MYT305"/>
    <mergeCell ref="MYU305:MYX305"/>
    <mergeCell ref="MYY305:MZB305"/>
    <mergeCell ref="MXO305:MXR305"/>
    <mergeCell ref="MXS305:MXV305"/>
    <mergeCell ref="MXW305:MXZ305"/>
    <mergeCell ref="MYA305:MYD305"/>
    <mergeCell ref="MYE305:MYH305"/>
    <mergeCell ref="MWU305:MWX305"/>
    <mergeCell ref="MWY305:MXB305"/>
    <mergeCell ref="MXC305:MXF305"/>
    <mergeCell ref="MXG305:MXJ305"/>
    <mergeCell ref="MXK305:MXN305"/>
    <mergeCell ref="MWA305:MWD305"/>
    <mergeCell ref="MWE305:MWH305"/>
    <mergeCell ref="MWI305:MWL305"/>
    <mergeCell ref="MWM305:MWP305"/>
    <mergeCell ref="MWQ305:MWT305"/>
    <mergeCell ref="MVG305:MVJ305"/>
    <mergeCell ref="MVK305:MVN305"/>
    <mergeCell ref="MVO305:MVR305"/>
    <mergeCell ref="MVS305:MVV305"/>
    <mergeCell ref="MVW305:MVZ305"/>
    <mergeCell ref="MUM305:MUP305"/>
    <mergeCell ref="MUQ305:MUT305"/>
    <mergeCell ref="MUU305:MUX305"/>
    <mergeCell ref="MUY305:MVB305"/>
    <mergeCell ref="MVC305:MVF305"/>
    <mergeCell ref="NEM305:NEP305"/>
    <mergeCell ref="NEQ305:NET305"/>
    <mergeCell ref="NEU305:NEX305"/>
    <mergeCell ref="NEY305:NFB305"/>
    <mergeCell ref="NFC305:NFF305"/>
    <mergeCell ref="NDS305:NDV305"/>
    <mergeCell ref="NDW305:NDZ305"/>
    <mergeCell ref="NEA305:NED305"/>
    <mergeCell ref="NEE305:NEH305"/>
    <mergeCell ref="NEI305:NEL305"/>
    <mergeCell ref="NCY305:NDB305"/>
    <mergeCell ref="NDC305:NDF305"/>
    <mergeCell ref="NDG305:NDJ305"/>
    <mergeCell ref="NDK305:NDN305"/>
    <mergeCell ref="NDO305:NDR305"/>
    <mergeCell ref="NCE305:NCH305"/>
    <mergeCell ref="NCI305:NCL305"/>
    <mergeCell ref="NCM305:NCP305"/>
    <mergeCell ref="NCQ305:NCT305"/>
    <mergeCell ref="NCU305:NCX305"/>
    <mergeCell ref="NBK305:NBN305"/>
    <mergeCell ref="NBO305:NBR305"/>
    <mergeCell ref="NBS305:NBV305"/>
    <mergeCell ref="NBW305:NBZ305"/>
    <mergeCell ref="NCA305:NCD305"/>
    <mergeCell ref="NAQ305:NAT305"/>
    <mergeCell ref="NAU305:NAX305"/>
    <mergeCell ref="NAY305:NBB305"/>
    <mergeCell ref="NBC305:NBF305"/>
    <mergeCell ref="NBG305:NBJ305"/>
    <mergeCell ref="MZW305:MZZ305"/>
    <mergeCell ref="NAA305:NAD305"/>
    <mergeCell ref="NAE305:NAH305"/>
    <mergeCell ref="NAI305:NAL305"/>
    <mergeCell ref="NAM305:NAP305"/>
    <mergeCell ref="NJW305:NJZ305"/>
    <mergeCell ref="NKA305:NKD305"/>
    <mergeCell ref="NKE305:NKH305"/>
    <mergeCell ref="NKI305:NKL305"/>
    <mergeCell ref="NKM305:NKP305"/>
    <mergeCell ref="NJC305:NJF305"/>
    <mergeCell ref="NJG305:NJJ305"/>
    <mergeCell ref="NJK305:NJN305"/>
    <mergeCell ref="NJO305:NJR305"/>
    <mergeCell ref="NJS305:NJV305"/>
    <mergeCell ref="NII305:NIL305"/>
    <mergeCell ref="NIM305:NIP305"/>
    <mergeCell ref="NIQ305:NIT305"/>
    <mergeCell ref="NIU305:NIX305"/>
    <mergeCell ref="NIY305:NJB305"/>
    <mergeCell ref="NHO305:NHR305"/>
    <mergeCell ref="NHS305:NHV305"/>
    <mergeCell ref="NHW305:NHZ305"/>
    <mergeCell ref="NIA305:NID305"/>
    <mergeCell ref="NIE305:NIH305"/>
    <mergeCell ref="NGU305:NGX305"/>
    <mergeCell ref="NGY305:NHB305"/>
    <mergeCell ref="NHC305:NHF305"/>
    <mergeCell ref="NHG305:NHJ305"/>
    <mergeCell ref="NHK305:NHN305"/>
    <mergeCell ref="NGA305:NGD305"/>
    <mergeCell ref="NGE305:NGH305"/>
    <mergeCell ref="NGI305:NGL305"/>
    <mergeCell ref="NGM305:NGP305"/>
    <mergeCell ref="NGQ305:NGT305"/>
    <mergeCell ref="NFG305:NFJ305"/>
    <mergeCell ref="NFK305:NFN305"/>
    <mergeCell ref="NFO305:NFR305"/>
    <mergeCell ref="NFS305:NFV305"/>
    <mergeCell ref="NFW305:NFZ305"/>
    <mergeCell ref="NPG305:NPJ305"/>
    <mergeCell ref="NPK305:NPN305"/>
    <mergeCell ref="NPO305:NPR305"/>
    <mergeCell ref="NPS305:NPV305"/>
    <mergeCell ref="NPW305:NPZ305"/>
    <mergeCell ref="NOM305:NOP305"/>
    <mergeCell ref="NOQ305:NOT305"/>
    <mergeCell ref="NOU305:NOX305"/>
    <mergeCell ref="NOY305:NPB305"/>
    <mergeCell ref="NPC305:NPF305"/>
    <mergeCell ref="NNS305:NNV305"/>
    <mergeCell ref="NNW305:NNZ305"/>
    <mergeCell ref="NOA305:NOD305"/>
    <mergeCell ref="NOE305:NOH305"/>
    <mergeCell ref="NOI305:NOL305"/>
    <mergeCell ref="NMY305:NNB305"/>
    <mergeCell ref="NNC305:NNF305"/>
    <mergeCell ref="NNG305:NNJ305"/>
    <mergeCell ref="NNK305:NNN305"/>
    <mergeCell ref="NNO305:NNR305"/>
    <mergeCell ref="NME305:NMH305"/>
    <mergeCell ref="NMI305:NML305"/>
    <mergeCell ref="NMM305:NMP305"/>
    <mergeCell ref="NMQ305:NMT305"/>
    <mergeCell ref="NMU305:NMX305"/>
    <mergeCell ref="NLK305:NLN305"/>
    <mergeCell ref="NLO305:NLR305"/>
    <mergeCell ref="NLS305:NLV305"/>
    <mergeCell ref="NLW305:NLZ305"/>
    <mergeCell ref="NMA305:NMD305"/>
    <mergeCell ref="NKQ305:NKT305"/>
    <mergeCell ref="NKU305:NKX305"/>
    <mergeCell ref="NKY305:NLB305"/>
    <mergeCell ref="NLC305:NLF305"/>
    <mergeCell ref="NLG305:NLJ305"/>
    <mergeCell ref="NUQ305:NUT305"/>
    <mergeCell ref="NUU305:NUX305"/>
    <mergeCell ref="NUY305:NVB305"/>
    <mergeCell ref="NVC305:NVF305"/>
    <mergeCell ref="NVG305:NVJ305"/>
    <mergeCell ref="NTW305:NTZ305"/>
    <mergeCell ref="NUA305:NUD305"/>
    <mergeCell ref="NUE305:NUH305"/>
    <mergeCell ref="NUI305:NUL305"/>
    <mergeCell ref="NUM305:NUP305"/>
    <mergeCell ref="NTC305:NTF305"/>
    <mergeCell ref="NTG305:NTJ305"/>
    <mergeCell ref="NTK305:NTN305"/>
    <mergeCell ref="NTO305:NTR305"/>
    <mergeCell ref="NTS305:NTV305"/>
    <mergeCell ref="NSI305:NSL305"/>
    <mergeCell ref="NSM305:NSP305"/>
    <mergeCell ref="NSQ305:NST305"/>
    <mergeCell ref="NSU305:NSX305"/>
    <mergeCell ref="NSY305:NTB305"/>
    <mergeCell ref="NRO305:NRR305"/>
    <mergeCell ref="NRS305:NRV305"/>
    <mergeCell ref="NRW305:NRZ305"/>
    <mergeCell ref="NSA305:NSD305"/>
    <mergeCell ref="NSE305:NSH305"/>
    <mergeCell ref="NQU305:NQX305"/>
    <mergeCell ref="NQY305:NRB305"/>
    <mergeCell ref="NRC305:NRF305"/>
    <mergeCell ref="NRG305:NRJ305"/>
    <mergeCell ref="NRK305:NRN305"/>
    <mergeCell ref="NQA305:NQD305"/>
    <mergeCell ref="NQE305:NQH305"/>
    <mergeCell ref="NQI305:NQL305"/>
    <mergeCell ref="NQM305:NQP305"/>
    <mergeCell ref="NQQ305:NQT305"/>
    <mergeCell ref="OAA305:OAD305"/>
    <mergeCell ref="OAE305:OAH305"/>
    <mergeCell ref="OAI305:OAL305"/>
    <mergeCell ref="OAM305:OAP305"/>
    <mergeCell ref="OAQ305:OAT305"/>
    <mergeCell ref="NZG305:NZJ305"/>
    <mergeCell ref="NZK305:NZN305"/>
    <mergeCell ref="NZO305:NZR305"/>
    <mergeCell ref="NZS305:NZV305"/>
    <mergeCell ref="NZW305:NZZ305"/>
    <mergeCell ref="NYM305:NYP305"/>
    <mergeCell ref="NYQ305:NYT305"/>
    <mergeCell ref="NYU305:NYX305"/>
    <mergeCell ref="NYY305:NZB305"/>
    <mergeCell ref="NZC305:NZF305"/>
    <mergeCell ref="NXS305:NXV305"/>
    <mergeCell ref="NXW305:NXZ305"/>
    <mergeCell ref="NYA305:NYD305"/>
    <mergeCell ref="NYE305:NYH305"/>
    <mergeCell ref="NYI305:NYL305"/>
    <mergeCell ref="NWY305:NXB305"/>
    <mergeCell ref="NXC305:NXF305"/>
    <mergeCell ref="NXG305:NXJ305"/>
    <mergeCell ref="NXK305:NXN305"/>
    <mergeCell ref="NXO305:NXR305"/>
    <mergeCell ref="NWE305:NWH305"/>
    <mergeCell ref="NWI305:NWL305"/>
    <mergeCell ref="NWM305:NWP305"/>
    <mergeCell ref="NWQ305:NWT305"/>
    <mergeCell ref="NWU305:NWX305"/>
    <mergeCell ref="NVK305:NVN305"/>
    <mergeCell ref="NVO305:NVR305"/>
    <mergeCell ref="NVS305:NVV305"/>
    <mergeCell ref="NVW305:NVZ305"/>
    <mergeCell ref="NWA305:NWD305"/>
    <mergeCell ref="OFK305:OFN305"/>
    <mergeCell ref="OFO305:OFR305"/>
    <mergeCell ref="OFS305:OFV305"/>
    <mergeCell ref="OFW305:OFZ305"/>
    <mergeCell ref="OGA305:OGD305"/>
    <mergeCell ref="OEQ305:OET305"/>
    <mergeCell ref="OEU305:OEX305"/>
    <mergeCell ref="OEY305:OFB305"/>
    <mergeCell ref="OFC305:OFF305"/>
    <mergeCell ref="OFG305:OFJ305"/>
    <mergeCell ref="ODW305:ODZ305"/>
    <mergeCell ref="OEA305:OED305"/>
    <mergeCell ref="OEE305:OEH305"/>
    <mergeCell ref="OEI305:OEL305"/>
    <mergeCell ref="OEM305:OEP305"/>
    <mergeCell ref="ODC305:ODF305"/>
    <mergeCell ref="ODG305:ODJ305"/>
    <mergeCell ref="ODK305:ODN305"/>
    <mergeCell ref="ODO305:ODR305"/>
    <mergeCell ref="ODS305:ODV305"/>
    <mergeCell ref="OCI305:OCL305"/>
    <mergeCell ref="OCM305:OCP305"/>
    <mergeCell ref="OCQ305:OCT305"/>
    <mergeCell ref="OCU305:OCX305"/>
    <mergeCell ref="OCY305:ODB305"/>
    <mergeCell ref="OBO305:OBR305"/>
    <mergeCell ref="OBS305:OBV305"/>
    <mergeCell ref="OBW305:OBZ305"/>
    <mergeCell ref="OCA305:OCD305"/>
    <mergeCell ref="OCE305:OCH305"/>
    <mergeCell ref="OAU305:OAX305"/>
    <mergeCell ref="OAY305:OBB305"/>
    <mergeCell ref="OBC305:OBF305"/>
    <mergeCell ref="OBG305:OBJ305"/>
    <mergeCell ref="OBK305:OBN305"/>
    <mergeCell ref="OKU305:OKX305"/>
    <mergeCell ref="OKY305:OLB305"/>
    <mergeCell ref="OLC305:OLF305"/>
    <mergeCell ref="OLG305:OLJ305"/>
    <mergeCell ref="OLK305:OLN305"/>
    <mergeCell ref="OKA305:OKD305"/>
    <mergeCell ref="OKE305:OKH305"/>
    <mergeCell ref="OKI305:OKL305"/>
    <mergeCell ref="OKM305:OKP305"/>
    <mergeCell ref="OKQ305:OKT305"/>
    <mergeCell ref="OJG305:OJJ305"/>
    <mergeCell ref="OJK305:OJN305"/>
    <mergeCell ref="OJO305:OJR305"/>
    <mergeCell ref="OJS305:OJV305"/>
    <mergeCell ref="OJW305:OJZ305"/>
    <mergeCell ref="OIM305:OIP305"/>
    <mergeCell ref="OIQ305:OIT305"/>
    <mergeCell ref="OIU305:OIX305"/>
    <mergeCell ref="OIY305:OJB305"/>
    <mergeCell ref="OJC305:OJF305"/>
    <mergeCell ref="OHS305:OHV305"/>
    <mergeCell ref="OHW305:OHZ305"/>
    <mergeCell ref="OIA305:OID305"/>
    <mergeCell ref="OIE305:OIH305"/>
    <mergeCell ref="OII305:OIL305"/>
    <mergeCell ref="OGY305:OHB305"/>
    <mergeCell ref="OHC305:OHF305"/>
    <mergeCell ref="OHG305:OHJ305"/>
    <mergeCell ref="OHK305:OHN305"/>
    <mergeCell ref="OHO305:OHR305"/>
    <mergeCell ref="OGE305:OGH305"/>
    <mergeCell ref="OGI305:OGL305"/>
    <mergeCell ref="OGM305:OGP305"/>
    <mergeCell ref="OGQ305:OGT305"/>
    <mergeCell ref="OGU305:OGX305"/>
    <mergeCell ref="OQE305:OQH305"/>
    <mergeCell ref="OQI305:OQL305"/>
    <mergeCell ref="OQM305:OQP305"/>
    <mergeCell ref="OQQ305:OQT305"/>
    <mergeCell ref="OQU305:OQX305"/>
    <mergeCell ref="OPK305:OPN305"/>
    <mergeCell ref="OPO305:OPR305"/>
    <mergeCell ref="OPS305:OPV305"/>
    <mergeCell ref="OPW305:OPZ305"/>
    <mergeCell ref="OQA305:OQD305"/>
    <mergeCell ref="OOQ305:OOT305"/>
    <mergeCell ref="OOU305:OOX305"/>
    <mergeCell ref="OOY305:OPB305"/>
    <mergeCell ref="OPC305:OPF305"/>
    <mergeCell ref="OPG305:OPJ305"/>
    <mergeCell ref="ONW305:ONZ305"/>
    <mergeCell ref="OOA305:OOD305"/>
    <mergeCell ref="OOE305:OOH305"/>
    <mergeCell ref="OOI305:OOL305"/>
    <mergeCell ref="OOM305:OOP305"/>
    <mergeCell ref="ONC305:ONF305"/>
    <mergeCell ref="ONG305:ONJ305"/>
    <mergeCell ref="ONK305:ONN305"/>
    <mergeCell ref="ONO305:ONR305"/>
    <mergeCell ref="ONS305:ONV305"/>
    <mergeCell ref="OMI305:OML305"/>
    <mergeCell ref="OMM305:OMP305"/>
    <mergeCell ref="OMQ305:OMT305"/>
    <mergeCell ref="OMU305:OMX305"/>
    <mergeCell ref="OMY305:ONB305"/>
    <mergeCell ref="OLO305:OLR305"/>
    <mergeCell ref="OLS305:OLV305"/>
    <mergeCell ref="OLW305:OLZ305"/>
    <mergeCell ref="OMA305:OMD305"/>
    <mergeCell ref="OME305:OMH305"/>
    <mergeCell ref="OVO305:OVR305"/>
    <mergeCell ref="OVS305:OVV305"/>
    <mergeCell ref="OVW305:OVZ305"/>
    <mergeCell ref="OWA305:OWD305"/>
    <mergeCell ref="OWE305:OWH305"/>
    <mergeCell ref="OUU305:OUX305"/>
    <mergeCell ref="OUY305:OVB305"/>
    <mergeCell ref="OVC305:OVF305"/>
    <mergeCell ref="OVG305:OVJ305"/>
    <mergeCell ref="OVK305:OVN305"/>
    <mergeCell ref="OUA305:OUD305"/>
    <mergeCell ref="OUE305:OUH305"/>
    <mergeCell ref="OUI305:OUL305"/>
    <mergeCell ref="OUM305:OUP305"/>
    <mergeCell ref="OUQ305:OUT305"/>
    <mergeCell ref="OTG305:OTJ305"/>
    <mergeCell ref="OTK305:OTN305"/>
    <mergeCell ref="OTO305:OTR305"/>
    <mergeCell ref="OTS305:OTV305"/>
    <mergeCell ref="OTW305:OTZ305"/>
    <mergeCell ref="OSM305:OSP305"/>
    <mergeCell ref="OSQ305:OST305"/>
    <mergeCell ref="OSU305:OSX305"/>
    <mergeCell ref="OSY305:OTB305"/>
    <mergeCell ref="OTC305:OTF305"/>
    <mergeCell ref="ORS305:ORV305"/>
    <mergeCell ref="ORW305:ORZ305"/>
    <mergeCell ref="OSA305:OSD305"/>
    <mergeCell ref="OSE305:OSH305"/>
    <mergeCell ref="OSI305:OSL305"/>
    <mergeCell ref="OQY305:ORB305"/>
    <mergeCell ref="ORC305:ORF305"/>
    <mergeCell ref="ORG305:ORJ305"/>
    <mergeCell ref="ORK305:ORN305"/>
    <mergeCell ref="ORO305:ORR305"/>
    <mergeCell ref="PAY305:PBB305"/>
    <mergeCell ref="PBC305:PBF305"/>
    <mergeCell ref="PBG305:PBJ305"/>
    <mergeCell ref="PBK305:PBN305"/>
    <mergeCell ref="PBO305:PBR305"/>
    <mergeCell ref="PAE305:PAH305"/>
    <mergeCell ref="PAI305:PAL305"/>
    <mergeCell ref="PAM305:PAP305"/>
    <mergeCell ref="PAQ305:PAT305"/>
    <mergeCell ref="PAU305:PAX305"/>
    <mergeCell ref="OZK305:OZN305"/>
    <mergeCell ref="OZO305:OZR305"/>
    <mergeCell ref="OZS305:OZV305"/>
    <mergeCell ref="OZW305:OZZ305"/>
    <mergeCell ref="PAA305:PAD305"/>
    <mergeCell ref="OYQ305:OYT305"/>
    <mergeCell ref="OYU305:OYX305"/>
    <mergeCell ref="OYY305:OZB305"/>
    <mergeCell ref="OZC305:OZF305"/>
    <mergeCell ref="OZG305:OZJ305"/>
    <mergeCell ref="OXW305:OXZ305"/>
    <mergeCell ref="OYA305:OYD305"/>
    <mergeCell ref="OYE305:OYH305"/>
    <mergeCell ref="OYI305:OYL305"/>
    <mergeCell ref="OYM305:OYP305"/>
    <mergeCell ref="OXC305:OXF305"/>
    <mergeCell ref="OXG305:OXJ305"/>
    <mergeCell ref="OXK305:OXN305"/>
    <mergeCell ref="OXO305:OXR305"/>
    <mergeCell ref="OXS305:OXV305"/>
    <mergeCell ref="OWI305:OWL305"/>
    <mergeCell ref="OWM305:OWP305"/>
    <mergeCell ref="OWQ305:OWT305"/>
    <mergeCell ref="OWU305:OWX305"/>
    <mergeCell ref="OWY305:OXB305"/>
    <mergeCell ref="PGI305:PGL305"/>
    <mergeCell ref="PGM305:PGP305"/>
    <mergeCell ref="PGQ305:PGT305"/>
    <mergeCell ref="PGU305:PGX305"/>
    <mergeCell ref="PGY305:PHB305"/>
    <mergeCell ref="PFO305:PFR305"/>
    <mergeCell ref="PFS305:PFV305"/>
    <mergeCell ref="PFW305:PFZ305"/>
    <mergeCell ref="PGA305:PGD305"/>
    <mergeCell ref="PGE305:PGH305"/>
    <mergeCell ref="PEU305:PEX305"/>
    <mergeCell ref="PEY305:PFB305"/>
    <mergeCell ref="PFC305:PFF305"/>
    <mergeCell ref="PFG305:PFJ305"/>
    <mergeCell ref="PFK305:PFN305"/>
    <mergeCell ref="PEA305:PED305"/>
    <mergeCell ref="PEE305:PEH305"/>
    <mergeCell ref="PEI305:PEL305"/>
    <mergeCell ref="PEM305:PEP305"/>
    <mergeCell ref="PEQ305:PET305"/>
    <mergeCell ref="PDG305:PDJ305"/>
    <mergeCell ref="PDK305:PDN305"/>
    <mergeCell ref="PDO305:PDR305"/>
    <mergeCell ref="PDS305:PDV305"/>
    <mergeCell ref="PDW305:PDZ305"/>
    <mergeCell ref="PCM305:PCP305"/>
    <mergeCell ref="PCQ305:PCT305"/>
    <mergeCell ref="PCU305:PCX305"/>
    <mergeCell ref="PCY305:PDB305"/>
    <mergeCell ref="PDC305:PDF305"/>
    <mergeCell ref="PBS305:PBV305"/>
    <mergeCell ref="PBW305:PBZ305"/>
    <mergeCell ref="PCA305:PCD305"/>
    <mergeCell ref="PCE305:PCH305"/>
    <mergeCell ref="PCI305:PCL305"/>
    <mergeCell ref="PLS305:PLV305"/>
    <mergeCell ref="PLW305:PLZ305"/>
    <mergeCell ref="PMA305:PMD305"/>
    <mergeCell ref="PME305:PMH305"/>
    <mergeCell ref="PMI305:PML305"/>
    <mergeCell ref="PKY305:PLB305"/>
    <mergeCell ref="PLC305:PLF305"/>
    <mergeCell ref="PLG305:PLJ305"/>
    <mergeCell ref="PLK305:PLN305"/>
    <mergeCell ref="PLO305:PLR305"/>
    <mergeCell ref="PKE305:PKH305"/>
    <mergeCell ref="PKI305:PKL305"/>
    <mergeCell ref="PKM305:PKP305"/>
    <mergeCell ref="PKQ305:PKT305"/>
    <mergeCell ref="PKU305:PKX305"/>
    <mergeCell ref="PJK305:PJN305"/>
    <mergeCell ref="PJO305:PJR305"/>
    <mergeCell ref="PJS305:PJV305"/>
    <mergeCell ref="PJW305:PJZ305"/>
    <mergeCell ref="PKA305:PKD305"/>
    <mergeCell ref="PIQ305:PIT305"/>
    <mergeCell ref="PIU305:PIX305"/>
    <mergeCell ref="PIY305:PJB305"/>
    <mergeCell ref="PJC305:PJF305"/>
    <mergeCell ref="PJG305:PJJ305"/>
    <mergeCell ref="PHW305:PHZ305"/>
    <mergeCell ref="PIA305:PID305"/>
    <mergeCell ref="PIE305:PIH305"/>
    <mergeCell ref="PII305:PIL305"/>
    <mergeCell ref="PIM305:PIP305"/>
    <mergeCell ref="PHC305:PHF305"/>
    <mergeCell ref="PHG305:PHJ305"/>
    <mergeCell ref="PHK305:PHN305"/>
    <mergeCell ref="PHO305:PHR305"/>
    <mergeCell ref="PHS305:PHV305"/>
    <mergeCell ref="PRC305:PRF305"/>
    <mergeCell ref="PRG305:PRJ305"/>
    <mergeCell ref="PRK305:PRN305"/>
    <mergeCell ref="PRO305:PRR305"/>
    <mergeCell ref="PRS305:PRV305"/>
    <mergeCell ref="PQI305:PQL305"/>
    <mergeCell ref="PQM305:PQP305"/>
    <mergeCell ref="PQQ305:PQT305"/>
    <mergeCell ref="PQU305:PQX305"/>
    <mergeCell ref="PQY305:PRB305"/>
    <mergeCell ref="PPO305:PPR305"/>
    <mergeCell ref="PPS305:PPV305"/>
    <mergeCell ref="PPW305:PPZ305"/>
    <mergeCell ref="PQA305:PQD305"/>
    <mergeCell ref="PQE305:PQH305"/>
    <mergeCell ref="POU305:POX305"/>
    <mergeCell ref="POY305:PPB305"/>
    <mergeCell ref="PPC305:PPF305"/>
    <mergeCell ref="PPG305:PPJ305"/>
    <mergeCell ref="PPK305:PPN305"/>
    <mergeCell ref="POA305:POD305"/>
    <mergeCell ref="POE305:POH305"/>
    <mergeCell ref="POI305:POL305"/>
    <mergeCell ref="POM305:POP305"/>
    <mergeCell ref="POQ305:POT305"/>
    <mergeCell ref="PNG305:PNJ305"/>
    <mergeCell ref="PNK305:PNN305"/>
    <mergeCell ref="PNO305:PNR305"/>
    <mergeCell ref="PNS305:PNV305"/>
    <mergeCell ref="PNW305:PNZ305"/>
    <mergeCell ref="PMM305:PMP305"/>
    <mergeCell ref="PMQ305:PMT305"/>
    <mergeCell ref="PMU305:PMX305"/>
    <mergeCell ref="PMY305:PNB305"/>
    <mergeCell ref="PNC305:PNF305"/>
    <mergeCell ref="PWM305:PWP305"/>
    <mergeCell ref="PWQ305:PWT305"/>
    <mergeCell ref="PWU305:PWX305"/>
    <mergeCell ref="PWY305:PXB305"/>
    <mergeCell ref="PXC305:PXF305"/>
    <mergeCell ref="PVS305:PVV305"/>
    <mergeCell ref="PVW305:PVZ305"/>
    <mergeCell ref="PWA305:PWD305"/>
    <mergeCell ref="PWE305:PWH305"/>
    <mergeCell ref="PWI305:PWL305"/>
    <mergeCell ref="PUY305:PVB305"/>
    <mergeCell ref="PVC305:PVF305"/>
    <mergeCell ref="PVG305:PVJ305"/>
    <mergeCell ref="PVK305:PVN305"/>
    <mergeCell ref="PVO305:PVR305"/>
    <mergeCell ref="PUE305:PUH305"/>
    <mergeCell ref="PUI305:PUL305"/>
    <mergeCell ref="PUM305:PUP305"/>
    <mergeCell ref="PUQ305:PUT305"/>
    <mergeCell ref="PUU305:PUX305"/>
    <mergeCell ref="PTK305:PTN305"/>
    <mergeCell ref="PTO305:PTR305"/>
    <mergeCell ref="PTS305:PTV305"/>
    <mergeCell ref="PTW305:PTZ305"/>
    <mergeCell ref="PUA305:PUD305"/>
    <mergeCell ref="PSQ305:PST305"/>
    <mergeCell ref="PSU305:PSX305"/>
    <mergeCell ref="PSY305:PTB305"/>
    <mergeCell ref="PTC305:PTF305"/>
    <mergeCell ref="PTG305:PTJ305"/>
    <mergeCell ref="PRW305:PRZ305"/>
    <mergeCell ref="PSA305:PSD305"/>
    <mergeCell ref="PSE305:PSH305"/>
    <mergeCell ref="PSI305:PSL305"/>
    <mergeCell ref="PSM305:PSP305"/>
    <mergeCell ref="QBW305:QBZ305"/>
    <mergeCell ref="QCA305:QCD305"/>
    <mergeCell ref="QCE305:QCH305"/>
    <mergeCell ref="QCI305:QCL305"/>
    <mergeCell ref="QCM305:QCP305"/>
    <mergeCell ref="QBC305:QBF305"/>
    <mergeCell ref="QBG305:QBJ305"/>
    <mergeCell ref="QBK305:QBN305"/>
    <mergeCell ref="QBO305:QBR305"/>
    <mergeCell ref="QBS305:QBV305"/>
    <mergeCell ref="QAI305:QAL305"/>
    <mergeCell ref="QAM305:QAP305"/>
    <mergeCell ref="QAQ305:QAT305"/>
    <mergeCell ref="QAU305:QAX305"/>
    <mergeCell ref="QAY305:QBB305"/>
    <mergeCell ref="PZO305:PZR305"/>
    <mergeCell ref="PZS305:PZV305"/>
    <mergeCell ref="PZW305:PZZ305"/>
    <mergeCell ref="QAA305:QAD305"/>
    <mergeCell ref="QAE305:QAH305"/>
    <mergeCell ref="PYU305:PYX305"/>
    <mergeCell ref="PYY305:PZB305"/>
    <mergeCell ref="PZC305:PZF305"/>
    <mergeCell ref="PZG305:PZJ305"/>
    <mergeCell ref="PZK305:PZN305"/>
    <mergeCell ref="PYA305:PYD305"/>
    <mergeCell ref="PYE305:PYH305"/>
    <mergeCell ref="PYI305:PYL305"/>
    <mergeCell ref="PYM305:PYP305"/>
    <mergeCell ref="PYQ305:PYT305"/>
    <mergeCell ref="PXG305:PXJ305"/>
    <mergeCell ref="PXK305:PXN305"/>
    <mergeCell ref="PXO305:PXR305"/>
    <mergeCell ref="PXS305:PXV305"/>
    <mergeCell ref="PXW305:PXZ305"/>
    <mergeCell ref="QHG305:QHJ305"/>
    <mergeCell ref="QHK305:QHN305"/>
    <mergeCell ref="QHO305:QHR305"/>
    <mergeCell ref="QHS305:QHV305"/>
    <mergeCell ref="QHW305:QHZ305"/>
    <mergeCell ref="QGM305:QGP305"/>
    <mergeCell ref="QGQ305:QGT305"/>
    <mergeCell ref="QGU305:QGX305"/>
    <mergeCell ref="QGY305:QHB305"/>
    <mergeCell ref="QHC305:QHF305"/>
    <mergeCell ref="QFS305:QFV305"/>
    <mergeCell ref="QFW305:QFZ305"/>
    <mergeCell ref="QGA305:QGD305"/>
    <mergeCell ref="QGE305:QGH305"/>
    <mergeCell ref="QGI305:QGL305"/>
    <mergeCell ref="QEY305:QFB305"/>
    <mergeCell ref="QFC305:QFF305"/>
    <mergeCell ref="QFG305:QFJ305"/>
    <mergeCell ref="QFK305:QFN305"/>
    <mergeCell ref="QFO305:QFR305"/>
    <mergeCell ref="QEE305:QEH305"/>
    <mergeCell ref="QEI305:QEL305"/>
    <mergeCell ref="QEM305:QEP305"/>
    <mergeCell ref="QEQ305:QET305"/>
    <mergeCell ref="QEU305:QEX305"/>
    <mergeCell ref="QDK305:QDN305"/>
    <mergeCell ref="QDO305:QDR305"/>
    <mergeCell ref="QDS305:QDV305"/>
    <mergeCell ref="QDW305:QDZ305"/>
    <mergeCell ref="QEA305:QED305"/>
    <mergeCell ref="QCQ305:QCT305"/>
    <mergeCell ref="QCU305:QCX305"/>
    <mergeCell ref="QCY305:QDB305"/>
    <mergeCell ref="QDC305:QDF305"/>
    <mergeCell ref="QDG305:QDJ305"/>
    <mergeCell ref="QMQ305:QMT305"/>
    <mergeCell ref="QMU305:QMX305"/>
    <mergeCell ref="QMY305:QNB305"/>
    <mergeCell ref="QNC305:QNF305"/>
    <mergeCell ref="QNG305:QNJ305"/>
    <mergeCell ref="QLW305:QLZ305"/>
    <mergeCell ref="QMA305:QMD305"/>
    <mergeCell ref="QME305:QMH305"/>
    <mergeCell ref="QMI305:QML305"/>
    <mergeCell ref="QMM305:QMP305"/>
    <mergeCell ref="QLC305:QLF305"/>
    <mergeCell ref="QLG305:QLJ305"/>
    <mergeCell ref="QLK305:QLN305"/>
    <mergeCell ref="QLO305:QLR305"/>
    <mergeCell ref="QLS305:QLV305"/>
    <mergeCell ref="QKI305:QKL305"/>
    <mergeCell ref="QKM305:QKP305"/>
    <mergeCell ref="QKQ305:QKT305"/>
    <mergeCell ref="QKU305:QKX305"/>
    <mergeCell ref="QKY305:QLB305"/>
    <mergeCell ref="QJO305:QJR305"/>
    <mergeCell ref="QJS305:QJV305"/>
    <mergeCell ref="QJW305:QJZ305"/>
    <mergeCell ref="QKA305:QKD305"/>
    <mergeCell ref="QKE305:QKH305"/>
    <mergeCell ref="QIU305:QIX305"/>
    <mergeCell ref="QIY305:QJB305"/>
    <mergeCell ref="QJC305:QJF305"/>
    <mergeCell ref="QJG305:QJJ305"/>
    <mergeCell ref="QJK305:QJN305"/>
    <mergeCell ref="QIA305:QID305"/>
    <mergeCell ref="QIE305:QIH305"/>
    <mergeCell ref="QII305:QIL305"/>
    <mergeCell ref="QIM305:QIP305"/>
    <mergeCell ref="QIQ305:QIT305"/>
    <mergeCell ref="QSA305:QSD305"/>
    <mergeCell ref="QSE305:QSH305"/>
    <mergeCell ref="QSI305:QSL305"/>
    <mergeCell ref="QSM305:QSP305"/>
    <mergeCell ref="QSQ305:QST305"/>
    <mergeCell ref="QRG305:QRJ305"/>
    <mergeCell ref="QRK305:QRN305"/>
    <mergeCell ref="QRO305:QRR305"/>
    <mergeCell ref="QRS305:QRV305"/>
    <mergeCell ref="QRW305:QRZ305"/>
    <mergeCell ref="QQM305:QQP305"/>
    <mergeCell ref="QQQ305:QQT305"/>
    <mergeCell ref="QQU305:QQX305"/>
    <mergeCell ref="QQY305:QRB305"/>
    <mergeCell ref="QRC305:QRF305"/>
    <mergeCell ref="QPS305:QPV305"/>
    <mergeCell ref="QPW305:QPZ305"/>
    <mergeCell ref="QQA305:QQD305"/>
    <mergeCell ref="QQE305:QQH305"/>
    <mergeCell ref="QQI305:QQL305"/>
    <mergeCell ref="QOY305:QPB305"/>
    <mergeCell ref="QPC305:QPF305"/>
    <mergeCell ref="QPG305:QPJ305"/>
    <mergeCell ref="QPK305:QPN305"/>
    <mergeCell ref="QPO305:QPR305"/>
    <mergeCell ref="QOE305:QOH305"/>
    <mergeCell ref="QOI305:QOL305"/>
    <mergeCell ref="QOM305:QOP305"/>
    <mergeCell ref="QOQ305:QOT305"/>
    <mergeCell ref="QOU305:QOX305"/>
    <mergeCell ref="QNK305:QNN305"/>
    <mergeCell ref="QNO305:QNR305"/>
    <mergeCell ref="QNS305:QNV305"/>
    <mergeCell ref="QNW305:QNZ305"/>
    <mergeCell ref="QOA305:QOD305"/>
    <mergeCell ref="QXK305:QXN305"/>
    <mergeCell ref="QXO305:QXR305"/>
    <mergeCell ref="QXS305:QXV305"/>
    <mergeCell ref="QXW305:QXZ305"/>
    <mergeCell ref="QYA305:QYD305"/>
    <mergeCell ref="QWQ305:QWT305"/>
    <mergeCell ref="QWU305:QWX305"/>
    <mergeCell ref="QWY305:QXB305"/>
    <mergeCell ref="QXC305:QXF305"/>
    <mergeCell ref="QXG305:QXJ305"/>
    <mergeCell ref="QVW305:QVZ305"/>
    <mergeCell ref="QWA305:QWD305"/>
    <mergeCell ref="QWE305:QWH305"/>
    <mergeCell ref="QWI305:QWL305"/>
    <mergeCell ref="QWM305:QWP305"/>
    <mergeCell ref="QVC305:QVF305"/>
    <mergeCell ref="QVG305:QVJ305"/>
    <mergeCell ref="QVK305:QVN305"/>
    <mergeCell ref="QVO305:QVR305"/>
    <mergeCell ref="QVS305:QVV305"/>
    <mergeCell ref="QUI305:QUL305"/>
    <mergeCell ref="QUM305:QUP305"/>
    <mergeCell ref="QUQ305:QUT305"/>
    <mergeCell ref="QUU305:QUX305"/>
    <mergeCell ref="QUY305:QVB305"/>
    <mergeCell ref="QTO305:QTR305"/>
    <mergeCell ref="QTS305:QTV305"/>
    <mergeCell ref="QTW305:QTZ305"/>
    <mergeCell ref="QUA305:QUD305"/>
    <mergeCell ref="QUE305:QUH305"/>
    <mergeCell ref="QSU305:QSX305"/>
    <mergeCell ref="QSY305:QTB305"/>
    <mergeCell ref="QTC305:QTF305"/>
    <mergeCell ref="QTG305:QTJ305"/>
    <mergeCell ref="QTK305:QTN305"/>
    <mergeCell ref="RCU305:RCX305"/>
    <mergeCell ref="RCY305:RDB305"/>
    <mergeCell ref="RDC305:RDF305"/>
    <mergeCell ref="RDG305:RDJ305"/>
    <mergeCell ref="RDK305:RDN305"/>
    <mergeCell ref="RCA305:RCD305"/>
    <mergeCell ref="RCE305:RCH305"/>
    <mergeCell ref="RCI305:RCL305"/>
    <mergeCell ref="RCM305:RCP305"/>
    <mergeCell ref="RCQ305:RCT305"/>
    <mergeCell ref="RBG305:RBJ305"/>
    <mergeCell ref="RBK305:RBN305"/>
    <mergeCell ref="RBO305:RBR305"/>
    <mergeCell ref="RBS305:RBV305"/>
    <mergeCell ref="RBW305:RBZ305"/>
    <mergeCell ref="RAM305:RAP305"/>
    <mergeCell ref="RAQ305:RAT305"/>
    <mergeCell ref="RAU305:RAX305"/>
    <mergeCell ref="RAY305:RBB305"/>
    <mergeCell ref="RBC305:RBF305"/>
    <mergeCell ref="QZS305:QZV305"/>
    <mergeCell ref="QZW305:QZZ305"/>
    <mergeCell ref="RAA305:RAD305"/>
    <mergeCell ref="RAE305:RAH305"/>
    <mergeCell ref="RAI305:RAL305"/>
    <mergeCell ref="QYY305:QZB305"/>
    <mergeCell ref="QZC305:QZF305"/>
    <mergeCell ref="QZG305:QZJ305"/>
    <mergeCell ref="QZK305:QZN305"/>
    <mergeCell ref="QZO305:QZR305"/>
    <mergeCell ref="QYE305:QYH305"/>
    <mergeCell ref="QYI305:QYL305"/>
    <mergeCell ref="QYM305:QYP305"/>
    <mergeCell ref="QYQ305:QYT305"/>
    <mergeCell ref="QYU305:QYX305"/>
    <mergeCell ref="RIE305:RIH305"/>
    <mergeCell ref="RII305:RIL305"/>
    <mergeCell ref="RIM305:RIP305"/>
    <mergeCell ref="RIQ305:RIT305"/>
    <mergeCell ref="RIU305:RIX305"/>
    <mergeCell ref="RHK305:RHN305"/>
    <mergeCell ref="RHO305:RHR305"/>
    <mergeCell ref="RHS305:RHV305"/>
    <mergeCell ref="RHW305:RHZ305"/>
    <mergeCell ref="RIA305:RID305"/>
    <mergeCell ref="RGQ305:RGT305"/>
    <mergeCell ref="RGU305:RGX305"/>
    <mergeCell ref="RGY305:RHB305"/>
    <mergeCell ref="RHC305:RHF305"/>
    <mergeCell ref="RHG305:RHJ305"/>
    <mergeCell ref="RFW305:RFZ305"/>
    <mergeCell ref="RGA305:RGD305"/>
    <mergeCell ref="RGE305:RGH305"/>
    <mergeCell ref="RGI305:RGL305"/>
    <mergeCell ref="RGM305:RGP305"/>
    <mergeCell ref="RFC305:RFF305"/>
    <mergeCell ref="RFG305:RFJ305"/>
    <mergeCell ref="RFK305:RFN305"/>
    <mergeCell ref="RFO305:RFR305"/>
    <mergeCell ref="RFS305:RFV305"/>
    <mergeCell ref="REI305:REL305"/>
    <mergeCell ref="REM305:REP305"/>
    <mergeCell ref="REQ305:RET305"/>
    <mergeCell ref="REU305:REX305"/>
    <mergeCell ref="REY305:RFB305"/>
    <mergeCell ref="RDO305:RDR305"/>
    <mergeCell ref="RDS305:RDV305"/>
    <mergeCell ref="RDW305:RDZ305"/>
    <mergeCell ref="REA305:RED305"/>
    <mergeCell ref="REE305:REH305"/>
    <mergeCell ref="RNO305:RNR305"/>
    <mergeCell ref="RNS305:RNV305"/>
    <mergeCell ref="RNW305:RNZ305"/>
    <mergeCell ref="ROA305:ROD305"/>
    <mergeCell ref="ROE305:ROH305"/>
    <mergeCell ref="RMU305:RMX305"/>
    <mergeCell ref="RMY305:RNB305"/>
    <mergeCell ref="RNC305:RNF305"/>
    <mergeCell ref="RNG305:RNJ305"/>
    <mergeCell ref="RNK305:RNN305"/>
    <mergeCell ref="RMA305:RMD305"/>
    <mergeCell ref="RME305:RMH305"/>
    <mergeCell ref="RMI305:RML305"/>
    <mergeCell ref="RMM305:RMP305"/>
    <mergeCell ref="RMQ305:RMT305"/>
    <mergeCell ref="RLG305:RLJ305"/>
    <mergeCell ref="RLK305:RLN305"/>
    <mergeCell ref="RLO305:RLR305"/>
    <mergeCell ref="RLS305:RLV305"/>
    <mergeCell ref="RLW305:RLZ305"/>
    <mergeCell ref="RKM305:RKP305"/>
    <mergeCell ref="RKQ305:RKT305"/>
    <mergeCell ref="RKU305:RKX305"/>
    <mergeCell ref="RKY305:RLB305"/>
    <mergeCell ref="RLC305:RLF305"/>
    <mergeCell ref="RJS305:RJV305"/>
    <mergeCell ref="RJW305:RJZ305"/>
    <mergeCell ref="RKA305:RKD305"/>
    <mergeCell ref="RKE305:RKH305"/>
    <mergeCell ref="RKI305:RKL305"/>
    <mergeCell ref="RIY305:RJB305"/>
    <mergeCell ref="RJC305:RJF305"/>
    <mergeCell ref="RJG305:RJJ305"/>
    <mergeCell ref="RJK305:RJN305"/>
    <mergeCell ref="RJO305:RJR305"/>
    <mergeCell ref="RSY305:RTB305"/>
    <mergeCell ref="RTC305:RTF305"/>
    <mergeCell ref="RTG305:RTJ305"/>
    <mergeCell ref="RTK305:RTN305"/>
    <mergeCell ref="RTO305:RTR305"/>
    <mergeCell ref="RSE305:RSH305"/>
    <mergeCell ref="RSI305:RSL305"/>
    <mergeCell ref="RSM305:RSP305"/>
    <mergeCell ref="RSQ305:RST305"/>
    <mergeCell ref="RSU305:RSX305"/>
    <mergeCell ref="RRK305:RRN305"/>
    <mergeCell ref="RRO305:RRR305"/>
    <mergeCell ref="RRS305:RRV305"/>
    <mergeCell ref="RRW305:RRZ305"/>
    <mergeCell ref="RSA305:RSD305"/>
    <mergeCell ref="RQQ305:RQT305"/>
    <mergeCell ref="RQU305:RQX305"/>
    <mergeCell ref="RQY305:RRB305"/>
    <mergeCell ref="RRC305:RRF305"/>
    <mergeCell ref="RRG305:RRJ305"/>
    <mergeCell ref="RPW305:RPZ305"/>
    <mergeCell ref="RQA305:RQD305"/>
    <mergeCell ref="RQE305:RQH305"/>
    <mergeCell ref="RQI305:RQL305"/>
    <mergeCell ref="RQM305:RQP305"/>
    <mergeCell ref="RPC305:RPF305"/>
    <mergeCell ref="RPG305:RPJ305"/>
    <mergeCell ref="RPK305:RPN305"/>
    <mergeCell ref="RPO305:RPR305"/>
    <mergeCell ref="RPS305:RPV305"/>
    <mergeCell ref="ROI305:ROL305"/>
    <mergeCell ref="ROM305:ROP305"/>
    <mergeCell ref="ROQ305:ROT305"/>
    <mergeCell ref="ROU305:ROX305"/>
    <mergeCell ref="ROY305:RPB305"/>
    <mergeCell ref="RYI305:RYL305"/>
    <mergeCell ref="RYM305:RYP305"/>
    <mergeCell ref="RYQ305:RYT305"/>
    <mergeCell ref="RYU305:RYX305"/>
    <mergeCell ref="RYY305:RZB305"/>
    <mergeCell ref="RXO305:RXR305"/>
    <mergeCell ref="RXS305:RXV305"/>
    <mergeCell ref="RXW305:RXZ305"/>
    <mergeCell ref="RYA305:RYD305"/>
    <mergeCell ref="RYE305:RYH305"/>
    <mergeCell ref="RWU305:RWX305"/>
    <mergeCell ref="RWY305:RXB305"/>
    <mergeCell ref="RXC305:RXF305"/>
    <mergeCell ref="RXG305:RXJ305"/>
    <mergeCell ref="RXK305:RXN305"/>
    <mergeCell ref="RWA305:RWD305"/>
    <mergeCell ref="RWE305:RWH305"/>
    <mergeCell ref="RWI305:RWL305"/>
    <mergeCell ref="RWM305:RWP305"/>
    <mergeCell ref="RWQ305:RWT305"/>
    <mergeCell ref="RVG305:RVJ305"/>
    <mergeCell ref="RVK305:RVN305"/>
    <mergeCell ref="RVO305:RVR305"/>
    <mergeCell ref="RVS305:RVV305"/>
    <mergeCell ref="RVW305:RVZ305"/>
    <mergeCell ref="RUM305:RUP305"/>
    <mergeCell ref="RUQ305:RUT305"/>
    <mergeCell ref="RUU305:RUX305"/>
    <mergeCell ref="RUY305:RVB305"/>
    <mergeCell ref="RVC305:RVF305"/>
    <mergeCell ref="RTS305:RTV305"/>
    <mergeCell ref="RTW305:RTZ305"/>
    <mergeCell ref="RUA305:RUD305"/>
    <mergeCell ref="RUE305:RUH305"/>
    <mergeCell ref="RUI305:RUL305"/>
    <mergeCell ref="SDS305:SDV305"/>
    <mergeCell ref="SDW305:SDZ305"/>
    <mergeCell ref="SEA305:SED305"/>
    <mergeCell ref="SEE305:SEH305"/>
    <mergeCell ref="SEI305:SEL305"/>
    <mergeCell ref="SCY305:SDB305"/>
    <mergeCell ref="SDC305:SDF305"/>
    <mergeCell ref="SDG305:SDJ305"/>
    <mergeCell ref="SDK305:SDN305"/>
    <mergeCell ref="SDO305:SDR305"/>
    <mergeCell ref="SCE305:SCH305"/>
    <mergeCell ref="SCI305:SCL305"/>
    <mergeCell ref="SCM305:SCP305"/>
    <mergeCell ref="SCQ305:SCT305"/>
    <mergeCell ref="SCU305:SCX305"/>
    <mergeCell ref="SBK305:SBN305"/>
    <mergeCell ref="SBO305:SBR305"/>
    <mergeCell ref="SBS305:SBV305"/>
    <mergeCell ref="SBW305:SBZ305"/>
    <mergeCell ref="SCA305:SCD305"/>
    <mergeCell ref="SAQ305:SAT305"/>
    <mergeCell ref="SAU305:SAX305"/>
    <mergeCell ref="SAY305:SBB305"/>
    <mergeCell ref="SBC305:SBF305"/>
    <mergeCell ref="SBG305:SBJ305"/>
    <mergeCell ref="RZW305:RZZ305"/>
    <mergeCell ref="SAA305:SAD305"/>
    <mergeCell ref="SAE305:SAH305"/>
    <mergeCell ref="SAI305:SAL305"/>
    <mergeCell ref="SAM305:SAP305"/>
    <mergeCell ref="RZC305:RZF305"/>
    <mergeCell ref="RZG305:RZJ305"/>
    <mergeCell ref="RZK305:RZN305"/>
    <mergeCell ref="RZO305:RZR305"/>
    <mergeCell ref="RZS305:RZV305"/>
    <mergeCell ref="SJC305:SJF305"/>
    <mergeCell ref="SJG305:SJJ305"/>
    <mergeCell ref="SJK305:SJN305"/>
    <mergeCell ref="SJO305:SJR305"/>
    <mergeCell ref="SJS305:SJV305"/>
    <mergeCell ref="SII305:SIL305"/>
    <mergeCell ref="SIM305:SIP305"/>
    <mergeCell ref="SIQ305:SIT305"/>
    <mergeCell ref="SIU305:SIX305"/>
    <mergeCell ref="SIY305:SJB305"/>
    <mergeCell ref="SHO305:SHR305"/>
    <mergeCell ref="SHS305:SHV305"/>
    <mergeCell ref="SHW305:SHZ305"/>
    <mergeCell ref="SIA305:SID305"/>
    <mergeCell ref="SIE305:SIH305"/>
    <mergeCell ref="SGU305:SGX305"/>
    <mergeCell ref="SGY305:SHB305"/>
    <mergeCell ref="SHC305:SHF305"/>
    <mergeCell ref="SHG305:SHJ305"/>
    <mergeCell ref="SHK305:SHN305"/>
    <mergeCell ref="SGA305:SGD305"/>
    <mergeCell ref="SGE305:SGH305"/>
    <mergeCell ref="SGI305:SGL305"/>
    <mergeCell ref="SGM305:SGP305"/>
    <mergeCell ref="SGQ305:SGT305"/>
    <mergeCell ref="SFG305:SFJ305"/>
    <mergeCell ref="SFK305:SFN305"/>
    <mergeCell ref="SFO305:SFR305"/>
    <mergeCell ref="SFS305:SFV305"/>
    <mergeCell ref="SFW305:SFZ305"/>
    <mergeCell ref="SEM305:SEP305"/>
    <mergeCell ref="SEQ305:SET305"/>
    <mergeCell ref="SEU305:SEX305"/>
    <mergeCell ref="SEY305:SFB305"/>
    <mergeCell ref="SFC305:SFF305"/>
    <mergeCell ref="SOM305:SOP305"/>
    <mergeCell ref="SOQ305:SOT305"/>
    <mergeCell ref="SOU305:SOX305"/>
    <mergeCell ref="SOY305:SPB305"/>
    <mergeCell ref="SPC305:SPF305"/>
    <mergeCell ref="SNS305:SNV305"/>
    <mergeCell ref="SNW305:SNZ305"/>
    <mergeCell ref="SOA305:SOD305"/>
    <mergeCell ref="SOE305:SOH305"/>
    <mergeCell ref="SOI305:SOL305"/>
    <mergeCell ref="SMY305:SNB305"/>
    <mergeCell ref="SNC305:SNF305"/>
    <mergeCell ref="SNG305:SNJ305"/>
    <mergeCell ref="SNK305:SNN305"/>
    <mergeCell ref="SNO305:SNR305"/>
    <mergeCell ref="SME305:SMH305"/>
    <mergeCell ref="SMI305:SML305"/>
    <mergeCell ref="SMM305:SMP305"/>
    <mergeCell ref="SMQ305:SMT305"/>
    <mergeCell ref="SMU305:SMX305"/>
    <mergeCell ref="SLK305:SLN305"/>
    <mergeCell ref="SLO305:SLR305"/>
    <mergeCell ref="SLS305:SLV305"/>
    <mergeCell ref="SLW305:SLZ305"/>
    <mergeCell ref="SMA305:SMD305"/>
    <mergeCell ref="SKQ305:SKT305"/>
    <mergeCell ref="SKU305:SKX305"/>
    <mergeCell ref="SKY305:SLB305"/>
    <mergeCell ref="SLC305:SLF305"/>
    <mergeCell ref="SLG305:SLJ305"/>
    <mergeCell ref="SJW305:SJZ305"/>
    <mergeCell ref="SKA305:SKD305"/>
    <mergeCell ref="SKE305:SKH305"/>
    <mergeCell ref="SKI305:SKL305"/>
    <mergeCell ref="SKM305:SKP305"/>
    <mergeCell ref="STW305:STZ305"/>
    <mergeCell ref="SUA305:SUD305"/>
    <mergeCell ref="SUE305:SUH305"/>
    <mergeCell ref="SUI305:SUL305"/>
    <mergeCell ref="SUM305:SUP305"/>
    <mergeCell ref="STC305:STF305"/>
    <mergeCell ref="STG305:STJ305"/>
    <mergeCell ref="STK305:STN305"/>
    <mergeCell ref="STO305:STR305"/>
    <mergeCell ref="STS305:STV305"/>
    <mergeCell ref="SSI305:SSL305"/>
    <mergeCell ref="SSM305:SSP305"/>
    <mergeCell ref="SSQ305:SST305"/>
    <mergeCell ref="SSU305:SSX305"/>
    <mergeCell ref="SSY305:STB305"/>
    <mergeCell ref="SRO305:SRR305"/>
    <mergeCell ref="SRS305:SRV305"/>
    <mergeCell ref="SRW305:SRZ305"/>
    <mergeCell ref="SSA305:SSD305"/>
    <mergeCell ref="SSE305:SSH305"/>
    <mergeCell ref="SQU305:SQX305"/>
    <mergeCell ref="SQY305:SRB305"/>
    <mergeCell ref="SRC305:SRF305"/>
    <mergeCell ref="SRG305:SRJ305"/>
    <mergeCell ref="SRK305:SRN305"/>
    <mergeCell ref="SQA305:SQD305"/>
    <mergeCell ref="SQE305:SQH305"/>
    <mergeCell ref="SQI305:SQL305"/>
    <mergeCell ref="SQM305:SQP305"/>
    <mergeCell ref="SQQ305:SQT305"/>
    <mergeCell ref="SPG305:SPJ305"/>
    <mergeCell ref="SPK305:SPN305"/>
    <mergeCell ref="SPO305:SPR305"/>
    <mergeCell ref="SPS305:SPV305"/>
    <mergeCell ref="SPW305:SPZ305"/>
    <mergeCell ref="SZG305:SZJ305"/>
    <mergeCell ref="SZK305:SZN305"/>
    <mergeCell ref="SZO305:SZR305"/>
    <mergeCell ref="SZS305:SZV305"/>
    <mergeCell ref="SZW305:SZZ305"/>
    <mergeCell ref="SYM305:SYP305"/>
    <mergeCell ref="SYQ305:SYT305"/>
    <mergeCell ref="SYU305:SYX305"/>
    <mergeCell ref="SYY305:SZB305"/>
    <mergeCell ref="SZC305:SZF305"/>
    <mergeCell ref="SXS305:SXV305"/>
    <mergeCell ref="SXW305:SXZ305"/>
    <mergeCell ref="SYA305:SYD305"/>
    <mergeCell ref="SYE305:SYH305"/>
    <mergeCell ref="SYI305:SYL305"/>
    <mergeCell ref="SWY305:SXB305"/>
    <mergeCell ref="SXC305:SXF305"/>
    <mergeCell ref="SXG305:SXJ305"/>
    <mergeCell ref="SXK305:SXN305"/>
    <mergeCell ref="SXO305:SXR305"/>
    <mergeCell ref="SWE305:SWH305"/>
    <mergeCell ref="SWI305:SWL305"/>
    <mergeCell ref="SWM305:SWP305"/>
    <mergeCell ref="SWQ305:SWT305"/>
    <mergeCell ref="SWU305:SWX305"/>
    <mergeCell ref="SVK305:SVN305"/>
    <mergeCell ref="SVO305:SVR305"/>
    <mergeCell ref="SVS305:SVV305"/>
    <mergeCell ref="SVW305:SVZ305"/>
    <mergeCell ref="SWA305:SWD305"/>
    <mergeCell ref="SUQ305:SUT305"/>
    <mergeCell ref="SUU305:SUX305"/>
    <mergeCell ref="SUY305:SVB305"/>
    <mergeCell ref="SVC305:SVF305"/>
    <mergeCell ref="SVG305:SVJ305"/>
    <mergeCell ref="TEQ305:TET305"/>
    <mergeCell ref="TEU305:TEX305"/>
    <mergeCell ref="TEY305:TFB305"/>
    <mergeCell ref="TFC305:TFF305"/>
    <mergeCell ref="TFG305:TFJ305"/>
    <mergeCell ref="TDW305:TDZ305"/>
    <mergeCell ref="TEA305:TED305"/>
    <mergeCell ref="TEE305:TEH305"/>
    <mergeCell ref="TEI305:TEL305"/>
    <mergeCell ref="TEM305:TEP305"/>
    <mergeCell ref="TDC305:TDF305"/>
    <mergeCell ref="TDG305:TDJ305"/>
    <mergeCell ref="TDK305:TDN305"/>
    <mergeCell ref="TDO305:TDR305"/>
    <mergeCell ref="TDS305:TDV305"/>
    <mergeCell ref="TCI305:TCL305"/>
    <mergeCell ref="TCM305:TCP305"/>
    <mergeCell ref="TCQ305:TCT305"/>
    <mergeCell ref="TCU305:TCX305"/>
    <mergeCell ref="TCY305:TDB305"/>
    <mergeCell ref="TBO305:TBR305"/>
    <mergeCell ref="TBS305:TBV305"/>
    <mergeCell ref="TBW305:TBZ305"/>
    <mergeCell ref="TCA305:TCD305"/>
    <mergeCell ref="TCE305:TCH305"/>
    <mergeCell ref="TAU305:TAX305"/>
    <mergeCell ref="TAY305:TBB305"/>
    <mergeCell ref="TBC305:TBF305"/>
    <mergeCell ref="TBG305:TBJ305"/>
    <mergeCell ref="TBK305:TBN305"/>
    <mergeCell ref="TAA305:TAD305"/>
    <mergeCell ref="TAE305:TAH305"/>
    <mergeCell ref="TAI305:TAL305"/>
    <mergeCell ref="TAM305:TAP305"/>
    <mergeCell ref="TAQ305:TAT305"/>
    <mergeCell ref="TKA305:TKD305"/>
    <mergeCell ref="TKE305:TKH305"/>
    <mergeCell ref="TKI305:TKL305"/>
    <mergeCell ref="TKM305:TKP305"/>
    <mergeCell ref="TKQ305:TKT305"/>
    <mergeCell ref="TJG305:TJJ305"/>
    <mergeCell ref="TJK305:TJN305"/>
    <mergeCell ref="TJO305:TJR305"/>
    <mergeCell ref="TJS305:TJV305"/>
    <mergeCell ref="TJW305:TJZ305"/>
    <mergeCell ref="TIM305:TIP305"/>
    <mergeCell ref="TIQ305:TIT305"/>
    <mergeCell ref="TIU305:TIX305"/>
    <mergeCell ref="TIY305:TJB305"/>
    <mergeCell ref="TJC305:TJF305"/>
    <mergeCell ref="THS305:THV305"/>
    <mergeCell ref="THW305:THZ305"/>
    <mergeCell ref="TIA305:TID305"/>
    <mergeCell ref="TIE305:TIH305"/>
    <mergeCell ref="TII305:TIL305"/>
    <mergeCell ref="TGY305:THB305"/>
    <mergeCell ref="THC305:THF305"/>
    <mergeCell ref="THG305:THJ305"/>
    <mergeCell ref="THK305:THN305"/>
    <mergeCell ref="THO305:THR305"/>
    <mergeCell ref="TGE305:TGH305"/>
    <mergeCell ref="TGI305:TGL305"/>
    <mergeCell ref="TGM305:TGP305"/>
    <mergeCell ref="TGQ305:TGT305"/>
    <mergeCell ref="TGU305:TGX305"/>
    <mergeCell ref="TFK305:TFN305"/>
    <mergeCell ref="TFO305:TFR305"/>
    <mergeCell ref="TFS305:TFV305"/>
    <mergeCell ref="TFW305:TFZ305"/>
    <mergeCell ref="TGA305:TGD305"/>
    <mergeCell ref="TPK305:TPN305"/>
    <mergeCell ref="TPO305:TPR305"/>
    <mergeCell ref="TPS305:TPV305"/>
    <mergeCell ref="TPW305:TPZ305"/>
    <mergeCell ref="TQA305:TQD305"/>
    <mergeCell ref="TOQ305:TOT305"/>
    <mergeCell ref="TOU305:TOX305"/>
    <mergeCell ref="TOY305:TPB305"/>
    <mergeCell ref="TPC305:TPF305"/>
    <mergeCell ref="TPG305:TPJ305"/>
    <mergeCell ref="TNW305:TNZ305"/>
    <mergeCell ref="TOA305:TOD305"/>
    <mergeCell ref="TOE305:TOH305"/>
    <mergeCell ref="TOI305:TOL305"/>
    <mergeCell ref="TOM305:TOP305"/>
    <mergeCell ref="TNC305:TNF305"/>
    <mergeCell ref="TNG305:TNJ305"/>
    <mergeCell ref="TNK305:TNN305"/>
    <mergeCell ref="TNO305:TNR305"/>
    <mergeCell ref="TNS305:TNV305"/>
    <mergeCell ref="TMI305:TML305"/>
    <mergeCell ref="TMM305:TMP305"/>
    <mergeCell ref="TMQ305:TMT305"/>
    <mergeCell ref="TMU305:TMX305"/>
    <mergeCell ref="TMY305:TNB305"/>
    <mergeCell ref="TLO305:TLR305"/>
    <mergeCell ref="TLS305:TLV305"/>
    <mergeCell ref="TLW305:TLZ305"/>
    <mergeCell ref="TMA305:TMD305"/>
    <mergeCell ref="TME305:TMH305"/>
    <mergeCell ref="TKU305:TKX305"/>
    <mergeCell ref="TKY305:TLB305"/>
    <mergeCell ref="TLC305:TLF305"/>
    <mergeCell ref="TLG305:TLJ305"/>
    <mergeCell ref="TLK305:TLN305"/>
    <mergeCell ref="TUU305:TUX305"/>
    <mergeCell ref="TUY305:TVB305"/>
    <mergeCell ref="TVC305:TVF305"/>
    <mergeCell ref="TVG305:TVJ305"/>
    <mergeCell ref="TVK305:TVN305"/>
    <mergeCell ref="TUA305:TUD305"/>
    <mergeCell ref="TUE305:TUH305"/>
    <mergeCell ref="TUI305:TUL305"/>
    <mergeCell ref="TUM305:TUP305"/>
    <mergeCell ref="TUQ305:TUT305"/>
    <mergeCell ref="TTG305:TTJ305"/>
    <mergeCell ref="TTK305:TTN305"/>
    <mergeCell ref="TTO305:TTR305"/>
    <mergeCell ref="TTS305:TTV305"/>
    <mergeCell ref="TTW305:TTZ305"/>
    <mergeCell ref="TSM305:TSP305"/>
    <mergeCell ref="TSQ305:TST305"/>
    <mergeCell ref="TSU305:TSX305"/>
    <mergeCell ref="TSY305:TTB305"/>
    <mergeCell ref="TTC305:TTF305"/>
    <mergeCell ref="TRS305:TRV305"/>
    <mergeCell ref="TRW305:TRZ305"/>
    <mergeCell ref="TSA305:TSD305"/>
    <mergeCell ref="TSE305:TSH305"/>
    <mergeCell ref="TSI305:TSL305"/>
    <mergeCell ref="TQY305:TRB305"/>
    <mergeCell ref="TRC305:TRF305"/>
    <mergeCell ref="TRG305:TRJ305"/>
    <mergeCell ref="TRK305:TRN305"/>
    <mergeCell ref="TRO305:TRR305"/>
    <mergeCell ref="TQE305:TQH305"/>
    <mergeCell ref="TQI305:TQL305"/>
    <mergeCell ref="TQM305:TQP305"/>
    <mergeCell ref="TQQ305:TQT305"/>
    <mergeCell ref="TQU305:TQX305"/>
    <mergeCell ref="UAE305:UAH305"/>
    <mergeCell ref="UAI305:UAL305"/>
    <mergeCell ref="UAM305:UAP305"/>
    <mergeCell ref="UAQ305:UAT305"/>
    <mergeCell ref="UAU305:UAX305"/>
    <mergeCell ref="TZK305:TZN305"/>
    <mergeCell ref="TZO305:TZR305"/>
    <mergeCell ref="TZS305:TZV305"/>
    <mergeCell ref="TZW305:TZZ305"/>
    <mergeCell ref="UAA305:UAD305"/>
    <mergeCell ref="TYQ305:TYT305"/>
    <mergeCell ref="TYU305:TYX305"/>
    <mergeCell ref="TYY305:TZB305"/>
    <mergeCell ref="TZC305:TZF305"/>
    <mergeCell ref="TZG305:TZJ305"/>
    <mergeCell ref="TXW305:TXZ305"/>
    <mergeCell ref="TYA305:TYD305"/>
    <mergeCell ref="TYE305:TYH305"/>
    <mergeCell ref="TYI305:TYL305"/>
    <mergeCell ref="TYM305:TYP305"/>
    <mergeCell ref="TXC305:TXF305"/>
    <mergeCell ref="TXG305:TXJ305"/>
    <mergeCell ref="TXK305:TXN305"/>
    <mergeCell ref="TXO305:TXR305"/>
    <mergeCell ref="TXS305:TXV305"/>
    <mergeCell ref="TWI305:TWL305"/>
    <mergeCell ref="TWM305:TWP305"/>
    <mergeCell ref="TWQ305:TWT305"/>
    <mergeCell ref="TWU305:TWX305"/>
    <mergeCell ref="TWY305:TXB305"/>
    <mergeCell ref="TVO305:TVR305"/>
    <mergeCell ref="TVS305:TVV305"/>
    <mergeCell ref="TVW305:TVZ305"/>
    <mergeCell ref="TWA305:TWD305"/>
    <mergeCell ref="TWE305:TWH305"/>
    <mergeCell ref="UFO305:UFR305"/>
    <mergeCell ref="UFS305:UFV305"/>
    <mergeCell ref="UFW305:UFZ305"/>
    <mergeCell ref="UGA305:UGD305"/>
    <mergeCell ref="UGE305:UGH305"/>
    <mergeCell ref="UEU305:UEX305"/>
    <mergeCell ref="UEY305:UFB305"/>
    <mergeCell ref="UFC305:UFF305"/>
    <mergeCell ref="UFG305:UFJ305"/>
    <mergeCell ref="UFK305:UFN305"/>
    <mergeCell ref="UEA305:UED305"/>
    <mergeCell ref="UEE305:UEH305"/>
    <mergeCell ref="UEI305:UEL305"/>
    <mergeCell ref="UEM305:UEP305"/>
    <mergeCell ref="UEQ305:UET305"/>
    <mergeCell ref="UDG305:UDJ305"/>
    <mergeCell ref="UDK305:UDN305"/>
    <mergeCell ref="UDO305:UDR305"/>
    <mergeCell ref="UDS305:UDV305"/>
    <mergeCell ref="UDW305:UDZ305"/>
    <mergeCell ref="UCM305:UCP305"/>
    <mergeCell ref="UCQ305:UCT305"/>
    <mergeCell ref="UCU305:UCX305"/>
    <mergeCell ref="UCY305:UDB305"/>
    <mergeCell ref="UDC305:UDF305"/>
    <mergeCell ref="UBS305:UBV305"/>
    <mergeCell ref="UBW305:UBZ305"/>
    <mergeCell ref="UCA305:UCD305"/>
    <mergeCell ref="UCE305:UCH305"/>
    <mergeCell ref="UCI305:UCL305"/>
    <mergeCell ref="UAY305:UBB305"/>
    <mergeCell ref="UBC305:UBF305"/>
    <mergeCell ref="UBG305:UBJ305"/>
    <mergeCell ref="UBK305:UBN305"/>
    <mergeCell ref="UBO305:UBR305"/>
    <mergeCell ref="UKY305:ULB305"/>
    <mergeCell ref="ULC305:ULF305"/>
    <mergeCell ref="ULG305:ULJ305"/>
    <mergeCell ref="ULK305:ULN305"/>
    <mergeCell ref="ULO305:ULR305"/>
    <mergeCell ref="UKE305:UKH305"/>
    <mergeCell ref="UKI305:UKL305"/>
    <mergeCell ref="UKM305:UKP305"/>
    <mergeCell ref="UKQ305:UKT305"/>
    <mergeCell ref="UKU305:UKX305"/>
    <mergeCell ref="UJK305:UJN305"/>
    <mergeCell ref="UJO305:UJR305"/>
    <mergeCell ref="UJS305:UJV305"/>
    <mergeCell ref="UJW305:UJZ305"/>
    <mergeCell ref="UKA305:UKD305"/>
    <mergeCell ref="UIQ305:UIT305"/>
    <mergeCell ref="UIU305:UIX305"/>
    <mergeCell ref="UIY305:UJB305"/>
    <mergeCell ref="UJC305:UJF305"/>
    <mergeCell ref="UJG305:UJJ305"/>
    <mergeCell ref="UHW305:UHZ305"/>
    <mergeCell ref="UIA305:UID305"/>
    <mergeCell ref="UIE305:UIH305"/>
    <mergeCell ref="UII305:UIL305"/>
    <mergeCell ref="UIM305:UIP305"/>
    <mergeCell ref="UHC305:UHF305"/>
    <mergeCell ref="UHG305:UHJ305"/>
    <mergeCell ref="UHK305:UHN305"/>
    <mergeCell ref="UHO305:UHR305"/>
    <mergeCell ref="UHS305:UHV305"/>
    <mergeCell ref="UGI305:UGL305"/>
    <mergeCell ref="UGM305:UGP305"/>
    <mergeCell ref="UGQ305:UGT305"/>
    <mergeCell ref="UGU305:UGX305"/>
    <mergeCell ref="UGY305:UHB305"/>
    <mergeCell ref="UQI305:UQL305"/>
    <mergeCell ref="UQM305:UQP305"/>
    <mergeCell ref="UQQ305:UQT305"/>
    <mergeCell ref="UQU305:UQX305"/>
    <mergeCell ref="UQY305:URB305"/>
    <mergeCell ref="UPO305:UPR305"/>
    <mergeCell ref="UPS305:UPV305"/>
    <mergeCell ref="UPW305:UPZ305"/>
    <mergeCell ref="UQA305:UQD305"/>
    <mergeCell ref="UQE305:UQH305"/>
    <mergeCell ref="UOU305:UOX305"/>
    <mergeCell ref="UOY305:UPB305"/>
    <mergeCell ref="UPC305:UPF305"/>
    <mergeCell ref="UPG305:UPJ305"/>
    <mergeCell ref="UPK305:UPN305"/>
    <mergeCell ref="UOA305:UOD305"/>
    <mergeCell ref="UOE305:UOH305"/>
    <mergeCell ref="UOI305:UOL305"/>
    <mergeCell ref="UOM305:UOP305"/>
    <mergeCell ref="UOQ305:UOT305"/>
    <mergeCell ref="UNG305:UNJ305"/>
    <mergeCell ref="UNK305:UNN305"/>
    <mergeCell ref="UNO305:UNR305"/>
    <mergeCell ref="UNS305:UNV305"/>
    <mergeCell ref="UNW305:UNZ305"/>
    <mergeCell ref="UMM305:UMP305"/>
    <mergeCell ref="UMQ305:UMT305"/>
    <mergeCell ref="UMU305:UMX305"/>
    <mergeCell ref="UMY305:UNB305"/>
    <mergeCell ref="UNC305:UNF305"/>
    <mergeCell ref="ULS305:ULV305"/>
    <mergeCell ref="ULW305:ULZ305"/>
    <mergeCell ref="UMA305:UMD305"/>
    <mergeCell ref="UME305:UMH305"/>
    <mergeCell ref="UMI305:UML305"/>
    <mergeCell ref="UVS305:UVV305"/>
    <mergeCell ref="UVW305:UVZ305"/>
    <mergeCell ref="UWA305:UWD305"/>
    <mergeCell ref="UWE305:UWH305"/>
    <mergeCell ref="UWI305:UWL305"/>
    <mergeCell ref="UUY305:UVB305"/>
    <mergeCell ref="UVC305:UVF305"/>
    <mergeCell ref="UVG305:UVJ305"/>
    <mergeCell ref="UVK305:UVN305"/>
    <mergeCell ref="UVO305:UVR305"/>
    <mergeCell ref="UUE305:UUH305"/>
    <mergeCell ref="UUI305:UUL305"/>
    <mergeCell ref="UUM305:UUP305"/>
    <mergeCell ref="UUQ305:UUT305"/>
    <mergeCell ref="UUU305:UUX305"/>
    <mergeCell ref="UTK305:UTN305"/>
    <mergeCell ref="UTO305:UTR305"/>
    <mergeCell ref="UTS305:UTV305"/>
    <mergeCell ref="UTW305:UTZ305"/>
    <mergeCell ref="UUA305:UUD305"/>
    <mergeCell ref="USQ305:UST305"/>
    <mergeCell ref="USU305:USX305"/>
    <mergeCell ref="USY305:UTB305"/>
    <mergeCell ref="UTC305:UTF305"/>
    <mergeCell ref="UTG305:UTJ305"/>
    <mergeCell ref="URW305:URZ305"/>
    <mergeCell ref="USA305:USD305"/>
    <mergeCell ref="USE305:USH305"/>
    <mergeCell ref="USI305:USL305"/>
    <mergeCell ref="USM305:USP305"/>
    <mergeCell ref="URC305:URF305"/>
    <mergeCell ref="URG305:URJ305"/>
    <mergeCell ref="URK305:URN305"/>
    <mergeCell ref="URO305:URR305"/>
    <mergeCell ref="URS305:URV305"/>
    <mergeCell ref="VBC305:VBF305"/>
    <mergeCell ref="VBG305:VBJ305"/>
    <mergeCell ref="VBK305:VBN305"/>
    <mergeCell ref="VBO305:VBR305"/>
    <mergeCell ref="VBS305:VBV305"/>
    <mergeCell ref="VAI305:VAL305"/>
    <mergeCell ref="VAM305:VAP305"/>
    <mergeCell ref="VAQ305:VAT305"/>
    <mergeCell ref="VAU305:VAX305"/>
    <mergeCell ref="VAY305:VBB305"/>
    <mergeCell ref="UZO305:UZR305"/>
    <mergeCell ref="UZS305:UZV305"/>
    <mergeCell ref="UZW305:UZZ305"/>
    <mergeCell ref="VAA305:VAD305"/>
    <mergeCell ref="VAE305:VAH305"/>
    <mergeCell ref="UYU305:UYX305"/>
    <mergeCell ref="UYY305:UZB305"/>
    <mergeCell ref="UZC305:UZF305"/>
    <mergeCell ref="UZG305:UZJ305"/>
    <mergeCell ref="UZK305:UZN305"/>
    <mergeCell ref="UYA305:UYD305"/>
    <mergeCell ref="UYE305:UYH305"/>
    <mergeCell ref="UYI305:UYL305"/>
    <mergeCell ref="UYM305:UYP305"/>
    <mergeCell ref="UYQ305:UYT305"/>
    <mergeCell ref="UXG305:UXJ305"/>
    <mergeCell ref="UXK305:UXN305"/>
    <mergeCell ref="UXO305:UXR305"/>
    <mergeCell ref="UXS305:UXV305"/>
    <mergeCell ref="UXW305:UXZ305"/>
    <mergeCell ref="UWM305:UWP305"/>
    <mergeCell ref="UWQ305:UWT305"/>
    <mergeCell ref="UWU305:UWX305"/>
    <mergeCell ref="UWY305:UXB305"/>
    <mergeCell ref="UXC305:UXF305"/>
    <mergeCell ref="VGM305:VGP305"/>
    <mergeCell ref="VGQ305:VGT305"/>
    <mergeCell ref="VGU305:VGX305"/>
    <mergeCell ref="VGY305:VHB305"/>
    <mergeCell ref="VHC305:VHF305"/>
    <mergeCell ref="VFS305:VFV305"/>
    <mergeCell ref="VFW305:VFZ305"/>
    <mergeCell ref="VGA305:VGD305"/>
    <mergeCell ref="VGE305:VGH305"/>
    <mergeCell ref="VGI305:VGL305"/>
    <mergeCell ref="VEY305:VFB305"/>
    <mergeCell ref="VFC305:VFF305"/>
    <mergeCell ref="VFG305:VFJ305"/>
    <mergeCell ref="VFK305:VFN305"/>
    <mergeCell ref="VFO305:VFR305"/>
    <mergeCell ref="VEE305:VEH305"/>
    <mergeCell ref="VEI305:VEL305"/>
    <mergeCell ref="VEM305:VEP305"/>
    <mergeCell ref="VEQ305:VET305"/>
    <mergeCell ref="VEU305:VEX305"/>
    <mergeCell ref="VDK305:VDN305"/>
    <mergeCell ref="VDO305:VDR305"/>
    <mergeCell ref="VDS305:VDV305"/>
    <mergeCell ref="VDW305:VDZ305"/>
    <mergeCell ref="VEA305:VED305"/>
    <mergeCell ref="VCQ305:VCT305"/>
    <mergeCell ref="VCU305:VCX305"/>
    <mergeCell ref="VCY305:VDB305"/>
    <mergeCell ref="VDC305:VDF305"/>
    <mergeCell ref="VDG305:VDJ305"/>
    <mergeCell ref="VBW305:VBZ305"/>
    <mergeCell ref="VCA305:VCD305"/>
    <mergeCell ref="VCE305:VCH305"/>
    <mergeCell ref="VCI305:VCL305"/>
    <mergeCell ref="VCM305:VCP305"/>
    <mergeCell ref="VLW305:VLZ305"/>
    <mergeCell ref="VMA305:VMD305"/>
    <mergeCell ref="VME305:VMH305"/>
    <mergeCell ref="VMI305:VML305"/>
    <mergeCell ref="VMM305:VMP305"/>
    <mergeCell ref="VLC305:VLF305"/>
    <mergeCell ref="VLG305:VLJ305"/>
    <mergeCell ref="VLK305:VLN305"/>
    <mergeCell ref="VLO305:VLR305"/>
    <mergeCell ref="VLS305:VLV305"/>
    <mergeCell ref="VKI305:VKL305"/>
    <mergeCell ref="VKM305:VKP305"/>
    <mergeCell ref="VKQ305:VKT305"/>
    <mergeCell ref="VKU305:VKX305"/>
    <mergeCell ref="VKY305:VLB305"/>
    <mergeCell ref="VJO305:VJR305"/>
    <mergeCell ref="VJS305:VJV305"/>
    <mergeCell ref="VJW305:VJZ305"/>
    <mergeCell ref="VKA305:VKD305"/>
    <mergeCell ref="VKE305:VKH305"/>
    <mergeCell ref="VIU305:VIX305"/>
    <mergeCell ref="VIY305:VJB305"/>
    <mergeCell ref="VJC305:VJF305"/>
    <mergeCell ref="VJG305:VJJ305"/>
    <mergeCell ref="VJK305:VJN305"/>
    <mergeCell ref="VIA305:VID305"/>
    <mergeCell ref="VIE305:VIH305"/>
    <mergeCell ref="VII305:VIL305"/>
    <mergeCell ref="VIM305:VIP305"/>
    <mergeCell ref="VIQ305:VIT305"/>
    <mergeCell ref="VHG305:VHJ305"/>
    <mergeCell ref="VHK305:VHN305"/>
    <mergeCell ref="VHO305:VHR305"/>
    <mergeCell ref="VHS305:VHV305"/>
    <mergeCell ref="VHW305:VHZ305"/>
    <mergeCell ref="VRG305:VRJ305"/>
    <mergeCell ref="VRK305:VRN305"/>
    <mergeCell ref="VRO305:VRR305"/>
    <mergeCell ref="VRS305:VRV305"/>
    <mergeCell ref="VRW305:VRZ305"/>
    <mergeCell ref="VQM305:VQP305"/>
    <mergeCell ref="VQQ305:VQT305"/>
    <mergeCell ref="VQU305:VQX305"/>
    <mergeCell ref="VQY305:VRB305"/>
    <mergeCell ref="VRC305:VRF305"/>
    <mergeCell ref="VPS305:VPV305"/>
    <mergeCell ref="VPW305:VPZ305"/>
    <mergeCell ref="VQA305:VQD305"/>
    <mergeCell ref="VQE305:VQH305"/>
    <mergeCell ref="VQI305:VQL305"/>
    <mergeCell ref="VOY305:VPB305"/>
    <mergeCell ref="VPC305:VPF305"/>
    <mergeCell ref="VPG305:VPJ305"/>
    <mergeCell ref="VPK305:VPN305"/>
    <mergeCell ref="VPO305:VPR305"/>
    <mergeCell ref="VOE305:VOH305"/>
    <mergeCell ref="VOI305:VOL305"/>
    <mergeCell ref="VOM305:VOP305"/>
    <mergeCell ref="VOQ305:VOT305"/>
    <mergeCell ref="VOU305:VOX305"/>
    <mergeCell ref="VNK305:VNN305"/>
    <mergeCell ref="VNO305:VNR305"/>
    <mergeCell ref="VNS305:VNV305"/>
    <mergeCell ref="VNW305:VNZ305"/>
    <mergeCell ref="VOA305:VOD305"/>
    <mergeCell ref="VMQ305:VMT305"/>
    <mergeCell ref="VMU305:VMX305"/>
    <mergeCell ref="VMY305:VNB305"/>
    <mergeCell ref="VNC305:VNF305"/>
    <mergeCell ref="VNG305:VNJ305"/>
    <mergeCell ref="VWQ305:VWT305"/>
    <mergeCell ref="VWU305:VWX305"/>
    <mergeCell ref="VWY305:VXB305"/>
    <mergeCell ref="VXC305:VXF305"/>
    <mergeCell ref="VXG305:VXJ305"/>
    <mergeCell ref="VVW305:VVZ305"/>
    <mergeCell ref="VWA305:VWD305"/>
    <mergeCell ref="VWE305:VWH305"/>
    <mergeCell ref="VWI305:VWL305"/>
    <mergeCell ref="VWM305:VWP305"/>
    <mergeCell ref="VVC305:VVF305"/>
    <mergeCell ref="VVG305:VVJ305"/>
    <mergeCell ref="VVK305:VVN305"/>
    <mergeCell ref="VVO305:VVR305"/>
    <mergeCell ref="VVS305:VVV305"/>
    <mergeCell ref="VUI305:VUL305"/>
    <mergeCell ref="VUM305:VUP305"/>
    <mergeCell ref="VUQ305:VUT305"/>
    <mergeCell ref="VUU305:VUX305"/>
    <mergeCell ref="VUY305:VVB305"/>
    <mergeCell ref="VTO305:VTR305"/>
    <mergeCell ref="VTS305:VTV305"/>
    <mergeCell ref="VTW305:VTZ305"/>
    <mergeCell ref="VUA305:VUD305"/>
    <mergeCell ref="VUE305:VUH305"/>
    <mergeCell ref="VSU305:VSX305"/>
    <mergeCell ref="VSY305:VTB305"/>
    <mergeCell ref="VTC305:VTF305"/>
    <mergeCell ref="VTG305:VTJ305"/>
    <mergeCell ref="VTK305:VTN305"/>
    <mergeCell ref="VSA305:VSD305"/>
    <mergeCell ref="VSE305:VSH305"/>
    <mergeCell ref="VSI305:VSL305"/>
    <mergeCell ref="VSM305:VSP305"/>
    <mergeCell ref="VSQ305:VST305"/>
    <mergeCell ref="WCA305:WCD305"/>
    <mergeCell ref="WCE305:WCH305"/>
    <mergeCell ref="WCI305:WCL305"/>
    <mergeCell ref="WCM305:WCP305"/>
    <mergeCell ref="WCQ305:WCT305"/>
    <mergeCell ref="WBG305:WBJ305"/>
    <mergeCell ref="WBK305:WBN305"/>
    <mergeCell ref="WBO305:WBR305"/>
    <mergeCell ref="WBS305:WBV305"/>
    <mergeCell ref="WBW305:WBZ305"/>
    <mergeCell ref="WAM305:WAP305"/>
    <mergeCell ref="WAQ305:WAT305"/>
    <mergeCell ref="WAU305:WAX305"/>
    <mergeCell ref="WAY305:WBB305"/>
    <mergeCell ref="WBC305:WBF305"/>
    <mergeCell ref="VZS305:VZV305"/>
    <mergeCell ref="VZW305:VZZ305"/>
    <mergeCell ref="WAA305:WAD305"/>
    <mergeCell ref="WAE305:WAH305"/>
    <mergeCell ref="WAI305:WAL305"/>
    <mergeCell ref="VYY305:VZB305"/>
    <mergeCell ref="VZC305:VZF305"/>
    <mergeCell ref="VZG305:VZJ305"/>
    <mergeCell ref="VZK305:VZN305"/>
    <mergeCell ref="VZO305:VZR305"/>
    <mergeCell ref="VYE305:VYH305"/>
    <mergeCell ref="VYI305:VYL305"/>
    <mergeCell ref="VYM305:VYP305"/>
    <mergeCell ref="VYQ305:VYT305"/>
    <mergeCell ref="VYU305:VYX305"/>
    <mergeCell ref="VXK305:VXN305"/>
    <mergeCell ref="VXO305:VXR305"/>
    <mergeCell ref="VXS305:VXV305"/>
    <mergeCell ref="VXW305:VXZ305"/>
    <mergeCell ref="VYA305:VYD305"/>
    <mergeCell ref="WHK305:WHN305"/>
    <mergeCell ref="WHO305:WHR305"/>
    <mergeCell ref="WHS305:WHV305"/>
    <mergeCell ref="WHW305:WHZ305"/>
    <mergeCell ref="WIA305:WID305"/>
    <mergeCell ref="WGQ305:WGT305"/>
    <mergeCell ref="WGU305:WGX305"/>
    <mergeCell ref="WGY305:WHB305"/>
    <mergeCell ref="WHC305:WHF305"/>
    <mergeCell ref="WHG305:WHJ305"/>
    <mergeCell ref="WFW305:WFZ305"/>
    <mergeCell ref="WGA305:WGD305"/>
    <mergeCell ref="WGE305:WGH305"/>
    <mergeCell ref="WGI305:WGL305"/>
    <mergeCell ref="WGM305:WGP305"/>
    <mergeCell ref="WFC305:WFF305"/>
    <mergeCell ref="WFG305:WFJ305"/>
    <mergeCell ref="WFK305:WFN305"/>
    <mergeCell ref="WFO305:WFR305"/>
    <mergeCell ref="WFS305:WFV305"/>
    <mergeCell ref="WEI305:WEL305"/>
    <mergeCell ref="WEM305:WEP305"/>
    <mergeCell ref="WEQ305:WET305"/>
    <mergeCell ref="WEU305:WEX305"/>
    <mergeCell ref="WEY305:WFB305"/>
    <mergeCell ref="WDO305:WDR305"/>
    <mergeCell ref="WDS305:WDV305"/>
    <mergeCell ref="WDW305:WDZ305"/>
    <mergeCell ref="WEA305:WED305"/>
    <mergeCell ref="WEE305:WEH305"/>
    <mergeCell ref="WCU305:WCX305"/>
    <mergeCell ref="WCY305:WDB305"/>
    <mergeCell ref="WDC305:WDF305"/>
    <mergeCell ref="WDG305:WDJ305"/>
    <mergeCell ref="WDK305:WDN305"/>
    <mergeCell ref="WMU305:WMX305"/>
    <mergeCell ref="WMY305:WNB305"/>
    <mergeCell ref="WNC305:WNF305"/>
    <mergeCell ref="WNG305:WNJ305"/>
    <mergeCell ref="WNK305:WNN305"/>
    <mergeCell ref="WMA305:WMD305"/>
    <mergeCell ref="WME305:WMH305"/>
    <mergeCell ref="WMI305:WML305"/>
    <mergeCell ref="WMM305:WMP305"/>
    <mergeCell ref="WMQ305:WMT305"/>
    <mergeCell ref="WLG305:WLJ305"/>
    <mergeCell ref="WLK305:WLN305"/>
    <mergeCell ref="WLO305:WLR305"/>
    <mergeCell ref="WLS305:WLV305"/>
    <mergeCell ref="WLW305:WLZ305"/>
    <mergeCell ref="WKM305:WKP305"/>
    <mergeCell ref="WKQ305:WKT305"/>
    <mergeCell ref="WKU305:WKX305"/>
    <mergeCell ref="WKY305:WLB305"/>
    <mergeCell ref="WLC305:WLF305"/>
    <mergeCell ref="WJS305:WJV305"/>
    <mergeCell ref="WJW305:WJZ305"/>
    <mergeCell ref="WKA305:WKD305"/>
    <mergeCell ref="WKE305:WKH305"/>
    <mergeCell ref="WKI305:WKL305"/>
    <mergeCell ref="WIY305:WJB305"/>
    <mergeCell ref="WJC305:WJF305"/>
    <mergeCell ref="WJG305:WJJ305"/>
    <mergeCell ref="WJK305:WJN305"/>
    <mergeCell ref="WJO305:WJR305"/>
    <mergeCell ref="WIE305:WIH305"/>
    <mergeCell ref="WII305:WIL305"/>
    <mergeCell ref="WIM305:WIP305"/>
    <mergeCell ref="WIQ305:WIT305"/>
    <mergeCell ref="WIU305:WIX305"/>
    <mergeCell ref="WTK305:WTN305"/>
    <mergeCell ref="WTO305:WTR305"/>
    <mergeCell ref="WSE305:WSH305"/>
    <mergeCell ref="WSI305:WSL305"/>
    <mergeCell ref="WSM305:WSP305"/>
    <mergeCell ref="WSQ305:WST305"/>
    <mergeCell ref="WSU305:WSX305"/>
    <mergeCell ref="WRK305:WRN305"/>
    <mergeCell ref="WRO305:WRR305"/>
    <mergeCell ref="WRS305:WRV305"/>
    <mergeCell ref="WRW305:WRZ305"/>
    <mergeCell ref="WSA305:WSD305"/>
    <mergeCell ref="WQQ305:WQT305"/>
    <mergeCell ref="WQU305:WQX305"/>
    <mergeCell ref="WQY305:WRB305"/>
    <mergeCell ref="WRC305:WRF305"/>
    <mergeCell ref="WRG305:WRJ305"/>
    <mergeCell ref="WPW305:WPZ305"/>
    <mergeCell ref="WQA305:WQD305"/>
    <mergeCell ref="WQE305:WQH305"/>
    <mergeCell ref="WQI305:WQL305"/>
    <mergeCell ref="WQM305:WQP305"/>
    <mergeCell ref="WPC305:WPF305"/>
    <mergeCell ref="WPG305:WPJ305"/>
    <mergeCell ref="WPK305:WPN305"/>
    <mergeCell ref="WPO305:WPR305"/>
    <mergeCell ref="WPS305:WPV305"/>
    <mergeCell ref="WOI305:WOL305"/>
    <mergeCell ref="WOM305:WOP305"/>
    <mergeCell ref="WOQ305:WOT305"/>
    <mergeCell ref="WOU305:WOX305"/>
    <mergeCell ref="WOY305:WPB305"/>
    <mergeCell ref="WNO305:WNR305"/>
    <mergeCell ref="WNS305:WNV305"/>
    <mergeCell ref="WNW305:WNZ305"/>
    <mergeCell ref="WOA305:WOD305"/>
    <mergeCell ref="WOE305:WOH305"/>
    <mergeCell ref="XEY305:XFB305"/>
    <mergeCell ref="XFC305:XFD305"/>
    <mergeCell ref="XDS305:XDV305"/>
    <mergeCell ref="XDW305:XDZ305"/>
    <mergeCell ref="XEA305:XED305"/>
    <mergeCell ref="XEE305:XEH305"/>
    <mergeCell ref="XEI305:XEL305"/>
    <mergeCell ref="XCY305:XDB305"/>
    <mergeCell ref="XDC305:XDF305"/>
    <mergeCell ref="XDG305:XDJ305"/>
    <mergeCell ref="XDK305:XDN305"/>
    <mergeCell ref="XDO305:XDR305"/>
    <mergeCell ref="XCE305:XCH305"/>
    <mergeCell ref="XCI305:XCL305"/>
    <mergeCell ref="XCM305:XCP305"/>
    <mergeCell ref="XCQ305:XCT305"/>
    <mergeCell ref="XCU305:XCX305"/>
    <mergeCell ref="XBK305:XBN305"/>
    <mergeCell ref="XBO305:XBR305"/>
    <mergeCell ref="XBS305:XBV305"/>
    <mergeCell ref="XBW305:XBZ305"/>
    <mergeCell ref="XCA305:XCD305"/>
    <mergeCell ref="XAQ305:XAT305"/>
    <mergeCell ref="XAU305:XAX305"/>
    <mergeCell ref="XAY305:XBB305"/>
    <mergeCell ref="XBC305:XBF305"/>
    <mergeCell ref="XBG305:XBJ305"/>
    <mergeCell ref="WZW305:WZZ305"/>
    <mergeCell ref="XAA305:XAD305"/>
    <mergeCell ref="XAE305:XAH305"/>
    <mergeCell ref="XAI305:XAL305"/>
    <mergeCell ref="XAM305:XAP305"/>
    <mergeCell ref="WZC305:WZF305"/>
    <mergeCell ref="WZG305:WZJ305"/>
    <mergeCell ref="WZK305:WZN305"/>
    <mergeCell ref="WZO305:WZR305"/>
    <mergeCell ref="WZS305:WZV305"/>
    <mergeCell ref="CI553:CL553"/>
    <mergeCell ref="CM553:CP553"/>
    <mergeCell ref="CQ553:CT553"/>
    <mergeCell ref="CU553:CX553"/>
    <mergeCell ref="CY553:DB553"/>
    <mergeCell ref="BO553:BR553"/>
    <mergeCell ref="BS553:BV553"/>
    <mergeCell ref="BW553:BZ553"/>
    <mergeCell ref="CA553:CD553"/>
    <mergeCell ref="CE553:CH553"/>
    <mergeCell ref="O553:R553"/>
    <mergeCell ref="S553:V553"/>
    <mergeCell ref="W553:Z553"/>
    <mergeCell ref="AA553:AD553"/>
    <mergeCell ref="AE553:AH553"/>
    <mergeCell ref="AI553:AL553"/>
    <mergeCell ref="AM553:AP553"/>
    <mergeCell ref="AQ553:AT553"/>
    <mergeCell ref="AU553:AX553"/>
    <mergeCell ref="AY553:BB553"/>
    <mergeCell ref="BC553:BF553"/>
    <mergeCell ref="BG553:BJ553"/>
    <mergeCell ref="BK553:BN553"/>
    <mergeCell ref="XEM305:XEP305"/>
    <mergeCell ref="XEQ305:XET305"/>
    <mergeCell ref="XEU305:XEX305"/>
    <mergeCell ref="WYI305:WYL305"/>
    <mergeCell ref="WYM305:WYP305"/>
    <mergeCell ref="WYQ305:WYT305"/>
    <mergeCell ref="WYU305:WYX305"/>
    <mergeCell ref="WYY305:WZB305"/>
    <mergeCell ref="WXO305:WXR305"/>
    <mergeCell ref="WXS305:WXV305"/>
    <mergeCell ref="WXW305:WXZ305"/>
    <mergeCell ref="WYA305:WYD305"/>
    <mergeCell ref="WYE305:WYH305"/>
    <mergeCell ref="WWU305:WWX305"/>
    <mergeCell ref="WWY305:WXB305"/>
    <mergeCell ref="WXC305:WXF305"/>
    <mergeCell ref="WXG305:WXJ305"/>
    <mergeCell ref="WXK305:WXN305"/>
    <mergeCell ref="WWA305:WWD305"/>
    <mergeCell ref="WWE305:WWH305"/>
    <mergeCell ref="WWI305:WWL305"/>
    <mergeCell ref="WWM305:WWP305"/>
    <mergeCell ref="WWQ305:WWT305"/>
    <mergeCell ref="WVG305:WVJ305"/>
    <mergeCell ref="WVK305:WVN305"/>
    <mergeCell ref="WVO305:WVR305"/>
    <mergeCell ref="WVS305:WVV305"/>
    <mergeCell ref="WVW305:WVZ305"/>
    <mergeCell ref="WUM305:WUP305"/>
    <mergeCell ref="WUQ305:WUT305"/>
    <mergeCell ref="WUU305:WUX305"/>
    <mergeCell ref="WUY305:WVB305"/>
    <mergeCell ref="WVC305:WVF305"/>
    <mergeCell ref="WTS305:WTV305"/>
    <mergeCell ref="WTW305:WTZ305"/>
    <mergeCell ref="WUA305:WUD305"/>
    <mergeCell ref="WUE305:WUH305"/>
    <mergeCell ref="WUI305:WUL305"/>
    <mergeCell ref="WSY305:WTB305"/>
    <mergeCell ref="WTC305:WTF305"/>
    <mergeCell ref="WTG305:WTJ305"/>
    <mergeCell ref="HS553:HV553"/>
    <mergeCell ref="HW553:HZ553"/>
    <mergeCell ref="IA553:ID553"/>
    <mergeCell ref="IE553:IH553"/>
    <mergeCell ref="II553:IL553"/>
    <mergeCell ref="GY553:HB553"/>
    <mergeCell ref="HC553:HF553"/>
    <mergeCell ref="HG553:HJ553"/>
    <mergeCell ref="HK553:HN553"/>
    <mergeCell ref="HO553:HR553"/>
    <mergeCell ref="GE553:GH553"/>
    <mergeCell ref="GI553:GL553"/>
    <mergeCell ref="GM553:GP553"/>
    <mergeCell ref="GQ553:GT553"/>
    <mergeCell ref="GU553:GX553"/>
    <mergeCell ref="FK553:FN553"/>
    <mergeCell ref="FO553:FR553"/>
    <mergeCell ref="FS553:FV553"/>
    <mergeCell ref="FW553:FZ553"/>
    <mergeCell ref="GA553:GD553"/>
    <mergeCell ref="EQ553:ET553"/>
    <mergeCell ref="EU553:EX553"/>
    <mergeCell ref="EY553:FB553"/>
    <mergeCell ref="FC553:FF553"/>
    <mergeCell ref="FG553:FJ553"/>
    <mergeCell ref="DW553:DZ553"/>
    <mergeCell ref="EA553:ED553"/>
    <mergeCell ref="EE553:EH553"/>
    <mergeCell ref="EI553:EL553"/>
    <mergeCell ref="EM553:EP553"/>
    <mergeCell ref="DC553:DF553"/>
    <mergeCell ref="DG553:DJ553"/>
    <mergeCell ref="DK553:DN553"/>
    <mergeCell ref="DO553:DR553"/>
    <mergeCell ref="DS553:DV553"/>
    <mergeCell ref="NC553:NF553"/>
    <mergeCell ref="NG553:NJ553"/>
    <mergeCell ref="NK553:NN553"/>
    <mergeCell ref="NO553:NR553"/>
    <mergeCell ref="NS553:NV553"/>
    <mergeCell ref="MI553:ML553"/>
    <mergeCell ref="MM553:MP553"/>
    <mergeCell ref="MQ553:MT553"/>
    <mergeCell ref="MU553:MX553"/>
    <mergeCell ref="MY553:NB553"/>
    <mergeCell ref="LO553:LR553"/>
    <mergeCell ref="LS553:LV553"/>
    <mergeCell ref="LW553:LZ553"/>
    <mergeCell ref="MA553:MD553"/>
    <mergeCell ref="ME553:MH553"/>
    <mergeCell ref="KU553:KX553"/>
    <mergeCell ref="KY553:LB553"/>
    <mergeCell ref="LC553:LF553"/>
    <mergeCell ref="LG553:LJ553"/>
    <mergeCell ref="LK553:LN553"/>
    <mergeCell ref="KA553:KD553"/>
    <mergeCell ref="KE553:KH553"/>
    <mergeCell ref="KI553:KL553"/>
    <mergeCell ref="KM553:KP553"/>
    <mergeCell ref="KQ553:KT553"/>
    <mergeCell ref="JG553:JJ553"/>
    <mergeCell ref="JK553:JN553"/>
    <mergeCell ref="JO553:JR553"/>
    <mergeCell ref="JS553:JV553"/>
    <mergeCell ref="JW553:JZ553"/>
    <mergeCell ref="IM553:IP553"/>
    <mergeCell ref="IQ553:IT553"/>
    <mergeCell ref="IU553:IX553"/>
    <mergeCell ref="IY553:JB553"/>
    <mergeCell ref="JC553:JF553"/>
    <mergeCell ref="SM553:SP553"/>
    <mergeCell ref="SQ553:ST553"/>
    <mergeCell ref="SU553:SX553"/>
    <mergeCell ref="SY553:TB553"/>
    <mergeCell ref="TC553:TF553"/>
    <mergeCell ref="RS553:RV553"/>
    <mergeCell ref="RW553:RZ553"/>
    <mergeCell ref="SA553:SD553"/>
    <mergeCell ref="SE553:SH553"/>
    <mergeCell ref="SI553:SL553"/>
    <mergeCell ref="QY553:RB553"/>
    <mergeCell ref="RC553:RF553"/>
    <mergeCell ref="RG553:RJ553"/>
    <mergeCell ref="RK553:RN553"/>
    <mergeCell ref="RO553:RR553"/>
    <mergeCell ref="QE553:QH553"/>
    <mergeCell ref="QI553:QL553"/>
    <mergeCell ref="QM553:QP553"/>
    <mergeCell ref="QQ553:QT553"/>
    <mergeCell ref="QU553:QX553"/>
    <mergeCell ref="PK553:PN553"/>
    <mergeCell ref="PO553:PR553"/>
    <mergeCell ref="PS553:PV553"/>
    <mergeCell ref="PW553:PZ553"/>
    <mergeCell ref="QA553:QD553"/>
    <mergeCell ref="OQ553:OT553"/>
    <mergeCell ref="OU553:OX553"/>
    <mergeCell ref="OY553:PB553"/>
    <mergeCell ref="PC553:PF553"/>
    <mergeCell ref="PG553:PJ553"/>
    <mergeCell ref="NW553:NZ553"/>
    <mergeCell ref="OA553:OD553"/>
    <mergeCell ref="OE553:OH553"/>
    <mergeCell ref="OI553:OL553"/>
    <mergeCell ref="OM553:OP553"/>
    <mergeCell ref="XW553:XZ553"/>
    <mergeCell ref="YA553:YD553"/>
    <mergeCell ref="YE553:YH553"/>
    <mergeCell ref="YI553:YL553"/>
    <mergeCell ref="YM553:YP553"/>
    <mergeCell ref="XC553:XF553"/>
    <mergeCell ref="XG553:XJ553"/>
    <mergeCell ref="XK553:XN553"/>
    <mergeCell ref="XO553:XR553"/>
    <mergeCell ref="XS553:XV553"/>
    <mergeCell ref="WI553:WL553"/>
    <mergeCell ref="WM553:WP553"/>
    <mergeCell ref="WQ553:WT553"/>
    <mergeCell ref="WU553:WX553"/>
    <mergeCell ref="WY553:XB553"/>
    <mergeCell ref="VO553:VR553"/>
    <mergeCell ref="VS553:VV553"/>
    <mergeCell ref="VW553:VZ553"/>
    <mergeCell ref="WA553:WD553"/>
    <mergeCell ref="WE553:WH553"/>
    <mergeCell ref="UU553:UX553"/>
    <mergeCell ref="UY553:VB553"/>
    <mergeCell ref="VC553:VF553"/>
    <mergeCell ref="VG553:VJ553"/>
    <mergeCell ref="VK553:VN553"/>
    <mergeCell ref="UA553:UD553"/>
    <mergeCell ref="UE553:UH553"/>
    <mergeCell ref="UI553:UL553"/>
    <mergeCell ref="UM553:UP553"/>
    <mergeCell ref="UQ553:UT553"/>
    <mergeCell ref="TG553:TJ553"/>
    <mergeCell ref="TK553:TN553"/>
    <mergeCell ref="TO553:TR553"/>
    <mergeCell ref="TS553:TV553"/>
    <mergeCell ref="TW553:TZ553"/>
    <mergeCell ref="ADG553:ADJ553"/>
    <mergeCell ref="ADK553:ADN553"/>
    <mergeCell ref="ADO553:ADR553"/>
    <mergeCell ref="ADS553:ADV553"/>
    <mergeCell ref="ADW553:ADZ553"/>
    <mergeCell ref="ACM553:ACP553"/>
    <mergeCell ref="ACQ553:ACT553"/>
    <mergeCell ref="ACU553:ACX553"/>
    <mergeCell ref="ACY553:ADB553"/>
    <mergeCell ref="ADC553:ADF553"/>
    <mergeCell ref="ABS553:ABV553"/>
    <mergeCell ref="ABW553:ABZ553"/>
    <mergeCell ref="ACA553:ACD553"/>
    <mergeCell ref="ACE553:ACH553"/>
    <mergeCell ref="ACI553:ACL553"/>
    <mergeCell ref="AAY553:ABB553"/>
    <mergeCell ref="ABC553:ABF553"/>
    <mergeCell ref="ABG553:ABJ553"/>
    <mergeCell ref="ABK553:ABN553"/>
    <mergeCell ref="ABO553:ABR553"/>
    <mergeCell ref="AAE553:AAH553"/>
    <mergeCell ref="AAI553:AAL553"/>
    <mergeCell ref="AAM553:AAP553"/>
    <mergeCell ref="AAQ553:AAT553"/>
    <mergeCell ref="AAU553:AAX553"/>
    <mergeCell ref="ZK553:ZN553"/>
    <mergeCell ref="ZO553:ZR553"/>
    <mergeCell ref="ZS553:ZV553"/>
    <mergeCell ref="ZW553:ZZ553"/>
    <mergeCell ref="AAA553:AAD553"/>
    <mergeCell ref="YQ553:YT553"/>
    <mergeCell ref="YU553:YX553"/>
    <mergeCell ref="YY553:ZB553"/>
    <mergeCell ref="ZC553:ZF553"/>
    <mergeCell ref="ZG553:ZJ553"/>
    <mergeCell ref="AIQ553:AIT553"/>
    <mergeCell ref="AIU553:AIX553"/>
    <mergeCell ref="AIY553:AJB553"/>
    <mergeCell ref="AJC553:AJF553"/>
    <mergeCell ref="AJG553:AJJ553"/>
    <mergeCell ref="AHW553:AHZ553"/>
    <mergeCell ref="AIA553:AID553"/>
    <mergeCell ref="AIE553:AIH553"/>
    <mergeCell ref="AII553:AIL553"/>
    <mergeCell ref="AIM553:AIP553"/>
    <mergeCell ref="AHC553:AHF553"/>
    <mergeCell ref="AHG553:AHJ553"/>
    <mergeCell ref="AHK553:AHN553"/>
    <mergeCell ref="AHO553:AHR553"/>
    <mergeCell ref="AHS553:AHV553"/>
    <mergeCell ref="AGI553:AGL553"/>
    <mergeCell ref="AGM553:AGP553"/>
    <mergeCell ref="AGQ553:AGT553"/>
    <mergeCell ref="AGU553:AGX553"/>
    <mergeCell ref="AGY553:AHB553"/>
    <mergeCell ref="AFO553:AFR553"/>
    <mergeCell ref="AFS553:AFV553"/>
    <mergeCell ref="AFW553:AFZ553"/>
    <mergeCell ref="AGA553:AGD553"/>
    <mergeCell ref="AGE553:AGH553"/>
    <mergeCell ref="AEU553:AEX553"/>
    <mergeCell ref="AEY553:AFB553"/>
    <mergeCell ref="AFC553:AFF553"/>
    <mergeCell ref="AFG553:AFJ553"/>
    <mergeCell ref="AFK553:AFN553"/>
    <mergeCell ref="AEA553:AED553"/>
    <mergeCell ref="AEE553:AEH553"/>
    <mergeCell ref="AEI553:AEL553"/>
    <mergeCell ref="AEM553:AEP553"/>
    <mergeCell ref="AEQ553:AET553"/>
    <mergeCell ref="AOA553:AOD553"/>
    <mergeCell ref="AOE553:AOH553"/>
    <mergeCell ref="AOI553:AOL553"/>
    <mergeCell ref="AOM553:AOP553"/>
    <mergeCell ref="AOQ553:AOT553"/>
    <mergeCell ref="ANG553:ANJ553"/>
    <mergeCell ref="ANK553:ANN553"/>
    <mergeCell ref="ANO553:ANR553"/>
    <mergeCell ref="ANS553:ANV553"/>
    <mergeCell ref="ANW553:ANZ553"/>
    <mergeCell ref="AMM553:AMP553"/>
    <mergeCell ref="AMQ553:AMT553"/>
    <mergeCell ref="AMU553:AMX553"/>
    <mergeCell ref="AMY553:ANB553"/>
    <mergeCell ref="ANC553:ANF553"/>
    <mergeCell ref="ALS553:ALV553"/>
    <mergeCell ref="ALW553:ALZ553"/>
    <mergeCell ref="AMA553:AMD553"/>
    <mergeCell ref="AME553:AMH553"/>
    <mergeCell ref="AMI553:AML553"/>
    <mergeCell ref="AKY553:ALB553"/>
    <mergeCell ref="ALC553:ALF553"/>
    <mergeCell ref="ALG553:ALJ553"/>
    <mergeCell ref="ALK553:ALN553"/>
    <mergeCell ref="ALO553:ALR553"/>
    <mergeCell ref="AKE553:AKH553"/>
    <mergeCell ref="AKI553:AKL553"/>
    <mergeCell ref="AKM553:AKP553"/>
    <mergeCell ref="AKQ553:AKT553"/>
    <mergeCell ref="AKU553:AKX553"/>
    <mergeCell ref="AJK553:AJN553"/>
    <mergeCell ref="AJO553:AJR553"/>
    <mergeCell ref="AJS553:AJV553"/>
    <mergeCell ref="AJW553:AJZ553"/>
    <mergeCell ref="AKA553:AKD553"/>
    <mergeCell ref="ATK553:ATN553"/>
    <mergeCell ref="ATO553:ATR553"/>
    <mergeCell ref="ATS553:ATV553"/>
    <mergeCell ref="ATW553:ATZ553"/>
    <mergeCell ref="AUA553:AUD553"/>
    <mergeCell ref="ASQ553:AST553"/>
    <mergeCell ref="ASU553:ASX553"/>
    <mergeCell ref="ASY553:ATB553"/>
    <mergeCell ref="ATC553:ATF553"/>
    <mergeCell ref="ATG553:ATJ553"/>
    <mergeCell ref="ARW553:ARZ553"/>
    <mergeCell ref="ASA553:ASD553"/>
    <mergeCell ref="ASE553:ASH553"/>
    <mergeCell ref="ASI553:ASL553"/>
    <mergeCell ref="ASM553:ASP553"/>
    <mergeCell ref="ARC553:ARF553"/>
    <mergeCell ref="ARG553:ARJ553"/>
    <mergeCell ref="ARK553:ARN553"/>
    <mergeCell ref="ARO553:ARR553"/>
    <mergeCell ref="ARS553:ARV553"/>
    <mergeCell ref="AQI553:AQL553"/>
    <mergeCell ref="AQM553:AQP553"/>
    <mergeCell ref="AQQ553:AQT553"/>
    <mergeCell ref="AQU553:AQX553"/>
    <mergeCell ref="AQY553:ARB553"/>
    <mergeCell ref="APO553:APR553"/>
    <mergeCell ref="APS553:APV553"/>
    <mergeCell ref="APW553:APZ553"/>
    <mergeCell ref="AQA553:AQD553"/>
    <mergeCell ref="AQE553:AQH553"/>
    <mergeCell ref="AOU553:AOX553"/>
    <mergeCell ref="AOY553:APB553"/>
    <mergeCell ref="APC553:APF553"/>
    <mergeCell ref="APG553:APJ553"/>
    <mergeCell ref="APK553:APN553"/>
    <mergeCell ref="AYU553:AYX553"/>
    <mergeCell ref="AYY553:AZB553"/>
    <mergeCell ref="AZC553:AZF553"/>
    <mergeCell ref="AZG553:AZJ553"/>
    <mergeCell ref="AZK553:AZN553"/>
    <mergeCell ref="AYA553:AYD553"/>
    <mergeCell ref="AYE553:AYH553"/>
    <mergeCell ref="AYI553:AYL553"/>
    <mergeCell ref="AYM553:AYP553"/>
    <mergeCell ref="AYQ553:AYT553"/>
    <mergeCell ref="AXG553:AXJ553"/>
    <mergeCell ref="AXK553:AXN553"/>
    <mergeCell ref="AXO553:AXR553"/>
    <mergeCell ref="AXS553:AXV553"/>
    <mergeCell ref="AXW553:AXZ553"/>
    <mergeCell ref="AWM553:AWP553"/>
    <mergeCell ref="AWQ553:AWT553"/>
    <mergeCell ref="AWU553:AWX553"/>
    <mergeCell ref="AWY553:AXB553"/>
    <mergeCell ref="AXC553:AXF553"/>
    <mergeCell ref="AVS553:AVV553"/>
    <mergeCell ref="AVW553:AVZ553"/>
    <mergeCell ref="AWA553:AWD553"/>
    <mergeCell ref="AWE553:AWH553"/>
    <mergeCell ref="AWI553:AWL553"/>
    <mergeCell ref="AUY553:AVB553"/>
    <mergeCell ref="AVC553:AVF553"/>
    <mergeCell ref="AVG553:AVJ553"/>
    <mergeCell ref="AVK553:AVN553"/>
    <mergeCell ref="AVO553:AVR553"/>
    <mergeCell ref="AUE553:AUH553"/>
    <mergeCell ref="AUI553:AUL553"/>
    <mergeCell ref="AUM553:AUP553"/>
    <mergeCell ref="AUQ553:AUT553"/>
    <mergeCell ref="AUU553:AUX553"/>
    <mergeCell ref="BEE553:BEH553"/>
    <mergeCell ref="BEI553:BEL553"/>
    <mergeCell ref="BEM553:BEP553"/>
    <mergeCell ref="BEQ553:BET553"/>
    <mergeCell ref="BEU553:BEX553"/>
    <mergeCell ref="BDK553:BDN553"/>
    <mergeCell ref="BDO553:BDR553"/>
    <mergeCell ref="BDS553:BDV553"/>
    <mergeCell ref="BDW553:BDZ553"/>
    <mergeCell ref="BEA553:BED553"/>
    <mergeCell ref="BCQ553:BCT553"/>
    <mergeCell ref="BCU553:BCX553"/>
    <mergeCell ref="BCY553:BDB553"/>
    <mergeCell ref="BDC553:BDF553"/>
    <mergeCell ref="BDG553:BDJ553"/>
    <mergeCell ref="BBW553:BBZ553"/>
    <mergeCell ref="BCA553:BCD553"/>
    <mergeCell ref="BCE553:BCH553"/>
    <mergeCell ref="BCI553:BCL553"/>
    <mergeCell ref="BCM553:BCP553"/>
    <mergeCell ref="BBC553:BBF553"/>
    <mergeCell ref="BBG553:BBJ553"/>
    <mergeCell ref="BBK553:BBN553"/>
    <mergeCell ref="BBO553:BBR553"/>
    <mergeCell ref="BBS553:BBV553"/>
    <mergeCell ref="BAI553:BAL553"/>
    <mergeCell ref="BAM553:BAP553"/>
    <mergeCell ref="BAQ553:BAT553"/>
    <mergeCell ref="BAU553:BAX553"/>
    <mergeCell ref="BAY553:BBB553"/>
    <mergeCell ref="AZO553:AZR553"/>
    <mergeCell ref="AZS553:AZV553"/>
    <mergeCell ref="AZW553:AZZ553"/>
    <mergeCell ref="BAA553:BAD553"/>
    <mergeCell ref="BAE553:BAH553"/>
    <mergeCell ref="BJO553:BJR553"/>
    <mergeCell ref="BJS553:BJV553"/>
    <mergeCell ref="BJW553:BJZ553"/>
    <mergeCell ref="BKA553:BKD553"/>
    <mergeCell ref="BKE553:BKH553"/>
    <mergeCell ref="BIU553:BIX553"/>
    <mergeCell ref="BIY553:BJB553"/>
    <mergeCell ref="BJC553:BJF553"/>
    <mergeCell ref="BJG553:BJJ553"/>
    <mergeCell ref="BJK553:BJN553"/>
    <mergeCell ref="BIA553:BID553"/>
    <mergeCell ref="BIE553:BIH553"/>
    <mergeCell ref="BII553:BIL553"/>
    <mergeCell ref="BIM553:BIP553"/>
    <mergeCell ref="BIQ553:BIT553"/>
    <mergeCell ref="BHG553:BHJ553"/>
    <mergeCell ref="BHK553:BHN553"/>
    <mergeCell ref="BHO553:BHR553"/>
    <mergeCell ref="BHS553:BHV553"/>
    <mergeCell ref="BHW553:BHZ553"/>
    <mergeCell ref="BGM553:BGP553"/>
    <mergeCell ref="BGQ553:BGT553"/>
    <mergeCell ref="BGU553:BGX553"/>
    <mergeCell ref="BGY553:BHB553"/>
    <mergeCell ref="BHC553:BHF553"/>
    <mergeCell ref="BFS553:BFV553"/>
    <mergeCell ref="BFW553:BFZ553"/>
    <mergeCell ref="BGA553:BGD553"/>
    <mergeCell ref="BGE553:BGH553"/>
    <mergeCell ref="BGI553:BGL553"/>
    <mergeCell ref="BEY553:BFB553"/>
    <mergeCell ref="BFC553:BFF553"/>
    <mergeCell ref="BFG553:BFJ553"/>
    <mergeCell ref="BFK553:BFN553"/>
    <mergeCell ref="BFO553:BFR553"/>
    <mergeCell ref="BOY553:BPB553"/>
    <mergeCell ref="BPC553:BPF553"/>
    <mergeCell ref="BPG553:BPJ553"/>
    <mergeCell ref="BPK553:BPN553"/>
    <mergeCell ref="BPO553:BPR553"/>
    <mergeCell ref="BOE553:BOH553"/>
    <mergeCell ref="BOI553:BOL553"/>
    <mergeCell ref="BOM553:BOP553"/>
    <mergeCell ref="BOQ553:BOT553"/>
    <mergeCell ref="BOU553:BOX553"/>
    <mergeCell ref="BNK553:BNN553"/>
    <mergeCell ref="BNO553:BNR553"/>
    <mergeCell ref="BNS553:BNV553"/>
    <mergeCell ref="BNW553:BNZ553"/>
    <mergeCell ref="BOA553:BOD553"/>
    <mergeCell ref="BMQ553:BMT553"/>
    <mergeCell ref="BMU553:BMX553"/>
    <mergeCell ref="BMY553:BNB553"/>
    <mergeCell ref="BNC553:BNF553"/>
    <mergeCell ref="BNG553:BNJ553"/>
    <mergeCell ref="BLW553:BLZ553"/>
    <mergeCell ref="BMA553:BMD553"/>
    <mergeCell ref="BME553:BMH553"/>
    <mergeCell ref="BMI553:BML553"/>
    <mergeCell ref="BMM553:BMP553"/>
    <mergeCell ref="BLC553:BLF553"/>
    <mergeCell ref="BLG553:BLJ553"/>
    <mergeCell ref="BLK553:BLN553"/>
    <mergeCell ref="BLO553:BLR553"/>
    <mergeCell ref="BLS553:BLV553"/>
    <mergeCell ref="BKI553:BKL553"/>
    <mergeCell ref="BKM553:BKP553"/>
    <mergeCell ref="BKQ553:BKT553"/>
    <mergeCell ref="BKU553:BKX553"/>
    <mergeCell ref="BKY553:BLB553"/>
    <mergeCell ref="BUI553:BUL553"/>
    <mergeCell ref="BUM553:BUP553"/>
    <mergeCell ref="BUQ553:BUT553"/>
    <mergeCell ref="BUU553:BUX553"/>
    <mergeCell ref="BUY553:BVB553"/>
    <mergeCell ref="BTO553:BTR553"/>
    <mergeCell ref="BTS553:BTV553"/>
    <mergeCell ref="BTW553:BTZ553"/>
    <mergeCell ref="BUA553:BUD553"/>
    <mergeCell ref="BUE553:BUH553"/>
    <mergeCell ref="BSU553:BSX553"/>
    <mergeCell ref="BSY553:BTB553"/>
    <mergeCell ref="BTC553:BTF553"/>
    <mergeCell ref="BTG553:BTJ553"/>
    <mergeCell ref="BTK553:BTN553"/>
    <mergeCell ref="BSA553:BSD553"/>
    <mergeCell ref="BSE553:BSH553"/>
    <mergeCell ref="BSI553:BSL553"/>
    <mergeCell ref="BSM553:BSP553"/>
    <mergeCell ref="BSQ553:BST553"/>
    <mergeCell ref="BRG553:BRJ553"/>
    <mergeCell ref="BRK553:BRN553"/>
    <mergeCell ref="BRO553:BRR553"/>
    <mergeCell ref="BRS553:BRV553"/>
    <mergeCell ref="BRW553:BRZ553"/>
    <mergeCell ref="BQM553:BQP553"/>
    <mergeCell ref="BQQ553:BQT553"/>
    <mergeCell ref="BQU553:BQX553"/>
    <mergeCell ref="BQY553:BRB553"/>
    <mergeCell ref="BRC553:BRF553"/>
    <mergeCell ref="BPS553:BPV553"/>
    <mergeCell ref="BPW553:BPZ553"/>
    <mergeCell ref="BQA553:BQD553"/>
    <mergeCell ref="BQE553:BQH553"/>
    <mergeCell ref="BQI553:BQL553"/>
    <mergeCell ref="BZS553:BZV553"/>
    <mergeCell ref="BZW553:BZZ553"/>
    <mergeCell ref="CAA553:CAD553"/>
    <mergeCell ref="CAE553:CAH553"/>
    <mergeCell ref="CAI553:CAL553"/>
    <mergeCell ref="BYY553:BZB553"/>
    <mergeCell ref="BZC553:BZF553"/>
    <mergeCell ref="BZG553:BZJ553"/>
    <mergeCell ref="BZK553:BZN553"/>
    <mergeCell ref="BZO553:BZR553"/>
    <mergeCell ref="BYE553:BYH553"/>
    <mergeCell ref="BYI553:BYL553"/>
    <mergeCell ref="BYM553:BYP553"/>
    <mergeCell ref="BYQ553:BYT553"/>
    <mergeCell ref="BYU553:BYX553"/>
    <mergeCell ref="BXK553:BXN553"/>
    <mergeCell ref="BXO553:BXR553"/>
    <mergeCell ref="BXS553:BXV553"/>
    <mergeCell ref="BXW553:BXZ553"/>
    <mergeCell ref="BYA553:BYD553"/>
    <mergeCell ref="BWQ553:BWT553"/>
    <mergeCell ref="BWU553:BWX553"/>
    <mergeCell ref="BWY553:BXB553"/>
    <mergeCell ref="BXC553:BXF553"/>
    <mergeCell ref="BXG553:BXJ553"/>
    <mergeCell ref="BVW553:BVZ553"/>
    <mergeCell ref="BWA553:BWD553"/>
    <mergeCell ref="BWE553:BWH553"/>
    <mergeCell ref="BWI553:BWL553"/>
    <mergeCell ref="BWM553:BWP553"/>
    <mergeCell ref="BVC553:BVF553"/>
    <mergeCell ref="BVG553:BVJ553"/>
    <mergeCell ref="BVK553:BVN553"/>
    <mergeCell ref="BVO553:BVR553"/>
    <mergeCell ref="BVS553:BVV553"/>
    <mergeCell ref="CFC553:CFF553"/>
    <mergeCell ref="CFG553:CFJ553"/>
    <mergeCell ref="CFK553:CFN553"/>
    <mergeCell ref="CFO553:CFR553"/>
    <mergeCell ref="CFS553:CFV553"/>
    <mergeCell ref="CEI553:CEL553"/>
    <mergeCell ref="CEM553:CEP553"/>
    <mergeCell ref="CEQ553:CET553"/>
    <mergeCell ref="CEU553:CEX553"/>
    <mergeCell ref="CEY553:CFB553"/>
    <mergeCell ref="CDO553:CDR553"/>
    <mergeCell ref="CDS553:CDV553"/>
    <mergeCell ref="CDW553:CDZ553"/>
    <mergeCell ref="CEA553:CED553"/>
    <mergeCell ref="CEE553:CEH553"/>
    <mergeCell ref="CCU553:CCX553"/>
    <mergeCell ref="CCY553:CDB553"/>
    <mergeCell ref="CDC553:CDF553"/>
    <mergeCell ref="CDG553:CDJ553"/>
    <mergeCell ref="CDK553:CDN553"/>
    <mergeCell ref="CCA553:CCD553"/>
    <mergeCell ref="CCE553:CCH553"/>
    <mergeCell ref="CCI553:CCL553"/>
    <mergeCell ref="CCM553:CCP553"/>
    <mergeCell ref="CCQ553:CCT553"/>
    <mergeCell ref="CBG553:CBJ553"/>
    <mergeCell ref="CBK553:CBN553"/>
    <mergeCell ref="CBO553:CBR553"/>
    <mergeCell ref="CBS553:CBV553"/>
    <mergeCell ref="CBW553:CBZ553"/>
    <mergeCell ref="CAM553:CAP553"/>
    <mergeCell ref="CAQ553:CAT553"/>
    <mergeCell ref="CAU553:CAX553"/>
    <mergeCell ref="CAY553:CBB553"/>
    <mergeCell ref="CBC553:CBF553"/>
    <mergeCell ref="CKM553:CKP553"/>
    <mergeCell ref="CKQ553:CKT553"/>
    <mergeCell ref="CKU553:CKX553"/>
    <mergeCell ref="CKY553:CLB553"/>
    <mergeCell ref="CLC553:CLF553"/>
    <mergeCell ref="CJS553:CJV553"/>
    <mergeCell ref="CJW553:CJZ553"/>
    <mergeCell ref="CKA553:CKD553"/>
    <mergeCell ref="CKE553:CKH553"/>
    <mergeCell ref="CKI553:CKL553"/>
    <mergeCell ref="CIY553:CJB553"/>
    <mergeCell ref="CJC553:CJF553"/>
    <mergeCell ref="CJG553:CJJ553"/>
    <mergeCell ref="CJK553:CJN553"/>
    <mergeCell ref="CJO553:CJR553"/>
    <mergeCell ref="CIE553:CIH553"/>
    <mergeCell ref="CII553:CIL553"/>
    <mergeCell ref="CIM553:CIP553"/>
    <mergeCell ref="CIQ553:CIT553"/>
    <mergeCell ref="CIU553:CIX553"/>
    <mergeCell ref="CHK553:CHN553"/>
    <mergeCell ref="CHO553:CHR553"/>
    <mergeCell ref="CHS553:CHV553"/>
    <mergeCell ref="CHW553:CHZ553"/>
    <mergeCell ref="CIA553:CID553"/>
    <mergeCell ref="CGQ553:CGT553"/>
    <mergeCell ref="CGU553:CGX553"/>
    <mergeCell ref="CGY553:CHB553"/>
    <mergeCell ref="CHC553:CHF553"/>
    <mergeCell ref="CHG553:CHJ553"/>
    <mergeCell ref="CFW553:CFZ553"/>
    <mergeCell ref="CGA553:CGD553"/>
    <mergeCell ref="CGE553:CGH553"/>
    <mergeCell ref="CGI553:CGL553"/>
    <mergeCell ref="CGM553:CGP553"/>
    <mergeCell ref="CPW553:CPZ553"/>
    <mergeCell ref="CQA553:CQD553"/>
    <mergeCell ref="CQE553:CQH553"/>
    <mergeCell ref="CQI553:CQL553"/>
    <mergeCell ref="CQM553:CQP553"/>
    <mergeCell ref="CPC553:CPF553"/>
    <mergeCell ref="CPG553:CPJ553"/>
    <mergeCell ref="CPK553:CPN553"/>
    <mergeCell ref="CPO553:CPR553"/>
    <mergeCell ref="CPS553:CPV553"/>
    <mergeCell ref="COI553:COL553"/>
    <mergeCell ref="COM553:COP553"/>
    <mergeCell ref="COQ553:COT553"/>
    <mergeCell ref="COU553:COX553"/>
    <mergeCell ref="COY553:CPB553"/>
    <mergeCell ref="CNO553:CNR553"/>
    <mergeCell ref="CNS553:CNV553"/>
    <mergeCell ref="CNW553:CNZ553"/>
    <mergeCell ref="COA553:COD553"/>
    <mergeCell ref="COE553:COH553"/>
    <mergeCell ref="CMU553:CMX553"/>
    <mergeCell ref="CMY553:CNB553"/>
    <mergeCell ref="CNC553:CNF553"/>
    <mergeCell ref="CNG553:CNJ553"/>
    <mergeCell ref="CNK553:CNN553"/>
    <mergeCell ref="CMA553:CMD553"/>
    <mergeCell ref="CME553:CMH553"/>
    <mergeCell ref="CMI553:CML553"/>
    <mergeCell ref="CMM553:CMP553"/>
    <mergeCell ref="CMQ553:CMT553"/>
    <mergeCell ref="CLG553:CLJ553"/>
    <mergeCell ref="CLK553:CLN553"/>
    <mergeCell ref="CLO553:CLR553"/>
    <mergeCell ref="CLS553:CLV553"/>
    <mergeCell ref="CLW553:CLZ553"/>
    <mergeCell ref="CVG553:CVJ553"/>
    <mergeCell ref="CVK553:CVN553"/>
    <mergeCell ref="CVO553:CVR553"/>
    <mergeCell ref="CVS553:CVV553"/>
    <mergeCell ref="CVW553:CVZ553"/>
    <mergeCell ref="CUM553:CUP553"/>
    <mergeCell ref="CUQ553:CUT553"/>
    <mergeCell ref="CUU553:CUX553"/>
    <mergeCell ref="CUY553:CVB553"/>
    <mergeCell ref="CVC553:CVF553"/>
    <mergeCell ref="CTS553:CTV553"/>
    <mergeCell ref="CTW553:CTZ553"/>
    <mergeCell ref="CUA553:CUD553"/>
    <mergeCell ref="CUE553:CUH553"/>
    <mergeCell ref="CUI553:CUL553"/>
    <mergeCell ref="CSY553:CTB553"/>
    <mergeCell ref="CTC553:CTF553"/>
    <mergeCell ref="CTG553:CTJ553"/>
    <mergeCell ref="CTK553:CTN553"/>
    <mergeCell ref="CTO553:CTR553"/>
    <mergeCell ref="CSE553:CSH553"/>
    <mergeCell ref="CSI553:CSL553"/>
    <mergeCell ref="CSM553:CSP553"/>
    <mergeCell ref="CSQ553:CST553"/>
    <mergeCell ref="CSU553:CSX553"/>
    <mergeCell ref="CRK553:CRN553"/>
    <mergeCell ref="CRO553:CRR553"/>
    <mergeCell ref="CRS553:CRV553"/>
    <mergeCell ref="CRW553:CRZ553"/>
    <mergeCell ref="CSA553:CSD553"/>
    <mergeCell ref="CQQ553:CQT553"/>
    <mergeCell ref="CQU553:CQX553"/>
    <mergeCell ref="CQY553:CRB553"/>
    <mergeCell ref="CRC553:CRF553"/>
    <mergeCell ref="CRG553:CRJ553"/>
    <mergeCell ref="DAQ553:DAT553"/>
    <mergeCell ref="DAU553:DAX553"/>
    <mergeCell ref="DAY553:DBB553"/>
    <mergeCell ref="DBC553:DBF553"/>
    <mergeCell ref="DBG553:DBJ553"/>
    <mergeCell ref="CZW553:CZZ553"/>
    <mergeCell ref="DAA553:DAD553"/>
    <mergeCell ref="DAE553:DAH553"/>
    <mergeCell ref="DAI553:DAL553"/>
    <mergeCell ref="DAM553:DAP553"/>
    <mergeCell ref="CZC553:CZF553"/>
    <mergeCell ref="CZG553:CZJ553"/>
    <mergeCell ref="CZK553:CZN553"/>
    <mergeCell ref="CZO553:CZR553"/>
    <mergeCell ref="CZS553:CZV553"/>
    <mergeCell ref="CYI553:CYL553"/>
    <mergeCell ref="CYM553:CYP553"/>
    <mergeCell ref="CYQ553:CYT553"/>
    <mergeCell ref="CYU553:CYX553"/>
    <mergeCell ref="CYY553:CZB553"/>
    <mergeCell ref="CXO553:CXR553"/>
    <mergeCell ref="CXS553:CXV553"/>
    <mergeCell ref="CXW553:CXZ553"/>
    <mergeCell ref="CYA553:CYD553"/>
    <mergeCell ref="CYE553:CYH553"/>
    <mergeCell ref="CWU553:CWX553"/>
    <mergeCell ref="CWY553:CXB553"/>
    <mergeCell ref="CXC553:CXF553"/>
    <mergeCell ref="CXG553:CXJ553"/>
    <mergeCell ref="CXK553:CXN553"/>
    <mergeCell ref="CWA553:CWD553"/>
    <mergeCell ref="CWE553:CWH553"/>
    <mergeCell ref="CWI553:CWL553"/>
    <mergeCell ref="CWM553:CWP553"/>
    <mergeCell ref="CWQ553:CWT553"/>
    <mergeCell ref="DGA553:DGD553"/>
    <mergeCell ref="DGE553:DGH553"/>
    <mergeCell ref="DGI553:DGL553"/>
    <mergeCell ref="DGM553:DGP553"/>
    <mergeCell ref="DGQ553:DGT553"/>
    <mergeCell ref="DFG553:DFJ553"/>
    <mergeCell ref="DFK553:DFN553"/>
    <mergeCell ref="DFO553:DFR553"/>
    <mergeCell ref="DFS553:DFV553"/>
    <mergeCell ref="DFW553:DFZ553"/>
    <mergeCell ref="DEM553:DEP553"/>
    <mergeCell ref="DEQ553:DET553"/>
    <mergeCell ref="DEU553:DEX553"/>
    <mergeCell ref="DEY553:DFB553"/>
    <mergeCell ref="DFC553:DFF553"/>
    <mergeCell ref="DDS553:DDV553"/>
    <mergeCell ref="DDW553:DDZ553"/>
    <mergeCell ref="DEA553:DED553"/>
    <mergeCell ref="DEE553:DEH553"/>
    <mergeCell ref="DEI553:DEL553"/>
    <mergeCell ref="DCY553:DDB553"/>
    <mergeCell ref="DDC553:DDF553"/>
    <mergeCell ref="DDG553:DDJ553"/>
    <mergeCell ref="DDK553:DDN553"/>
    <mergeCell ref="DDO553:DDR553"/>
    <mergeCell ref="DCE553:DCH553"/>
    <mergeCell ref="DCI553:DCL553"/>
    <mergeCell ref="DCM553:DCP553"/>
    <mergeCell ref="DCQ553:DCT553"/>
    <mergeCell ref="DCU553:DCX553"/>
    <mergeCell ref="DBK553:DBN553"/>
    <mergeCell ref="DBO553:DBR553"/>
    <mergeCell ref="DBS553:DBV553"/>
    <mergeCell ref="DBW553:DBZ553"/>
    <mergeCell ref="DCA553:DCD553"/>
    <mergeCell ref="DLK553:DLN553"/>
    <mergeCell ref="DLO553:DLR553"/>
    <mergeCell ref="DLS553:DLV553"/>
    <mergeCell ref="DLW553:DLZ553"/>
    <mergeCell ref="DMA553:DMD553"/>
    <mergeCell ref="DKQ553:DKT553"/>
    <mergeCell ref="DKU553:DKX553"/>
    <mergeCell ref="DKY553:DLB553"/>
    <mergeCell ref="DLC553:DLF553"/>
    <mergeCell ref="DLG553:DLJ553"/>
    <mergeCell ref="DJW553:DJZ553"/>
    <mergeCell ref="DKA553:DKD553"/>
    <mergeCell ref="DKE553:DKH553"/>
    <mergeCell ref="DKI553:DKL553"/>
    <mergeCell ref="DKM553:DKP553"/>
    <mergeCell ref="DJC553:DJF553"/>
    <mergeCell ref="DJG553:DJJ553"/>
    <mergeCell ref="DJK553:DJN553"/>
    <mergeCell ref="DJO553:DJR553"/>
    <mergeCell ref="DJS553:DJV553"/>
    <mergeCell ref="DII553:DIL553"/>
    <mergeCell ref="DIM553:DIP553"/>
    <mergeCell ref="DIQ553:DIT553"/>
    <mergeCell ref="DIU553:DIX553"/>
    <mergeCell ref="DIY553:DJB553"/>
    <mergeCell ref="DHO553:DHR553"/>
    <mergeCell ref="DHS553:DHV553"/>
    <mergeCell ref="DHW553:DHZ553"/>
    <mergeCell ref="DIA553:DID553"/>
    <mergeCell ref="DIE553:DIH553"/>
    <mergeCell ref="DGU553:DGX553"/>
    <mergeCell ref="DGY553:DHB553"/>
    <mergeCell ref="DHC553:DHF553"/>
    <mergeCell ref="DHG553:DHJ553"/>
    <mergeCell ref="DHK553:DHN553"/>
    <mergeCell ref="DQU553:DQX553"/>
    <mergeCell ref="DQY553:DRB553"/>
    <mergeCell ref="DRC553:DRF553"/>
    <mergeCell ref="DRG553:DRJ553"/>
    <mergeCell ref="DRK553:DRN553"/>
    <mergeCell ref="DQA553:DQD553"/>
    <mergeCell ref="DQE553:DQH553"/>
    <mergeCell ref="DQI553:DQL553"/>
    <mergeCell ref="DQM553:DQP553"/>
    <mergeCell ref="DQQ553:DQT553"/>
    <mergeCell ref="DPG553:DPJ553"/>
    <mergeCell ref="DPK553:DPN553"/>
    <mergeCell ref="DPO553:DPR553"/>
    <mergeCell ref="DPS553:DPV553"/>
    <mergeCell ref="DPW553:DPZ553"/>
    <mergeCell ref="DOM553:DOP553"/>
    <mergeCell ref="DOQ553:DOT553"/>
    <mergeCell ref="DOU553:DOX553"/>
    <mergeCell ref="DOY553:DPB553"/>
    <mergeCell ref="DPC553:DPF553"/>
    <mergeCell ref="DNS553:DNV553"/>
    <mergeCell ref="DNW553:DNZ553"/>
    <mergeCell ref="DOA553:DOD553"/>
    <mergeCell ref="DOE553:DOH553"/>
    <mergeCell ref="DOI553:DOL553"/>
    <mergeCell ref="DMY553:DNB553"/>
    <mergeCell ref="DNC553:DNF553"/>
    <mergeCell ref="DNG553:DNJ553"/>
    <mergeCell ref="DNK553:DNN553"/>
    <mergeCell ref="DNO553:DNR553"/>
    <mergeCell ref="DME553:DMH553"/>
    <mergeCell ref="DMI553:DML553"/>
    <mergeCell ref="DMM553:DMP553"/>
    <mergeCell ref="DMQ553:DMT553"/>
    <mergeCell ref="DMU553:DMX553"/>
    <mergeCell ref="DWE553:DWH553"/>
    <mergeCell ref="DWI553:DWL553"/>
    <mergeCell ref="DWM553:DWP553"/>
    <mergeCell ref="DWQ553:DWT553"/>
    <mergeCell ref="DWU553:DWX553"/>
    <mergeCell ref="DVK553:DVN553"/>
    <mergeCell ref="DVO553:DVR553"/>
    <mergeCell ref="DVS553:DVV553"/>
    <mergeCell ref="DVW553:DVZ553"/>
    <mergeCell ref="DWA553:DWD553"/>
    <mergeCell ref="DUQ553:DUT553"/>
    <mergeCell ref="DUU553:DUX553"/>
    <mergeCell ref="DUY553:DVB553"/>
    <mergeCell ref="DVC553:DVF553"/>
    <mergeCell ref="DVG553:DVJ553"/>
    <mergeCell ref="DTW553:DTZ553"/>
    <mergeCell ref="DUA553:DUD553"/>
    <mergeCell ref="DUE553:DUH553"/>
    <mergeCell ref="DUI553:DUL553"/>
    <mergeCell ref="DUM553:DUP553"/>
    <mergeCell ref="DTC553:DTF553"/>
    <mergeCell ref="DTG553:DTJ553"/>
    <mergeCell ref="DTK553:DTN553"/>
    <mergeCell ref="DTO553:DTR553"/>
    <mergeCell ref="DTS553:DTV553"/>
    <mergeCell ref="DSI553:DSL553"/>
    <mergeCell ref="DSM553:DSP553"/>
    <mergeCell ref="DSQ553:DST553"/>
    <mergeCell ref="DSU553:DSX553"/>
    <mergeCell ref="DSY553:DTB553"/>
    <mergeCell ref="DRO553:DRR553"/>
    <mergeCell ref="DRS553:DRV553"/>
    <mergeCell ref="DRW553:DRZ553"/>
    <mergeCell ref="DSA553:DSD553"/>
    <mergeCell ref="DSE553:DSH553"/>
    <mergeCell ref="EBO553:EBR553"/>
    <mergeCell ref="EBS553:EBV553"/>
    <mergeCell ref="EBW553:EBZ553"/>
    <mergeCell ref="ECA553:ECD553"/>
    <mergeCell ref="ECE553:ECH553"/>
    <mergeCell ref="EAU553:EAX553"/>
    <mergeCell ref="EAY553:EBB553"/>
    <mergeCell ref="EBC553:EBF553"/>
    <mergeCell ref="EBG553:EBJ553"/>
    <mergeCell ref="EBK553:EBN553"/>
    <mergeCell ref="EAA553:EAD553"/>
    <mergeCell ref="EAE553:EAH553"/>
    <mergeCell ref="EAI553:EAL553"/>
    <mergeCell ref="EAM553:EAP553"/>
    <mergeCell ref="EAQ553:EAT553"/>
    <mergeCell ref="DZG553:DZJ553"/>
    <mergeCell ref="DZK553:DZN553"/>
    <mergeCell ref="DZO553:DZR553"/>
    <mergeCell ref="DZS553:DZV553"/>
    <mergeCell ref="DZW553:DZZ553"/>
    <mergeCell ref="DYM553:DYP553"/>
    <mergeCell ref="DYQ553:DYT553"/>
    <mergeCell ref="DYU553:DYX553"/>
    <mergeCell ref="DYY553:DZB553"/>
    <mergeCell ref="DZC553:DZF553"/>
    <mergeCell ref="DXS553:DXV553"/>
    <mergeCell ref="DXW553:DXZ553"/>
    <mergeCell ref="DYA553:DYD553"/>
    <mergeCell ref="DYE553:DYH553"/>
    <mergeCell ref="DYI553:DYL553"/>
    <mergeCell ref="DWY553:DXB553"/>
    <mergeCell ref="DXC553:DXF553"/>
    <mergeCell ref="DXG553:DXJ553"/>
    <mergeCell ref="DXK553:DXN553"/>
    <mergeCell ref="DXO553:DXR553"/>
    <mergeCell ref="EGY553:EHB553"/>
    <mergeCell ref="EHC553:EHF553"/>
    <mergeCell ref="EHG553:EHJ553"/>
    <mergeCell ref="EHK553:EHN553"/>
    <mergeCell ref="EHO553:EHR553"/>
    <mergeCell ref="EGE553:EGH553"/>
    <mergeCell ref="EGI553:EGL553"/>
    <mergeCell ref="EGM553:EGP553"/>
    <mergeCell ref="EGQ553:EGT553"/>
    <mergeCell ref="EGU553:EGX553"/>
    <mergeCell ref="EFK553:EFN553"/>
    <mergeCell ref="EFO553:EFR553"/>
    <mergeCell ref="EFS553:EFV553"/>
    <mergeCell ref="EFW553:EFZ553"/>
    <mergeCell ref="EGA553:EGD553"/>
    <mergeCell ref="EEQ553:EET553"/>
    <mergeCell ref="EEU553:EEX553"/>
    <mergeCell ref="EEY553:EFB553"/>
    <mergeCell ref="EFC553:EFF553"/>
    <mergeCell ref="EFG553:EFJ553"/>
    <mergeCell ref="EDW553:EDZ553"/>
    <mergeCell ref="EEA553:EED553"/>
    <mergeCell ref="EEE553:EEH553"/>
    <mergeCell ref="EEI553:EEL553"/>
    <mergeCell ref="EEM553:EEP553"/>
    <mergeCell ref="EDC553:EDF553"/>
    <mergeCell ref="EDG553:EDJ553"/>
    <mergeCell ref="EDK553:EDN553"/>
    <mergeCell ref="EDO553:EDR553"/>
    <mergeCell ref="EDS553:EDV553"/>
    <mergeCell ref="ECI553:ECL553"/>
    <mergeCell ref="ECM553:ECP553"/>
    <mergeCell ref="ECQ553:ECT553"/>
    <mergeCell ref="ECU553:ECX553"/>
    <mergeCell ref="ECY553:EDB553"/>
    <mergeCell ref="EMI553:EML553"/>
    <mergeCell ref="EMM553:EMP553"/>
    <mergeCell ref="EMQ553:EMT553"/>
    <mergeCell ref="EMU553:EMX553"/>
    <mergeCell ref="EMY553:ENB553"/>
    <mergeCell ref="ELO553:ELR553"/>
    <mergeCell ref="ELS553:ELV553"/>
    <mergeCell ref="ELW553:ELZ553"/>
    <mergeCell ref="EMA553:EMD553"/>
    <mergeCell ref="EME553:EMH553"/>
    <mergeCell ref="EKU553:EKX553"/>
    <mergeCell ref="EKY553:ELB553"/>
    <mergeCell ref="ELC553:ELF553"/>
    <mergeCell ref="ELG553:ELJ553"/>
    <mergeCell ref="ELK553:ELN553"/>
    <mergeCell ref="EKA553:EKD553"/>
    <mergeCell ref="EKE553:EKH553"/>
    <mergeCell ref="EKI553:EKL553"/>
    <mergeCell ref="EKM553:EKP553"/>
    <mergeCell ref="EKQ553:EKT553"/>
    <mergeCell ref="EJG553:EJJ553"/>
    <mergeCell ref="EJK553:EJN553"/>
    <mergeCell ref="EJO553:EJR553"/>
    <mergeCell ref="EJS553:EJV553"/>
    <mergeCell ref="EJW553:EJZ553"/>
    <mergeCell ref="EIM553:EIP553"/>
    <mergeCell ref="EIQ553:EIT553"/>
    <mergeCell ref="EIU553:EIX553"/>
    <mergeCell ref="EIY553:EJB553"/>
    <mergeCell ref="EJC553:EJF553"/>
    <mergeCell ref="EHS553:EHV553"/>
    <mergeCell ref="EHW553:EHZ553"/>
    <mergeCell ref="EIA553:EID553"/>
    <mergeCell ref="EIE553:EIH553"/>
    <mergeCell ref="EII553:EIL553"/>
    <mergeCell ref="ERS553:ERV553"/>
    <mergeCell ref="ERW553:ERZ553"/>
    <mergeCell ref="ESA553:ESD553"/>
    <mergeCell ref="ESE553:ESH553"/>
    <mergeCell ref="ESI553:ESL553"/>
    <mergeCell ref="EQY553:ERB553"/>
    <mergeCell ref="ERC553:ERF553"/>
    <mergeCell ref="ERG553:ERJ553"/>
    <mergeCell ref="ERK553:ERN553"/>
    <mergeCell ref="ERO553:ERR553"/>
    <mergeCell ref="EQE553:EQH553"/>
    <mergeCell ref="EQI553:EQL553"/>
    <mergeCell ref="EQM553:EQP553"/>
    <mergeCell ref="EQQ553:EQT553"/>
    <mergeCell ref="EQU553:EQX553"/>
    <mergeCell ref="EPK553:EPN553"/>
    <mergeCell ref="EPO553:EPR553"/>
    <mergeCell ref="EPS553:EPV553"/>
    <mergeCell ref="EPW553:EPZ553"/>
    <mergeCell ref="EQA553:EQD553"/>
    <mergeCell ref="EOQ553:EOT553"/>
    <mergeCell ref="EOU553:EOX553"/>
    <mergeCell ref="EOY553:EPB553"/>
    <mergeCell ref="EPC553:EPF553"/>
    <mergeCell ref="EPG553:EPJ553"/>
    <mergeCell ref="ENW553:ENZ553"/>
    <mergeCell ref="EOA553:EOD553"/>
    <mergeCell ref="EOE553:EOH553"/>
    <mergeCell ref="EOI553:EOL553"/>
    <mergeCell ref="EOM553:EOP553"/>
    <mergeCell ref="ENC553:ENF553"/>
    <mergeCell ref="ENG553:ENJ553"/>
    <mergeCell ref="ENK553:ENN553"/>
    <mergeCell ref="ENO553:ENR553"/>
    <mergeCell ref="ENS553:ENV553"/>
    <mergeCell ref="EXC553:EXF553"/>
    <mergeCell ref="EXG553:EXJ553"/>
    <mergeCell ref="EXK553:EXN553"/>
    <mergeCell ref="EXO553:EXR553"/>
    <mergeCell ref="EXS553:EXV553"/>
    <mergeCell ref="EWI553:EWL553"/>
    <mergeCell ref="EWM553:EWP553"/>
    <mergeCell ref="EWQ553:EWT553"/>
    <mergeCell ref="EWU553:EWX553"/>
    <mergeCell ref="EWY553:EXB553"/>
    <mergeCell ref="EVO553:EVR553"/>
    <mergeCell ref="EVS553:EVV553"/>
    <mergeCell ref="EVW553:EVZ553"/>
    <mergeCell ref="EWA553:EWD553"/>
    <mergeCell ref="EWE553:EWH553"/>
    <mergeCell ref="EUU553:EUX553"/>
    <mergeCell ref="EUY553:EVB553"/>
    <mergeCell ref="EVC553:EVF553"/>
    <mergeCell ref="EVG553:EVJ553"/>
    <mergeCell ref="EVK553:EVN553"/>
    <mergeCell ref="EUA553:EUD553"/>
    <mergeCell ref="EUE553:EUH553"/>
    <mergeCell ref="EUI553:EUL553"/>
    <mergeCell ref="EUM553:EUP553"/>
    <mergeCell ref="EUQ553:EUT553"/>
    <mergeCell ref="ETG553:ETJ553"/>
    <mergeCell ref="ETK553:ETN553"/>
    <mergeCell ref="ETO553:ETR553"/>
    <mergeCell ref="ETS553:ETV553"/>
    <mergeCell ref="ETW553:ETZ553"/>
    <mergeCell ref="ESM553:ESP553"/>
    <mergeCell ref="ESQ553:EST553"/>
    <mergeCell ref="ESU553:ESX553"/>
    <mergeCell ref="ESY553:ETB553"/>
    <mergeCell ref="ETC553:ETF553"/>
    <mergeCell ref="FCM553:FCP553"/>
    <mergeCell ref="FCQ553:FCT553"/>
    <mergeCell ref="FCU553:FCX553"/>
    <mergeCell ref="FCY553:FDB553"/>
    <mergeCell ref="FDC553:FDF553"/>
    <mergeCell ref="FBS553:FBV553"/>
    <mergeCell ref="FBW553:FBZ553"/>
    <mergeCell ref="FCA553:FCD553"/>
    <mergeCell ref="FCE553:FCH553"/>
    <mergeCell ref="FCI553:FCL553"/>
    <mergeCell ref="FAY553:FBB553"/>
    <mergeCell ref="FBC553:FBF553"/>
    <mergeCell ref="FBG553:FBJ553"/>
    <mergeCell ref="FBK553:FBN553"/>
    <mergeCell ref="FBO553:FBR553"/>
    <mergeCell ref="FAE553:FAH553"/>
    <mergeCell ref="FAI553:FAL553"/>
    <mergeCell ref="FAM553:FAP553"/>
    <mergeCell ref="FAQ553:FAT553"/>
    <mergeCell ref="FAU553:FAX553"/>
    <mergeCell ref="EZK553:EZN553"/>
    <mergeCell ref="EZO553:EZR553"/>
    <mergeCell ref="EZS553:EZV553"/>
    <mergeCell ref="EZW553:EZZ553"/>
    <mergeCell ref="FAA553:FAD553"/>
    <mergeCell ref="EYQ553:EYT553"/>
    <mergeCell ref="EYU553:EYX553"/>
    <mergeCell ref="EYY553:EZB553"/>
    <mergeCell ref="EZC553:EZF553"/>
    <mergeCell ref="EZG553:EZJ553"/>
    <mergeCell ref="EXW553:EXZ553"/>
    <mergeCell ref="EYA553:EYD553"/>
    <mergeCell ref="EYE553:EYH553"/>
    <mergeCell ref="EYI553:EYL553"/>
    <mergeCell ref="EYM553:EYP553"/>
    <mergeCell ref="FHW553:FHZ553"/>
    <mergeCell ref="FIA553:FID553"/>
    <mergeCell ref="FIE553:FIH553"/>
    <mergeCell ref="FII553:FIL553"/>
    <mergeCell ref="FIM553:FIP553"/>
    <mergeCell ref="FHC553:FHF553"/>
    <mergeCell ref="FHG553:FHJ553"/>
    <mergeCell ref="FHK553:FHN553"/>
    <mergeCell ref="FHO553:FHR553"/>
    <mergeCell ref="FHS553:FHV553"/>
    <mergeCell ref="FGI553:FGL553"/>
    <mergeCell ref="FGM553:FGP553"/>
    <mergeCell ref="FGQ553:FGT553"/>
    <mergeCell ref="FGU553:FGX553"/>
    <mergeCell ref="FGY553:FHB553"/>
    <mergeCell ref="FFO553:FFR553"/>
    <mergeCell ref="FFS553:FFV553"/>
    <mergeCell ref="FFW553:FFZ553"/>
    <mergeCell ref="FGA553:FGD553"/>
    <mergeCell ref="FGE553:FGH553"/>
    <mergeCell ref="FEU553:FEX553"/>
    <mergeCell ref="FEY553:FFB553"/>
    <mergeCell ref="FFC553:FFF553"/>
    <mergeCell ref="FFG553:FFJ553"/>
    <mergeCell ref="FFK553:FFN553"/>
    <mergeCell ref="FEA553:FED553"/>
    <mergeCell ref="FEE553:FEH553"/>
    <mergeCell ref="FEI553:FEL553"/>
    <mergeCell ref="FEM553:FEP553"/>
    <mergeCell ref="FEQ553:FET553"/>
    <mergeCell ref="FDG553:FDJ553"/>
    <mergeCell ref="FDK553:FDN553"/>
    <mergeCell ref="FDO553:FDR553"/>
    <mergeCell ref="FDS553:FDV553"/>
    <mergeCell ref="FDW553:FDZ553"/>
    <mergeCell ref="FNG553:FNJ553"/>
    <mergeCell ref="FNK553:FNN553"/>
    <mergeCell ref="FNO553:FNR553"/>
    <mergeCell ref="FNS553:FNV553"/>
    <mergeCell ref="FNW553:FNZ553"/>
    <mergeCell ref="FMM553:FMP553"/>
    <mergeCell ref="FMQ553:FMT553"/>
    <mergeCell ref="FMU553:FMX553"/>
    <mergeCell ref="FMY553:FNB553"/>
    <mergeCell ref="FNC553:FNF553"/>
    <mergeCell ref="FLS553:FLV553"/>
    <mergeCell ref="FLW553:FLZ553"/>
    <mergeCell ref="FMA553:FMD553"/>
    <mergeCell ref="FME553:FMH553"/>
    <mergeCell ref="FMI553:FML553"/>
    <mergeCell ref="FKY553:FLB553"/>
    <mergeCell ref="FLC553:FLF553"/>
    <mergeCell ref="FLG553:FLJ553"/>
    <mergeCell ref="FLK553:FLN553"/>
    <mergeCell ref="FLO553:FLR553"/>
    <mergeCell ref="FKE553:FKH553"/>
    <mergeCell ref="FKI553:FKL553"/>
    <mergeCell ref="FKM553:FKP553"/>
    <mergeCell ref="FKQ553:FKT553"/>
    <mergeCell ref="FKU553:FKX553"/>
    <mergeCell ref="FJK553:FJN553"/>
    <mergeCell ref="FJO553:FJR553"/>
    <mergeCell ref="FJS553:FJV553"/>
    <mergeCell ref="FJW553:FJZ553"/>
    <mergeCell ref="FKA553:FKD553"/>
    <mergeCell ref="FIQ553:FIT553"/>
    <mergeCell ref="FIU553:FIX553"/>
    <mergeCell ref="FIY553:FJB553"/>
    <mergeCell ref="FJC553:FJF553"/>
    <mergeCell ref="FJG553:FJJ553"/>
    <mergeCell ref="FSQ553:FST553"/>
    <mergeCell ref="FSU553:FSX553"/>
    <mergeCell ref="FSY553:FTB553"/>
    <mergeCell ref="FTC553:FTF553"/>
    <mergeCell ref="FTG553:FTJ553"/>
    <mergeCell ref="FRW553:FRZ553"/>
    <mergeCell ref="FSA553:FSD553"/>
    <mergeCell ref="FSE553:FSH553"/>
    <mergeCell ref="FSI553:FSL553"/>
    <mergeCell ref="FSM553:FSP553"/>
    <mergeCell ref="FRC553:FRF553"/>
    <mergeCell ref="FRG553:FRJ553"/>
    <mergeCell ref="FRK553:FRN553"/>
    <mergeCell ref="FRO553:FRR553"/>
    <mergeCell ref="FRS553:FRV553"/>
    <mergeCell ref="FQI553:FQL553"/>
    <mergeCell ref="FQM553:FQP553"/>
    <mergeCell ref="FQQ553:FQT553"/>
    <mergeCell ref="FQU553:FQX553"/>
    <mergeCell ref="FQY553:FRB553"/>
    <mergeCell ref="FPO553:FPR553"/>
    <mergeCell ref="FPS553:FPV553"/>
    <mergeCell ref="FPW553:FPZ553"/>
    <mergeCell ref="FQA553:FQD553"/>
    <mergeCell ref="FQE553:FQH553"/>
    <mergeCell ref="FOU553:FOX553"/>
    <mergeCell ref="FOY553:FPB553"/>
    <mergeCell ref="FPC553:FPF553"/>
    <mergeCell ref="FPG553:FPJ553"/>
    <mergeCell ref="FPK553:FPN553"/>
    <mergeCell ref="FOA553:FOD553"/>
    <mergeCell ref="FOE553:FOH553"/>
    <mergeCell ref="FOI553:FOL553"/>
    <mergeCell ref="FOM553:FOP553"/>
    <mergeCell ref="FOQ553:FOT553"/>
    <mergeCell ref="FYA553:FYD553"/>
    <mergeCell ref="FYE553:FYH553"/>
    <mergeCell ref="FYI553:FYL553"/>
    <mergeCell ref="FYM553:FYP553"/>
    <mergeCell ref="FYQ553:FYT553"/>
    <mergeCell ref="FXG553:FXJ553"/>
    <mergeCell ref="FXK553:FXN553"/>
    <mergeCell ref="FXO553:FXR553"/>
    <mergeCell ref="FXS553:FXV553"/>
    <mergeCell ref="FXW553:FXZ553"/>
    <mergeCell ref="FWM553:FWP553"/>
    <mergeCell ref="FWQ553:FWT553"/>
    <mergeCell ref="FWU553:FWX553"/>
    <mergeCell ref="FWY553:FXB553"/>
    <mergeCell ref="FXC553:FXF553"/>
    <mergeCell ref="FVS553:FVV553"/>
    <mergeCell ref="FVW553:FVZ553"/>
    <mergeCell ref="FWA553:FWD553"/>
    <mergeCell ref="FWE553:FWH553"/>
    <mergeCell ref="FWI553:FWL553"/>
    <mergeCell ref="FUY553:FVB553"/>
    <mergeCell ref="FVC553:FVF553"/>
    <mergeCell ref="FVG553:FVJ553"/>
    <mergeCell ref="FVK553:FVN553"/>
    <mergeCell ref="FVO553:FVR553"/>
    <mergeCell ref="FUE553:FUH553"/>
    <mergeCell ref="FUI553:FUL553"/>
    <mergeCell ref="FUM553:FUP553"/>
    <mergeCell ref="FUQ553:FUT553"/>
    <mergeCell ref="FUU553:FUX553"/>
    <mergeCell ref="FTK553:FTN553"/>
    <mergeCell ref="FTO553:FTR553"/>
    <mergeCell ref="FTS553:FTV553"/>
    <mergeCell ref="FTW553:FTZ553"/>
    <mergeCell ref="FUA553:FUD553"/>
    <mergeCell ref="GDK553:GDN553"/>
    <mergeCell ref="GDO553:GDR553"/>
    <mergeCell ref="GDS553:GDV553"/>
    <mergeCell ref="GDW553:GDZ553"/>
    <mergeCell ref="GEA553:GED553"/>
    <mergeCell ref="GCQ553:GCT553"/>
    <mergeCell ref="GCU553:GCX553"/>
    <mergeCell ref="GCY553:GDB553"/>
    <mergeCell ref="GDC553:GDF553"/>
    <mergeCell ref="GDG553:GDJ553"/>
    <mergeCell ref="GBW553:GBZ553"/>
    <mergeCell ref="GCA553:GCD553"/>
    <mergeCell ref="GCE553:GCH553"/>
    <mergeCell ref="GCI553:GCL553"/>
    <mergeCell ref="GCM553:GCP553"/>
    <mergeCell ref="GBC553:GBF553"/>
    <mergeCell ref="GBG553:GBJ553"/>
    <mergeCell ref="GBK553:GBN553"/>
    <mergeCell ref="GBO553:GBR553"/>
    <mergeCell ref="GBS553:GBV553"/>
    <mergeCell ref="GAI553:GAL553"/>
    <mergeCell ref="GAM553:GAP553"/>
    <mergeCell ref="GAQ553:GAT553"/>
    <mergeCell ref="GAU553:GAX553"/>
    <mergeCell ref="GAY553:GBB553"/>
    <mergeCell ref="FZO553:FZR553"/>
    <mergeCell ref="FZS553:FZV553"/>
    <mergeCell ref="FZW553:FZZ553"/>
    <mergeCell ref="GAA553:GAD553"/>
    <mergeCell ref="GAE553:GAH553"/>
    <mergeCell ref="FYU553:FYX553"/>
    <mergeCell ref="FYY553:FZB553"/>
    <mergeCell ref="FZC553:FZF553"/>
    <mergeCell ref="FZG553:FZJ553"/>
    <mergeCell ref="FZK553:FZN553"/>
    <mergeCell ref="GIU553:GIX553"/>
    <mergeCell ref="GIY553:GJB553"/>
    <mergeCell ref="GJC553:GJF553"/>
    <mergeCell ref="GJG553:GJJ553"/>
    <mergeCell ref="GJK553:GJN553"/>
    <mergeCell ref="GIA553:GID553"/>
    <mergeCell ref="GIE553:GIH553"/>
    <mergeCell ref="GII553:GIL553"/>
    <mergeCell ref="GIM553:GIP553"/>
    <mergeCell ref="GIQ553:GIT553"/>
    <mergeCell ref="GHG553:GHJ553"/>
    <mergeCell ref="GHK553:GHN553"/>
    <mergeCell ref="GHO553:GHR553"/>
    <mergeCell ref="GHS553:GHV553"/>
    <mergeCell ref="GHW553:GHZ553"/>
    <mergeCell ref="GGM553:GGP553"/>
    <mergeCell ref="GGQ553:GGT553"/>
    <mergeCell ref="GGU553:GGX553"/>
    <mergeCell ref="GGY553:GHB553"/>
    <mergeCell ref="GHC553:GHF553"/>
    <mergeCell ref="GFS553:GFV553"/>
    <mergeCell ref="GFW553:GFZ553"/>
    <mergeCell ref="GGA553:GGD553"/>
    <mergeCell ref="GGE553:GGH553"/>
    <mergeCell ref="GGI553:GGL553"/>
    <mergeCell ref="GEY553:GFB553"/>
    <mergeCell ref="GFC553:GFF553"/>
    <mergeCell ref="GFG553:GFJ553"/>
    <mergeCell ref="GFK553:GFN553"/>
    <mergeCell ref="GFO553:GFR553"/>
    <mergeCell ref="GEE553:GEH553"/>
    <mergeCell ref="GEI553:GEL553"/>
    <mergeCell ref="GEM553:GEP553"/>
    <mergeCell ref="GEQ553:GET553"/>
    <mergeCell ref="GEU553:GEX553"/>
    <mergeCell ref="GOE553:GOH553"/>
    <mergeCell ref="GOI553:GOL553"/>
    <mergeCell ref="GOM553:GOP553"/>
    <mergeCell ref="GOQ553:GOT553"/>
    <mergeCell ref="GOU553:GOX553"/>
    <mergeCell ref="GNK553:GNN553"/>
    <mergeCell ref="GNO553:GNR553"/>
    <mergeCell ref="GNS553:GNV553"/>
    <mergeCell ref="GNW553:GNZ553"/>
    <mergeCell ref="GOA553:GOD553"/>
    <mergeCell ref="GMQ553:GMT553"/>
    <mergeCell ref="GMU553:GMX553"/>
    <mergeCell ref="GMY553:GNB553"/>
    <mergeCell ref="GNC553:GNF553"/>
    <mergeCell ref="GNG553:GNJ553"/>
    <mergeCell ref="GLW553:GLZ553"/>
    <mergeCell ref="GMA553:GMD553"/>
    <mergeCell ref="GME553:GMH553"/>
    <mergeCell ref="GMI553:GML553"/>
    <mergeCell ref="GMM553:GMP553"/>
    <mergeCell ref="GLC553:GLF553"/>
    <mergeCell ref="GLG553:GLJ553"/>
    <mergeCell ref="GLK553:GLN553"/>
    <mergeCell ref="GLO553:GLR553"/>
    <mergeCell ref="GLS553:GLV553"/>
    <mergeCell ref="GKI553:GKL553"/>
    <mergeCell ref="GKM553:GKP553"/>
    <mergeCell ref="GKQ553:GKT553"/>
    <mergeCell ref="GKU553:GKX553"/>
    <mergeCell ref="GKY553:GLB553"/>
    <mergeCell ref="GJO553:GJR553"/>
    <mergeCell ref="GJS553:GJV553"/>
    <mergeCell ref="GJW553:GJZ553"/>
    <mergeCell ref="GKA553:GKD553"/>
    <mergeCell ref="GKE553:GKH553"/>
    <mergeCell ref="GTO553:GTR553"/>
    <mergeCell ref="GTS553:GTV553"/>
    <mergeCell ref="GTW553:GTZ553"/>
    <mergeCell ref="GUA553:GUD553"/>
    <mergeCell ref="GUE553:GUH553"/>
    <mergeCell ref="GSU553:GSX553"/>
    <mergeCell ref="GSY553:GTB553"/>
    <mergeCell ref="GTC553:GTF553"/>
    <mergeCell ref="GTG553:GTJ553"/>
    <mergeCell ref="GTK553:GTN553"/>
    <mergeCell ref="GSA553:GSD553"/>
    <mergeCell ref="GSE553:GSH553"/>
    <mergeCell ref="GSI553:GSL553"/>
    <mergeCell ref="GSM553:GSP553"/>
    <mergeCell ref="GSQ553:GST553"/>
    <mergeCell ref="GRG553:GRJ553"/>
    <mergeCell ref="GRK553:GRN553"/>
    <mergeCell ref="GRO553:GRR553"/>
    <mergeCell ref="GRS553:GRV553"/>
    <mergeCell ref="GRW553:GRZ553"/>
    <mergeCell ref="GQM553:GQP553"/>
    <mergeCell ref="GQQ553:GQT553"/>
    <mergeCell ref="GQU553:GQX553"/>
    <mergeCell ref="GQY553:GRB553"/>
    <mergeCell ref="GRC553:GRF553"/>
    <mergeCell ref="GPS553:GPV553"/>
    <mergeCell ref="GPW553:GPZ553"/>
    <mergeCell ref="GQA553:GQD553"/>
    <mergeCell ref="GQE553:GQH553"/>
    <mergeCell ref="GQI553:GQL553"/>
    <mergeCell ref="GOY553:GPB553"/>
    <mergeCell ref="GPC553:GPF553"/>
    <mergeCell ref="GPG553:GPJ553"/>
    <mergeCell ref="GPK553:GPN553"/>
    <mergeCell ref="GPO553:GPR553"/>
    <mergeCell ref="GYY553:GZB553"/>
    <mergeCell ref="GZC553:GZF553"/>
    <mergeCell ref="GZG553:GZJ553"/>
    <mergeCell ref="GZK553:GZN553"/>
    <mergeCell ref="GZO553:GZR553"/>
    <mergeCell ref="GYE553:GYH553"/>
    <mergeCell ref="GYI553:GYL553"/>
    <mergeCell ref="GYM553:GYP553"/>
    <mergeCell ref="GYQ553:GYT553"/>
    <mergeCell ref="GYU553:GYX553"/>
    <mergeCell ref="GXK553:GXN553"/>
    <mergeCell ref="GXO553:GXR553"/>
    <mergeCell ref="GXS553:GXV553"/>
    <mergeCell ref="GXW553:GXZ553"/>
    <mergeCell ref="GYA553:GYD553"/>
    <mergeCell ref="GWQ553:GWT553"/>
    <mergeCell ref="GWU553:GWX553"/>
    <mergeCell ref="GWY553:GXB553"/>
    <mergeCell ref="GXC553:GXF553"/>
    <mergeCell ref="GXG553:GXJ553"/>
    <mergeCell ref="GVW553:GVZ553"/>
    <mergeCell ref="GWA553:GWD553"/>
    <mergeCell ref="GWE553:GWH553"/>
    <mergeCell ref="GWI553:GWL553"/>
    <mergeCell ref="GWM553:GWP553"/>
    <mergeCell ref="GVC553:GVF553"/>
    <mergeCell ref="GVG553:GVJ553"/>
    <mergeCell ref="GVK553:GVN553"/>
    <mergeCell ref="GVO553:GVR553"/>
    <mergeCell ref="GVS553:GVV553"/>
    <mergeCell ref="GUI553:GUL553"/>
    <mergeCell ref="GUM553:GUP553"/>
    <mergeCell ref="GUQ553:GUT553"/>
    <mergeCell ref="GUU553:GUX553"/>
    <mergeCell ref="GUY553:GVB553"/>
    <mergeCell ref="HEI553:HEL553"/>
    <mergeCell ref="HEM553:HEP553"/>
    <mergeCell ref="HEQ553:HET553"/>
    <mergeCell ref="HEU553:HEX553"/>
    <mergeCell ref="HEY553:HFB553"/>
    <mergeCell ref="HDO553:HDR553"/>
    <mergeCell ref="HDS553:HDV553"/>
    <mergeCell ref="HDW553:HDZ553"/>
    <mergeCell ref="HEA553:HED553"/>
    <mergeCell ref="HEE553:HEH553"/>
    <mergeCell ref="HCU553:HCX553"/>
    <mergeCell ref="HCY553:HDB553"/>
    <mergeCell ref="HDC553:HDF553"/>
    <mergeCell ref="HDG553:HDJ553"/>
    <mergeCell ref="HDK553:HDN553"/>
    <mergeCell ref="HCA553:HCD553"/>
    <mergeCell ref="HCE553:HCH553"/>
    <mergeCell ref="HCI553:HCL553"/>
    <mergeCell ref="HCM553:HCP553"/>
    <mergeCell ref="HCQ553:HCT553"/>
    <mergeCell ref="HBG553:HBJ553"/>
    <mergeCell ref="HBK553:HBN553"/>
    <mergeCell ref="HBO553:HBR553"/>
    <mergeCell ref="HBS553:HBV553"/>
    <mergeCell ref="HBW553:HBZ553"/>
    <mergeCell ref="HAM553:HAP553"/>
    <mergeCell ref="HAQ553:HAT553"/>
    <mergeCell ref="HAU553:HAX553"/>
    <mergeCell ref="HAY553:HBB553"/>
    <mergeCell ref="HBC553:HBF553"/>
    <mergeCell ref="GZS553:GZV553"/>
    <mergeCell ref="GZW553:GZZ553"/>
    <mergeCell ref="HAA553:HAD553"/>
    <mergeCell ref="HAE553:HAH553"/>
    <mergeCell ref="HAI553:HAL553"/>
    <mergeCell ref="HJS553:HJV553"/>
    <mergeCell ref="HJW553:HJZ553"/>
    <mergeCell ref="HKA553:HKD553"/>
    <mergeCell ref="HKE553:HKH553"/>
    <mergeCell ref="HKI553:HKL553"/>
    <mergeCell ref="HIY553:HJB553"/>
    <mergeCell ref="HJC553:HJF553"/>
    <mergeCell ref="HJG553:HJJ553"/>
    <mergeCell ref="HJK553:HJN553"/>
    <mergeCell ref="HJO553:HJR553"/>
    <mergeCell ref="HIE553:HIH553"/>
    <mergeCell ref="HII553:HIL553"/>
    <mergeCell ref="HIM553:HIP553"/>
    <mergeCell ref="HIQ553:HIT553"/>
    <mergeCell ref="HIU553:HIX553"/>
    <mergeCell ref="HHK553:HHN553"/>
    <mergeCell ref="HHO553:HHR553"/>
    <mergeCell ref="HHS553:HHV553"/>
    <mergeCell ref="HHW553:HHZ553"/>
    <mergeCell ref="HIA553:HID553"/>
    <mergeCell ref="HGQ553:HGT553"/>
    <mergeCell ref="HGU553:HGX553"/>
    <mergeCell ref="HGY553:HHB553"/>
    <mergeCell ref="HHC553:HHF553"/>
    <mergeCell ref="HHG553:HHJ553"/>
    <mergeCell ref="HFW553:HFZ553"/>
    <mergeCell ref="HGA553:HGD553"/>
    <mergeCell ref="HGE553:HGH553"/>
    <mergeCell ref="HGI553:HGL553"/>
    <mergeCell ref="HGM553:HGP553"/>
    <mergeCell ref="HFC553:HFF553"/>
    <mergeCell ref="HFG553:HFJ553"/>
    <mergeCell ref="HFK553:HFN553"/>
    <mergeCell ref="HFO553:HFR553"/>
    <mergeCell ref="HFS553:HFV553"/>
    <mergeCell ref="HPC553:HPF553"/>
    <mergeCell ref="HPG553:HPJ553"/>
    <mergeCell ref="HPK553:HPN553"/>
    <mergeCell ref="HPO553:HPR553"/>
    <mergeCell ref="HPS553:HPV553"/>
    <mergeCell ref="HOI553:HOL553"/>
    <mergeCell ref="HOM553:HOP553"/>
    <mergeCell ref="HOQ553:HOT553"/>
    <mergeCell ref="HOU553:HOX553"/>
    <mergeCell ref="HOY553:HPB553"/>
    <mergeCell ref="HNO553:HNR553"/>
    <mergeCell ref="HNS553:HNV553"/>
    <mergeCell ref="HNW553:HNZ553"/>
    <mergeCell ref="HOA553:HOD553"/>
    <mergeCell ref="HOE553:HOH553"/>
    <mergeCell ref="HMU553:HMX553"/>
    <mergeCell ref="HMY553:HNB553"/>
    <mergeCell ref="HNC553:HNF553"/>
    <mergeCell ref="HNG553:HNJ553"/>
    <mergeCell ref="HNK553:HNN553"/>
    <mergeCell ref="HMA553:HMD553"/>
    <mergeCell ref="HME553:HMH553"/>
    <mergeCell ref="HMI553:HML553"/>
    <mergeCell ref="HMM553:HMP553"/>
    <mergeCell ref="HMQ553:HMT553"/>
    <mergeCell ref="HLG553:HLJ553"/>
    <mergeCell ref="HLK553:HLN553"/>
    <mergeCell ref="HLO553:HLR553"/>
    <mergeCell ref="HLS553:HLV553"/>
    <mergeCell ref="HLW553:HLZ553"/>
    <mergeCell ref="HKM553:HKP553"/>
    <mergeCell ref="HKQ553:HKT553"/>
    <mergeCell ref="HKU553:HKX553"/>
    <mergeCell ref="HKY553:HLB553"/>
    <mergeCell ref="HLC553:HLF553"/>
    <mergeCell ref="HUM553:HUP553"/>
    <mergeCell ref="HUQ553:HUT553"/>
    <mergeCell ref="HUU553:HUX553"/>
    <mergeCell ref="HUY553:HVB553"/>
    <mergeCell ref="HVC553:HVF553"/>
    <mergeCell ref="HTS553:HTV553"/>
    <mergeCell ref="HTW553:HTZ553"/>
    <mergeCell ref="HUA553:HUD553"/>
    <mergeCell ref="HUE553:HUH553"/>
    <mergeCell ref="HUI553:HUL553"/>
    <mergeCell ref="HSY553:HTB553"/>
    <mergeCell ref="HTC553:HTF553"/>
    <mergeCell ref="HTG553:HTJ553"/>
    <mergeCell ref="HTK553:HTN553"/>
    <mergeCell ref="HTO553:HTR553"/>
    <mergeCell ref="HSE553:HSH553"/>
    <mergeCell ref="HSI553:HSL553"/>
    <mergeCell ref="HSM553:HSP553"/>
    <mergeCell ref="HSQ553:HST553"/>
    <mergeCell ref="HSU553:HSX553"/>
    <mergeCell ref="HRK553:HRN553"/>
    <mergeCell ref="HRO553:HRR553"/>
    <mergeCell ref="HRS553:HRV553"/>
    <mergeCell ref="HRW553:HRZ553"/>
    <mergeCell ref="HSA553:HSD553"/>
    <mergeCell ref="HQQ553:HQT553"/>
    <mergeCell ref="HQU553:HQX553"/>
    <mergeCell ref="HQY553:HRB553"/>
    <mergeCell ref="HRC553:HRF553"/>
    <mergeCell ref="HRG553:HRJ553"/>
    <mergeCell ref="HPW553:HPZ553"/>
    <mergeCell ref="HQA553:HQD553"/>
    <mergeCell ref="HQE553:HQH553"/>
    <mergeCell ref="HQI553:HQL553"/>
    <mergeCell ref="HQM553:HQP553"/>
    <mergeCell ref="HZW553:HZZ553"/>
    <mergeCell ref="IAA553:IAD553"/>
    <mergeCell ref="IAE553:IAH553"/>
    <mergeCell ref="IAI553:IAL553"/>
    <mergeCell ref="IAM553:IAP553"/>
    <mergeCell ref="HZC553:HZF553"/>
    <mergeCell ref="HZG553:HZJ553"/>
    <mergeCell ref="HZK553:HZN553"/>
    <mergeCell ref="HZO553:HZR553"/>
    <mergeCell ref="HZS553:HZV553"/>
    <mergeCell ref="HYI553:HYL553"/>
    <mergeCell ref="HYM553:HYP553"/>
    <mergeCell ref="HYQ553:HYT553"/>
    <mergeCell ref="HYU553:HYX553"/>
    <mergeCell ref="HYY553:HZB553"/>
    <mergeCell ref="HXO553:HXR553"/>
    <mergeCell ref="HXS553:HXV553"/>
    <mergeCell ref="HXW553:HXZ553"/>
    <mergeCell ref="HYA553:HYD553"/>
    <mergeCell ref="HYE553:HYH553"/>
    <mergeCell ref="HWU553:HWX553"/>
    <mergeCell ref="HWY553:HXB553"/>
    <mergeCell ref="HXC553:HXF553"/>
    <mergeCell ref="HXG553:HXJ553"/>
    <mergeCell ref="HXK553:HXN553"/>
    <mergeCell ref="HWA553:HWD553"/>
    <mergeCell ref="HWE553:HWH553"/>
    <mergeCell ref="HWI553:HWL553"/>
    <mergeCell ref="HWM553:HWP553"/>
    <mergeCell ref="HWQ553:HWT553"/>
    <mergeCell ref="HVG553:HVJ553"/>
    <mergeCell ref="HVK553:HVN553"/>
    <mergeCell ref="HVO553:HVR553"/>
    <mergeCell ref="HVS553:HVV553"/>
    <mergeCell ref="HVW553:HVZ553"/>
    <mergeCell ref="IFG553:IFJ553"/>
    <mergeCell ref="IFK553:IFN553"/>
    <mergeCell ref="IFO553:IFR553"/>
    <mergeCell ref="IFS553:IFV553"/>
    <mergeCell ref="IFW553:IFZ553"/>
    <mergeCell ref="IEM553:IEP553"/>
    <mergeCell ref="IEQ553:IET553"/>
    <mergeCell ref="IEU553:IEX553"/>
    <mergeCell ref="IEY553:IFB553"/>
    <mergeCell ref="IFC553:IFF553"/>
    <mergeCell ref="IDS553:IDV553"/>
    <mergeCell ref="IDW553:IDZ553"/>
    <mergeCell ref="IEA553:IED553"/>
    <mergeCell ref="IEE553:IEH553"/>
    <mergeCell ref="IEI553:IEL553"/>
    <mergeCell ref="ICY553:IDB553"/>
    <mergeCell ref="IDC553:IDF553"/>
    <mergeCell ref="IDG553:IDJ553"/>
    <mergeCell ref="IDK553:IDN553"/>
    <mergeCell ref="IDO553:IDR553"/>
    <mergeCell ref="ICE553:ICH553"/>
    <mergeCell ref="ICI553:ICL553"/>
    <mergeCell ref="ICM553:ICP553"/>
    <mergeCell ref="ICQ553:ICT553"/>
    <mergeCell ref="ICU553:ICX553"/>
    <mergeCell ref="IBK553:IBN553"/>
    <mergeCell ref="IBO553:IBR553"/>
    <mergeCell ref="IBS553:IBV553"/>
    <mergeCell ref="IBW553:IBZ553"/>
    <mergeCell ref="ICA553:ICD553"/>
    <mergeCell ref="IAQ553:IAT553"/>
    <mergeCell ref="IAU553:IAX553"/>
    <mergeCell ref="IAY553:IBB553"/>
    <mergeCell ref="IBC553:IBF553"/>
    <mergeCell ref="IBG553:IBJ553"/>
    <mergeCell ref="IKQ553:IKT553"/>
    <mergeCell ref="IKU553:IKX553"/>
    <mergeCell ref="IKY553:ILB553"/>
    <mergeCell ref="ILC553:ILF553"/>
    <mergeCell ref="ILG553:ILJ553"/>
    <mergeCell ref="IJW553:IJZ553"/>
    <mergeCell ref="IKA553:IKD553"/>
    <mergeCell ref="IKE553:IKH553"/>
    <mergeCell ref="IKI553:IKL553"/>
    <mergeCell ref="IKM553:IKP553"/>
    <mergeCell ref="IJC553:IJF553"/>
    <mergeCell ref="IJG553:IJJ553"/>
    <mergeCell ref="IJK553:IJN553"/>
    <mergeCell ref="IJO553:IJR553"/>
    <mergeCell ref="IJS553:IJV553"/>
    <mergeCell ref="III553:IIL553"/>
    <mergeCell ref="IIM553:IIP553"/>
    <mergeCell ref="IIQ553:IIT553"/>
    <mergeCell ref="IIU553:IIX553"/>
    <mergeCell ref="IIY553:IJB553"/>
    <mergeCell ref="IHO553:IHR553"/>
    <mergeCell ref="IHS553:IHV553"/>
    <mergeCell ref="IHW553:IHZ553"/>
    <mergeCell ref="IIA553:IID553"/>
    <mergeCell ref="IIE553:IIH553"/>
    <mergeCell ref="IGU553:IGX553"/>
    <mergeCell ref="IGY553:IHB553"/>
    <mergeCell ref="IHC553:IHF553"/>
    <mergeCell ref="IHG553:IHJ553"/>
    <mergeCell ref="IHK553:IHN553"/>
    <mergeCell ref="IGA553:IGD553"/>
    <mergeCell ref="IGE553:IGH553"/>
    <mergeCell ref="IGI553:IGL553"/>
    <mergeCell ref="IGM553:IGP553"/>
    <mergeCell ref="IGQ553:IGT553"/>
    <mergeCell ref="IQA553:IQD553"/>
    <mergeCell ref="IQE553:IQH553"/>
    <mergeCell ref="IQI553:IQL553"/>
    <mergeCell ref="IQM553:IQP553"/>
    <mergeCell ref="IQQ553:IQT553"/>
    <mergeCell ref="IPG553:IPJ553"/>
    <mergeCell ref="IPK553:IPN553"/>
    <mergeCell ref="IPO553:IPR553"/>
    <mergeCell ref="IPS553:IPV553"/>
    <mergeCell ref="IPW553:IPZ553"/>
    <mergeCell ref="IOM553:IOP553"/>
    <mergeCell ref="IOQ553:IOT553"/>
    <mergeCell ref="IOU553:IOX553"/>
    <mergeCell ref="IOY553:IPB553"/>
    <mergeCell ref="IPC553:IPF553"/>
    <mergeCell ref="INS553:INV553"/>
    <mergeCell ref="INW553:INZ553"/>
    <mergeCell ref="IOA553:IOD553"/>
    <mergeCell ref="IOE553:IOH553"/>
    <mergeCell ref="IOI553:IOL553"/>
    <mergeCell ref="IMY553:INB553"/>
    <mergeCell ref="INC553:INF553"/>
    <mergeCell ref="ING553:INJ553"/>
    <mergeCell ref="INK553:INN553"/>
    <mergeCell ref="INO553:INR553"/>
    <mergeCell ref="IME553:IMH553"/>
    <mergeCell ref="IMI553:IML553"/>
    <mergeCell ref="IMM553:IMP553"/>
    <mergeCell ref="IMQ553:IMT553"/>
    <mergeCell ref="IMU553:IMX553"/>
    <mergeCell ref="ILK553:ILN553"/>
    <mergeCell ref="ILO553:ILR553"/>
    <mergeCell ref="ILS553:ILV553"/>
    <mergeCell ref="ILW553:ILZ553"/>
    <mergeCell ref="IMA553:IMD553"/>
    <mergeCell ref="IVK553:IVN553"/>
    <mergeCell ref="IVO553:IVR553"/>
    <mergeCell ref="IVS553:IVV553"/>
    <mergeCell ref="IVW553:IVZ553"/>
    <mergeCell ref="IWA553:IWD553"/>
    <mergeCell ref="IUQ553:IUT553"/>
    <mergeCell ref="IUU553:IUX553"/>
    <mergeCell ref="IUY553:IVB553"/>
    <mergeCell ref="IVC553:IVF553"/>
    <mergeCell ref="IVG553:IVJ553"/>
    <mergeCell ref="ITW553:ITZ553"/>
    <mergeCell ref="IUA553:IUD553"/>
    <mergeCell ref="IUE553:IUH553"/>
    <mergeCell ref="IUI553:IUL553"/>
    <mergeCell ref="IUM553:IUP553"/>
    <mergeCell ref="ITC553:ITF553"/>
    <mergeCell ref="ITG553:ITJ553"/>
    <mergeCell ref="ITK553:ITN553"/>
    <mergeCell ref="ITO553:ITR553"/>
    <mergeCell ref="ITS553:ITV553"/>
    <mergeCell ref="ISI553:ISL553"/>
    <mergeCell ref="ISM553:ISP553"/>
    <mergeCell ref="ISQ553:IST553"/>
    <mergeCell ref="ISU553:ISX553"/>
    <mergeCell ref="ISY553:ITB553"/>
    <mergeCell ref="IRO553:IRR553"/>
    <mergeCell ref="IRS553:IRV553"/>
    <mergeCell ref="IRW553:IRZ553"/>
    <mergeCell ref="ISA553:ISD553"/>
    <mergeCell ref="ISE553:ISH553"/>
    <mergeCell ref="IQU553:IQX553"/>
    <mergeCell ref="IQY553:IRB553"/>
    <mergeCell ref="IRC553:IRF553"/>
    <mergeCell ref="IRG553:IRJ553"/>
    <mergeCell ref="IRK553:IRN553"/>
    <mergeCell ref="JAU553:JAX553"/>
    <mergeCell ref="JAY553:JBB553"/>
    <mergeCell ref="JBC553:JBF553"/>
    <mergeCell ref="JBG553:JBJ553"/>
    <mergeCell ref="JBK553:JBN553"/>
    <mergeCell ref="JAA553:JAD553"/>
    <mergeCell ref="JAE553:JAH553"/>
    <mergeCell ref="JAI553:JAL553"/>
    <mergeCell ref="JAM553:JAP553"/>
    <mergeCell ref="JAQ553:JAT553"/>
    <mergeCell ref="IZG553:IZJ553"/>
    <mergeCell ref="IZK553:IZN553"/>
    <mergeCell ref="IZO553:IZR553"/>
    <mergeCell ref="IZS553:IZV553"/>
    <mergeCell ref="IZW553:IZZ553"/>
    <mergeCell ref="IYM553:IYP553"/>
    <mergeCell ref="IYQ553:IYT553"/>
    <mergeCell ref="IYU553:IYX553"/>
    <mergeCell ref="IYY553:IZB553"/>
    <mergeCell ref="IZC553:IZF553"/>
    <mergeCell ref="IXS553:IXV553"/>
    <mergeCell ref="IXW553:IXZ553"/>
    <mergeCell ref="IYA553:IYD553"/>
    <mergeCell ref="IYE553:IYH553"/>
    <mergeCell ref="IYI553:IYL553"/>
    <mergeCell ref="IWY553:IXB553"/>
    <mergeCell ref="IXC553:IXF553"/>
    <mergeCell ref="IXG553:IXJ553"/>
    <mergeCell ref="IXK553:IXN553"/>
    <mergeCell ref="IXO553:IXR553"/>
    <mergeCell ref="IWE553:IWH553"/>
    <mergeCell ref="IWI553:IWL553"/>
    <mergeCell ref="IWM553:IWP553"/>
    <mergeCell ref="IWQ553:IWT553"/>
    <mergeCell ref="IWU553:IWX553"/>
    <mergeCell ref="JGE553:JGH553"/>
    <mergeCell ref="JGI553:JGL553"/>
    <mergeCell ref="JGM553:JGP553"/>
    <mergeCell ref="JGQ553:JGT553"/>
    <mergeCell ref="JGU553:JGX553"/>
    <mergeCell ref="JFK553:JFN553"/>
    <mergeCell ref="JFO553:JFR553"/>
    <mergeCell ref="JFS553:JFV553"/>
    <mergeCell ref="JFW553:JFZ553"/>
    <mergeCell ref="JGA553:JGD553"/>
    <mergeCell ref="JEQ553:JET553"/>
    <mergeCell ref="JEU553:JEX553"/>
    <mergeCell ref="JEY553:JFB553"/>
    <mergeCell ref="JFC553:JFF553"/>
    <mergeCell ref="JFG553:JFJ553"/>
    <mergeCell ref="JDW553:JDZ553"/>
    <mergeCell ref="JEA553:JED553"/>
    <mergeCell ref="JEE553:JEH553"/>
    <mergeCell ref="JEI553:JEL553"/>
    <mergeCell ref="JEM553:JEP553"/>
    <mergeCell ref="JDC553:JDF553"/>
    <mergeCell ref="JDG553:JDJ553"/>
    <mergeCell ref="JDK553:JDN553"/>
    <mergeCell ref="JDO553:JDR553"/>
    <mergeCell ref="JDS553:JDV553"/>
    <mergeCell ref="JCI553:JCL553"/>
    <mergeCell ref="JCM553:JCP553"/>
    <mergeCell ref="JCQ553:JCT553"/>
    <mergeCell ref="JCU553:JCX553"/>
    <mergeCell ref="JCY553:JDB553"/>
    <mergeCell ref="JBO553:JBR553"/>
    <mergeCell ref="JBS553:JBV553"/>
    <mergeCell ref="JBW553:JBZ553"/>
    <mergeCell ref="JCA553:JCD553"/>
    <mergeCell ref="JCE553:JCH553"/>
    <mergeCell ref="JLO553:JLR553"/>
    <mergeCell ref="JLS553:JLV553"/>
    <mergeCell ref="JLW553:JLZ553"/>
    <mergeCell ref="JMA553:JMD553"/>
    <mergeCell ref="JME553:JMH553"/>
    <mergeCell ref="JKU553:JKX553"/>
    <mergeCell ref="JKY553:JLB553"/>
    <mergeCell ref="JLC553:JLF553"/>
    <mergeCell ref="JLG553:JLJ553"/>
    <mergeCell ref="JLK553:JLN553"/>
    <mergeCell ref="JKA553:JKD553"/>
    <mergeCell ref="JKE553:JKH553"/>
    <mergeCell ref="JKI553:JKL553"/>
    <mergeCell ref="JKM553:JKP553"/>
    <mergeCell ref="JKQ553:JKT553"/>
    <mergeCell ref="JJG553:JJJ553"/>
    <mergeCell ref="JJK553:JJN553"/>
    <mergeCell ref="JJO553:JJR553"/>
    <mergeCell ref="JJS553:JJV553"/>
    <mergeCell ref="JJW553:JJZ553"/>
    <mergeCell ref="JIM553:JIP553"/>
    <mergeCell ref="JIQ553:JIT553"/>
    <mergeCell ref="JIU553:JIX553"/>
    <mergeCell ref="JIY553:JJB553"/>
    <mergeCell ref="JJC553:JJF553"/>
    <mergeCell ref="JHS553:JHV553"/>
    <mergeCell ref="JHW553:JHZ553"/>
    <mergeCell ref="JIA553:JID553"/>
    <mergeCell ref="JIE553:JIH553"/>
    <mergeCell ref="JII553:JIL553"/>
    <mergeCell ref="JGY553:JHB553"/>
    <mergeCell ref="JHC553:JHF553"/>
    <mergeCell ref="JHG553:JHJ553"/>
    <mergeCell ref="JHK553:JHN553"/>
    <mergeCell ref="JHO553:JHR553"/>
    <mergeCell ref="JQY553:JRB553"/>
    <mergeCell ref="JRC553:JRF553"/>
    <mergeCell ref="JRG553:JRJ553"/>
    <mergeCell ref="JRK553:JRN553"/>
    <mergeCell ref="JRO553:JRR553"/>
    <mergeCell ref="JQE553:JQH553"/>
    <mergeCell ref="JQI553:JQL553"/>
    <mergeCell ref="JQM553:JQP553"/>
    <mergeCell ref="JQQ553:JQT553"/>
    <mergeCell ref="JQU553:JQX553"/>
    <mergeCell ref="JPK553:JPN553"/>
    <mergeCell ref="JPO553:JPR553"/>
    <mergeCell ref="JPS553:JPV553"/>
    <mergeCell ref="JPW553:JPZ553"/>
    <mergeCell ref="JQA553:JQD553"/>
    <mergeCell ref="JOQ553:JOT553"/>
    <mergeCell ref="JOU553:JOX553"/>
    <mergeCell ref="JOY553:JPB553"/>
    <mergeCell ref="JPC553:JPF553"/>
    <mergeCell ref="JPG553:JPJ553"/>
    <mergeCell ref="JNW553:JNZ553"/>
    <mergeCell ref="JOA553:JOD553"/>
    <mergeCell ref="JOE553:JOH553"/>
    <mergeCell ref="JOI553:JOL553"/>
    <mergeCell ref="JOM553:JOP553"/>
    <mergeCell ref="JNC553:JNF553"/>
    <mergeCell ref="JNG553:JNJ553"/>
    <mergeCell ref="JNK553:JNN553"/>
    <mergeCell ref="JNO553:JNR553"/>
    <mergeCell ref="JNS553:JNV553"/>
    <mergeCell ref="JMI553:JML553"/>
    <mergeCell ref="JMM553:JMP553"/>
    <mergeCell ref="JMQ553:JMT553"/>
    <mergeCell ref="JMU553:JMX553"/>
    <mergeCell ref="JMY553:JNB553"/>
    <mergeCell ref="JWI553:JWL553"/>
    <mergeCell ref="JWM553:JWP553"/>
    <mergeCell ref="JWQ553:JWT553"/>
    <mergeCell ref="JWU553:JWX553"/>
    <mergeCell ref="JWY553:JXB553"/>
    <mergeCell ref="JVO553:JVR553"/>
    <mergeCell ref="JVS553:JVV553"/>
    <mergeCell ref="JVW553:JVZ553"/>
    <mergeCell ref="JWA553:JWD553"/>
    <mergeCell ref="JWE553:JWH553"/>
    <mergeCell ref="JUU553:JUX553"/>
    <mergeCell ref="JUY553:JVB553"/>
    <mergeCell ref="JVC553:JVF553"/>
    <mergeCell ref="JVG553:JVJ553"/>
    <mergeCell ref="JVK553:JVN553"/>
    <mergeCell ref="JUA553:JUD553"/>
    <mergeCell ref="JUE553:JUH553"/>
    <mergeCell ref="JUI553:JUL553"/>
    <mergeCell ref="JUM553:JUP553"/>
    <mergeCell ref="JUQ553:JUT553"/>
    <mergeCell ref="JTG553:JTJ553"/>
    <mergeCell ref="JTK553:JTN553"/>
    <mergeCell ref="JTO553:JTR553"/>
    <mergeCell ref="JTS553:JTV553"/>
    <mergeCell ref="JTW553:JTZ553"/>
    <mergeCell ref="JSM553:JSP553"/>
    <mergeCell ref="JSQ553:JST553"/>
    <mergeCell ref="JSU553:JSX553"/>
    <mergeCell ref="JSY553:JTB553"/>
    <mergeCell ref="JTC553:JTF553"/>
    <mergeCell ref="JRS553:JRV553"/>
    <mergeCell ref="JRW553:JRZ553"/>
    <mergeCell ref="JSA553:JSD553"/>
    <mergeCell ref="JSE553:JSH553"/>
    <mergeCell ref="JSI553:JSL553"/>
    <mergeCell ref="KBS553:KBV553"/>
    <mergeCell ref="KBW553:KBZ553"/>
    <mergeCell ref="KCA553:KCD553"/>
    <mergeCell ref="KCE553:KCH553"/>
    <mergeCell ref="KCI553:KCL553"/>
    <mergeCell ref="KAY553:KBB553"/>
    <mergeCell ref="KBC553:KBF553"/>
    <mergeCell ref="KBG553:KBJ553"/>
    <mergeCell ref="KBK553:KBN553"/>
    <mergeCell ref="KBO553:KBR553"/>
    <mergeCell ref="KAE553:KAH553"/>
    <mergeCell ref="KAI553:KAL553"/>
    <mergeCell ref="KAM553:KAP553"/>
    <mergeCell ref="KAQ553:KAT553"/>
    <mergeCell ref="KAU553:KAX553"/>
    <mergeCell ref="JZK553:JZN553"/>
    <mergeCell ref="JZO553:JZR553"/>
    <mergeCell ref="JZS553:JZV553"/>
    <mergeCell ref="JZW553:JZZ553"/>
    <mergeCell ref="KAA553:KAD553"/>
    <mergeCell ref="JYQ553:JYT553"/>
    <mergeCell ref="JYU553:JYX553"/>
    <mergeCell ref="JYY553:JZB553"/>
    <mergeCell ref="JZC553:JZF553"/>
    <mergeCell ref="JZG553:JZJ553"/>
    <mergeCell ref="JXW553:JXZ553"/>
    <mergeCell ref="JYA553:JYD553"/>
    <mergeCell ref="JYE553:JYH553"/>
    <mergeCell ref="JYI553:JYL553"/>
    <mergeCell ref="JYM553:JYP553"/>
    <mergeCell ref="JXC553:JXF553"/>
    <mergeCell ref="JXG553:JXJ553"/>
    <mergeCell ref="JXK553:JXN553"/>
    <mergeCell ref="JXO553:JXR553"/>
    <mergeCell ref="JXS553:JXV553"/>
    <mergeCell ref="KHC553:KHF553"/>
    <mergeCell ref="KHG553:KHJ553"/>
    <mergeCell ref="KHK553:KHN553"/>
    <mergeCell ref="KHO553:KHR553"/>
    <mergeCell ref="KHS553:KHV553"/>
    <mergeCell ref="KGI553:KGL553"/>
    <mergeCell ref="KGM553:KGP553"/>
    <mergeCell ref="KGQ553:KGT553"/>
    <mergeCell ref="KGU553:KGX553"/>
    <mergeCell ref="KGY553:KHB553"/>
    <mergeCell ref="KFO553:KFR553"/>
    <mergeCell ref="KFS553:KFV553"/>
    <mergeCell ref="KFW553:KFZ553"/>
    <mergeCell ref="KGA553:KGD553"/>
    <mergeCell ref="KGE553:KGH553"/>
    <mergeCell ref="KEU553:KEX553"/>
    <mergeCell ref="KEY553:KFB553"/>
    <mergeCell ref="KFC553:KFF553"/>
    <mergeCell ref="KFG553:KFJ553"/>
    <mergeCell ref="KFK553:KFN553"/>
    <mergeCell ref="KEA553:KED553"/>
    <mergeCell ref="KEE553:KEH553"/>
    <mergeCell ref="KEI553:KEL553"/>
    <mergeCell ref="KEM553:KEP553"/>
    <mergeCell ref="KEQ553:KET553"/>
    <mergeCell ref="KDG553:KDJ553"/>
    <mergeCell ref="KDK553:KDN553"/>
    <mergeCell ref="KDO553:KDR553"/>
    <mergeCell ref="KDS553:KDV553"/>
    <mergeCell ref="KDW553:KDZ553"/>
    <mergeCell ref="KCM553:KCP553"/>
    <mergeCell ref="KCQ553:KCT553"/>
    <mergeCell ref="KCU553:KCX553"/>
    <mergeCell ref="KCY553:KDB553"/>
    <mergeCell ref="KDC553:KDF553"/>
    <mergeCell ref="KMM553:KMP553"/>
    <mergeCell ref="KMQ553:KMT553"/>
    <mergeCell ref="KMU553:KMX553"/>
    <mergeCell ref="KMY553:KNB553"/>
    <mergeCell ref="KNC553:KNF553"/>
    <mergeCell ref="KLS553:KLV553"/>
    <mergeCell ref="KLW553:KLZ553"/>
    <mergeCell ref="KMA553:KMD553"/>
    <mergeCell ref="KME553:KMH553"/>
    <mergeCell ref="KMI553:KML553"/>
    <mergeCell ref="KKY553:KLB553"/>
    <mergeCell ref="KLC553:KLF553"/>
    <mergeCell ref="KLG553:KLJ553"/>
    <mergeCell ref="KLK553:KLN553"/>
    <mergeCell ref="KLO553:KLR553"/>
    <mergeCell ref="KKE553:KKH553"/>
    <mergeCell ref="KKI553:KKL553"/>
    <mergeCell ref="KKM553:KKP553"/>
    <mergeCell ref="KKQ553:KKT553"/>
    <mergeCell ref="KKU553:KKX553"/>
    <mergeCell ref="KJK553:KJN553"/>
    <mergeCell ref="KJO553:KJR553"/>
    <mergeCell ref="KJS553:KJV553"/>
    <mergeCell ref="KJW553:KJZ553"/>
    <mergeCell ref="KKA553:KKD553"/>
    <mergeCell ref="KIQ553:KIT553"/>
    <mergeCell ref="KIU553:KIX553"/>
    <mergeCell ref="KIY553:KJB553"/>
    <mergeCell ref="KJC553:KJF553"/>
    <mergeCell ref="KJG553:KJJ553"/>
    <mergeCell ref="KHW553:KHZ553"/>
    <mergeCell ref="KIA553:KID553"/>
    <mergeCell ref="KIE553:KIH553"/>
    <mergeCell ref="KII553:KIL553"/>
    <mergeCell ref="KIM553:KIP553"/>
    <mergeCell ref="KRW553:KRZ553"/>
    <mergeCell ref="KSA553:KSD553"/>
    <mergeCell ref="KSE553:KSH553"/>
    <mergeCell ref="KSI553:KSL553"/>
    <mergeCell ref="KSM553:KSP553"/>
    <mergeCell ref="KRC553:KRF553"/>
    <mergeCell ref="KRG553:KRJ553"/>
    <mergeCell ref="KRK553:KRN553"/>
    <mergeCell ref="KRO553:KRR553"/>
    <mergeCell ref="KRS553:KRV553"/>
    <mergeCell ref="KQI553:KQL553"/>
    <mergeCell ref="KQM553:KQP553"/>
    <mergeCell ref="KQQ553:KQT553"/>
    <mergeCell ref="KQU553:KQX553"/>
    <mergeCell ref="KQY553:KRB553"/>
    <mergeCell ref="KPO553:KPR553"/>
    <mergeCell ref="KPS553:KPV553"/>
    <mergeCell ref="KPW553:KPZ553"/>
    <mergeCell ref="KQA553:KQD553"/>
    <mergeCell ref="KQE553:KQH553"/>
    <mergeCell ref="KOU553:KOX553"/>
    <mergeCell ref="KOY553:KPB553"/>
    <mergeCell ref="KPC553:KPF553"/>
    <mergeCell ref="KPG553:KPJ553"/>
    <mergeCell ref="KPK553:KPN553"/>
    <mergeCell ref="KOA553:KOD553"/>
    <mergeCell ref="KOE553:KOH553"/>
    <mergeCell ref="KOI553:KOL553"/>
    <mergeCell ref="KOM553:KOP553"/>
    <mergeCell ref="KOQ553:KOT553"/>
    <mergeCell ref="KNG553:KNJ553"/>
    <mergeCell ref="KNK553:KNN553"/>
    <mergeCell ref="KNO553:KNR553"/>
    <mergeCell ref="KNS553:KNV553"/>
    <mergeCell ref="KNW553:KNZ553"/>
    <mergeCell ref="KXG553:KXJ553"/>
    <mergeCell ref="KXK553:KXN553"/>
    <mergeCell ref="KXO553:KXR553"/>
    <mergeCell ref="KXS553:KXV553"/>
    <mergeCell ref="KXW553:KXZ553"/>
    <mergeCell ref="KWM553:KWP553"/>
    <mergeCell ref="KWQ553:KWT553"/>
    <mergeCell ref="KWU553:KWX553"/>
    <mergeCell ref="KWY553:KXB553"/>
    <mergeCell ref="KXC553:KXF553"/>
    <mergeCell ref="KVS553:KVV553"/>
    <mergeCell ref="KVW553:KVZ553"/>
    <mergeCell ref="KWA553:KWD553"/>
    <mergeCell ref="KWE553:KWH553"/>
    <mergeCell ref="KWI553:KWL553"/>
    <mergeCell ref="KUY553:KVB553"/>
    <mergeCell ref="KVC553:KVF553"/>
    <mergeCell ref="KVG553:KVJ553"/>
    <mergeCell ref="KVK553:KVN553"/>
    <mergeCell ref="KVO553:KVR553"/>
    <mergeCell ref="KUE553:KUH553"/>
    <mergeCell ref="KUI553:KUL553"/>
    <mergeCell ref="KUM553:KUP553"/>
    <mergeCell ref="KUQ553:KUT553"/>
    <mergeCell ref="KUU553:KUX553"/>
    <mergeCell ref="KTK553:KTN553"/>
    <mergeCell ref="KTO553:KTR553"/>
    <mergeCell ref="KTS553:KTV553"/>
    <mergeCell ref="KTW553:KTZ553"/>
    <mergeCell ref="KUA553:KUD553"/>
    <mergeCell ref="KSQ553:KST553"/>
    <mergeCell ref="KSU553:KSX553"/>
    <mergeCell ref="KSY553:KTB553"/>
    <mergeCell ref="KTC553:KTF553"/>
    <mergeCell ref="KTG553:KTJ553"/>
    <mergeCell ref="LCQ553:LCT553"/>
    <mergeCell ref="LCU553:LCX553"/>
    <mergeCell ref="LCY553:LDB553"/>
    <mergeCell ref="LDC553:LDF553"/>
    <mergeCell ref="LDG553:LDJ553"/>
    <mergeCell ref="LBW553:LBZ553"/>
    <mergeCell ref="LCA553:LCD553"/>
    <mergeCell ref="LCE553:LCH553"/>
    <mergeCell ref="LCI553:LCL553"/>
    <mergeCell ref="LCM553:LCP553"/>
    <mergeCell ref="LBC553:LBF553"/>
    <mergeCell ref="LBG553:LBJ553"/>
    <mergeCell ref="LBK553:LBN553"/>
    <mergeCell ref="LBO553:LBR553"/>
    <mergeCell ref="LBS553:LBV553"/>
    <mergeCell ref="LAI553:LAL553"/>
    <mergeCell ref="LAM553:LAP553"/>
    <mergeCell ref="LAQ553:LAT553"/>
    <mergeCell ref="LAU553:LAX553"/>
    <mergeCell ref="LAY553:LBB553"/>
    <mergeCell ref="KZO553:KZR553"/>
    <mergeCell ref="KZS553:KZV553"/>
    <mergeCell ref="KZW553:KZZ553"/>
    <mergeCell ref="LAA553:LAD553"/>
    <mergeCell ref="LAE553:LAH553"/>
    <mergeCell ref="KYU553:KYX553"/>
    <mergeCell ref="KYY553:KZB553"/>
    <mergeCell ref="KZC553:KZF553"/>
    <mergeCell ref="KZG553:KZJ553"/>
    <mergeCell ref="KZK553:KZN553"/>
    <mergeCell ref="KYA553:KYD553"/>
    <mergeCell ref="KYE553:KYH553"/>
    <mergeCell ref="KYI553:KYL553"/>
    <mergeCell ref="KYM553:KYP553"/>
    <mergeCell ref="KYQ553:KYT553"/>
    <mergeCell ref="LIA553:LID553"/>
    <mergeCell ref="LIE553:LIH553"/>
    <mergeCell ref="LII553:LIL553"/>
    <mergeCell ref="LIM553:LIP553"/>
    <mergeCell ref="LIQ553:LIT553"/>
    <mergeCell ref="LHG553:LHJ553"/>
    <mergeCell ref="LHK553:LHN553"/>
    <mergeCell ref="LHO553:LHR553"/>
    <mergeCell ref="LHS553:LHV553"/>
    <mergeCell ref="LHW553:LHZ553"/>
    <mergeCell ref="LGM553:LGP553"/>
    <mergeCell ref="LGQ553:LGT553"/>
    <mergeCell ref="LGU553:LGX553"/>
    <mergeCell ref="LGY553:LHB553"/>
    <mergeCell ref="LHC553:LHF553"/>
    <mergeCell ref="LFS553:LFV553"/>
    <mergeCell ref="LFW553:LFZ553"/>
    <mergeCell ref="LGA553:LGD553"/>
    <mergeCell ref="LGE553:LGH553"/>
    <mergeCell ref="LGI553:LGL553"/>
    <mergeCell ref="LEY553:LFB553"/>
    <mergeCell ref="LFC553:LFF553"/>
    <mergeCell ref="LFG553:LFJ553"/>
    <mergeCell ref="LFK553:LFN553"/>
    <mergeCell ref="LFO553:LFR553"/>
    <mergeCell ref="LEE553:LEH553"/>
    <mergeCell ref="LEI553:LEL553"/>
    <mergeCell ref="LEM553:LEP553"/>
    <mergeCell ref="LEQ553:LET553"/>
    <mergeCell ref="LEU553:LEX553"/>
    <mergeCell ref="LDK553:LDN553"/>
    <mergeCell ref="LDO553:LDR553"/>
    <mergeCell ref="LDS553:LDV553"/>
    <mergeCell ref="LDW553:LDZ553"/>
    <mergeCell ref="LEA553:LED553"/>
    <mergeCell ref="LNK553:LNN553"/>
    <mergeCell ref="LNO553:LNR553"/>
    <mergeCell ref="LNS553:LNV553"/>
    <mergeCell ref="LNW553:LNZ553"/>
    <mergeCell ref="LOA553:LOD553"/>
    <mergeCell ref="LMQ553:LMT553"/>
    <mergeCell ref="LMU553:LMX553"/>
    <mergeCell ref="LMY553:LNB553"/>
    <mergeCell ref="LNC553:LNF553"/>
    <mergeCell ref="LNG553:LNJ553"/>
    <mergeCell ref="LLW553:LLZ553"/>
    <mergeCell ref="LMA553:LMD553"/>
    <mergeCell ref="LME553:LMH553"/>
    <mergeCell ref="LMI553:LML553"/>
    <mergeCell ref="LMM553:LMP553"/>
    <mergeCell ref="LLC553:LLF553"/>
    <mergeCell ref="LLG553:LLJ553"/>
    <mergeCell ref="LLK553:LLN553"/>
    <mergeCell ref="LLO553:LLR553"/>
    <mergeCell ref="LLS553:LLV553"/>
    <mergeCell ref="LKI553:LKL553"/>
    <mergeCell ref="LKM553:LKP553"/>
    <mergeCell ref="LKQ553:LKT553"/>
    <mergeCell ref="LKU553:LKX553"/>
    <mergeCell ref="LKY553:LLB553"/>
    <mergeCell ref="LJO553:LJR553"/>
    <mergeCell ref="LJS553:LJV553"/>
    <mergeCell ref="LJW553:LJZ553"/>
    <mergeCell ref="LKA553:LKD553"/>
    <mergeCell ref="LKE553:LKH553"/>
    <mergeCell ref="LIU553:LIX553"/>
    <mergeCell ref="LIY553:LJB553"/>
    <mergeCell ref="LJC553:LJF553"/>
    <mergeCell ref="LJG553:LJJ553"/>
    <mergeCell ref="LJK553:LJN553"/>
    <mergeCell ref="LSU553:LSX553"/>
    <mergeCell ref="LSY553:LTB553"/>
    <mergeCell ref="LTC553:LTF553"/>
    <mergeCell ref="LTG553:LTJ553"/>
    <mergeCell ref="LTK553:LTN553"/>
    <mergeCell ref="LSA553:LSD553"/>
    <mergeCell ref="LSE553:LSH553"/>
    <mergeCell ref="LSI553:LSL553"/>
    <mergeCell ref="LSM553:LSP553"/>
    <mergeCell ref="LSQ553:LST553"/>
    <mergeCell ref="LRG553:LRJ553"/>
    <mergeCell ref="LRK553:LRN553"/>
    <mergeCell ref="LRO553:LRR553"/>
    <mergeCell ref="LRS553:LRV553"/>
    <mergeCell ref="LRW553:LRZ553"/>
    <mergeCell ref="LQM553:LQP553"/>
    <mergeCell ref="LQQ553:LQT553"/>
    <mergeCell ref="LQU553:LQX553"/>
    <mergeCell ref="LQY553:LRB553"/>
    <mergeCell ref="LRC553:LRF553"/>
    <mergeCell ref="LPS553:LPV553"/>
    <mergeCell ref="LPW553:LPZ553"/>
    <mergeCell ref="LQA553:LQD553"/>
    <mergeCell ref="LQE553:LQH553"/>
    <mergeCell ref="LQI553:LQL553"/>
    <mergeCell ref="LOY553:LPB553"/>
    <mergeCell ref="LPC553:LPF553"/>
    <mergeCell ref="LPG553:LPJ553"/>
    <mergeCell ref="LPK553:LPN553"/>
    <mergeCell ref="LPO553:LPR553"/>
    <mergeCell ref="LOE553:LOH553"/>
    <mergeCell ref="LOI553:LOL553"/>
    <mergeCell ref="LOM553:LOP553"/>
    <mergeCell ref="LOQ553:LOT553"/>
    <mergeCell ref="LOU553:LOX553"/>
    <mergeCell ref="LYE553:LYH553"/>
    <mergeCell ref="LYI553:LYL553"/>
    <mergeCell ref="LYM553:LYP553"/>
    <mergeCell ref="LYQ553:LYT553"/>
    <mergeCell ref="LYU553:LYX553"/>
    <mergeCell ref="LXK553:LXN553"/>
    <mergeCell ref="LXO553:LXR553"/>
    <mergeCell ref="LXS553:LXV553"/>
    <mergeCell ref="LXW553:LXZ553"/>
    <mergeCell ref="LYA553:LYD553"/>
    <mergeCell ref="LWQ553:LWT553"/>
    <mergeCell ref="LWU553:LWX553"/>
    <mergeCell ref="LWY553:LXB553"/>
    <mergeCell ref="LXC553:LXF553"/>
    <mergeCell ref="LXG553:LXJ553"/>
    <mergeCell ref="LVW553:LVZ553"/>
    <mergeCell ref="LWA553:LWD553"/>
    <mergeCell ref="LWE553:LWH553"/>
    <mergeCell ref="LWI553:LWL553"/>
    <mergeCell ref="LWM553:LWP553"/>
    <mergeCell ref="LVC553:LVF553"/>
    <mergeCell ref="LVG553:LVJ553"/>
    <mergeCell ref="LVK553:LVN553"/>
    <mergeCell ref="LVO553:LVR553"/>
    <mergeCell ref="LVS553:LVV553"/>
    <mergeCell ref="LUI553:LUL553"/>
    <mergeCell ref="LUM553:LUP553"/>
    <mergeCell ref="LUQ553:LUT553"/>
    <mergeCell ref="LUU553:LUX553"/>
    <mergeCell ref="LUY553:LVB553"/>
    <mergeCell ref="LTO553:LTR553"/>
    <mergeCell ref="LTS553:LTV553"/>
    <mergeCell ref="LTW553:LTZ553"/>
    <mergeCell ref="LUA553:LUD553"/>
    <mergeCell ref="LUE553:LUH553"/>
    <mergeCell ref="MDO553:MDR553"/>
    <mergeCell ref="MDS553:MDV553"/>
    <mergeCell ref="MDW553:MDZ553"/>
    <mergeCell ref="MEA553:MED553"/>
    <mergeCell ref="MEE553:MEH553"/>
    <mergeCell ref="MCU553:MCX553"/>
    <mergeCell ref="MCY553:MDB553"/>
    <mergeCell ref="MDC553:MDF553"/>
    <mergeCell ref="MDG553:MDJ553"/>
    <mergeCell ref="MDK553:MDN553"/>
    <mergeCell ref="MCA553:MCD553"/>
    <mergeCell ref="MCE553:MCH553"/>
    <mergeCell ref="MCI553:MCL553"/>
    <mergeCell ref="MCM553:MCP553"/>
    <mergeCell ref="MCQ553:MCT553"/>
    <mergeCell ref="MBG553:MBJ553"/>
    <mergeCell ref="MBK553:MBN553"/>
    <mergeCell ref="MBO553:MBR553"/>
    <mergeCell ref="MBS553:MBV553"/>
    <mergeCell ref="MBW553:MBZ553"/>
    <mergeCell ref="MAM553:MAP553"/>
    <mergeCell ref="MAQ553:MAT553"/>
    <mergeCell ref="MAU553:MAX553"/>
    <mergeCell ref="MAY553:MBB553"/>
    <mergeCell ref="MBC553:MBF553"/>
    <mergeCell ref="LZS553:LZV553"/>
    <mergeCell ref="LZW553:LZZ553"/>
    <mergeCell ref="MAA553:MAD553"/>
    <mergeCell ref="MAE553:MAH553"/>
    <mergeCell ref="MAI553:MAL553"/>
    <mergeCell ref="LYY553:LZB553"/>
    <mergeCell ref="LZC553:LZF553"/>
    <mergeCell ref="LZG553:LZJ553"/>
    <mergeCell ref="LZK553:LZN553"/>
    <mergeCell ref="LZO553:LZR553"/>
    <mergeCell ref="MIY553:MJB553"/>
    <mergeCell ref="MJC553:MJF553"/>
    <mergeCell ref="MJG553:MJJ553"/>
    <mergeCell ref="MJK553:MJN553"/>
    <mergeCell ref="MJO553:MJR553"/>
    <mergeCell ref="MIE553:MIH553"/>
    <mergeCell ref="MII553:MIL553"/>
    <mergeCell ref="MIM553:MIP553"/>
    <mergeCell ref="MIQ553:MIT553"/>
    <mergeCell ref="MIU553:MIX553"/>
    <mergeCell ref="MHK553:MHN553"/>
    <mergeCell ref="MHO553:MHR553"/>
    <mergeCell ref="MHS553:MHV553"/>
    <mergeCell ref="MHW553:MHZ553"/>
    <mergeCell ref="MIA553:MID553"/>
    <mergeCell ref="MGQ553:MGT553"/>
    <mergeCell ref="MGU553:MGX553"/>
    <mergeCell ref="MGY553:MHB553"/>
    <mergeCell ref="MHC553:MHF553"/>
    <mergeCell ref="MHG553:MHJ553"/>
    <mergeCell ref="MFW553:MFZ553"/>
    <mergeCell ref="MGA553:MGD553"/>
    <mergeCell ref="MGE553:MGH553"/>
    <mergeCell ref="MGI553:MGL553"/>
    <mergeCell ref="MGM553:MGP553"/>
    <mergeCell ref="MFC553:MFF553"/>
    <mergeCell ref="MFG553:MFJ553"/>
    <mergeCell ref="MFK553:MFN553"/>
    <mergeCell ref="MFO553:MFR553"/>
    <mergeCell ref="MFS553:MFV553"/>
    <mergeCell ref="MEI553:MEL553"/>
    <mergeCell ref="MEM553:MEP553"/>
    <mergeCell ref="MEQ553:MET553"/>
    <mergeCell ref="MEU553:MEX553"/>
    <mergeCell ref="MEY553:MFB553"/>
    <mergeCell ref="MOI553:MOL553"/>
    <mergeCell ref="MOM553:MOP553"/>
    <mergeCell ref="MOQ553:MOT553"/>
    <mergeCell ref="MOU553:MOX553"/>
    <mergeCell ref="MOY553:MPB553"/>
    <mergeCell ref="MNO553:MNR553"/>
    <mergeCell ref="MNS553:MNV553"/>
    <mergeCell ref="MNW553:MNZ553"/>
    <mergeCell ref="MOA553:MOD553"/>
    <mergeCell ref="MOE553:MOH553"/>
    <mergeCell ref="MMU553:MMX553"/>
    <mergeCell ref="MMY553:MNB553"/>
    <mergeCell ref="MNC553:MNF553"/>
    <mergeCell ref="MNG553:MNJ553"/>
    <mergeCell ref="MNK553:MNN553"/>
    <mergeCell ref="MMA553:MMD553"/>
    <mergeCell ref="MME553:MMH553"/>
    <mergeCell ref="MMI553:MML553"/>
    <mergeCell ref="MMM553:MMP553"/>
    <mergeCell ref="MMQ553:MMT553"/>
    <mergeCell ref="MLG553:MLJ553"/>
    <mergeCell ref="MLK553:MLN553"/>
    <mergeCell ref="MLO553:MLR553"/>
    <mergeCell ref="MLS553:MLV553"/>
    <mergeCell ref="MLW553:MLZ553"/>
    <mergeCell ref="MKM553:MKP553"/>
    <mergeCell ref="MKQ553:MKT553"/>
    <mergeCell ref="MKU553:MKX553"/>
    <mergeCell ref="MKY553:MLB553"/>
    <mergeCell ref="MLC553:MLF553"/>
    <mergeCell ref="MJS553:MJV553"/>
    <mergeCell ref="MJW553:MJZ553"/>
    <mergeCell ref="MKA553:MKD553"/>
    <mergeCell ref="MKE553:MKH553"/>
    <mergeCell ref="MKI553:MKL553"/>
    <mergeCell ref="MTS553:MTV553"/>
    <mergeCell ref="MTW553:MTZ553"/>
    <mergeCell ref="MUA553:MUD553"/>
    <mergeCell ref="MUE553:MUH553"/>
    <mergeCell ref="MUI553:MUL553"/>
    <mergeCell ref="MSY553:MTB553"/>
    <mergeCell ref="MTC553:MTF553"/>
    <mergeCell ref="MTG553:MTJ553"/>
    <mergeCell ref="MTK553:MTN553"/>
    <mergeCell ref="MTO553:MTR553"/>
    <mergeCell ref="MSE553:MSH553"/>
    <mergeCell ref="MSI553:MSL553"/>
    <mergeCell ref="MSM553:MSP553"/>
    <mergeCell ref="MSQ553:MST553"/>
    <mergeCell ref="MSU553:MSX553"/>
    <mergeCell ref="MRK553:MRN553"/>
    <mergeCell ref="MRO553:MRR553"/>
    <mergeCell ref="MRS553:MRV553"/>
    <mergeCell ref="MRW553:MRZ553"/>
    <mergeCell ref="MSA553:MSD553"/>
    <mergeCell ref="MQQ553:MQT553"/>
    <mergeCell ref="MQU553:MQX553"/>
    <mergeCell ref="MQY553:MRB553"/>
    <mergeCell ref="MRC553:MRF553"/>
    <mergeCell ref="MRG553:MRJ553"/>
    <mergeCell ref="MPW553:MPZ553"/>
    <mergeCell ref="MQA553:MQD553"/>
    <mergeCell ref="MQE553:MQH553"/>
    <mergeCell ref="MQI553:MQL553"/>
    <mergeCell ref="MQM553:MQP553"/>
    <mergeCell ref="MPC553:MPF553"/>
    <mergeCell ref="MPG553:MPJ553"/>
    <mergeCell ref="MPK553:MPN553"/>
    <mergeCell ref="MPO553:MPR553"/>
    <mergeCell ref="MPS553:MPV553"/>
    <mergeCell ref="MZC553:MZF553"/>
    <mergeCell ref="MZG553:MZJ553"/>
    <mergeCell ref="MZK553:MZN553"/>
    <mergeCell ref="MZO553:MZR553"/>
    <mergeCell ref="MZS553:MZV553"/>
    <mergeCell ref="MYI553:MYL553"/>
    <mergeCell ref="MYM553:MYP553"/>
    <mergeCell ref="MYQ553:MYT553"/>
    <mergeCell ref="MYU553:MYX553"/>
    <mergeCell ref="MYY553:MZB553"/>
    <mergeCell ref="MXO553:MXR553"/>
    <mergeCell ref="MXS553:MXV553"/>
    <mergeCell ref="MXW553:MXZ553"/>
    <mergeCell ref="MYA553:MYD553"/>
    <mergeCell ref="MYE553:MYH553"/>
    <mergeCell ref="MWU553:MWX553"/>
    <mergeCell ref="MWY553:MXB553"/>
    <mergeCell ref="MXC553:MXF553"/>
    <mergeCell ref="MXG553:MXJ553"/>
    <mergeCell ref="MXK553:MXN553"/>
    <mergeCell ref="MWA553:MWD553"/>
    <mergeCell ref="MWE553:MWH553"/>
    <mergeCell ref="MWI553:MWL553"/>
    <mergeCell ref="MWM553:MWP553"/>
    <mergeCell ref="MWQ553:MWT553"/>
    <mergeCell ref="MVG553:MVJ553"/>
    <mergeCell ref="MVK553:MVN553"/>
    <mergeCell ref="MVO553:MVR553"/>
    <mergeCell ref="MVS553:MVV553"/>
    <mergeCell ref="MVW553:MVZ553"/>
    <mergeCell ref="MUM553:MUP553"/>
    <mergeCell ref="MUQ553:MUT553"/>
    <mergeCell ref="MUU553:MUX553"/>
    <mergeCell ref="MUY553:MVB553"/>
    <mergeCell ref="MVC553:MVF553"/>
    <mergeCell ref="NEM553:NEP553"/>
    <mergeCell ref="NEQ553:NET553"/>
    <mergeCell ref="NEU553:NEX553"/>
    <mergeCell ref="NEY553:NFB553"/>
    <mergeCell ref="NFC553:NFF553"/>
    <mergeCell ref="NDS553:NDV553"/>
    <mergeCell ref="NDW553:NDZ553"/>
    <mergeCell ref="NEA553:NED553"/>
    <mergeCell ref="NEE553:NEH553"/>
    <mergeCell ref="NEI553:NEL553"/>
    <mergeCell ref="NCY553:NDB553"/>
    <mergeCell ref="NDC553:NDF553"/>
    <mergeCell ref="NDG553:NDJ553"/>
    <mergeCell ref="NDK553:NDN553"/>
    <mergeCell ref="NDO553:NDR553"/>
    <mergeCell ref="NCE553:NCH553"/>
    <mergeCell ref="NCI553:NCL553"/>
    <mergeCell ref="NCM553:NCP553"/>
    <mergeCell ref="NCQ553:NCT553"/>
    <mergeCell ref="NCU553:NCX553"/>
    <mergeCell ref="NBK553:NBN553"/>
    <mergeCell ref="NBO553:NBR553"/>
    <mergeCell ref="NBS553:NBV553"/>
    <mergeCell ref="NBW553:NBZ553"/>
    <mergeCell ref="NCA553:NCD553"/>
    <mergeCell ref="NAQ553:NAT553"/>
    <mergeCell ref="NAU553:NAX553"/>
    <mergeCell ref="NAY553:NBB553"/>
    <mergeCell ref="NBC553:NBF553"/>
    <mergeCell ref="NBG553:NBJ553"/>
    <mergeCell ref="MZW553:MZZ553"/>
    <mergeCell ref="NAA553:NAD553"/>
    <mergeCell ref="NAE553:NAH553"/>
    <mergeCell ref="NAI553:NAL553"/>
    <mergeCell ref="NAM553:NAP553"/>
    <mergeCell ref="NJW553:NJZ553"/>
    <mergeCell ref="NKA553:NKD553"/>
    <mergeCell ref="NKE553:NKH553"/>
    <mergeCell ref="NKI553:NKL553"/>
    <mergeCell ref="NKM553:NKP553"/>
    <mergeCell ref="NJC553:NJF553"/>
    <mergeCell ref="NJG553:NJJ553"/>
    <mergeCell ref="NJK553:NJN553"/>
    <mergeCell ref="NJO553:NJR553"/>
    <mergeCell ref="NJS553:NJV553"/>
    <mergeCell ref="NII553:NIL553"/>
    <mergeCell ref="NIM553:NIP553"/>
    <mergeCell ref="NIQ553:NIT553"/>
    <mergeCell ref="NIU553:NIX553"/>
    <mergeCell ref="NIY553:NJB553"/>
    <mergeCell ref="NHO553:NHR553"/>
    <mergeCell ref="NHS553:NHV553"/>
    <mergeCell ref="NHW553:NHZ553"/>
    <mergeCell ref="NIA553:NID553"/>
    <mergeCell ref="NIE553:NIH553"/>
    <mergeCell ref="NGU553:NGX553"/>
    <mergeCell ref="NGY553:NHB553"/>
    <mergeCell ref="NHC553:NHF553"/>
    <mergeCell ref="NHG553:NHJ553"/>
    <mergeCell ref="NHK553:NHN553"/>
    <mergeCell ref="NGA553:NGD553"/>
    <mergeCell ref="NGE553:NGH553"/>
    <mergeCell ref="NGI553:NGL553"/>
    <mergeCell ref="NGM553:NGP553"/>
    <mergeCell ref="NGQ553:NGT553"/>
    <mergeCell ref="NFG553:NFJ553"/>
    <mergeCell ref="NFK553:NFN553"/>
    <mergeCell ref="NFO553:NFR553"/>
    <mergeCell ref="NFS553:NFV553"/>
    <mergeCell ref="NFW553:NFZ553"/>
    <mergeCell ref="NPG553:NPJ553"/>
    <mergeCell ref="NPK553:NPN553"/>
    <mergeCell ref="NPO553:NPR553"/>
    <mergeCell ref="NPS553:NPV553"/>
    <mergeCell ref="NPW553:NPZ553"/>
    <mergeCell ref="NOM553:NOP553"/>
    <mergeCell ref="NOQ553:NOT553"/>
    <mergeCell ref="NOU553:NOX553"/>
    <mergeCell ref="NOY553:NPB553"/>
    <mergeCell ref="NPC553:NPF553"/>
    <mergeCell ref="NNS553:NNV553"/>
    <mergeCell ref="NNW553:NNZ553"/>
    <mergeCell ref="NOA553:NOD553"/>
    <mergeCell ref="NOE553:NOH553"/>
    <mergeCell ref="NOI553:NOL553"/>
    <mergeCell ref="NMY553:NNB553"/>
    <mergeCell ref="NNC553:NNF553"/>
    <mergeCell ref="NNG553:NNJ553"/>
    <mergeCell ref="NNK553:NNN553"/>
    <mergeCell ref="NNO553:NNR553"/>
    <mergeCell ref="NME553:NMH553"/>
    <mergeCell ref="NMI553:NML553"/>
    <mergeCell ref="NMM553:NMP553"/>
    <mergeCell ref="NMQ553:NMT553"/>
    <mergeCell ref="NMU553:NMX553"/>
    <mergeCell ref="NLK553:NLN553"/>
    <mergeCell ref="NLO553:NLR553"/>
    <mergeCell ref="NLS553:NLV553"/>
    <mergeCell ref="NLW553:NLZ553"/>
    <mergeCell ref="NMA553:NMD553"/>
    <mergeCell ref="NKQ553:NKT553"/>
    <mergeCell ref="NKU553:NKX553"/>
    <mergeCell ref="NKY553:NLB553"/>
    <mergeCell ref="NLC553:NLF553"/>
    <mergeCell ref="NLG553:NLJ553"/>
    <mergeCell ref="NUQ553:NUT553"/>
    <mergeCell ref="NUU553:NUX553"/>
    <mergeCell ref="NUY553:NVB553"/>
    <mergeCell ref="NVC553:NVF553"/>
    <mergeCell ref="NVG553:NVJ553"/>
    <mergeCell ref="NTW553:NTZ553"/>
    <mergeCell ref="NUA553:NUD553"/>
    <mergeCell ref="NUE553:NUH553"/>
    <mergeCell ref="NUI553:NUL553"/>
    <mergeCell ref="NUM553:NUP553"/>
    <mergeCell ref="NTC553:NTF553"/>
    <mergeCell ref="NTG553:NTJ553"/>
    <mergeCell ref="NTK553:NTN553"/>
    <mergeCell ref="NTO553:NTR553"/>
    <mergeCell ref="NTS553:NTV553"/>
    <mergeCell ref="NSI553:NSL553"/>
    <mergeCell ref="NSM553:NSP553"/>
    <mergeCell ref="NSQ553:NST553"/>
    <mergeCell ref="NSU553:NSX553"/>
    <mergeCell ref="NSY553:NTB553"/>
    <mergeCell ref="NRO553:NRR553"/>
    <mergeCell ref="NRS553:NRV553"/>
    <mergeCell ref="NRW553:NRZ553"/>
    <mergeCell ref="NSA553:NSD553"/>
    <mergeCell ref="NSE553:NSH553"/>
    <mergeCell ref="NQU553:NQX553"/>
    <mergeCell ref="NQY553:NRB553"/>
    <mergeCell ref="NRC553:NRF553"/>
    <mergeCell ref="NRG553:NRJ553"/>
    <mergeCell ref="NRK553:NRN553"/>
    <mergeCell ref="NQA553:NQD553"/>
    <mergeCell ref="NQE553:NQH553"/>
    <mergeCell ref="NQI553:NQL553"/>
    <mergeCell ref="NQM553:NQP553"/>
    <mergeCell ref="NQQ553:NQT553"/>
    <mergeCell ref="OAA553:OAD553"/>
    <mergeCell ref="OAE553:OAH553"/>
    <mergeCell ref="OAI553:OAL553"/>
    <mergeCell ref="OAM553:OAP553"/>
    <mergeCell ref="OAQ553:OAT553"/>
    <mergeCell ref="NZG553:NZJ553"/>
    <mergeCell ref="NZK553:NZN553"/>
    <mergeCell ref="NZO553:NZR553"/>
    <mergeCell ref="NZS553:NZV553"/>
    <mergeCell ref="NZW553:NZZ553"/>
    <mergeCell ref="NYM553:NYP553"/>
    <mergeCell ref="NYQ553:NYT553"/>
    <mergeCell ref="NYU553:NYX553"/>
    <mergeCell ref="NYY553:NZB553"/>
    <mergeCell ref="NZC553:NZF553"/>
    <mergeCell ref="NXS553:NXV553"/>
    <mergeCell ref="NXW553:NXZ553"/>
    <mergeCell ref="NYA553:NYD553"/>
    <mergeCell ref="NYE553:NYH553"/>
    <mergeCell ref="NYI553:NYL553"/>
    <mergeCell ref="NWY553:NXB553"/>
    <mergeCell ref="NXC553:NXF553"/>
    <mergeCell ref="NXG553:NXJ553"/>
    <mergeCell ref="NXK553:NXN553"/>
    <mergeCell ref="NXO553:NXR553"/>
    <mergeCell ref="NWE553:NWH553"/>
    <mergeCell ref="NWI553:NWL553"/>
    <mergeCell ref="NWM553:NWP553"/>
    <mergeCell ref="NWQ553:NWT553"/>
    <mergeCell ref="NWU553:NWX553"/>
    <mergeCell ref="NVK553:NVN553"/>
    <mergeCell ref="NVO553:NVR553"/>
    <mergeCell ref="NVS553:NVV553"/>
    <mergeCell ref="NVW553:NVZ553"/>
    <mergeCell ref="NWA553:NWD553"/>
    <mergeCell ref="OFK553:OFN553"/>
    <mergeCell ref="OFO553:OFR553"/>
    <mergeCell ref="OFS553:OFV553"/>
    <mergeCell ref="OFW553:OFZ553"/>
    <mergeCell ref="OGA553:OGD553"/>
    <mergeCell ref="OEQ553:OET553"/>
    <mergeCell ref="OEU553:OEX553"/>
    <mergeCell ref="OEY553:OFB553"/>
    <mergeCell ref="OFC553:OFF553"/>
    <mergeCell ref="OFG553:OFJ553"/>
    <mergeCell ref="ODW553:ODZ553"/>
    <mergeCell ref="OEA553:OED553"/>
    <mergeCell ref="OEE553:OEH553"/>
    <mergeCell ref="OEI553:OEL553"/>
    <mergeCell ref="OEM553:OEP553"/>
    <mergeCell ref="ODC553:ODF553"/>
    <mergeCell ref="ODG553:ODJ553"/>
    <mergeCell ref="ODK553:ODN553"/>
    <mergeCell ref="ODO553:ODR553"/>
    <mergeCell ref="ODS553:ODV553"/>
    <mergeCell ref="OCI553:OCL553"/>
    <mergeCell ref="OCM553:OCP553"/>
    <mergeCell ref="OCQ553:OCT553"/>
    <mergeCell ref="OCU553:OCX553"/>
    <mergeCell ref="OCY553:ODB553"/>
    <mergeCell ref="OBO553:OBR553"/>
    <mergeCell ref="OBS553:OBV553"/>
    <mergeCell ref="OBW553:OBZ553"/>
    <mergeCell ref="OCA553:OCD553"/>
    <mergeCell ref="OCE553:OCH553"/>
    <mergeCell ref="OAU553:OAX553"/>
    <mergeCell ref="OAY553:OBB553"/>
    <mergeCell ref="OBC553:OBF553"/>
    <mergeCell ref="OBG553:OBJ553"/>
    <mergeCell ref="OBK553:OBN553"/>
    <mergeCell ref="OKU553:OKX553"/>
    <mergeCell ref="OKY553:OLB553"/>
    <mergeCell ref="OLC553:OLF553"/>
    <mergeCell ref="OLG553:OLJ553"/>
    <mergeCell ref="OLK553:OLN553"/>
    <mergeCell ref="OKA553:OKD553"/>
    <mergeCell ref="OKE553:OKH553"/>
    <mergeCell ref="OKI553:OKL553"/>
    <mergeCell ref="OKM553:OKP553"/>
    <mergeCell ref="OKQ553:OKT553"/>
    <mergeCell ref="OJG553:OJJ553"/>
    <mergeCell ref="OJK553:OJN553"/>
    <mergeCell ref="OJO553:OJR553"/>
    <mergeCell ref="OJS553:OJV553"/>
    <mergeCell ref="OJW553:OJZ553"/>
    <mergeCell ref="OIM553:OIP553"/>
    <mergeCell ref="OIQ553:OIT553"/>
    <mergeCell ref="OIU553:OIX553"/>
    <mergeCell ref="OIY553:OJB553"/>
    <mergeCell ref="OJC553:OJF553"/>
    <mergeCell ref="OHS553:OHV553"/>
    <mergeCell ref="OHW553:OHZ553"/>
    <mergeCell ref="OIA553:OID553"/>
    <mergeCell ref="OIE553:OIH553"/>
    <mergeCell ref="OII553:OIL553"/>
    <mergeCell ref="OGY553:OHB553"/>
    <mergeCell ref="OHC553:OHF553"/>
    <mergeCell ref="OHG553:OHJ553"/>
    <mergeCell ref="OHK553:OHN553"/>
    <mergeCell ref="OHO553:OHR553"/>
    <mergeCell ref="OGE553:OGH553"/>
    <mergeCell ref="OGI553:OGL553"/>
    <mergeCell ref="OGM553:OGP553"/>
    <mergeCell ref="OGQ553:OGT553"/>
    <mergeCell ref="OGU553:OGX553"/>
    <mergeCell ref="OQE553:OQH553"/>
    <mergeCell ref="OQI553:OQL553"/>
    <mergeCell ref="OQM553:OQP553"/>
    <mergeCell ref="OQQ553:OQT553"/>
    <mergeCell ref="OQU553:OQX553"/>
    <mergeCell ref="OPK553:OPN553"/>
    <mergeCell ref="OPO553:OPR553"/>
    <mergeCell ref="OPS553:OPV553"/>
    <mergeCell ref="OPW553:OPZ553"/>
    <mergeCell ref="OQA553:OQD553"/>
    <mergeCell ref="OOQ553:OOT553"/>
    <mergeCell ref="OOU553:OOX553"/>
    <mergeCell ref="OOY553:OPB553"/>
    <mergeCell ref="OPC553:OPF553"/>
    <mergeCell ref="OPG553:OPJ553"/>
    <mergeCell ref="ONW553:ONZ553"/>
    <mergeCell ref="OOA553:OOD553"/>
    <mergeCell ref="OOE553:OOH553"/>
    <mergeCell ref="OOI553:OOL553"/>
    <mergeCell ref="OOM553:OOP553"/>
    <mergeCell ref="ONC553:ONF553"/>
    <mergeCell ref="ONG553:ONJ553"/>
    <mergeCell ref="ONK553:ONN553"/>
    <mergeCell ref="ONO553:ONR553"/>
    <mergeCell ref="ONS553:ONV553"/>
    <mergeCell ref="OMI553:OML553"/>
    <mergeCell ref="OMM553:OMP553"/>
    <mergeCell ref="OMQ553:OMT553"/>
    <mergeCell ref="OMU553:OMX553"/>
    <mergeCell ref="OMY553:ONB553"/>
    <mergeCell ref="OLO553:OLR553"/>
    <mergeCell ref="OLS553:OLV553"/>
    <mergeCell ref="OLW553:OLZ553"/>
    <mergeCell ref="OMA553:OMD553"/>
    <mergeCell ref="OME553:OMH553"/>
    <mergeCell ref="OVO553:OVR553"/>
    <mergeCell ref="OVS553:OVV553"/>
    <mergeCell ref="OVW553:OVZ553"/>
    <mergeCell ref="OWA553:OWD553"/>
    <mergeCell ref="OWE553:OWH553"/>
    <mergeCell ref="OUU553:OUX553"/>
    <mergeCell ref="OUY553:OVB553"/>
    <mergeCell ref="OVC553:OVF553"/>
    <mergeCell ref="OVG553:OVJ553"/>
    <mergeCell ref="OVK553:OVN553"/>
    <mergeCell ref="OUA553:OUD553"/>
    <mergeCell ref="OUE553:OUH553"/>
    <mergeCell ref="OUI553:OUL553"/>
    <mergeCell ref="OUM553:OUP553"/>
    <mergeCell ref="OUQ553:OUT553"/>
    <mergeCell ref="OTG553:OTJ553"/>
    <mergeCell ref="OTK553:OTN553"/>
    <mergeCell ref="OTO553:OTR553"/>
    <mergeCell ref="OTS553:OTV553"/>
    <mergeCell ref="OTW553:OTZ553"/>
    <mergeCell ref="OSM553:OSP553"/>
    <mergeCell ref="OSQ553:OST553"/>
    <mergeCell ref="OSU553:OSX553"/>
    <mergeCell ref="OSY553:OTB553"/>
    <mergeCell ref="OTC553:OTF553"/>
    <mergeCell ref="ORS553:ORV553"/>
    <mergeCell ref="ORW553:ORZ553"/>
    <mergeCell ref="OSA553:OSD553"/>
    <mergeCell ref="OSE553:OSH553"/>
    <mergeCell ref="OSI553:OSL553"/>
    <mergeCell ref="OQY553:ORB553"/>
    <mergeCell ref="ORC553:ORF553"/>
    <mergeCell ref="ORG553:ORJ553"/>
    <mergeCell ref="ORK553:ORN553"/>
    <mergeCell ref="ORO553:ORR553"/>
    <mergeCell ref="PAY553:PBB553"/>
    <mergeCell ref="PBC553:PBF553"/>
    <mergeCell ref="PBG553:PBJ553"/>
    <mergeCell ref="PBK553:PBN553"/>
    <mergeCell ref="PBO553:PBR553"/>
    <mergeCell ref="PAE553:PAH553"/>
    <mergeCell ref="PAI553:PAL553"/>
    <mergeCell ref="PAM553:PAP553"/>
    <mergeCell ref="PAQ553:PAT553"/>
    <mergeCell ref="PAU553:PAX553"/>
    <mergeCell ref="OZK553:OZN553"/>
    <mergeCell ref="OZO553:OZR553"/>
    <mergeCell ref="OZS553:OZV553"/>
    <mergeCell ref="OZW553:OZZ553"/>
    <mergeCell ref="PAA553:PAD553"/>
    <mergeCell ref="OYQ553:OYT553"/>
    <mergeCell ref="OYU553:OYX553"/>
    <mergeCell ref="OYY553:OZB553"/>
    <mergeCell ref="OZC553:OZF553"/>
    <mergeCell ref="OZG553:OZJ553"/>
    <mergeCell ref="OXW553:OXZ553"/>
    <mergeCell ref="OYA553:OYD553"/>
    <mergeCell ref="OYE553:OYH553"/>
    <mergeCell ref="OYI553:OYL553"/>
    <mergeCell ref="OYM553:OYP553"/>
    <mergeCell ref="OXC553:OXF553"/>
    <mergeCell ref="OXG553:OXJ553"/>
    <mergeCell ref="OXK553:OXN553"/>
    <mergeCell ref="OXO553:OXR553"/>
    <mergeCell ref="OXS553:OXV553"/>
    <mergeCell ref="OWI553:OWL553"/>
    <mergeCell ref="OWM553:OWP553"/>
    <mergeCell ref="OWQ553:OWT553"/>
    <mergeCell ref="OWU553:OWX553"/>
    <mergeCell ref="OWY553:OXB553"/>
    <mergeCell ref="PGI553:PGL553"/>
    <mergeCell ref="PGM553:PGP553"/>
    <mergeCell ref="PGQ553:PGT553"/>
    <mergeCell ref="PGU553:PGX553"/>
    <mergeCell ref="PGY553:PHB553"/>
    <mergeCell ref="PFO553:PFR553"/>
    <mergeCell ref="PFS553:PFV553"/>
    <mergeCell ref="PFW553:PFZ553"/>
    <mergeCell ref="PGA553:PGD553"/>
    <mergeCell ref="PGE553:PGH553"/>
    <mergeCell ref="PEU553:PEX553"/>
    <mergeCell ref="PEY553:PFB553"/>
    <mergeCell ref="PFC553:PFF553"/>
    <mergeCell ref="PFG553:PFJ553"/>
    <mergeCell ref="PFK553:PFN553"/>
    <mergeCell ref="PEA553:PED553"/>
    <mergeCell ref="PEE553:PEH553"/>
    <mergeCell ref="PEI553:PEL553"/>
    <mergeCell ref="PEM553:PEP553"/>
    <mergeCell ref="PEQ553:PET553"/>
    <mergeCell ref="PDG553:PDJ553"/>
    <mergeCell ref="PDK553:PDN553"/>
    <mergeCell ref="PDO553:PDR553"/>
    <mergeCell ref="PDS553:PDV553"/>
    <mergeCell ref="PDW553:PDZ553"/>
    <mergeCell ref="PCM553:PCP553"/>
    <mergeCell ref="PCQ553:PCT553"/>
    <mergeCell ref="PCU553:PCX553"/>
    <mergeCell ref="PCY553:PDB553"/>
    <mergeCell ref="PDC553:PDF553"/>
    <mergeCell ref="PBS553:PBV553"/>
    <mergeCell ref="PBW553:PBZ553"/>
    <mergeCell ref="PCA553:PCD553"/>
    <mergeCell ref="PCE553:PCH553"/>
    <mergeCell ref="PCI553:PCL553"/>
    <mergeCell ref="PLS553:PLV553"/>
    <mergeCell ref="PLW553:PLZ553"/>
    <mergeCell ref="PMA553:PMD553"/>
    <mergeCell ref="PME553:PMH553"/>
    <mergeCell ref="PMI553:PML553"/>
    <mergeCell ref="PKY553:PLB553"/>
    <mergeCell ref="PLC553:PLF553"/>
    <mergeCell ref="PLG553:PLJ553"/>
    <mergeCell ref="PLK553:PLN553"/>
    <mergeCell ref="PLO553:PLR553"/>
    <mergeCell ref="PKE553:PKH553"/>
    <mergeCell ref="PKI553:PKL553"/>
    <mergeCell ref="PKM553:PKP553"/>
    <mergeCell ref="PKQ553:PKT553"/>
    <mergeCell ref="PKU553:PKX553"/>
    <mergeCell ref="PJK553:PJN553"/>
    <mergeCell ref="PJO553:PJR553"/>
    <mergeCell ref="PJS553:PJV553"/>
    <mergeCell ref="PJW553:PJZ553"/>
    <mergeCell ref="PKA553:PKD553"/>
    <mergeCell ref="PIQ553:PIT553"/>
    <mergeCell ref="PIU553:PIX553"/>
    <mergeCell ref="PIY553:PJB553"/>
    <mergeCell ref="PJC553:PJF553"/>
    <mergeCell ref="PJG553:PJJ553"/>
    <mergeCell ref="PHW553:PHZ553"/>
    <mergeCell ref="PIA553:PID553"/>
    <mergeCell ref="PIE553:PIH553"/>
    <mergeCell ref="PII553:PIL553"/>
    <mergeCell ref="PIM553:PIP553"/>
    <mergeCell ref="PHC553:PHF553"/>
    <mergeCell ref="PHG553:PHJ553"/>
    <mergeCell ref="PHK553:PHN553"/>
    <mergeCell ref="PHO553:PHR553"/>
    <mergeCell ref="PHS553:PHV553"/>
    <mergeCell ref="PRC553:PRF553"/>
    <mergeCell ref="PRG553:PRJ553"/>
    <mergeCell ref="PRK553:PRN553"/>
    <mergeCell ref="PRO553:PRR553"/>
    <mergeCell ref="PRS553:PRV553"/>
    <mergeCell ref="PQI553:PQL553"/>
    <mergeCell ref="PQM553:PQP553"/>
    <mergeCell ref="PQQ553:PQT553"/>
    <mergeCell ref="PQU553:PQX553"/>
    <mergeCell ref="PQY553:PRB553"/>
    <mergeCell ref="PPO553:PPR553"/>
    <mergeCell ref="PPS553:PPV553"/>
    <mergeCell ref="PPW553:PPZ553"/>
    <mergeCell ref="PQA553:PQD553"/>
    <mergeCell ref="PQE553:PQH553"/>
    <mergeCell ref="POU553:POX553"/>
    <mergeCell ref="POY553:PPB553"/>
    <mergeCell ref="PPC553:PPF553"/>
    <mergeCell ref="PPG553:PPJ553"/>
    <mergeCell ref="PPK553:PPN553"/>
    <mergeCell ref="POA553:POD553"/>
    <mergeCell ref="POE553:POH553"/>
    <mergeCell ref="POI553:POL553"/>
    <mergeCell ref="POM553:POP553"/>
    <mergeCell ref="POQ553:POT553"/>
    <mergeCell ref="PNG553:PNJ553"/>
    <mergeCell ref="PNK553:PNN553"/>
    <mergeCell ref="PNO553:PNR553"/>
    <mergeCell ref="PNS553:PNV553"/>
    <mergeCell ref="PNW553:PNZ553"/>
    <mergeCell ref="PMM553:PMP553"/>
    <mergeCell ref="PMQ553:PMT553"/>
    <mergeCell ref="PMU553:PMX553"/>
    <mergeCell ref="PMY553:PNB553"/>
    <mergeCell ref="PNC553:PNF553"/>
    <mergeCell ref="PWM553:PWP553"/>
    <mergeCell ref="PWQ553:PWT553"/>
    <mergeCell ref="PWU553:PWX553"/>
    <mergeCell ref="PWY553:PXB553"/>
    <mergeCell ref="PXC553:PXF553"/>
    <mergeCell ref="PVS553:PVV553"/>
    <mergeCell ref="PVW553:PVZ553"/>
    <mergeCell ref="PWA553:PWD553"/>
    <mergeCell ref="PWE553:PWH553"/>
    <mergeCell ref="PWI553:PWL553"/>
    <mergeCell ref="PUY553:PVB553"/>
    <mergeCell ref="PVC553:PVF553"/>
    <mergeCell ref="PVG553:PVJ553"/>
    <mergeCell ref="PVK553:PVN553"/>
    <mergeCell ref="PVO553:PVR553"/>
    <mergeCell ref="PUE553:PUH553"/>
    <mergeCell ref="PUI553:PUL553"/>
    <mergeCell ref="PUM553:PUP553"/>
    <mergeCell ref="PUQ553:PUT553"/>
    <mergeCell ref="PUU553:PUX553"/>
    <mergeCell ref="PTK553:PTN553"/>
    <mergeCell ref="PTO553:PTR553"/>
    <mergeCell ref="PTS553:PTV553"/>
    <mergeCell ref="PTW553:PTZ553"/>
    <mergeCell ref="PUA553:PUD553"/>
    <mergeCell ref="PSQ553:PST553"/>
    <mergeCell ref="PSU553:PSX553"/>
    <mergeCell ref="PSY553:PTB553"/>
    <mergeCell ref="PTC553:PTF553"/>
    <mergeCell ref="PTG553:PTJ553"/>
    <mergeCell ref="PRW553:PRZ553"/>
    <mergeCell ref="PSA553:PSD553"/>
    <mergeCell ref="PSE553:PSH553"/>
    <mergeCell ref="PSI553:PSL553"/>
    <mergeCell ref="PSM553:PSP553"/>
    <mergeCell ref="QBW553:QBZ553"/>
    <mergeCell ref="QCA553:QCD553"/>
    <mergeCell ref="QCE553:QCH553"/>
    <mergeCell ref="QCI553:QCL553"/>
    <mergeCell ref="QCM553:QCP553"/>
    <mergeCell ref="QBC553:QBF553"/>
    <mergeCell ref="QBG553:QBJ553"/>
    <mergeCell ref="QBK553:QBN553"/>
    <mergeCell ref="QBO553:QBR553"/>
    <mergeCell ref="QBS553:QBV553"/>
    <mergeCell ref="QAI553:QAL553"/>
    <mergeCell ref="QAM553:QAP553"/>
    <mergeCell ref="QAQ553:QAT553"/>
    <mergeCell ref="QAU553:QAX553"/>
    <mergeCell ref="QAY553:QBB553"/>
    <mergeCell ref="PZO553:PZR553"/>
    <mergeCell ref="PZS553:PZV553"/>
    <mergeCell ref="PZW553:PZZ553"/>
    <mergeCell ref="QAA553:QAD553"/>
    <mergeCell ref="QAE553:QAH553"/>
    <mergeCell ref="PYU553:PYX553"/>
    <mergeCell ref="PYY553:PZB553"/>
    <mergeCell ref="PZC553:PZF553"/>
    <mergeCell ref="PZG553:PZJ553"/>
    <mergeCell ref="PZK553:PZN553"/>
    <mergeCell ref="PYA553:PYD553"/>
    <mergeCell ref="PYE553:PYH553"/>
    <mergeCell ref="PYI553:PYL553"/>
    <mergeCell ref="PYM553:PYP553"/>
    <mergeCell ref="PYQ553:PYT553"/>
    <mergeCell ref="PXG553:PXJ553"/>
    <mergeCell ref="PXK553:PXN553"/>
    <mergeCell ref="PXO553:PXR553"/>
    <mergeCell ref="PXS553:PXV553"/>
    <mergeCell ref="PXW553:PXZ553"/>
    <mergeCell ref="QHG553:QHJ553"/>
    <mergeCell ref="QHK553:QHN553"/>
    <mergeCell ref="QHO553:QHR553"/>
    <mergeCell ref="QHS553:QHV553"/>
    <mergeCell ref="QHW553:QHZ553"/>
    <mergeCell ref="QGM553:QGP553"/>
    <mergeCell ref="QGQ553:QGT553"/>
    <mergeCell ref="QGU553:QGX553"/>
    <mergeCell ref="QGY553:QHB553"/>
    <mergeCell ref="QHC553:QHF553"/>
    <mergeCell ref="QFS553:QFV553"/>
    <mergeCell ref="QFW553:QFZ553"/>
    <mergeCell ref="QGA553:QGD553"/>
    <mergeCell ref="QGE553:QGH553"/>
    <mergeCell ref="QGI553:QGL553"/>
    <mergeCell ref="QEY553:QFB553"/>
    <mergeCell ref="QFC553:QFF553"/>
    <mergeCell ref="QFG553:QFJ553"/>
    <mergeCell ref="QFK553:QFN553"/>
    <mergeCell ref="QFO553:QFR553"/>
    <mergeCell ref="QEE553:QEH553"/>
    <mergeCell ref="QEI553:QEL553"/>
    <mergeCell ref="QEM553:QEP553"/>
    <mergeCell ref="QEQ553:QET553"/>
    <mergeCell ref="QEU553:QEX553"/>
    <mergeCell ref="QDK553:QDN553"/>
    <mergeCell ref="QDO553:QDR553"/>
    <mergeCell ref="QDS553:QDV553"/>
    <mergeCell ref="QDW553:QDZ553"/>
    <mergeCell ref="QEA553:QED553"/>
    <mergeCell ref="QCQ553:QCT553"/>
    <mergeCell ref="QCU553:QCX553"/>
    <mergeCell ref="QCY553:QDB553"/>
    <mergeCell ref="QDC553:QDF553"/>
    <mergeCell ref="QDG553:QDJ553"/>
    <mergeCell ref="QMQ553:QMT553"/>
    <mergeCell ref="QMU553:QMX553"/>
    <mergeCell ref="QMY553:QNB553"/>
    <mergeCell ref="QNC553:QNF553"/>
    <mergeCell ref="QNG553:QNJ553"/>
    <mergeCell ref="QLW553:QLZ553"/>
    <mergeCell ref="QMA553:QMD553"/>
    <mergeCell ref="QME553:QMH553"/>
    <mergeCell ref="QMI553:QML553"/>
    <mergeCell ref="QMM553:QMP553"/>
    <mergeCell ref="QLC553:QLF553"/>
    <mergeCell ref="QLG553:QLJ553"/>
    <mergeCell ref="QLK553:QLN553"/>
    <mergeCell ref="QLO553:QLR553"/>
    <mergeCell ref="QLS553:QLV553"/>
    <mergeCell ref="QKI553:QKL553"/>
    <mergeCell ref="QKM553:QKP553"/>
    <mergeCell ref="QKQ553:QKT553"/>
    <mergeCell ref="QKU553:QKX553"/>
    <mergeCell ref="QKY553:QLB553"/>
    <mergeCell ref="QJO553:QJR553"/>
    <mergeCell ref="QJS553:QJV553"/>
    <mergeCell ref="QJW553:QJZ553"/>
    <mergeCell ref="QKA553:QKD553"/>
    <mergeCell ref="QKE553:QKH553"/>
    <mergeCell ref="QIU553:QIX553"/>
    <mergeCell ref="QIY553:QJB553"/>
    <mergeCell ref="QJC553:QJF553"/>
    <mergeCell ref="QJG553:QJJ553"/>
    <mergeCell ref="QJK553:QJN553"/>
    <mergeCell ref="QIA553:QID553"/>
    <mergeCell ref="QIE553:QIH553"/>
    <mergeCell ref="QII553:QIL553"/>
    <mergeCell ref="QIM553:QIP553"/>
    <mergeCell ref="QIQ553:QIT553"/>
    <mergeCell ref="QSA553:QSD553"/>
    <mergeCell ref="QSE553:QSH553"/>
    <mergeCell ref="QSI553:QSL553"/>
    <mergeCell ref="QSM553:QSP553"/>
    <mergeCell ref="QSQ553:QST553"/>
    <mergeCell ref="QRG553:QRJ553"/>
    <mergeCell ref="QRK553:QRN553"/>
    <mergeCell ref="QRO553:QRR553"/>
    <mergeCell ref="QRS553:QRV553"/>
    <mergeCell ref="QRW553:QRZ553"/>
    <mergeCell ref="QQM553:QQP553"/>
    <mergeCell ref="QQQ553:QQT553"/>
    <mergeCell ref="QQU553:QQX553"/>
    <mergeCell ref="QQY553:QRB553"/>
    <mergeCell ref="QRC553:QRF553"/>
    <mergeCell ref="QPS553:QPV553"/>
    <mergeCell ref="QPW553:QPZ553"/>
    <mergeCell ref="QQA553:QQD553"/>
    <mergeCell ref="QQE553:QQH553"/>
    <mergeCell ref="QQI553:QQL553"/>
    <mergeCell ref="QOY553:QPB553"/>
    <mergeCell ref="QPC553:QPF553"/>
    <mergeCell ref="QPG553:QPJ553"/>
    <mergeCell ref="QPK553:QPN553"/>
    <mergeCell ref="QPO553:QPR553"/>
    <mergeCell ref="QOE553:QOH553"/>
    <mergeCell ref="QOI553:QOL553"/>
    <mergeCell ref="QOM553:QOP553"/>
    <mergeCell ref="QOQ553:QOT553"/>
    <mergeCell ref="QOU553:QOX553"/>
    <mergeCell ref="QNK553:QNN553"/>
    <mergeCell ref="QNO553:QNR553"/>
    <mergeCell ref="QNS553:QNV553"/>
    <mergeCell ref="QNW553:QNZ553"/>
    <mergeCell ref="QOA553:QOD553"/>
    <mergeCell ref="QXK553:QXN553"/>
    <mergeCell ref="QXO553:QXR553"/>
    <mergeCell ref="QXS553:QXV553"/>
    <mergeCell ref="QXW553:QXZ553"/>
    <mergeCell ref="QYA553:QYD553"/>
    <mergeCell ref="QWQ553:QWT553"/>
    <mergeCell ref="QWU553:QWX553"/>
    <mergeCell ref="QWY553:QXB553"/>
    <mergeCell ref="QXC553:QXF553"/>
    <mergeCell ref="QXG553:QXJ553"/>
    <mergeCell ref="QVW553:QVZ553"/>
    <mergeCell ref="QWA553:QWD553"/>
    <mergeCell ref="QWE553:QWH553"/>
    <mergeCell ref="QWI553:QWL553"/>
    <mergeCell ref="QWM553:QWP553"/>
    <mergeCell ref="QVC553:QVF553"/>
    <mergeCell ref="QVG553:QVJ553"/>
    <mergeCell ref="QVK553:QVN553"/>
    <mergeCell ref="QVO553:QVR553"/>
    <mergeCell ref="QVS553:QVV553"/>
    <mergeCell ref="QUI553:QUL553"/>
    <mergeCell ref="QUM553:QUP553"/>
    <mergeCell ref="QUQ553:QUT553"/>
    <mergeCell ref="QUU553:QUX553"/>
    <mergeCell ref="QUY553:QVB553"/>
    <mergeCell ref="QTO553:QTR553"/>
    <mergeCell ref="QTS553:QTV553"/>
    <mergeCell ref="QTW553:QTZ553"/>
    <mergeCell ref="QUA553:QUD553"/>
    <mergeCell ref="QUE553:QUH553"/>
    <mergeCell ref="QSU553:QSX553"/>
    <mergeCell ref="QSY553:QTB553"/>
    <mergeCell ref="QTC553:QTF553"/>
    <mergeCell ref="QTG553:QTJ553"/>
    <mergeCell ref="QTK553:QTN553"/>
    <mergeCell ref="RCU553:RCX553"/>
    <mergeCell ref="RCY553:RDB553"/>
    <mergeCell ref="RDC553:RDF553"/>
    <mergeCell ref="RDG553:RDJ553"/>
    <mergeCell ref="RDK553:RDN553"/>
    <mergeCell ref="RCA553:RCD553"/>
    <mergeCell ref="RCE553:RCH553"/>
    <mergeCell ref="RCI553:RCL553"/>
    <mergeCell ref="RCM553:RCP553"/>
    <mergeCell ref="RCQ553:RCT553"/>
    <mergeCell ref="RBG553:RBJ553"/>
    <mergeCell ref="RBK553:RBN553"/>
    <mergeCell ref="RBO553:RBR553"/>
    <mergeCell ref="RBS553:RBV553"/>
    <mergeCell ref="RBW553:RBZ553"/>
    <mergeCell ref="RAM553:RAP553"/>
    <mergeCell ref="RAQ553:RAT553"/>
    <mergeCell ref="RAU553:RAX553"/>
    <mergeCell ref="RAY553:RBB553"/>
    <mergeCell ref="RBC553:RBF553"/>
    <mergeCell ref="QZS553:QZV553"/>
    <mergeCell ref="QZW553:QZZ553"/>
    <mergeCell ref="RAA553:RAD553"/>
    <mergeCell ref="RAE553:RAH553"/>
    <mergeCell ref="RAI553:RAL553"/>
    <mergeCell ref="QYY553:QZB553"/>
    <mergeCell ref="QZC553:QZF553"/>
    <mergeCell ref="QZG553:QZJ553"/>
    <mergeCell ref="QZK553:QZN553"/>
    <mergeCell ref="QZO553:QZR553"/>
    <mergeCell ref="QYE553:QYH553"/>
    <mergeCell ref="QYI553:QYL553"/>
    <mergeCell ref="QYM553:QYP553"/>
    <mergeCell ref="QYQ553:QYT553"/>
    <mergeCell ref="QYU553:QYX553"/>
    <mergeCell ref="RIE553:RIH553"/>
    <mergeCell ref="RII553:RIL553"/>
    <mergeCell ref="RIM553:RIP553"/>
    <mergeCell ref="RIQ553:RIT553"/>
    <mergeCell ref="RIU553:RIX553"/>
    <mergeCell ref="RHK553:RHN553"/>
    <mergeCell ref="RHO553:RHR553"/>
    <mergeCell ref="RHS553:RHV553"/>
    <mergeCell ref="RHW553:RHZ553"/>
    <mergeCell ref="RIA553:RID553"/>
    <mergeCell ref="RGQ553:RGT553"/>
    <mergeCell ref="RGU553:RGX553"/>
    <mergeCell ref="RGY553:RHB553"/>
    <mergeCell ref="RHC553:RHF553"/>
    <mergeCell ref="RHG553:RHJ553"/>
    <mergeCell ref="RFW553:RFZ553"/>
    <mergeCell ref="RGA553:RGD553"/>
    <mergeCell ref="RGE553:RGH553"/>
    <mergeCell ref="RGI553:RGL553"/>
    <mergeCell ref="RGM553:RGP553"/>
    <mergeCell ref="RFC553:RFF553"/>
    <mergeCell ref="RFG553:RFJ553"/>
    <mergeCell ref="RFK553:RFN553"/>
    <mergeCell ref="RFO553:RFR553"/>
    <mergeCell ref="RFS553:RFV553"/>
    <mergeCell ref="REI553:REL553"/>
    <mergeCell ref="REM553:REP553"/>
    <mergeCell ref="REQ553:RET553"/>
    <mergeCell ref="REU553:REX553"/>
    <mergeCell ref="REY553:RFB553"/>
    <mergeCell ref="RDO553:RDR553"/>
    <mergeCell ref="RDS553:RDV553"/>
    <mergeCell ref="RDW553:RDZ553"/>
    <mergeCell ref="REA553:RED553"/>
    <mergeCell ref="REE553:REH553"/>
    <mergeCell ref="RNO553:RNR553"/>
    <mergeCell ref="RNS553:RNV553"/>
    <mergeCell ref="RNW553:RNZ553"/>
    <mergeCell ref="ROA553:ROD553"/>
    <mergeCell ref="ROE553:ROH553"/>
    <mergeCell ref="RMU553:RMX553"/>
    <mergeCell ref="RMY553:RNB553"/>
    <mergeCell ref="RNC553:RNF553"/>
    <mergeCell ref="RNG553:RNJ553"/>
    <mergeCell ref="RNK553:RNN553"/>
    <mergeCell ref="RMA553:RMD553"/>
    <mergeCell ref="RME553:RMH553"/>
    <mergeCell ref="RMI553:RML553"/>
    <mergeCell ref="RMM553:RMP553"/>
    <mergeCell ref="RMQ553:RMT553"/>
    <mergeCell ref="RLG553:RLJ553"/>
    <mergeCell ref="RLK553:RLN553"/>
    <mergeCell ref="RLO553:RLR553"/>
    <mergeCell ref="RLS553:RLV553"/>
    <mergeCell ref="RLW553:RLZ553"/>
    <mergeCell ref="RKM553:RKP553"/>
    <mergeCell ref="RKQ553:RKT553"/>
    <mergeCell ref="RKU553:RKX553"/>
    <mergeCell ref="RKY553:RLB553"/>
    <mergeCell ref="RLC553:RLF553"/>
    <mergeCell ref="RJS553:RJV553"/>
    <mergeCell ref="RJW553:RJZ553"/>
    <mergeCell ref="RKA553:RKD553"/>
    <mergeCell ref="RKE553:RKH553"/>
    <mergeCell ref="RKI553:RKL553"/>
    <mergeCell ref="RIY553:RJB553"/>
    <mergeCell ref="RJC553:RJF553"/>
    <mergeCell ref="RJG553:RJJ553"/>
    <mergeCell ref="RJK553:RJN553"/>
    <mergeCell ref="RJO553:RJR553"/>
    <mergeCell ref="RSY553:RTB553"/>
    <mergeCell ref="RTC553:RTF553"/>
    <mergeCell ref="RTG553:RTJ553"/>
    <mergeCell ref="RTK553:RTN553"/>
    <mergeCell ref="RTO553:RTR553"/>
    <mergeCell ref="RSE553:RSH553"/>
    <mergeCell ref="RSI553:RSL553"/>
    <mergeCell ref="RSM553:RSP553"/>
    <mergeCell ref="RSQ553:RST553"/>
    <mergeCell ref="RSU553:RSX553"/>
    <mergeCell ref="RRK553:RRN553"/>
    <mergeCell ref="RRO553:RRR553"/>
    <mergeCell ref="RRS553:RRV553"/>
    <mergeCell ref="RRW553:RRZ553"/>
    <mergeCell ref="RSA553:RSD553"/>
    <mergeCell ref="RQQ553:RQT553"/>
    <mergeCell ref="RQU553:RQX553"/>
    <mergeCell ref="RQY553:RRB553"/>
    <mergeCell ref="RRC553:RRF553"/>
    <mergeCell ref="RRG553:RRJ553"/>
    <mergeCell ref="RPW553:RPZ553"/>
    <mergeCell ref="RQA553:RQD553"/>
    <mergeCell ref="RQE553:RQH553"/>
    <mergeCell ref="RQI553:RQL553"/>
    <mergeCell ref="RQM553:RQP553"/>
    <mergeCell ref="RPC553:RPF553"/>
    <mergeCell ref="RPG553:RPJ553"/>
    <mergeCell ref="RPK553:RPN553"/>
    <mergeCell ref="RPO553:RPR553"/>
    <mergeCell ref="RPS553:RPV553"/>
    <mergeCell ref="ROI553:ROL553"/>
    <mergeCell ref="ROM553:ROP553"/>
    <mergeCell ref="ROQ553:ROT553"/>
    <mergeCell ref="ROU553:ROX553"/>
    <mergeCell ref="ROY553:RPB553"/>
    <mergeCell ref="RYI553:RYL553"/>
    <mergeCell ref="RYM553:RYP553"/>
    <mergeCell ref="RYQ553:RYT553"/>
    <mergeCell ref="RYU553:RYX553"/>
    <mergeCell ref="RYY553:RZB553"/>
    <mergeCell ref="RXO553:RXR553"/>
    <mergeCell ref="RXS553:RXV553"/>
    <mergeCell ref="RXW553:RXZ553"/>
    <mergeCell ref="RYA553:RYD553"/>
    <mergeCell ref="RYE553:RYH553"/>
    <mergeCell ref="RWU553:RWX553"/>
    <mergeCell ref="RWY553:RXB553"/>
    <mergeCell ref="RXC553:RXF553"/>
    <mergeCell ref="RXG553:RXJ553"/>
    <mergeCell ref="RXK553:RXN553"/>
    <mergeCell ref="RWA553:RWD553"/>
    <mergeCell ref="RWE553:RWH553"/>
    <mergeCell ref="RWI553:RWL553"/>
    <mergeCell ref="RWM553:RWP553"/>
    <mergeCell ref="RWQ553:RWT553"/>
    <mergeCell ref="RVG553:RVJ553"/>
    <mergeCell ref="RVK553:RVN553"/>
    <mergeCell ref="RVO553:RVR553"/>
    <mergeCell ref="RVS553:RVV553"/>
    <mergeCell ref="RVW553:RVZ553"/>
    <mergeCell ref="RUM553:RUP553"/>
    <mergeCell ref="RUQ553:RUT553"/>
    <mergeCell ref="RUU553:RUX553"/>
    <mergeCell ref="RUY553:RVB553"/>
    <mergeCell ref="RVC553:RVF553"/>
    <mergeCell ref="RTS553:RTV553"/>
    <mergeCell ref="RTW553:RTZ553"/>
    <mergeCell ref="RUA553:RUD553"/>
    <mergeCell ref="RUE553:RUH553"/>
    <mergeCell ref="RUI553:RUL553"/>
    <mergeCell ref="SDS553:SDV553"/>
    <mergeCell ref="SDW553:SDZ553"/>
    <mergeCell ref="SEA553:SED553"/>
    <mergeCell ref="SEE553:SEH553"/>
    <mergeCell ref="SEI553:SEL553"/>
    <mergeCell ref="SCY553:SDB553"/>
    <mergeCell ref="SDC553:SDF553"/>
    <mergeCell ref="SDG553:SDJ553"/>
    <mergeCell ref="SDK553:SDN553"/>
    <mergeCell ref="SDO553:SDR553"/>
    <mergeCell ref="SCE553:SCH553"/>
    <mergeCell ref="SCI553:SCL553"/>
    <mergeCell ref="SCM553:SCP553"/>
    <mergeCell ref="SCQ553:SCT553"/>
    <mergeCell ref="SCU553:SCX553"/>
    <mergeCell ref="SBK553:SBN553"/>
    <mergeCell ref="SBO553:SBR553"/>
    <mergeCell ref="SBS553:SBV553"/>
    <mergeCell ref="SBW553:SBZ553"/>
    <mergeCell ref="SCA553:SCD553"/>
    <mergeCell ref="SAQ553:SAT553"/>
    <mergeCell ref="SAU553:SAX553"/>
    <mergeCell ref="SAY553:SBB553"/>
    <mergeCell ref="SBC553:SBF553"/>
    <mergeCell ref="SBG553:SBJ553"/>
    <mergeCell ref="RZW553:RZZ553"/>
    <mergeCell ref="SAA553:SAD553"/>
    <mergeCell ref="SAE553:SAH553"/>
    <mergeCell ref="SAI553:SAL553"/>
    <mergeCell ref="SAM553:SAP553"/>
    <mergeCell ref="RZC553:RZF553"/>
    <mergeCell ref="RZG553:RZJ553"/>
    <mergeCell ref="RZK553:RZN553"/>
    <mergeCell ref="RZO553:RZR553"/>
    <mergeCell ref="RZS553:RZV553"/>
    <mergeCell ref="SJC553:SJF553"/>
    <mergeCell ref="SJG553:SJJ553"/>
    <mergeCell ref="SJK553:SJN553"/>
    <mergeCell ref="SJO553:SJR553"/>
    <mergeCell ref="SJS553:SJV553"/>
    <mergeCell ref="SII553:SIL553"/>
    <mergeCell ref="SIM553:SIP553"/>
    <mergeCell ref="SIQ553:SIT553"/>
    <mergeCell ref="SIU553:SIX553"/>
    <mergeCell ref="SIY553:SJB553"/>
    <mergeCell ref="SHO553:SHR553"/>
    <mergeCell ref="SHS553:SHV553"/>
    <mergeCell ref="SHW553:SHZ553"/>
    <mergeCell ref="SIA553:SID553"/>
    <mergeCell ref="SIE553:SIH553"/>
    <mergeCell ref="SGU553:SGX553"/>
    <mergeCell ref="SGY553:SHB553"/>
    <mergeCell ref="SHC553:SHF553"/>
    <mergeCell ref="SHG553:SHJ553"/>
    <mergeCell ref="SHK553:SHN553"/>
    <mergeCell ref="SGA553:SGD553"/>
    <mergeCell ref="SGE553:SGH553"/>
    <mergeCell ref="SGI553:SGL553"/>
    <mergeCell ref="SGM553:SGP553"/>
    <mergeCell ref="SGQ553:SGT553"/>
    <mergeCell ref="SFG553:SFJ553"/>
    <mergeCell ref="SFK553:SFN553"/>
    <mergeCell ref="SFO553:SFR553"/>
    <mergeCell ref="SFS553:SFV553"/>
    <mergeCell ref="SFW553:SFZ553"/>
    <mergeCell ref="SEM553:SEP553"/>
    <mergeCell ref="SEQ553:SET553"/>
    <mergeCell ref="SEU553:SEX553"/>
    <mergeCell ref="SEY553:SFB553"/>
    <mergeCell ref="SFC553:SFF553"/>
    <mergeCell ref="SOM553:SOP553"/>
    <mergeCell ref="SOQ553:SOT553"/>
    <mergeCell ref="SOU553:SOX553"/>
    <mergeCell ref="SOY553:SPB553"/>
    <mergeCell ref="SPC553:SPF553"/>
    <mergeCell ref="SNS553:SNV553"/>
    <mergeCell ref="SNW553:SNZ553"/>
    <mergeCell ref="SOA553:SOD553"/>
    <mergeCell ref="SOE553:SOH553"/>
    <mergeCell ref="SOI553:SOL553"/>
    <mergeCell ref="SMY553:SNB553"/>
    <mergeCell ref="SNC553:SNF553"/>
    <mergeCell ref="SNG553:SNJ553"/>
    <mergeCell ref="SNK553:SNN553"/>
    <mergeCell ref="SNO553:SNR553"/>
    <mergeCell ref="SME553:SMH553"/>
    <mergeCell ref="SMI553:SML553"/>
    <mergeCell ref="SMM553:SMP553"/>
    <mergeCell ref="SMQ553:SMT553"/>
    <mergeCell ref="SMU553:SMX553"/>
    <mergeCell ref="SLK553:SLN553"/>
    <mergeCell ref="SLO553:SLR553"/>
    <mergeCell ref="SLS553:SLV553"/>
    <mergeCell ref="SLW553:SLZ553"/>
    <mergeCell ref="SMA553:SMD553"/>
    <mergeCell ref="SKQ553:SKT553"/>
    <mergeCell ref="SKU553:SKX553"/>
    <mergeCell ref="SKY553:SLB553"/>
    <mergeCell ref="SLC553:SLF553"/>
    <mergeCell ref="SLG553:SLJ553"/>
    <mergeCell ref="SJW553:SJZ553"/>
    <mergeCell ref="SKA553:SKD553"/>
    <mergeCell ref="SKE553:SKH553"/>
    <mergeCell ref="SKI553:SKL553"/>
    <mergeCell ref="SKM553:SKP553"/>
    <mergeCell ref="STW553:STZ553"/>
    <mergeCell ref="SUA553:SUD553"/>
    <mergeCell ref="SUE553:SUH553"/>
    <mergeCell ref="SUI553:SUL553"/>
    <mergeCell ref="SUM553:SUP553"/>
    <mergeCell ref="STC553:STF553"/>
    <mergeCell ref="STG553:STJ553"/>
    <mergeCell ref="STK553:STN553"/>
    <mergeCell ref="STO553:STR553"/>
    <mergeCell ref="STS553:STV553"/>
    <mergeCell ref="SSI553:SSL553"/>
    <mergeCell ref="SSM553:SSP553"/>
    <mergeCell ref="SSQ553:SST553"/>
    <mergeCell ref="SSU553:SSX553"/>
    <mergeCell ref="SSY553:STB553"/>
    <mergeCell ref="SRO553:SRR553"/>
    <mergeCell ref="SRS553:SRV553"/>
    <mergeCell ref="SRW553:SRZ553"/>
    <mergeCell ref="SSA553:SSD553"/>
    <mergeCell ref="SSE553:SSH553"/>
    <mergeCell ref="SQU553:SQX553"/>
    <mergeCell ref="SQY553:SRB553"/>
    <mergeCell ref="SRC553:SRF553"/>
    <mergeCell ref="SRG553:SRJ553"/>
    <mergeCell ref="SRK553:SRN553"/>
    <mergeCell ref="SQA553:SQD553"/>
    <mergeCell ref="SQE553:SQH553"/>
    <mergeCell ref="SQI553:SQL553"/>
    <mergeCell ref="SQM553:SQP553"/>
    <mergeCell ref="SQQ553:SQT553"/>
    <mergeCell ref="SPG553:SPJ553"/>
    <mergeCell ref="SPK553:SPN553"/>
    <mergeCell ref="SPO553:SPR553"/>
    <mergeCell ref="SPS553:SPV553"/>
    <mergeCell ref="SPW553:SPZ553"/>
    <mergeCell ref="SZG553:SZJ553"/>
    <mergeCell ref="SZK553:SZN553"/>
    <mergeCell ref="SZO553:SZR553"/>
    <mergeCell ref="SZS553:SZV553"/>
    <mergeCell ref="SZW553:SZZ553"/>
    <mergeCell ref="SYM553:SYP553"/>
    <mergeCell ref="SYQ553:SYT553"/>
    <mergeCell ref="SYU553:SYX553"/>
    <mergeCell ref="SYY553:SZB553"/>
    <mergeCell ref="SZC553:SZF553"/>
    <mergeCell ref="SXS553:SXV553"/>
    <mergeCell ref="SXW553:SXZ553"/>
    <mergeCell ref="SYA553:SYD553"/>
    <mergeCell ref="SYE553:SYH553"/>
    <mergeCell ref="SYI553:SYL553"/>
    <mergeCell ref="SWY553:SXB553"/>
    <mergeCell ref="SXC553:SXF553"/>
    <mergeCell ref="SXG553:SXJ553"/>
    <mergeCell ref="SXK553:SXN553"/>
    <mergeCell ref="SXO553:SXR553"/>
    <mergeCell ref="SWE553:SWH553"/>
    <mergeCell ref="SWI553:SWL553"/>
    <mergeCell ref="SWM553:SWP553"/>
    <mergeCell ref="SWQ553:SWT553"/>
    <mergeCell ref="SWU553:SWX553"/>
    <mergeCell ref="SVK553:SVN553"/>
    <mergeCell ref="SVO553:SVR553"/>
    <mergeCell ref="SVS553:SVV553"/>
    <mergeCell ref="SVW553:SVZ553"/>
    <mergeCell ref="SWA553:SWD553"/>
    <mergeCell ref="SUQ553:SUT553"/>
    <mergeCell ref="SUU553:SUX553"/>
    <mergeCell ref="SUY553:SVB553"/>
    <mergeCell ref="SVC553:SVF553"/>
    <mergeCell ref="SVG553:SVJ553"/>
    <mergeCell ref="TEQ553:TET553"/>
    <mergeCell ref="TEU553:TEX553"/>
    <mergeCell ref="TEY553:TFB553"/>
    <mergeCell ref="TFC553:TFF553"/>
    <mergeCell ref="TFG553:TFJ553"/>
    <mergeCell ref="TDW553:TDZ553"/>
    <mergeCell ref="TEA553:TED553"/>
    <mergeCell ref="TEE553:TEH553"/>
    <mergeCell ref="TEI553:TEL553"/>
    <mergeCell ref="TEM553:TEP553"/>
    <mergeCell ref="TDC553:TDF553"/>
    <mergeCell ref="TDG553:TDJ553"/>
    <mergeCell ref="TDK553:TDN553"/>
    <mergeCell ref="TDO553:TDR553"/>
    <mergeCell ref="TDS553:TDV553"/>
    <mergeCell ref="TCI553:TCL553"/>
    <mergeCell ref="TCM553:TCP553"/>
    <mergeCell ref="TCQ553:TCT553"/>
    <mergeCell ref="TCU553:TCX553"/>
    <mergeCell ref="TCY553:TDB553"/>
    <mergeCell ref="TBO553:TBR553"/>
    <mergeCell ref="TBS553:TBV553"/>
    <mergeCell ref="TBW553:TBZ553"/>
    <mergeCell ref="TCA553:TCD553"/>
    <mergeCell ref="TCE553:TCH553"/>
    <mergeCell ref="TAU553:TAX553"/>
    <mergeCell ref="TAY553:TBB553"/>
    <mergeCell ref="TBC553:TBF553"/>
    <mergeCell ref="TBG553:TBJ553"/>
    <mergeCell ref="TBK553:TBN553"/>
    <mergeCell ref="TAA553:TAD553"/>
    <mergeCell ref="TAE553:TAH553"/>
    <mergeCell ref="TAI553:TAL553"/>
    <mergeCell ref="TAM553:TAP553"/>
    <mergeCell ref="TAQ553:TAT553"/>
    <mergeCell ref="TKA553:TKD553"/>
    <mergeCell ref="TKE553:TKH553"/>
    <mergeCell ref="TKI553:TKL553"/>
    <mergeCell ref="TKM553:TKP553"/>
    <mergeCell ref="TKQ553:TKT553"/>
    <mergeCell ref="TJG553:TJJ553"/>
    <mergeCell ref="TJK553:TJN553"/>
    <mergeCell ref="TJO553:TJR553"/>
    <mergeCell ref="TJS553:TJV553"/>
    <mergeCell ref="TJW553:TJZ553"/>
    <mergeCell ref="TIM553:TIP553"/>
    <mergeCell ref="TIQ553:TIT553"/>
    <mergeCell ref="TIU553:TIX553"/>
    <mergeCell ref="TIY553:TJB553"/>
    <mergeCell ref="TJC553:TJF553"/>
    <mergeCell ref="THS553:THV553"/>
    <mergeCell ref="THW553:THZ553"/>
    <mergeCell ref="TIA553:TID553"/>
    <mergeCell ref="TIE553:TIH553"/>
    <mergeCell ref="TII553:TIL553"/>
    <mergeCell ref="TGY553:THB553"/>
    <mergeCell ref="THC553:THF553"/>
    <mergeCell ref="THG553:THJ553"/>
    <mergeCell ref="THK553:THN553"/>
    <mergeCell ref="THO553:THR553"/>
    <mergeCell ref="TGE553:TGH553"/>
    <mergeCell ref="TGI553:TGL553"/>
    <mergeCell ref="TGM553:TGP553"/>
    <mergeCell ref="TGQ553:TGT553"/>
    <mergeCell ref="TGU553:TGX553"/>
    <mergeCell ref="TFK553:TFN553"/>
    <mergeCell ref="TFO553:TFR553"/>
    <mergeCell ref="TFS553:TFV553"/>
    <mergeCell ref="TFW553:TFZ553"/>
    <mergeCell ref="TGA553:TGD553"/>
    <mergeCell ref="TPK553:TPN553"/>
    <mergeCell ref="TPO553:TPR553"/>
    <mergeCell ref="TPS553:TPV553"/>
    <mergeCell ref="TPW553:TPZ553"/>
    <mergeCell ref="TQA553:TQD553"/>
    <mergeCell ref="TOQ553:TOT553"/>
    <mergeCell ref="TOU553:TOX553"/>
    <mergeCell ref="TOY553:TPB553"/>
    <mergeCell ref="TPC553:TPF553"/>
    <mergeCell ref="TPG553:TPJ553"/>
    <mergeCell ref="TNW553:TNZ553"/>
    <mergeCell ref="TOA553:TOD553"/>
    <mergeCell ref="TOE553:TOH553"/>
    <mergeCell ref="TOI553:TOL553"/>
    <mergeCell ref="TOM553:TOP553"/>
    <mergeCell ref="TNC553:TNF553"/>
    <mergeCell ref="TNG553:TNJ553"/>
    <mergeCell ref="TNK553:TNN553"/>
    <mergeCell ref="TNO553:TNR553"/>
    <mergeCell ref="TNS553:TNV553"/>
    <mergeCell ref="TMI553:TML553"/>
    <mergeCell ref="TMM553:TMP553"/>
    <mergeCell ref="TMQ553:TMT553"/>
    <mergeCell ref="TMU553:TMX553"/>
    <mergeCell ref="TMY553:TNB553"/>
    <mergeCell ref="TLO553:TLR553"/>
    <mergeCell ref="TLS553:TLV553"/>
    <mergeCell ref="TLW553:TLZ553"/>
    <mergeCell ref="TMA553:TMD553"/>
    <mergeCell ref="TME553:TMH553"/>
    <mergeCell ref="TKU553:TKX553"/>
    <mergeCell ref="TKY553:TLB553"/>
    <mergeCell ref="TLC553:TLF553"/>
    <mergeCell ref="TLG553:TLJ553"/>
    <mergeCell ref="TLK553:TLN553"/>
    <mergeCell ref="TUU553:TUX553"/>
    <mergeCell ref="TUY553:TVB553"/>
    <mergeCell ref="TVC553:TVF553"/>
    <mergeCell ref="TVG553:TVJ553"/>
    <mergeCell ref="TVK553:TVN553"/>
    <mergeCell ref="TUA553:TUD553"/>
    <mergeCell ref="TUE553:TUH553"/>
    <mergeCell ref="TUI553:TUL553"/>
    <mergeCell ref="TUM553:TUP553"/>
    <mergeCell ref="TUQ553:TUT553"/>
    <mergeCell ref="TTG553:TTJ553"/>
    <mergeCell ref="TTK553:TTN553"/>
    <mergeCell ref="TTO553:TTR553"/>
    <mergeCell ref="TTS553:TTV553"/>
    <mergeCell ref="TTW553:TTZ553"/>
    <mergeCell ref="TSM553:TSP553"/>
    <mergeCell ref="TSQ553:TST553"/>
    <mergeCell ref="TSU553:TSX553"/>
    <mergeCell ref="TSY553:TTB553"/>
    <mergeCell ref="TTC553:TTF553"/>
    <mergeCell ref="TRS553:TRV553"/>
    <mergeCell ref="TRW553:TRZ553"/>
    <mergeCell ref="TSA553:TSD553"/>
    <mergeCell ref="TSE553:TSH553"/>
    <mergeCell ref="TSI553:TSL553"/>
    <mergeCell ref="TQY553:TRB553"/>
    <mergeCell ref="TRC553:TRF553"/>
    <mergeCell ref="TRG553:TRJ553"/>
    <mergeCell ref="TRK553:TRN553"/>
    <mergeCell ref="TRO553:TRR553"/>
    <mergeCell ref="TQE553:TQH553"/>
    <mergeCell ref="TQI553:TQL553"/>
    <mergeCell ref="TQM553:TQP553"/>
    <mergeCell ref="TQQ553:TQT553"/>
    <mergeCell ref="TQU553:TQX553"/>
    <mergeCell ref="UAE553:UAH553"/>
    <mergeCell ref="UAI553:UAL553"/>
    <mergeCell ref="UAM553:UAP553"/>
    <mergeCell ref="UAQ553:UAT553"/>
    <mergeCell ref="UAU553:UAX553"/>
    <mergeCell ref="TZK553:TZN553"/>
    <mergeCell ref="TZO553:TZR553"/>
    <mergeCell ref="TZS553:TZV553"/>
    <mergeCell ref="TZW553:TZZ553"/>
    <mergeCell ref="UAA553:UAD553"/>
    <mergeCell ref="TYQ553:TYT553"/>
    <mergeCell ref="TYU553:TYX553"/>
    <mergeCell ref="TYY553:TZB553"/>
    <mergeCell ref="TZC553:TZF553"/>
    <mergeCell ref="TZG553:TZJ553"/>
    <mergeCell ref="TXW553:TXZ553"/>
    <mergeCell ref="TYA553:TYD553"/>
    <mergeCell ref="TYE553:TYH553"/>
    <mergeCell ref="TYI553:TYL553"/>
    <mergeCell ref="TYM553:TYP553"/>
    <mergeCell ref="TXC553:TXF553"/>
    <mergeCell ref="TXG553:TXJ553"/>
    <mergeCell ref="TXK553:TXN553"/>
    <mergeCell ref="TXO553:TXR553"/>
    <mergeCell ref="TXS553:TXV553"/>
    <mergeCell ref="TWI553:TWL553"/>
    <mergeCell ref="TWM553:TWP553"/>
    <mergeCell ref="TWQ553:TWT553"/>
    <mergeCell ref="TWU553:TWX553"/>
    <mergeCell ref="TWY553:TXB553"/>
    <mergeCell ref="TVO553:TVR553"/>
    <mergeCell ref="TVS553:TVV553"/>
    <mergeCell ref="TVW553:TVZ553"/>
    <mergeCell ref="TWA553:TWD553"/>
    <mergeCell ref="TWE553:TWH553"/>
    <mergeCell ref="UFO553:UFR553"/>
    <mergeCell ref="UFS553:UFV553"/>
    <mergeCell ref="UFW553:UFZ553"/>
    <mergeCell ref="UGA553:UGD553"/>
    <mergeCell ref="UGE553:UGH553"/>
    <mergeCell ref="UEU553:UEX553"/>
    <mergeCell ref="UEY553:UFB553"/>
    <mergeCell ref="UFC553:UFF553"/>
    <mergeCell ref="UFG553:UFJ553"/>
    <mergeCell ref="UFK553:UFN553"/>
    <mergeCell ref="UEA553:UED553"/>
    <mergeCell ref="UEE553:UEH553"/>
    <mergeCell ref="UEI553:UEL553"/>
    <mergeCell ref="UEM553:UEP553"/>
    <mergeCell ref="UEQ553:UET553"/>
    <mergeCell ref="UDG553:UDJ553"/>
    <mergeCell ref="UDK553:UDN553"/>
    <mergeCell ref="UDO553:UDR553"/>
    <mergeCell ref="UDS553:UDV553"/>
    <mergeCell ref="UDW553:UDZ553"/>
    <mergeCell ref="UCM553:UCP553"/>
    <mergeCell ref="UCQ553:UCT553"/>
    <mergeCell ref="UCU553:UCX553"/>
    <mergeCell ref="UCY553:UDB553"/>
    <mergeCell ref="UDC553:UDF553"/>
    <mergeCell ref="UBS553:UBV553"/>
    <mergeCell ref="UBW553:UBZ553"/>
    <mergeCell ref="UCA553:UCD553"/>
    <mergeCell ref="UCE553:UCH553"/>
    <mergeCell ref="UCI553:UCL553"/>
    <mergeCell ref="UAY553:UBB553"/>
    <mergeCell ref="UBC553:UBF553"/>
    <mergeCell ref="UBG553:UBJ553"/>
    <mergeCell ref="UBK553:UBN553"/>
    <mergeCell ref="UBO553:UBR553"/>
    <mergeCell ref="UKY553:ULB553"/>
    <mergeCell ref="ULC553:ULF553"/>
    <mergeCell ref="ULG553:ULJ553"/>
    <mergeCell ref="ULK553:ULN553"/>
    <mergeCell ref="ULO553:ULR553"/>
    <mergeCell ref="UKE553:UKH553"/>
    <mergeCell ref="UKI553:UKL553"/>
    <mergeCell ref="UKM553:UKP553"/>
    <mergeCell ref="UKQ553:UKT553"/>
    <mergeCell ref="UKU553:UKX553"/>
    <mergeCell ref="UJK553:UJN553"/>
    <mergeCell ref="UJO553:UJR553"/>
    <mergeCell ref="UJS553:UJV553"/>
    <mergeCell ref="UJW553:UJZ553"/>
    <mergeCell ref="UKA553:UKD553"/>
    <mergeCell ref="UIQ553:UIT553"/>
    <mergeCell ref="UIU553:UIX553"/>
    <mergeCell ref="UIY553:UJB553"/>
    <mergeCell ref="UJC553:UJF553"/>
    <mergeCell ref="UJG553:UJJ553"/>
    <mergeCell ref="UHW553:UHZ553"/>
    <mergeCell ref="UIA553:UID553"/>
    <mergeCell ref="UIE553:UIH553"/>
    <mergeCell ref="UII553:UIL553"/>
    <mergeCell ref="UIM553:UIP553"/>
    <mergeCell ref="UHC553:UHF553"/>
    <mergeCell ref="UHG553:UHJ553"/>
    <mergeCell ref="UHK553:UHN553"/>
    <mergeCell ref="UHO553:UHR553"/>
    <mergeCell ref="UHS553:UHV553"/>
    <mergeCell ref="UGI553:UGL553"/>
    <mergeCell ref="UGM553:UGP553"/>
    <mergeCell ref="UGQ553:UGT553"/>
    <mergeCell ref="UGU553:UGX553"/>
    <mergeCell ref="UGY553:UHB553"/>
    <mergeCell ref="UQI553:UQL553"/>
    <mergeCell ref="UQM553:UQP553"/>
    <mergeCell ref="UQQ553:UQT553"/>
    <mergeCell ref="UQU553:UQX553"/>
    <mergeCell ref="UQY553:URB553"/>
    <mergeCell ref="UPO553:UPR553"/>
    <mergeCell ref="UPS553:UPV553"/>
    <mergeCell ref="UPW553:UPZ553"/>
    <mergeCell ref="UQA553:UQD553"/>
    <mergeCell ref="UQE553:UQH553"/>
    <mergeCell ref="UOU553:UOX553"/>
    <mergeCell ref="UOY553:UPB553"/>
    <mergeCell ref="UPC553:UPF553"/>
    <mergeCell ref="UPG553:UPJ553"/>
    <mergeCell ref="UPK553:UPN553"/>
    <mergeCell ref="UOA553:UOD553"/>
    <mergeCell ref="UOE553:UOH553"/>
    <mergeCell ref="UOI553:UOL553"/>
    <mergeCell ref="UOM553:UOP553"/>
    <mergeCell ref="UOQ553:UOT553"/>
    <mergeCell ref="UNG553:UNJ553"/>
    <mergeCell ref="UNK553:UNN553"/>
    <mergeCell ref="UNO553:UNR553"/>
    <mergeCell ref="UNS553:UNV553"/>
    <mergeCell ref="UNW553:UNZ553"/>
    <mergeCell ref="UMM553:UMP553"/>
    <mergeCell ref="UMQ553:UMT553"/>
    <mergeCell ref="UMU553:UMX553"/>
    <mergeCell ref="UMY553:UNB553"/>
    <mergeCell ref="UNC553:UNF553"/>
    <mergeCell ref="ULS553:ULV553"/>
    <mergeCell ref="ULW553:ULZ553"/>
    <mergeCell ref="UMA553:UMD553"/>
    <mergeCell ref="UME553:UMH553"/>
    <mergeCell ref="UMI553:UML553"/>
    <mergeCell ref="UVS553:UVV553"/>
    <mergeCell ref="UVW553:UVZ553"/>
    <mergeCell ref="UWA553:UWD553"/>
    <mergeCell ref="UWE553:UWH553"/>
    <mergeCell ref="UWI553:UWL553"/>
    <mergeCell ref="UUY553:UVB553"/>
    <mergeCell ref="UVC553:UVF553"/>
    <mergeCell ref="UVG553:UVJ553"/>
    <mergeCell ref="UVK553:UVN553"/>
    <mergeCell ref="UVO553:UVR553"/>
    <mergeCell ref="UUE553:UUH553"/>
    <mergeCell ref="UUI553:UUL553"/>
    <mergeCell ref="UUM553:UUP553"/>
    <mergeCell ref="UUQ553:UUT553"/>
    <mergeCell ref="UUU553:UUX553"/>
    <mergeCell ref="UTK553:UTN553"/>
    <mergeCell ref="UTO553:UTR553"/>
    <mergeCell ref="UTS553:UTV553"/>
    <mergeCell ref="UTW553:UTZ553"/>
    <mergeCell ref="UUA553:UUD553"/>
    <mergeCell ref="USQ553:UST553"/>
    <mergeCell ref="USU553:USX553"/>
    <mergeCell ref="USY553:UTB553"/>
    <mergeCell ref="UTC553:UTF553"/>
    <mergeCell ref="UTG553:UTJ553"/>
    <mergeCell ref="URW553:URZ553"/>
    <mergeCell ref="USA553:USD553"/>
    <mergeCell ref="USE553:USH553"/>
    <mergeCell ref="USI553:USL553"/>
    <mergeCell ref="USM553:USP553"/>
    <mergeCell ref="URC553:URF553"/>
    <mergeCell ref="URG553:URJ553"/>
    <mergeCell ref="URK553:URN553"/>
    <mergeCell ref="URO553:URR553"/>
    <mergeCell ref="URS553:URV553"/>
    <mergeCell ref="VBC553:VBF553"/>
    <mergeCell ref="VBG553:VBJ553"/>
    <mergeCell ref="VBK553:VBN553"/>
    <mergeCell ref="VBO553:VBR553"/>
    <mergeCell ref="VBS553:VBV553"/>
    <mergeCell ref="VAI553:VAL553"/>
    <mergeCell ref="VAM553:VAP553"/>
    <mergeCell ref="VAQ553:VAT553"/>
    <mergeCell ref="VAU553:VAX553"/>
    <mergeCell ref="VAY553:VBB553"/>
    <mergeCell ref="UZO553:UZR553"/>
    <mergeCell ref="UZS553:UZV553"/>
    <mergeCell ref="UZW553:UZZ553"/>
    <mergeCell ref="VAA553:VAD553"/>
    <mergeCell ref="VAE553:VAH553"/>
    <mergeCell ref="UYU553:UYX553"/>
    <mergeCell ref="UYY553:UZB553"/>
    <mergeCell ref="UZC553:UZF553"/>
    <mergeCell ref="UZG553:UZJ553"/>
    <mergeCell ref="UZK553:UZN553"/>
    <mergeCell ref="UYA553:UYD553"/>
    <mergeCell ref="UYE553:UYH553"/>
    <mergeCell ref="UYI553:UYL553"/>
    <mergeCell ref="UYM553:UYP553"/>
    <mergeCell ref="UYQ553:UYT553"/>
    <mergeCell ref="UXG553:UXJ553"/>
    <mergeCell ref="UXK553:UXN553"/>
    <mergeCell ref="UXO553:UXR553"/>
    <mergeCell ref="UXS553:UXV553"/>
    <mergeCell ref="UXW553:UXZ553"/>
    <mergeCell ref="UWM553:UWP553"/>
    <mergeCell ref="UWQ553:UWT553"/>
    <mergeCell ref="UWU553:UWX553"/>
    <mergeCell ref="UWY553:UXB553"/>
    <mergeCell ref="UXC553:UXF553"/>
    <mergeCell ref="VGM553:VGP553"/>
    <mergeCell ref="VGQ553:VGT553"/>
    <mergeCell ref="VGU553:VGX553"/>
    <mergeCell ref="VGY553:VHB553"/>
    <mergeCell ref="VHC553:VHF553"/>
    <mergeCell ref="VFS553:VFV553"/>
    <mergeCell ref="VFW553:VFZ553"/>
    <mergeCell ref="VGA553:VGD553"/>
    <mergeCell ref="VGE553:VGH553"/>
    <mergeCell ref="VGI553:VGL553"/>
    <mergeCell ref="VEY553:VFB553"/>
    <mergeCell ref="VFC553:VFF553"/>
    <mergeCell ref="VFG553:VFJ553"/>
    <mergeCell ref="VFK553:VFN553"/>
    <mergeCell ref="VFO553:VFR553"/>
    <mergeCell ref="VEE553:VEH553"/>
    <mergeCell ref="VEI553:VEL553"/>
    <mergeCell ref="VEM553:VEP553"/>
    <mergeCell ref="VEQ553:VET553"/>
    <mergeCell ref="VEU553:VEX553"/>
    <mergeCell ref="VDK553:VDN553"/>
    <mergeCell ref="VDO553:VDR553"/>
    <mergeCell ref="VDS553:VDV553"/>
    <mergeCell ref="VDW553:VDZ553"/>
    <mergeCell ref="VEA553:VED553"/>
    <mergeCell ref="VCQ553:VCT553"/>
    <mergeCell ref="VCU553:VCX553"/>
    <mergeCell ref="VCY553:VDB553"/>
    <mergeCell ref="VDC553:VDF553"/>
    <mergeCell ref="VDG553:VDJ553"/>
    <mergeCell ref="VBW553:VBZ553"/>
    <mergeCell ref="VCA553:VCD553"/>
    <mergeCell ref="VCE553:VCH553"/>
    <mergeCell ref="VCI553:VCL553"/>
    <mergeCell ref="VCM553:VCP553"/>
    <mergeCell ref="VLW553:VLZ553"/>
    <mergeCell ref="VMA553:VMD553"/>
    <mergeCell ref="VME553:VMH553"/>
    <mergeCell ref="VMI553:VML553"/>
    <mergeCell ref="VMM553:VMP553"/>
    <mergeCell ref="VLC553:VLF553"/>
    <mergeCell ref="VLG553:VLJ553"/>
    <mergeCell ref="VLK553:VLN553"/>
    <mergeCell ref="VLO553:VLR553"/>
    <mergeCell ref="VLS553:VLV553"/>
    <mergeCell ref="VKI553:VKL553"/>
    <mergeCell ref="VKM553:VKP553"/>
    <mergeCell ref="VKQ553:VKT553"/>
    <mergeCell ref="VKU553:VKX553"/>
    <mergeCell ref="VKY553:VLB553"/>
    <mergeCell ref="VJO553:VJR553"/>
    <mergeCell ref="VJS553:VJV553"/>
    <mergeCell ref="VJW553:VJZ553"/>
    <mergeCell ref="VKA553:VKD553"/>
    <mergeCell ref="VKE553:VKH553"/>
    <mergeCell ref="VIU553:VIX553"/>
    <mergeCell ref="VIY553:VJB553"/>
    <mergeCell ref="VJC553:VJF553"/>
    <mergeCell ref="VJG553:VJJ553"/>
    <mergeCell ref="VJK553:VJN553"/>
    <mergeCell ref="VIA553:VID553"/>
    <mergeCell ref="VIE553:VIH553"/>
    <mergeCell ref="VII553:VIL553"/>
    <mergeCell ref="VIM553:VIP553"/>
    <mergeCell ref="VIQ553:VIT553"/>
    <mergeCell ref="VHG553:VHJ553"/>
    <mergeCell ref="VHK553:VHN553"/>
    <mergeCell ref="VHO553:VHR553"/>
    <mergeCell ref="VHS553:VHV553"/>
    <mergeCell ref="VHW553:VHZ553"/>
    <mergeCell ref="VRG553:VRJ553"/>
    <mergeCell ref="VRK553:VRN553"/>
    <mergeCell ref="VRO553:VRR553"/>
    <mergeCell ref="VRS553:VRV553"/>
    <mergeCell ref="VRW553:VRZ553"/>
    <mergeCell ref="VQM553:VQP553"/>
    <mergeCell ref="VQQ553:VQT553"/>
    <mergeCell ref="VQU553:VQX553"/>
    <mergeCell ref="VQY553:VRB553"/>
    <mergeCell ref="VRC553:VRF553"/>
    <mergeCell ref="VPS553:VPV553"/>
    <mergeCell ref="VPW553:VPZ553"/>
    <mergeCell ref="VQA553:VQD553"/>
    <mergeCell ref="VQE553:VQH553"/>
    <mergeCell ref="VQI553:VQL553"/>
    <mergeCell ref="VOY553:VPB553"/>
    <mergeCell ref="VPC553:VPF553"/>
    <mergeCell ref="VPG553:VPJ553"/>
    <mergeCell ref="VPK553:VPN553"/>
    <mergeCell ref="VPO553:VPR553"/>
    <mergeCell ref="VOE553:VOH553"/>
    <mergeCell ref="VOI553:VOL553"/>
    <mergeCell ref="VOM553:VOP553"/>
    <mergeCell ref="VOQ553:VOT553"/>
    <mergeCell ref="VOU553:VOX553"/>
    <mergeCell ref="VNK553:VNN553"/>
    <mergeCell ref="VNO553:VNR553"/>
    <mergeCell ref="VNS553:VNV553"/>
    <mergeCell ref="VNW553:VNZ553"/>
    <mergeCell ref="VOA553:VOD553"/>
    <mergeCell ref="VMQ553:VMT553"/>
    <mergeCell ref="VMU553:VMX553"/>
    <mergeCell ref="VMY553:VNB553"/>
    <mergeCell ref="VNC553:VNF553"/>
    <mergeCell ref="VNG553:VNJ553"/>
    <mergeCell ref="VWQ553:VWT553"/>
    <mergeCell ref="VWU553:VWX553"/>
    <mergeCell ref="VWY553:VXB553"/>
    <mergeCell ref="VXC553:VXF553"/>
    <mergeCell ref="VXG553:VXJ553"/>
    <mergeCell ref="VVW553:VVZ553"/>
    <mergeCell ref="VWA553:VWD553"/>
    <mergeCell ref="VWE553:VWH553"/>
    <mergeCell ref="VWI553:VWL553"/>
    <mergeCell ref="VWM553:VWP553"/>
    <mergeCell ref="VVC553:VVF553"/>
    <mergeCell ref="VVG553:VVJ553"/>
    <mergeCell ref="VVK553:VVN553"/>
    <mergeCell ref="VVO553:VVR553"/>
    <mergeCell ref="VVS553:VVV553"/>
    <mergeCell ref="VUI553:VUL553"/>
    <mergeCell ref="VUM553:VUP553"/>
    <mergeCell ref="VUQ553:VUT553"/>
    <mergeCell ref="VUU553:VUX553"/>
    <mergeCell ref="VUY553:VVB553"/>
    <mergeCell ref="VTO553:VTR553"/>
    <mergeCell ref="VTS553:VTV553"/>
    <mergeCell ref="VTW553:VTZ553"/>
    <mergeCell ref="VUA553:VUD553"/>
    <mergeCell ref="VUE553:VUH553"/>
    <mergeCell ref="VSU553:VSX553"/>
    <mergeCell ref="VSY553:VTB553"/>
    <mergeCell ref="VTC553:VTF553"/>
    <mergeCell ref="VTG553:VTJ553"/>
    <mergeCell ref="VTK553:VTN553"/>
    <mergeCell ref="VSA553:VSD553"/>
    <mergeCell ref="VSE553:VSH553"/>
    <mergeCell ref="VSI553:VSL553"/>
    <mergeCell ref="VSM553:VSP553"/>
    <mergeCell ref="VSQ553:VST553"/>
    <mergeCell ref="WCA553:WCD553"/>
    <mergeCell ref="WCE553:WCH553"/>
    <mergeCell ref="WCI553:WCL553"/>
    <mergeCell ref="WCM553:WCP553"/>
    <mergeCell ref="WCQ553:WCT553"/>
    <mergeCell ref="WBG553:WBJ553"/>
    <mergeCell ref="WBK553:WBN553"/>
    <mergeCell ref="WBO553:WBR553"/>
    <mergeCell ref="WBS553:WBV553"/>
    <mergeCell ref="WBW553:WBZ553"/>
    <mergeCell ref="WAM553:WAP553"/>
    <mergeCell ref="WAQ553:WAT553"/>
    <mergeCell ref="WAU553:WAX553"/>
    <mergeCell ref="WAY553:WBB553"/>
    <mergeCell ref="WBC553:WBF553"/>
    <mergeCell ref="VZS553:VZV553"/>
    <mergeCell ref="VZW553:VZZ553"/>
    <mergeCell ref="WAA553:WAD553"/>
    <mergeCell ref="WAE553:WAH553"/>
    <mergeCell ref="WAI553:WAL553"/>
    <mergeCell ref="VYY553:VZB553"/>
    <mergeCell ref="VZC553:VZF553"/>
    <mergeCell ref="VZG553:VZJ553"/>
    <mergeCell ref="VZK553:VZN553"/>
    <mergeCell ref="VZO553:VZR553"/>
    <mergeCell ref="VYE553:VYH553"/>
    <mergeCell ref="VYI553:VYL553"/>
    <mergeCell ref="VYM553:VYP553"/>
    <mergeCell ref="VYQ553:VYT553"/>
    <mergeCell ref="VYU553:VYX553"/>
    <mergeCell ref="VXK553:VXN553"/>
    <mergeCell ref="VXO553:VXR553"/>
    <mergeCell ref="VXS553:VXV553"/>
    <mergeCell ref="VXW553:VXZ553"/>
    <mergeCell ref="VYA553:VYD553"/>
    <mergeCell ref="WHK553:WHN553"/>
    <mergeCell ref="WHO553:WHR553"/>
    <mergeCell ref="WHS553:WHV553"/>
    <mergeCell ref="WHW553:WHZ553"/>
    <mergeCell ref="WIA553:WID553"/>
    <mergeCell ref="WGQ553:WGT553"/>
    <mergeCell ref="WGU553:WGX553"/>
    <mergeCell ref="WGY553:WHB553"/>
    <mergeCell ref="WHC553:WHF553"/>
    <mergeCell ref="WHG553:WHJ553"/>
    <mergeCell ref="WFW553:WFZ553"/>
    <mergeCell ref="WGA553:WGD553"/>
    <mergeCell ref="WGE553:WGH553"/>
    <mergeCell ref="WGI553:WGL553"/>
    <mergeCell ref="WGM553:WGP553"/>
    <mergeCell ref="WFC553:WFF553"/>
    <mergeCell ref="WFG553:WFJ553"/>
    <mergeCell ref="WFK553:WFN553"/>
    <mergeCell ref="WFO553:WFR553"/>
    <mergeCell ref="WFS553:WFV553"/>
    <mergeCell ref="WEI553:WEL553"/>
    <mergeCell ref="WEM553:WEP553"/>
    <mergeCell ref="WEQ553:WET553"/>
    <mergeCell ref="WEU553:WEX553"/>
    <mergeCell ref="WEY553:WFB553"/>
    <mergeCell ref="WDO553:WDR553"/>
    <mergeCell ref="WDS553:WDV553"/>
    <mergeCell ref="WDW553:WDZ553"/>
    <mergeCell ref="WEA553:WED553"/>
    <mergeCell ref="WEE553:WEH553"/>
    <mergeCell ref="WCU553:WCX553"/>
    <mergeCell ref="WCY553:WDB553"/>
    <mergeCell ref="WDC553:WDF553"/>
    <mergeCell ref="WDG553:WDJ553"/>
    <mergeCell ref="WDK553:WDN553"/>
    <mergeCell ref="WMU553:WMX553"/>
    <mergeCell ref="WMY553:WNB553"/>
    <mergeCell ref="WNC553:WNF553"/>
    <mergeCell ref="WNG553:WNJ553"/>
    <mergeCell ref="WNK553:WNN553"/>
    <mergeCell ref="WMA553:WMD553"/>
    <mergeCell ref="WME553:WMH553"/>
    <mergeCell ref="WMI553:WML553"/>
    <mergeCell ref="WMM553:WMP553"/>
    <mergeCell ref="WMQ553:WMT553"/>
    <mergeCell ref="WLG553:WLJ553"/>
    <mergeCell ref="WLK553:WLN553"/>
    <mergeCell ref="WLO553:WLR553"/>
    <mergeCell ref="WLS553:WLV553"/>
    <mergeCell ref="WLW553:WLZ553"/>
    <mergeCell ref="WKM553:WKP553"/>
    <mergeCell ref="WKQ553:WKT553"/>
    <mergeCell ref="WKU553:WKX553"/>
    <mergeCell ref="WKY553:WLB553"/>
    <mergeCell ref="WLC553:WLF553"/>
    <mergeCell ref="WJS553:WJV553"/>
    <mergeCell ref="WJW553:WJZ553"/>
    <mergeCell ref="WKA553:WKD553"/>
    <mergeCell ref="WKE553:WKH553"/>
    <mergeCell ref="WKI553:WKL553"/>
    <mergeCell ref="WIY553:WJB553"/>
    <mergeCell ref="WJC553:WJF553"/>
    <mergeCell ref="WJG553:WJJ553"/>
    <mergeCell ref="WJK553:WJN553"/>
    <mergeCell ref="WJO553:WJR553"/>
    <mergeCell ref="WIE553:WIH553"/>
    <mergeCell ref="WII553:WIL553"/>
    <mergeCell ref="WIM553:WIP553"/>
    <mergeCell ref="WIQ553:WIT553"/>
    <mergeCell ref="WIU553:WIX553"/>
    <mergeCell ref="WSE553:WSH553"/>
    <mergeCell ref="WSI553:WSL553"/>
    <mergeCell ref="WSM553:WSP553"/>
    <mergeCell ref="WSQ553:WST553"/>
    <mergeCell ref="WSU553:WSX553"/>
    <mergeCell ref="WRK553:WRN553"/>
    <mergeCell ref="WRO553:WRR553"/>
    <mergeCell ref="WRS553:WRV553"/>
    <mergeCell ref="WRW553:WRZ553"/>
    <mergeCell ref="WSA553:WSD553"/>
    <mergeCell ref="WQQ553:WQT553"/>
    <mergeCell ref="WQU553:WQX553"/>
    <mergeCell ref="WQY553:WRB553"/>
    <mergeCell ref="WRC553:WRF553"/>
    <mergeCell ref="WRG553:WRJ553"/>
    <mergeCell ref="WPW553:WPZ553"/>
    <mergeCell ref="WQA553:WQD553"/>
    <mergeCell ref="WQE553:WQH553"/>
    <mergeCell ref="WQI553:WQL553"/>
    <mergeCell ref="WQM553:WQP553"/>
    <mergeCell ref="WPC553:WPF553"/>
    <mergeCell ref="WPG553:WPJ553"/>
    <mergeCell ref="WPK553:WPN553"/>
    <mergeCell ref="WPO553:WPR553"/>
    <mergeCell ref="WPS553:WPV553"/>
    <mergeCell ref="WOI553:WOL553"/>
    <mergeCell ref="WOM553:WOP553"/>
    <mergeCell ref="WOQ553:WOT553"/>
    <mergeCell ref="WOU553:WOX553"/>
    <mergeCell ref="WOY553:WPB553"/>
    <mergeCell ref="WNO553:WNR553"/>
    <mergeCell ref="WNS553:WNV553"/>
    <mergeCell ref="WNW553:WNZ553"/>
    <mergeCell ref="WOA553:WOD553"/>
    <mergeCell ref="WOE553:WOH553"/>
    <mergeCell ref="WYY553:WZB553"/>
    <mergeCell ref="WXO553:WXR553"/>
    <mergeCell ref="WXS553:WXV553"/>
    <mergeCell ref="WXW553:WXZ553"/>
    <mergeCell ref="WYA553:WYD553"/>
    <mergeCell ref="WYE553:WYH553"/>
    <mergeCell ref="WWU553:WWX553"/>
    <mergeCell ref="WWY553:WXB553"/>
    <mergeCell ref="WXC553:WXF553"/>
    <mergeCell ref="WXG553:WXJ553"/>
    <mergeCell ref="WXK553:WXN553"/>
    <mergeCell ref="WWA553:WWD553"/>
    <mergeCell ref="WWE553:WWH553"/>
    <mergeCell ref="WWI553:WWL553"/>
    <mergeCell ref="WWM553:WWP553"/>
    <mergeCell ref="WWQ553:WWT553"/>
    <mergeCell ref="WVG553:WVJ553"/>
    <mergeCell ref="WVK553:WVN553"/>
    <mergeCell ref="WVO553:WVR553"/>
    <mergeCell ref="WVS553:WVV553"/>
    <mergeCell ref="WVW553:WVZ553"/>
    <mergeCell ref="WUM553:WUP553"/>
    <mergeCell ref="WUQ553:WUT553"/>
    <mergeCell ref="WUU553:WUX553"/>
    <mergeCell ref="WUY553:WVB553"/>
    <mergeCell ref="WVC553:WVF553"/>
    <mergeCell ref="WTS553:WTV553"/>
    <mergeCell ref="WTW553:WTZ553"/>
    <mergeCell ref="WUA553:WUD553"/>
    <mergeCell ref="WUE553:WUH553"/>
    <mergeCell ref="WUI553:WUL553"/>
    <mergeCell ref="WSY553:WTB553"/>
    <mergeCell ref="WTC553:WTF553"/>
    <mergeCell ref="WTG553:WTJ553"/>
    <mergeCell ref="WTK553:WTN553"/>
    <mergeCell ref="WTO553:WTR553"/>
    <mergeCell ref="BW554:BZ554"/>
    <mergeCell ref="CA554:CD554"/>
    <mergeCell ref="CE554:CH554"/>
    <mergeCell ref="CI554:CL554"/>
    <mergeCell ref="CM554:CP554"/>
    <mergeCell ref="BC554:BF554"/>
    <mergeCell ref="BG554:BJ554"/>
    <mergeCell ref="BK554:BN554"/>
    <mergeCell ref="BO554:BR554"/>
    <mergeCell ref="BS554:BV554"/>
    <mergeCell ref="AI554:AL554"/>
    <mergeCell ref="AM554:AP554"/>
    <mergeCell ref="AQ554:AT554"/>
    <mergeCell ref="AU554:AX554"/>
    <mergeCell ref="AY554:BB554"/>
    <mergeCell ref="O554:R554"/>
    <mergeCell ref="S554:V554"/>
    <mergeCell ref="W554:Z554"/>
    <mergeCell ref="AA554:AD554"/>
    <mergeCell ref="AE554:AH554"/>
    <mergeCell ref="XEM553:XEP553"/>
    <mergeCell ref="XEQ553:XET553"/>
    <mergeCell ref="XEU553:XEX553"/>
    <mergeCell ref="XEY553:XFB553"/>
    <mergeCell ref="XFC553:XFD553"/>
    <mergeCell ref="XDS553:XDV553"/>
    <mergeCell ref="XDW553:XDZ553"/>
    <mergeCell ref="XEA553:XED553"/>
    <mergeCell ref="XEE553:XEH553"/>
    <mergeCell ref="XEI553:XEL553"/>
    <mergeCell ref="XCY553:XDB553"/>
    <mergeCell ref="XDC553:XDF553"/>
    <mergeCell ref="XDG553:XDJ553"/>
    <mergeCell ref="XDK553:XDN553"/>
    <mergeCell ref="XDO553:XDR553"/>
    <mergeCell ref="XCE553:XCH553"/>
    <mergeCell ref="XCI553:XCL553"/>
    <mergeCell ref="XCM553:XCP553"/>
    <mergeCell ref="XCQ553:XCT553"/>
    <mergeCell ref="XCU553:XCX553"/>
    <mergeCell ref="XBK553:XBN553"/>
    <mergeCell ref="XBO553:XBR553"/>
    <mergeCell ref="XBS553:XBV553"/>
    <mergeCell ref="XBW553:XBZ553"/>
    <mergeCell ref="XCA553:XCD553"/>
    <mergeCell ref="XAQ553:XAT553"/>
    <mergeCell ref="XAU553:XAX553"/>
    <mergeCell ref="XAY553:XBB553"/>
    <mergeCell ref="XBC553:XBF553"/>
    <mergeCell ref="XBG553:XBJ553"/>
    <mergeCell ref="WZW553:WZZ553"/>
    <mergeCell ref="XAA553:XAD553"/>
    <mergeCell ref="XAE553:XAH553"/>
    <mergeCell ref="XAI553:XAL553"/>
    <mergeCell ref="XAM553:XAP553"/>
    <mergeCell ref="WZC553:WZF553"/>
    <mergeCell ref="WZG553:WZJ553"/>
    <mergeCell ref="WZK553:WZN553"/>
    <mergeCell ref="WZO553:WZR553"/>
    <mergeCell ref="WZS553:WZV553"/>
    <mergeCell ref="WYI553:WYL553"/>
    <mergeCell ref="WYM553:WYP553"/>
    <mergeCell ref="WYQ553:WYT553"/>
    <mergeCell ref="WYU553:WYX553"/>
    <mergeCell ref="HG554:HJ554"/>
    <mergeCell ref="HK554:HN554"/>
    <mergeCell ref="HO554:HR554"/>
    <mergeCell ref="HS554:HV554"/>
    <mergeCell ref="HW554:HZ554"/>
    <mergeCell ref="GM554:GP554"/>
    <mergeCell ref="GQ554:GT554"/>
    <mergeCell ref="GU554:GX554"/>
    <mergeCell ref="GY554:HB554"/>
    <mergeCell ref="HC554:HF554"/>
    <mergeCell ref="FS554:FV554"/>
    <mergeCell ref="FW554:FZ554"/>
    <mergeCell ref="GA554:GD554"/>
    <mergeCell ref="GE554:GH554"/>
    <mergeCell ref="GI554:GL554"/>
    <mergeCell ref="EY554:FB554"/>
    <mergeCell ref="FC554:FF554"/>
    <mergeCell ref="FG554:FJ554"/>
    <mergeCell ref="FK554:FN554"/>
    <mergeCell ref="FO554:FR554"/>
    <mergeCell ref="EE554:EH554"/>
    <mergeCell ref="EI554:EL554"/>
    <mergeCell ref="EM554:EP554"/>
    <mergeCell ref="EQ554:ET554"/>
    <mergeCell ref="EU554:EX554"/>
    <mergeCell ref="DK554:DN554"/>
    <mergeCell ref="DO554:DR554"/>
    <mergeCell ref="DS554:DV554"/>
    <mergeCell ref="DW554:DZ554"/>
    <mergeCell ref="EA554:ED554"/>
    <mergeCell ref="CQ554:CT554"/>
    <mergeCell ref="CU554:CX554"/>
    <mergeCell ref="CY554:DB554"/>
    <mergeCell ref="DC554:DF554"/>
    <mergeCell ref="DG554:DJ554"/>
    <mergeCell ref="MQ554:MT554"/>
    <mergeCell ref="MU554:MX554"/>
    <mergeCell ref="MY554:NB554"/>
    <mergeCell ref="NC554:NF554"/>
    <mergeCell ref="NG554:NJ554"/>
    <mergeCell ref="LW554:LZ554"/>
    <mergeCell ref="MA554:MD554"/>
    <mergeCell ref="ME554:MH554"/>
    <mergeCell ref="MI554:ML554"/>
    <mergeCell ref="MM554:MP554"/>
    <mergeCell ref="LC554:LF554"/>
    <mergeCell ref="LG554:LJ554"/>
    <mergeCell ref="LK554:LN554"/>
    <mergeCell ref="LO554:LR554"/>
    <mergeCell ref="LS554:LV554"/>
    <mergeCell ref="KI554:KL554"/>
    <mergeCell ref="KM554:KP554"/>
    <mergeCell ref="KQ554:KT554"/>
    <mergeCell ref="KU554:KX554"/>
    <mergeCell ref="KY554:LB554"/>
    <mergeCell ref="JO554:JR554"/>
    <mergeCell ref="JS554:JV554"/>
    <mergeCell ref="JW554:JZ554"/>
    <mergeCell ref="KA554:KD554"/>
    <mergeCell ref="KE554:KH554"/>
    <mergeCell ref="IU554:IX554"/>
    <mergeCell ref="IY554:JB554"/>
    <mergeCell ref="JC554:JF554"/>
    <mergeCell ref="JG554:JJ554"/>
    <mergeCell ref="JK554:JN554"/>
    <mergeCell ref="IA554:ID554"/>
    <mergeCell ref="IE554:IH554"/>
    <mergeCell ref="II554:IL554"/>
    <mergeCell ref="IM554:IP554"/>
    <mergeCell ref="IQ554:IT554"/>
    <mergeCell ref="SA554:SD554"/>
    <mergeCell ref="SE554:SH554"/>
    <mergeCell ref="SI554:SL554"/>
    <mergeCell ref="SM554:SP554"/>
    <mergeCell ref="SQ554:ST554"/>
    <mergeCell ref="RG554:RJ554"/>
    <mergeCell ref="RK554:RN554"/>
    <mergeCell ref="RO554:RR554"/>
    <mergeCell ref="RS554:RV554"/>
    <mergeCell ref="RW554:RZ554"/>
    <mergeCell ref="QM554:QP554"/>
    <mergeCell ref="QQ554:QT554"/>
    <mergeCell ref="QU554:QX554"/>
    <mergeCell ref="QY554:RB554"/>
    <mergeCell ref="RC554:RF554"/>
    <mergeCell ref="PS554:PV554"/>
    <mergeCell ref="PW554:PZ554"/>
    <mergeCell ref="QA554:QD554"/>
    <mergeCell ref="QE554:QH554"/>
    <mergeCell ref="QI554:QL554"/>
    <mergeCell ref="OY554:PB554"/>
    <mergeCell ref="PC554:PF554"/>
    <mergeCell ref="PG554:PJ554"/>
    <mergeCell ref="PK554:PN554"/>
    <mergeCell ref="PO554:PR554"/>
    <mergeCell ref="OE554:OH554"/>
    <mergeCell ref="OI554:OL554"/>
    <mergeCell ref="OM554:OP554"/>
    <mergeCell ref="OQ554:OT554"/>
    <mergeCell ref="OU554:OX554"/>
    <mergeCell ref="NK554:NN554"/>
    <mergeCell ref="NO554:NR554"/>
    <mergeCell ref="NS554:NV554"/>
    <mergeCell ref="NW554:NZ554"/>
    <mergeCell ref="OA554:OD554"/>
    <mergeCell ref="XK554:XN554"/>
    <mergeCell ref="XO554:XR554"/>
    <mergeCell ref="XS554:XV554"/>
    <mergeCell ref="XW554:XZ554"/>
    <mergeCell ref="YA554:YD554"/>
    <mergeCell ref="WQ554:WT554"/>
    <mergeCell ref="WU554:WX554"/>
    <mergeCell ref="WY554:XB554"/>
    <mergeCell ref="XC554:XF554"/>
    <mergeCell ref="XG554:XJ554"/>
    <mergeCell ref="VW554:VZ554"/>
    <mergeCell ref="WA554:WD554"/>
    <mergeCell ref="WE554:WH554"/>
    <mergeCell ref="WI554:WL554"/>
    <mergeCell ref="WM554:WP554"/>
    <mergeCell ref="VC554:VF554"/>
    <mergeCell ref="VG554:VJ554"/>
    <mergeCell ref="VK554:VN554"/>
    <mergeCell ref="VO554:VR554"/>
    <mergeCell ref="VS554:VV554"/>
    <mergeCell ref="UI554:UL554"/>
    <mergeCell ref="UM554:UP554"/>
    <mergeCell ref="UQ554:UT554"/>
    <mergeCell ref="UU554:UX554"/>
    <mergeCell ref="UY554:VB554"/>
    <mergeCell ref="TO554:TR554"/>
    <mergeCell ref="TS554:TV554"/>
    <mergeCell ref="TW554:TZ554"/>
    <mergeCell ref="UA554:UD554"/>
    <mergeCell ref="UE554:UH554"/>
    <mergeCell ref="SU554:SX554"/>
    <mergeCell ref="SY554:TB554"/>
    <mergeCell ref="TC554:TF554"/>
    <mergeCell ref="TG554:TJ554"/>
    <mergeCell ref="TK554:TN554"/>
    <mergeCell ref="ACU554:ACX554"/>
    <mergeCell ref="ACY554:ADB554"/>
    <mergeCell ref="ADC554:ADF554"/>
    <mergeCell ref="ADG554:ADJ554"/>
    <mergeCell ref="ADK554:ADN554"/>
    <mergeCell ref="ACA554:ACD554"/>
    <mergeCell ref="ACE554:ACH554"/>
    <mergeCell ref="ACI554:ACL554"/>
    <mergeCell ref="ACM554:ACP554"/>
    <mergeCell ref="ACQ554:ACT554"/>
    <mergeCell ref="ABG554:ABJ554"/>
    <mergeCell ref="ABK554:ABN554"/>
    <mergeCell ref="ABO554:ABR554"/>
    <mergeCell ref="ABS554:ABV554"/>
    <mergeCell ref="ABW554:ABZ554"/>
    <mergeCell ref="AAM554:AAP554"/>
    <mergeCell ref="AAQ554:AAT554"/>
    <mergeCell ref="AAU554:AAX554"/>
    <mergeCell ref="AAY554:ABB554"/>
    <mergeCell ref="ABC554:ABF554"/>
    <mergeCell ref="ZS554:ZV554"/>
    <mergeCell ref="ZW554:ZZ554"/>
    <mergeCell ref="AAA554:AAD554"/>
    <mergeCell ref="AAE554:AAH554"/>
    <mergeCell ref="AAI554:AAL554"/>
    <mergeCell ref="YY554:ZB554"/>
    <mergeCell ref="ZC554:ZF554"/>
    <mergeCell ref="ZG554:ZJ554"/>
    <mergeCell ref="ZK554:ZN554"/>
    <mergeCell ref="ZO554:ZR554"/>
    <mergeCell ref="YE554:YH554"/>
    <mergeCell ref="YI554:YL554"/>
    <mergeCell ref="YM554:YP554"/>
    <mergeCell ref="YQ554:YT554"/>
    <mergeCell ref="YU554:YX554"/>
    <mergeCell ref="AIE554:AIH554"/>
    <mergeCell ref="AII554:AIL554"/>
    <mergeCell ref="AIM554:AIP554"/>
    <mergeCell ref="AIQ554:AIT554"/>
    <mergeCell ref="AIU554:AIX554"/>
    <mergeCell ref="AHK554:AHN554"/>
    <mergeCell ref="AHO554:AHR554"/>
    <mergeCell ref="AHS554:AHV554"/>
    <mergeCell ref="AHW554:AHZ554"/>
    <mergeCell ref="AIA554:AID554"/>
    <mergeCell ref="AGQ554:AGT554"/>
    <mergeCell ref="AGU554:AGX554"/>
    <mergeCell ref="AGY554:AHB554"/>
    <mergeCell ref="AHC554:AHF554"/>
    <mergeCell ref="AHG554:AHJ554"/>
    <mergeCell ref="AFW554:AFZ554"/>
    <mergeCell ref="AGA554:AGD554"/>
    <mergeCell ref="AGE554:AGH554"/>
    <mergeCell ref="AGI554:AGL554"/>
    <mergeCell ref="AGM554:AGP554"/>
    <mergeCell ref="AFC554:AFF554"/>
    <mergeCell ref="AFG554:AFJ554"/>
    <mergeCell ref="AFK554:AFN554"/>
    <mergeCell ref="AFO554:AFR554"/>
    <mergeCell ref="AFS554:AFV554"/>
    <mergeCell ref="AEI554:AEL554"/>
    <mergeCell ref="AEM554:AEP554"/>
    <mergeCell ref="AEQ554:AET554"/>
    <mergeCell ref="AEU554:AEX554"/>
    <mergeCell ref="AEY554:AFB554"/>
    <mergeCell ref="ADO554:ADR554"/>
    <mergeCell ref="ADS554:ADV554"/>
    <mergeCell ref="ADW554:ADZ554"/>
    <mergeCell ref="AEA554:AED554"/>
    <mergeCell ref="AEE554:AEH554"/>
    <mergeCell ref="ANO554:ANR554"/>
    <mergeCell ref="ANS554:ANV554"/>
    <mergeCell ref="ANW554:ANZ554"/>
    <mergeCell ref="AOA554:AOD554"/>
    <mergeCell ref="AOE554:AOH554"/>
    <mergeCell ref="AMU554:AMX554"/>
    <mergeCell ref="AMY554:ANB554"/>
    <mergeCell ref="ANC554:ANF554"/>
    <mergeCell ref="ANG554:ANJ554"/>
    <mergeCell ref="ANK554:ANN554"/>
    <mergeCell ref="AMA554:AMD554"/>
    <mergeCell ref="AME554:AMH554"/>
    <mergeCell ref="AMI554:AML554"/>
    <mergeCell ref="AMM554:AMP554"/>
    <mergeCell ref="AMQ554:AMT554"/>
    <mergeCell ref="ALG554:ALJ554"/>
    <mergeCell ref="ALK554:ALN554"/>
    <mergeCell ref="ALO554:ALR554"/>
    <mergeCell ref="ALS554:ALV554"/>
    <mergeCell ref="ALW554:ALZ554"/>
    <mergeCell ref="AKM554:AKP554"/>
    <mergeCell ref="AKQ554:AKT554"/>
    <mergeCell ref="AKU554:AKX554"/>
    <mergeCell ref="AKY554:ALB554"/>
    <mergeCell ref="ALC554:ALF554"/>
    <mergeCell ref="AJS554:AJV554"/>
    <mergeCell ref="AJW554:AJZ554"/>
    <mergeCell ref="AKA554:AKD554"/>
    <mergeCell ref="AKE554:AKH554"/>
    <mergeCell ref="AKI554:AKL554"/>
    <mergeCell ref="AIY554:AJB554"/>
    <mergeCell ref="AJC554:AJF554"/>
    <mergeCell ref="AJG554:AJJ554"/>
    <mergeCell ref="AJK554:AJN554"/>
    <mergeCell ref="AJO554:AJR554"/>
    <mergeCell ref="ASY554:ATB554"/>
    <mergeCell ref="ATC554:ATF554"/>
    <mergeCell ref="ATG554:ATJ554"/>
    <mergeCell ref="ATK554:ATN554"/>
    <mergeCell ref="ATO554:ATR554"/>
    <mergeCell ref="ASE554:ASH554"/>
    <mergeCell ref="ASI554:ASL554"/>
    <mergeCell ref="ASM554:ASP554"/>
    <mergeCell ref="ASQ554:AST554"/>
    <mergeCell ref="ASU554:ASX554"/>
    <mergeCell ref="ARK554:ARN554"/>
    <mergeCell ref="ARO554:ARR554"/>
    <mergeCell ref="ARS554:ARV554"/>
    <mergeCell ref="ARW554:ARZ554"/>
    <mergeCell ref="ASA554:ASD554"/>
    <mergeCell ref="AQQ554:AQT554"/>
    <mergeCell ref="AQU554:AQX554"/>
    <mergeCell ref="AQY554:ARB554"/>
    <mergeCell ref="ARC554:ARF554"/>
    <mergeCell ref="ARG554:ARJ554"/>
    <mergeCell ref="APW554:APZ554"/>
    <mergeCell ref="AQA554:AQD554"/>
    <mergeCell ref="AQE554:AQH554"/>
    <mergeCell ref="AQI554:AQL554"/>
    <mergeCell ref="AQM554:AQP554"/>
    <mergeCell ref="APC554:APF554"/>
    <mergeCell ref="APG554:APJ554"/>
    <mergeCell ref="APK554:APN554"/>
    <mergeCell ref="APO554:APR554"/>
    <mergeCell ref="APS554:APV554"/>
    <mergeCell ref="AOI554:AOL554"/>
    <mergeCell ref="AOM554:AOP554"/>
    <mergeCell ref="AOQ554:AOT554"/>
    <mergeCell ref="AOU554:AOX554"/>
    <mergeCell ref="AOY554:APB554"/>
    <mergeCell ref="AYI554:AYL554"/>
    <mergeCell ref="AYM554:AYP554"/>
    <mergeCell ref="AYQ554:AYT554"/>
    <mergeCell ref="AYU554:AYX554"/>
    <mergeCell ref="AYY554:AZB554"/>
    <mergeCell ref="AXO554:AXR554"/>
    <mergeCell ref="AXS554:AXV554"/>
    <mergeCell ref="AXW554:AXZ554"/>
    <mergeCell ref="AYA554:AYD554"/>
    <mergeCell ref="AYE554:AYH554"/>
    <mergeCell ref="AWU554:AWX554"/>
    <mergeCell ref="AWY554:AXB554"/>
    <mergeCell ref="AXC554:AXF554"/>
    <mergeCell ref="AXG554:AXJ554"/>
    <mergeCell ref="AXK554:AXN554"/>
    <mergeCell ref="AWA554:AWD554"/>
    <mergeCell ref="AWE554:AWH554"/>
    <mergeCell ref="AWI554:AWL554"/>
    <mergeCell ref="AWM554:AWP554"/>
    <mergeCell ref="AWQ554:AWT554"/>
    <mergeCell ref="AVG554:AVJ554"/>
    <mergeCell ref="AVK554:AVN554"/>
    <mergeCell ref="AVO554:AVR554"/>
    <mergeCell ref="AVS554:AVV554"/>
    <mergeCell ref="AVW554:AVZ554"/>
    <mergeCell ref="AUM554:AUP554"/>
    <mergeCell ref="AUQ554:AUT554"/>
    <mergeCell ref="AUU554:AUX554"/>
    <mergeCell ref="AUY554:AVB554"/>
    <mergeCell ref="AVC554:AVF554"/>
    <mergeCell ref="ATS554:ATV554"/>
    <mergeCell ref="ATW554:ATZ554"/>
    <mergeCell ref="AUA554:AUD554"/>
    <mergeCell ref="AUE554:AUH554"/>
    <mergeCell ref="AUI554:AUL554"/>
    <mergeCell ref="BDS554:BDV554"/>
    <mergeCell ref="BDW554:BDZ554"/>
    <mergeCell ref="BEA554:BED554"/>
    <mergeCell ref="BEE554:BEH554"/>
    <mergeCell ref="BEI554:BEL554"/>
    <mergeCell ref="BCY554:BDB554"/>
    <mergeCell ref="BDC554:BDF554"/>
    <mergeCell ref="BDG554:BDJ554"/>
    <mergeCell ref="BDK554:BDN554"/>
    <mergeCell ref="BDO554:BDR554"/>
    <mergeCell ref="BCE554:BCH554"/>
    <mergeCell ref="BCI554:BCL554"/>
    <mergeCell ref="BCM554:BCP554"/>
    <mergeCell ref="BCQ554:BCT554"/>
    <mergeCell ref="BCU554:BCX554"/>
    <mergeCell ref="BBK554:BBN554"/>
    <mergeCell ref="BBO554:BBR554"/>
    <mergeCell ref="BBS554:BBV554"/>
    <mergeCell ref="BBW554:BBZ554"/>
    <mergeCell ref="BCA554:BCD554"/>
    <mergeCell ref="BAQ554:BAT554"/>
    <mergeCell ref="BAU554:BAX554"/>
    <mergeCell ref="BAY554:BBB554"/>
    <mergeCell ref="BBC554:BBF554"/>
    <mergeCell ref="BBG554:BBJ554"/>
    <mergeCell ref="AZW554:AZZ554"/>
    <mergeCell ref="BAA554:BAD554"/>
    <mergeCell ref="BAE554:BAH554"/>
    <mergeCell ref="BAI554:BAL554"/>
    <mergeCell ref="BAM554:BAP554"/>
    <mergeCell ref="AZC554:AZF554"/>
    <mergeCell ref="AZG554:AZJ554"/>
    <mergeCell ref="AZK554:AZN554"/>
    <mergeCell ref="AZO554:AZR554"/>
    <mergeCell ref="AZS554:AZV554"/>
    <mergeCell ref="BJC554:BJF554"/>
    <mergeCell ref="BJG554:BJJ554"/>
    <mergeCell ref="BJK554:BJN554"/>
    <mergeCell ref="BJO554:BJR554"/>
    <mergeCell ref="BJS554:BJV554"/>
    <mergeCell ref="BII554:BIL554"/>
    <mergeCell ref="BIM554:BIP554"/>
    <mergeCell ref="BIQ554:BIT554"/>
    <mergeCell ref="BIU554:BIX554"/>
    <mergeCell ref="BIY554:BJB554"/>
    <mergeCell ref="BHO554:BHR554"/>
    <mergeCell ref="BHS554:BHV554"/>
    <mergeCell ref="BHW554:BHZ554"/>
    <mergeCell ref="BIA554:BID554"/>
    <mergeCell ref="BIE554:BIH554"/>
    <mergeCell ref="BGU554:BGX554"/>
    <mergeCell ref="BGY554:BHB554"/>
    <mergeCell ref="BHC554:BHF554"/>
    <mergeCell ref="BHG554:BHJ554"/>
    <mergeCell ref="BHK554:BHN554"/>
    <mergeCell ref="BGA554:BGD554"/>
    <mergeCell ref="BGE554:BGH554"/>
    <mergeCell ref="BGI554:BGL554"/>
    <mergeCell ref="BGM554:BGP554"/>
    <mergeCell ref="BGQ554:BGT554"/>
    <mergeCell ref="BFG554:BFJ554"/>
    <mergeCell ref="BFK554:BFN554"/>
    <mergeCell ref="BFO554:BFR554"/>
    <mergeCell ref="BFS554:BFV554"/>
    <mergeCell ref="BFW554:BFZ554"/>
    <mergeCell ref="BEM554:BEP554"/>
    <mergeCell ref="BEQ554:BET554"/>
    <mergeCell ref="BEU554:BEX554"/>
    <mergeCell ref="BEY554:BFB554"/>
    <mergeCell ref="BFC554:BFF554"/>
    <mergeCell ref="BOM554:BOP554"/>
    <mergeCell ref="BOQ554:BOT554"/>
    <mergeCell ref="BOU554:BOX554"/>
    <mergeCell ref="BOY554:BPB554"/>
    <mergeCell ref="BPC554:BPF554"/>
    <mergeCell ref="BNS554:BNV554"/>
    <mergeCell ref="BNW554:BNZ554"/>
    <mergeCell ref="BOA554:BOD554"/>
    <mergeCell ref="BOE554:BOH554"/>
    <mergeCell ref="BOI554:BOL554"/>
    <mergeCell ref="BMY554:BNB554"/>
    <mergeCell ref="BNC554:BNF554"/>
    <mergeCell ref="BNG554:BNJ554"/>
    <mergeCell ref="BNK554:BNN554"/>
    <mergeCell ref="BNO554:BNR554"/>
    <mergeCell ref="BME554:BMH554"/>
    <mergeCell ref="BMI554:BML554"/>
    <mergeCell ref="BMM554:BMP554"/>
    <mergeCell ref="BMQ554:BMT554"/>
    <mergeCell ref="BMU554:BMX554"/>
    <mergeCell ref="BLK554:BLN554"/>
    <mergeCell ref="BLO554:BLR554"/>
    <mergeCell ref="BLS554:BLV554"/>
    <mergeCell ref="BLW554:BLZ554"/>
    <mergeCell ref="BMA554:BMD554"/>
    <mergeCell ref="BKQ554:BKT554"/>
    <mergeCell ref="BKU554:BKX554"/>
    <mergeCell ref="BKY554:BLB554"/>
    <mergeCell ref="BLC554:BLF554"/>
    <mergeCell ref="BLG554:BLJ554"/>
    <mergeCell ref="BJW554:BJZ554"/>
    <mergeCell ref="BKA554:BKD554"/>
    <mergeCell ref="BKE554:BKH554"/>
    <mergeCell ref="BKI554:BKL554"/>
    <mergeCell ref="BKM554:BKP554"/>
    <mergeCell ref="BTW554:BTZ554"/>
    <mergeCell ref="BUA554:BUD554"/>
    <mergeCell ref="BUE554:BUH554"/>
    <mergeCell ref="BUI554:BUL554"/>
    <mergeCell ref="BUM554:BUP554"/>
    <mergeCell ref="BTC554:BTF554"/>
    <mergeCell ref="BTG554:BTJ554"/>
    <mergeCell ref="BTK554:BTN554"/>
    <mergeCell ref="BTO554:BTR554"/>
    <mergeCell ref="BTS554:BTV554"/>
    <mergeCell ref="BSI554:BSL554"/>
    <mergeCell ref="BSM554:BSP554"/>
    <mergeCell ref="BSQ554:BST554"/>
    <mergeCell ref="BSU554:BSX554"/>
    <mergeCell ref="BSY554:BTB554"/>
    <mergeCell ref="BRO554:BRR554"/>
    <mergeCell ref="BRS554:BRV554"/>
    <mergeCell ref="BRW554:BRZ554"/>
    <mergeCell ref="BSA554:BSD554"/>
    <mergeCell ref="BSE554:BSH554"/>
    <mergeCell ref="BQU554:BQX554"/>
    <mergeCell ref="BQY554:BRB554"/>
    <mergeCell ref="BRC554:BRF554"/>
    <mergeCell ref="BRG554:BRJ554"/>
    <mergeCell ref="BRK554:BRN554"/>
    <mergeCell ref="BQA554:BQD554"/>
    <mergeCell ref="BQE554:BQH554"/>
    <mergeCell ref="BQI554:BQL554"/>
    <mergeCell ref="BQM554:BQP554"/>
    <mergeCell ref="BQQ554:BQT554"/>
    <mergeCell ref="BPG554:BPJ554"/>
    <mergeCell ref="BPK554:BPN554"/>
    <mergeCell ref="BPO554:BPR554"/>
    <mergeCell ref="BPS554:BPV554"/>
    <mergeCell ref="BPW554:BPZ554"/>
    <mergeCell ref="BZG554:BZJ554"/>
    <mergeCell ref="BZK554:BZN554"/>
    <mergeCell ref="BZO554:BZR554"/>
    <mergeCell ref="BZS554:BZV554"/>
    <mergeCell ref="BZW554:BZZ554"/>
    <mergeCell ref="BYM554:BYP554"/>
    <mergeCell ref="BYQ554:BYT554"/>
    <mergeCell ref="BYU554:BYX554"/>
    <mergeCell ref="BYY554:BZB554"/>
    <mergeCell ref="BZC554:BZF554"/>
    <mergeCell ref="BXS554:BXV554"/>
    <mergeCell ref="BXW554:BXZ554"/>
    <mergeCell ref="BYA554:BYD554"/>
    <mergeCell ref="BYE554:BYH554"/>
    <mergeCell ref="BYI554:BYL554"/>
    <mergeCell ref="BWY554:BXB554"/>
    <mergeCell ref="BXC554:BXF554"/>
    <mergeCell ref="BXG554:BXJ554"/>
    <mergeCell ref="BXK554:BXN554"/>
    <mergeCell ref="BXO554:BXR554"/>
    <mergeCell ref="BWE554:BWH554"/>
    <mergeCell ref="BWI554:BWL554"/>
    <mergeCell ref="BWM554:BWP554"/>
    <mergeCell ref="BWQ554:BWT554"/>
    <mergeCell ref="BWU554:BWX554"/>
    <mergeCell ref="BVK554:BVN554"/>
    <mergeCell ref="BVO554:BVR554"/>
    <mergeCell ref="BVS554:BVV554"/>
    <mergeCell ref="BVW554:BVZ554"/>
    <mergeCell ref="BWA554:BWD554"/>
    <mergeCell ref="BUQ554:BUT554"/>
    <mergeCell ref="BUU554:BUX554"/>
    <mergeCell ref="BUY554:BVB554"/>
    <mergeCell ref="BVC554:BVF554"/>
    <mergeCell ref="BVG554:BVJ554"/>
    <mergeCell ref="CEQ554:CET554"/>
    <mergeCell ref="CEU554:CEX554"/>
    <mergeCell ref="CEY554:CFB554"/>
    <mergeCell ref="CFC554:CFF554"/>
    <mergeCell ref="CFG554:CFJ554"/>
    <mergeCell ref="CDW554:CDZ554"/>
    <mergeCell ref="CEA554:CED554"/>
    <mergeCell ref="CEE554:CEH554"/>
    <mergeCell ref="CEI554:CEL554"/>
    <mergeCell ref="CEM554:CEP554"/>
    <mergeCell ref="CDC554:CDF554"/>
    <mergeCell ref="CDG554:CDJ554"/>
    <mergeCell ref="CDK554:CDN554"/>
    <mergeCell ref="CDO554:CDR554"/>
    <mergeCell ref="CDS554:CDV554"/>
    <mergeCell ref="CCI554:CCL554"/>
    <mergeCell ref="CCM554:CCP554"/>
    <mergeCell ref="CCQ554:CCT554"/>
    <mergeCell ref="CCU554:CCX554"/>
    <mergeCell ref="CCY554:CDB554"/>
    <mergeCell ref="CBO554:CBR554"/>
    <mergeCell ref="CBS554:CBV554"/>
    <mergeCell ref="CBW554:CBZ554"/>
    <mergeCell ref="CCA554:CCD554"/>
    <mergeCell ref="CCE554:CCH554"/>
    <mergeCell ref="CAU554:CAX554"/>
    <mergeCell ref="CAY554:CBB554"/>
    <mergeCell ref="CBC554:CBF554"/>
    <mergeCell ref="CBG554:CBJ554"/>
    <mergeCell ref="CBK554:CBN554"/>
    <mergeCell ref="CAA554:CAD554"/>
    <mergeCell ref="CAE554:CAH554"/>
    <mergeCell ref="CAI554:CAL554"/>
    <mergeCell ref="CAM554:CAP554"/>
    <mergeCell ref="CAQ554:CAT554"/>
    <mergeCell ref="CKA554:CKD554"/>
    <mergeCell ref="CKE554:CKH554"/>
    <mergeCell ref="CKI554:CKL554"/>
    <mergeCell ref="CKM554:CKP554"/>
    <mergeCell ref="CKQ554:CKT554"/>
    <mergeCell ref="CJG554:CJJ554"/>
    <mergeCell ref="CJK554:CJN554"/>
    <mergeCell ref="CJO554:CJR554"/>
    <mergeCell ref="CJS554:CJV554"/>
    <mergeCell ref="CJW554:CJZ554"/>
    <mergeCell ref="CIM554:CIP554"/>
    <mergeCell ref="CIQ554:CIT554"/>
    <mergeCell ref="CIU554:CIX554"/>
    <mergeCell ref="CIY554:CJB554"/>
    <mergeCell ref="CJC554:CJF554"/>
    <mergeCell ref="CHS554:CHV554"/>
    <mergeCell ref="CHW554:CHZ554"/>
    <mergeCell ref="CIA554:CID554"/>
    <mergeCell ref="CIE554:CIH554"/>
    <mergeCell ref="CII554:CIL554"/>
    <mergeCell ref="CGY554:CHB554"/>
    <mergeCell ref="CHC554:CHF554"/>
    <mergeCell ref="CHG554:CHJ554"/>
    <mergeCell ref="CHK554:CHN554"/>
    <mergeCell ref="CHO554:CHR554"/>
    <mergeCell ref="CGE554:CGH554"/>
    <mergeCell ref="CGI554:CGL554"/>
    <mergeCell ref="CGM554:CGP554"/>
    <mergeCell ref="CGQ554:CGT554"/>
    <mergeCell ref="CGU554:CGX554"/>
    <mergeCell ref="CFK554:CFN554"/>
    <mergeCell ref="CFO554:CFR554"/>
    <mergeCell ref="CFS554:CFV554"/>
    <mergeCell ref="CFW554:CFZ554"/>
    <mergeCell ref="CGA554:CGD554"/>
    <mergeCell ref="CPK554:CPN554"/>
    <mergeCell ref="CPO554:CPR554"/>
    <mergeCell ref="CPS554:CPV554"/>
    <mergeCell ref="CPW554:CPZ554"/>
    <mergeCell ref="CQA554:CQD554"/>
    <mergeCell ref="COQ554:COT554"/>
    <mergeCell ref="COU554:COX554"/>
    <mergeCell ref="COY554:CPB554"/>
    <mergeCell ref="CPC554:CPF554"/>
    <mergeCell ref="CPG554:CPJ554"/>
    <mergeCell ref="CNW554:CNZ554"/>
    <mergeCell ref="COA554:COD554"/>
    <mergeCell ref="COE554:COH554"/>
    <mergeCell ref="COI554:COL554"/>
    <mergeCell ref="COM554:COP554"/>
    <mergeCell ref="CNC554:CNF554"/>
    <mergeCell ref="CNG554:CNJ554"/>
    <mergeCell ref="CNK554:CNN554"/>
    <mergeCell ref="CNO554:CNR554"/>
    <mergeCell ref="CNS554:CNV554"/>
    <mergeCell ref="CMI554:CML554"/>
    <mergeCell ref="CMM554:CMP554"/>
    <mergeCell ref="CMQ554:CMT554"/>
    <mergeCell ref="CMU554:CMX554"/>
    <mergeCell ref="CMY554:CNB554"/>
    <mergeCell ref="CLO554:CLR554"/>
    <mergeCell ref="CLS554:CLV554"/>
    <mergeCell ref="CLW554:CLZ554"/>
    <mergeCell ref="CMA554:CMD554"/>
    <mergeCell ref="CME554:CMH554"/>
    <mergeCell ref="CKU554:CKX554"/>
    <mergeCell ref="CKY554:CLB554"/>
    <mergeCell ref="CLC554:CLF554"/>
    <mergeCell ref="CLG554:CLJ554"/>
    <mergeCell ref="CLK554:CLN554"/>
    <mergeCell ref="CUU554:CUX554"/>
    <mergeCell ref="CUY554:CVB554"/>
    <mergeCell ref="CVC554:CVF554"/>
    <mergeCell ref="CVG554:CVJ554"/>
    <mergeCell ref="CVK554:CVN554"/>
    <mergeCell ref="CUA554:CUD554"/>
    <mergeCell ref="CUE554:CUH554"/>
    <mergeCell ref="CUI554:CUL554"/>
    <mergeCell ref="CUM554:CUP554"/>
    <mergeCell ref="CUQ554:CUT554"/>
    <mergeCell ref="CTG554:CTJ554"/>
    <mergeCell ref="CTK554:CTN554"/>
    <mergeCell ref="CTO554:CTR554"/>
    <mergeCell ref="CTS554:CTV554"/>
    <mergeCell ref="CTW554:CTZ554"/>
    <mergeCell ref="CSM554:CSP554"/>
    <mergeCell ref="CSQ554:CST554"/>
    <mergeCell ref="CSU554:CSX554"/>
    <mergeCell ref="CSY554:CTB554"/>
    <mergeCell ref="CTC554:CTF554"/>
    <mergeCell ref="CRS554:CRV554"/>
    <mergeCell ref="CRW554:CRZ554"/>
    <mergeCell ref="CSA554:CSD554"/>
    <mergeCell ref="CSE554:CSH554"/>
    <mergeCell ref="CSI554:CSL554"/>
    <mergeCell ref="CQY554:CRB554"/>
    <mergeCell ref="CRC554:CRF554"/>
    <mergeCell ref="CRG554:CRJ554"/>
    <mergeCell ref="CRK554:CRN554"/>
    <mergeCell ref="CRO554:CRR554"/>
    <mergeCell ref="CQE554:CQH554"/>
    <mergeCell ref="CQI554:CQL554"/>
    <mergeCell ref="CQM554:CQP554"/>
    <mergeCell ref="CQQ554:CQT554"/>
    <mergeCell ref="CQU554:CQX554"/>
    <mergeCell ref="DAE554:DAH554"/>
    <mergeCell ref="DAI554:DAL554"/>
    <mergeCell ref="DAM554:DAP554"/>
    <mergeCell ref="DAQ554:DAT554"/>
    <mergeCell ref="DAU554:DAX554"/>
    <mergeCell ref="CZK554:CZN554"/>
    <mergeCell ref="CZO554:CZR554"/>
    <mergeCell ref="CZS554:CZV554"/>
    <mergeCell ref="CZW554:CZZ554"/>
    <mergeCell ref="DAA554:DAD554"/>
    <mergeCell ref="CYQ554:CYT554"/>
    <mergeCell ref="CYU554:CYX554"/>
    <mergeCell ref="CYY554:CZB554"/>
    <mergeCell ref="CZC554:CZF554"/>
    <mergeCell ref="CZG554:CZJ554"/>
    <mergeCell ref="CXW554:CXZ554"/>
    <mergeCell ref="CYA554:CYD554"/>
    <mergeCell ref="CYE554:CYH554"/>
    <mergeCell ref="CYI554:CYL554"/>
    <mergeCell ref="CYM554:CYP554"/>
    <mergeCell ref="CXC554:CXF554"/>
    <mergeCell ref="CXG554:CXJ554"/>
    <mergeCell ref="CXK554:CXN554"/>
    <mergeCell ref="CXO554:CXR554"/>
    <mergeCell ref="CXS554:CXV554"/>
    <mergeCell ref="CWI554:CWL554"/>
    <mergeCell ref="CWM554:CWP554"/>
    <mergeCell ref="CWQ554:CWT554"/>
    <mergeCell ref="CWU554:CWX554"/>
    <mergeCell ref="CWY554:CXB554"/>
    <mergeCell ref="CVO554:CVR554"/>
    <mergeCell ref="CVS554:CVV554"/>
    <mergeCell ref="CVW554:CVZ554"/>
    <mergeCell ref="CWA554:CWD554"/>
    <mergeCell ref="CWE554:CWH554"/>
    <mergeCell ref="DFO554:DFR554"/>
    <mergeCell ref="DFS554:DFV554"/>
    <mergeCell ref="DFW554:DFZ554"/>
    <mergeCell ref="DGA554:DGD554"/>
    <mergeCell ref="DGE554:DGH554"/>
    <mergeCell ref="DEU554:DEX554"/>
    <mergeCell ref="DEY554:DFB554"/>
    <mergeCell ref="DFC554:DFF554"/>
    <mergeCell ref="DFG554:DFJ554"/>
    <mergeCell ref="DFK554:DFN554"/>
    <mergeCell ref="DEA554:DED554"/>
    <mergeCell ref="DEE554:DEH554"/>
    <mergeCell ref="DEI554:DEL554"/>
    <mergeCell ref="DEM554:DEP554"/>
    <mergeCell ref="DEQ554:DET554"/>
    <mergeCell ref="DDG554:DDJ554"/>
    <mergeCell ref="DDK554:DDN554"/>
    <mergeCell ref="DDO554:DDR554"/>
    <mergeCell ref="DDS554:DDV554"/>
    <mergeCell ref="DDW554:DDZ554"/>
    <mergeCell ref="DCM554:DCP554"/>
    <mergeCell ref="DCQ554:DCT554"/>
    <mergeCell ref="DCU554:DCX554"/>
    <mergeCell ref="DCY554:DDB554"/>
    <mergeCell ref="DDC554:DDF554"/>
    <mergeCell ref="DBS554:DBV554"/>
    <mergeCell ref="DBW554:DBZ554"/>
    <mergeCell ref="DCA554:DCD554"/>
    <mergeCell ref="DCE554:DCH554"/>
    <mergeCell ref="DCI554:DCL554"/>
    <mergeCell ref="DAY554:DBB554"/>
    <mergeCell ref="DBC554:DBF554"/>
    <mergeCell ref="DBG554:DBJ554"/>
    <mergeCell ref="DBK554:DBN554"/>
    <mergeCell ref="DBO554:DBR554"/>
    <mergeCell ref="DKY554:DLB554"/>
    <mergeCell ref="DLC554:DLF554"/>
    <mergeCell ref="DLG554:DLJ554"/>
    <mergeCell ref="DLK554:DLN554"/>
    <mergeCell ref="DLO554:DLR554"/>
    <mergeCell ref="DKE554:DKH554"/>
    <mergeCell ref="DKI554:DKL554"/>
    <mergeCell ref="DKM554:DKP554"/>
    <mergeCell ref="DKQ554:DKT554"/>
    <mergeCell ref="DKU554:DKX554"/>
    <mergeCell ref="DJK554:DJN554"/>
    <mergeCell ref="DJO554:DJR554"/>
    <mergeCell ref="DJS554:DJV554"/>
    <mergeCell ref="DJW554:DJZ554"/>
    <mergeCell ref="DKA554:DKD554"/>
    <mergeCell ref="DIQ554:DIT554"/>
    <mergeCell ref="DIU554:DIX554"/>
    <mergeCell ref="DIY554:DJB554"/>
    <mergeCell ref="DJC554:DJF554"/>
    <mergeCell ref="DJG554:DJJ554"/>
    <mergeCell ref="DHW554:DHZ554"/>
    <mergeCell ref="DIA554:DID554"/>
    <mergeCell ref="DIE554:DIH554"/>
    <mergeCell ref="DII554:DIL554"/>
    <mergeCell ref="DIM554:DIP554"/>
    <mergeCell ref="DHC554:DHF554"/>
    <mergeCell ref="DHG554:DHJ554"/>
    <mergeCell ref="DHK554:DHN554"/>
    <mergeCell ref="DHO554:DHR554"/>
    <mergeCell ref="DHS554:DHV554"/>
    <mergeCell ref="DGI554:DGL554"/>
    <mergeCell ref="DGM554:DGP554"/>
    <mergeCell ref="DGQ554:DGT554"/>
    <mergeCell ref="DGU554:DGX554"/>
    <mergeCell ref="DGY554:DHB554"/>
    <mergeCell ref="DQI554:DQL554"/>
    <mergeCell ref="DQM554:DQP554"/>
    <mergeCell ref="DQQ554:DQT554"/>
    <mergeCell ref="DQU554:DQX554"/>
    <mergeCell ref="DQY554:DRB554"/>
    <mergeCell ref="DPO554:DPR554"/>
    <mergeCell ref="DPS554:DPV554"/>
    <mergeCell ref="DPW554:DPZ554"/>
    <mergeCell ref="DQA554:DQD554"/>
    <mergeCell ref="DQE554:DQH554"/>
    <mergeCell ref="DOU554:DOX554"/>
    <mergeCell ref="DOY554:DPB554"/>
    <mergeCell ref="DPC554:DPF554"/>
    <mergeCell ref="DPG554:DPJ554"/>
    <mergeCell ref="DPK554:DPN554"/>
    <mergeCell ref="DOA554:DOD554"/>
    <mergeCell ref="DOE554:DOH554"/>
    <mergeCell ref="DOI554:DOL554"/>
    <mergeCell ref="DOM554:DOP554"/>
    <mergeCell ref="DOQ554:DOT554"/>
    <mergeCell ref="DNG554:DNJ554"/>
    <mergeCell ref="DNK554:DNN554"/>
    <mergeCell ref="DNO554:DNR554"/>
    <mergeCell ref="DNS554:DNV554"/>
    <mergeCell ref="DNW554:DNZ554"/>
    <mergeCell ref="DMM554:DMP554"/>
    <mergeCell ref="DMQ554:DMT554"/>
    <mergeCell ref="DMU554:DMX554"/>
    <mergeCell ref="DMY554:DNB554"/>
    <mergeCell ref="DNC554:DNF554"/>
    <mergeCell ref="DLS554:DLV554"/>
    <mergeCell ref="DLW554:DLZ554"/>
    <mergeCell ref="DMA554:DMD554"/>
    <mergeCell ref="DME554:DMH554"/>
    <mergeCell ref="DMI554:DML554"/>
    <mergeCell ref="DVS554:DVV554"/>
    <mergeCell ref="DVW554:DVZ554"/>
    <mergeCell ref="DWA554:DWD554"/>
    <mergeCell ref="DWE554:DWH554"/>
    <mergeCell ref="DWI554:DWL554"/>
    <mergeCell ref="DUY554:DVB554"/>
    <mergeCell ref="DVC554:DVF554"/>
    <mergeCell ref="DVG554:DVJ554"/>
    <mergeCell ref="DVK554:DVN554"/>
    <mergeCell ref="DVO554:DVR554"/>
    <mergeCell ref="DUE554:DUH554"/>
    <mergeCell ref="DUI554:DUL554"/>
    <mergeCell ref="DUM554:DUP554"/>
    <mergeCell ref="DUQ554:DUT554"/>
    <mergeCell ref="DUU554:DUX554"/>
    <mergeCell ref="DTK554:DTN554"/>
    <mergeCell ref="DTO554:DTR554"/>
    <mergeCell ref="DTS554:DTV554"/>
    <mergeCell ref="DTW554:DTZ554"/>
    <mergeCell ref="DUA554:DUD554"/>
    <mergeCell ref="DSQ554:DST554"/>
    <mergeCell ref="DSU554:DSX554"/>
    <mergeCell ref="DSY554:DTB554"/>
    <mergeCell ref="DTC554:DTF554"/>
    <mergeCell ref="DTG554:DTJ554"/>
    <mergeCell ref="DRW554:DRZ554"/>
    <mergeCell ref="DSA554:DSD554"/>
    <mergeCell ref="DSE554:DSH554"/>
    <mergeCell ref="DSI554:DSL554"/>
    <mergeCell ref="DSM554:DSP554"/>
    <mergeCell ref="DRC554:DRF554"/>
    <mergeCell ref="DRG554:DRJ554"/>
    <mergeCell ref="DRK554:DRN554"/>
    <mergeCell ref="DRO554:DRR554"/>
    <mergeCell ref="DRS554:DRV554"/>
    <mergeCell ref="EBC554:EBF554"/>
    <mergeCell ref="EBG554:EBJ554"/>
    <mergeCell ref="EBK554:EBN554"/>
    <mergeCell ref="EBO554:EBR554"/>
    <mergeCell ref="EBS554:EBV554"/>
    <mergeCell ref="EAI554:EAL554"/>
    <mergeCell ref="EAM554:EAP554"/>
    <mergeCell ref="EAQ554:EAT554"/>
    <mergeCell ref="EAU554:EAX554"/>
    <mergeCell ref="EAY554:EBB554"/>
    <mergeCell ref="DZO554:DZR554"/>
    <mergeCell ref="DZS554:DZV554"/>
    <mergeCell ref="DZW554:DZZ554"/>
    <mergeCell ref="EAA554:EAD554"/>
    <mergeCell ref="EAE554:EAH554"/>
    <mergeCell ref="DYU554:DYX554"/>
    <mergeCell ref="DYY554:DZB554"/>
    <mergeCell ref="DZC554:DZF554"/>
    <mergeCell ref="DZG554:DZJ554"/>
    <mergeCell ref="DZK554:DZN554"/>
    <mergeCell ref="DYA554:DYD554"/>
    <mergeCell ref="DYE554:DYH554"/>
    <mergeCell ref="DYI554:DYL554"/>
    <mergeCell ref="DYM554:DYP554"/>
    <mergeCell ref="DYQ554:DYT554"/>
    <mergeCell ref="DXG554:DXJ554"/>
    <mergeCell ref="DXK554:DXN554"/>
    <mergeCell ref="DXO554:DXR554"/>
    <mergeCell ref="DXS554:DXV554"/>
    <mergeCell ref="DXW554:DXZ554"/>
    <mergeCell ref="DWM554:DWP554"/>
    <mergeCell ref="DWQ554:DWT554"/>
    <mergeCell ref="DWU554:DWX554"/>
    <mergeCell ref="DWY554:DXB554"/>
    <mergeCell ref="DXC554:DXF554"/>
    <mergeCell ref="EGM554:EGP554"/>
    <mergeCell ref="EGQ554:EGT554"/>
    <mergeCell ref="EGU554:EGX554"/>
    <mergeCell ref="EGY554:EHB554"/>
    <mergeCell ref="EHC554:EHF554"/>
    <mergeCell ref="EFS554:EFV554"/>
    <mergeCell ref="EFW554:EFZ554"/>
    <mergeCell ref="EGA554:EGD554"/>
    <mergeCell ref="EGE554:EGH554"/>
    <mergeCell ref="EGI554:EGL554"/>
    <mergeCell ref="EEY554:EFB554"/>
    <mergeCell ref="EFC554:EFF554"/>
    <mergeCell ref="EFG554:EFJ554"/>
    <mergeCell ref="EFK554:EFN554"/>
    <mergeCell ref="EFO554:EFR554"/>
    <mergeCell ref="EEE554:EEH554"/>
    <mergeCell ref="EEI554:EEL554"/>
    <mergeCell ref="EEM554:EEP554"/>
    <mergeCell ref="EEQ554:EET554"/>
    <mergeCell ref="EEU554:EEX554"/>
    <mergeCell ref="EDK554:EDN554"/>
    <mergeCell ref="EDO554:EDR554"/>
    <mergeCell ref="EDS554:EDV554"/>
    <mergeCell ref="EDW554:EDZ554"/>
    <mergeCell ref="EEA554:EED554"/>
    <mergeCell ref="ECQ554:ECT554"/>
    <mergeCell ref="ECU554:ECX554"/>
    <mergeCell ref="ECY554:EDB554"/>
    <mergeCell ref="EDC554:EDF554"/>
    <mergeCell ref="EDG554:EDJ554"/>
    <mergeCell ref="EBW554:EBZ554"/>
    <mergeCell ref="ECA554:ECD554"/>
    <mergeCell ref="ECE554:ECH554"/>
    <mergeCell ref="ECI554:ECL554"/>
    <mergeCell ref="ECM554:ECP554"/>
    <mergeCell ref="ELW554:ELZ554"/>
    <mergeCell ref="EMA554:EMD554"/>
    <mergeCell ref="EME554:EMH554"/>
    <mergeCell ref="EMI554:EML554"/>
    <mergeCell ref="EMM554:EMP554"/>
    <mergeCell ref="ELC554:ELF554"/>
    <mergeCell ref="ELG554:ELJ554"/>
    <mergeCell ref="ELK554:ELN554"/>
    <mergeCell ref="ELO554:ELR554"/>
    <mergeCell ref="ELS554:ELV554"/>
    <mergeCell ref="EKI554:EKL554"/>
    <mergeCell ref="EKM554:EKP554"/>
    <mergeCell ref="EKQ554:EKT554"/>
    <mergeCell ref="EKU554:EKX554"/>
    <mergeCell ref="EKY554:ELB554"/>
    <mergeCell ref="EJO554:EJR554"/>
    <mergeCell ref="EJS554:EJV554"/>
    <mergeCell ref="EJW554:EJZ554"/>
    <mergeCell ref="EKA554:EKD554"/>
    <mergeCell ref="EKE554:EKH554"/>
    <mergeCell ref="EIU554:EIX554"/>
    <mergeCell ref="EIY554:EJB554"/>
    <mergeCell ref="EJC554:EJF554"/>
    <mergeCell ref="EJG554:EJJ554"/>
    <mergeCell ref="EJK554:EJN554"/>
    <mergeCell ref="EIA554:EID554"/>
    <mergeCell ref="EIE554:EIH554"/>
    <mergeCell ref="EII554:EIL554"/>
    <mergeCell ref="EIM554:EIP554"/>
    <mergeCell ref="EIQ554:EIT554"/>
    <mergeCell ref="EHG554:EHJ554"/>
    <mergeCell ref="EHK554:EHN554"/>
    <mergeCell ref="EHO554:EHR554"/>
    <mergeCell ref="EHS554:EHV554"/>
    <mergeCell ref="EHW554:EHZ554"/>
    <mergeCell ref="ERG554:ERJ554"/>
    <mergeCell ref="ERK554:ERN554"/>
    <mergeCell ref="ERO554:ERR554"/>
    <mergeCell ref="ERS554:ERV554"/>
    <mergeCell ref="ERW554:ERZ554"/>
    <mergeCell ref="EQM554:EQP554"/>
    <mergeCell ref="EQQ554:EQT554"/>
    <mergeCell ref="EQU554:EQX554"/>
    <mergeCell ref="EQY554:ERB554"/>
    <mergeCell ref="ERC554:ERF554"/>
    <mergeCell ref="EPS554:EPV554"/>
    <mergeCell ref="EPW554:EPZ554"/>
    <mergeCell ref="EQA554:EQD554"/>
    <mergeCell ref="EQE554:EQH554"/>
    <mergeCell ref="EQI554:EQL554"/>
    <mergeCell ref="EOY554:EPB554"/>
    <mergeCell ref="EPC554:EPF554"/>
    <mergeCell ref="EPG554:EPJ554"/>
    <mergeCell ref="EPK554:EPN554"/>
    <mergeCell ref="EPO554:EPR554"/>
    <mergeCell ref="EOE554:EOH554"/>
    <mergeCell ref="EOI554:EOL554"/>
    <mergeCell ref="EOM554:EOP554"/>
    <mergeCell ref="EOQ554:EOT554"/>
    <mergeCell ref="EOU554:EOX554"/>
    <mergeCell ref="ENK554:ENN554"/>
    <mergeCell ref="ENO554:ENR554"/>
    <mergeCell ref="ENS554:ENV554"/>
    <mergeCell ref="ENW554:ENZ554"/>
    <mergeCell ref="EOA554:EOD554"/>
    <mergeCell ref="EMQ554:EMT554"/>
    <mergeCell ref="EMU554:EMX554"/>
    <mergeCell ref="EMY554:ENB554"/>
    <mergeCell ref="ENC554:ENF554"/>
    <mergeCell ref="ENG554:ENJ554"/>
    <mergeCell ref="EWQ554:EWT554"/>
    <mergeCell ref="EWU554:EWX554"/>
    <mergeCell ref="EWY554:EXB554"/>
    <mergeCell ref="EXC554:EXF554"/>
    <mergeCell ref="EXG554:EXJ554"/>
    <mergeCell ref="EVW554:EVZ554"/>
    <mergeCell ref="EWA554:EWD554"/>
    <mergeCell ref="EWE554:EWH554"/>
    <mergeCell ref="EWI554:EWL554"/>
    <mergeCell ref="EWM554:EWP554"/>
    <mergeCell ref="EVC554:EVF554"/>
    <mergeCell ref="EVG554:EVJ554"/>
    <mergeCell ref="EVK554:EVN554"/>
    <mergeCell ref="EVO554:EVR554"/>
    <mergeCell ref="EVS554:EVV554"/>
    <mergeCell ref="EUI554:EUL554"/>
    <mergeCell ref="EUM554:EUP554"/>
    <mergeCell ref="EUQ554:EUT554"/>
    <mergeCell ref="EUU554:EUX554"/>
    <mergeCell ref="EUY554:EVB554"/>
    <mergeCell ref="ETO554:ETR554"/>
    <mergeCell ref="ETS554:ETV554"/>
    <mergeCell ref="ETW554:ETZ554"/>
    <mergeCell ref="EUA554:EUD554"/>
    <mergeCell ref="EUE554:EUH554"/>
    <mergeCell ref="ESU554:ESX554"/>
    <mergeCell ref="ESY554:ETB554"/>
    <mergeCell ref="ETC554:ETF554"/>
    <mergeCell ref="ETG554:ETJ554"/>
    <mergeCell ref="ETK554:ETN554"/>
    <mergeCell ref="ESA554:ESD554"/>
    <mergeCell ref="ESE554:ESH554"/>
    <mergeCell ref="ESI554:ESL554"/>
    <mergeCell ref="ESM554:ESP554"/>
    <mergeCell ref="ESQ554:EST554"/>
    <mergeCell ref="FCA554:FCD554"/>
    <mergeCell ref="FCE554:FCH554"/>
    <mergeCell ref="FCI554:FCL554"/>
    <mergeCell ref="FCM554:FCP554"/>
    <mergeCell ref="FCQ554:FCT554"/>
    <mergeCell ref="FBG554:FBJ554"/>
    <mergeCell ref="FBK554:FBN554"/>
    <mergeCell ref="FBO554:FBR554"/>
    <mergeCell ref="FBS554:FBV554"/>
    <mergeCell ref="FBW554:FBZ554"/>
    <mergeCell ref="FAM554:FAP554"/>
    <mergeCell ref="FAQ554:FAT554"/>
    <mergeCell ref="FAU554:FAX554"/>
    <mergeCell ref="FAY554:FBB554"/>
    <mergeCell ref="FBC554:FBF554"/>
    <mergeCell ref="EZS554:EZV554"/>
    <mergeCell ref="EZW554:EZZ554"/>
    <mergeCell ref="FAA554:FAD554"/>
    <mergeCell ref="FAE554:FAH554"/>
    <mergeCell ref="FAI554:FAL554"/>
    <mergeCell ref="EYY554:EZB554"/>
    <mergeCell ref="EZC554:EZF554"/>
    <mergeCell ref="EZG554:EZJ554"/>
    <mergeCell ref="EZK554:EZN554"/>
    <mergeCell ref="EZO554:EZR554"/>
    <mergeCell ref="EYE554:EYH554"/>
    <mergeCell ref="EYI554:EYL554"/>
    <mergeCell ref="EYM554:EYP554"/>
    <mergeCell ref="EYQ554:EYT554"/>
    <mergeCell ref="EYU554:EYX554"/>
    <mergeCell ref="EXK554:EXN554"/>
    <mergeCell ref="EXO554:EXR554"/>
    <mergeCell ref="EXS554:EXV554"/>
    <mergeCell ref="EXW554:EXZ554"/>
    <mergeCell ref="EYA554:EYD554"/>
    <mergeCell ref="FHK554:FHN554"/>
    <mergeCell ref="FHO554:FHR554"/>
    <mergeCell ref="FHS554:FHV554"/>
    <mergeCell ref="FHW554:FHZ554"/>
    <mergeCell ref="FIA554:FID554"/>
    <mergeCell ref="FGQ554:FGT554"/>
    <mergeCell ref="FGU554:FGX554"/>
    <mergeCell ref="FGY554:FHB554"/>
    <mergeCell ref="FHC554:FHF554"/>
    <mergeCell ref="FHG554:FHJ554"/>
    <mergeCell ref="FFW554:FFZ554"/>
    <mergeCell ref="FGA554:FGD554"/>
    <mergeCell ref="FGE554:FGH554"/>
    <mergeCell ref="FGI554:FGL554"/>
    <mergeCell ref="FGM554:FGP554"/>
    <mergeCell ref="FFC554:FFF554"/>
    <mergeCell ref="FFG554:FFJ554"/>
    <mergeCell ref="FFK554:FFN554"/>
    <mergeCell ref="FFO554:FFR554"/>
    <mergeCell ref="FFS554:FFV554"/>
    <mergeCell ref="FEI554:FEL554"/>
    <mergeCell ref="FEM554:FEP554"/>
    <mergeCell ref="FEQ554:FET554"/>
    <mergeCell ref="FEU554:FEX554"/>
    <mergeCell ref="FEY554:FFB554"/>
    <mergeCell ref="FDO554:FDR554"/>
    <mergeCell ref="FDS554:FDV554"/>
    <mergeCell ref="FDW554:FDZ554"/>
    <mergeCell ref="FEA554:FED554"/>
    <mergeCell ref="FEE554:FEH554"/>
    <mergeCell ref="FCU554:FCX554"/>
    <mergeCell ref="FCY554:FDB554"/>
    <mergeCell ref="FDC554:FDF554"/>
    <mergeCell ref="FDG554:FDJ554"/>
    <mergeCell ref="FDK554:FDN554"/>
    <mergeCell ref="FMU554:FMX554"/>
    <mergeCell ref="FMY554:FNB554"/>
    <mergeCell ref="FNC554:FNF554"/>
    <mergeCell ref="FNG554:FNJ554"/>
    <mergeCell ref="FNK554:FNN554"/>
    <mergeCell ref="FMA554:FMD554"/>
    <mergeCell ref="FME554:FMH554"/>
    <mergeCell ref="FMI554:FML554"/>
    <mergeCell ref="FMM554:FMP554"/>
    <mergeCell ref="FMQ554:FMT554"/>
    <mergeCell ref="FLG554:FLJ554"/>
    <mergeCell ref="FLK554:FLN554"/>
    <mergeCell ref="FLO554:FLR554"/>
    <mergeCell ref="FLS554:FLV554"/>
    <mergeCell ref="FLW554:FLZ554"/>
    <mergeCell ref="FKM554:FKP554"/>
    <mergeCell ref="FKQ554:FKT554"/>
    <mergeCell ref="FKU554:FKX554"/>
    <mergeCell ref="FKY554:FLB554"/>
    <mergeCell ref="FLC554:FLF554"/>
    <mergeCell ref="FJS554:FJV554"/>
    <mergeCell ref="FJW554:FJZ554"/>
    <mergeCell ref="FKA554:FKD554"/>
    <mergeCell ref="FKE554:FKH554"/>
    <mergeCell ref="FKI554:FKL554"/>
    <mergeCell ref="FIY554:FJB554"/>
    <mergeCell ref="FJC554:FJF554"/>
    <mergeCell ref="FJG554:FJJ554"/>
    <mergeCell ref="FJK554:FJN554"/>
    <mergeCell ref="FJO554:FJR554"/>
    <mergeCell ref="FIE554:FIH554"/>
    <mergeCell ref="FII554:FIL554"/>
    <mergeCell ref="FIM554:FIP554"/>
    <mergeCell ref="FIQ554:FIT554"/>
    <mergeCell ref="FIU554:FIX554"/>
    <mergeCell ref="FSE554:FSH554"/>
    <mergeCell ref="FSI554:FSL554"/>
    <mergeCell ref="FSM554:FSP554"/>
    <mergeCell ref="FSQ554:FST554"/>
    <mergeCell ref="FSU554:FSX554"/>
    <mergeCell ref="FRK554:FRN554"/>
    <mergeCell ref="FRO554:FRR554"/>
    <mergeCell ref="FRS554:FRV554"/>
    <mergeCell ref="FRW554:FRZ554"/>
    <mergeCell ref="FSA554:FSD554"/>
    <mergeCell ref="FQQ554:FQT554"/>
    <mergeCell ref="FQU554:FQX554"/>
    <mergeCell ref="FQY554:FRB554"/>
    <mergeCell ref="FRC554:FRF554"/>
    <mergeCell ref="FRG554:FRJ554"/>
    <mergeCell ref="FPW554:FPZ554"/>
    <mergeCell ref="FQA554:FQD554"/>
    <mergeCell ref="FQE554:FQH554"/>
    <mergeCell ref="FQI554:FQL554"/>
    <mergeCell ref="FQM554:FQP554"/>
    <mergeCell ref="FPC554:FPF554"/>
    <mergeCell ref="FPG554:FPJ554"/>
    <mergeCell ref="FPK554:FPN554"/>
    <mergeCell ref="FPO554:FPR554"/>
    <mergeCell ref="FPS554:FPV554"/>
    <mergeCell ref="FOI554:FOL554"/>
    <mergeCell ref="FOM554:FOP554"/>
    <mergeCell ref="FOQ554:FOT554"/>
    <mergeCell ref="FOU554:FOX554"/>
    <mergeCell ref="FOY554:FPB554"/>
    <mergeCell ref="FNO554:FNR554"/>
    <mergeCell ref="FNS554:FNV554"/>
    <mergeCell ref="FNW554:FNZ554"/>
    <mergeCell ref="FOA554:FOD554"/>
    <mergeCell ref="FOE554:FOH554"/>
    <mergeCell ref="FXO554:FXR554"/>
    <mergeCell ref="FXS554:FXV554"/>
    <mergeCell ref="FXW554:FXZ554"/>
    <mergeCell ref="FYA554:FYD554"/>
    <mergeCell ref="FYE554:FYH554"/>
    <mergeCell ref="FWU554:FWX554"/>
    <mergeCell ref="FWY554:FXB554"/>
    <mergeCell ref="FXC554:FXF554"/>
    <mergeCell ref="FXG554:FXJ554"/>
    <mergeCell ref="FXK554:FXN554"/>
    <mergeCell ref="FWA554:FWD554"/>
    <mergeCell ref="FWE554:FWH554"/>
    <mergeCell ref="FWI554:FWL554"/>
    <mergeCell ref="FWM554:FWP554"/>
    <mergeCell ref="FWQ554:FWT554"/>
    <mergeCell ref="FVG554:FVJ554"/>
    <mergeCell ref="FVK554:FVN554"/>
    <mergeCell ref="FVO554:FVR554"/>
    <mergeCell ref="FVS554:FVV554"/>
    <mergeCell ref="FVW554:FVZ554"/>
    <mergeCell ref="FUM554:FUP554"/>
    <mergeCell ref="FUQ554:FUT554"/>
    <mergeCell ref="FUU554:FUX554"/>
    <mergeCell ref="FUY554:FVB554"/>
    <mergeCell ref="FVC554:FVF554"/>
    <mergeCell ref="FTS554:FTV554"/>
    <mergeCell ref="FTW554:FTZ554"/>
    <mergeCell ref="FUA554:FUD554"/>
    <mergeCell ref="FUE554:FUH554"/>
    <mergeCell ref="FUI554:FUL554"/>
    <mergeCell ref="FSY554:FTB554"/>
    <mergeCell ref="FTC554:FTF554"/>
    <mergeCell ref="FTG554:FTJ554"/>
    <mergeCell ref="FTK554:FTN554"/>
    <mergeCell ref="FTO554:FTR554"/>
    <mergeCell ref="GCY554:GDB554"/>
    <mergeCell ref="GDC554:GDF554"/>
    <mergeCell ref="GDG554:GDJ554"/>
    <mergeCell ref="GDK554:GDN554"/>
    <mergeCell ref="GDO554:GDR554"/>
    <mergeCell ref="GCE554:GCH554"/>
    <mergeCell ref="GCI554:GCL554"/>
    <mergeCell ref="GCM554:GCP554"/>
    <mergeCell ref="GCQ554:GCT554"/>
    <mergeCell ref="GCU554:GCX554"/>
    <mergeCell ref="GBK554:GBN554"/>
    <mergeCell ref="GBO554:GBR554"/>
    <mergeCell ref="GBS554:GBV554"/>
    <mergeCell ref="GBW554:GBZ554"/>
    <mergeCell ref="GCA554:GCD554"/>
    <mergeCell ref="GAQ554:GAT554"/>
    <mergeCell ref="GAU554:GAX554"/>
    <mergeCell ref="GAY554:GBB554"/>
    <mergeCell ref="GBC554:GBF554"/>
    <mergeCell ref="GBG554:GBJ554"/>
    <mergeCell ref="FZW554:FZZ554"/>
    <mergeCell ref="GAA554:GAD554"/>
    <mergeCell ref="GAE554:GAH554"/>
    <mergeCell ref="GAI554:GAL554"/>
    <mergeCell ref="GAM554:GAP554"/>
    <mergeCell ref="FZC554:FZF554"/>
    <mergeCell ref="FZG554:FZJ554"/>
    <mergeCell ref="FZK554:FZN554"/>
    <mergeCell ref="FZO554:FZR554"/>
    <mergeCell ref="FZS554:FZV554"/>
    <mergeCell ref="FYI554:FYL554"/>
    <mergeCell ref="FYM554:FYP554"/>
    <mergeCell ref="FYQ554:FYT554"/>
    <mergeCell ref="FYU554:FYX554"/>
    <mergeCell ref="FYY554:FZB554"/>
    <mergeCell ref="GII554:GIL554"/>
    <mergeCell ref="GIM554:GIP554"/>
    <mergeCell ref="GIQ554:GIT554"/>
    <mergeCell ref="GIU554:GIX554"/>
    <mergeCell ref="GIY554:GJB554"/>
    <mergeCell ref="GHO554:GHR554"/>
    <mergeCell ref="GHS554:GHV554"/>
    <mergeCell ref="GHW554:GHZ554"/>
    <mergeCell ref="GIA554:GID554"/>
    <mergeCell ref="GIE554:GIH554"/>
    <mergeCell ref="GGU554:GGX554"/>
    <mergeCell ref="GGY554:GHB554"/>
    <mergeCell ref="GHC554:GHF554"/>
    <mergeCell ref="GHG554:GHJ554"/>
    <mergeCell ref="GHK554:GHN554"/>
    <mergeCell ref="GGA554:GGD554"/>
    <mergeCell ref="GGE554:GGH554"/>
    <mergeCell ref="GGI554:GGL554"/>
    <mergeCell ref="GGM554:GGP554"/>
    <mergeCell ref="GGQ554:GGT554"/>
    <mergeCell ref="GFG554:GFJ554"/>
    <mergeCell ref="GFK554:GFN554"/>
    <mergeCell ref="GFO554:GFR554"/>
    <mergeCell ref="GFS554:GFV554"/>
    <mergeCell ref="GFW554:GFZ554"/>
    <mergeCell ref="GEM554:GEP554"/>
    <mergeCell ref="GEQ554:GET554"/>
    <mergeCell ref="GEU554:GEX554"/>
    <mergeCell ref="GEY554:GFB554"/>
    <mergeCell ref="GFC554:GFF554"/>
    <mergeCell ref="GDS554:GDV554"/>
    <mergeCell ref="GDW554:GDZ554"/>
    <mergeCell ref="GEA554:GED554"/>
    <mergeCell ref="GEE554:GEH554"/>
    <mergeCell ref="GEI554:GEL554"/>
    <mergeCell ref="GNS554:GNV554"/>
    <mergeCell ref="GNW554:GNZ554"/>
    <mergeCell ref="GOA554:GOD554"/>
    <mergeCell ref="GOE554:GOH554"/>
    <mergeCell ref="GOI554:GOL554"/>
    <mergeCell ref="GMY554:GNB554"/>
    <mergeCell ref="GNC554:GNF554"/>
    <mergeCell ref="GNG554:GNJ554"/>
    <mergeCell ref="GNK554:GNN554"/>
    <mergeCell ref="GNO554:GNR554"/>
    <mergeCell ref="GME554:GMH554"/>
    <mergeCell ref="GMI554:GML554"/>
    <mergeCell ref="GMM554:GMP554"/>
    <mergeCell ref="GMQ554:GMT554"/>
    <mergeCell ref="GMU554:GMX554"/>
    <mergeCell ref="GLK554:GLN554"/>
    <mergeCell ref="GLO554:GLR554"/>
    <mergeCell ref="GLS554:GLV554"/>
    <mergeCell ref="GLW554:GLZ554"/>
    <mergeCell ref="GMA554:GMD554"/>
    <mergeCell ref="GKQ554:GKT554"/>
    <mergeCell ref="GKU554:GKX554"/>
    <mergeCell ref="GKY554:GLB554"/>
    <mergeCell ref="GLC554:GLF554"/>
    <mergeCell ref="GLG554:GLJ554"/>
    <mergeCell ref="GJW554:GJZ554"/>
    <mergeCell ref="GKA554:GKD554"/>
    <mergeCell ref="GKE554:GKH554"/>
    <mergeCell ref="GKI554:GKL554"/>
    <mergeCell ref="GKM554:GKP554"/>
    <mergeCell ref="GJC554:GJF554"/>
    <mergeCell ref="GJG554:GJJ554"/>
    <mergeCell ref="GJK554:GJN554"/>
    <mergeCell ref="GJO554:GJR554"/>
    <mergeCell ref="GJS554:GJV554"/>
    <mergeCell ref="GTC554:GTF554"/>
    <mergeCell ref="GTG554:GTJ554"/>
    <mergeCell ref="GTK554:GTN554"/>
    <mergeCell ref="GTO554:GTR554"/>
    <mergeCell ref="GTS554:GTV554"/>
    <mergeCell ref="GSI554:GSL554"/>
    <mergeCell ref="GSM554:GSP554"/>
    <mergeCell ref="GSQ554:GST554"/>
    <mergeCell ref="GSU554:GSX554"/>
    <mergeCell ref="GSY554:GTB554"/>
    <mergeCell ref="GRO554:GRR554"/>
    <mergeCell ref="GRS554:GRV554"/>
    <mergeCell ref="GRW554:GRZ554"/>
    <mergeCell ref="GSA554:GSD554"/>
    <mergeCell ref="GSE554:GSH554"/>
    <mergeCell ref="GQU554:GQX554"/>
    <mergeCell ref="GQY554:GRB554"/>
    <mergeCell ref="GRC554:GRF554"/>
    <mergeCell ref="GRG554:GRJ554"/>
    <mergeCell ref="GRK554:GRN554"/>
    <mergeCell ref="GQA554:GQD554"/>
    <mergeCell ref="GQE554:GQH554"/>
    <mergeCell ref="GQI554:GQL554"/>
    <mergeCell ref="GQM554:GQP554"/>
    <mergeCell ref="GQQ554:GQT554"/>
    <mergeCell ref="GPG554:GPJ554"/>
    <mergeCell ref="GPK554:GPN554"/>
    <mergeCell ref="GPO554:GPR554"/>
    <mergeCell ref="GPS554:GPV554"/>
    <mergeCell ref="GPW554:GPZ554"/>
    <mergeCell ref="GOM554:GOP554"/>
    <mergeCell ref="GOQ554:GOT554"/>
    <mergeCell ref="GOU554:GOX554"/>
    <mergeCell ref="GOY554:GPB554"/>
    <mergeCell ref="GPC554:GPF554"/>
    <mergeCell ref="GYM554:GYP554"/>
    <mergeCell ref="GYQ554:GYT554"/>
    <mergeCell ref="GYU554:GYX554"/>
    <mergeCell ref="GYY554:GZB554"/>
    <mergeCell ref="GZC554:GZF554"/>
    <mergeCell ref="GXS554:GXV554"/>
    <mergeCell ref="GXW554:GXZ554"/>
    <mergeCell ref="GYA554:GYD554"/>
    <mergeCell ref="GYE554:GYH554"/>
    <mergeCell ref="GYI554:GYL554"/>
    <mergeCell ref="GWY554:GXB554"/>
    <mergeCell ref="GXC554:GXF554"/>
    <mergeCell ref="GXG554:GXJ554"/>
    <mergeCell ref="GXK554:GXN554"/>
    <mergeCell ref="GXO554:GXR554"/>
    <mergeCell ref="GWE554:GWH554"/>
    <mergeCell ref="GWI554:GWL554"/>
    <mergeCell ref="GWM554:GWP554"/>
    <mergeCell ref="GWQ554:GWT554"/>
    <mergeCell ref="GWU554:GWX554"/>
    <mergeCell ref="GVK554:GVN554"/>
    <mergeCell ref="GVO554:GVR554"/>
    <mergeCell ref="GVS554:GVV554"/>
    <mergeCell ref="GVW554:GVZ554"/>
    <mergeCell ref="GWA554:GWD554"/>
    <mergeCell ref="GUQ554:GUT554"/>
    <mergeCell ref="GUU554:GUX554"/>
    <mergeCell ref="GUY554:GVB554"/>
    <mergeCell ref="GVC554:GVF554"/>
    <mergeCell ref="GVG554:GVJ554"/>
    <mergeCell ref="GTW554:GTZ554"/>
    <mergeCell ref="GUA554:GUD554"/>
    <mergeCell ref="GUE554:GUH554"/>
    <mergeCell ref="GUI554:GUL554"/>
    <mergeCell ref="GUM554:GUP554"/>
    <mergeCell ref="HDW554:HDZ554"/>
    <mergeCell ref="HEA554:HED554"/>
    <mergeCell ref="HEE554:HEH554"/>
    <mergeCell ref="HEI554:HEL554"/>
    <mergeCell ref="HEM554:HEP554"/>
    <mergeCell ref="HDC554:HDF554"/>
    <mergeCell ref="HDG554:HDJ554"/>
    <mergeCell ref="HDK554:HDN554"/>
    <mergeCell ref="HDO554:HDR554"/>
    <mergeCell ref="HDS554:HDV554"/>
    <mergeCell ref="HCI554:HCL554"/>
    <mergeCell ref="HCM554:HCP554"/>
    <mergeCell ref="HCQ554:HCT554"/>
    <mergeCell ref="HCU554:HCX554"/>
    <mergeCell ref="HCY554:HDB554"/>
    <mergeCell ref="HBO554:HBR554"/>
    <mergeCell ref="HBS554:HBV554"/>
    <mergeCell ref="HBW554:HBZ554"/>
    <mergeCell ref="HCA554:HCD554"/>
    <mergeCell ref="HCE554:HCH554"/>
    <mergeCell ref="HAU554:HAX554"/>
    <mergeCell ref="HAY554:HBB554"/>
    <mergeCell ref="HBC554:HBF554"/>
    <mergeCell ref="HBG554:HBJ554"/>
    <mergeCell ref="HBK554:HBN554"/>
    <mergeCell ref="HAA554:HAD554"/>
    <mergeCell ref="HAE554:HAH554"/>
    <mergeCell ref="HAI554:HAL554"/>
    <mergeCell ref="HAM554:HAP554"/>
    <mergeCell ref="HAQ554:HAT554"/>
    <mergeCell ref="GZG554:GZJ554"/>
    <mergeCell ref="GZK554:GZN554"/>
    <mergeCell ref="GZO554:GZR554"/>
    <mergeCell ref="GZS554:GZV554"/>
    <mergeCell ref="GZW554:GZZ554"/>
    <mergeCell ref="HJG554:HJJ554"/>
    <mergeCell ref="HJK554:HJN554"/>
    <mergeCell ref="HJO554:HJR554"/>
    <mergeCell ref="HJS554:HJV554"/>
    <mergeCell ref="HJW554:HJZ554"/>
    <mergeCell ref="HIM554:HIP554"/>
    <mergeCell ref="HIQ554:HIT554"/>
    <mergeCell ref="HIU554:HIX554"/>
    <mergeCell ref="HIY554:HJB554"/>
    <mergeCell ref="HJC554:HJF554"/>
    <mergeCell ref="HHS554:HHV554"/>
    <mergeCell ref="HHW554:HHZ554"/>
    <mergeCell ref="HIA554:HID554"/>
    <mergeCell ref="HIE554:HIH554"/>
    <mergeCell ref="HII554:HIL554"/>
    <mergeCell ref="HGY554:HHB554"/>
    <mergeCell ref="HHC554:HHF554"/>
    <mergeCell ref="HHG554:HHJ554"/>
    <mergeCell ref="HHK554:HHN554"/>
    <mergeCell ref="HHO554:HHR554"/>
    <mergeCell ref="HGE554:HGH554"/>
    <mergeCell ref="HGI554:HGL554"/>
    <mergeCell ref="HGM554:HGP554"/>
    <mergeCell ref="HGQ554:HGT554"/>
    <mergeCell ref="HGU554:HGX554"/>
    <mergeCell ref="HFK554:HFN554"/>
    <mergeCell ref="HFO554:HFR554"/>
    <mergeCell ref="HFS554:HFV554"/>
    <mergeCell ref="HFW554:HFZ554"/>
    <mergeCell ref="HGA554:HGD554"/>
    <mergeCell ref="HEQ554:HET554"/>
    <mergeCell ref="HEU554:HEX554"/>
    <mergeCell ref="HEY554:HFB554"/>
    <mergeCell ref="HFC554:HFF554"/>
    <mergeCell ref="HFG554:HFJ554"/>
    <mergeCell ref="HOQ554:HOT554"/>
    <mergeCell ref="HOU554:HOX554"/>
    <mergeCell ref="HOY554:HPB554"/>
    <mergeCell ref="HPC554:HPF554"/>
    <mergeCell ref="HPG554:HPJ554"/>
    <mergeCell ref="HNW554:HNZ554"/>
    <mergeCell ref="HOA554:HOD554"/>
    <mergeCell ref="HOE554:HOH554"/>
    <mergeCell ref="HOI554:HOL554"/>
    <mergeCell ref="HOM554:HOP554"/>
    <mergeCell ref="HNC554:HNF554"/>
    <mergeCell ref="HNG554:HNJ554"/>
    <mergeCell ref="HNK554:HNN554"/>
    <mergeCell ref="HNO554:HNR554"/>
    <mergeCell ref="HNS554:HNV554"/>
    <mergeCell ref="HMI554:HML554"/>
    <mergeCell ref="HMM554:HMP554"/>
    <mergeCell ref="HMQ554:HMT554"/>
    <mergeCell ref="HMU554:HMX554"/>
    <mergeCell ref="HMY554:HNB554"/>
    <mergeCell ref="HLO554:HLR554"/>
    <mergeCell ref="HLS554:HLV554"/>
    <mergeCell ref="HLW554:HLZ554"/>
    <mergeCell ref="HMA554:HMD554"/>
    <mergeCell ref="HME554:HMH554"/>
    <mergeCell ref="HKU554:HKX554"/>
    <mergeCell ref="HKY554:HLB554"/>
    <mergeCell ref="HLC554:HLF554"/>
    <mergeCell ref="HLG554:HLJ554"/>
    <mergeCell ref="HLK554:HLN554"/>
    <mergeCell ref="HKA554:HKD554"/>
    <mergeCell ref="HKE554:HKH554"/>
    <mergeCell ref="HKI554:HKL554"/>
    <mergeCell ref="HKM554:HKP554"/>
    <mergeCell ref="HKQ554:HKT554"/>
    <mergeCell ref="HUA554:HUD554"/>
    <mergeCell ref="HUE554:HUH554"/>
    <mergeCell ref="HUI554:HUL554"/>
    <mergeCell ref="HUM554:HUP554"/>
    <mergeCell ref="HUQ554:HUT554"/>
    <mergeCell ref="HTG554:HTJ554"/>
    <mergeCell ref="HTK554:HTN554"/>
    <mergeCell ref="HTO554:HTR554"/>
    <mergeCell ref="HTS554:HTV554"/>
    <mergeCell ref="HTW554:HTZ554"/>
    <mergeCell ref="HSM554:HSP554"/>
    <mergeCell ref="HSQ554:HST554"/>
    <mergeCell ref="HSU554:HSX554"/>
    <mergeCell ref="HSY554:HTB554"/>
    <mergeCell ref="HTC554:HTF554"/>
    <mergeCell ref="HRS554:HRV554"/>
    <mergeCell ref="HRW554:HRZ554"/>
    <mergeCell ref="HSA554:HSD554"/>
    <mergeCell ref="HSE554:HSH554"/>
    <mergeCell ref="HSI554:HSL554"/>
    <mergeCell ref="HQY554:HRB554"/>
    <mergeCell ref="HRC554:HRF554"/>
    <mergeCell ref="HRG554:HRJ554"/>
    <mergeCell ref="HRK554:HRN554"/>
    <mergeCell ref="HRO554:HRR554"/>
    <mergeCell ref="HQE554:HQH554"/>
    <mergeCell ref="HQI554:HQL554"/>
    <mergeCell ref="HQM554:HQP554"/>
    <mergeCell ref="HQQ554:HQT554"/>
    <mergeCell ref="HQU554:HQX554"/>
    <mergeCell ref="HPK554:HPN554"/>
    <mergeCell ref="HPO554:HPR554"/>
    <mergeCell ref="HPS554:HPV554"/>
    <mergeCell ref="HPW554:HPZ554"/>
    <mergeCell ref="HQA554:HQD554"/>
    <mergeCell ref="HZK554:HZN554"/>
    <mergeCell ref="HZO554:HZR554"/>
    <mergeCell ref="HZS554:HZV554"/>
    <mergeCell ref="HZW554:HZZ554"/>
    <mergeCell ref="IAA554:IAD554"/>
    <mergeCell ref="HYQ554:HYT554"/>
    <mergeCell ref="HYU554:HYX554"/>
    <mergeCell ref="HYY554:HZB554"/>
    <mergeCell ref="HZC554:HZF554"/>
    <mergeCell ref="HZG554:HZJ554"/>
    <mergeCell ref="HXW554:HXZ554"/>
    <mergeCell ref="HYA554:HYD554"/>
    <mergeCell ref="HYE554:HYH554"/>
    <mergeCell ref="HYI554:HYL554"/>
    <mergeCell ref="HYM554:HYP554"/>
    <mergeCell ref="HXC554:HXF554"/>
    <mergeCell ref="HXG554:HXJ554"/>
    <mergeCell ref="HXK554:HXN554"/>
    <mergeCell ref="HXO554:HXR554"/>
    <mergeCell ref="HXS554:HXV554"/>
    <mergeCell ref="HWI554:HWL554"/>
    <mergeCell ref="HWM554:HWP554"/>
    <mergeCell ref="HWQ554:HWT554"/>
    <mergeCell ref="HWU554:HWX554"/>
    <mergeCell ref="HWY554:HXB554"/>
    <mergeCell ref="HVO554:HVR554"/>
    <mergeCell ref="HVS554:HVV554"/>
    <mergeCell ref="HVW554:HVZ554"/>
    <mergeCell ref="HWA554:HWD554"/>
    <mergeCell ref="HWE554:HWH554"/>
    <mergeCell ref="HUU554:HUX554"/>
    <mergeCell ref="HUY554:HVB554"/>
    <mergeCell ref="HVC554:HVF554"/>
    <mergeCell ref="HVG554:HVJ554"/>
    <mergeCell ref="HVK554:HVN554"/>
    <mergeCell ref="IEU554:IEX554"/>
    <mergeCell ref="IEY554:IFB554"/>
    <mergeCell ref="IFC554:IFF554"/>
    <mergeCell ref="IFG554:IFJ554"/>
    <mergeCell ref="IFK554:IFN554"/>
    <mergeCell ref="IEA554:IED554"/>
    <mergeCell ref="IEE554:IEH554"/>
    <mergeCell ref="IEI554:IEL554"/>
    <mergeCell ref="IEM554:IEP554"/>
    <mergeCell ref="IEQ554:IET554"/>
    <mergeCell ref="IDG554:IDJ554"/>
    <mergeCell ref="IDK554:IDN554"/>
    <mergeCell ref="IDO554:IDR554"/>
    <mergeCell ref="IDS554:IDV554"/>
    <mergeCell ref="IDW554:IDZ554"/>
    <mergeCell ref="ICM554:ICP554"/>
    <mergeCell ref="ICQ554:ICT554"/>
    <mergeCell ref="ICU554:ICX554"/>
    <mergeCell ref="ICY554:IDB554"/>
    <mergeCell ref="IDC554:IDF554"/>
    <mergeCell ref="IBS554:IBV554"/>
    <mergeCell ref="IBW554:IBZ554"/>
    <mergeCell ref="ICA554:ICD554"/>
    <mergeCell ref="ICE554:ICH554"/>
    <mergeCell ref="ICI554:ICL554"/>
    <mergeCell ref="IAY554:IBB554"/>
    <mergeCell ref="IBC554:IBF554"/>
    <mergeCell ref="IBG554:IBJ554"/>
    <mergeCell ref="IBK554:IBN554"/>
    <mergeCell ref="IBO554:IBR554"/>
    <mergeCell ref="IAE554:IAH554"/>
    <mergeCell ref="IAI554:IAL554"/>
    <mergeCell ref="IAM554:IAP554"/>
    <mergeCell ref="IAQ554:IAT554"/>
    <mergeCell ref="IAU554:IAX554"/>
    <mergeCell ref="IKE554:IKH554"/>
    <mergeCell ref="IKI554:IKL554"/>
    <mergeCell ref="IKM554:IKP554"/>
    <mergeCell ref="IKQ554:IKT554"/>
    <mergeCell ref="IKU554:IKX554"/>
    <mergeCell ref="IJK554:IJN554"/>
    <mergeCell ref="IJO554:IJR554"/>
    <mergeCell ref="IJS554:IJV554"/>
    <mergeCell ref="IJW554:IJZ554"/>
    <mergeCell ref="IKA554:IKD554"/>
    <mergeCell ref="IIQ554:IIT554"/>
    <mergeCell ref="IIU554:IIX554"/>
    <mergeCell ref="IIY554:IJB554"/>
    <mergeCell ref="IJC554:IJF554"/>
    <mergeCell ref="IJG554:IJJ554"/>
    <mergeCell ref="IHW554:IHZ554"/>
    <mergeCell ref="IIA554:IID554"/>
    <mergeCell ref="IIE554:IIH554"/>
    <mergeCell ref="III554:IIL554"/>
    <mergeCell ref="IIM554:IIP554"/>
    <mergeCell ref="IHC554:IHF554"/>
    <mergeCell ref="IHG554:IHJ554"/>
    <mergeCell ref="IHK554:IHN554"/>
    <mergeCell ref="IHO554:IHR554"/>
    <mergeCell ref="IHS554:IHV554"/>
    <mergeCell ref="IGI554:IGL554"/>
    <mergeCell ref="IGM554:IGP554"/>
    <mergeCell ref="IGQ554:IGT554"/>
    <mergeCell ref="IGU554:IGX554"/>
    <mergeCell ref="IGY554:IHB554"/>
    <mergeCell ref="IFO554:IFR554"/>
    <mergeCell ref="IFS554:IFV554"/>
    <mergeCell ref="IFW554:IFZ554"/>
    <mergeCell ref="IGA554:IGD554"/>
    <mergeCell ref="IGE554:IGH554"/>
    <mergeCell ref="IPO554:IPR554"/>
    <mergeCell ref="IPS554:IPV554"/>
    <mergeCell ref="IPW554:IPZ554"/>
    <mergeCell ref="IQA554:IQD554"/>
    <mergeCell ref="IQE554:IQH554"/>
    <mergeCell ref="IOU554:IOX554"/>
    <mergeCell ref="IOY554:IPB554"/>
    <mergeCell ref="IPC554:IPF554"/>
    <mergeCell ref="IPG554:IPJ554"/>
    <mergeCell ref="IPK554:IPN554"/>
    <mergeCell ref="IOA554:IOD554"/>
    <mergeCell ref="IOE554:IOH554"/>
    <mergeCell ref="IOI554:IOL554"/>
    <mergeCell ref="IOM554:IOP554"/>
    <mergeCell ref="IOQ554:IOT554"/>
    <mergeCell ref="ING554:INJ554"/>
    <mergeCell ref="INK554:INN554"/>
    <mergeCell ref="INO554:INR554"/>
    <mergeCell ref="INS554:INV554"/>
    <mergeCell ref="INW554:INZ554"/>
    <mergeCell ref="IMM554:IMP554"/>
    <mergeCell ref="IMQ554:IMT554"/>
    <mergeCell ref="IMU554:IMX554"/>
    <mergeCell ref="IMY554:INB554"/>
    <mergeCell ref="INC554:INF554"/>
    <mergeCell ref="ILS554:ILV554"/>
    <mergeCell ref="ILW554:ILZ554"/>
    <mergeCell ref="IMA554:IMD554"/>
    <mergeCell ref="IME554:IMH554"/>
    <mergeCell ref="IMI554:IML554"/>
    <mergeCell ref="IKY554:ILB554"/>
    <mergeCell ref="ILC554:ILF554"/>
    <mergeCell ref="ILG554:ILJ554"/>
    <mergeCell ref="ILK554:ILN554"/>
    <mergeCell ref="ILO554:ILR554"/>
    <mergeCell ref="IUY554:IVB554"/>
    <mergeCell ref="IVC554:IVF554"/>
    <mergeCell ref="IVG554:IVJ554"/>
    <mergeCell ref="IVK554:IVN554"/>
    <mergeCell ref="IVO554:IVR554"/>
    <mergeCell ref="IUE554:IUH554"/>
    <mergeCell ref="IUI554:IUL554"/>
    <mergeCell ref="IUM554:IUP554"/>
    <mergeCell ref="IUQ554:IUT554"/>
    <mergeCell ref="IUU554:IUX554"/>
    <mergeCell ref="ITK554:ITN554"/>
    <mergeCell ref="ITO554:ITR554"/>
    <mergeCell ref="ITS554:ITV554"/>
    <mergeCell ref="ITW554:ITZ554"/>
    <mergeCell ref="IUA554:IUD554"/>
    <mergeCell ref="ISQ554:IST554"/>
    <mergeCell ref="ISU554:ISX554"/>
    <mergeCell ref="ISY554:ITB554"/>
    <mergeCell ref="ITC554:ITF554"/>
    <mergeCell ref="ITG554:ITJ554"/>
    <mergeCell ref="IRW554:IRZ554"/>
    <mergeCell ref="ISA554:ISD554"/>
    <mergeCell ref="ISE554:ISH554"/>
    <mergeCell ref="ISI554:ISL554"/>
    <mergeCell ref="ISM554:ISP554"/>
    <mergeCell ref="IRC554:IRF554"/>
    <mergeCell ref="IRG554:IRJ554"/>
    <mergeCell ref="IRK554:IRN554"/>
    <mergeCell ref="IRO554:IRR554"/>
    <mergeCell ref="IRS554:IRV554"/>
    <mergeCell ref="IQI554:IQL554"/>
    <mergeCell ref="IQM554:IQP554"/>
    <mergeCell ref="IQQ554:IQT554"/>
    <mergeCell ref="IQU554:IQX554"/>
    <mergeCell ref="IQY554:IRB554"/>
    <mergeCell ref="JAI554:JAL554"/>
    <mergeCell ref="JAM554:JAP554"/>
    <mergeCell ref="JAQ554:JAT554"/>
    <mergeCell ref="JAU554:JAX554"/>
    <mergeCell ref="JAY554:JBB554"/>
    <mergeCell ref="IZO554:IZR554"/>
    <mergeCell ref="IZS554:IZV554"/>
    <mergeCell ref="IZW554:IZZ554"/>
    <mergeCell ref="JAA554:JAD554"/>
    <mergeCell ref="JAE554:JAH554"/>
    <mergeCell ref="IYU554:IYX554"/>
    <mergeCell ref="IYY554:IZB554"/>
    <mergeCell ref="IZC554:IZF554"/>
    <mergeCell ref="IZG554:IZJ554"/>
    <mergeCell ref="IZK554:IZN554"/>
    <mergeCell ref="IYA554:IYD554"/>
    <mergeCell ref="IYE554:IYH554"/>
    <mergeCell ref="IYI554:IYL554"/>
    <mergeCell ref="IYM554:IYP554"/>
    <mergeCell ref="IYQ554:IYT554"/>
    <mergeCell ref="IXG554:IXJ554"/>
    <mergeCell ref="IXK554:IXN554"/>
    <mergeCell ref="IXO554:IXR554"/>
    <mergeCell ref="IXS554:IXV554"/>
    <mergeCell ref="IXW554:IXZ554"/>
    <mergeCell ref="IWM554:IWP554"/>
    <mergeCell ref="IWQ554:IWT554"/>
    <mergeCell ref="IWU554:IWX554"/>
    <mergeCell ref="IWY554:IXB554"/>
    <mergeCell ref="IXC554:IXF554"/>
    <mergeCell ref="IVS554:IVV554"/>
    <mergeCell ref="IVW554:IVZ554"/>
    <mergeCell ref="IWA554:IWD554"/>
    <mergeCell ref="IWE554:IWH554"/>
    <mergeCell ref="IWI554:IWL554"/>
    <mergeCell ref="JFS554:JFV554"/>
    <mergeCell ref="JFW554:JFZ554"/>
    <mergeCell ref="JGA554:JGD554"/>
    <mergeCell ref="JGE554:JGH554"/>
    <mergeCell ref="JGI554:JGL554"/>
    <mergeCell ref="JEY554:JFB554"/>
    <mergeCell ref="JFC554:JFF554"/>
    <mergeCell ref="JFG554:JFJ554"/>
    <mergeCell ref="JFK554:JFN554"/>
    <mergeCell ref="JFO554:JFR554"/>
    <mergeCell ref="JEE554:JEH554"/>
    <mergeCell ref="JEI554:JEL554"/>
    <mergeCell ref="JEM554:JEP554"/>
    <mergeCell ref="JEQ554:JET554"/>
    <mergeCell ref="JEU554:JEX554"/>
    <mergeCell ref="JDK554:JDN554"/>
    <mergeCell ref="JDO554:JDR554"/>
    <mergeCell ref="JDS554:JDV554"/>
    <mergeCell ref="JDW554:JDZ554"/>
    <mergeCell ref="JEA554:JED554"/>
    <mergeCell ref="JCQ554:JCT554"/>
    <mergeCell ref="JCU554:JCX554"/>
    <mergeCell ref="JCY554:JDB554"/>
    <mergeCell ref="JDC554:JDF554"/>
    <mergeCell ref="JDG554:JDJ554"/>
    <mergeCell ref="JBW554:JBZ554"/>
    <mergeCell ref="JCA554:JCD554"/>
    <mergeCell ref="JCE554:JCH554"/>
    <mergeCell ref="JCI554:JCL554"/>
    <mergeCell ref="JCM554:JCP554"/>
    <mergeCell ref="JBC554:JBF554"/>
    <mergeCell ref="JBG554:JBJ554"/>
    <mergeCell ref="JBK554:JBN554"/>
    <mergeCell ref="JBO554:JBR554"/>
    <mergeCell ref="JBS554:JBV554"/>
    <mergeCell ref="JLC554:JLF554"/>
    <mergeCell ref="JLG554:JLJ554"/>
    <mergeCell ref="JLK554:JLN554"/>
    <mergeCell ref="JLO554:JLR554"/>
    <mergeCell ref="JLS554:JLV554"/>
    <mergeCell ref="JKI554:JKL554"/>
    <mergeCell ref="JKM554:JKP554"/>
    <mergeCell ref="JKQ554:JKT554"/>
    <mergeCell ref="JKU554:JKX554"/>
    <mergeCell ref="JKY554:JLB554"/>
    <mergeCell ref="JJO554:JJR554"/>
    <mergeCell ref="JJS554:JJV554"/>
    <mergeCell ref="JJW554:JJZ554"/>
    <mergeCell ref="JKA554:JKD554"/>
    <mergeCell ref="JKE554:JKH554"/>
    <mergeCell ref="JIU554:JIX554"/>
    <mergeCell ref="JIY554:JJB554"/>
    <mergeCell ref="JJC554:JJF554"/>
    <mergeCell ref="JJG554:JJJ554"/>
    <mergeCell ref="JJK554:JJN554"/>
    <mergeCell ref="JIA554:JID554"/>
    <mergeCell ref="JIE554:JIH554"/>
    <mergeCell ref="JII554:JIL554"/>
    <mergeCell ref="JIM554:JIP554"/>
    <mergeCell ref="JIQ554:JIT554"/>
    <mergeCell ref="JHG554:JHJ554"/>
    <mergeCell ref="JHK554:JHN554"/>
    <mergeCell ref="JHO554:JHR554"/>
    <mergeCell ref="JHS554:JHV554"/>
    <mergeCell ref="JHW554:JHZ554"/>
    <mergeCell ref="JGM554:JGP554"/>
    <mergeCell ref="JGQ554:JGT554"/>
    <mergeCell ref="JGU554:JGX554"/>
    <mergeCell ref="JGY554:JHB554"/>
    <mergeCell ref="JHC554:JHF554"/>
    <mergeCell ref="JQM554:JQP554"/>
    <mergeCell ref="JQQ554:JQT554"/>
    <mergeCell ref="JQU554:JQX554"/>
    <mergeCell ref="JQY554:JRB554"/>
    <mergeCell ref="JRC554:JRF554"/>
    <mergeCell ref="JPS554:JPV554"/>
    <mergeCell ref="JPW554:JPZ554"/>
    <mergeCell ref="JQA554:JQD554"/>
    <mergeCell ref="JQE554:JQH554"/>
    <mergeCell ref="JQI554:JQL554"/>
    <mergeCell ref="JOY554:JPB554"/>
    <mergeCell ref="JPC554:JPF554"/>
    <mergeCell ref="JPG554:JPJ554"/>
    <mergeCell ref="JPK554:JPN554"/>
    <mergeCell ref="JPO554:JPR554"/>
    <mergeCell ref="JOE554:JOH554"/>
    <mergeCell ref="JOI554:JOL554"/>
    <mergeCell ref="JOM554:JOP554"/>
    <mergeCell ref="JOQ554:JOT554"/>
    <mergeCell ref="JOU554:JOX554"/>
    <mergeCell ref="JNK554:JNN554"/>
    <mergeCell ref="JNO554:JNR554"/>
    <mergeCell ref="JNS554:JNV554"/>
    <mergeCell ref="JNW554:JNZ554"/>
    <mergeCell ref="JOA554:JOD554"/>
    <mergeCell ref="JMQ554:JMT554"/>
    <mergeCell ref="JMU554:JMX554"/>
    <mergeCell ref="JMY554:JNB554"/>
    <mergeCell ref="JNC554:JNF554"/>
    <mergeCell ref="JNG554:JNJ554"/>
    <mergeCell ref="JLW554:JLZ554"/>
    <mergeCell ref="JMA554:JMD554"/>
    <mergeCell ref="JME554:JMH554"/>
    <mergeCell ref="JMI554:JML554"/>
    <mergeCell ref="JMM554:JMP554"/>
    <mergeCell ref="JVW554:JVZ554"/>
    <mergeCell ref="JWA554:JWD554"/>
    <mergeCell ref="JWE554:JWH554"/>
    <mergeCell ref="JWI554:JWL554"/>
    <mergeCell ref="JWM554:JWP554"/>
    <mergeCell ref="JVC554:JVF554"/>
    <mergeCell ref="JVG554:JVJ554"/>
    <mergeCell ref="JVK554:JVN554"/>
    <mergeCell ref="JVO554:JVR554"/>
    <mergeCell ref="JVS554:JVV554"/>
    <mergeCell ref="JUI554:JUL554"/>
    <mergeCell ref="JUM554:JUP554"/>
    <mergeCell ref="JUQ554:JUT554"/>
    <mergeCell ref="JUU554:JUX554"/>
    <mergeCell ref="JUY554:JVB554"/>
    <mergeCell ref="JTO554:JTR554"/>
    <mergeCell ref="JTS554:JTV554"/>
    <mergeCell ref="JTW554:JTZ554"/>
    <mergeCell ref="JUA554:JUD554"/>
    <mergeCell ref="JUE554:JUH554"/>
    <mergeCell ref="JSU554:JSX554"/>
    <mergeCell ref="JSY554:JTB554"/>
    <mergeCell ref="JTC554:JTF554"/>
    <mergeCell ref="JTG554:JTJ554"/>
    <mergeCell ref="JTK554:JTN554"/>
    <mergeCell ref="JSA554:JSD554"/>
    <mergeCell ref="JSE554:JSH554"/>
    <mergeCell ref="JSI554:JSL554"/>
    <mergeCell ref="JSM554:JSP554"/>
    <mergeCell ref="JSQ554:JST554"/>
    <mergeCell ref="JRG554:JRJ554"/>
    <mergeCell ref="JRK554:JRN554"/>
    <mergeCell ref="JRO554:JRR554"/>
    <mergeCell ref="JRS554:JRV554"/>
    <mergeCell ref="JRW554:JRZ554"/>
    <mergeCell ref="KBG554:KBJ554"/>
    <mergeCell ref="KBK554:KBN554"/>
    <mergeCell ref="KBO554:KBR554"/>
    <mergeCell ref="KBS554:KBV554"/>
    <mergeCell ref="KBW554:KBZ554"/>
    <mergeCell ref="KAM554:KAP554"/>
    <mergeCell ref="KAQ554:KAT554"/>
    <mergeCell ref="KAU554:KAX554"/>
    <mergeCell ref="KAY554:KBB554"/>
    <mergeCell ref="KBC554:KBF554"/>
    <mergeCell ref="JZS554:JZV554"/>
    <mergeCell ref="JZW554:JZZ554"/>
    <mergeCell ref="KAA554:KAD554"/>
    <mergeCell ref="KAE554:KAH554"/>
    <mergeCell ref="KAI554:KAL554"/>
    <mergeCell ref="JYY554:JZB554"/>
    <mergeCell ref="JZC554:JZF554"/>
    <mergeCell ref="JZG554:JZJ554"/>
    <mergeCell ref="JZK554:JZN554"/>
    <mergeCell ref="JZO554:JZR554"/>
    <mergeCell ref="JYE554:JYH554"/>
    <mergeCell ref="JYI554:JYL554"/>
    <mergeCell ref="JYM554:JYP554"/>
    <mergeCell ref="JYQ554:JYT554"/>
    <mergeCell ref="JYU554:JYX554"/>
    <mergeCell ref="JXK554:JXN554"/>
    <mergeCell ref="JXO554:JXR554"/>
    <mergeCell ref="JXS554:JXV554"/>
    <mergeCell ref="JXW554:JXZ554"/>
    <mergeCell ref="JYA554:JYD554"/>
    <mergeCell ref="JWQ554:JWT554"/>
    <mergeCell ref="JWU554:JWX554"/>
    <mergeCell ref="JWY554:JXB554"/>
    <mergeCell ref="JXC554:JXF554"/>
    <mergeCell ref="JXG554:JXJ554"/>
    <mergeCell ref="KGQ554:KGT554"/>
    <mergeCell ref="KGU554:KGX554"/>
    <mergeCell ref="KGY554:KHB554"/>
    <mergeCell ref="KHC554:KHF554"/>
    <mergeCell ref="KHG554:KHJ554"/>
    <mergeCell ref="KFW554:KFZ554"/>
    <mergeCell ref="KGA554:KGD554"/>
    <mergeCell ref="KGE554:KGH554"/>
    <mergeCell ref="KGI554:KGL554"/>
    <mergeCell ref="KGM554:KGP554"/>
    <mergeCell ref="KFC554:KFF554"/>
    <mergeCell ref="KFG554:KFJ554"/>
    <mergeCell ref="KFK554:KFN554"/>
    <mergeCell ref="KFO554:KFR554"/>
    <mergeCell ref="KFS554:KFV554"/>
    <mergeCell ref="KEI554:KEL554"/>
    <mergeCell ref="KEM554:KEP554"/>
    <mergeCell ref="KEQ554:KET554"/>
    <mergeCell ref="KEU554:KEX554"/>
    <mergeCell ref="KEY554:KFB554"/>
    <mergeCell ref="KDO554:KDR554"/>
    <mergeCell ref="KDS554:KDV554"/>
    <mergeCell ref="KDW554:KDZ554"/>
    <mergeCell ref="KEA554:KED554"/>
    <mergeCell ref="KEE554:KEH554"/>
    <mergeCell ref="KCU554:KCX554"/>
    <mergeCell ref="KCY554:KDB554"/>
    <mergeCell ref="KDC554:KDF554"/>
    <mergeCell ref="KDG554:KDJ554"/>
    <mergeCell ref="KDK554:KDN554"/>
    <mergeCell ref="KCA554:KCD554"/>
    <mergeCell ref="KCE554:KCH554"/>
    <mergeCell ref="KCI554:KCL554"/>
    <mergeCell ref="KCM554:KCP554"/>
    <mergeCell ref="KCQ554:KCT554"/>
    <mergeCell ref="KMA554:KMD554"/>
    <mergeCell ref="KME554:KMH554"/>
    <mergeCell ref="KMI554:KML554"/>
    <mergeCell ref="KMM554:KMP554"/>
    <mergeCell ref="KMQ554:KMT554"/>
    <mergeCell ref="KLG554:KLJ554"/>
    <mergeCell ref="KLK554:KLN554"/>
    <mergeCell ref="KLO554:KLR554"/>
    <mergeCell ref="KLS554:KLV554"/>
    <mergeCell ref="KLW554:KLZ554"/>
    <mergeCell ref="KKM554:KKP554"/>
    <mergeCell ref="KKQ554:KKT554"/>
    <mergeCell ref="KKU554:KKX554"/>
    <mergeCell ref="KKY554:KLB554"/>
    <mergeCell ref="KLC554:KLF554"/>
    <mergeCell ref="KJS554:KJV554"/>
    <mergeCell ref="KJW554:KJZ554"/>
    <mergeCell ref="KKA554:KKD554"/>
    <mergeCell ref="KKE554:KKH554"/>
    <mergeCell ref="KKI554:KKL554"/>
    <mergeCell ref="KIY554:KJB554"/>
    <mergeCell ref="KJC554:KJF554"/>
    <mergeCell ref="KJG554:KJJ554"/>
    <mergeCell ref="KJK554:KJN554"/>
    <mergeCell ref="KJO554:KJR554"/>
    <mergeCell ref="KIE554:KIH554"/>
    <mergeCell ref="KII554:KIL554"/>
    <mergeCell ref="KIM554:KIP554"/>
    <mergeCell ref="KIQ554:KIT554"/>
    <mergeCell ref="KIU554:KIX554"/>
    <mergeCell ref="KHK554:KHN554"/>
    <mergeCell ref="KHO554:KHR554"/>
    <mergeCell ref="KHS554:KHV554"/>
    <mergeCell ref="KHW554:KHZ554"/>
    <mergeCell ref="KIA554:KID554"/>
    <mergeCell ref="KRK554:KRN554"/>
    <mergeCell ref="KRO554:KRR554"/>
    <mergeCell ref="KRS554:KRV554"/>
    <mergeCell ref="KRW554:KRZ554"/>
    <mergeCell ref="KSA554:KSD554"/>
    <mergeCell ref="KQQ554:KQT554"/>
    <mergeCell ref="KQU554:KQX554"/>
    <mergeCell ref="KQY554:KRB554"/>
    <mergeCell ref="KRC554:KRF554"/>
    <mergeCell ref="KRG554:KRJ554"/>
    <mergeCell ref="KPW554:KPZ554"/>
    <mergeCell ref="KQA554:KQD554"/>
    <mergeCell ref="KQE554:KQH554"/>
    <mergeCell ref="KQI554:KQL554"/>
    <mergeCell ref="KQM554:KQP554"/>
    <mergeCell ref="KPC554:KPF554"/>
    <mergeCell ref="KPG554:KPJ554"/>
    <mergeCell ref="KPK554:KPN554"/>
    <mergeCell ref="KPO554:KPR554"/>
    <mergeCell ref="KPS554:KPV554"/>
    <mergeCell ref="KOI554:KOL554"/>
    <mergeCell ref="KOM554:KOP554"/>
    <mergeCell ref="KOQ554:KOT554"/>
    <mergeCell ref="KOU554:KOX554"/>
    <mergeCell ref="KOY554:KPB554"/>
    <mergeCell ref="KNO554:KNR554"/>
    <mergeCell ref="KNS554:KNV554"/>
    <mergeCell ref="KNW554:KNZ554"/>
    <mergeCell ref="KOA554:KOD554"/>
    <mergeCell ref="KOE554:KOH554"/>
    <mergeCell ref="KMU554:KMX554"/>
    <mergeCell ref="KMY554:KNB554"/>
    <mergeCell ref="KNC554:KNF554"/>
    <mergeCell ref="KNG554:KNJ554"/>
    <mergeCell ref="KNK554:KNN554"/>
    <mergeCell ref="KWU554:KWX554"/>
    <mergeCell ref="KWY554:KXB554"/>
    <mergeCell ref="KXC554:KXF554"/>
    <mergeCell ref="KXG554:KXJ554"/>
    <mergeCell ref="KXK554:KXN554"/>
    <mergeCell ref="KWA554:KWD554"/>
    <mergeCell ref="KWE554:KWH554"/>
    <mergeCell ref="KWI554:KWL554"/>
    <mergeCell ref="KWM554:KWP554"/>
    <mergeCell ref="KWQ554:KWT554"/>
    <mergeCell ref="KVG554:KVJ554"/>
    <mergeCell ref="KVK554:KVN554"/>
    <mergeCell ref="KVO554:KVR554"/>
    <mergeCell ref="KVS554:KVV554"/>
    <mergeCell ref="KVW554:KVZ554"/>
    <mergeCell ref="KUM554:KUP554"/>
    <mergeCell ref="KUQ554:KUT554"/>
    <mergeCell ref="KUU554:KUX554"/>
    <mergeCell ref="KUY554:KVB554"/>
    <mergeCell ref="KVC554:KVF554"/>
    <mergeCell ref="KTS554:KTV554"/>
    <mergeCell ref="KTW554:KTZ554"/>
    <mergeCell ref="KUA554:KUD554"/>
    <mergeCell ref="KUE554:KUH554"/>
    <mergeCell ref="KUI554:KUL554"/>
    <mergeCell ref="KSY554:KTB554"/>
    <mergeCell ref="KTC554:KTF554"/>
    <mergeCell ref="KTG554:KTJ554"/>
    <mergeCell ref="KTK554:KTN554"/>
    <mergeCell ref="KTO554:KTR554"/>
    <mergeCell ref="KSE554:KSH554"/>
    <mergeCell ref="KSI554:KSL554"/>
    <mergeCell ref="KSM554:KSP554"/>
    <mergeCell ref="KSQ554:KST554"/>
    <mergeCell ref="KSU554:KSX554"/>
    <mergeCell ref="LCE554:LCH554"/>
    <mergeCell ref="LCI554:LCL554"/>
    <mergeCell ref="LCM554:LCP554"/>
    <mergeCell ref="LCQ554:LCT554"/>
    <mergeCell ref="LCU554:LCX554"/>
    <mergeCell ref="LBK554:LBN554"/>
    <mergeCell ref="LBO554:LBR554"/>
    <mergeCell ref="LBS554:LBV554"/>
    <mergeCell ref="LBW554:LBZ554"/>
    <mergeCell ref="LCA554:LCD554"/>
    <mergeCell ref="LAQ554:LAT554"/>
    <mergeCell ref="LAU554:LAX554"/>
    <mergeCell ref="LAY554:LBB554"/>
    <mergeCell ref="LBC554:LBF554"/>
    <mergeCell ref="LBG554:LBJ554"/>
    <mergeCell ref="KZW554:KZZ554"/>
    <mergeCell ref="LAA554:LAD554"/>
    <mergeCell ref="LAE554:LAH554"/>
    <mergeCell ref="LAI554:LAL554"/>
    <mergeCell ref="LAM554:LAP554"/>
    <mergeCell ref="KZC554:KZF554"/>
    <mergeCell ref="KZG554:KZJ554"/>
    <mergeCell ref="KZK554:KZN554"/>
    <mergeCell ref="KZO554:KZR554"/>
    <mergeCell ref="KZS554:KZV554"/>
    <mergeCell ref="KYI554:KYL554"/>
    <mergeCell ref="KYM554:KYP554"/>
    <mergeCell ref="KYQ554:KYT554"/>
    <mergeCell ref="KYU554:KYX554"/>
    <mergeCell ref="KYY554:KZB554"/>
    <mergeCell ref="KXO554:KXR554"/>
    <mergeCell ref="KXS554:KXV554"/>
    <mergeCell ref="KXW554:KXZ554"/>
    <mergeCell ref="KYA554:KYD554"/>
    <mergeCell ref="KYE554:KYH554"/>
    <mergeCell ref="LHO554:LHR554"/>
    <mergeCell ref="LHS554:LHV554"/>
    <mergeCell ref="LHW554:LHZ554"/>
    <mergeCell ref="LIA554:LID554"/>
    <mergeCell ref="LIE554:LIH554"/>
    <mergeCell ref="LGU554:LGX554"/>
    <mergeCell ref="LGY554:LHB554"/>
    <mergeCell ref="LHC554:LHF554"/>
    <mergeCell ref="LHG554:LHJ554"/>
    <mergeCell ref="LHK554:LHN554"/>
    <mergeCell ref="LGA554:LGD554"/>
    <mergeCell ref="LGE554:LGH554"/>
    <mergeCell ref="LGI554:LGL554"/>
    <mergeCell ref="LGM554:LGP554"/>
    <mergeCell ref="LGQ554:LGT554"/>
    <mergeCell ref="LFG554:LFJ554"/>
    <mergeCell ref="LFK554:LFN554"/>
    <mergeCell ref="LFO554:LFR554"/>
    <mergeCell ref="LFS554:LFV554"/>
    <mergeCell ref="LFW554:LFZ554"/>
    <mergeCell ref="LEM554:LEP554"/>
    <mergeCell ref="LEQ554:LET554"/>
    <mergeCell ref="LEU554:LEX554"/>
    <mergeCell ref="LEY554:LFB554"/>
    <mergeCell ref="LFC554:LFF554"/>
    <mergeCell ref="LDS554:LDV554"/>
    <mergeCell ref="LDW554:LDZ554"/>
    <mergeCell ref="LEA554:LED554"/>
    <mergeCell ref="LEE554:LEH554"/>
    <mergeCell ref="LEI554:LEL554"/>
    <mergeCell ref="LCY554:LDB554"/>
    <mergeCell ref="LDC554:LDF554"/>
    <mergeCell ref="LDG554:LDJ554"/>
    <mergeCell ref="LDK554:LDN554"/>
    <mergeCell ref="LDO554:LDR554"/>
    <mergeCell ref="LMY554:LNB554"/>
    <mergeCell ref="LNC554:LNF554"/>
    <mergeCell ref="LNG554:LNJ554"/>
    <mergeCell ref="LNK554:LNN554"/>
    <mergeCell ref="LNO554:LNR554"/>
    <mergeCell ref="LME554:LMH554"/>
    <mergeCell ref="LMI554:LML554"/>
    <mergeCell ref="LMM554:LMP554"/>
    <mergeCell ref="LMQ554:LMT554"/>
    <mergeCell ref="LMU554:LMX554"/>
    <mergeCell ref="LLK554:LLN554"/>
    <mergeCell ref="LLO554:LLR554"/>
    <mergeCell ref="LLS554:LLV554"/>
    <mergeCell ref="LLW554:LLZ554"/>
    <mergeCell ref="LMA554:LMD554"/>
    <mergeCell ref="LKQ554:LKT554"/>
    <mergeCell ref="LKU554:LKX554"/>
    <mergeCell ref="LKY554:LLB554"/>
    <mergeCell ref="LLC554:LLF554"/>
    <mergeCell ref="LLG554:LLJ554"/>
    <mergeCell ref="LJW554:LJZ554"/>
    <mergeCell ref="LKA554:LKD554"/>
    <mergeCell ref="LKE554:LKH554"/>
    <mergeCell ref="LKI554:LKL554"/>
    <mergeCell ref="LKM554:LKP554"/>
    <mergeCell ref="LJC554:LJF554"/>
    <mergeCell ref="LJG554:LJJ554"/>
    <mergeCell ref="LJK554:LJN554"/>
    <mergeCell ref="LJO554:LJR554"/>
    <mergeCell ref="LJS554:LJV554"/>
    <mergeCell ref="LII554:LIL554"/>
    <mergeCell ref="LIM554:LIP554"/>
    <mergeCell ref="LIQ554:LIT554"/>
    <mergeCell ref="LIU554:LIX554"/>
    <mergeCell ref="LIY554:LJB554"/>
    <mergeCell ref="LSI554:LSL554"/>
    <mergeCell ref="LSM554:LSP554"/>
    <mergeCell ref="LSQ554:LST554"/>
    <mergeCell ref="LSU554:LSX554"/>
    <mergeCell ref="LSY554:LTB554"/>
    <mergeCell ref="LRO554:LRR554"/>
    <mergeCell ref="LRS554:LRV554"/>
    <mergeCell ref="LRW554:LRZ554"/>
    <mergeCell ref="LSA554:LSD554"/>
    <mergeCell ref="LSE554:LSH554"/>
    <mergeCell ref="LQU554:LQX554"/>
    <mergeCell ref="LQY554:LRB554"/>
    <mergeCell ref="LRC554:LRF554"/>
    <mergeCell ref="LRG554:LRJ554"/>
    <mergeCell ref="LRK554:LRN554"/>
    <mergeCell ref="LQA554:LQD554"/>
    <mergeCell ref="LQE554:LQH554"/>
    <mergeCell ref="LQI554:LQL554"/>
    <mergeCell ref="LQM554:LQP554"/>
    <mergeCell ref="LQQ554:LQT554"/>
    <mergeCell ref="LPG554:LPJ554"/>
    <mergeCell ref="LPK554:LPN554"/>
    <mergeCell ref="LPO554:LPR554"/>
    <mergeCell ref="LPS554:LPV554"/>
    <mergeCell ref="LPW554:LPZ554"/>
    <mergeCell ref="LOM554:LOP554"/>
    <mergeCell ref="LOQ554:LOT554"/>
    <mergeCell ref="LOU554:LOX554"/>
    <mergeCell ref="LOY554:LPB554"/>
    <mergeCell ref="LPC554:LPF554"/>
    <mergeCell ref="LNS554:LNV554"/>
    <mergeCell ref="LNW554:LNZ554"/>
    <mergeCell ref="LOA554:LOD554"/>
    <mergeCell ref="LOE554:LOH554"/>
    <mergeCell ref="LOI554:LOL554"/>
    <mergeCell ref="LXS554:LXV554"/>
    <mergeCell ref="LXW554:LXZ554"/>
    <mergeCell ref="LYA554:LYD554"/>
    <mergeCell ref="LYE554:LYH554"/>
    <mergeCell ref="LYI554:LYL554"/>
    <mergeCell ref="LWY554:LXB554"/>
    <mergeCell ref="LXC554:LXF554"/>
    <mergeCell ref="LXG554:LXJ554"/>
    <mergeCell ref="LXK554:LXN554"/>
    <mergeCell ref="LXO554:LXR554"/>
    <mergeCell ref="LWE554:LWH554"/>
    <mergeCell ref="LWI554:LWL554"/>
    <mergeCell ref="LWM554:LWP554"/>
    <mergeCell ref="LWQ554:LWT554"/>
    <mergeCell ref="LWU554:LWX554"/>
    <mergeCell ref="LVK554:LVN554"/>
    <mergeCell ref="LVO554:LVR554"/>
    <mergeCell ref="LVS554:LVV554"/>
    <mergeCell ref="LVW554:LVZ554"/>
    <mergeCell ref="LWA554:LWD554"/>
    <mergeCell ref="LUQ554:LUT554"/>
    <mergeCell ref="LUU554:LUX554"/>
    <mergeCell ref="LUY554:LVB554"/>
    <mergeCell ref="LVC554:LVF554"/>
    <mergeCell ref="LVG554:LVJ554"/>
    <mergeCell ref="LTW554:LTZ554"/>
    <mergeCell ref="LUA554:LUD554"/>
    <mergeCell ref="LUE554:LUH554"/>
    <mergeCell ref="LUI554:LUL554"/>
    <mergeCell ref="LUM554:LUP554"/>
    <mergeCell ref="LTC554:LTF554"/>
    <mergeCell ref="LTG554:LTJ554"/>
    <mergeCell ref="LTK554:LTN554"/>
    <mergeCell ref="LTO554:LTR554"/>
    <mergeCell ref="LTS554:LTV554"/>
    <mergeCell ref="MDC554:MDF554"/>
    <mergeCell ref="MDG554:MDJ554"/>
    <mergeCell ref="MDK554:MDN554"/>
    <mergeCell ref="MDO554:MDR554"/>
    <mergeCell ref="MDS554:MDV554"/>
    <mergeCell ref="MCI554:MCL554"/>
    <mergeCell ref="MCM554:MCP554"/>
    <mergeCell ref="MCQ554:MCT554"/>
    <mergeCell ref="MCU554:MCX554"/>
    <mergeCell ref="MCY554:MDB554"/>
    <mergeCell ref="MBO554:MBR554"/>
    <mergeCell ref="MBS554:MBV554"/>
    <mergeCell ref="MBW554:MBZ554"/>
    <mergeCell ref="MCA554:MCD554"/>
    <mergeCell ref="MCE554:MCH554"/>
    <mergeCell ref="MAU554:MAX554"/>
    <mergeCell ref="MAY554:MBB554"/>
    <mergeCell ref="MBC554:MBF554"/>
    <mergeCell ref="MBG554:MBJ554"/>
    <mergeCell ref="MBK554:MBN554"/>
    <mergeCell ref="MAA554:MAD554"/>
    <mergeCell ref="MAE554:MAH554"/>
    <mergeCell ref="MAI554:MAL554"/>
    <mergeCell ref="MAM554:MAP554"/>
    <mergeCell ref="MAQ554:MAT554"/>
    <mergeCell ref="LZG554:LZJ554"/>
    <mergeCell ref="LZK554:LZN554"/>
    <mergeCell ref="LZO554:LZR554"/>
    <mergeCell ref="LZS554:LZV554"/>
    <mergeCell ref="LZW554:LZZ554"/>
    <mergeCell ref="LYM554:LYP554"/>
    <mergeCell ref="LYQ554:LYT554"/>
    <mergeCell ref="LYU554:LYX554"/>
    <mergeCell ref="LYY554:LZB554"/>
    <mergeCell ref="LZC554:LZF554"/>
    <mergeCell ref="MIM554:MIP554"/>
    <mergeCell ref="MIQ554:MIT554"/>
    <mergeCell ref="MIU554:MIX554"/>
    <mergeCell ref="MIY554:MJB554"/>
    <mergeCell ref="MJC554:MJF554"/>
    <mergeCell ref="MHS554:MHV554"/>
    <mergeCell ref="MHW554:MHZ554"/>
    <mergeCell ref="MIA554:MID554"/>
    <mergeCell ref="MIE554:MIH554"/>
    <mergeCell ref="MII554:MIL554"/>
    <mergeCell ref="MGY554:MHB554"/>
    <mergeCell ref="MHC554:MHF554"/>
    <mergeCell ref="MHG554:MHJ554"/>
    <mergeCell ref="MHK554:MHN554"/>
    <mergeCell ref="MHO554:MHR554"/>
    <mergeCell ref="MGE554:MGH554"/>
    <mergeCell ref="MGI554:MGL554"/>
    <mergeCell ref="MGM554:MGP554"/>
    <mergeCell ref="MGQ554:MGT554"/>
    <mergeCell ref="MGU554:MGX554"/>
    <mergeCell ref="MFK554:MFN554"/>
    <mergeCell ref="MFO554:MFR554"/>
    <mergeCell ref="MFS554:MFV554"/>
    <mergeCell ref="MFW554:MFZ554"/>
    <mergeCell ref="MGA554:MGD554"/>
    <mergeCell ref="MEQ554:MET554"/>
    <mergeCell ref="MEU554:MEX554"/>
    <mergeCell ref="MEY554:MFB554"/>
    <mergeCell ref="MFC554:MFF554"/>
    <mergeCell ref="MFG554:MFJ554"/>
    <mergeCell ref="MDW554:MDZ554"/>
    <mergeCell ref="MEA554:MED554"/>
    <mergeCell ref="MEE554:MEH554"/>
    <mergeCell ref="MEI554:MEL554"/>
    <mergeCell ref="MEM554:MEP554"/>
    <mergeCell ref="MNW554:MNZ554"/>
    <mergeCell ref="MOA554:MOD554"/>
    <mergeCell ref="MOE554:MOH554"/>
    <mergeCell ref="MOI554:MOL554"/>
    <mergeCell ref="MOM554:MOP554"/>
    <mergeCell ref="MNC554:MNF554"/>
    <mergeCell ref="MNG554:MNJ554"/>
    <mergeCell ref="MNK554:MNN554"/>
    <mergeCell ref="MNO554:MNR554"/>
    <mergeCell ref="MNS554:MNV554"/>
    <mergeCell ref="MMI554:MML554"/>
    <mergeCell ref="MMM554:MMP554"/>
    <mergeCell ref="MMQ554:MMT554"/>
    <mergeCell ref="MMU554:MMX554"/>
    <mergeCell ref="MMY554:MNB554"/>
    <mergeCell ref="MLO554:MLR554"/>
    <mergeCell ref="MLS554:MLV554"/>
    <mergeCell ref="MLW554:MLZ554"/>
    <mergeCell ref="MMA554:MMD554"/>
    <mergeCell ref="MME554:MMH554"/>
    <mergeCell ref="MKU554:MKX554"/>
    <mergeCell ref="MKY554:MLB554"/>
    <mergeCell ref="MLC554:MLF554"/>
    <mergeCell ref="MLG554:MLJ554"/>
    <mergeCell ref="MLK554:MLN554"/>
    <mergeCell ref="MKA554:MKD554"/>
    <mergeCell ref="MKE554:MKH554"/>
    <mergeCell ref="MKI554:MKL554"/>
    <mergeCell ref="MKM554:MKP554"/>
    <mergeCell ref="MKQ554:MKT554"/>
    <mergeCell ref="MJG554:MJJ554"/>
    <mergeCell ref="MJK554:MJN554"/>
    <mergeCell ref="MJO554:MJR554"/>
    <mergeCell ref="MJS554:MJV554"/>
    <mergeCell ref="MJW554:MJZ554"/>
    <mergeCell ref="MTG554:MTJ554"/>
    <mergeCell ref="MTK554:MTN554"/>
    <mergeCell ref="MTO554:MTR554"/>
    <mergeCell ref="MTS554:MTV554"/>
    <mergeCell ref="MTW554:MTZ554"/>
    <mergeCell ref="MSM554:MSP554"/>
    <mergeCell ref="MSQ554:MST554"/>
    <mergeCell ref="MSU554:MSX554"/>
    <mergeCell ref="MSY554:MTB554"/>
    <mergeCell ref="MTC554:MTF554"/>
    <mergeCell ref="MRS554:MRV554"/>
    <mergeCell ref="MRW554:MRZ554"/>
    <mergeCell ref="MSA554:MSD554"/>
    <mergeCell ref="MSE554:MSH554"/>
    <mergeCell ref="MSI554:MSL554"/>
    <mergeCell ref="MQY554:MRB554"/>
    <mergeCell ref="MRC554:MRF554"/>
    <mergeCell ref="MRG554:MRJ554"/>
    <mergeCell ref="MRK554:MRN554"/>
    <mergeCell ref="MRO554:MRR554"/>
    <mergeCell ref="MQE554:MQH554"/>
    <mergeCell ref="MQI554:MQL554"/>
    <mergeCell ref="MQM554:MQP554"/>
    <mergeCell ref="MQQ554:MQT554"/>
    <mergeCell ref="MQU554:MQX554"/>
    <mergeCell ref="MPK554:MPN554"/>
    <mergeCell ref="MPO554:MPR554"/>
    <mergeCell ref="MPS554:MPV554"/>
    <mergeCell ref="MPW554:MPZ554"/>
    <mergeCell ref="MQA554:MQD554"/>
    <mergeCell ref="MOQ554:MOT554"/>
    <mergeCell ref="MOU554:MOX554"/>
    <mergeCell ref="MOY554:MPB554"/>
    <mergeCell ref="MPC554:MPF554"/>
    <mergeCell ref="MPG554:MPJ554"/>
    <mergeCell ref="MYQ554:MYT554"/>
    <mergeCell ref="MYU554:MYX554"/>
    <mergeCell ref="MYY554:MZB554"/>
    <mergeCell ref="MZC554:MZF554"/>
    <mergeCell ref="MZG554:MZJ554"/>
    <mergeCell ref="MXW554:MXZ554"/>
    <mergeCell ref="MYA554:MYD554"/>
    <mergeCell ref="MYE554:MYH554"/>
    <mergeCell ref="MYI554:MYL554"/>
    <mergeCell ref="MYM554:MYP554"/>
    <mergeCell ref="MXC554:MXF554"/>
    <mergeCell ref="MXG554:MXJ554"/>
    <mergeCell ref="MXK554:MXN554"/>
    <mergeCell ref="MXO554:MXR554"/>
    <mergeCell ref="MXS554:MXV554"/>
    <mergeCell ref="MWI554:MWL554"/>
    <mergeCell ref="MWM554:MWP554"/>
    <mergeCell ref="MWQ554:MWT554"/>
    <mergeCell ref="MWU554:MWX554"/>
    <mergeCell ref="MWY554:MXB554"/>
    <mergeCell ref="MVO554:MVR554"/>
    <mergeCell ref="MVS554:MVV554"/>
    <mergeCell ref="MVW554:MVZ554"/>
    <mergeCell ref="MWA554:MWD554"/>
    <mergeCell ref="MWE554:MWH554"/>
    <mergeCell ref="MUU554:MUX554"/>
    <mergeCell ref="MUY554:MVB554"/>
    <mergeCell ref="MVC554:MVF554"/>
    <mergeCell ref="MVG554:MVJ554"/>
    <mergeCell ref="MVK554:MVN554"/>
    <mergeCell ref="MUA554:MUD554"/>
    <mergeCell ref="MUE554:MUH554"/>
    <mergeCell ref="MUI554:MUL554"/>
    <mergeCell ref="MUM554:MUP554"/>
    <mergeCell ref="MUQ554:MUT554"/>
    <mergeCell ref="NEA554:NED554"/>
    <mergeCell ref="NEE554:NEH554"/>
    <mergeCell ref="NEI554:NEL554"/>
    <mergeCell ref="NEM554:NEP554"/>
    <mergeCell ref="NEQ554:NET554"/>
    <mergeCell ref="NDG554:NDJ554"/>
    <mergeCell ref="NDK554:NDN554"/>
    <mergeCell ref="NDO554:NDR554"/>
    <mergeCell ref="NDS554:NDV554"/>
    <mergeCell ref="NDW554:NDZ554"/>
    <mergeCell ref="NCM554:NCP554"/>
    <mergeCell ref="NCQ554:NCT554"/>
    <mergeCell ref="NCU554:NCX554"/>
    <mergeCell ref="NCY554:NDB554"/>
    <mergeCell ref="NDC554:NDF554"/>
    <mergeCell ref="NBS554:NBV554"/>
    <mergeCell ref="NBW554:NBZ554"/>
    <mergeCell ref="NCA554:NCD554"/>
    <mergeCell ref="NCE554:NCH554"/>
    <mergeCell ref="NCI554:NCL554"/>
    <mergeCell ref="NAY554:NBB554"/>
    <mergeCell ref="NBC554:NBF554"/>
    <mergeCell ref="NBG554:NBJ554"/>
    <mergeCell ref="NBK554:NBN554"/>
    <mergeCell ref="NBO554:NBR554"/>
    <mergeCell ref="NAE554:NAH554"/>
    <mergeCell ref="NAI554:NAL554"/>
    <mergeCell ref="NAM554:NAP554"/>
    <mergeCell ref="NAQ554:NAT554"/>
    <mergeCell ref="NAU554:NAX554"/>
    <mergeCell ref="MZK554:MZN554"/>
    <mergeCell ref="MZO554:MZR554"/>
    <mergeCell ref="MZS554:MZV554"/>
    <mergeCell ref="MZW554:MZZ554"/>
    <mergeCell ref="NAA554:NAD554"/>
    <mergeCell ref="NJK554:NJN554"/>
    <mergeCell ref="NJO554:NJR554"/>
    <mergeCell ref="NJS554:NJV554"/>
    <mergeCell ref="NJW554:NJZ554"/>
    <mergeCell ref="NKA554:NKD554"/>
    <mergeCell ref="NIQ554:NIT554"/>
    <mergeCell ref="NIU554:NIX554"/>
    <mergeCell ref="NIY554:NJB554"/>
    <mergeCell ref="NJC554:NJF554"/>
    <mergeCell ref="NJG554:NJJ554"/>
    <mergeCell ref="NHW554:NHZ554"/>
    <mergeCell ref="NIA554:NID554"/>
    <mergeCell ref="NIE554:NIH554"/>
    <mergeCell ref="NII554:NIL554"/>
    <mergeCell ref="NIM554:NIP554"/>
    <mergeCell ref="NHC554:NHF554"/>
    <mergeCell ref="NHG554:NHJ554"/>
    <mergeCell ref="NHK554:NHN554"/>
    <mergeCell ref="NHO554:NHR554"/>
    <mergeCell ref="NHS554:NHV554"/>
    <mergeCell ref="NGI554:NGL554"/>
    <mergeCell ref="NGM554:NGP554"/>
    <mergeCell ref="NGQ554:NGT554"/>
    <mergeCell ref="NGU554:NGX554"/>
    <mergeCell ref="NGY554:NHB554"/>
    <mergeCell ref="NFO554:NFR554"/>
    <mergeCell ref="NFS554:NFV554"/>
    <mergeCell ref="NFW554:NFZ554"/>
    <mergeCell ref="NGA554:NGD554"/>
    <mergeCell ref="NGE554:NGH554"/>
    <mergeCell ref="NEU554:NEX554"/>
    <mergeCell ref="NEY554:NFB554"/>
    <mergeCell ref="NFC554:NFF554"/>
    <mergeCell ref="NFG554:NFJ554"/>
    <mergeCell ref="NFK554:NFN554"/>
    <mergeCell ref="NOU554:NOX554"/>
    <mergeCell ref="NOY554:NPB554"/>
    <mergeCell ref="NPC554:NPF554"/>
    <mergeCell ref="NPG554:NPJ554"/>
    <mergeCell ref="NPK554:NPN554"/>
    <mergeCell ref="NOA554:NOD554"/>
    <mergeCell ref="NOE554:NOH554"/>
    <mergeCell ref="NOI554:NOL554"/>
    <mergeCell ref="NOM554:NOP554"/>
    <mergeCell ref="NOQ554:NOT554"/>
    <mergeCell ref="NNG554:NNJ554"/>
    <mergeCell ref="NNK554:NNN554"/>
    <mergeCell ref="NNO554:NNR554"/>
    <mergeCell ref="NNS554:NNV554"/>
    <mergeCell ref="NNW554:NNZ554"/>
    <mergeCell ref="NMM554:NMP554"/>
    <mergeCell ref="NMQ554:NMT554"/>
    <mergeCell ref="NMU554:NMX554"/>
    <mergeCell ref="NMY554:NNB554"/>
    <mergeCell ref="NNC554:NNF554"/>
    <mergeCell ref="NLS554:NLV554"/>
    <mergeCell ref="NLW554:NLZ554"/>
    <mergeCell ref="NMA554:NMD554"/>
    <mergeCell ref="NME554:NMH554"/>
    <mergeCell ref="NMI554:NML554"/>
    <mergeCell ref="NKY554:NLB554"/>
    <mergeCell ref="NLC554:NLF554"/>
    <mergeCell ref="NLG554:NLJ554"/>
    <mergeCell ref="NLK554:NLN554"/>
    <mergeCell ref="NLO554:NLR554"/>
    <mergeCell ref="NKE554:NKH554"/>
    <mergeCell ref="NKI554:NKL554"/>
    <mergeCell ref="NKM554:NKP554"/>
    <mergeCell ref="NKQ554:NKT554"/>
    <mergeCell ref="NKU554:NKX554"/>
    <mergeCell ref="NUE554:NUH554"/>
    <mergeCell ref="NUI554:NUL554"/>
    <mergeCell ref="NUM554:NUP554"/>
    <mergeCell ref="NUQ554:NUT554"/>
    <mergeCell ref="NUU554:NUX554"/>
    <mergeCell ref="NTK554:NTN554"/>
    <mergeCell ref="NTO554:NTR554"/>
    <mergeCell ref="NTS554:NTV554"/>
    <mergeCell ref="NTW554:NTZ554"/>
    <mergeCell ref="NUA554:NUD554"/>
    <mergeCell ref="NSQ554:NST554"/>
    <mergeCell ref="NSU554:NSX554"/>
    <mergeCell ref="NSY554:NTB554"/>
    <mergeCell ref="NTC554:NTF554"/>
    <mergeCell ref="NTG554:NTJ554"/>
    <mergeCell ref="NRW554:NRZ554"/>
    <mergeCell ref="NSA554:NSD554"/>
    <mergeCell ref="NSE554:NSH554"/>
    <mergeCell ref="NSI554:NSL554"/>
    <mergeCell ref="NSM554:NSP554"/>
    <mergeCell ref="NRC554:NRF554"/>
    <mergeCell ref="NRG554:NRJ554"/>
    <mergeCell ref="NRK554:NRN554"/>
    <mergeCell ref="NRO554:NRR554"/>
    <mergeCell ref="NRS554:NRV554"/>
    <mergeCell ref="NQI554:NQL554"/>
    <mergeCell ref="NQM554:NQP554"/>
    <mergeCell ref="NQQ554:NQT554"/>
    <mergeCell ref="NQU554:NQX554"/>
    <mergeCell ref="NQY554:NRB554"/>
    <mergeCell ref="NPO554:NPR554"/>
    <mergeCell ref="NPS554:NPV554"/>
    <mergeCell ref="NPW554:NPZ554"/>
    <mergeCell ref="NQA554:NQD554"/>
    <mergeCell ref="NQE554:NQH554"/>
    <mergeCell ref="NZO554:NZR554"/>
    <mergeCell ref="NZS554:NZV554"/>
    <mergeCell ref="NZW554:NZZ554"/>
    <mergeCell ref="OAA554:OAD554"/>
    <mergeCell ref="OAE554:OAH554"/>
    <mergeCell ref="NYU554:NYX554"/>
    <mergeCell ref="NYY554:NZB554"/>
    <mergeCell ref="NZC554:NZF554"/>
    <mergeCell ref="NZG554:NZJ554"/>
    <mergeCell ref="NZK554:NZN554"/>
    <mergeCell ref="NYA554:NYD554"/>
    <mergeCell ref="NYE554:NYH554"/>
    <mergeCell ref="NYI554:NYL554"/>
    <mergeCell ref="NYM554:NYP554"/>
    <mergeCell ref="NYQ554:NYT554"/>
    <mergeCell ref="NXG554:NXJ554"/>
    <mergeCell ref="NXK554:NXN554"/>
    <mergeCell ref="NXO554:NXR554"/>
    <mergeCell ref="NXS554:NXV554"/>
    <mergeCell ref="NXW554:NXZ554"/>
    <mergeCell ref="NWM554:NWP554"/>
    <mergeCell ref="NWQ554:NWT554"/>
    <mergeCell ref="NWU554:NWX554"/>
    <mergeCell ref="NWY554:NXB554"/>
    <mergeCell ref="NXC554:NXF554"/>
    <mergeCell ref="NVS554:NVV554"/>
    <mergeCell ref="NVW554:NVZ554"/>
    <mergeCell ref="NWA554:NWD554"/>
    <mergeCell ref="NWE554:NWH554"/>
    <mergeCell ref="NWI554:NWL554"/>
    <mergeCell ref="NUY554:NVB554"/>
    <mergeCell ref="NVC554:NVF554"/>
    <mergeCell ref="NVG554:NVJ554"/>
    <mergeCell ref="NVK554:NVN554"/>
    <mergeCell ref="NVO554:NVR554"/>
    <mergeCell ref="OEY554:OFB554"/>
    <mergeCell ref="OFC554:OFF554"/>
    <mergeCell ref="OFG554:OFJ554"/>
    <mergeCell ref="OFK554:OFN554"/>
    <mergeCell ref="OFO554:OFR554"/>
    <mergeCell ref="OEE554:OEH554"/>
    <mergeCell ref="OEI554:OEL554"/>
    <mergeCell ref="OEM554:OEP554"/>
    <mergeCell ref="OEQ554:OET554"/>
    <mergeCell ref="OEU554:OEX554"/>
    <mergeCell ref="ODK554:ODN554"/>
    <mergeCell ref="ODO554:ODR554"/>
    <mergeCell ref="ODS554:ODV554"/>
    <mergeCell ref="ODW554:ODZ554"/>
    <mergeCell ref="OEA554:OED554"/>
    <mergeCell ref="OCQ554:OCT554"/>
    <mergeCell ref="OCU554:OCX554"/>
    <mergeCell ref="OCY554:ODB554"/>
    <mergeCell ref="ODC554:ODF554"/>
    <mergeCell ref="ODG554:ODJ554"/>
    <mergeCell ref="OBW554:OBZ554"/>
    <mergeCell ref="OCA554:OCD554"/>
    <mergeCell ref="OCE554:OCH554"/>
    <mergeCell ref="OCI554:OCL554"/>
    <mergeCell ref="OCM554:OCP554"/>
    <mergeCell ref="OBC554:OBF554"/>
    <mergeCell ref="OBG554:OBJ554"/>
    <mergeCell ref="OBK554:OBN554"/>
    <mergeCell ref="OBO554:OBR554"/>
    <mergeCell ref="OBS554:OBV554"/>
    <mergeCell ref="OAI554:OAL554"/>
    <mergeCell ref="OAM554:OAP554"/>
    <mergeCell ref="OAQ554:OAT554"/>
    <mergeCell ref="OAU554:OAX554"/>
    <mergeCell ref="OAY554:OBB554"/>
    <mergeCell ref="OKI554:OKL554"/>
    <mergeCell ref="OKM554:OKP554"/>
    <mergeCell ref="OKQ554:OKT554"/>
    <mergeCell ref="OKU554:OKX554"/>
    <mergeCell ref="OKY554:OLB554"/>
    <mergeCell ref="OJO554:OJR554"/>
    <mergeCell ref="OJS554:OJV554"/>
    <mergeCell ref="OJW554:OJZ554"/>
    <mergeCell ref="OKA554:OKD554"/>
    <mergeCell ref="OKE554:OKH554"/>
    <mergeCell ref="OIU554:OIX554"/>
    <mergeCell ref="OIY554:OJB554"/>
    <mergeCell ref="OJC554:OJF554"/>
    <mergeCell ref="OJG554:OJJ554"/>
    <mergeCell ref="OJK554:OJN554"/>
    <mergeCell ref="OIA554:OID554"/>
    <mergeCell ref="OIE554:OIH554"/>
    <mergeCell ref="OII554:OIL554"/>
    <mergeCell ref="OIM554:OIP554"/>
    <mergeCell ref="OIQ554:OIT554"/>
    <mergeCell ref="OHG554:OHJ554"/>
    <mergeCell ref="OHK554:OHN554"/>
    <mergeCell ref="OHO554:OHR554"/>
    <mergeCell ref="OHS554:OHV554"/>
    <mergeCell ref="OHW554:OHZ554"/>
    <mergeCell ref="OGM554:OGP554"/>
    <mergeCell ref="OGQ554:OGT554"/>
    <mergeCell ref="OGU554:OGX554"/>
    <mergeCell ref="OGY554:OHB554"/>
    <mergeCell ref="OHC554:OHF554"/>
    <mergeCell ref="OFS554:OFV554"/>
    <mergeCell ref="OFW554:OFZ554"/>
    <mergeCell ref="OGA554:OGD554"/>
    <mergeCell ref="OGE554:OGH554"/>
    <mergeCell ref="OGI554:OGL554"/>
    <mergeCell ref="OPS554:OPV554"/>
    <mergeCell ref="OPW554:OPZ554"/>
    <mergeCell ref="OQA554:OQD554"/>
    <mergeCell ref="OQE554:OQH554"/>
    <mergeCell ref="OQI554:OQL554"/>
    <mergeCell ref="OOY554:OPB554"/>
    <mergeCell ref="OPC554:OPF554"/>
    <mergeCell ref="OPG554:OPJ554"/>
    <mergeCell ref="OPK554:OPN554"/>
    <mergeCell ref="OPO554:OPR554"/>
    <mergeCell ref="OOE554:OOH554"/>
    <mergeCell ref="OOI554:OOL554"/>
    <mergeCell ref="OOM554:OOP554"/>
    <mergeCell ref="OOQ554:OOT554"/>
    <mergeCell ref="OOU554:OOX554"/>
    <mergeCell ref="ONK554:ONN554"/>
    <mergeCell ref="ONO554:ONR554"/>
    <mergeCell ref="ONS554:ONV554"/>
    <mergeCell ref="ONW554:ONZ554"/>
    <mergeCell ref="OOA554:OOD554"/>
    <mergeCell ref="OMQ554:OMT554"/>
    <mergeCell ref="OMU554:OMX554"/>
    <mergeCell ref="OMY554:ONB554"/>
    <mergeCell ref="ONC554:ONF554"/>
    <mergeCell ref="ONG554:ONJ554"/>
    <mergeCell ref="OLW554:OLZ554"/>
    <mergeCell ref="OMA554:OMD554"/>
    <mergeCell ref="OME554:OMH554"/>
    <mergeCell ref="OMI554:OML554"/>
    <mergeCell ref="OMM554:OMP554"/>
    <mergeCell ref="OLC554:OLF554"/>
    <mergeCell ref="OLG554:OLJ554"/>
    <mergeCell ref="OLK554:OLN554"/>
    <mergeCell ref="OLO554:OLR554"/>
    <mergeCell ref="OLS554:OLV554"/>
    <mergeCell ref="OVC554:OVF554"/>
    <mergeCell ref="OVG554:OVJ554"/>
    <mergeCell ref="OVK554:OVN554"/>
    <mergeCell ref="OVO554:OVR554"/>
    <mergeCell ref="OVS554:OVV554"/>
    <mergeCell ref="OUI554:OUL554"/>
    <mergeCell ref="OUM554:OUP554"/>
    <mergeCell ref="OUQ554:OUT554"/>
    <mergeCell ref="OUU554:OUX554"/>
    <mergeCell ref="OUY554:OVB554"/>
    <mergeCell ref="OTO554:OTR554"/>
    <mergeCell ref="OTS554:OTV554"/>
    <mergeCell ref="OTW554:OTZ554"/>
    <mergeCell ref="OUA554:OUD554"/>
    <mergeCell ref="OUE554:OUH554"/>
    <mergeCell ref="OSU554:OSX554"/>
    <mergeCell ref="OSY554:OTB554"/>
    <mergeCell ref="OTC554:OTF554"/>
    <mergeCell ref="OTG554:OTJ554"/>
    <mergeCell ref="OTK554:OTN554"/>
    <mergeCell ref="OSA554:OSD554"/>
    <mergeCell ref="OSE554:OSH554"/>
    <mergeCell ref="OSI554:OSL554"/>
    <mergeCell ref="OSM554:OSP554"/>
    <mergeCell ref="OSQ554:OST554"/>
    <mergeCell ref="ORG554:ORJ554"/>
    <mergeCell ref="ORK554:ORN554"/>
    <mergeCell ref="ORO554:ORR554"/>
    <mergeCell ref="ORS554:ORV554"/>
    <mergeCell ref="ORW554:ORZ554"/>
    <mergeCell ref="OQM554:OQP554"/>
    <mergeCell ref="OQQ554:OQT554"/>
    <mergeCell ref="OQU554:OQX554"/>
    <mergeCell ref="OQY554:ORB554"/>
    <mergeCell ref="ORC554:ORF554"/>
    <mergeCell ref="PAM554:PAP554"/>
    <mergeCell ref="PAQ554:PAT554"/>
    <mergeCell ref="PAU554:PAX554"/>
    <mergeCell ref="PAY554:PBB554"/>
    <mergeCell ref="PBC554:PBF554"/>
    <mergeCell ref="OZS554:OZV554"/>
    <mergeCell ref="OZW554:OZZ554"/>
    <mergeCell ref="PAA554:PAD554"/>
    <mergeCell ref="PAE554:PAH554"/>
    <mergeCell ref="PAI554:PAL554"/>
    <mergeCell ref="OYY554:OZB554"/>
    <mergeCell ref="OZC554:OZF554"/>
    <mergeCell ref="OZG554:OZJ554"/>
    <mergeCell ref="OZK554:OZN554"/>
    <mergeCell ref="OZO554:OZR554"/>
    <mergeCell ref="OYE554:OYH554"/>
    <mergeCell ref="OYI554:OYL554"/>
    <mergeCell ref="OYM554:OYP554"/>
    <mergeCell ref="OYQ554:OYT554"/>
    <mergeCell ref="OYU554:OYX554"/>
    <mergeCell ref="OXK554:OXN554"/>
    <mergeCell ref="OXO554:OXR554"/>
    <mergeCell ref="OXS554:OXV554"/>
    <mergeCell ref="OXW554:OXZ554"/>
    <mergeCell ref="OYA554:OYD554"/>
    <mergeCell ref="OWQ554:OWT554"/>
    <mergeCell ref="OWU554:OWX554"/>
    <mergeCell ref="OWY554:OXB554"/>
    <mergeCell ref="OXC554:OXF554"/>
    <mergeCell ref="OXG554:OXJ554"/>
    <mergeCell ref="OVW554:OVZ554"/>
    <mergeCell ref="OWA554:OWD554"/>
    <mergeCell ref="OWE554:OWH554"/>
    <mergeCell ref="OWI554:OWL554"/>
    <mergeCell ref="OWM554:OWP554"/>
    <mergeCell ref="PFW554:PFZ554"/>
    <mergeCell ref="PGA554:PGD554"/>
    <mergeCell ref="PGE554:PGH554"/>
    <mergeCell ref="PGI554:PGL554"/>
    <mergeCell ref="PGM554:PGP554"/>
    <mergeCell ref="PFC554:PFF554"/>
    <mergeCell ref="PFG554:PFJ554"/>
    <mergeCell ref="PFK554:PFN554"/>
    <mergeCell ref="PFO554:PFR554"/>
    <mergeCell ref="PFS554:PFV554"/>
    <mergeCell ref="PEI554:PEL554"/>
    <mergeCell ref="PEM554:PEP554"/>
    <mergeCell ref="PEQ554:PET554"/>
    <mergeCell ref="PEU554:PEX554"/>
    <mergeCell ref="PEY554:PFB554"/>
    <mergeCell ref="PDO554:PDR554"/>
    <mergeCell ref="PDS554:PDV554"/>
    <mergeCell ref="PDW554:PDZ554"/>
    <mergeCell ref="PEA554:PED554"/>
    <mergeCell ref="PEE554:PEH554"/>
    <mergeCell ref="PCU554:PCX554"/>
    <mergeCell ref="PCY554:PDB554"/>
    <mergeCell ref="PDC554:PDF554"/>
    <mergeCell ref="PDG554:PDJ554"/>
    <mergeCell ref="PDK554:PDN554"/>
    <mergeCell ref="PCA554:PCD554"/>
    <mergeCell ref="PCE554:PCH554"/>
    <mergeCell ref="PCI554:PCL554"/>
    <mergeCell ref="PCM554:PCP554"/>
    <mergeCell ref="PCQ554:PCT554"/>
    <mergeCell ref="PBG554:PBJ554"/>
    <mergeCell ref="PBK554:PBN554"/>
    <mergeCell ref="PBO554:PBR554"/>
    <mergeCell ref="PBS554:PBV554"/>
    <mergeCell ref="PBW554:PBZ554"/>
    <mergeCell ref="PLG554:PLJ554"/>
    <mergeCell ref="PLK554:PLN554"/>
    <mergeCell ref="PLO554:PLR554"/>
    <mergeCell ref="PLS554:PLV554"/>
    <mergeCell ref="PLW554:PLZ554"/>
    <mergeCell ref="PKM554:PKP554"/>
    <mergeCell ref="PKQ554:PKT554"/>
    <mergeCell ref="PKU554:PKX554"/>
    <mergeCell ref="PKY554:PLB554"/>
    <mergeCell ref="PLC554:PLF554"/>
    <mergeCell ref="PJS554:PJV554"/>
    <mergeCell ref="PJW554:PJZ554"/>
    <mergeCell ref="PKA554:PKD554"/>
    <mergeCell ref="PKE554:PKH554"/>
    <mergeCell ref="PKI554:PKL554"/>
    <mergeCell ref="PIY554:PJB554"/>
    <mergeCell ref="PJC554:PJF554"/>
    <mergeCell ref="PJG554:PJJ554"/>
    <mergeCell ref="PJK554:PJN554"/>
    <mergeCell ref="PJO554:PJR554"/>
    <mergeCell ref="PIE554:PIH554"/>
    <mergeCell ref="PII554:PIL554"/>
    <mergeCell ref="PIM554:PIP554"/>
    <mergeCell ref="PIQ554:PIT554"/>
    <mergeCell ref="PIU554:PIX554"/>
    <mergeCell ref="PHK554:PHN554"/>
    <mergeCell ref="PHO554:PHR554"/>
    <mergeCell ref="PHS554:PHV554"/>
    <mergeCell ref="PHW554:PHZ554"/>
    <mergeCell ref="PIA554:PID554"/>
    <mergeCell ref="PGQ554:PGT554"/>
    <mergeCell ref="PGU554:PGX554"/>
    <mergeCell ref="PGY554:PHB554"/>
    <mergeCell ref="PHC554:PHF554"/>
    <mergeCell ref="PHG554:PHJ554"/>
    <mergeCell ref="PQQ554:PQT554"/>
    <mergeCell ref="PQU554:PQX554"/>
    <mergeCell ref="PQY554:PRB554"/>
    <mergeCell ref="PRC554:PRF554"/>
    <mergeCell ref="PRG554:PRJ554"/>
    <mergeCell ref="PPW554:PPZ554"/>
    <mergeCell ref="PQA554:PQD554"/>
    <mergeCell ref="PQE554:PQH554"/>
    <mergeCell ref="PQI554:PQL554"/>
    <mergeCell ref="PQM554:PQP554"/>
    <mergeCell ref="PPC554:PPF554"/>
    <mergeCell ref="PPG554:PPJ554"/>
    <mergeCell ref="PPK554:PPN554"/>
    <mergeCell ref="PPO554:PPR554"/>
    <mergeCell ref="PPS554:PPV554"/>
    <mergeCell ref="POI554:POL554"/>
    <mergeCell ref="POM554:POP554"/>
    <mergeCell ref="POQ554:POT554"/>
    <mergeCell ref="POU554:POX554"/>
    <mergeCell ref="POY554:PPB554"/>
    <mergeCell ref="PNO554:PNR554"/>
    <mergeCell ref="PNS554:PNV554"/>
    <mergeCell ref="PNW554:PNZ554"/>
    <mergeCell ref="POA554:POD554"/>
    <mergeCell ref="POE554:POH554"/>
    <mergeCell ref="PMU554:PMX554"/>
    <mergeCell ref="PMY554:PNB554"/>
    <mergeCell ref="PNC554:PNF554"/>
    <mergeCell ref="PNG554:PNJ554"/>
    <mergeCell ref="PNK554:PNN554"/>
    <mergeCell ref="PMA554:PMD554"/>
    <mergeCell ref="PME554:PMH554"/>
    <mergeCell ref="PMI554:PML554"/>
    <mergeCell ref="PMM554:PMP554"/>
    <mergeCell ref="PMQ554:PMT554"/>
    <mergeCell ref="PWA554:PWD554"/>
    <mergeCell ref="PWE554:PWH554"/>
    <mergeCell ref="PWI554:PWL554"/>
    <mergeCell ref="PWM554:PWP554"/>
    <mergeCell ref="PWQ554:PWT554"/>
    <mergeCell ref="PVG554:PVJ554"/>
    <mergeCell ref="PVK554:PVN554"/>
    <mergeCell ref="PVO554:PVR554"/>
    <mergeCell ref="PVS554:PVV554"/>
    <mergeCell ref="PVW554:PVZ554"/>
    <mergeCell ref="PUM554:PUP554"/>
    <mergeCell ref="PUQ554:PUT554"/>
    <mergeCell ref="PUU554:PUX554"/>
    <mergeCell ref="PUY554:PVB554"/>
    <mergeCell ref="PVC554:PVF554"/>
    <mergeCell ref="PTS554:PTV554"/>
    <mergeCell ref="PTW554:PTZ554"/>
    <mergeCell ref="PUA554:PUD554"/>
    <mergeCell ref="PUE554:PUH554"/>
    <mergeCell ref="PUI554:PUL554"/>
    <mergeCell ref="PSY554:PTB554"/>
    <mergeCell ref="PTC554:PTF554"/>
    <mergeCell ref="PTG554:PTJ554"/>
    <mergeCell ref="PTK554:PTN554"/>
    <mergeCell ref="PTO554:PTR554"/>
    <mergeCell ref="PSE554:PSH554"/>
    <mergeCell ref="PSI554:PSL554"/>
    <mergeCell ref="PSM554:PSP554"/>
    <mergeCell ref="PSQ554:PST554"/>
    <mergeCell ref="PSU554:PSX554"/>
    <mergeCell ref="PRK554:PRN554"/>
    <mergeCell ref="PRO554:PRR554"/>
    <mergeCell ref="PRS554:PRV554"/>
    <mergeCell ref="PRW554:PRZ554"/>
    <mergeCell ref="PSA554:PSD554"/>
    <mergeCell ref="QBK554:QBN554"/>
    <mergeCell ref="QBO554:QBR554"/>
    <mergeCell ref="QBS554:QBV554"/>
    <mergeCell ref="QBW554:QBZ554"/>
    <mergeCell ref="QCA554:QCD554"/>
    <mergeCell ref="QAQ554:QAT554"/>
    <mergeCell ref="QAU554:QAX554"/>
    <mergeCell ref="QAY554:QBB554"/>
    <mergeCell ref="QBC554:QBF554"/>
    <mergeCell ref="QBG554:QBJ554"/>
    <mergeCell ref="PZW554:PZZ554"/>
    <mergeCell ref="QAA554:QAD554"/>
    <mergeCell ref="QAE554:QAH554"/>
    <mergeCell ref="QAI554:QAL554"/>
    <mergeCell ref="QAM554:QAP554"/>
    <mergeCell ref="PZC554:PZF554"/>
    <mergeCell ref="PZG554:PZJ554"/>
    <mergeCell ref="PZK554:PZN554"/>
    <mergeCell ref="PZO554:PZR554"/>
    <mergeCell ref="PZS554:PZV554"/>
    <mergeCell ref="PYI554:PYL554"/>
    <mergeCell ref="PYM554:PYP554"/>
    <mergeCell ref="PYQ554:PYT554"/>
    <mergeCell ref="PYU554:PYX554"/>
    <mergeCell ref="PYY554:PZB554"/>
    <mergeCell ref="PXO554:PXR554"/>
    <mergeCell ref="PXS554:PXV554"/>
    <mergeCell ref="PXW554:PXZ554"/>
    <mergeCell ref="PYA554:PYD554"/>
    <mergeCell ref="PYE554:PYH554"/>
    <mergeCell ref="PWU554:PWX554"/>
    <mergeCell ref="PWY554:PXB554"/>
    <mergeCell ref="PXC554:PXF554"/>
    <mergeCell ref="PXG554:PXJ554"/>
    <mergeCell ref="PXK554:PXN554"/>
    <mergeCell ref="QGU554:QGX554"/>
    <mergeCell ref="QGY554:QHB554"/>
    <mergeCell ref="QHC554:QHF554"/>
    <mergeCell ref="QHG554:QHJ554"/>
    <mergeCell ref="QHK554:QHN554"/>
    <mergeCell ref="QGA554:QGD554"/>
    <mergeCell ref="QGE554:QGH554"/>
    <mergeCell ref="QGI554:QGL554"/>
    <mergeCell ref="QGM554:QGP554"/>
    <mergeCell ref="QGQ554:QGT554"/>
    <mergeCell ref="QFG554:QFJ554"/>
    <mergeCell ref="QFK554:QFN554"/>
    <mergeCell ref="QFO554:QFR554"/>
    <mergeCell ref="QFS554:QFV554"/>
    <mergeCell ref="QFW554:QFZ554"/>
    <mergeCell ref="QEM554:QEP554"/>
    <mergeCell ref="QEQ554:QET554"/>
    <mergeCell ref="QEU554:QEX554"/>
    <mergeCell ref="QEY554:QFB554"/>
    <mergeCell ref="QFC554:QFF554"/>
    <mergeCell ref="QDS554:QDV554"/>
    <mergeCell ref="QDW554:QDZ554"/>
    <mergeCell ref="QEA554:QED554"/>
    <mergeCell ref="QEE554:QEH554"/>
    <mergeCell ref="QEI554:QEL554"/>
    <mergeCell ref="QCY554:QDB554"/>
    <mergeCell ref="QDC554:QDF554"/>
    <mergeCell ref="QDG554:QDJ554"/>
    <mergeCell ref="QDK554:QDN554"/>
    <mergeCell ref="QDO554:QDR554"/>
    <mergeCell ref="QCE554:QCH554"/>
    <mergeCell ref="QCI554:QCL554"/>
    <mergeCell ref="QCM554:QCP554"/>
    <mergeCell ref="QCQ554:QCT554"/>
    <mergeCell ref="QCU554:QCX554"/>
    <mergeCell ref="QME554:QMH554"/>
    <mergeCell ref="QMI554:QML554"/>
    <mergeCell ref="QMM554:QMP554"/>
    <mergeCell ref="QMQ554:QMT554"/>
    <mergeCell ref="QMU554:QMX554"/>
    <mergeCell ref="QLK554:QLN554"/>
    <mergeCell ref="QLO554:QLR554"/>
    <mergeCell ref="QLS554:QLV554"/>
    <mergeCell ref="QLW554:QLZ554"/>
    <mergeCell ref="QMA554:QMD554"/>
    <mergeCell ref="QKQ554:QKT554"/>
    <mergeCell ref="QKU554:QKX554"/>
    <mergeCell ref="QKY554:QLB554"/>
    <mergeCell ref="QLC554:QLF554"/>
    <mergeCell ref="QLG554:QLJ554"/>
    <mergeCell ref="QJW554:QJZ554"/>
    <mergeCell ref="QKA554:QKD554"/>
    <mergeCell ref="QKE554:QKH554"/>
    <mergeCell ref="QKI554:QKL554"/>
    <mergeCell ref="QKM554:QKP554"/>
    <mergeCell ref="QJC554:QJF554"/>
    <mergeCell ref="QJG554:QJJ554"/>
    <mergeCell ref="QJK554:QJN554"/>
    <mergeCell ref="QJO554:QJR554"/>
    <mergeCell ref="QJS554:QJV554"/>
    <mergeCell ref="QII554:QIL554"/>
    <mergeCell ref="QIM554:QIP554"/>
    <mergeCell ref="QIQ554:QIT554"/>
    <mergeCell ref="QIU554:QIX554"/>
    <mergeCell ref="QIY554:QJB554"/>
    <mergeCell ref="QHO554:QHR554"/>
    <mergeCell ref="QHS554:QHV554"/>
    <mergeCell ref="QHW554:QHZ554"/>
    <mergeCell ref="QIA554:QID554"/>
    <mergeCell ref="QIE554:QIH554"/>
    <mergeCell ref="QRO554:QRR554"/>
    <mergeCell ref="QRS554:QRV554"/>
    <mergeCell ref="QRW554:QRZ554"/>
    <mergeCell ref="QSA554:QSD554"/>
    <mergeCell ref="QSE554:QSH554"/>
    <mergeCell ref="QQU554:QQX554"/>
    <mergeCell ref="QQY554:QRB554"/>
    <mergeCell ref="QRC554:QRF554"/>
    <mergeCell ref="QRG554:QRJ554"/>
    <mergeCell ref="QRK554:QRN554"/>
    <mergeCell ref="QQA554:QQD554"/>
    <mergeCell ref="QQE554:QQH554"/>
    <mergeCell ref="QQI554:QQL554"/>
    <mergeCell ref="QQM554:QQP554"/>
    <mergeCell ref="QQQ554:QQT554"/>
    <mergeCell ref="QPG554:QPJ554"/>
    <mergeCell ref="QPK554:QPN554"/>
    <mergeCell ref="QPO554:QPR554"/>
    <mergeCell ref="QPS554:QPV554"/>
    <mergeCell ref="QPW554:QPZ554"/>
    <mergeCell ref="QOM554:QOP554"/>
    <mergeCell ref="QOQ554:QOT554"/>
    <mergeCell ref="QOU554:QOX554"/>
    <mergeCell ref="QOY554:QPB554"/>
    <mergeCell ref="QPC554:QPF554"/>
    <mergeCell ref="QNS554:QNV554"/>
    <mergeCell ref="QNW554:QNZ554"/>
    <mergeCell ref="QOA554:QOD554"/>
    <mergeCell ref="QOE554:QOH554"/>
    <mergeCell ref="QOI554:QOL554"/>
    <mergeCell ref="QMY554:QNB554"/>
    <mergeCell ref="QNC554:QNF554"/>
    <mergeCell ref="QNG554:QNJ554"/>
    <mergeCell ref="QNK554:QNN554"/>
    <mergeCell ref="QNO554:QNR554"/>
    <mergeCell ref="QWY554:QXB554"/>
    <mergeCell ref="QXC554:QXF554"/>
    <mergeCell ref="QXG554:QXJ554"/>
    <mergeCell ref="QXK554:QXN554"/>
    <mergeCell ref="QXO554:QXR554"/>
    <mergeCell ref="QWE554:QWH554"/>
    <mergeCell ref="QWI554:QWL554"/>
    <mergeCell ref="QWM554:QWP554"/>
    <mergeCell ref="QWQ554:QWT554"/>
    <mergeCell ref="QWU554:QWX554"/>
    <mergeCell ref="QVK554:QVN554"/>
    <mergeCell ref="QVO554:QVR554"/>
    <mergeCell ref="QVS554:QVV554"/>
    <mergeCell ref="QVW554:QVZ554"/>
    <mergeCell ref="QWA554:QWD554"/>
    <mergeCell ref="QUQ554:QUT554"/>
    <mergeCell ref="QUU554:QUX554"/>
    <mergeCell ref="QUY554:QVB554"/>
    <mergeCell ref="QVC554:QVF554"/>
    <mergeCell ref="QVG554:QVJ554"/>
    <mergeCell ref="QTW554:QTZ554"/>
    <mergeCell ref="QUA554:QUD554"/>
    <mergeCell ref="QUE554:QUH554"/>
    <mergeCell ref="QUI554:QUL554"/>
    <mergeCell ref="QUM554:QUP554"/>
    <mergeCell ref="QTC554:QTF554"/>
    <mergeCell ref="QTG554:QTJ554"/>
    <mergeCell ref="QTK554:QTN554"/>
    <mergeCell ref="QTO554:QTR554"/>
    <mergeCell ref="QTS554:QTV554"/>
    <mergeCell ref="QSI554:QSL554"/>
    <mergeCell ref="QSM554:QSP554"/>
    <mergeCell ref="QSQ554:QST554"/>
    <mergeCell ref="QSU554:QSX554"/>
    <mergeCell ref="QSY554:QTB554"/>
    <mergeCell ref="RCI554:RCL554"/>
    <mergeCell ref="RCM554:RCP554"/>
    <mergeCell ref="RCQ554:RCT554"/>
    <mergeCell ref="RCU554:RCX554"/>
    <mergeCell ref="RCY554:RDB554"/>
    <mergeCell ref="RBO554:RBR554"/>
    <mergeCell ref="RBS554:RBV554"/>
    <mergeCell ref="RBW554:RBZ554"/>
    <mergeCell ref="RCA554:RCD554"/>
    <mergeCell ref="RCE554:RCH554"/>
    <mergeCell ref="RAU554:RAX554"/>
    <mergeCell ref="RAY554:RBB554"/>
    <mergeCell ref="RBC554:RBF554"/>
    <mergeCell ref="RBG554:RBJ554"/>
    <mergeCell ref="RBK554:RBN554"/>
    <mergeCell ref="RAA554:RAD554"/>
    <mergeCell ref="RAE554:RAH554"/>
    <mergeCell ref="RAI554:RAL554"/>
    <mergeCell ref="RAM554:RAP554"/>
    <mergeCell ref="RAQ554:RAT554"/>
    <mergeCell ref="QZG554:QZJ554"/>
    <mergeCell ref="QZK554:QZN554"/>
    <mergeCell ref="QZO554:QZR554"/>
    <mergeCell ref="QZS554:QZV554"/>
    <mergeCell ref="QZW554:QZZ554"/>
    <mergeCell ref="QYM554:QYP554"/>
    <mergeCell ref="QYQ554:QYT554"/>
    <mergeCell ref="QYU554:QYX554"/>
    <mergeCell ref="QYY554:QZB554"/>
    <mergeCell ref="QZC554:QZF554"/>
    <mergeCell ref="QXS554:QXV554"/>
    <mergeCell ref="QXW554:QXZ554"/>
    <mergeCell ref="QYA554:QYD554"/>
    <mergeCell ref="QYE554:QYH554"/>
    <mergeCell ref="QYI554:QYL554"/>
    <mergeCell ref="RHS554:RHV554"/>
    <mergeCell ref="RHW554:RHZ554"/>
    <mergeCell ref="RIA554:RID554"/>
    <mergeCell ref="RIE554:RIH554"/>
    <mergeCell ref="RII554:RIL554"/>
    <mergeCell ref="RGY554:RHB554"/>
    <mergeCell ref="RHC554:RHF554"/>
    <mergeCell ref="RHG554:RHJ554"/>
    <mergeCell ref="RHK554:RHN554"/>
    <mergeCell ref="RHO554:RHR554"/>
    <mergeCell ref="RGE554:RGH554"/>
    <mergeCell ref="RGI554:RGL554"/>
    <mergeCell ref="RGM554:RGP554"/>
    <mergeCell ref="RGQ554:RGT554"/>
    <mergeCell ref="RGU554:RGX554"/>
    <mergeCell ref="RFK554:RFN554"/>
    <mergeCell ref="RFO554:RFR554"/>
    <mergeCell ref="RFS554:RFV554"/>
    <mergeCell ref="RFW554:RFZ554"/>
    <mergeCell ref="RGA554:RGD554"/>
    <mergeCell ref="REQ554:RET554"/>
    <mergeCell ref="REU554:REX554"/>
    <mergeCell ref="REY554:RFB554"/>
    <mergeCell ref="RFC554:RFF554"/>
    <mergeCell ref="RFG554:RFJ554"/>
    <mergeCell ref="RDW554:RDZ554"/>
    <mergeCell ref="REA554:RED554"/>
    <mergeCell ref="REE554:REH554"/>
    <mergeCell ref="REI554:REL554"/>
    <mergeCell ref="REM554:REP554"/>
    <mergeCell ref="RDC554:RDF554"/>
    <mergeCell ref="RDG554:RDJ554"/>
    <mergeCell ref="RDK554:RDN554"/>
    <mergeCell ref="RDO554:RDR554"/>
    <mergeCell ref="RDS554:RDV554"/>
    <mergeCell ref="RNC554:RNF554"/>
    <mergeCell ref="RNG554:RNJ554"/>
    <mergeCell ref="RNK554:RNN554"/>
    <mergeCell ref="RNO554:RNR554"/>
    <mergeCell ref="RNS554:RNV554"/>
    <mergeCell ref="RMI554:RML554"/>
    <mergeCell ref="RMM554:RMP554"/>
    <mergeCell ref="RMQ554:RMT554"/>
    <mergeCell ref="RMU554:RMX554"/>
    <mergeCell ref="RMY554:RNB554"/>
    <mergeCell ref="RLO554:RLR554"/>
    <mergeCell ref="RLS554:RLV554"/>
    <mergeCell ref="RLW554:RLZ554"/>
    <mergeCell ref="RMA554:RMD554"/>
    <mergeCell ref="RME554:RMH554"/>
    <mergeCell ref="RKU554:RKX554"/>
    <mergeCell ref="RKY554:RLB554"/>
    <mergeCell ref="RLC554:RLF554"/>
    <mergeCell ref="RLG554:RLJ554"/>
    <mergeCell ref="RLK554:RLN554"/>
    <mergeCell ref="RKA554:RKD554"/>
    <mergeCell ref="RKE554:RKH554"/>
    <mergeCell ref="RKI554:RKL554"/>
    <mergeCell ref="RKM554:RKP554"/>
    <mergeCell ref="RKQ554:RKT554"/>
    <mergeCell ref="RJG554:RJJ554"/>
    <mergeCell ref="RJK554:RJN554"/>
    <mergeCell ref="RJO554:RJR554"/>
    <mergeCell ref="RJS554:RJV554"/>
    <mergeCell ref="RJW554:RJZ554"/>
    <mergeCell ref="RIM554:RIP554"/>
    <mergeCell ref="RIQ554:RIT554"/>
    <mergeCell ref="RIU554:RIX554"/>
    <mergeCell ref="RIY554:RJB554"/>
    <mergeCell ref="RJC554:RJF554"/>
    <mergeCell ref="RSM554:RSP554"/>
    <mergeCell ref="RSQ554:RST554"/>
    <mergeCell ref="RSU554:RSX554"/>
    <mergeCell ref="RSY554:RTB554"/>
    <mergeCell ref="RTC554:RTF554"/>
    <mergeCell ref="RRS554:RRV554"/>
    <mergeCell ref="RRW554:RRZ554"/>
    <mergeCell ref="RSA554:RSD554"/>
    <mergeCell ref="RSE554:RSH554"/>
    <mergeCell ref="RSI554:RSL554"/>
    <mergeCell ref="RQY554:RRB554"/>
    <mergeCell ref="RRC554:RRF554"/>
    <mergeCell ref="RRG554:RRJ554"/>
    <mergeCell ref="RRK554:RRN554"/>
    <mergeCell ref="RRO554:RRR554"/>
    <mergeCell ref="RQE554:RQH554"/>
    <mergeCell ref="RQI554:RQL554"/>
    <mergeCell ref="RQM554:RQP554"/>
    <mergeCell ref="RQQ554:RQT554"/>
    <mergeCell ref="RQU554:RQX554"/>
    <mergeCell ref="RPK554:RPN554"/>
    <mergeCell ref="RPO554:RPR554"/>
    <mergeCell ref="RPS554:RPV554"/>
    <mergeCell ref="RPW554:RPZ554"/>
    <mergeCell ref="RQA554:RQD554"/>
    <mergeCell ref="ROQ554:ROT554"/>
    <mergeCell ref="ROU554:ROX554"/>
    <mergeCell ref="ROY554:RPB554"/>
    <mergeCell ref="RPC554:RPF554"/>
    <mergeCell ref="RPG554:RPJ554"/>
    <mergeCell ref="RNW554:RNZ554"/>
    <mergeCell ref="ROA554:ROD554"/>
    <mergeCell ref="ROE554:ROH554"/>
    <mergeCell ref="ROI554:ROL554"/>
    <mergeCell ref="ROM554:ROP554"/>
    <mergeCell ref="RXW554:RXZ554"/>
    <mergeCell ref="RYA554:RYD554"/>
    <mergeCell ref="RYE554:RYH554"/>
    <mergeCell ref="RYI554:RYL554"/>
    <mergeCell ref="RYM554:RYP554"/>
    <mergeCell ref="RXC554:RXF554"/>
    <mergeCell ref="RXG554:RXJ554"/>
    <mergeCell ref="RXK554:RXN554"/>
    <mergeCell ref="RXO554:RXR554"/>
    <mergeCell ref="RXS554:RXV554"/>
    <mergeCell ref="RWI554:RWL554"/>
    <mergeCell ref="RWM554:RWP554"/>
    <mergeCell ref="RWQ554:RWT554"/>
    <mergeCell ref="RWU554:RWX554"/>
    <mergeCell ref="RWY554:RXB554"/>
    <mergeCell ref="RVO554:RVR554"/>
    <mergeCell ref="RVS554:RVV554"/>
    <mergeCell ref="RVW554:RVZ554"/>
    <mergeCell ref="RWA554:RWD554"/>
    <mergeCell ref="RWE554:RWH554"/>
    <mergeCell ref="RUU554:RUX554"/>
    <mergeCell ref="RUY554:RVB554"/>
    <mergeCell ref="RVC554:RVF554"/>
    <mergeCell ref="RVG554:RVJ554"/>
    <mergeCell ref="RVK554:RVN554"/>
    <mergeCell ref="RUA554:RUD554"/>
    <mergeCell ref="RUE554:RUH554"/>
    <mergeCell ref="RUI554:RUL554"/>
    <mergeCell ref="RUM554:RUP554"/>
    <mergeCell ref="RUQ554:RUT554"/>
    <mergeCell ref="RTG554:RTJ554"/>
    <mergeCell ref="RTK554:RTN554"/>
    <mergeCell ref="RTO554:RTR554"/>
    <mergeCell ref="RTS554:RTV554"/>
    <mergeCell ref="RTW554:RTZ554"/>
    <mergeCell ref="SDG554:SDJ554"/>
    <mergeCell ref="SDK554:SDN554"/>
    <mergeCell ref="SDO554:SDR554"/>
    <mergeCell ref="SDS554:SDV554"/>
    <mergeCell ref="SDW554:SDZ554"/>
    <mergeCell ref="SCM554:SCP554"/>
    <mergeCell ref="SCQ554:SCT554"/>
    <mergeCell ref="SCU554:SCX554"/>
    <mergeCell ref="SCY554:SDB554"/>
    <mergeCell ref="SDC554:SDF554"/>
    <mergeCell ref="SBS554:SBV554"/>
    <mergeCell ref="SBW554:SBZ554"/>
    <mergeCell ref="SCA554:SCD554"/>
    <mergeCell ref="SCE554:SCH554"/>
    <mergeCell ref="SCI554:SCL554"/>
    <mergeCell ref="SAY554:SBB554"/>
    <mergeCell ref="SBC554:SBF554"/>
    <mergeCell ref="SBG554:SBJ554"/>
    <mergeCell ref="SBK554:SBN554"/>
    <mergeCell ref="SBO554:SBR554"/>
    <mergeCell ref="SAE554:SAH554"/>
    <mergeCell ref="SAI554:SAL554"/>
    <mergeCell ref="SAM554:SAP554"/>
    <mergeCell ref="SAQ554:SAT554"/>
    <mergeCell ref="SAU554:SAX554"/>
    <mergeCell ref="RZK554:RZN554"/>
    <mergeCell ref="RZO554:RZR554"/>
    <mergeCell ref="RZS554:RZV554"/>
    <mergeCell ref="RZW554:RZZ554"/>
    <mergeCell ref="SAA554:SAD554"/>
    <mergeCell ref="RYQ554:RYT554"/>
    <mergeCell ref="RYU554:RYX554"/>
    <mergeCell ref="RYY554:RZB554"/>
    <mergeCell ref="RZC554:RZF554"/>
    <mergeCell ref="RZG554:RZJ554"/>
    <mergeCell ref="SIQ554:SIT554"/>
    <mergeCell ref="SIU554:SIX554"/>
    <mergeCell ref="SIY554:SJB554"/>
    <mergeCell ref="SJC554:SJF554"/>
    <mergeCell ref="SJG554:SJJ554"/>
    <mergeCell ref="SHW554:SHZ554"/>
    <mergeCell ref="SIA554:SID554"/>
    <mergeCell ref="SIE554:SIH554"/>
    <mergeCell ref="SII554:SIL554"/>
    <mergeCell ref="SIM554:SIP554"/>
    <mergeCell ref="SHC554:SHF554"/>
    <mergeCell ref="SHG554:SHJ554"/>
    <mergeCell ref="SHK554:SHN554"/>
    <mergeCell ref="SHO554:SHR554"/>
    <mergeCell ref="SHS554:SHV554"/>
    <mergeCell ref="SGI554:SGL554"/>
    <mergeCell ref="SGM554:SGP554"/>
    <mergeCell ref="SGQ554:SGT554"/>
    <mergeCell ref="SGU554:SGX554"/>
    <mergeCell ref="SGY554:SHB554"/>
    <mergeCell ref="SFO554:SFR554"/>
    <mergeCell ref="SFS554:SFV554"/>
    <mergeCell ref="SFW554:SFZ554"/>
    <mergeCell ref="SGA554:SGD554"/>
    <mergeCell ref="SGE554:SGH554"/>
    <mergeCell ref="SEU554:SEX554"/>
    <mergeCell ref="SEY554:SFB554"/>
    <mergeCell ref="SFC554:SFF554"/>
    <mergeCell ref="SFG554:SFJ554"/>
    <mergeCell ref="SFK554:SFN554"/>
    <mergeCell ref="SEA554:SED554"/>
    <mergeCell ref="SEE554:SEH554"/>
    <mergeCell ref="SEI554:SEL554"/>
    <mergeCell ref="SEM554:SEP554"/>
    <mergeCell ref="SEQ554:SET554"/>
    <mergeCell ref="SOA554:SOD554"/>
    <mergeCell ref="SOE554:SOH554"/>
    <mergeCell ref="SOI554:SOL554"/>
    <mergeCell ref="SOM554:SOP554"/>
    <mergeCell ref="SOQ554:SOT554"/>
    <mergeCell ref="SNG554:SNJ554"/>
    <mergeCell ref="SNK554:SNN554"/>
    <mergeCell ref="SNO554:SNR554"/>
    <mergeCell ref="SNS554:SNV554"/>
    <mergeCell ref="SNW554:SNZ554"/>
    <mergeCell ref="SMM554:SMP554"/>
    <mergeCell ref="SMQ554:SMT554"/>
    <mergeCell ref="SMU554:SMX554"/>
    <mergeCell ref="SMY554:SNB554"/>
    <mergeCell ref="SNC554:SNF554"/>
    <mergeCell ref="SLS554:SLV554"/>
    <mergeCell ref="SLW554:SLZ554"/>
    <mergeCell ref="SMA554:SMD554"/>
    <mergeCell ref="SME554:SMH554"/>
    <mergeCell ref="SMI554:SML554"/>
    <mergeCell ref="SKY554:SLB554"/>
    <mergeCell ref="SLC554:SLF554"/>
    <mergeCell ref="SLG554:SLJ554"/>
    <mergeCell ref="SLK554:SLN554"/>
    <mergeCell ref="SLO554:SLR554"/>
    <mergeCell ref="SKE554:SKH554"/>
    <mergeCell ref="SKI554:SKL554"/>
    <mergeCell ref="SKM554:SKP554"/>
    <mergeCell ref="SKQ554:SKT554"/>
    <mergeCell ref="SKU554:SKX554"/>
    <mergeCell ref="SJK554:SJN554"/>
    <mergeCell ref="SJO554:SJR554"/>
    <mergeCell ref="SJS554:SJV554"/>
    <mergeCell ref="SJW554:SJZ554"/>
    <mergeCell ref="SKA554:SKD554"/>
    <mergeCell ref="STK554:STN554"/>
    <mergeCell ref="STO554:STR554"/>
    <mergeCell ref="STS554:STV554"/>
    <mergeCell ref="STW554:STZ554"/>
    <mergeCell ref="SUA554:SUD554"/>
    <mergeCell ref="SSQ554:SST554"/>
    <mergeCell ref="SSU554:SSX554"/>
    <mergeCell ref="SSY554:STB554"/>
    <mergeCell ref="STC554:STF554"/>
    <mergeCell ref="STG554:STJ554"/>
    <mergeCell ref="SRW554:SRZ554"/>
    <mergeCell ref="SSA554:SSD554"/>
    <mergeCell ref="SSE554:SSH554"/>
    <mergeCell ref="SSI554:SSL554"/>
    <mergeCell ref="SSM554:SSP554"/>
    <mergeCell ref="SRC554:SRF554"/>
    <mergeCell ref="SRG554:SRJ554"/>
    <mergeCell ref="SRK554:SRN554"/>
    <mergeCell ref="SRO554:SRR554"/>
    <mergeCell ref="SRS554:SRV554"/>
    <mergeCell ref="SQI554:SQL554"/>
    <mergeCell ref="SQM554:SQP554"/>
    <mergeCell ref="SQQ554:SQT554"/>
    <mergeCell ref="SQU554:SQX554"/>
    <mergeCell ref="SQY554:SRB554"/>
    <mergeCell ref="SPO554:SPR554"/>
    <mergeCell ref="SPS554:SPV554"/>
    <mergeCell ref="SPW554:SPZ554"/>
    <mergeCell ref="SQA554:SQD554"/>
    <mergeCell ref="SQE554:SQH554"/>
    <mergeCell ref="SOU554:SOX554"/>
    <mergeCell ref="SOY554:SPB554"/>
    <mergeCell ref="SPC554:SPF554"/>
    <mergeCell ref="SPG554:SPJ554"/>
    <mergeCell ref="SPK554:SPN554"/>
    <mergeCell ref="SYU554:SYX554"/>
    <mergeCell ref="SYY554:SZB554"/>
    <mergeCell ref="SZC554:SZF554"/>
    <mergeCell ref="SZG554:SZJ554"/>
    <mergeCell ref="SZK554:SZN554"/>
    <mergeCell ref="SYA554:SYD554"/>
    <mergeCell ref="SYE554:SYH554"/>
    <mergeCell ref="SYI554:SYL554"/>
    <mergeCell ref="SYM554:SYP554"/>
    <mergeCell ref="SYQ554:SYT554"/>
    <mergeCell ref="SXG554:SXJ554"/>
    <mergeCell ref="SXK554:SXN554"/>
    <mergeCell ref="SXO554:SXR554"/>
    <mergeCell ref="SXS554:SXV554"/>
    <mergeCell ref="SXW554:SXZ554"/>
    <mergeCell ref="SWM554:SWP554"/>
    <mergeCell ref="SWQ554:SWT554"/>
    <mergeCell ref="SWU554:SWX554"/>
    <mergeCell ref="SWY554:SXB554"/>
    <mergeCell ref="SXC554:SXF554"/>
    <mergeCell ref="SVS554:SVV554"/>
    <mergeCell ref="SVW554:SVZ554"/>
    <mergeCell ref="SWA554:SWD554"/>
    <mergeCell ref="SWE554:SWH554"/>
    <mergeCell ref="SWI554:SWL554"/>
    <mergeCell ref="SUY554:SVB554"/>
    <mergeCell ref="SVC554:SVF554"/>
    <mergeCell ref="SVG554:SVJ554"/>
    <mergeCell ref="SVK554:SVN554"/>
    <mergeCell ref="SVO554:SVR554"/>
    <mergeCell ref="SUE554:SUH554"/>
    <mergeCell ref="SUI554:SUL554"/>
    <mergeCell ref="SUM554:SUP554"/>
    <mergeCell ref="SUQ554:SUT554"/>
    <mergeCell ref="SUU554:SUX554"/>
    <mergeCell ref="TEE554:TEH554"/>
    <mergeCell ref="TEI554:TEL554"/>
    <mergeCell ref="TEM554:TEP554"/>
    <mergeCell ref="TEQ554:TET554"/>
    <mergeCell ref="TEU554:TEX554"/>
    <mergeCell ref="TDK554:TDN554"/>
    <mergeCell ref="TDO554:TDR554"/>
    <mergeCell ref="TDS554:TDV554"/>
    <mergeCell ref="TDW554:TDZ554"/>
    <mergeCell ref="TEA554:TED554"/>
    <mergeCell ref="TCQ554:TCT554"/>
    <mergeCell ref="TCU554:TCX554"/>
    <mergeCell ref="TCY554:TDB554"/>
    <mergeCell ref="TDC554:TDF554"/>
    <mergeCell ref="TDG554:TDJ554"/>
    <mergeCell ref="TBW554:TBZ554"/>
    <mergeCell ref="TCA554:TCD554"/>
    <mergeCell ref="TCE554:TCH554"/>
    <mergeCell ref="TCI554:TCL554"/>
    <mergeCell ref="TCM554:TCP554"/>
    <mergeCell ref="TBC554:TBF554"/>
    <mergeCell ref="TBG554:TBJ554"/>
    <mergeCell ref="TBK554:TBN554"/>
    <mergeCell ref="TBO554:TBR554"/>
    <mergeCell ref="TBS554:TBV554"/>
    <mergeCell ref="TAI554:TAL554"/>
    <mergeCell ref="TAM554:TAP554"/>
    <mergeCell ref="TAQ554:TAT554"/>
    <mergeCell ref="TAU554:TAX554"/>
    <mergeCell ref="TAY554:TBB554"/>
    <mergeCell ref="SZO554:SZR554"/>
    <mergeCell ref="SZS554:SZV554"/>
    <mergeCell ref="SZW554:SZZ554"/>
    <mergeCell ref="TAA554:TAD554"/>
    <mergeCell ref="TAE554:TAH554"/>
    <mergeCell ref="TJO554:TJR554"/>
    <mergeCell ref="TJS554:TJV554"/>
    <mergeCell ref="TJW554:TJZ554"/>
    <mergeCell ref="TKA554:TKD554"/>
    <mergeCell ref="TKE554:TKH554"/>
    <mergeCell ref="TIU554:TIX554"/>
    <mergeCell ref="TIY554:TJB554"/>
    <mergeCell ref="TJC554:TJF554"/>
    <mergeCell ref="TJG554:TJJ554"/>
    <mergeCell ref="TJK554:TJN554"/>
    <mergeCell ref="TIA554:TID554"/>
    <mergeCell ref="TIE554:TIH554"/>
    <mergeCell ref="TII554:TIL554"/>
    <mergeCell ref="TIM554:TIP554"/>
    <mergeCell ref="TIQ554:TIT554"/>
    <mergeCell ref="THG554:THJ554"/>
    <mergeCell ref="THK554:THN554"/>
    <mergeCell ref="THO554:THR554"/>
    <mergeCell ref="THS554:THV554"/>
    <mergeCell ref="THW554:THZ554"/>
    <mergeCell ref="TGM554:TGP554"/>
    <mergeCell ref="TGQ554:TGT554"/>
    <mergeCell ref="TGU554:TGX554"/>
    <mergeCell ref="TGY554:THB554"/>
    <mergeCell ref="THC554:THF554"/>
    <mergeCell ref="TFS554:TFV554"/>
    <mergeCell ref="TFW554:TFZ554"/>
    <mergeCell ref="TGA554:TGD554"/>
    <mergeCell ref="TGE554:TGH554"/>
    <mergeCell ref="TGI554:TGL554"/>
    <mergeCell ref="TEY554:TFB554"/>
    <mergeCell ref="TFC554:TFF554"/>
    <mergeCell ref="TFG554:TFJ554"/>
    <mergeCell ref="TFK554:TFN554"/>
    <mergeCell ref="TFO554:TFR554"/>
    <mergeCell ref="TOY554:TPB554"/>
    <mergeCell ref="TPC554:TPF554"/>
    <mergeCell ref="TPG554:TPJ554"/>
    <mergeCell ref="TPK554:TPN554"/>
    <mergeCell ref="TPO554:TPR554"/>
    <mergeCell ref="TOE554:TOH554"/>
    <mergeCell ref="TOI554:TOL554"/>
    <mergeCell ref="TOM554:TOP554"/>
    <mergeCell ref="TOQ554:TOT554"/>
    <mergeCell ref="TOU554:TOX554"/>
    <mergeCell ref="TNK554:TNN554"/>
    <mergeCell ref="TNO554:TNR554"/>
    <mergeCell ref="TNS554:TNV554"/>
    <mergeCell ref="TNW554:TNZ554"/>
    <mergeCell ref="TOA554:TOD554"/>
    <mergeCell ref="TMQ554:TMT554"/>
    <mergeCell ref="TMU554:TMX554"/>
    <mergeCell ref="TMY554:TNB554"/>
    <mergeCell ref="TNC554:TNF554"/>
    <mergeCell ref="TNG554:TNJ554"/>
    <mergeCell ref="TLW554:TLZ554"/>
    <mergeCell ref="TMA554:TMD554"/>
    <mergeCell ref="TME554:TMH554"/>
    <mergeCell ref="TMI554:TML554"/>
    <mergeCell ref="TMM554:TMP554"/>
    <mergeCell ref="TLC554:TLF554"/>
    <mergeCell ref="TLG554:TLJ554"/>
    <mergeCell ref="TLK554:TLN554"/>
    <mergeCell ref="TLO554:TLR554"/>
    <mergeCell ref="TLS554:TLV554"/>
    <mergeCell ref="TKI554:TKL554"/>
    <mergeCell ref="TKM554:TKP554"/>
    <mergeCell ref="TKQ554:TKT554"/>
    <mergeCell ref="TKU554:TKX554"/>
    <mergeCell ref="TKY554:TLB554"/>
    <mergeCell ref="TUI554:TUL554"/>
    <mergeCell ref="TUM554:TUP554"/>
    <mergeCell ref="TUQ554:TUT554"/>
    <mergeCell ref="TUU554:TUX554"/>
    <mergeCell ref="TUY554:TVB554"/>
    <mergeCell ref="TTO554:TTR554"/>
    <mergeCell ref="TTS554:TTV554"/>
    <mergeCell ref="TTW554:TTZ554"/>
    <mergeCell ref="TUA554:TUD554"/>
    <mergeCell ref="TUE554:TUH554"/>
    <mergeCell ref="TSU554:TSX554"/>
    <mergeCell ref="TSY554:TTB554"/>
    <mergeCell ref="TTC554:TTF554"/>
    <mergeCell ref="TTG554:TTJ554"/>
    <mergeCell ref="TTK554:TTN554"/>
    <mergeCell ref="TSA554:TSD554"/>
    <mergeCell ref="TSE554:TSH554"/>
    <mergeCell ref="TSI554:TSL554"/>
    <mergeCell ref="TSM554:TSP554"/>
    <mergeCell ref="TSQ554:TST554"/>
    <mergeCell ref="TRG554:TRJ554"/>
    <mergeCell ref="TRK554:TRN554"/>
    <mergeCell ref="TRO554:TRR554"/>
    <mergeCell ref="TRS554:TRV554"/>
    <mergeCell ref="TRW554:TRZ554"/>
    <mergeCell ref="TQM554:TQP554"/>
    <mergeCell ref="TQQ554:TQT554"/>
    <mergeCell ref="TQU554:TQX554"/>
    <mergeCell ref="TQY554:TRB554"/>
    <mergeCell ref="TRC554:TRF554"/>
    <mergeCell ref="TPS554:TPV554"/>
    <mergeCell ref="TPW554:TPZ554"/>
    <mergeCell ref="TQA554:TQD554"/>
    <mergeCell ref="TQE554:TQH554"/>
    <mergeCell ref="TQI554:TQL554"/>
    <mergeCell ref="TZS554:TZV554"/>
    <mergeCell ref="TZW554:TZZ554"/>
    <mergeCell ref="UAA554:UAD554"/>
    <mergeCell ref="UAE554:UAH554"/>
    <mergeCell ref="UAI554:UAL554"/>
    <mergeCell ref="TYY554:TZB554"/>
    <mergeCell ref="TZC554:TZF554"/>
    <mergeCell ref="TZG554:TZJ554"/>
    <mergeCell ref="TZK554:TZN554"/>
    <mergeCell ref="TZO554:TZR554"/>
    <mergeCell ref="TYE554:TYH554"/>
    <mergeCell ref="TYI554:TYL554"/>
    <mergeCell ref="TYM554:TYP554"/>
    <mergeCell ref="TYQ554:TYT554"/>
    <mergeCell ref="TYU554:TYX554"/>
    <mergeCell ref="TXK554:TXN554"/>
    <mergeCell ref="TXO554:TXR554"/>
    <mergeCell ref="TXS554:TXV554"/>
    <mergeCell ref="TXW554:TXZ554"/>
    <mergeCell ref="TYA554:TYD554"/>
    <mergeCell ref="TWQ554:TWT554"/>
    <mergeCell ref="TWU554:TWX554"/>
    <mergeCell ref="TWY554:TXB554"/>
    <mergeCell ref="TXC554:TXF554"/>
    <mergeCell ref="TXG554:TXJ554"/>
    <mergeCell ref="TVW554:TVZ554"/>
    <mergeCell ref="TWA554:TWD554"/>
    <mergeCell ref="TWE554:TWH554"/>
    <mergeCell ref="TWI554:TWL554"/>
    <mergeCell ref="TWM554:TWP554"/>
    <mergeCell ref="TVC554:TVF554"/>
    <mergeCell ref="TVG554:TVJ554"/>
    <mergeCell ref="TVK554:TVN554"/>
    <mergeCell ref="TVO554:TVR554"/>
    <mergeCell ref="TVS554:TVV554"/>
    <mergeCell ref="UFC554:UFF554"/>
    <mergeCell ref="UFG554:UFJ554"/>
    <mergeCell ref="UFK554:UFN554"/>
    <mergeCell ref="UFO554:UFR554"/>
    <mergeCell ref="UFS554:UFV554"/>
    <mergeCell ref="UEI554:UEL554"/>
    <mergeCell ref="UEM554:UEP554"/>
    <mergeCell ref="UEQ554:UET554"/>
    <mergeCell ref="UEU554:UEX554"/>
    <mergeCell ref="UEY554:UFB554"/>
    <mergeCell ref="UDO554:UDR554"/>
    <mergeCell ref="UDS554:UDV554"/>
    <mergeCell ref="UDW554:UDZ554"/>
    <mergeCell ref="UEA554:UED554"/>
    <mergeCell ref="UEE554:UEH554"/>
    <mergeCell ref="UCU554:UCX554"/>
    <mergeCell ref="UCY554:UDB554"/>
    <mergeCell ref="UDC554:UDF554"/>
    <mergeCell ref="UDG554:UDJ554"/>
    <mergeCell ref="UDK554:UDN554"/>
    <mergeCell ref="UCA554:UCD554"/>
    <mergeCell ref="UCE554:UCH554"/>
    <mergeCell ref="UCI554:UCL554"/>
    <mergeCell ref="UCM554:UCP554"/>
    <mergeCell ref="UCQ554:UCT554"/>
    <mergeCell ref="UBG554:UBJ554"/>
    <mergeCell ref="UBK554:UBN554"/>
    <mergeCell ref="UBO554:UBR554"/>
    <mergeCell ref="UBS554:UBV554"/>
    <mergeCell ref="UBW554:UBZ554"/>
    <mergeCell ref="UAM554:UAP554"/>
    <mergeCell ref="UAQ554:UAT554"/>
    <mergeCell ref="UAU554:UAX554"/>
    <mergeCell ref="UAY554:UBB554"/>
    <mergeCell ref="UBC554:UBF554"/>
    <mergeCell ref="UKM554:UKP554"/>
    <mergeCell ref="UKQ554:UKT554"/>
    <mergeCell ref="UKU554:UKX554"/>
    <mergeCell ref="UKY554:ULB554"/>
    <mergeCell ref="ULC554:ULF554"/>
    <mergeCell ref="UJS554:UJV554"/>
    <mergeCell ref="UJW554:UJZ554"/>
    <mergeCell ref="UKA554:UKD554"/>
    <mergeCell ref="UKE554:UKH554"/>
    <mergeCell ref="UKI554:UKL554"/>
    <mergeCell ref="UIY554:UJB554"/>
    <mergeCell ref="UJC554:UJF554"/>
    <mergeCell ref="UJG554:UJJ554"/>
    <mergeCell ref="UJK554:UJN554"/>
    <mergeCell ref="UJO554:UJR554"/>
    <mergeCell ref="UIE554:UIH554"/>
    <mergeCell ref="UII554:UIL554"/>
    <mergeCell ref="UIM554:UIP554"/>
    <mergeCell ref="UIQ554:UIT554"/>
    <mergeCell ref="UIU554:UIX554"/>
    <mergeCell ref="UHK554:UHN554"/>
    <mergeCell ref="UHO554:UHR554"/>
    <mergeCell ref="UHS554:UHV554"/>
    <mergeCell ref="UHW554:UHZ554"/>
    <mergeCell ref="UIA554:UID554"/>
    <mergeCell ref="UGQ554:UGT554"/>
    <mergeCell ref="UGU554:UGX554"/>
    <mergeCell ref="UGY554:UHB554"/>
    <mergeCell ref="UHC554:UHF554"/>
    <mergeCell ref="UHG554:UHJ554"/>
    <mergeCell ref="UFW554:UFZ554"/>
    <mergeCell ref="UGA554:UGD554"/>
    <mergeCell ref="UGE554:UGH554"/>
    <mergeCell ref="UGI554:UGL554"/>
    <mergeCell ref="UGM554:UGP554"/>
    <mergeCell ref="UPW554:UPZ554"/>
    <mergeCell ref="UQA554:UQD554"/>
    <mergeCell ref="UQE554:UQH554"/>
    <mergeCell ref="UQI554:UQL554"/>
    <mergeCell ref="UQM554:UQP554"/>
    <mergeCell ref="UPC554:UPF554"/>
    <mergeCell ref="UPG554:UPJ554"/>
    <mergeCell ref="UPK554:UPN554"/>
    <mergeCell ref="UPO554:UPR554"/>
    <mergeCell ref="UPS554:UPV554"/>
    <mergeCell ref="UOI554:UOL554"/>
    <mergeCell ref="UOM554:UOP554"/>
    <mergeCell ref="UOQ554:UOT554"/>
    <mergeCell ref="UOU554:UOX554"/>
    <mergeCell ref="UOY554:UPB554"/>
    <mergeCell ref="UNO554:UNR554"/>
    <mergeCell ref="UNS554:UNV554"/>
    <mergeCell ref="UNW554:UNZ554"/>
    <mergeCell ref="UOA554:UOD554"/>
    <mergeCell ref="UOE554:UOH554"/>
    <mergeCell ref="UMU554:UMX554"/>
    <mergeCell ref="UMY554:UNB554"/>
    <mergeCell ref="UNC554:UNF554"/>
    <mergeCell ref="UNG554:UNJ554"/>
    <mergeCell ref="UNK554:UNN554"/>
    <mergeCell ref="UMA554:UMD554"/>
    <mergeCell ref="UME554:UMH554"/>
    <mergeCell ref="UMI554:UML554"/>
    <mergeCell ref="UMM554:UMP554"/>
    <mergeCell ref="UMQ554:UMT554"/>
    <mergeCell ref="ULG554:ULJ554"/>
    <mergeCell ref="ULK554:ULN554"/>
    <mergeCell ref="ULO554:ULR554"/>
    <mergeCell ref="ULS554:ULV554"/>
    <mergeCell ref="ULW554:ULZ554"/>
    <mergeCell ref="UVG554:UVJ554"/>
    <mergeCell ref="UVK554:UVN554"/>
    <mergeCell ref="UVO554:UVR554"/>
    <mergeCell ref="UVS554:UVV554"/>
    <mergeCell ref="UVW554:UVZ554"/>
    <mergeCell ref="UUM554:UUP554"/>
    <mergeCell ref="UUQ554:UUT554"/>
    <mergeCell ref="UUU554:UUX554"/>
    <mergeCell ref="UUY554:UVB554"/>
    <mergeCell ref="UVC554:UVF554"/>
    <mergeCell ref="UTS554:UTV554"/>
    <mergeCell ref="UTW554:UTZ554"/>
    <mergeCell ref="UUA554:UUD554"/>
    <mergeCell ref="UUE554:UUH554"/>
    <mergeCell ref="UUI554:UUL554"/>
    <mergeCell ref="USY554:UTB554"/>
    <mergeCell ref="UTC554:UTF554"/>
    <mergeCell ref="UTG554:UTJ554"/>
    <mergeCell ref="UTK554:UTN554"/>
    <mergeCell ref="UTO554:UTR554"/>
    <mergeCell ref="USE554:USH554"/>
    <mergeCell ref="USI554:USL554"/>
    <mergeCell ref="USM554:USP554"/>
    <mergeCell ref="USQ554:UST554"/>
    <mergeCell ref="USU554:USX554"/>
    <mergeCell ref="URK554:URN554"/>
    <mergeCell ref="URO554:URR554"/>
    <mergeCell ref="URS554:URV554"/>
    <mergeCell ref="URW554:URZ554"/>
    <mergeCell ref="USA554:USD554"/>
    <mergeCell ref="UQQ554:UQT554"/>
    <mergeCell ref="UQU554:UQX554"/>
    <mergeCell ref="UQY554:URB554"/>
    <mergeCell ref="URC554:URF554"/>
    <mergeCell ref="URG554:URJ554"/>
    <mergeCell ref="VAQ554:VAT554"/>
    <mergeCell ref="VAU554:VAX554"/>
    <mergeCell ref="VAY554:VBB554"/>
    <mergeCell ref="VBC554:VBF554"/>
    <mergeCell ref="VBG554:VBJ554"/>
    <mergeCell ref="UZW554:UZZ554"/>
    <mergeCell ref="VAA554:VAD554"/>
    <mergeCell ref="VAE554:VAH554"/>
    <mergeCell ref="VAI554:VAL554"/>
    <mergeCell ref="VAM554:VAP554"/>
    <mergeCell ref="UZC554:UZF554"/>
    <mergeCell ref="UZG554:UZJ554"/>
    <mergeCell ref="UZK554:UZN554"/>
    <mergeCell ref="UZO554:UZR554"/>
    <mergeCell ref="UZS554:UZV554"/>
    <mergeCell ref="UYI554:UYL554"/>
    <mergeCell ref="UYM554:UYP554"/>
    <mergeCell ref="UYQ554:UYT554"/>
    <mergeCell ref="UYU554:UYX554"/>
    <mergeCell ref="UYY554:UZB554"/>
    <mergeCell ref="UXO554:UXR554"/>
    <mergeCell ref="UXS554:UXV554"/>
    <mergeCell ref="UXW554:UXZ554"/>
    <mergeCell ref="UYA554:UYD554"/>
    <mergeCell ref="UYE554:UYH554"/>
    <mergeCell ref="UWU554:UWX554"/>
    <mergeCell ref="UWY554:UXB554"/>
    <mergeCell ref="UXC554:UXF554"/>
    <mergeCell ref="UXG554:UXJ554"/>
    <mergeCell ref="UXK554:UXN554"/>
    <mergeCell ref="UWA554:UWD554"/>
    <mergeCell ref="UWE554:UWH554"/>
    <mergeCell ref="UWI554:UWL554"/>
    <mergeCell ref="UWM554:UWP554"/>
    <mergeCell ref="UWQ554:UWT554"/>
    <mergeCell ref="VGA554:VGD554"/>
    <mergeCell ref="VGE554:VGH554"/>
    <mergeCell ref="VGI554:VGL554"/>
    <mergeCell ref="VGM554:VGP554"/>
    <mergeCell ref="VGQ554:VGT554"/>
    <mergeCell ref="VFG554:VFJ554"/>
    <mergeCell ref="VFK554:VFN554"/>
    <mergeCell ref="VFO554:VFR554"/>
    <mergeCell ref="VFS554:VFV554"/>
    <mergeCell ref="VFW554:VFZ554"/>
    <mergeCell ref="VEM554:VEP554"/>
    <mergeCell ref="VEQ554:VET554"/>
    <mergeCell ref="VEU554:VEX554"/>
    <mergeCell ref="VEY554:VFB554"/>
    <mergeCell ref="VFC554:VFF554"/>
    <mergeCell ref="VDS554:VDV554"/>
    <mergeCell ref="VDW554:VDZ554"/>
    <mergeCell ref="VEA554:VED554"/>
    <mergeCell ref="VEE554:VEH554"/>
    <mergeCell ref="VEI554:VEL554"/>
    <mergeCell ref="VCY554:VDB554"/>
    <mergeCell ref="VDC554:VDF554"/>
    <mergeCell ref="VDG554:VDJ554"/>
    <mergeCell ref="VDK554:VDN554"/>
    <mergeCell ref="VDO554:VDR554"/>
    <mergeCell ref="VCE554:VCH554"/>
    <mergeCell ref="VCI554:VCL554"/>
    <mergeCell ref="VCM554:VCP554"/>
    <mergeCell ref="VCQ554:VCT554"/>
    <mergeCell ref="VCU554:VCX554"/>
    <mergeCell ref="VBK554:VBN554"/>
    <mergeCell ref="VBO554:VBR554"/>
    <mergeCell ref="VBS554:VBV554"/>
    <mergeCell ref="VBW554:VBZ554"/>
    <mergeCell ref="VCA554:VCD554"/>
    <mergeCell ref="VLK554:VLN554"/>
    <mergeCell ref="VLO554:VLR554"/>
    <mergeCell ref="VLS554:VLV554"/>
    <mergeCell ref="VLW554:VLZ554"/>
    <mergeCell ref="VMA554:VMD554"/>
    <mergeCell ref="VKQ554:VKT554"/>
    <mergeCell ref="VKU554:VKX554"/>
    <mergeCell ref="VKY554:VLB554"/>
    <mergeCell ref="VLC554:VLF554"/>
    <mergeCell ref="VLG554:VLJ554"/>
    <mergeCell ref="VJW554:VJZ554"/>
    <mergeCell ref="VKA554:VKD554"/>
    <mergeCell ref="VKE554:VKH554"/>
    <mergeCell ref="VKI554:VKL554"/>
    <mergeCell ref="VKM554:VKP554"/>
    <mergeCell ref="VJC554:VJF554"/>
    <mergeCell ref="VJG554:VJJ554"/>
    <mergeCell ref="VJK554:VJN554"/>
    <mergeCell ref="VJO554:VJR554"/>
    <mergeCell ref="VJS554:VJV554"/>
    <mergeCell ref="VII554:VIL554"/>
    <mergeCell ref="VIM554:VIP554"/>
    <mergeCell ref="VIQ554:VIT554"/>
    <mergeCell ref="VIU554:VIX554"/>
    <mergeCell ref="VIY554:VJB554"/>
    <mergeCell ref="VHO554:VHR554"/>
    <mergeCell ref="VHS554:VHV554"/>
    <mergeCell ref="VHW554:VHZ554"/>
    <mergeCell ref="VIA554:VID554"/>
    <mergeCell ref="VIE554:VIH554"/>
    <mergeCell ref="VGU554:VGX554"/>
    <mergeCell ref="VGY554:VHB554"/>
    <mergeCell ref="VHC554:VHF554"/>
    <mergeCell ref="VHG554:VHJ554"/>
    <mergeCell ref="VHK554:VHN554"/>
    <mergeCell ref="VQU554:VQX554"/>
    <mergeCell ref="VQY554:VRB554"/>
    <mergeCell ref="VRC554:VRF554"/>
    <mergeCell ref="VRG554:VRJ554"/>
    <mergeCell ref="VRK554:VRN554"/>
    <mergeCell ref="VQA554:VQD554"/>
    <mergeCell ref="VQE554:VQH554"/>
    <mergeCell ref="VQI554:VQL554"/>
    <mergeCell ref="VQM554:VQP554"/>
    <mergeCell ref="VQQ554:VQT554"/>
    <mergeCell ref="VPG554:VPJ554"/>
    <mergeCell ref="VPK554:VPN554"/>
    <mergeCell ref="VPO554:VPR554"/>
    <mergeCell ref="VPS554:VPV554"/>
    <mergeCell ref="VPW554:VPZ554"/>
    <mergeCell ref="VOM554:VOP554"/>
    <mergeCell ref="VOQ554:VOT554"/>
    <mergeCell ref="VOU554:VOX554"/>
    <mergeCell ref="VOY554:VPB554"/>
    <mergeCell ref="VPC554:VPF554"/>
    <mergeCell ref="VNS554:VNV554"/>
    <mergeCell ref="VNW554:VNZ554"/>
    <mergeCell ref="VOA554:VOD554"/>
    <mergeCell ref="VOE554:VOH554"/>
    <mergeCell ref="VOI554:VOL554"/>
    <mergeCell ref="VMY554:VNB554"/>
    <mergeCell ref="VNC554:VNF554"/>
    <mergeCell ref="VNG554:VNJ554"/>
    <mergeCell ref="VNK554:VNN554"/>
    <mergeCell ref="VNO554:VNR554"/>
    <mergeCell ref="VME554:VMH554"/>
    <mergeCell ref="VMI554:VML554"/>
    <mergeCell ref="VMM554:VMP554"/>
    <mergeCell ref="VMQ554:VMT554"/>
    <mergeCell ref="VMU554:VMX554"/>
    <mergeCell ref="VWE554:VWH554"/>
    <mergeCell ref="VWI554:VWL554"/>
    <mergeCell ref="VWM554:VWP554"/>
    <mergeCell ref="VWQ554:VWT554"/>
    <mergeCell ref="VWU554:VWX554"/>
    <mergeCell ref="VVK554:VVN554"/>
    <mergeCell ref="VVO554:VVR554"/>
    <mergeCell ref="VVS554:VVV554"/>
    <mergeCell ref="VVW554:VVZ554"/>
    <mergeCell ref="VWA554:VWD554"/>
    <mergeCell ref="VUQ554:VUT554"/>
    <mergeCell ref="VUU554:VUX554"/>
    <mergeCell ref="VUY554:VVB554"/>
    <mergeCell ref="VVC554:VVF554"/>
    <mergeCell ref="VVG554:VVJ554"/>
    <mergeCell ref="VTW554:VTZ554"/>
    <mergeCell ref="VUA554:VUD554"/>
    <mergeCell ref="VUE554:VUH554"/>
    <mergeCell ref="VUI554:VUL554"/>
    <mergeCell ref="VUM554:VUP554"/>
    <mergeCell ref="VTC554:VTF554"/>
    <mergeCell ref="VTG554:VTJ554"/>
    <mergeCell ref="VTK554:VTN554"/>
    <mergeCell ref="VTO554:VTR554"/>
    <mergeCell ref="VTS554:VTV554"/>
    <mergeCell ref="VSI554:VSL554"/>
    <mergeCell ref="VSM554:VSP554"/>
    <mergeCell ref="VSQ554:VST554"/>
    <mergeCell ref="VSU554:VSX554"/>
    <mergeCell ref="VSY554:VTB554"/>
    <mergeCell ref="VRO554:VRR554"/>
    <mergeCell ref="VRS554:VRV554"/>
    <mergeCell ref="VRW554:VRZ554"/>
    <mergeCell ref="VSA554:VSD554"/>
    <mergeCell ref="VSE554:VSH554"/>
    <mergeCell ref="WBO554:WBR554"/>
    <mergeCell ref="WBS554:WBV554"/>
    <mergeCell ref="WBW554:WBZ554"/>
    <mergeCell ref="WCA554:WCD554"/>
    <mergeCell ref="WCE554:WCH554"/>
    <mergeCell ref="WAU554:WAX554"/>
    <mergeCell ref="WAY554:WBB554"/>
    <mergeCell ref="WBC554:WBF554"/>
    <mergeCell ref="WBG554:WBJ554"/>
    <mergeCell ref="WBK554:WBN554"/>
    <mergeCell ref="WAA554:WAD554"/>
    <mergeCell ref="WAE554:WAH554"/>
    <mergeCell ref="WAI554:WAL554"/>
    <mergeCell ref="WAM554:WAP554"/>
    <mergeCell ref="WAQ554:WAT554"/>
    <mergeCell ref="VZG554:VZJ554"/>
    <mergeCell ref="VZK554:VZN554"/>
    <mergeCell ref="VZO554:VZR554"/>
    <mergeCell ref="VZS554:VZV554"/>
    <mergeCell ref="VZW554:VZZ554"/>
    <mergeCell ref="VYM554:VYP554"/>
    <mergeCell ref="VYQ554:VYT554"/>
    <mergeCell ref="VYU554:VYX554"/>
    <mergeCell ref="VYY554:VZB554"/>
    <mergeCell ref="VZC554:VZF554"/>
    <mergeCell ref="VXS554:VXV554"/>
    <mergeCell ref="VXW554:VXZ554"/>
    <mergeCell ref="VYA554:VYD554"/>
    <mergeCell ref="VYE554:VYH554"/>
    <mergeCell ref="VYI554:VYL554"/>
    <mergeCell ref="VWY554:VXB554"/>
    <mergeCell ref="VXC554:VXF554"/>
    <mergeCell ref="VXG554:VXJ554"/>
    <mergeCell ref="VXK554:VXN554"/>
    <mergeCell ref="VXO554:VXR554"/>
    <mergeCell ref="WGY554:WHB554"/>
    <mergeCell ref="WHC554:WHF554"/>
    <mergeCell ref="WHG554:WHJ554"/>
    <mergeCell ref="WHK554:WHN554"/>
    <mergeCell ref="WHO554:WHR554"/>
    <mergeCell ref="WGE554:WGH554"/>
    <mergeCell ref="WGI554:WGL554"/>
    <mergeCell ref="WGM554:WGP554"/>
    <mergeCell ref="WGQ554:WGT554"/>
    <mergeCell ref="WGU554:WGX554"/>
    <mergeCell ref="WFK554:WFN554"/>
    <mergeCell ref="WFO554:WFR554"/>
    <mergeCell ref="WFS554:WFV554"/>
    <mergeCell ref="WFW554:WFZ554"/>
    <mergeCell ref="WGA554:WGD554"/>
    <mergeCell ref="WEQ554:WET554"/>
    <mergeCell ref="WEU554:WEX554"/>
    <mergeCell ref="WEY554:WFB554"/>
    <mergeCell ref="WFC554:WFF554"/>
    <mergeCell ref="WFG554:WFJ554"/>
    <mergeCell ref="WDW554:WDZ554"/>
    <mergeCell ref="WEA554:WED554"/>
    <mergeCell ref="WEE554:WEH554"/>
    <mergeCell ref="WEI554:WEL554"/>
    <mergeCell ref="WEM554:WEP554"/>
    <mergeCell ref="WDC554:WDF554"/>
    <mergeCell ref="WDG554:WDJ554"/>
    <mergeCell ref="WDK554:WDN554"/>
    <mergeCell ref="WDO554:WDR554"/>
    <mergeCell ref="WDS554:WDV554"/>
    <mergeCell ref="WCI554:WCL554"/>
    <mergeCell ref="WCM554:WCP554"/>
    <mergeCell ref="WCQ554:WCT554"/>
    <mergeCell ref="WCU554:WCX554"/>
    <mergeCell ref="WCY554:WDB554"/>
    <mergeCell ref="WMI554:WML554"/>
    <mergeCell ref="WMM554:WMP554"/>
    <mergeCell ref="WMQ554:WMT554"/>
    <mergeCell ref="WMU554:WMX554"/>
    <mergeCell ref="WMY554:WNB554"/>
    <mergeCell ref="WLO554:WLR554"/>
    <mergeCell ref="WLS554:WLV554"/>
    <mergeCell ref="WLW554:WLZ554"/>
    <mergeCell ref="WMA554:WMD554"/>
    <mergeCell ref="WME554:WMH554"/>
    <mergeCell ref="WKU554:WKX554"/>
    <mergeCell ref="WKY554:WLB554"/>
    <mergeCell ref="WLC554:WLF554"/>
    <mergeCell ref="WLG554:WLJ554"/>
    <mergeCell ref="WLK554:WLN554"/>
    <mergeCell ref="WKA554:WKD554"/>
    <mergeCell ref="WKE554:WKH554"/>
    <mergeCell ref="WKI554:WKL554"/>
    <mergeCell ref="WKM554:WKP554"/>
    <mergeCell ref="WKQ554:WKT554"/>
    <mergeCell ref="WJG554:WJJ554"/>
    <mergeCell ref="WJK554:WJN554"/>
    <mergeCell ref="WJO554:WJR554"/>
    <mergeCell ref="WJS554:WJV554"/>
    <mergeCell ref="WJW554:WJZ554"/>
    <mergeCell ref="WIM554:WIP554"/>
    <mergeCell ref="WIQ554:WIT554"/>
    <mergeCell ref="WIU554:WIX554"/>
    <mergeCell ref="WIY554:WJB554"/>
    <mergeCell ref="WJC554:WJF554"/>
    <mergeCell ref="WHS554:WHV554"/>
    <mergeCell ref="WHW554:WHZ554"/>
    <mergeCell ref="WIA554:WID554"/>
    <mergeCell ref="WIE554:WIH554"/>
    <mergeCell ref="WII554:WIL554"/>
    <mergeCell ref="WRS554:WRV554"/>
    <mergeCell ref="WRW554:WRZ554"/>
    <mergeCell ref="WSA554:WSD554"/>
    <mergeCell ref="WSE554:WSH554"/>
    <mergeCell ref="WSI554:WSL554"/>
    <mergeCell ref="WQY554:WRB554"/>
    <mergeCell ref="WRC554:WRF554"/>
    <mergeCell ref="WRG554:WRJ554"/>
    <mergeCell ref="WRK554:WRN554"/>
    <mergeCell ref="WRO554:WRR554"/>
    <mergeCell ref="WQE554:WQH554"/>
    <mergeCell ref="WQI554:WQL554"/>
    <mergeCell ref="WQM554:WQP554"/>
    <mergeCell ref="WQQ554:WQT554"/>
    <mergeCell ref="WQU554:WQX554"/>
    <mergeCell ref="WPK554:WPN554"/>
    <mergeCell ref="WPO554:WPR554"/>
    <mergeCell ref="WPS554:WPV554"/>
    <mergeCell ref="WPW554:WPZ554"/>
    <mergeCell ref="WQA554:WQD554"/>
    <mergeCell ref="WOQ554:WOT554"/>
    <mergeCell ref="WOU554:WOX554"/>
    <mergeCell ref="WOY554:WPB554"/>
    <mergeCell ref="WPC554:WPF554"/>
    <mergeCell ref="WPG554:WPJ554"/>
    <mergeCell ref="WNW554:WNZ554"/>
    <mergeCell ref="WOA554:WOD554"/>
    <mergeCell ref="WOE554:WOH554"/>
    <mergeCell ref="WOI554:WOL554"/>
    <mergeCell ref="WOM554:WOP554"/>
    <mergeCell ref="WNC554:WNF554"/>
    <mergeCell ref="WNG554:WNJ554"/>
    <mergeCell ref="WNK554:WNN554"/>
    <mergeCell ref="WNO554:WNR554"/>
    <mergeCell ref="WNS554:WNV554"/>
    <mergeCell ref="WXC554:WXF554"/>
    <mergeCell ref="WXG554:WXJ554"/>
    <mergeCell ref="WXK554:WXN554"/>
    <mergeCell ref="WXO554:WXR554"/>
    <mergeCell ref="WXS554:WXV554"/>
    <mergeCell ref="WWI554:WWL554"/>
    <mergeCell ref="WWM554:WWP554"/>
    <mergeCell ref="WWQ554:WWT554"/>
    <mergeCell ref="WWU554:WWX554"/>
    <mergeCell ref="WWY554:WXB554"/>
    <mergeCell ref="WVO554:WVR554"/>
    <mergeCell ref="WVS554:WVV554"/>
    <mergeCell ref="WVW554:WVZ554"/>
    <mergeCell ref="WWA554:WWD554"/>
    <mergeCell ref="WWE554:WWH554"/>
    <mergeCell ref="WUU554:WUX554"/>
    <mergeCell ref="WUY554:WVB554"/>
    <mergeCell ref="WVC554:WVF554"/>
    <mergeCell ref="WVG554:WVJ554"/>
    <mergeCell ref="WVK554:WVN554"/>
    <mergeCell ref="WUA554:WUD554"/>
    <mergeCell ref="WUE554:WUH554"/>
    <mergeCell ref="WUI554:WUL554"/>
    <mergeCell ref="WUM554:WUP554"/>
    <mergeCell ref="WUQ554:WUT554"/>
    <mergeCell ref="WTG554:WTJ554"/>
    <mergeCell ref="WTK554:WTN554"/>
    <mergeCell ref="WTO554:WTR554"/>
    <mergeCell ref="WTS554:WTV554"/>
    <mergeCell ref="WTW554:WTZ554"/>
    <mergeCell ref="WSM554:WSP554"/>
    <mergeCell ref="WSQ554:WST554"/>
    <mergeCell ref="WSU554:WSX554"/>
    <mergeCell ref="WSY554:WTB554"/>
    <mergeCell ref="WTC554:WTF554"/>
    <mergeCell ref="O1290:R1290"/>
    <mergeCell ref="O1091:R1091"/>
    <mergeCell ref="O1469:R1469"/>
    <mergeCell ref="O1470:R1470"/>
    <mergeCell ref="O1288:R1288"/>
    <mergeCell ref="O1291:R1291"/>
    <mergeCell ref="O1287:R1287"/>
    <mergeCell ref="O1088:R1088"/>
    <mergeCell ref="O1089:R1089"/>
    <mergeCell ref="O1092:R1092"/>
    <mergeCell ref="O872:R872"/>
    <mergeCell ref="O873:R873"/>
    <mergeCell ref="O556:R556"/>
    <mergeCell ref="O875:R875"/>
    <mergeCell ref="O876:R876"/>
    <mergeCell ref="XEU554:XEX554"/>
    <mergeCell ref="XEY554:XFB554"/>
    <mergeCell ref="XFC554:XFD554"/>
    <mergeCell ref="O557:R557"/>
    <mergeCell ref="XEA554:XED554"/>
    <mergeCell ref="XEE554:XEH554"/>
    <mergeCell ref="XEI554:XEL554"/>
    <mergeCell ref="XEM554:XEP554"/>
    <mergeCell ref="XEQ554:XET554"/>
    <mergeCell ref="XDG554:XDJ554"/>
    <mergeCell ref="XDK554:XDN554"/>
    <mergeCell ref="XDO554:XDR554"/>
    <mergeCell ref="XDS554:XDV554"/>
    <mergeCell ref="XDW554:XDZ554"/>
    <mergeCell ref="XCM554:XCP554"/>
    <mergeCell ref="XCQ554:XCT554"/>
    <mergeCell ref="XCU554:XCX554"/>
    <mergeCell ref="XCY554:XDB554"/>
    <mergeCell ref="XDC554:XDF554"/>
    <mergeCell ref="XBS554:XBV554"/>
    <mergeCell ref="XBW554:XBZ554"/>
    <mergeCell ref="XCA554:XCD554"/>
    <mergeCell ref="XCE554:XCH554"/>
    <mergeCell ref="XCI554:XCL554"/>
    <mergeCell ref="XAY554:XBB554"/>
    <mergeCell ref="XBC554:XBF554"/>
    <mergeCell ref="XBG554:XBJ554"/>
    <mergeCell ref="XBK554:XBN554"/>
    <mergeCell ref="XBO554:XBR554"/>
    <mergeCell ref="XAE554:XAH554"/>
    <mergeCell ref="XAI554:XAL554"/>
    <mergeCell ref="XAM554:XAP554"/>
    <mergeCell ref="XAQ554:XAT554"/>
    <mergeCell ref="XAU554:XAX554"/>
    <mergeCell ref="WZK554:WZN554"/>
    <mergeCell ref="WZO554:WZR554"/>
    <mergeCell ref="WZS554:WZV554"/>
    <mergeCell ref="WZW554:WZZ554"/>
    <mergeCell ref="XAA554:XAD554"/>
    <mergeCell ref="WYQ554:WYT554"/>
    <mergeCell ref="WYU554:WYX554"/>
    <mergeCell ref="WYY554:WZB554"/>
    <mergeCell ref="WZC554:WZF554"/>
    <mergeCell ref="WZG554:WZJ554"/>
    <mergeCell ref="WXW554:WXZ554"/>
    <mergeCell ref="WYA554:WYD554"/>
    <mergeCell ref="WYE554:WYH554"/>
    <mergeCell ref="WYI554:WYL554"/>
    <mergeCell ref="WYM554:WYP55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6A24A-58D0-48A6-9CC8-357D9E882645}">
  <dimension ref="A1:XFC2809"/>
  <sheetViews>
    <sheetView workbookViewId="0">
      <selection activeCell="A7" sqref="A7"/>
    </sheetView>
  </sheetViews>
  <sheetFormatPr defaultColWidth="0" defaultRowHeight="13.2" zeroHeight="1"/>
  <cols>
    <col min="1" max="1" width="19.5546875" style="4" customWidth="1"/>
    <col min="2" max="2" width="31" style="4" bestFit="1" customWidth="1"/>
    <col min="3" max="3" width="11" style="4" customWidth="1"/>
    <col min="4" max="4" width="8.6640625" style="4" bestFit="1" customWidth="1"/>
    <col min="5" max="5" width="12.5546875" style="4" bestFit="1" customWidth="1"/>
    <col min="6" max="6" width="11.33203125" style="4" bestFit="1" customWidth="1"/>
    <col min="7" max="7" width="12.33203125" style="4" bestFit="1" customWidth="1"/>
    <col min="8" max="9" width="13.44140625" style="4" bestFit="1" customWidth="1"/>
    <col min="10" max="10" width="10.5546875" style="4" bestFit="1" customWidth="1"/>
    <col min="11" max="11" width="2.33203125" style="4" customWidth="1"/>
    <col min="12" max="12" width="19.33203125" style="4" bestFit="1" customWidth="1"/>
    <col min="13" max="13" width="15.6640625" style="4" customWidth="1"/>
    <col min="14" max="14" width="13.5546875" style="4" bestFit="1" customWidth="1"/>
    <col min="15" max="15" width="13.6640625" style="4" customWidth="1"/>
    <col min="16" max="16" width="14.6640625" style="5" customWidth="1"/>
    <col min="17" max="17" width="14.6640625" style="5" bestFit="1" customWidth="1"/>
    <col min="18" max="18" width="10.5546875" style="4" bestFit="1" customWidth="1"/>
    <col min="19" max="19" width="2.6640625" style="5" customWidth="1"/>
    <col min="20" max="20" width="24.44140625" style="5" customWidth="1"/>
    <col min="21" max="22" width="11.33203125" style="5" bestFit="1" customWidth="1"/>
    <col min="23" max="23" width="12.33203125" style="5" bestFit="1" customWidth="1"/>
    <col min="24" max="25" width="13.44140625" style="4" bestFit="1" customWidth="1"/>
    <col min="26" max="26" width="10.5546875" style="5" bestFit="1" customWidth="1"/>
    <col min="27" max="27" width="4.6640625" style="5" customWidth="1"/>
    <col min="28" max="28" width="27.6640625" style="5" bestFit="1" customWidth="1"/>
    <col min="29" max="29" width="11.66406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33203125" style="5" bestFit="1" customWidth="1"/>
    <col min="39" max="43" width="13.5546875" style="5" bestFit="1" customWidth="1"/>
    <col min="44" max="44" width="10.5546875" style="5" bestFit="1" customWidth="1"/>
    <col min="45" max="45" width="3.5546875" style="5" customWidth="1"/>
    <col min="46" max="46" width="21.664062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33203125" style="5" hidden="1"/>
  </cols>
  <sheetData>
    <row r="1" spans="1:16383" ht="13.8" thickBot="1">
      <c r="A1" s="59" t="s">
        <v>720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77" t="s">
        <v>721</v>
      </c>
      <c r="B2" s="478"/>
      <c r="C2" s="478"/>
      <c r="D2" s="478"/>
      <c r="E2" s="479"/>
      <c r="H2" s="483"/>
      <c r="I2" s="483"/>
      <c r="J2" s="483"/>
      <c r="K2" s="483"/>
      <c r="L2" s="483"/>
      <c r="M2" s="483"/>
      <c r="N2" s="483"/>
      <c r="O2" s="48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c r="A3" s="480"/>
      <c r="B3" s="481"/>
      <c r="C3" s="481"/>
      <c r="D3" s="481"/>
      <c r="E3" s="482"/>
      <c r="H3" s="483"/>
      <c r="I3" s="483"/>
      <c r="J3" s="483"/>
      <c r="K3" s="483"/>
      <c r="L3" s="483"/>
      <c r="M3" s="483"/>
      <c r="N3" s="483"/>
      <c r="O3" s="48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624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3" t="s">
        <v>17</v>
      </c>
      <c r="B9" s="4" t="s">
        <v>722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723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724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02" t="s">
        <v>28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7" customHeight="1">
      <c r="A16" s="252" t="s">
        <v>1</v>
      </c>
      <c r="B16" s="20"/>
      <c r="C16" s="20"/>
      <c r="D16" s="20"/>
      <c r="E16" s="473" t="s">
        <v>725</v>
      </c>
      <c r="F16" s="473"/>
      <c r="G16" s="473"/>
      <c r="H16" s="473"/>
      <c r="I16" s="473"/>
      <c r="J16" s="473"/>
      <c r="K16" s="60"/>
      <c r="L16" s="26"/>
      <c r="M16" s="473" t="s">
        <v>726</v>
      </c>
      <c r="N16" s="473"/>
      <c r="O16" s="473"/>
      <c r="P16" s="473"/>
      <c r="Q16" s="473"/>
      <c r="R16" s="473"/>
      <c r="S16" s="4"/>
      <c r="T16" s="26"/>
      <c r="U16" s="474" t="s">
        <v>727</v>
      </c>
      <c r="V16" s="475"/>
      <c r="W16" s="475"/>
      <c r="X16" s="475"/>
      <c r="Y16" s="475"/>
      <c r="Z16" s="476"/>
      <c r="AA16" s="4"/>
      <c r="AB16" s="4"/>
      <c r="AC16" s="4"/>
      <c r="AD16" s="4"/>
      <c r="AE16" s="470" t="s">
        <v>728</v>
      </c>
      <c r="AF16" s="471"/>
      <c r="AG16" s="471"/>
      <c r="AH16" s="471"/>
      <c r="AI16" s="471"/>
      <c r="AJ16" s="472"/>
      <c r="AK16" s="4"/>
      <c r="AL16" s="123"/>
      <c r="AM16" s="470" t="s">
        <v>729</v>
      </c>
      <c r="AN16" s="471"/>
      <c r="AO16" s="471"/>
      <c r="AP16" s="471"/>
      <c r="AQ16" s="471"/>
      <c r="AR16" s="472"/>
      <c r="AS16" s="4"/>
      <c r="AT16" s="123"/>
      <c r="AU16" s="470" t="s">
        <v>730</v>
      </c>
      <c r="AV16" s="471"/>
      <c r="AW16" s="471"/>
      <c r="AX16" s="471"/>
      <c r="AY16" s="471"/>
      <c r="AZ16" s="472"/>
      <c r="BA16" s="4"/>
    </row>
    <row r="17" spans="1:53">
      <c r="B17" s="10" t="s">
        <v>731</v>
      </c>
      <c r="C17" s="10" t="s">
        <v>36</v>
      </c>
      <c r="D17" s="73" t="s">
        <v>732</v>
      </c>
      <c r="E17" s="23" t="s">
        <v>733</v>
      </c>
      <c r="F17" s="23" t="s">
        <v>734</v>
      </c>
      <c r="G17" s="23" t="s">
        <v>735</v>
      </c>
      <c r="H17" s="23" t="s">
        <v>736</v>
      </c>
      <c r="I17" s="23" t="s">
        <v>737</v>
      </c>
      <c r="J17" s="23"/>
      <c r="K17" s="25"/>
      <c r="M17" s="23" t="s">
        <v>733</v>
      </c>
      <c r="N17" s="23" t="s">
        <v>734</v>
      </c>
      <c r="O17" s="23" t="s">
        <v>735</v>
      </c>
      <c r="P17" s="23" t="s">
        <v>736</v>
      </c>
      <c r="Q17" s="23" t="s">
        <v>737</v>
      </c>
      <c r="R17" s="23"/>
      <c r="S17" s="4"/>
      <c r="T17" s="4"/>
      <c r="U17" s="23" t="s">
        <v>733</v>
      </c>
      <c r="V17" s="23" t="s">
        <v>734</v>
      </c>
      <c r="W17" s="23" t="s">
        <v>735</v>
      </c>
      <c r="X17" s="23" t="s">
        <v>736</v>
      </c>
      <c r="Y17" s="23" t="s">
        <v>738</v>
      </c>
      <c r="Z17" s="23" t="s">
        <v>739</v>
      </c>
      <c r="AA17" s="4"/>
      <c r="AB17" s="10" t="s">
        <v>731</v>
      </c>
      <c r="AC17" s="10" t="s">
        <v>36</v>
      </c>
      <c r="AD17" s="73" t="s">
        <v>732</v>
      </c>
      <c r="AE17" s="23" t="s">
        <v>733</v>
      </c>
      <c r="AF17" s="23" t="s">
        <v>734</v>
      </c>
      <c r="AG17" s="23" t="s">
        <v>735</v>
      </c>
      <c r="AH17" s="23" t="s">
        <v>736</v>
      </c>
      <c r="AI17" s="23" t="s">
        <v>738</v>
      </c>
      <c r="AJ17" s="23" t="s">
        <v>739</v>
      </c>
      <c r="AK17" s="4"/>
      <c r="AL17" s="4"/>
      <c r="AM17" s="23" t="s">
        <v>733</v>
      </c>
      <c r="AN17" s="23" t="s">
        <v>734</v>
      </c>
      <c r="AO17" s="23" t="s">
        <v>735</v>
      </c>
      <c r="AP17" s="23" t="s">
        <v>736</v>
      </c>
      <c r="AQ17" s="23" t="s">
        <v>738</v>
      </c>
      <c r="AR17" s="23" t="s">
        <v>739</v>
      </c>
      <c r="AS17" s="4"/>
      <c r="AT17" s="4"/>
      <c r="AU17" s="23" t="s">
        <v>733</v>
      </c>
      <c r="AV17" s="23" t="s">
        <v>734</v>
      </c>
      <c r="AW17" s="23" t="s">
        <v>735</v>
      </c>
      <c r="AX17" s="23" t="s">
        <v>736</v>
      </c>
      <c r="AY17" s="23" t="s">
        <v>738</v>
      </c>
      <c r="AZ17" s="23" t="s">
        <v>739</v>
      </c>
      <c r="BA17" s="4"/>
    </row>
    <row r="18" spans="1:53" ht="14.4">
      <c r="A18" s="55" t="s">
        <v>740</v>
      </c>
      <c r="B18" s="253" t="s">
        <v>635</v>
      </c>
      <c r="D18" s="254" t="s">
        <v>54</v>
      </c>
      <c r="E18" s="255">
        <v>2</v>
      </c>
      <c r="F18" s="255">
        <v>2</v>
      </c>
      <c r="G18" s="255">
        <v>2</v>
      </c>
      <c r="H18" s="255">
        <v>3</v>
      </c>
      <c r="I18" s="256">
        <v>3</v>
      </c>
      <c r="J18" s="11"/>
      <c r="M18" s="257">
        <v>138.54</v>
      </c>
      <c r="N18" s="257">
        <v>146.66999999999999</v>
      </c>
      <c r="O18" s="257">
        <v>119.41</v>
      </c>
      <c r="P18" s="257">
        <v>173.14</v>
      </c>
      <c r="Q18" s="257">
        <v>856.97</v>
      </c>
      <c r="R18" s="11"/>
      <c r="S18" s="4"/>
      <c r="T18" s="4"/>
      <c r="U18" s="257">
        <v>46.18</v>
      </c>
      <c r="V18" s="257">
        <v>48.89</v>
      </c>
      <c r="W18" s="257">
        <v>39.803333333333299</v>
      </c>
      <c r="X18" s="257">
        <v>57.713333333333303</v>
      </c>
      <c r="Y18" s="257">
        <v>285.65666666666698</v>
      </c>
      <c r="Z18" s="11"/>
      <c r="AA18" s="4"/>
      <c r="AB18" s="253" t="s">
        <v>53</v>
      </c>
      <c r="AD18" s="254" t="s">
        <v>56</v>
      </c>
      <c r="AE18" s="255">
        <v>54</v>
      </c>
      <c r="AF18" s="255">
        <v>19</v>
      </c>
      <c r="AG18" s="255">
        <v>15</v>
      </c>
      <c r="AH18" s="255">
        <v>11</v>
      </c>
      <c r="AI18" s="256">
        <v>10</v>
      </c>
      <c r="AJ18" s="24"/>
      <c r="AK18" s="4"/>
      <c r="AL18" s="4"/>
      <c r="AM18" s="257">
        <v>16675.03</v>
      </c>
      <c r="AN18" s="257">
        <v>3679.22</v>
      </c>
      <c r="AO18" s="257">
        <v>2225.25</v>
      </c>
      <c r="AP18" s="257">
        <v>1040.51</v>
      </c>
      <c r="AQ18" s="257">
        <v>6428.38</v>
      </c>
      <c r="AR18" s="258"/>
      <c r="AS18" s="259"/>
      <c r="AT18" s="259"/>
      <c r="AU18" s="257">
        <v>297.768392857143</v>
      </c>
      <c r="AV18" s="257">
        <v>65.7003571428572</v>
      </c>
      <c r="AW18" s="257">
        <v>41.2083333333333</v>
      </c>
      <c r="AX18" s="257">
        <v>19.2687037037037</v>
      </c>
      <c r="AY18" s="257">
        <v>114.7925</v>
      </c>
      <c r="AZ18" s="24"/>
      <c r="BA18" s="4"/>
    </row>
    <row r="19" spans="1:53" ht="14.4">
      <c r="A19" s="55"/>
      <c r="B19" s="260" t="s">
        <v>636</v>
      </c>
      <c r="D19" s="261" t="s">
        <v>68</v>
      </c>
      <c r="E19" s="262">
        <v>12</v>
      </c>
      <c r="F19" s="262">
        <v>12</v>
      </c>
      <c r="G19" s="262">
        <v>12</v>
      </c>
      <c r="H19" s="262">
        <v>12</v>
      </c>
      <c r="I19" s="263">
        <v>12</v>
      </c>
      <c r="J19" s="11"/>
      <c r="M19" s="264">
        <v>1631.5</v>
      </c>
      <c r="N19" s="264">
        <v>1525.67</v>
      </c>
      <c r="O19" s="264">
        <v>1724.24</v>
      </c>
      <c r="P19" s="264">
        <v>1665.08</v>
      </c>
      <c r="Q19" s="264">
        <v>8049</v>
      </c>
      <c r="R19" s="11"/>
      <c r="S19" s="4"/>
      <c r="T19" s="4"/>
      <c r="U19" s="264">
        <v>101.96875</v>
      </c>
      <c r="V19" s="264">
        <v>95.354375000000005</v>
      </c>
      <c r="W19" s="264">
        <v>107.765</v>
      </c>
      <c r="X19" s="264">
        <v>104.0675</v>
      </c>
      <c r="Y19" s="264">
        <v>503.0625</v>
      </c>
      <c r="Z19" s="11"/>
      <c r="AA19" s="4"/>
      <c r="AB19" s="260" t="s">
        <v>53</v>
      </c>
      <c r="AD19" s="261" t="s">
        <v>54</v>
      </c>
      <c r="AE19" s="262">
        <v>116</v>
      </c>
      <c r="AF19" s="262">
        <v>75</v>
      </c>
      <c r="AG19" s="262">
        <v>42</v>
      </c>
      <c r="AH19" s="262">
        <v>26</v>
      </c>
      <c r="AI19" s="263">
        <v>22</v>
      </c>
      <c r="AJ19" s="24"/>
      <c r="AK19" s="4"/>
      <c r="AL19" s="4"/>
      <c r="AM19" s="264">
        <v>39492.31</v>
      </c>
      <c r="AN19" s="264">
        <v>15071.58</v>
      </c>
      <c r="AO19" s="264">
        <v>6900.51</v>
      </c>
      <c r="AP19" s="264">
        <v>5156.95</v>
      </c>
      <c r="AQ19" s="264">
        <v>14939.96</v>
      </c>
      <c r="AR19" s="258"/>
      <c r="AS19" s="259"/>
      <c r="AT19" s="259"/>
      <c r="AU19" s="264">
        <v>306.141937984496</v>
      </c>
      <c r="AV19" s="264">
        <v>116.833953488372</v>
      </c>
      <c r="AW19" s="264">
        <v>56.561557377049198</v>
      </c>
      <c r="AX19" s="264">
        <v>44.0764957264957</v>
      </c>
      <c r="AY19" s="264">
        <v>125.54588235294101</v>
      </c>
      <c r="AZ19" s="24"/>
      <c r="BA19" s="4"/>
    </row>
    <row r="20" spans="1:53" ht="14.4">
      <c r="A20" s="55"/>
      <c r="B20" s="253" t="s">
        <v>741</v>
      </c>
      <c r="D20" s="254" t="s">
        <v>342</v>
      </c>
      <c r="E20" s="255"/>
      <c r="F20" s="255"/>
      <c r="G20" s="255">
        <v>1</v>
      </c>
      <c r="H20" s="255"/>
      <c r="I20" s="256"/>
      <c r="J20" s="11"/>
      <c r="M20" s="257">
        <v>-81.400000000000006</v>
      </c>
      <c r="N20" s="257">
        <v>0</v>
      </c>
      <c r="O20" s="257">
        <v>340.02</v>
      </c>
      <c r="P20" s="257"/>
      <c r="Q20" s="257">
        <v>0</v>
      </c>
      <c r="R20" s="11"/>
      <c r="S20" s="4"/>
      <c r="T20" s="4"/>
      <c r="U20" s="257">
        <v>-81.400000000000006</v>
      </c>
      <c r="V20" s="257">
        <v>0</v>
      </c>
      <c r="W20" s="257">
        <v>340.02</v>
      </c>
      <c r="X20" s="257"/>
      <c r="Y20" s="257">
        <v>0</v>
      </c>
      <c r="Z20" s="11"/>
      <c r="AA20" s="4"/>
      <c r="AB20" s="253" t="s">
        <v>57</v>
      </c>
      <c r="AD20" s="254" t="s">
        <v>54</v>
      </c>
      <c r="AE20" s="255">
        <v>59</v>
      </c>
      <c r="AF20" s="255">
        <v>15</v>
      </c>
      <c r="AG20" s="255">
        <v>15</v>
      </c>
      <c r="AH20" s="255">
        <v>16</v>
      </c>
      <c r="AI20" s="256">
        <v>10</v>
      </c>
      <c r="AJ20" s="24"/>
      <c r="AK20" s="4"/>
      <c r="AL20" s="4"/>
      <c r="AM20" s="257">
        <v>31907.67</v>
      </c>
      <c r="AN20" s="257">
        <v>28970.5</v>
      </c>
      <c r="AO20" s="257">
        <v>8066.49</v>
      </c>
      <c r="AP20" s="257">
        <v>5612.68</v>
      </c>
      <c r="AQ20" s="257">
        <v>3130.67</v>
      </c>
      <c r="AR20" s="258"/>
      <c r="AS20" s="259"/>
      <c r="AT20" s="259"/>
      <c r="AU20" s="257">
        <v>531.79449999999997</v>
      </c>
      <c r="AV20" s="257">
        <v>482.84166666666698</v>
      </c>
      <c r="AW20" s="257">
        <v>136.72016949152501</v>
      </c>
      <c r="AX20" s="257">
        <v>95.130169491525507</v>
      </c>
      <c r="AY20" s="257">
        <v>53.062203389830501</v>
      </c>
      <c r="AZ20" s="24"/>
      <c r="BA20" s="4"/>
    </row>
    <row r="21" spans="1:53" ht="14.4">
      <c r="A21" s="55"/>
      <c r="B21" s="260" t="s">
        <v>637</v>
      </c>
      <c r="D21" s="261" t="s">
        <v>91</v>
      </c>
      <c r="E21" s="262">
        <v>1</v>
      </c>
      <c r="F21" s="262">
        <v>1</v>
      </c>
      <c r="G21" s="262">
        <v>1</v>
      </c>
      <c r="H21" s="262">
        <v>1</v>
      </c>
      <c r="I21" s="263">
        <v>1</v>
      </c>
      <c r="J21" s="11"/>
      <c r="M21" s="264">
        <v>201.11</v>
      </c>
      <c r="N21" s="264">
        <v>198.03</v>
      </c>
      <c r="O21" s="264">
        <v>182.02</v>
      </c>
      <c r="P21" s="264">
        <v>201.23</v>
      </c>
      <c r="Q21" s="264">
        <v>106.48</v>
      </c>
      <c r="R21" s="11"/>
      <c r="S21" s="4"/>
      <c r="T21" s="4"/>
      <c r="U21" s="264">
        <v>201.11</v>
      </c>
      <c r="V21" s="264">
        <v>198.03</v>
      </c>
      <c r="W21" s="264">
        <v>182.02</v>
      </c>
      <c r="X21" s="264">
        <v>201.23</v>
      </c>
      <c r="Y21" s="264">
        <v>106.48</v>
      </c>
      <c r="Z21" s="11"/>
      <c r="AA21" s="4"/>
      <c r="AB21" s="260" t="s">
        <v>58</v>
      </c>
      <c r="AD21" s="261" t="s">
        <v>59</v>
      </c>
      <c r="AE21" s="262">
        <v>4</v>
      </c>
      <c r="AF21" s="262">
        <v>2</v>
      </c>
      <c r="AG21" s="262">
        <v>2</v>
      </c>
      <c r="AH21" s="262">
        <v>1</v>
      </c>
      <c r="AI21" s="263">
        <v>1</v>
      </c>
      <c r="AJ21" s="24"/>
      <c r="AK21" s="4"/>
      <c r="AL21" s="4"/>
      <c r="AM21" s="264">
        <v>568.42999999999995</v>
      </c>
      <c r="AN21" s="264">
        <v>785.41</v>
      </c>
      <c r="AO21" s="264">
        <v>4839.41</v>
      </c>
      <c r="AP21" s="264">
        <v>47.3</v>
      </c>
      <c r="AQ21" s="264">
        <v>87.98</v>
      </c>
      <c r="AR21" s="258"/>
      <c r="AS21" s="259"/>
      <c r="AT21" s="259"/>
      <c r="AU21" s="264">
        <v>113.68600000000001</v>
      </c>
      <c r="AV21" s="264">
        <v>157.08199999999999</v>
      </c>
      <c r="AW21" s="264">
        <v>967.88199999999995</v>
      </c>
      <c r="AX21" s="264">
        <v>9.4600000000000009</v>
      </c>
      <c r="AY21" s="264">
        <v>17.596</v>
      </c>
      <c r="AZ21" s="24"/>
      <c r="BA21" s="4"/>
    </row>
    <row r="22" spans="1:53" ht="14.4">
      <c r="A22" s="55"/>
      <c r="B22" s="253" t="s">
        <v>53</v>
      </c>
      <c r="D22" s="254" t="s">
        <v>56</v>
      </c>
      <c r="E22" s="255">
        <v>1158</v>
      </c>
      <c r="F22" s="255">
        <v>643</v>
      </c>
      <c r="G22" s="255">
        <v>633</v>
      </c>
      <c r="H22" s="255">
        <v>519</v>
      </c>
      <c r="I22" s="256">
        <v>573</v>
      </c>
      <c r="J22" s="11"/>
      <c r="M22" s="257">
        <v>120252.47</v>
      </c>
      <c r="N22" s="257">
        <v>69774.48</v>
      </c>
      <c r="O22" s="257">
        <v>69696.009999999995</v>
      </c>
      <c r="P22" s="257">
        <v>63225.39</v>
      </c>
      <c r="Q22" s="257">
        <v>526783.11</v>
      </c>
      <c r="R22" s="11"/>
      <c r="S22" s="4"/>
      <c r="T22" s="4"/>
      <c r="U22" s="257">
        <v>89.942011967090494</v>
      </c>
      <c r="V22" s="257">
        <v>52.187344801795</v>
      </c>
      <c r="W22" s="257">
        <v>53.325179801071101</v>
      </c>
      <c r="X22" s="257">
        <v>50.7019967923015</v>
      </c>
      <c r="Y22" s="257">
        <v>394.88988755622199</v>
      </c>
      <c r="Z22" s="11"/>
      <c r="AA22" s="4"/>
      <c r="AB22" s="253" t="s">
        <v>60</v>
      </c>
      <c r="AD22" s="254" t="s">
        <v>61</v>
      </c>
      <c r="AE22" s="255">
        <v>2</v>
      </c>
      <c r="AF22" s="255">
        <v>1</v>
      </c>
      <c r="AG22" s="255"/>
      <c r="AH22" s="255"/>
      <c r="AI22" s="256"/>
      <c r="AJ22" s="24"/>
      <c r="AK22" s="4"/>
      <c r="AL22" s="4"/>
      <c r="AM22" s="257">
        <v>222.97</v>
      </c>
      <c r="AN22" s="257">
        <v>15</v>
      </c>
      <c r="AO22" s="257">
        <v>0</v>
      </c>
      <c r="AP22" s="257">
        <v>0</v>
      </c>
      <c r="AQ22" s="257">
        <v>0</v>
      </c>
      <c r="AR22" s="258"/>
      <c r="AS22" s="259"/>
      <c r="AT22" s="259"/>
      <c r="AU22" s="257">
        <v>111.485</v>
      </c>
      <c r="AV22" s="257">
        <v>7.5</v>
      </c>
      <c r="AW22" s="257">
        <v>0</v>
      </c>
      <c r="AX22" s="257">
        <v>0</v>
      </c>
      <c r="AY22" s="257">
        <v>0</v>
      </c>
      <c r="AZ22" s="24"/>
      <c r="BA22" s="4"/>
    </row>
    <row r="23" spans="1:53" ht="14.4">
      <c r="A23" s="55"/>
      <c r="B23" s="260" t="s">
        <v>53</v>
      </c>
      <c r="D23" s="261" t="s">
        <v>54</v>
      </c>
      <c r="E23" s="262">
        <v>923</v>
      </c>
      <c r="F23" s="262">
        <v>602</v>
      </c>
      <c r="G23" s="262">
        <v>521</v>
      </c>
      <c r="H23" s="262">
        <v>462</v>
      </c>
      <c r="I23" s="263">
        <v>459</v>
      </c>
      <c r="J23" s="11"/>
      <c r="M23" s="264">
        <v>105666.66</v>
      </c>
      <c r="N23" s="264">
        <v>81517.2</v>
      </c>
      <c r="O23" s="264">
        <v>59420.18</v>
      </c>
      <c r="P23" s="264">
        <v>66171.7</v>
      </c>
      <c r="Q23" s="264">
        <v>444336.15</v>
      </c>
      <c r="R23" s="11"/>
      <c r="S23" s="4"/>
      <c r="T23" s="4"/>
      <c r="U23" s="264">
        <v>96.764340659340604</v>
      </c>
      <c r="V23" s="264">
        <v>74.649450549450506</v>
      </c>
      <c r="W23" s="264">
        <v>56.807055449330797</v>
      </c>
      <c r="X23" s="264">
        <v>64.182056256062097</v>
      </c>
      <c r="Y23" s="264">
        <v>428.482304725169</v>
      </c>
      <c r="Z23" s="11"/>
      <c r="AA23" s="4"/>
      <c r="AB23" s="260" t="s">
        <v>62</v>
      </c>
      <c r="AD23" s="261" t="s">
        <v>63</v>
      </c>
      <c r="AE23" s="262">
        <v>27</v>
      </c>
      <c r="AF23" s="262">
        <v>13</v>
      </c>
      <c r="AG23" s="262">
        <v>11</v>
      </c>
      <c r="AH23" s="262">
        <v>9</v>
      </c>
      <c r="AI23" s="263">
        <v>7</v>
      </c>
      <c r="AJ23" s="24"/>
      <c r="AK23" s="4"/>
      <c r="AL23" s="4"/>
      <c r="AM23" s="264">
        <v>6922.36</v>
      </c>
      <c r="AN23" s="264">
        <v>3206.63</v>
      </c>
      <c r="AO23" s="264">
        <v>2650.42</v>
      </c>
      <c r="AP23" s="264">
        <v>991.85</v>
      </c>
      <c r="AQ23" s="264">
        <v>6993.36</v>
      </c>
      <c r="AR23" s="258"/>
      <c r="AS23" s="259"/>
      <c r="AT23" s="259"/>
      <c r="AU23" s="264">
        <v>247.22714285714301</v>
      </c>
      <c r="AV23" s="264">
        <v>114.52249999999999</v>
      </c>
      <c r="AW23" s="264">
        <v>94.657857142857196</v>
      </c>
      <c r="AX23" s="264">
        <v>35.423214285714302</v>
      </c>
      <c r="AY23" s="264">
        <v>268.975384615385</v>
      </c>
      <c r="AZ23" s="24"/>
      <c r="BA23" s="4"/>
    </row>
    <row r="24" spans="1:53" ht="14.4">
      <c r="A24" s="55"/>
      <c r="B24" s="253" t="s">
        <v>57</v>
      </c>
      <c r="D24" s="254" t="s">
        <v>56</v>
      </c>
      <c r="E24" s="255"/>
      <c r="F24" s="255">
        <v>1</v>
      </c>
      <c r="G24" s="255">
        <v>1</v>
      </c>
      <c r="H24" s="255">
        <v>1</v>
      </c>
      <c r="I24" s="256"/>
      <c r="J24" s="11"/>
      <c r="M24" s="257">
        <v>0</v>
      </c>
      <c r="N24" s="257">
        <v>165.25</v>
      </c>
      <c r="O24" s="257">
        <v>138.87</v>
      </c>
      <c r="P24" s="257">
        <v>37.08</v>
      </c>
      <c r="Q24" s="257">
        <v>0</v>
      </c>
      <c r="R24" s="11"/>
      <c r="S24" s="4"/>
      <c r="T24" s="4"/>
      <c r="U24" s="257">
        <v>0</v>
      </c>
      <c r="V24" s="257">
        <v>165.25</v>
      </c>
      <c r="W24" s="257">
        <v>138.87</v>
      </c>
      <c r="X24" s="257">
        <v>37.08</v>
      </c>
      <c r="Y24" s="257">
        <v>0</v>
      </c>
      <c r="Z24" s="11"/>
      <c r="AA24" s="4"/>
      <c r="AB24" s="253" t="s">
        <v>69</v>
      </c>
      <c r="AD24" s="254" t="s">
        <v>70</v>
      </c>
      <c r="AE24" s="255">
        <v>1</v>
      </c>
      <c r="AF24" s="255">
        <v>1</v>
      </c>
      <c r="AG24" s="255"/>
      <c r="AH24" s="255"/>
      <c r="AI24" s="256">
        <v>1</v>
      </c>
      <c r="AJ24" s="24"/>
      <c r="AK24" s="4"/>
      <c r="AL24" s="4"/>
      <c r="AM24" s="257">
        <v>663.45</v>
      </c>
      <c r="AN24" s="257">
        <v>564.4</v>
      </c>
      <c r="AO24" s="257">
        <v>0</v>
      </c>
      <c r="AP24" s="257">
        <v>0</v>
      </c>
      <c r="AQ24" s="257">
        <v>3658.52</v>
      </c>
      <c r="AR24" s="258"/>
      <c r="AS24" s="259"/>
      <c r="AT24" s="259"/>
      <c r="AU24" s="257">
        <v>663.45</v>
      </c>
      <c r="AV24" s="257">
        <v>564.4</v>
      </c>
      <c r="AW24" s="257">
        <v>0</v>
      </c>
      <c r="AX24" s="257">
        <v>0</v>
      </c>
      <c r="AY24" s="257">
        <v>3658.52</v>
      </c>
      <c r="AZ24" s="24"/>
      <c r="BA24" s="4"/>
    </row>
    <row r="25" spans="1:53" ht="14.4">
      <c r="A25" s="55"/>
      <c r="B25" s="260" t="s">
        <v>57</v>
      </c>
      <c r="D25" s="261" t="s">
        <v>54</v>
      </c>
      <c r="E25" s="262">
        <v>129</v>
      </c>
      <c r="F25" s="262">
        <v>94</v>
      </c>
      <c r="G25" s="262">
        <v>72</v>
      </c>
      <c r="H25" s="262">
        <v>61</v>
      </c>
      <c r="I25" s="263">
        <v>71</v>
      </c>
      <c r="J25" s="11"/>
      <c r="M25" s="264">
        <v>16658.05</v>
      </c>
      <c r="N25" s="264">
        <v>13517.86</v>
      </c>
      <c r="O25" s="264">
        <v>10194.959999999999</v>
      </c>
      <c r="P25" s="264">
        <v>10487.28</v>
      </c>
      <c r="Q25" s="264">
        <v>87260.45</v>
      </c>
      <c r="R25" s="11"/>
      <c r="S25" s="4"/>
      <c r="T25" s="4"/>
      <c r="U25" s="264">
        <v>106.78237179487201</v>
      </c>
      <c r="V25" s="264">
        <v>86.652948717948703</v>
      </c>
      <c r="W25" s="264">
        <v>67.516291390728497</v>
      </c>
      <c r="X25" s="264">
        <v>73.854084507042302</v>
      </c>
      <c r="Y25" s="264">
        <v>581.73633333333305</v>
      </c>
      <c r="Z25" s="11"/>
      <c r="AA25" s="4"/>
      <c r="AB25" s="260" t="s">
        <v>71</v>
      </c>
      <c r="AD25" s="261" t="s">
        <v>72</v>
      </c>
      <c r="AE25" s="262">
        <v>65</v>
      </c>
      <c r="AF25" s="262">
        <v>42</v>
      </c>
      <c r="AG25" s="262">
        <v>42</v>
      </c>
      <c r="AH25" s="262">
        <v>40</v>
      </c>
      <c r="AI25" s="263">
        <v>34</v>
      </c>
      <c r="AJ25" s="24"/>
      <c r="AK25" s="4"/>
      <c r="AL25" s="4"/>
      <c r="AM25" s="264">
        <v>61113.89</v>
      </c>
      <c r="AN25" s="264">
        <v>50285.61</v>
      </c>
      <c r="AO25" s="264">
        <v>94288.6</v>
      </c>
      <c r="AP25" s="264">
        <v>153004.69</v>
      </c>
      <c r="AQ25" s="264">
        <v>238086.01</v>
      </c>
      <c r="AR25" s="258"/>
      <c r="AS25" s="259"/>
      <c r="AT25" s="259"/>
      <c r="AU25" s="264">
        <v>837.17657534246598</v>
      </c>
      <c r="AV25" s="264">
        <v>688.84397260274</v>
      </c>
      <c r="AW25" s="264">
        <v>1346.98</v>
      </c>
      <c r="AX25" s="264">
        <v>2250.0689705882401</v>
      </c>
      <c r="AY25" s="264">
        <v>3401.2287142857099</v>
      </c>
      <c r="AZ25" s="24"/>
      <c r="BA25" s="4"/>
    </row>
    <row r="26" spans="1:53" ht="14.4">
      <c r="A26" s="55"/>
      <c r="B26" s="253" t="s">
        <v>58</v>
      </c>
      <c r="D26" s="254" t="s">
        <v>59</v>
      </c>
      <c r="E26" s="255">
        <v>79</v>
      </c>
      <c r="F26" s="255">
        <v>49</v>
      </c>
      <c r="G26" s="255">
        <v>41</v>
      </c>
      <c r="H26" s="255">
        <v>28</v>
      </c>
      <c r="I26" s="256">
        <v>29</v>
      </c>
      <c r="J26" s="11"/>
      <c r="M26" s="257">
        <v>7973.74</v>
      </c>
      <c r="N26" s="257">
        <v>7515.12</v>
      </c>
      <c r="O26" s="257">
        <v>6602.63</v>
      </c>
      <c r="P26" s="257">
        <v>4628.26</v>
      </c>
      <c r="Q26" s="257">
        <v>31306.59</v>
      </c>
      <c r="R26" s="11"/>
      <c r="S26" s="4"/>
      <c r="T26" s="4"/>
      <c r="U26" s="257">
        <v>87.623516483516497</v>
      </c>
      <c r="V26" s="257">
        <v>82.583736263736299</v>
      </c>
      <c r="W26" s="257">
        <v>74.186853932584299</v>
      </c>
      <c r="X26" s="257">
        <v>57.139012345678999</v>
      </c>
      <c r="Y26" s="257">
        <v>351.759438202247</v>
      </c>
      <c r="Z26" s="11"/>
      <c r="AA26" s="4"/>
      <c r="AB26" s="253" t="s">
        <v>73</v>
      </c>
      <c r="AD26" s="254" t="s">
        <v>362</v>
      </c>
      <c r="AE26" s="255">
        <v>1</v>
      </c>
      <c r="AF26" s="255">
        <v>1</v>
      </c>
      <c r="AG26" s="255">
        <v>1</v>
      </c>
      <c r="AH26" s="255">
        <v>1</v>
      </c>
      <c r="AI26" s="256">
        <v>1</v>
      </c>
      <c r="AJ26" s="24"/>
      <c r="AK26" s="4"/>
      <c r="AL26" s="4"/>
      <c r="AM26" s="257">
        <v>12</v>
      </c>
      <c r="AN26" s="257">
        <v>12.8</v>
      </c>
      <c r="AO26" s="257">
        <v>11.6</v>
      </c>
      <c r="AP26" s="257">
        <v>13.19</v>
      </c>
      <c r="AQ26" s="257">
        <v>884.67</v>
      </c>
      <c r="AR26" s="258"/>
      <c r="AS26" s="259"/>
      <c r="AT26" s="259"/>
      <c r="AU26" s="257">
        <v>12</v>
      </c>
      <c r="AV26" s="257">
        <v>12.8</v>
      </c>
      <c r="AW26" s="257">
        <v>11.6</v>
      </c>
      <c r="AX26" s="257">
        <v>13.19</v>
      </c>
      <c r="AY26" s="257">
        <v>884.67</v>
      </c>
      <c r="AZ26" s="24"/>
      <c r="BA26" s="4"/>
    </row>
    <row r="27" spans="1:53" ht="14.4">
      <c r="A27" s="55"/>
      <c r="B27" s="260" t="s">
        <v>62</v>
      </c>
      <c r="D27" s="261" t="s">
        <v>61</v>
      </c>
      <c r="E27" s="262">
        <v>1</v>
      </c>
      <c r="F27" s="262"/>
      <c r="G27" s="262"/>
      <c r="H27" s="262"/>
      <c r="I27" s="263"/>
      <c r="J27" s="11"/>
      <c r="M27" s="264">
        <v>76.61</v>
      </c>
      <c r="N27" s="264">
        <v>0</v>
      </c>
      <c r="O27" s="264">
        <v>0</v>
      </c>
      <c r="P27" s="264">
        <v>0</v>
      </c>
      <c r="Q27" s="264">
        <v>0</v>
      </c>
      <c r="R27" s="11"/>
      <c r="S27" s="4"/>
      <c r="T27" s="4"/>
      <c r="U27" s="264">
        <v>76.61</v>
      </c>
      <c r="V27" s="264">
        <v>0</v>
      </c>
      <c r="W27" s="264">
        <v>0</v>
      </c>
      <c r="X27" s="264">
        <v>0</v>
      </c>
      <c r="Y27" s="264">
        <v>0</v>
      </c>
      <c r="Z27" s="11"/>
      <c r="AA27" s="4"/>
      <c r="AB27" s="260" t="s">
        <v>73</v>
      </c>
      <c r="AD27" s="261" t="s">
        <v>74</v>
      </c>
      <c r="AE27" s="262">
        <v>478</v>
      </c>
      <c r="AF27" s="262">
        <v>263</v>
      </c>
      <c r="AG27" s="262">
        <v>232</v>
      </c>
      <c r="AH27" s="262">
        <v>197</v>
      </c>
      <c r="AI27" s="263">
        <v>171</v>
      </c>
      <c r="AJ27" s="24"/>
      <c r="AK27" s="4"/>
      <c r="AL27" s="4"/>
      <c r="AM27" s="264">
        <v>920375.75000000105</v>
      </c>
      <c r="AN27" s="264">
        <v>289373.72000000102</v>
      </c>
      <c r="AO27" s="264">
        <v>80351.820000000007</v>
      </c>
      <c r="AP27" s="264">
        <v>55144.01</v>
      </c>
      <c r="AQ27" s="264">
        <v>229918.96</v>
      </c>
      <c r="AR27" s="258"/>
      <c r="AS27" s="259"/>
      <c r="AT27" s="259"/>
      <c r="AU27" s="264">
        <v>1815.33678500986</v>
      </c>
      <c r="AV27" s="264">
        <v>570.75684418146102</v>
      </c>
      <c r="AW27" s="264">
        <v>168.10004184100401</v>
      </c>
      <c r="AX27" s="264">
        <v>116.583530655391</v>
      </c>
      <c r="AY27" s="264">
        <v>482.01039832285102</v>
      </c>
      <c r="AZ27" s="24"/>
      <c r="BA27" s="4"/>
    </row>
    <row r="28" spans="1:53" ht="14.4">
      <c r="A28" s="55"/>
      <c r="B28" s="253" t="s">
        <v>62</v>
      </c>
      <c r="D28" s="254" t="s">
        <v>63</v>
      </c>
      <c r="E28" s="255">
        <v>143</v>
      </c>
      <c r="F28" s="255">
        <v>92</v>
      </c>
      <c r="G28" s="255">
        <v>69</v>
      </c>
      <c r="H28" s="255">
        <v>55</v>
      </c>
      <c r="I28" s="256">
        <v>66</v>
      </c>
      <c r="J28" s="11"/>
      <c r="M28" s="257">
        <v>24245.78</v>
      </c>
      <c r="N28" s="257">
        <v>22166.31</v>
      </c>
      <c r="O28" s="257">
        <v>17316.86</v>
      </c>
      <c r="P28" s="257">
        <v>17600.02</v>
      </c>
      <c r="Q28" s="257">
        <v>119246.96</v>
      </c>
      <c r="R28" s="11"/>
      <c r="S28" s="4"/>
      <c r="T28" s="4"/>
      <c r="U28" s="257">
        <v>142.62223529411801</v>
      </c>
      <c r="V28" s="257">
        <v>130.39005882352899</v>
      </c>
      <c r="W28" s="257">
        <v>105.590609756098</v>
      </c>
      <c r="X28" s="257">
        <v>108.642098765432</v>
      </c>
      <c r="Y28" s="257">
        <v>722.708848484849</v>
      </c>
      <c r="Z28" s="11"/>
      <c r="AA28" s="4"/>
      <c r="AB28" s="253" t="s">
        <v>78</v>
      </c>
      <c r="AD28" s="254" t="s">
        <v>79</v>
      </c>
      <c r="AE28" s="255">
        <v>1</v>
      </c>
      <c r="AF28" s="255"/>
      <c r="AG28" s="255"/>
      <c r="AH28" s="255"/>
      <c r="AI28" s="256"/>
      <c r="AJ28" s="24"/>
      <c r="AK28" s="4"/>
      <c r="AL28" s="4"/>
      <c r="AM28" s="257">
        <v>10.51</v>
      </c>
      <c r="AN28" s="257">
        <v>0</v>
      </c>
      <c r="AO28" s="257">
        <v>0</v>
      </c>
      <c r="AP28" s="257">
        <v>0</v>
      </c>
      <c r="AQ28" s="257">
        <v>0</v>
      </c>
      <c r="AR28" s="258"/>
      <c r="AS28" s="259"/>
      <c r="AT28" s="259"/>
      <c r="AU28" s="257">
        <v>10.51</v>
      </c>
      <c r="AV28" s="257">
        <v>0</v>
      </c>
      <c r="AW28" s="257">
        <v>0</v>
      </c>
      <c r="AX28" s="257">
        <v>0</v>
      </c>
      <c r="AY28" s="257">
        <v>0</v>
      </c>
      <c r="AZ28" s="24"/>
      <c r="BA28" s="4"/>
    </row>
    <row r="29" spans="1:53" ht="14.4">
      <c r="A29" s="55"/>
      <c r="B29" s="260" t="s">
        <v>69</v>
      </c>
      <c r="D29" s="261" t="s">
        <v>70</v>
      </c>
      <c r="E29" s="262">
        <v>6</v>
      </c>
      <c r="F29" s="262">
        <v>5</v>
      </c>
      <c r="G29" s="262">
        <v>5</v>
      </c>
      <c r="H29" s="262">
        <v>4</v>
      </c>
      <c r="I29" s="263">
        <v>5</v>
      </c>
      <c r="J29" s="11"/>
      <c r="M29" s="264">
        <v>1117.7</v>
      </c>
      <c r="N29" s="264">
        <v>1263.21</v>
      </c>
      <c r="O29" s="264">
        <v>3625.31</v>
      </c>
      <c r="P29" s="264">
        <v>1057.55</v>
      </c>
      <c r="Q29" s="264">
        <v>19763.63</v>
      </c>
      <c r="R29" s="11"/>
      <c r="S29" s="4"/>
      <c r="T29" s="4"/>
      <c r="U29" s="264">
        <v>186.28333333333299</v>
      </c>
      <c r="V29" s="264">
        <v>210.535</v>
      </c>
      <c r="W29" s="264">
        <v>604.21833333333302</v>
      </c>
      <c r="X29" s="264">
        <v>211.51</v>
      </c>
      <c r="Y29" s="264">
        <v>3293.9383333333299</v>
      </c>
      <c r="Z29" s="11"/>
      <c r="AA29" s="4"/>
      <c r="AB29" s="260" t="s">
        <v>80</v>
      </c>
      <c r="AD29" s="261" t="s">
        <v>81</v>
      </c>
      <c r="AE29" s="262">
        <v>1</v>
      </c>
      <c r="AF29" s="262">
        <v>1</v>
      </c>
      <c r="AG29" s="262"/>
      <c r="AH29" s="262"/>
      <c r="AI29" s="263"/>
      <c r="AJ29" s="24"/>
      <c r="AK29" s="4"/>
      <c r="AL29" s="4"/>
      <c r="AM29" s="264">
        <v>97.88</v>
      </c>
      <c r="AN29" s="264">
        <v>147.51</v>
      </c>
      <c r="AO29" s="264">
        <v>0</v>
      </c>
      <c r="AP29" s="264">
        <v>0</v>
      </c>
      <c r="AQ29" s="264">
        <v>0</v>
      </c>
      <c r="AR29" s="258"/>
      <c r="AS29" s="259"/>
      <c r="AT29" s="259"/>
      <c r="AU29" s="264">
        <v>97.88</v>
      </c>
      <c r="AV29" s="264">
        <v>147.51</v>
      </c>
      <c r="AW29" s="264">
        <v>0</v>
      </c>
      <c r="AX29" s="264">
        <v>0</v>
      </c>
      <c r="AY29" s="264">
        <v>0</v>
      </c>
      <c r="AZ29" s="24"/>
      <c r="BA29" s="4"/>
    </row>
    <row r="30" spans="1:53" ht="14.4">
      <c r="A30" s="55"/>
      <c r="B30" s="253" t="s">
        <v>71</v>
      </c>
      <c r="D30" s="254" t="s">
        <v>72</v>
      </c>
      <c r="E30" s="255">
        <v>749</v>
      </c>
      <c r="F30" s="255">
        <v>506</v>
      </c>
      <c r="G30" s="255">
        <v>404</v>
      </c>
      <c r="H30" s="255">
        <v>331</v>
      </c>
      <c r="I30" s="256">
        <v>391</v>
      </c>
      <c r="J30" s="11"/>
      <c r="M30" s="257">
        <v>105984.46</v>
      </c>
      <c r="N30" s="257">
        <v>87801.12</v>
      </c>
      <c r="O30" s="257">
        <v>73488.23</v>
      </c>
      <c r="P30" s="257">
        <v>69177.38</v>
      </c>
      <c r="Q30" s="257">
        <v>463754.1</v>
      </c>
      <c r="R30" s="11"/>
      <c r="S30" s="4"/>
      <c r="T30" s="4"/>
      <c r="U30" s="257">
        <v>117.36928017718699</v>
      </c>
      <c r="V30" s="257">
        <v>97.232691029900295</v>
      </c>
      <c r="W30" s="257">
        <v>83.131481900452499</v>
      </c>
      <c r="X30" s="257">
        <v>78.789726651480706</v>
      </c>
      <c r="Y30" s="257">
        <v>521.07202247191003</v>
      </c>
      <c r="Z30" s="11"/>
      <c r="AA30" s="4"/>
      <c r="AB30" s="253" t="s">
        <v>82</v>
      </c>
      <c r="AD30" s="254" t="s">
        <v>83</v>
      </c>
      <c r="AE30" s="255">
        <v>5</v>
      </c>
      <c r="AF30" s="255">
        <v>4</v>
      </c>
      <c r="AG30" s="255">
        <v>4</v>
      </c>
      <c r="AH30" s="255">
        <v>3</v>
      </c>
      <c r="AI30" s="256">
        <v>3</v>
      </c>
      <c r="AJ30" s="24"/>
      <c r="AK30" s="4"/>
      <c r="AL30" s="4"/>
      <c r="AM30" s="257">
        <v>270.69</v>
      </c>
      <c r="AN30" s="257">
        <v>332.53</v>
      </c>
      <c r="AO30" s="257">
        <v>295.02999999999997</v>
      </c>
      <c r="AP30" s="257">
        <v>272.17</v>
      </c>
      <c r="AQ30" s="257">
        <v>639.41</v>
      </c>
      <c r="AR30" s="258"/>
      <c r="AS30" s="259"/>
      <c r="AT30" s="259"/>
      <c r="AU30" s="257">
        <v>54.137999999999998</v>
      </c>
      <c r="AV30" s="257">
        <v>66.506</v>
      </c>
      <c r="AW30" s="257">
        <v>59.006</v>
      </c>
      <c r="AX30" s="257">
        <v>54.433999999999997</v>
      </c>
      <c r="AY30" s="257">
        <v>127.88200000000001</v>
      </c>
      <c r="AZ30" s="24"/>
      <c r="BA30" s="4"/>
    </row>
    <row r="31" spans="1:53" ht="14.4">
      <c r="A31" s="55"/>
      <c r="B31" s="260" t="s">
        <v>73</v>
      </c>
      <c r="D31" s="261" t="s">
        <v>74</v>
      </c>
      <c r="E31" s="262">
        <v>4950</v>
      </c>
      <c r="F31" s="262">
        <v>3605</v>
      </c>
      <c r="G31" s="262">
        <v>3349</v>
      </c>
      <c r="H31" s="262">
        <v>2855</v>
      </c>
      <c r="I31" s="263">
        <v>2859</v>
      </c>
      <c r="J31" s="11"/>
      <c r="M31" s="264">
        <v>491731.10000000102</v>
      </c>
      <c r="N31" s="264">
        <v>432056</v>
      </c>
      <c r="O31" s="264">
        <v>369198.1</v>
      </c>
      <c r="P31" s="264">
        <v>390033.37999999902</v>
      </c>
      <c r="Q31" s="264">
        <v>2712850.78000001</v>
      </c>
      <c r="R31" s="11"/>
      <c r="S31" s="4"/>
      <c r="T31" s="4"/>
      <c r="U31" s="264">
        <v>88.155449982072497</v>
      </c>
      <c r="V31" s="264">
        <v>77.457153101470098</v>
      </c>
      <c r="W31" s="264">
        <v>68.970315710816394</v>
      </c>
      <c r="X31" s="264">
        <v>74.647536842105097</v>
      </c>
      <c r="Y31" s="264">
        <v>517.32471014492899</v>
      </c>
      <c r="Z31" s="11"/>
      <c r="AA31" s="4"/>
      <c r="AB31" s="260" t="s">
        <v>85</v>
      </c>
      <c r="AD31" s="261" t="s">
        <v>87</v>
      </c>
      <c r="AE31" s="262">
        <v>47</v>
      </c>
      <c r="AF31" s="262">
        <v>17</v>
      </c>
      <c r="AG31" s="262">
        <v>15</v>
      </c>
      <c r="AH31" s="262">
        <v>4</v>
      </c>
      <c r="AI31" s="263">
        <v>7</v>
      </c>
      <c r="AJ31" s="24"/>
      <c r="AK31" s="4"/>
      <c r="AL31" s="4"/>
      <c r="AM31" s="264">
        <v>4030.13</v>
      </c>
      <c r="AN31" s="264">
        <v>1637.97</v>
      </c>
      <c r="AO31" s="264">
        <v>941.66</v>
      </c>
      <c r="AP31" s="264">
        <v>305.14</v>
      </c>
      <c r="AQ31" s="264">
        <v>1782.64</v>
      </c>
      <c r="AR31" s="258"/>
      <c r="AS31" s="259"/>
      <c r="AT31" s="259"/>
      <c r="AU31" s="264">
        <v>80.602599999999995</v>
      </c>
      <c r="AV31" s="264">
        <v>32.759399999999999</v>
      </c>
      <c r="AW31" s="264">
        <v>21.899069767441901</v>
      </c>
      <c r="AX31" s="264">
        <v>8.2470270270270305</v>
      </c>
      <c r="AY31" s="264">
        <v>48.179459459459501</v>
      </c>
      <c r="AZ31" s="24"/>
      <c r="BA31" s="4"/>
    </row>
    <row r="32" spans="1:53" ht="14.4">
      <c r="A32" s="55"/>
      <c r="B32" s="253" t="s">
        <v>80</v>
      </c>
      <c r="D32" s="254" t="s">
        <v>81</v>
      </c>
      <c r="E32" s="255">
        <v>9</v>
      </c>
      <c r="F32" s="255">
        <v>6</v>
      </c>
      <c r="G32" s="255">
        <v>4</v>
      </c>
      <c r="H32" s="255">
        <v>4</v>
      </c>
      <c r="I32" s="256">
        <v>4</v>
      </c>
      <c r="J32" s="11"/>
      <c r="M32" s="257">
        <v>1814.31</v>
      </c>
      <c r="N32" s="257">
        <v>1496.11</v>
      </c>
      <c r="O32" s="257">
        <v>1195.54</v>
      </c>
      <c r="P32" s="257">
        <v>1632.49</v>
      </c>
      <c r="Q32" s="257">
        <v>3509.93</v>
      </c>
      <c r="R32" s="11"/>
      <c r="S32" s="4"/>
      <c r="T32" s="4"/>
      <c r="U32" s="257">
        <v>164.93727272727301</v>
      </c>
      <c r="V32" s="257">
        <v>136.01</v>
      </c>
      <c r="W32" s="257">
        <v>108.685454545455</v>
      </c>
      <c r="X32" s="257">
        <v>148.40818181818199</v>
      </c>
      <c r="Y32" s="257">
        <v>319.08454545454498</v>
      </c>
      <c r="Z32" s="11"/>
      <c r="AA32" s="4"/>
      <c r="AB32" s="253" t="s">
        <v>90</v>
      </c>
      <c r="AD32" s="254" t="s">
        <v>68</v>
      </c>
      <c r="AE32" s="255">
        <v>24</v>
      </c>
      <c r="AF32" s="255">
        <v>13</v>
      </c>
      <c r="AG32" s="255">
        <v>10</v>
      </c>
      <c r="AH32" s="255">
        <v>9</v>
      </c>
      <c r="AI32" s="256">
        <v>8</v>
      </c>
      <c r="AJ32" s="24"/>
      <c r="AK32" s="4"/>
      <c r="AL32" s="4"/>
      <c r="AM32" s="257">
        <v>2118.27</v>
      </c>
      <c r="AN32" s="257">
        <v>2571.91</v>
      </c>
      <c r="AO32" s="257">
        <v>666.24</v>
      </c>
      <c r="AP32" s="257">
        <v>420.8</v>
      </c>
      <c r="AQ32" s="257">
        <v>1693.39</v>
      </c>
      <c r="AR32" s="258"/>
      <c r="AS32" s="259"/>
      <c r="AT32" s="259"/>
      <c r="AU32" s="257">
        <v>81.471923076923105</v>
      </c>
      <c r="AV32" s="257">
        <v>98.919615384615398</v>
      </c>
      <c r="AW32" s="257">
        <v>27.76</v>
      </c>
      <c r="AX32" s="257">
        <v>18.295652173912998</v>
      </c>
      <c r="AY32" s="257">
        <v>67.735600000000005</v>
      </c>
      <c r="AZ32" s="24"/>
      <c r="BA32" s="4"/>
    </row>
    <row r="33" spans="1:53" ht="14.4">
      <c r="A33" s="55"/>
      <c r="B33" s="260" t="s">
        <v>82</v>
      </c>
      <c r="D33" s="261" t="s">
        <v>84</v>
      </c>
      <c r="E33" s="262">
        <v>1</v>
      </c>
      <c r="F33" s="262">
        <v>1</v>
      </c>
      <c r="G33" s="262">
        <v>1</v>
      </c>
      <c r="H33" s="262">
        <v>1</v>
      </c>
      <c r="I33" s="263">
        <v>1</v>
      </c>
      <c r="J33" s="11"/>
      <c r="M33" s="264">
        <v>95.06</v>
      </c>
      <c r="N33" s="264">
        <v>90.85</v>
      </c>
      <c r="O33" s="264">
        <v>122.21</v>
      </c>
      <c r="P33" s="264">
        <v>139.58000000000001</v>
      </c>
      <c r="Q33" s="264">
        <v>413.17</v>
      </c>
      <c r="R33" s="11"/>
      <c r="S33" s="4"/>
      <c r="T33" s="4"/>
      <c r="U33" s="264">
        <v>95.06</v>
      </c>
      <c r="V33" s="264">
        <v>90.85</v>
      </c>
      <c r="W33" s="264">
        <v>122.21</v>
      </c>
      <c r="X33" s="264">
        <v>139.58000000000001</v>
      </c>
      <c r="Y33" s="264">
        <v>413.17</v>
      </c>
      <c r="Z33" s="11"/>
      <c r="AA33" s="4"/>
      <c r="AB33" s="260" t="s">
        <v>92</v>
      </c>
      <c r="AD33" s="261" t="s">
        <v>94</v>
      </c>
      <c r="AE33" s="262">
        <v>11</v>
      </c>
      <c r="AF33" s="262">
        <v>2</v>
      </c>
      <c r="AG33" s="262"/>
      <c r="AH33" s="262"/>
      <c r="AI33" s="263">
        <v>1</v>
      </c>
      <c r="AJ33" s="24"/>
      <c r="AK33" s="4"/>
      <c r="AL33" s="4"/>
      <c r="AM33" s="264">
        <v>2784.48</v>
      </c>
      <c r="AN33" s="264">
        <v>29.18</v>
      </c>
      <c r="AO33" s="264">
        <v>0</v>
      </c>
      <c r="AP33" s="264">
        <v>0</v>
      </c>
      <c r="AQ33" s="264">
        <v>10741.42</v>
      </c>
      <c r="AR33" s="258"/>
      <c r="AS33" s="259"/>
      <c r="AT33" s="259"/>
      <c r="AU33" s="264">
        <v>232.04</v>
      </c>
      <c r="AV33" s="264">
        <v>2.4316666666666702</v>
      </c>
      <c r="AW33" s="264">
        <v>0</v>
      </c>
      <c r="AX33" s="264">
        <v>0</v>
      </c>
      <c r="AY33" s="264">
        <v>895.118333333333</v>
      </c>
      <c r="AZ33" s="24"/>
      <c r="BA33" s="4"/>
    </row>
    <row r="34" spans="1:53" ht="14.4">
      <c r="A34" s="55"/>
      <c r="B34" s="253" t="s">
        <v>82</v>
      </c>
      <c r="D34" s="254" t="s">
        <v>83</v>
      </c>
      <c r="E34" s="255">
        <v>22</v>
      </c>
      <c r="F34" s="255">
        <v>14</v>
      </c>
      <c r="G34" s="255">
        <v>10</v>
      </c>
      <c r="H34" s="255">
        <v>9</v>
      </c>
      <c r="I34" s="256">
        <v>8</v>
      </c>
      <c r="J34" s="11"/>
      <c r="M34" s="257">
        <v>3121.5</v>
      </c>
      <c r="N34" s="257">
        <v>1652.66</v>
      </c>
      <c r="O34" s="257">
        <v>2233.0100000000002</v>
      </c>
      <c r="P34" s="257">
        <v>997.46</v>
      </c>
      <c r="Q34" s="257">
        <v>4723.12</v>
      </c>
      <c r="R34" s="11"/>
      <c r="S34" s="4"/>
      <c r="T34" s="4"/>
      <c r="U34" s="257">
        <v>120.05769230769199</v>
      </c>
      <c r="V34" s="257">
        <v>63.5638461538461</v>
      </c>
      <c r="W34" s="257">
        <v>85.885000000000005</v>
      </c>
      <c r="X34" s="257">
        <v>38.363846153846197</v>
      </c>
      <c r="Y34" s="257">
        <v>181.65846153846201</v>
      </c>
      <c r="Z34" s="11"/>
      <c r="AA34" s="4"/>
      <c r="AB34" s="253" t="s">
        <v>92</v>
      </c>
      <c r="AD34" s="254" t="s">
        <v>93</v>
      </c>
      <c r="AE34" s="255">
        <v>28</v>
      </c>
      <c r="AF34" s="255">
        <v>10</v>
      </c>
      <c r="AG34" s="255">
        <v>5</v>
      </c>
      <c r="AH34" s="255">
        <v>4</v>
      </c>
      <c r="AI34" s="256">
        <v>4</v>
      </c>
      <c r="AJ34" s="24"/>
      <c r="AK34" s="4"/>
      <c r="AL34" s="4"/>
      <c r="AM34" s="257">
        <v>3415.06</v>
      </c>
      <c r="AN34" s="257">
        <v>781.19</v>
      </c>
      <c r="AO34" s="257">
        <v>643.69000000000005</v>
      </c>
      <c r="AP34" s="257">
        <v>700.33</v>
      </c>
      <c r="AQ34" s="257">
        <v>1886.66</v>
      </c>
      <c r="AR34" s="258"/>
      <c r="AS34" s="259"/>
      <c r="AT34" s="259"/>
      <c r="AU34" s="257">
        <v>117.760689655172</v>
      </c>
      <c r="AV34" s="257">
        <v>26.937586206896601</v>
      </c>
      <c r="AW34" s="257">
        <v>23.840370370370401</v>
      </c>
      <c r="AX34" s="257">
        <v>25.938148148148102</v>
      </c>
      <c r="AY34" s="257">
        <v>65.057241379310398</v>
      </c>
      <c r="AZ34" s="24"/>
      <c r="BA34" s="4"/>
    </row>
    <row r="35" spans="1:53" ht="14.4">
      <c r="A35" s="55"/>
      <c r="B35" s="260" t="s">
        <v>85</v>
      </c>
      <c r="D35" s="261" t="s">
        <v>87</v>
      </c>
      <c r="E35" s="262">
        <v>146</v>
      </c>
      <c r="F35" s="262">
        <v>84</v>
      </c>
      <c r="G35" s="262">
        <v>53</v>
      </c>
      <c r="H35" s="262">
        <v>37</v>
      </c>
      <c r="I35" s="263">
        <v>33</v>
      </c>
      <c r="J35" s="11"/>
      <c r="M35" s="264">
        <v>16441.259999999998</v>
      </c>
      <c r="N35" s="264">
        <v>8535.86</v>
      </c>
      <c r="O35" s="264">
        <v>4523.99</v>
      </c>
      <c r="P35" s="264">
        <v>3668.05</v>
      </c>
      <c r="Q35" s="264">
        <v>25330.31</v>
      </c>
      <c r="R35" s="11"/>
      <c r="S35" s="4"/>
      <c r="T35" s="4"/>
      <c r="U35" s="264">
        <v>105.392692307692</v>
      </c>
      <c r="V35" s="264">
        <v>54.717051282051301</v>
      </c>
      <c r="W35" s="264">
        <v>32.085035460992898</v>
      </c>
      <c r="X35" s="264">
        <v>26.7740875912409</v>
      </c>
      <c r="Y35" s="264">
        <v>180.930785714286</v>
      </c>
      <c r="Z35" s="11"/>
      <c r="AA35" s="4"/>
      <c r="AB35" s="260" t="s">
        <v>97</v>
      </c>
      <c r="AD35" s="261" t="s">
        <v>98</v>
      </c>
      <c r="AE35" s="262">
        <v>11</v>
      </c>
      <c r="AF35" s="262">
        <v>6</v>
      </c>
      <c r="AG35" s="262">
        <v>4</v>
      </c>
      <c r="AH35" s="262">
        <v>4</v>
      </c>
      <c r="AI35" s="263">
        <v>2</v>
      </c>
      <c r="AJ35" s="24"/>
      <c r="AK35" s="4"/>
      <c r="AL35" s="4"/>
      <c r="AM35" s="264">
        <v>908.44</v>
      </c>
      <c r="AN35" s="264">
        <v>1242.99</v>
      </c>
      <c r="AO35" s="264">
        <v>1067.99</v>
      </c>
      <c r="AP35" s="264">
        <v>1834.21</v>
      </c>
      <c r="AQ35" s="264">
        <v>1618.63</v>
      </c>
      <c r="AR35" s="258"/>
      <c r="AS35" s="259"/>
      <c r="AT35" s="259"/>
      <c r="AU35" s="264">
        <v>82.585454545454496</v>
      </c>
      <c r="AV35" s="264">
        <v>112.999090909091</v>
      </c>
      <c r="AW35" s="264">
        <v>118.665555555556</v>
      </c>
      <c r="AX35" s="264">
        <v>203.801111111111</v>
      </c>
      <c r="AY35" s="264">
        <v>179.84777777777799</v>
      </c>
      <c r="AZ35" s="24"/>
      <c r="BA35" s="4"/>
    </row>
    <row r="36" spans="1:53" ht="14.4">
      <c r="A36" s="55"/>
      <c r="B36" s="253" t="s">
        <v>90</v>
      </c>
      <c r="D36" s="254" t="s">
        <v>68</v>
      </c>
      <c r="E36" s="255">
        <v>606</v>
      </c>
      <c r="F36" s="255">
        <v>392</v>
      </c>
      <c r="G36" s="255">
        <v>296</v>
      </c>
      <c r="H36" s="255">
        <v>262</v>
      </c>
      <c r="I36" s="256">
        <v>298</v>
      </c>
      <c r="J36" s="11"/>
      <c r="M36" s="257">
        <v>81082.289999999994</v>
      </c>
      <c r="N36" s="257">
        <v>53054.43</v>
      </c>
      <c r="O36" s="257">
        <v>44238.52</v>
      </c>
      <c r="P36" s="257">
        <v>45017.77</v>
      </c>
      <c r="Q36" s="257">
        <v>316496.46000000002</v>
      </c>
      <c r="R36" s="11"/>
      <c r="S36" s="4"/>
      <c r="T36" s="4"/>
      <c r="U36" s="257">
        <v>112.147012448133</v>
      </c>
      <c r="V36" s="257">
        <v>73.380954356846502</v>
      </c>
      <c r="W36" s="257">
        <v>62.395655853314601</v>
      </c>
      <c r="X36" s="257">
        <v>64.036657183499301</v>
      </c>
      <c r="Y36" s="257">
        <v>443.27235294117702</v>
      </c>
      <c r="Z36" s="11"/>
      <c r="AA36" s="4"/>
      <c r="AB36" s="253" t="s">
        <v>103</v>
      </c>
      <c r="AD36" s="254" t="s">
        <v>95</v>
      </c>
      <c r="AE36" s="255">
        <v>42</v>
      </c>
      <c r="AF36" s="255">
        <v>26</v>
      </c>
      <c r="AG36" s="255">
        <v>16</v>
      </c>
      <c r="AH36" s="255">
        <v>11</v>
      </c>
      <c r="AI36" s="256">
        <v>10</v>
      </c>
      <c r="AJ36" s="24"/>
      <c r="AK36" s="4"/>
      <c r="AL36" s="4"/>
      <c r="AM36" s="257">
        <v>7603.83</v>
      </c>
      <c r="AN36" s="257">
        <v>3031.79</v>
      </c>
      <c r="AO36" s="257">
        <v>6135.37</v>
      </c>
      <c r="AP36" s="257">
        <v>2359.0100000000002</v>
      </c>
      <c r="AQ36" s="257">
        <v>5550.82</v>
      </c>
      <c r="AR36" s="258"/>
      <c r="AS36" s="259"/>
      <c r="AT36" s="259"/>
      <c r="AU36" s="257">
        <v>168.97399999999999</v>
      </c>
      <c r="AV36" s="257">
        <v>67.373111111111101</v>
      </c>
      <c r="AW36" s="257">
        <v>161.45710526315801</v>
      </c>
      <c r="AX36" s="257">
        <v>67.400285714285701</v>
      </c>
      <c r="AY36" s="257">
        <v>150.022162162162</v>
      </c>
      <c r="AZ36" s="24"/>
      <c r="BA36" s="4"/>
    </row>
    <row r="37" spans="1:53" ht="14.4">
      <c r="A37" s="55"/>
      <c r="B37" s="260" t="s">
        <v>90</v>
      </c>
      <c r="D37" s="261" t="s">
        <v>91</v>
      </c>
      <c r="E37" s="262">
        <v>1</v>
      </c>
      <c r="F37" s="262"/>
      <c r="G37" s="262"/>
      <c r="H37" s="262"/>
      <c r="I37" s="263"/>
      <c r="J37" s="11"/>
      <c r="M37" s="264">
        <v>90.5</v>
      </c>
      <c r="N37" s="264">
        <v>0</v>
      </c>
      <c r="O37" s="264">
        <v>0</v>
      </c>
      <c r="P37" s="264">
        <v>0</v>
      </c>
      <c r="Q37" s="264">
        <v>0</v>
      </c>
      <c r="R37" s="11"/>
      <c r="S37" s="4"/>
      <c r="T37" s="4"/>
      <c r="U37" s="264">
        <v>90.5</v>
      </c>
      <c r="V37" s="264">
        <v>0</v>
      </c>
      <c r="W37" s="264">
        <v>0</v>
      </c>
      <c r="X37" s="264">
        <v>0</v>
      </c>
      <c r="Y37" s="264">
        <v>0</v>
      </c>
      <c r="Z37" s="11"/>
      <c r="AA37" s="4"/>
      <c r="AB37" s="260" t="s">
        <v>106</v>
      </c>
      <c r="AD37" s="261" t="s">
        <v>95</v>
      </c>
      <c r="AE37" s="262">
        <v>1</v>
      </c>
      <c r="AF37" s="262"/>
      <c r="AG37" s="262"/>
      <c r="AH37" s="262"/>
      <c r="AI37" s="263"/>
      <c r="AJ37" s="24"/>
      <c r="AK37" s="4"/>
      <c r="AL37" s="4"/>
      <c r="AM37" s="264">
        <v>10</v>
      </c>
      <c r="AN37" s="264">
        <v>0</v>
      </c>
      <c r="AO37" s="264">
        <v>0</v>
      </c>
      <c r="AP37" s="264">
        <v>0</v>
      </c>
      <c r="AQ37" s="264">
        <v>0</v>
      </c>
      <c r="AR37" s="258"/>
      <c r="AS37" s="259"/>
      <c r="AT37" s="259"/>
      <c r="AU37" s="264">
        <v>10</v>
      </c>
      <c r="AV37" s="264">
        <v>0</v>
      </c>
      <c r="AW37" s="264">
        <v>0</v>
      </c>
      <c r="AX37" s="264">
        <v>0</v>
      </c>
      <c r="AY37" s="264">
        <v>0</v>
      </c>
      <c r="AZ37" s="24"/>
      <c r="BA37" s="4"/>
    </row>
    <row r="38" spans="1:53" ht="14.4">
      <c r="A38" s="55"/>
      <c r="B38" s="253" t="s">
        <v>92</v>
      </c>
      <c r="D38" s="254" t="s">
        <v>96</v>
      </c>
      <c r="E38" s="255">
        <v>1</v>
      </c>
      <c r="F38" s="255">
        <v>1</v>
      </c>
      <c r="G38" s="255">
        <v>1</v>
      </c>
      <c r="H38" s="255">
        <v>1</v>
      </c>
      <c r="I38" s="256">
        <v>1</v>
      </c>
      <c r="J38" s="11"/>
      <c r="M38" s="257">
        <v>66.52</v>
      </c>
      <c r="N38" s="257">
        <v>60.2</v>
      </c>
      <c r="O38" s="257">
        <v>52.47</v>
      </c>
      <c r="P38" s="257">
        <v>70.92</v>
      </c>
      <c r="Q38" s="257">
        <v>132.52000000000001</v>
      </c>
      <c r="R38" s="11"/>
      <c r="S38" s="4"/>
      <c r="T38" s="4"/>
      <c r="U38" s="257">
        <v>66.52</v>
      </c>
      <c r="V38" s="257">
        <v>60.2</v>
      </c>
      <c r="W38" s="257">
        <v>52.47</v>
      </c>
      <c r="X38" s="257">
        <v>70.92</v>
      </c>
      <c r="Y38" s="257">
        <v>132.52000000000001</v>
      </c>
      <c r="Z38" s="11"/>
      <c r="AA38" s="4"/>
      <c r="AB38" s="253" t="s">
        <v>108</v>
      </c>
      <c r="AD38" s="254" t="s">
        <v>96</v>
      </c>
      <c r="AE38" s="255">
        <v>7</v>
      </c>
      <c r="AF38" s="255">
        <v>4</v>
      </c>
      <c r="AG38" s="255">
        <v>4</v>
      </c>
      <c r="AH38" s="255">
        <v>4</v>
      </c>
      <c r="AI38" s="256">
        <v>4</v>
      </c>
      <c r="AJ38" s="24"/>
      <c r="AK38" s="4"/>
      <c r="AL38" s="4"/>
      <c r="AM38" s="257">
        <v>2621.2399999999998</v>
      </c>
      <c r="AN38" s="257">
        <v>213.67</v>
      </c>
      <c r="AO38" s="257">
        <v>187.68</v>
      </c>
      <c r="AP38" s="257">
        <v>142.19</v>
      </c>
      <c r="AQ38" s="257">
        <v>282.64999999999998</v>
      </c>
      <c r="AR38" s="258"/>
      <c r="AS38" s="259"/>
      <c r="AT38" s="259"/>
      <c r="AU38" s="257">
        <v>374.46285714285699</v>
      </c>
      <c r="AV38" s="257">
        <v>30.5242857142857</v>
      </c>
      <c r="AW38" s="257">
        <v>31.28</v>
      </c>
      <c r="AX38" s="257">
        <v>23.698333333333299</v>
      </c>
      <c r="AY38" s="257">
        <v>47.108333333333299</v>
      </c>
      <c r="AZ38" s="24"/>
      <c r="BA38" s="4"/>
    </row>
    <row r="39" spans="1:53" ht="14.4">
      <c r="A39" s="55"/>
      <c r="B39" s="260" t="s">
        <v>92</v>
      </c>
      <c r="D39" s="261" t="s">
        <v>95</v>
      </c>
      <c r="E39" s="262">
        <v>1</v>
      </c>
      <c r="F39" s="262"/>
      <c r="G39" s="262">
        <v>1</v>
      </c>
      <c r="H39" s="262">
        <v>1</v>
      </c>
      <c r="I39" s="263">
        <v>1</v>
      </c>
      <c r="J39" s="11"/>
      <c r="M39" s="264">
        <v>150</v>
      </c>
      <c r="N39" s="264">
        <v>0</v>
      </c>
      <c r="O39" s="264">
        <v>112.09</v>
      </c>
      <c r="P39" s="264">
        <v>151</v>
      </c>
      <c r="Q39" s="264">
        <v>723.01</v>
      </c>
      <c r="R39" s="11"/>
      <c r="S39" s="4"/>
      <c r="T39" s="4"/>
      <c r="U39" s="264">
        <v>150</v>
      </c>
      <c r="V39" s="264">
        <v>0</v>
      </c>
      <c r="W39" s="264">
        <v>112.09</v>
      </c>
      <c r="X39" s="264">
        <v>151</v>
      </c>
      <c r="Y39" s="264">
        <v>723.01</v>
      </c>
      <c r="Z39" s="11"/>
      <c r="AA39" s="4"/>
      <c r="AB39" s="260" t="s">
        <v>113</v>
      </c>
      <c r="AD39" s="261" t="s">
        <v>114</v>
      </c>
      <c r="AE39" s="262">
        <v>1</v>
      </c>
      <c r="AF39" s="262">
        <v>1</v>
      </c>
      <c r="AG39" s="262">
        <v>1</v>
      </c>
      <c r="AH39" s="262">
        <v>1</v>
      </c>
      <c r="AI39" s="263"/>
      <c r="AJ39" s="24"/>
      <c r="AK39" s="4"/>
      <c r="AL39" s="4"/>
      <c r="AM39" s="264">
        <v>1189.54</v>
      </c>
      <c r="AN39" s="264">
        <v>1041.71</v>
      </c>
      <c r="AO39" s="264">
        <v>477.56</v>
      </c>
      <c r="AP39" s="264">
        <v>218.48</v>
      </c>
      <c r="AQ39" s="264"/>
      <c r="AR39" s="258"/>
      <c r="AS39" s="259"/>
      <c r="AT39" s="259"/>
      <c r="AU39" s="264">
        <v>1189.54</v>
      </c>
      <c r="AV39" s="264">
        <v>1041.71</v>
      </c>
      <c r="AW39" s="264">
        <v>477.56</v>
      </c>
      <c r="AX39" s="264">
        <v>218.48</v>
      </c>
      <c r="AY39" s="264"/>
      <c r="AZ39" s="24"/>
      <c r="BA39" s="4"/>
    </row>
    <row r="40" spans="1:53" ht="14.4">
      <c r="A40" s="55"/>
      <c r="B40" s="253" t="s">
        <v>92</v>
      </c>
      <c r="D40" s="254" t="s">
        <v>94</v>
      </c>
      <c r="E40" s="255">
        <v>37</v>
      </c>
      <c r="F40" s="255"/>
      <c r="G40" s="255">
        <v>19</v>
      </c>
      <c r="H40" s="255">
        <v>10</v>
      </c>
      <c r="I40" s="256">
        <v>8</v>
      </c>
      <c r="J40" s="11"/>
      <c r="M40" s="257">
        <v>4536.84</v>
      </c>
      <c r="N40" s="257">
        <v>0</v>
      </c>
      <c r="O40" s="257">
        <v>3865.49</v>
      </c>
      <c r="P40" s="257">
        <v>1695.34</v>
      </c>
      <c r="Q40" s="257">
        <v>13572.81</v>
      </c>
      <c r="R40" s="11"/>
      <c r="S40" s="4"/>
      <c r="T40" s="4"/>
      <c r="U40" s="257">
        <v>116.329230769231</v>
      </c>
      <c r="V40" s="257">
        <v>0</v>
      </c>
      <c r="W40" s="257">
        <v>101.72342105263201</v>
      </c>
      <c r="X40" s="257">
        <v>45.82</v>
      </c>
      <c r="Y40" s="257">
        <v>348.02076923076902</v>
      </c>
      <c r="Z40" s="11"/>
      <c r="AA40" s="4"/>
      <c r="AB40" s="253" t="s">
        <v>115</v>
      </c>
      <c r="AD40" s="254" t="s">
        <v>110</v>
      </c>
      <c r="AE40" s="255">
        <v>3</v>
      </c>
      <c r="AF40" s="255">
        <v>2</v>
      </c>
      <c r="AG40" s="255">
        <v>2</v>
      </c>
      <c r="AH40" s="255">
        <v>1</v>
      </c>
      <c r="AI40" s="256">
        <v>1</v>
      </c>
      <c r="AJ40" s="24"/>
      <c r="AK40" s="4"/>
      <c r="AL40" s="4"/>
      <c r="AM40" s="257">
        <v>1157.08</v>
      </c>
      <c r="AN40" s="257">
        <v>1030.8800000000001</v>
      </c>
      <c r="AO40" s="257">
        <v>453.98</v>
      </c>
      <c r="AP40" s="257">
        <v>981.28</v>
      </c>
      <c r="AQ40" s="257">
        <v>427.86</v>
      </c>
      <c r="AR40" s="258"/>
      <c r="AS40" s="259"/>
      <c r="AT40" s="259"/>
      <c r="AU40" s="257">
        <v>385.69333333333299</v>
      </c>
      <c r="AV40" s="257">
        <v>343.62666666666701</v>
      </c>
      <c r="AW40" s="257">
        <v>151.32666666666699</v>
      </c>
      <c r="AX40" s="257">
        <v>327.09333333333302</v>
      </c>
      <c r="AY40" s="257">
        <v>142.62</v>
      </c>
      <c r="AZ40" s="24"/>
      <c r="BA40" s="4"/>
    </row>
    <row r="41" spans="1:53" ht="14.4">
      <c r="A41" s="55"/>
      <c r="B41" s="260" t="s">
        <v>92</v>
      </c>
      <c r="D41" s="261" t="s">
        <v>93</v>
      </c>
      <c r="E41" s="262">
        <v>240</v>
      </c>
      <c r="F41" s="262">
        <v>138</v>
      </c>
      <c r="G41" s="262">
        <v>104</v>
      </c>
      <c r="H41" s="262">
        <v>88</v>
      </c>
      <c r="I41" s="263">
        <v>98</v>
      </c>
      <c r="J41" s="11"/>
      <c r="M41" s="264">
        <v>29552.14</v>
      </c>
      <c r="N41" s="264">
        <v>21785.13</v>
      </c>
      <c r="O41" s="264">
        <v>16193.99</v>
      </c>
      <c r="P41" s="264">
        <v>18138.53</v>
      </c>
      <c r="Q41" s="264">
        <v>105420.72</v>
      </c>
      <c r="R41" s="11"/>
      <c r="S41" s="4"/>
      <c r="T41" s="4"/>
      <c r="U41" s="264">
        <v>97.8547682119206</v>
      </c>
      <c r="V41" s="264">
        <v>72.136192052980107</v>
      </c>
      <c r="W41" s="264">
        <v>56.4250522648084</v>
      </c>
      <c r="X41" s="264">
        <v>63.421433566433599</v>
      </c>
      <c r="Y41" s="264">
        <v>368.60391608391598</v>
      </c>
      <c r="Z41" s="11"/>
      <c r="AA41" s="4"/>
      <c r="AB41" s="260" t="s">
        <v>116</v>
      </c>
      <c r="AD41" s="261" t="s">
        <v>117</v>
      </c>
      <c r="AE41" s="262">
        <v>19</v>
      </c>
      <c r="AF41" s="262">
        <v>12</v>
      </c>
      <c r="AG41" s="262">
        <v>10</v>
      </c>
      <c r="AH41" s="262">
        <v>9</v>
      </c>
      <c r="AI41" s="263">
        <v>7</v>
      </c>
      <c r="AJ41" s="24"/>
      <c r="AK41" s="4"/>
      <c r="AL41" s="4"/>
      <c r="AM41" s="264">
        <v>2031.12</v>
      </c>
      <c r="AN41" s="264">
        <v>1338.49</v>
      </c>
      <c r="AO41" s="264">
        <v>1485.7</v>
      </c>
      <c r="AP41" s="264">
        <v>981.3</v>
      </c>
      <c r="AQ41" s="264">
        <v>1373.17</v>
      </c>
      <c r="AR41" s="258"/>
      <c r="AS41" s="259"/>
      <c r="AT41" s="259"/>
      <c r="AU41" s="264">
        <v>106.90105263157901</v>
      </c>
      <c r="AV41" s="264">
        <v>70.446842105263201</v>
      </c>
      <c r="AW41" s="264">
        <v>82.538888888888906</v>
      </c>
      <c r="AX41" s="264">
        <v>54.516666666666701</v>
      </c>
      <c r="AY41" s="264">
        <v>76.287222222222198</v>
      </c>
      <c r="AZ41" s="24"/>
      <c r="BA41" s="4"/>
    </row>
    <row r="42" spans="1:53" ht="14.4">
      <c r="A42" s="55"/>
      <c r="B42" s="253" t="s">
        <v>662</v>
      </c>
      <c r="D42" s="254" t="s">
        <v>94</v>
      </c>
      <c r="E42" s="255">
        <v>4</v>
      </c>
      <c r="F42" s="255">
        <v>1</v>
      </c>
      <c r="G42" s="255">
        <v>1</v>
      </c>
      <c r="H42" s="255"/>
      <c r="I42" s="256"/>
      <c r="J42" s="11"/>
      <c r="M42" s="257">
        <v>205.78</v>
      </c>
      <c r="N42" s="257">
        <v>65</v>
      </c>
      <c r="O42" s="257">
        <v>76.23</v>
      </c>
      <c r="P42" s="257">
        <v>0</v>
      </c>
      <c r="Q42" s="257">
        <v>0</v>
      </c>
      <c r="R42" s="11"/>
      <c r="S42" s="4"/>
      <c r="T42" s="4"/>
      <c r="U42" s="257">
        <v>51.445</v>
      </c>
      <c r="V42" s="257">
        <v>16.25</v>
      </c>
      <c r="W42" s="257">
        <v>38.115000000000002</v>
      </c>
      <c r="X42" s="257">
        <v>0</v>
      </c>
      <c r="Y42" s="257">
        <v>0</v>
      </c>
      <c r="Z42" s="11"/>
      <c r="AA42" s="4"/>
      <c r="AB42" s="253" t="s">
        <v>118</v>
      </c>
      <c r="AD42" s="254" t="s">
        <v>66</v>
      </c>
      <c r="AE42" s="255">
        <v>3</v>
      </c>
      <c r="AF42" s="255">
        <v>1</v>
      </c>
      <c r="AG42" s="255">
        <v>1</v>
      </c>
      <c r="AH42" s="255">
        <v>1</v>
      </c>
      <c r="AI42" s="256">
        <v>1</v>
      </c>
      <c r="AJ42" s="24"/>
      <c r="AK42" s="4"/>
      <c r="AL42" s="4"/>
      <c r="AM42" s="257">
        <v>354.19</v>
      </c>
      <c r="AN42" s="257">
        <v>14.31</v>
      </c>
      <c r="AO42" s="257">
        <v>12.84</v>
      </c>
      <c r="AP42" s="257">
        <v>15.72</v>
      </c>
      <c r="AQ42" s="257">
        <v>352.8</v>
      </c>
      <c r="AR42" s="258"/>
      <c r="AS42" s="259"/>
      <c r="AT42" s="259"/>
      <c r="AU42" s="257">
        <v>118.06333333333301</v>
      </c>
      <c r="AV42" s="257">
        <v>4.7699999999999996</v>
      </c>
      <c r="AW42" s="257">
        <v>4.28</v>
      </c>
      <c r="AX42" s="257">
        <v>5.24</v>
      </c>
      <c r="AY42" s="257">
        <v>117.6</v>
      </c>
      <c r="AZ42" s="24"/>
      <c r="BA42" s="4"/>
    </row>
    <row r="43" spans="1:53" ht="14.4">
      <c r="A43" s="55"/>
      <c r="B43" s="260" t="s">
        <v>97</v>
      </c>
      <c r="D43" s="261" t="s">
        <v>98</v>
      </c>
      <c r="E43" s="262">
        <v>57</v>
      </c>
      <c r="F43" s="262">
        <v>37</v>
      </c>
      <c r="G43" s="262">
        <v>27</v>
      </c>
      <c r="H43" s="262">
        <v>27</v>
      </c>
      <c r="I43" s="263">
        <v>25</v>
      </c>
      <c r="J43" s="11"/>
      <c r="M43" s="264">
        <v>9695.8799999999992</v>
      </c>
      <c r="N43" s="264">
        <v>6443.37</v>
      </c>
      <c r="O43" s="264">
        <v>6043.17</v>
      </c>
      <c r="P43" s="264">
        <v>8047.11</v>
      </c>
      <c r="Q43" s="264">
        <v>37845.53</v>
      </c>
      <c r="R43" s="11"/>
      <c r="S43" s="4"/>
      <c r="T43" s="4"/>
      <c r="U43" s="264">
        <v>142.58647058823499</v>
      </c>
      <c r="V43" s="264">
        <v>94.755441176470597</v>
      </c>
      <c r="W43" s="264">
        <v>90.1965671641791</v>
      </c>
      <c r="X43" s="264">
        <v>121.925909090909</v>
      </c>
      <c r="Y43" s="264">
        <v>582.23892307692302</v>
      </c>
      <c r="Z43" s="11"/>
      <c r="AA43" s="4"/>
      <c r="AB43" s="260" t="s">
        <v>118</v>
      </c>
      <c r="AD43" s="261" t="s">
        <v>484</v>
      </c>
      <c r="AE43" s="262">
        <v>1</v>
      </c>
      <c r="AF43" s="262">
        <v>1</v>
      </c>
      <c r="AG43" s="262"/>
      <c r="AH43" s="262"/>
      <c r="AI43" s="263"/>
      <c r="AJ43" s="24"/>
      <c r="AK43" s="4"/>
      <c r="AL43" s="4"/>
      <c r="AM43" s="264">
        <v>14.78</v>
      </c>
      <c r="AN43" s="264">
        <v>9.39</v>
      </c>
      <c r="AO43" s="264">
        <v>0</v>
      </c>
      <c r="AP43" s="264">
        <v>0</v>
      </c>
      <c r="AQ43" s="264">
        <v>0</v>
      </c>
      <c r="AR43" s="258"/>
      <c r="AS43" s="259"/>
      <c r="AT43" s="259"/>
      <c r="AU43" s="264">
        <v>14.78</v>
      </c>
      <c r="AV43" s="264">
        <v>9.39</v>
      </c>
      <c r="AW43" s="264">
        <v>0</v>
      </c>
      <c r="AX43" s="264">
        <v>0</v>
      </c>
      <c r="AY43" s="264">
        <v>0</v>
      </c>
      <c r="AZ43" s="24"/>
      <c r="BA43" s="4"/>
    </row>
    <row r="44" spans="1:53" ht="14.4">
      <c r="A44" s="55"/>
      <c r="B44" s="253" t="s">
        <v>103</v>
      </c>
      <c r="D44" s="254" t="s">
        <v>95</v>
      </c>
      <c r="E44" s="255">
        <v>237</v>
      </c>
      <c r="F44" s="255">
        <v>125</v>
      </c>
      <c r="G44" s="255">
        <v>91</v>
      </c>
      <c r="H44" s="255">
        <v>66</v>
      </c>
      <c r="I44" s="256">
        <v>60</v>
      </c>
      <c r="J44" s="11"/>
      <c r="M44" s="257">
        <v>15669.39</v>
      </c>
      <c r="N44" s="257">
        <v>8493.1299999999992</v>
      </c>
      <c r="O44" s="257">
        <v>6284.71</v>
      </c>
      <c r="P44" s="257">
        <v>5801.8</v>
      </c>
      <c r="Q44" s="257">
        <v>24644.01</v>
      </c>
      <c r="R44" s="11"/>
      <c r="S44" s="4"/>
      <c r="T44" s="4"/>
      <c r="U44" s="257">
        <v>62.67756</v>
      </c>
      <c r="V44" s="257">
        <v>33.972520000000003</v>
      </c>
      <c r="W44" s="257">
        <v>27.564517543859701</v>
      </c>
      <c r="X44" s="257">
        <v>26.017040358744399</v>
      </c>
      <c r="Y44" s="257">
        <v>107.14786956521699</v>
      </c>
      <c r="Z44" s="11"/>
      <c r="AA44" s="4"/>
      <c r="AB44" s="253" t="s">
        <v>118</v>
      </c>
      <c r="AD44" s="254" t="s">
        <v>59</v>
      </c>
      <c r="AE44" s="255">
        <v>152</v>
      </c>
      <c r="AF44" s="255">
        <v>104</v>
      </c>
      <c r="AG44" s="255">
        <v>65</v>
      </c>
      <c r="AH44" s="255">
        <v>49</v>
      </c>
      <c r="AI44" s="256">
        <v>37</v>
      </c>
      <c r="AJ44" s="24"/>
      <c r="AK44" s="4"/>
      <c r="AL44" s="4"/>
      <c r="AM44" s="257">
        <v>30743.8</v>
      </c>
      <c r="AN44" s="257">
        <v>23766</v>
      </c>
      <c r="AO44" s="257">
        <v>12158.59</v>
      </c>
      <c r="AP44" s="257">
        <v>15176.84</v>
      </c>
      <c r="AQ44" s="257">
        <v>27745.42</v>
      </c>
      <c r="AR44" s="258"/>
      <c r="AS44" s="259"/>
      <c r="AT44" s="259"/>
      <c r="AU44" s="257">
        <v>188.61226993865</v>
      </c>
      <c r="AV44" s="257">
        <v>145.80368098159499</v>
      </c>
      <c r="AW44" s="257">
        <v>79.990723684210494</v>
      </c>
      <c r="AX44" s="257">
        <v>103.95095890411</v>
      </c>
      <c r="AY44" s="257">
        <v>188.74435374149701</v>
      </c>
      <c r="AZ44" s="24"/>
      <c r="BA44" s="4"/>
    </row>
    <row r="45" spans="1:53" ht="14.4">
      <c r="A45" s="55"/>
      <c r="B45" s="260" t="s">
        <v>742</v>
      </c>
      <c r="D45" s="261" t="s">
        <v>95</v>
      </c>
      <c r="E45" s="262">
        <v>1</v>
      </c>
      <c r="F45" s="262"/>
      <c r="G45" s="262"/>
      <c r="H45" s="262"/>
      <c r="I45" s="263"/>
      <c r="J45" s="11"/>
      <c r="M45" s="264">
        <v>20.420000000000002</v>
      </c>
      <c r="N45" s="264">
        <v>0</v>
      </c>
      <c r="O45" s="264"/>
      <c r="P45" s="264"/>
      <c r="Q45" s="264"/>
      <c r="R45" s="11"/>
      <c r="S45" s="4"/>
      <c r="T45" s="4"/>
      <c r="U45" s="264">
        <v>20.420000000000002</v>
      </c>
      <c r="V45" s="264">
        <v>0</v>
      </c>
      <c r="W45" s="264"/>
      <c r="X45" s="264"/>
      <c r="Y45" s="264"/>
      <c r="Z45" s="11"/>
      <c r="AA45" s="4"/>
      <c r="AB45" s="260" t="s">
        <v>125</v>
      </c>
      <c r="AD45" s="261" t="s">
        <v>121</v>
      </c>
      <c r="AE45" s="262">
        <v>24</v>
      </c>
      <c r="AF45" s="262">
        <v>9</v>
      </c>
      <c r="AG45" s="262">
        <v>8</v>
      </c>
      <c r="AH45" s="262">
        <v>3</v>
      </c>
      <c r="AI45" s="263">
        <v>4</v>
      </c>
      <c r="AJ45" s="24"/>
      <c r="AK45" s="4"/>
      <c r="AL45" s="4"/>
      <c r="AM45" s="264">
        <v>9601.6299999999992</v>
      </c>
      <c r="AN45" s="264">
        <v>1640.61</v>
      </c>
      <c r="AO45" s="264">
        <v>1891.26</v>
      </c>
      <c r="AP45" s="264">
        <v>195.09</v>
      </c>
      <c r="AQ45" s="264">
        <v>2084.3000000000002</v>
      </c>
      <c r="AR45" s="258"/>
      <c r="AS45" s="259"/>
      <c r="AT45" s="259"/>
      <c r="AU45" s="264">
        <v>384.0652</v>
      </c>
      <c r="AV45" s="264">
        <v>65.624399999999994</v>
      </c>
      <c r="AW45" s="264">
        <v>75.650400000000005</v>
      </c>
      <c r="AX45" s="264">
        <v>9.2899999999999991</v>
      </c>
      <c r="AY45" s="264">
        <v>83.372</v>
      </c>
      <c r="AZ45" s="24"/>
      <c r="BA45" s="4"/>
    </row>
    <row r="46" spans="1:53" ht="14.4">
      <c r="A46" s="55"/>
      <c r="B46" s="253" t="s">
        <v>108</v>
      </c>
      <c r="D46" s="254" t="s">
        <v>96</v>
      </c>
      <c r="E46" s="255">
        <v>259</v>
      </c>
      <c r="F46" s="255">
        <v>141</v>
      </c>
      <c r="G46" s="255">
        <v>88</v>
      </c>
      <c r="H46" s="255">
        <v>67</v>
      </c>
      <c r="I46" s="256">
        <v>78</v>
      </c>
      <c r="J46" s="11"/>
      <c r="M46" s="257">
        <v>24484.58</v>
      </c>
      <c r="N46" s="257">
        <v>18985.88</v>
      </c>
      <c r="O46" s="257">
        <v>13253.24</v>
      </c>
      <c r="P46" s="257">
        <v>9521.85</v>
      </c>
      <c r="Q46" s="257">
        <v>46954.92</v>
      </c>
      <c r="R46" s="11"/>
      <c r="S46" s="4"/>
      <c r="T46" s="4"/>
      <c r="U46" s="257">
        <v>85.610419580419602</v>
      </c>
      <c r="V46" s="257">
        <v>66.384195804195798</v>
      </c>
      <c r="W46" s="257">
        <v>48.725147058823502</v>
      </c>
      <c r="X46" s="257">
        <v>35.266111111111101</v>
      </c>
      <c r="Y46" s="257">
        <v>172.628382352941</v>
      </c>
      <c r="Z46" s="11"/>
      <c r="AA46" s="4"/>
      <c r="AB46" s="253" t="s">
        <v>126</v>
      </c>
      <c r="AD46" s="254" t="s">
        <v>70</v>
      </c>
      <c r="AE46" s="255">
        <v>16</v>
      </c>
      <c r="AF46" s="255">
        <v>10</v>
      </c>
      <c r="AG46" s="255">
        <v>4</v>
      </c>
      <c r="AH46" s="255">
        <v>4</v>
      </c>
      <c r="AI46" s="256">
        <v>3</v>
      </c>
      <c r="AJ46" s="24"/>
      <c r="AK46" s="4"/>
      <c r="AL46" s="4"/>
      <c r="AM46" s="257">
        <v>3487.24</v>
      </c>
      <c r="AN46" s="257">
        <v>5260.44</v>
      </c>
      <c r="AO46" s="257">
        <v>1642.59</v>
      </c>
      <c r="AP46" s="257">
        <v>311.93</v>
      </c>
      <c r="AQ46" s="257">
        <v>360.07</v>
      </c>
      <c r="AR46" s="258"/>
      <c r="AS46" s="259"/>
      <c r="AT46" s="259"/>
      <c r="AU46" s="257">
        <v>217.95249999999999</v>
      </c>
      <c r="AV46" s="257">
        <v>328.77749999999997</v>
      </c>
      <c r="AW46" s="257">
        <v>102.66187499999999</v>
      </c>
      <c r="AX46" s="257">
        <v>19.495625</v>
      </c>
      <c r="AY46" s="257">
        <v>22.504375</v>
      </c>
      <c r="AZ46" s="24"/>
      <c r="BA46" s="4"/>
    </row>
    <row r="47" spans="1:53" ht="14.4">
      <c r="A47" s="55"/>
      <c r="B47" s="260" t="s">
        <v>113</v>
      </c>
      <c r="D47" s="261" t="s">
        <v>114</v>
      </c>
      <c r="E47" s="262">
        <v>3</v>
      </c>
      <c r="F47" s="262">
        <v>1</v>
      </c>
      <c r="G47" s="262">
        <v>2</v>
      </c>
      <c r="H47" s="262">
        <v>1</v>
      </c>
      <c r="I47" s="263">
        <v>2</v>
      </c>
      <c r="J47" s="11"/>
      <c r="M47" s="264">
        <v>917.93</v>
      </c>
      <c r="N47" s="264">
        <v>69.959999999999994</v>
      </c>
      <c r="O47" s="264">
        <v>346.01</v>
      </c>
      <c r="P47" s="264">
        <v>234.53</v>
      </c>
      <c r="Q47" s="264">
        <v>2700.39</v>
      </c>
      <c r="R47" s="11"/>
      <c r="S47" s="4"/>
      <c r="T47" s="4"/>
      <c r="U47" s="264">
        <v>305.97666666666697</v>
      </c>
      <c r="V47" s="264">
        <v>23.32</v>
      </c>
      <c r="W47" s="264">
        <v>115.336666666667</v>
      </c>
      <c r="X47" s="264">
        <v>117.265</v>
      </c>
      <c r="Y47" s="264">
        <v>1350.1949999999999</v>
      </c>
      <c r="Z47" s="11"/>
      <c r="AA47" s="4"/>
      <c r="AB47" s="260" t="s">
        <v>128</v>
      </c>
      <c r="AD47" s="261" t="s">
        <v>70</v>
      </c>
      <c r="AE47" s="262">
        <v>2</v>
      </c>
      <c r="AF47" s="262">
        <v>1</v>
      </c>
      <c r="AG47" s="262"/>
      <c r="AH47" s="262"/>
      <c r="AI47" s="263"/>
      <c r="AJ47" s="24"/>
      <c r="AK47" s="4"/>
      <c r="AL47" s="4"/>
      <c r="AM47" s="264">
        <v>749.78</v>
      </c>
      <c r="AN47" s="264">
        <v>250.3</v>
      </c>
      <c r="AO47" s="264">
        <v>0</v>
      </c>
      <c r="AP47" s="264">
        <v>0</v>
      </c>
      <c r="AQ47" s="264">
        <v>0</v>
      </c>
      <c r="AR47" s="258"/>
      <c r="AS47" s="259"/>
      <c r="AT47" s="259"/>
      <c r="AU47" s="264">
        <v>374.89</v>
      </c>
      <c r="AV47" s="264">
        <v>125.15</v>
      </c>
      <c r="AW47" s="264">
        <v>0</v>
      </c>
      <c r="AX47" s="264">
        <v>0</v>
      </c>
      <c r="AY47" s="264">
        <v>0</v>
      </c>
      <c r="AZ47" s="24"/>
      <c r="BA47" s="4"/>
    </row>
    <row r="48" spans="1:53" ht="14.4">
      <c r="A48" s="55"/>
      <c r="B48" s="253" t="s">
        <v>115</v>
      </c>
      <c r="D48" s="254" t="s">
        <v>110</v>
      </c>
      <c r="E48" s="255">
        <v>54</v>
      </c>
      <c r="F48" s="255">
        <v>44</v>
      </c>
      <c r="G48" s="255">
        <v>37</v>
      </c>
      <c r="H48" s="255">
        <v>33</v>
      </c>
      <c r="I48" s="256">
        <v>25</v>
      </c>
      <c r="J48" s="11"/>
      <c r="M48" s="257">
        <v>10042.34</v>
      </c>
      <c r="N48" s="257">
        <v>7619.05</v>
      </c>
      <c r="O48" s="257">
        <v>6695.82</v>
      </c>
      <c r="P48" s="257">
        <v>5869.28</v>
      </c>
      <c r="Q48" s="257">
        <v>17278.11</v>
      </c>
      <c r="R48" s="11"/>
      <c r="S48" s="4"/>
      <c r="T48" s="4"/>
      <c r="U48" s="257">
        <v>161.97322580645201</v>
      </c>
      <c r="V48" s="257">
        <v>122.887903225806</v>
      </c>
      <c r="W48" s="257">
        <v>111.59699999999999</v>
      </c>
      <c r="X48" s="257">
        <v>99.479322033898299</v>
      </c>
      <c r="Y48" s="257">
        <v>283.24770491803298</v>
      </c>
      <c r="Z48" s="11"/>
      <c r="AA48" s="4"/>
      <c r="AB48" s="253" t="s">
        <v>131</v>
      </c>
      <c r="AD48" s="254" t="s">
        <v>95</v>
      </c>
      <c r="AE48" s="255">
        <v>6</v>
      </c>
      <c r="AF48" s="255">
        <v>3</v>
      </c>
      <c r="AG48" s="255">
        <v>1</v>
      </c>
      <c r="AH48" s="255">
        <v>1</v>
      </c>
      <c r="AI48" s="256">
        <v>1</v>
      </c>
      <c r="AJ48" s="24"/>
      <c r="AK48" s="4"/>
      <c r="AL48" s="4"/>
      <c r="AM48" s="257">
        <v>12363.43</v>
      </c>
      <c r="AN48" s="257">
        <v>474.25</v>
      </c>
      <c r="AO48" s="257">
        <v>91.22</v>
      </c>
      <c r="AP48" s="257">
        <v>340.01</v>
      </c>
      <c r="AQ48" s="257">
        <v>3928.64</v>
      </c>
      <c r="AR48" s="258"/>
      <c r="AS48" s="259"/>
      <c r="AT48" s="259"/>
      <c r="AU48" s="257">
        <v>1766.2042857142901</v>
      </c>
      <c r="AV48" s="257">
        <v>67.75</v>
      </c>
      <c r="AW48" s="257">
        <v>15.203333333333299</v>
      </c>
      <c r="AX48" s="257">
        <v>68.001999999999995</v>
      </c>
      <c r="AY48" s="257">
        <v>785.72799999999995</v>
      </c>
      <c r="AZ48" s="24"/>
      <c r="BA48" s="4"/>
    </row>
    <row r="49" spans="1:53" ht="14.4">
      <c r="A49" s="55"/>
      <c r="B49" s="260" t="s">
        <v>116</v>
      </c>
      <c r="D49" s="261" t="s">
        <v>117</v>
      </c>
      <c r="E49" s="262">
        <v>40</v>
      </c>
      <c r="F49" s="262">
        <v>31</v>
      </c>
      <c r="G49" s="262">
        <v>28</v>
      </c>
      <c r="H49" s="262">
        <v>26</v>
      </c>
      <c r="I49" s="263">
        <v>25</v>
      </c>
      <c r="J49" s="11"/>
      <c r="M49" s="264">
        <v>6419.33</v>
      </c>
      <c r="N49" s="264">
        <v>5152.26</v>
      </c>
      <c r="O49" s="264">
        <v>5028.3999999999996</v>
      </c>
      <c r="P49" s="264">
        <v>5209.6400000000003</v>
      </c>
      <c r="Q49" s="264">
        <v>28693.35</v>
      </c>
      <c r="R49" s="11"/>
      <c r="S49" s="4"/>
      <c r="T49" s="4"/>
      <c r="U49" s="264">
        <v>121.119433962264</v>
      </c>
      <c r="V49" s="264">
        <v>97.212452830188695</v>
      </c>
      <c r="W49" s="264">
        <v>98.596078431372604</v>
      </c>
      <c r="X49" s="264">
        <v>104.19280000000001</v>
      </c>
      <c r="Y49" s="264">
        <v>573.86699999999996</v>
      </c>
      <c r="Z49" s="11"/>
      <c r="AA49" s="4"/>
      <c r="AB49" s="260" t="s">
        <v>132</v>
      </c>
      <c r="AD49" s="261" t="s">
        <v>133</v>
      </c>
      <c r="AE49" s="262">
        <v>14</v>
      </c>
      <c r="AF49" s="262">
        <v>3</v>
      </c>
      <c r="AG49" s="262">
        <v>5</v>
      </c>
      <c r="AH49" s="262">
        <v>3</v>
      </c>
      <c r="AI49" s="263">
        <v>6</v>
      </c>
      <c r="AJ49" s="24"/>
      <c r="AK49" s="4"/>
      <c r="AL49" s="4"/>
      <c r="AM49" s="264">
        <v>6333.71</v>
      </c>
      <c r="AN49" s="264">
        <v>693.64</v>
      </c>
      <c r="AO49" s="264">
        <v>2231.04</v>
      </c>
      <c r="AP49" s="264">
        <v>681.75</v>
      </c>
      <c r="AQ49" s="264">
        <v>6581.66</v>
      </c>
      <c r="AR49" s="258"/>
      <c r="AS49" s="259"/>
      <c r="AT49" s="259"/>
      <c r="AU49" s="264">
        <v>395.856875</v>
      </c>
      <c r="AV49" s="264">
        <v>43.352499999999999</v>
      </c>
      <c r="AW49" s="264">
        <v>139.44</v>
      </c>
      <c r="AX49" s="264">
        <v>42.609375</v>
      </c>
      <c r="AY49" s="264">
        <v>411.35374999999999</v>
      </c>
      <c r="AZ49" s="24"/>
      <c r="BA49" s="4"/>
    </row>
    <row r="50" spans="1:53" ht="14.4">
      <c r="A50" s="55"/>
      <c r="B50" s="253" t="s">
        <v>118</v>
      </c>
      <c r="D50" s="254" t="s">
        <v>66</v>
      </c>
      <c r="E50" s="255">
        <v>1</v>
      </c>
      <c r="F50" s="255">
        <v>1</v>
      </c>
      <c r="G50" s="255"/>
      <c r="H50" s="255"/>
      <c r="I50" s="256"/>
      <c r="J50" s="11"/>
      <c r="M50" s="257">
        <v>104.91</v>
      </c>
      <c r="N50" s="257">
        <v>106.38</v>
      </c>
      <c r="O50" s="257">
        <v>0</v>
      </c>
      <c r="P50" s="257">
        <v>0</v>
      </c>
      <c r="Q50" s="257">
        <v>0</v>
      </c>
      <c r="R50" s="11"/>
      <c r="S50" s="4"/>
      <c r="T50" s="4"/>
      <c r="U50" s="257">
        <v>104.91</v>
      </c>
      <c r="V50" s="257">
        <v>106.38</v>
      </c>
      <c r="W50" s="257">
        <v>0</v>
      </c>
      <c r="X50" s="257">
        <v>0</v>
      </c>
      <c r="Y50" s="257">
        <v>0</v>
      </c>
      <c r="Z50" s="11"/>
      <c r="AA50" s="4"/>
      <c r="AB50" s="253" t="s">
        <v>134</v>
      </c>
      <c r="AD50" s="254" t="s">
        <v>135</v>
      </c>
      <c r="AE50" s="255">
        <v>390</v>
      </c>
      <c r="AF50" s="255">
        <v>238</v>
      </c>
      <c r="AG50" s="255">
        <v>179</v>
      </c>
      <c r="AH50" s="255">
        <v>135</v>
      </c>
      <c r="AI50" s="256">
        <v>117</v>
      </c>
      <c r="AJ50" s="24"/>
      <c r="AK50" s="4"/>
      <c r="AL50" s="4"/>
      <c r="AM50" s="257">
        <v>131499.42000000001</v>
      </c>
      <c r="AN50" s="257">
        <v>59641.45</v>
      </c>
      <c r="AO50" s="257">
        <v>38502.26</v>
      </c>
      <c r="AP50" s="257">
        <v>17489.14</v>
      </c>
      <c r="AQ50" s="257">
        <v>47396.29</v>
      </c>
      <c r="AR50" s="258"/>
      <c r="AS50" s="259"/>
      <c r="AT50" s="259"/>
      <c r="AU50" s="257">
        <v>313.09385714285702</v>
      </c>
      <c r="AV50" s="257">
        <v>142.00345238095201</v>
      </c>
      <c r="AW50" s="257">
        <v>94.137555012224993</v>
      </c>
      <c r="AX50" s="257">
        <v>43.613815461346597</v>
      </c>
      <c r="AY50" s="257">
        <v>115.600707317073</v>
      </c>
      <c r="AZ50" s="24"/>
      <c r="BA50" s="4"/>
    </row>
    <row r="51" spans="1:53" ht="14.4">
      <c r="A51" s="55"/>
      <c r="B51" s="260" t="s">
        <v>118</v>
      </c>
      <c r="D51" s="261" t="s">
        <v>59</v>
      </c>
      <c r="E51" s="262">
        <v>744</v>
      </c>
      <c r="F51" s="262">
        <v>507</v>
      </c>
      <c r="G51" s="262">
        <v>397</v>
      </c>
      <c r="H51" s="262">
        <v>294</v>
      </c>
      <c r="I51" s="263">
        <v>335</v>
      </c>
      <c r="J51" s="11"/>
      <c r="M51" s="264">
        <v>90017.710000000094</v>
      </c>
      <c r="N51" s="264">
        <v>66309.61</v>
      </c>
      <c r="O51" s="264">
        <v>65192.56</v>
      </c>
      <c r="P51" s="264">
        <v>63718.42</v>
      </c>
      <c r="Q51" s="264">
        <v>369993.67</v>
      </c>
      <c r="R51" s="11"/>
      <c r="S51" s="4"/>
      <c r="T51" s="4"/>
      <c r="U51" s="264">
        <v>105.530726846424</v>
      </c>
      <c r="V51" s="264">
        <v>77.736940211019999</v>
      </c>
      <c r="W51" s="264">
        <v>78.545253012048207</v>
      </c>
      <c r="X51" s="264">
        <v>81.4813554987212</v>
      </c>
      <c r="Y51" s="264">
        <v>449.56703523693801</v>
      </c>
      <c r="Z51" s="11"/>
      <c r="AA51" s="4"/>
      <c r="AB51" s="260" t="s">
        <v>136</v>
      </c>
      <c r="AD51" s="261" t="s">
        <v>138</v>
      </c>
      <c r="AE51" s="262">
        <v>89</v>
      </c>
      <c r="AF51" s="262">
        <v>51</v>
      </c>
      <c r="AG51" s="262">
        <v>26</v>
      </c>
      <c r="AH51" s="262">
        <v>16</v>
      </c>
      <c r="AI51" s="263">
        <v>17</v>
      </c>
      <c r="AJ51" s="24"/>
      <c r="AK51" s="4"/>
      <c r="AL51" s="4"/>
      <c r="AM51" s="264">
        <v>33444.39</v>
      </c>
      <c r="AN51" s="264">
        <v>25410.09</v>
      </c>
      <c r="AO51" s="264">
        <v>6872.61</v>
      </c>
      <c r="AP51" s="264">
        <v>1852.28</v>
      </c>
      <c r="AQ51" s="264">
        <v>3006.08</v>
      </c>
      <c r="AR51" s="258"/>
      <c r="AS51" s="259"/>
      <c r="AT51" s="259"/>
      <c r="AU51" s="264">
        <v>363.52597826086901</v>
      </c>
      <c r="AV51" s="264">
        <v>276.19663043478198</v>
      </c>
      <c r="AW51" s="264">
        <v>80.8542352941177</v>
      </c>
      <c r="AX51" s="264">
        <v>23.747179487179501</v>
      </c>
      <c r="AY51" s="264">
        <v>36.217831325301198</v>
      </c>
      <c r="AZ51" s="24"/>
      <c r="BA51" s="4"/>
    </row>
    <row r="52" spans="1:53" ht="14.4">
      <c r="A52" s="55"/>
      <c r="B52" s="253" t="s">
        <v>120</v>
      </c>
      <c r="D52" s="254" t="s">
        <v>98</v>
      </c>
      <c r="E52" s="255">
        <v>1</v>
      </c>
      <c r="F52" s="255"/>
      <c r="G52" s="255">
        <v>1</v>
      </c>
      <c r="H52" s="255"/>
      <c r="I52" s="256"/>
      <c r="J52" s="11"/>
      <c r="M52" s="257">
        <v>59.48</v>
      </c>
      <c r="N52" s="257">
        <v>0</v>
      </c>
      <c r="O52" s="257">
        <v>15</v>
      </c>
      <c r="P52" s="257"/>
      <c r="Q52" s="257"/>
      <c r="R52" s="11"/>
      <c r="S52" s="4"/>
      <c r="T52" s="4"/>
      <c r="U52" s="257">
        <v>59.48</v>
      </c>
      <c r="V52" s="257">
        <v>0</v>
      </c>
      <c r="W52" s="257">
        <v>15</v>
      </c>
      <c r="X52" s="257"/>
      <c r="Y52" s="257"/>
      <c r="Z52" s="11"/>
      <c r="AA52" s="4"/>
      <c r="AB52" s="253" t="s">
        <v>142</v>
      </c>
      <c r="AD52" s="254" t="s">
        <v>143</v>
      </c>
      <c r="AE52" s="255">
        <v>35</v>
      </c>
      <c r="AF52" s="255">
        <v>17</v>
      </c>
      <c r="AG52" s="255">
        <v>6</v>
      </c>
      <c r="AH52" s="255">
        <v>5</v>
      </c>
      <c r="AI52" s="256">
        <v>4</v>
      </c>
      <c r="AJ52" s="24"/>
      <c r="AK52" s="4"/>
      <c r="AL52" s="4"/>
      <c r="AM52" s="257">
        <v>20041.59</v>
      </c>
      <c r="AN52" s="257">
        <v>3159.31</v>
      </c>
      <c r="AO52" s="257">
        <v>606.76</v>
      </c>
      <c r="AP52" s="257">
        <v>881.6</v>
      </c>
      <c r="AQ52" s="257">
        <v>611.85</v>
      </c>
      <c r="AR52" s="258"/>
      <c r="AS52" s="259"/>
      <c r="AT52" s="259"/>
      <c r="AU52" s="257">
        <v>572.61685714285704</v>
      </c>
      <c r="AV52" s="257">
        <v>90.266000000000005</v>
      </c>
      <c r="AW52" s="257">
        <v>18.96125</v>
      </c>
      <c r="AX52" s="257">
        <v>30.4</v>
      </c>
      <c r="AY52" s="257">
        <v>19.120312500000001</v>
      </c>
      <c r="AZ52" s="24"/>
      <c r="BA52" s="4"/>
    </row>
    <row r="53" spans="1:53" ht="14.4">
      <c r="A53" s="55"/>
      <c r="B53" s="260" t="s">
        <v>122</v>
      </c>
      <c r="D53" s="261" t="s">
        <v>124</v>
      </c>
      <c r="E53" s="262"/>
      <c r="F53" s="262"/>
      <c r="G53" s="262">
        <v>1</v>
      </c>
      <c r="H53" s="262"/>
      <c r="I53" s="263"/>
      <c r="J53" s="11"/>
      <c r="M53" s="264">
        <v>0</v>
      </c>
      <c r="N53" s="264">
        <v>0</v>
      </c>
      <c r="O53" s="264">
        <v>60.17</v>
      </c>
      <c r="P53" s="264">
        <v>0</v>
      </c>
      <c r="Q53" s="264">
        <v>0</v>
      </c>
      <c r="R53" s="11"/>
      <c r="S53" s="4"/>
      <c r="T53" s="4"/>
      <c r="U53" s="264">
        <v>0</v>
      </c>
      <c r="V53" s="264">
        <v>0</v>
      </c>
      <c r="W53" s="264">
        <v>60.17</v>
      </c>
      <c r="X53" s="264">
        <v>0</v>
      </c>
      <c r="Y53" s="264">
        <v>0</v>
      </c>
      <c r="Z53" s="11"/>
      <c r="AA53" s="4"/>
      <c r="AB53" s="260" t="s">
        <v>147</v>
      </c>
      <c r="AD53" s="261" t="s">
        <v>143</v>
      </c>
      <c r="AE53" s="262">
        <v>7</v>
      </c>
      <c r="AF53" s="262">
        <v>4</v>
      </c>
      <c r="AG53" s="262">
        <v>1</v>
      </c>
      <c r="AH53" s="262"/>
      <c r="AI53" s="263"/>
      <c r="AJ53" s="24"/>
      <c r="AK53" s="4"/>
      <c r="AL53" s="4"/>
      <c r="AM53" s="264">
        <v>338.23</v>
      </c>
      <c r="AN53" s="264">
        <v>153.88999999999999</v>
      </c>
      <c r="AO53" s="264">
        <v>132.35</v>
      </c>
      <c r="AP53" s="264">
        <v>0</v>
      </c>
      <c r="AQ53" s="264">
        <v>0</v>
      </c>
      <c r="AR53" s="258"/>
      <c r="AS53" s="259"/>
      <c r="AT53" s="259"/>
      <c r="AU53" s="264">
        <v>48.318571428571403</v>
      </c>
      <c r="AV53" s="264">
        <v>21.984285714285701</v>
      </c>
      <c r="AW53" s="264">
        <v>18.907142857142901</v>
      </c>
      <c r="AX53" s="264">
        <v>0</v>
      </c>
      <c r="AY53" s="264">
        <v>0</v>
      </c>
      <c r="AZ53" s="24"/>
      <c r="BA53" s="4"/>
    </row>
    <row r="54" spans="1:53" ht="14.4">
      <c r="A54" s="55"/>
      <c r="B54" s="253" t="s">
        <v>125</v>
      </c>
      <c r="D54" s="254" t="s">
        <v>64</v>
      </c>
      <c r="E54" s="255"/>
      <c r="F54" s="255"/>
      <c r="G54" s="255">
        <v>1</v>
      </c>
      <c r="H54" s="255"/>
      <c r="I54" s="256">
        <v>1</v>
      </c>
      <c r="J54" s="11"/>
      <c r="M54" s="257">
        <v>0</v>
      </c>
      <c r="N54" s="257">
        <v>0</v>
      </c>
      <c r="O54" s="257">
        <v>186.16</v>
      </c>
      <c r="P54" s="257">
        <v>0</v>
      </c>
      <c r="Q54" s="257">
        <v>223.03</v>
      </c>
      <c r="R54" s="11"/>
      <c r="S54" s="4"/>
      <c r="T54" s="4"/>
      <c r="U54" s="257">
        <v>0</v>
      </c>
      <c r="V54" s="257">
        <v>0</v>
      </c>
      <c r="W54" s="257">
        <v>186.16</v>
      </c>
      <c r="X54" s="257">
        <v>0</v>
      </c>
      <c r="Y54" s="257">
        <v>223.03</v>
      </c>
      <c r="Z54" s="11"/>
      <c r="AA54" s="4"/>
      <c r="AB54" s="253" t="s">
        <v>149</v>
      </c>
      <c r="AD54" s="254" t="s">
        <v>88</v>
      </c>
      <c r="AE54" s="255">
        <v>19</v>
      </c>
      <c r="AF54" s="255">
        <v>11</v>
      </c>
      <c r="AG54" s="255">
        <v>5</v>
      </c>
      <c r="AH54" s="255">
        <v>4</v>
      </c>
      <c r="AI54" s="256">
        <v>5</v>
      </c>
      <c r="AJ54" s="24"/>
      <c r="AK54" s="4"/>
      <c r="AL54" s="4"/>
      <c r="AM54" s="257">
        <v>3601.73</v>
      </c>
      <c r="AN54" s="257">
        <v>3047.78</v>
      </c>
      <c r="AO54" s="257">
        <v>915.14</v>
      </c>
      <c r="AP54" s="257">
        <v>1018.3</v>
      </c>
      <c r="AQ54" s="257">
        <v>17348.419999999998</v>
      </c>
      <c r="AR54" s="258"/>
      <c r="AS54" s="259"/>
      <c r="AT54" s="259"/>
      <c r="AU54" s="257">
        <v>180.0865</v>
      </c>
      <c r="AV54" s="257">
        <v>152.38900000000001</v>
      </c>
      <c r="AW54" s="257">
        <v>48.165263157894699</v>
      </c>
      <c r="AX54" s="257">
        <v>53.594736842105299</v>
      </c>
      <c r="AY54" s="257">
        <v>913.07473684210504</v>
      </c>
      <c r="AZ54" s="24"/>
      <c r="BA54" s="4"/>
    </row>
    <row r="55" spans="1:53" ht="14.4">
      <c r="A55" s="55"/>
      <c r="B55" s="260" t="s">
        <v>125</v>
      </c>
      <c r="D55" s="261" t="s">
        <v>121</v>
      </c>
      <c r="E55" s="262">
        <v>564</v>
      </c>
      <c r="F55" s="262">
        <v>421</v>
      </c>
      <c r="G55" s="262">
        <v>351</v>
      </c>
      <c r="H55" s="262">
        <v>94</v>
      </c>
      <c r="I55" s="263">
        <v>298</v>
      </c>
      <c r="J55" s="11"/>
      <c r="M55" s="264">
        <v>49767.8100000001</v>
      </c>
      <c r="N55" s="264">
        <v>42379.519999999997</v>
      </c>
      <c r="O55" s="264">
        <v>50251.040000000001</v>
      </c>
      <c r="P55" s="264">
        <v>20347.36</v>
      </c>
      <c r="Q55" s="264">
        <v>244863.54</v>
      </c>
      <c r="R55" s="11"/>
      <c r="S55" s="4"/>
      <c r="T55" s="4"/>
      <c r="U55" s="264">
        <v>76.214104134762707</v>
      </c>
      <c r="V55" s="264">
        <v>64.899724349157694</v>
      </c>
      <c r="W55" s="264">
        <v>78.640125195618097</v>
      </c>
      <c r="X55" s="264">
        <v>75.082509225092195</v>
      </c>
      <c r="Y55" s="264">
        <v>387.44231012658202</v>
      </c>
      <c r="Z55" s="11"/>
      <c r="AA55" s="4"/>
      <c r="AB55" s="260" t="s">
        <v>154</v>
      </c>
      <c r="AD55" s="261" t="s">
        <v>55</v>
      </c>
      <c r="AE55" s="262">
        <v>133</v>
      </c>
      <c r="AF55" s="262">
        <v>67</v>
      </c>
      <c r="AG55" s="262">
        <v>41</v>
      </c>
      <c r="AH55" s="262">
        <v>32</v>
      </c>
      <c r="AI55" s="263">
        <v>26</v>
      </c>
      <c r="AJ55" s="24"/>
      <c r="AK55" s="4"/>
      <c r="AL55" s="4"/>
      <c r="AM55" s="264">
        <v>31785.27</v>
      </c>
      <c r="AN55" s="264">
        <v>10387.02</v>
      </c>
      <c r="AO55" s="264">
        <v>5253.05</v>
      </c>
      <c r="AP55" s="264">
        <v>4979.54</v>
      </c>
      <c r="AQ55" s="264">
        <v>35718.03</v>
      </c>
      <c r="AR55" s="258"/>
      <c r="AS55" s="259"/>
      <c r="AT55" s="259"/>
      <c r="AU55" s="264">
        <v>228.671007194244</v>
      </c>
      <c r="AV55" s="264">
        <v>74.7267625899281</v>
      </c>
      <c r="AW55" s="264">
        <v>41.039453125000001</v>
      </c>
      <c r="AX55" s="264">
        <v>39.520158730158698</v>
      </c>
      <c r="AY55" s="264">
        <v>279.04710937499999</v>
      </c>
      <c r="AZ55" s="24"/>
      <c r="BA55" s="4"/>
    </row>
    <row r="56" spans="1:53" ht="14.4">
      <c r="A56" s="55"/>
      <c r="B56" s="253" t="s">
        <v>126</v>
      </c>
      <c r="D56" s="254" t="s">
        <v>70</v>
      </c>
      <c r="E56" s="255">
        <v>84</v>
      </c>
      <c r="F56" s="255">
        <v>43</v>
      </c>
      <c r="G56" s="255">
        <v>37</v>
      </c>
      <c r="H56" s="255">
        <v>26</v>
      </c>
      <c r="I56" s="256">
        <v>29</v>
      </c>
      <c r="J56" s="11"/>
      <c r="M56" s="257">
        <v>11445.31</v>
      </c>
      <c r="N56" s="257">
        <v>8820.19</v>
      </c>
      <c r="O56" s="257">
        <v>6101.43</v>
      </c>
      <c r="P56" s="257">
        <v>4427.26</v>
      </c>
      <c r="Q56" s="257">
        <v>42887.67</v>
      </c>
      <c r="R56" s="11"/>
      <c r="S56" s="4"/>
      <c r="T56" s="4"/>
      <c r="U56" s="257">
        <v>120.47694736842099</v>
      </c>
      <c r="V56" s="257">
        <v>92.8441052631579</v>
      </c>
      <c r="W56" s="257">
        <v>64.908829787234097</v>
      </c>
      <c r="X56" s="257">
        <v>48.651208791208802</v>
      </c>
      <c r="Y56" s="257">
        <v>451.44915789473703</v>
      </c>
      <c r="Z56" s="11"/>
      <c r="AA56" s="4"/>
      <c r="AB56" s="253" t="s">
        <v>159</v>
      </c>
      <c r="AD56" s="254" t="s">
        <v>88</v>
      </c>
      <c r="AE56" s="255">
        <v>116</v>
      </c>
      <c r="AF56" s="255">
        <v>47</v>
      </c>
      <c r="AG56" s="255">
        <v>35</v>
      </c>
      <c r="AH56" s="255">
        <v>21</v>
      </c>
      <c r="AI56" s="256">
        <v>21</v>
      </c>
      <c r="AJ56" s="24"/>
      <c r="AK56" s="4"/>
      <c r="AL56" s="4"/>
      <c r="AM56" s="257">
        <v>60201.38</v>
      </c>
      <c r="AN56" s="257">
        <v>17130.38</v>
      </c>
      <c r="AO56" s="257">
        <v>20058.259999999998</v>
      </c>
      <c r="AP56" s="257">
        <v>4190.96</v>
      </c>
      <c r="AQ56" s="257">
        <v>15434.76</v>
      </c>
      <c r="AR56" s="258"/>
      <c r="AS56" s="259"/>
      <c r="AT56" s="259"/>
      <c r="AU56" s="257">
        <v>510.181186440678</v>
      </c>
      <c r="AV56" s="257">
        <v>145.17271186440701</v>
      </c>
      <c r="AW56" s="257">
        <v>172.91603448275899</v>
      </c>
      <c r="AX56" s="257">
        <v>37.419285714285699</v>
      </c>
      <c r="AY56" s="257">
        <v>134.21530434782599</v>
      </c>
      <c r="AZ56" s="24"/>
      <c r="BA56" s="4"/>
    </row>
    <row r="57" spans="1:53" ht="14.4">
      <c r="A57" s="55"/>
      <c r="B57" s="260" t="s">
        <v>128</v>
      </c>
      <c r="D57" s="261" t="s">
        <v>70</v>
      </c>
      <c r="E57" s="262">
        <v>39</v>
      </c>
      <c r="F57" s="262">
        <v>24</v>
      </c>
      <c r="G57" s="262">
        <v>19</v>
      </c>
      <c r="H57" s="262">
        <v>17</v>
      </c>
      <c r="I57" s="263">
        <v>14</v>
      </c>
      <c r="J57" s="11"/>
      <c r="M57" s="264">
        <v>5098.7700000000004</v>
      </c>
      <c r="N57" s="264">
        <v>2837.28</v>
      </c>
      <c r="O57" s="264">
        <v>2717.54</v>
      </c>
      <c r="P57" s="264">
        <v>3810.68</v>
      </c>
      <c r="Q57" s="264">
        <v>13956.13</v>
      </c>
      <c r="R57" s="11"/>
      <c r="S57" s="4"/>
      <c r="T57" s="4"/>
      <c r="U57" s="264">
        <v>121.39928571428599</v>
      </c>
      <c r="V57" s="264">
        <v>67.554285714285697</v>
      </c>
      <c r="W57" s="264">
        <v>64.703333333333305</v>
      </c>
      <c r="X57" s="264">
        <v>90.730476190476196</v>
      </c>
      <c r="Y57" s="264">
        <v>332.28880952380899</v>
      </c>
      <c r="Z57" s="11"/>
      <c r="AA57" s="4"/>
      <c r="AB57" s="260" t="s">
        <v>160</v>
      </c>
      <c r="AD57" s="261" t="s">
        <v>155</v>
      </c>
      <c r="AE57" s="262">
        <v>5</v>
      </c>
      <c r="AF57" s="262">
        <v>4</v>
      </c>
      <c r="AG57" s="262">
        <v>3</v>
      </c>
      <c r="AH57" s="262">
        <v>1</v>
      </c>
      <c r="AI57" s="263"/>
      <c r="AJ57" s="24"/>
      <c r="AK57" s="4"/>
      <c r="AL57" s="4"/>
      <c r="AM57" s="264">
        <v>213.43</v>
      </c>
      <c r="AN57" s="264">
        <v>97.41</v>
      </c>
      <c r="AO57" s="264">
        <v>112.44</v>
      </c>
      <c r="AP57" s="264">
        <v>65</v>
      </c>
      <c r="AQ57" s="264">
        <v>0</v>
      </c>
      <c r="AR57" s="258"/>
      <c r="AS57" s="259"/>
      <c r="AT57" s="259"/>
      <c r="AU57" s="264">
        <v>42.686</v>
      </c>
      <c r="AV57" s="264">
        <v>19.481999999999999</v>
      </c>
      <c r="AW57" s="264">
        <v>28.11</v>
      </c>
      <c r="AX57" s="264">
        <v>32.5</v>
      </c>
      <c r="AY57" s="264">
        <v>0</v>
      </c>
      <c r="AZ57" s="24"/>
      <c r="BA57" s="4"/>
    </row>
    <row r="58" spans="1:53" ht="14.4">
      <c r="A58" s="55"/>
      <c r="B58" s="253" t="s">
        <v>129</v>
      </c>
      <c r="D58" s="254" t="s">
        <v>130</v>
      </c>
      <c r="E58" s="255">
        <v>1</v>
      </c>
      <c r="F58" s="255">
        <v>1</v>
      </c>
      <c r="G58" s="255">
        <v>1</v>
      </c>
      <c r="H58" s="255"/>
      <c r="I58" s="256">
        <v>1</v>
      </c>
      <c r="J58" s="11"/>
      <c r="M58" s="257">
        <v>443.9</v>
      </c>
      <c r="N58" s="257">
        <v>375.58</v>
      </c>
      <c r="O58" s="257">
        <v>412.03</v>
      </c>
      <c r="P58" s="257">
        <v>0</v>
      </c>
      <c r="Q58" s="257">
        <v>1714.34</v>
      </c>
      <c r="R58" s="11"/>
      <c r="S58" s="4"/>
      <c r="T58" s="4"/>
      <c r="U58" s="257">
        <v>221.95</v>
      </c>
      <c r="V58" s="257">
        <v>187.79</v>
      </c>
      <c r="W58" s="257">
        <v>206.01499999999999</v>
      </c>
      <c r="X58" s="257">
        <v>0</v>
      </c>
      <c r="Y58" s="257">
        <v>857.17</v>
      </c>
      <c r="Z58" s="11"/>
      <c r="AA58" s="4"/>
      <c r="AB58" s="253" t="s">
        <v>161</v>
      </c>
      <c r="AD58" s="254" t="s">
        <v>68</v>
      </c>
      <c r="AE58" s="255">
        <v>13</v>
      </c>
      <c r="AF58" s="255">
        <v>7</v>
      </c>
      <c r="AG58" s="255">
        <v>4</v>
      </c>
      <c r="AH58" s="255">
        <v>3</v>
      </c>
      <c r="AI58" s="256">
        <v>2</v>
      </c>
      <c r="AJ58" s="24"/>
      <c r="AK58" s="4"/>
      <c r="AL58" s="4"/>
      <c r="AM58" s="257">
        <v>6668.96</v>
      </c>
      <c r="AN58" s="257">
        <v>6010.35</v>
      </c>
      <c r="AO58" s="257">
        <v>2718.6</v>
      </c>
      <c r="AP58" s="257">
        <v>805.24</v>
      </c>
      <c r="AQ58" s="257">
        <v>3260.89</v>
      </c>
      <c r="AR58" s="258"/>
      <c r="AS58" s="259"/>
      <c r="AT58" s="259"/>
      <c r="AU58" s="257">
        <v>512.99692307692305</v>
      </c>
      <c r="AV58" s="257">
        <v>462.33461538461501</v>
      </c>
      <c r="AW58" s="257">
        <v>209.12307692307701</v>
      </c>
      <c r="AX58" s="257">
        <v>61.941538461538499</v>
      </c>
      <c r="AY58" s="257">
        <v>250.83769230769201</v>
      </c>
      <c r="AZ58" s="24"/>
      <c r="BA58" s="4"/>
    </row>
    <row r="59" spans="1:53" ht="14.4">
      <c r="A59" s="55"/>
      <c r="B59" s="260" t="s">
        <v>131</v>
      </c>
      <c r="D59" s="261" t="s">
        <v>95</v>
      </c>
      <c r="E59" s="262">
        <v>41</v>
      </c>
      <c r="F59" s="262">
        <v>28</v>
      </c>
      <c r="G59" s="262">
        <v>15</v>
      </c>
      <c r="H59" s="262">
        <v>10</v>
      </c>
      <c r="I59" s="263">
        <v>7</v>
      </c>
      <c r="J59" s="11"/>
      <c r="M59" s="264">
        <v>3769.63</v>
      </c>
      <c r="N59" s="264">
        <v>1902.72</v>
      </c>
      <c r="O59" s="264">
        <v>3020.32</v>
      </c>
      <c r="P59" s="264">
        <v>1205.74</v>
      </c>
      <c r="Q59" s="264">
        <v>2449.33</v>
      </c>
      <c r="R59" s="11"/>
      <c r="S59" s="4"/>
      <c r="T59" s="4"/>
      <c r="U59" s="264">
        <v>87.665813953488396</v>
      </c>
      <c r="V59" s="264">
        <v>44.249302325581397</v>
      </c>
      <c r="W59" s="264">
        <v>73.666341463414597</v>
      </c>
      <c r="X59" s="264">
        <v>28.040465116279101</v>
      </c>
      <c r="Y59" s="264">
        <v>56.961162790697699</v>
      </c>
      <c r="Z59" s="11"/>
      <c r="AA59" s="4"/>
      <c r="AB59" s="260" t="s">
        <v>161</v>
      </c>
      <c r="AD59" s="261" t="s">
        <v>91</v>
      </c>
      <c r="AE59" s="262">
        <v>4</v>
      </c>
      <c r="AF59" s="262">
        <v>1</v>
      </c>
      <c r="AG59" s="262"/>
      <c r="AH59" s="262"/>
      <c r="AI59" s="263">
        <v>1</v>
      </c>
      <c r="AJ59" s="24"/>
      <c r="AK59" s="4"/>
      <c r="AL59" s="4"/>
      <c r="AM59" s="264">
        <v>3248.31</v>
      </c>
      <c r="AN59" s="264">
        <v>1625.77</v>
      </c>
      <c r="AO59" s="264">
        <v>0</v>
      </c>
      <c r="AP59" s="264">
        <v>0</v>
      </c>
      <c r="AQ59" s="264">
        <v>136.79</v>
      </c>
      <c r="AR59" s="258"/>
      <c r="AS59" s="259"/>
      <c r="AT59" s="259"/>
      <c r="AU59" s="264">
        <v>649.66200000000003</v>
      </c>
      <c r="AV59" s="264">
        <v>325.154</v>
      </c>
      <c r="AW59" s="264">
        <v>0</v>
      </c>
      <c r="AX59" s="264">
        <v>0</v>
      </c>
      <c r="AY59" s="264">
        <v>27.358000000000001</v>
      </c>
      <c r="AZ59" s="24"/>
      <c r="BA59" s="4"/>
    </row>
    <row r="60" spans="1:53" ht="14.4">
      <c r="A60" s="55"/>
      <c r="B60" s="253" t="s">
        <v>132</v>
      </c>
      <c r="D60" s="254" t="s">
        <v>133</v>
      </c>
      <c r="E60" s="255">
        <v>38</v>
      </c>
      <c r="F60" s="255">
        <v>26</v>
      </c>
      <c r="G60" s="255">
        <v>27</v>
      </c>
      <c r="H60" s="255">
        <v>24</v>
      </c>
      <c r="I60" s="256">
        <v>24</v>
      </c>
      <c r="J60" s="11"/>
      <c r="M60" s="257">
        <v>5124.3500000000004</v>
      </c>
      <c r="N60" s="257">
        <v>3729.33</v>
      </c>
      <c r="O60" s="257">
        <v>5566.73</v>
      </c>
      <c r="P60" s="257">
        <v>4710.18</v>
      </c>
      <c r="Q60" s="257">
        <v>20090.650000000001</v>
      </c>
      <c r="R60" s="11"/>
      <c r="S60" s="4"/>
      <c r="T60" s="4"/>
      <c r="U60" s="257">
        <v>104.578571428571</v>
      </c>
      <c r="V60" s="257">
        <v>76.108775510204097</v>
      </c>
      <c r="W60" s="257">
        <v>121.015869565217</v>
      </c>
      <c r="X60" s="257">
        <v>98.128749999999997</v>
      </c>
      <c r="Y60" s="257">
        <v>410.01326530612198</v>
      </c>
      <c r="Z60" s="11"/>
      <c r="AA60" s="4"/>
      <c r="AB60" s="253" t="s">
        <v>586</v>
      </c>
      <c r="AD60" s="254" t="s">
        <v>135</v>
      </c>
      <c r="AE60" s="255">
        <v>1</v>
      </c>
      <c r="AF60" s="255">
        <v>1</v>
      </c>
      <c r="AG60" s="255">
        <v>1</v>
      </c>
      <c r="AH60" s="255">
        <v>1</v>
      </c>
      <c r="AI60" s="256">
        <v>1</v>
      </c>
      <c r="AJ60" s="24"/>
      <c r="AK60" s="4"/>
      <c r="AL60" s="4"/>
      <c r="AM60" s="257">
        <v>25.6</v>
      </c>
      <c r="AN60" s="257">
        <v>31</v>
      </c>
      <c r="AO60" s="257">
        <v>48.59</v>
      </c>
      <c r="AP60" s="257">
        <v>27.72</v>
      </c>
      <c r="AQ60" s="257">
        <v>15</v>
      </c>
      <c r="AR60" s="258"/>
      <c r="AS60" s="259"/>
      <c r="AT60" s="259"/>
      <c r="AU60" s="257">
        <v>25.6</v>
      </c>
      <c r="AV60" s="257">
        <v>31</v>
      </c>
      <c r="AW60" s="257">
        <v>48.59</v>
      </c>
      <c r="AX60" s="257">
        <v>27.72</v>
      </c>
      <c r="AY60" s="257">
        <v>15</v>
      </c>
      <c r="AZ60" s="24"/>
      <c r="BA60" s="4"/>
    </row>
    <row r="61" spans="1:53" ht="14.4">
      <c r="A61" s="55"/>
      <c r="B61" s="260" t="s">
        <v>134</v>
      </c>
      <c r="D61" s="261" t="s">
        <v>471</v>
      </c>
      <c r="E61" s="262">
        <v>2</v>
      </c>
      <c r="F61" s="262">
        <v>2</v>
      </c>
      <c r="G61" s="262">
        <v>2</v>
      </c>
      <c r="H61" s="262">
        <v>3</v>
      </c>
      <c r="I61" s="263">
        <v>1</v>
      </c>
      <c r="J61" s="11"/>
      <c r="M61" s="264">
        <v>234.67</v>
      </c>
      <c r="N61" s="264">
        <v>255.44</v>
      </c>
      <c r="O61" s="264">
        <v>182.45</v>
      </c>
      <c r="P61" s="264">
        <v>1687.69</v>
      </c>
      <c r="Q61" s="264">
        <v>222.34</v>
      </c>
      <c r="R61" s="11"/>
      <c r="S61" s="4"/>
      <c r="T61" s="4"/>
      <c r="U61" s="264">
        <v>78.223333333333301</v>
      </c>
      <c r="V61" s="264">
        <v>85.146666666666704</v>
      </c>
      <c r="W61" s="264">
        <v>60.816666666666698</v>
      </c>
      <c r="X61" s="264">
        <v>562.56333333333305</v>
      </c>
      <c r="Y61" s="264">
        <v>74.113333333333301</v>
      </c>
      <c r="Z61" s="11"/>
      <c r="AA61" s="4"/>
      <c r="AB61" s="260" t="s">
        <v>162</v>
      </c>
      <c r="AD61" s="261" t="s">
        <v>163</v>
      </c>
      <c r="AE61" s="262">
        <v>6</v>
      </c>
      <c r="AF61" s="262">
        <v>4</v>
      </c>
      <c r="AG61" s="262">
        <v>1</v>
      </c>
      <c r="AH61" s="262">
        <v>2</v>
      </c>
      <c r="AI61" s="263">
        <v>3</v>
      </c>
      <c r="AJ61" s="24"/>
      <c r="AK61" s="4"/>
      <c r="AL61" s="4"/>
      <c r="AM61" s="264">
        <v>402.54</v>
      </c>
      <c r="AN61" s="264">
        <v>322.29000000000002</v>
      </c>
      <c r="AO61" s="264">
        <v>34.630000000000003</v>
      </c>
      <c r="AP61" s="264">
        <v>257.14</v>
      </c>
      <c r="AQ61" s="264">
        <v>507.02</v>
      </c>
      <c r="AR61" s="258"/>
      <c r="AS61" s="259"/>
      <c r="AT61" s="259"/>
      <c r="AU61" s="264">
        <v>50.317500000000003</v>
      </c>
      <c r="AV61" s="264">
        <v>40.286250000000003</v>
      </c>
      <c r="AW61" s="264">
        <v>5.7716666666666701</v>
      </c>
      <c r="AX61" s="264">
        <v>42.856666666666698</v>
      </c>
      <c r="AY61" s="264">
        <v>84.503333333333302</v>
      </c>
      <c r="AZ61" s="24"/>
      <c r="BA61" s="4"/>
    </row>
    <row r="62" spans="1:53" ht="14.4">
      <c r="A62" s="55"/>
      <c r="B62" s="253" t="s">
        <v>134</v>
      </c>
      <c r="D62" s="254" t="s">
        <v>135</v>
      </c>
      <c r="E62" s="255">
        <v>3395</v>
      </c>
      <c r="F62" s="255">
        <v>2432</v>
      </c>
      <c r="G62" s="255">
        <v>2125</v>
      </c>
      <c r="H62" s="255">
        <v>1805</v>
      </c>
      <c r="I62" s="256">
        <v>1892</v>
      </c>
      <c r="J62" s="11"/>
      <c r="M62" s="257">
        <v>470589.17</v>
      </c>
      <c r="N62" s="257">
        <v>426186.9</v>
      </c>
      <c r="O62" s="257">
        <v>415174.28</v>
      </c>
      <c r="P62" s="257">
        <v>374740.76</v>
      </c>
      <c r="Q62" s="257">
        <v>2111158.5099999998</v>
      </c>
      <c r="R62" s="11"/>
      <c r="S62" s="4"/>
      <c r="T62" s="4"/>
      <c r="U62" s="257">
        <v>108.681101616628</v>
      </c>
      <c r="V62" s="257">
        <v>98.4265357967668</v>
      </c>
      <c r="W62" s="257">
        <v>98.289365530303101</v>
      </c>
      <c r="X62" s="257">
        <v>90.758236861225498</v>
      </c>
      <c r="Y62" s="257">
        <v>506.15164468952298</v>
      </c>
      <c r="Z62" s="11"/>
      <c r="AA62" s="4"/>
      <c r="AB62" s="253" t="s">
        <v>164</v>
      </c>
      <c r="AD62" s="254" t="s">
        <v>165</v>
      </c>
      <c r="AE62" s="255">
        <v>44</v>
      </c>
      <c r="AF62" s="255">
        <v>24</v>
      </c>
      <c r="AG62" s="255">
        <v>20</v>
      </c>
      <c r="AH62" s="255">
        <v>18</v>
      </c>
      <c r="AI62" s="256">
        <v>17</v>
      </c>
      <c r="AJ62" s="24"/>
      <c r="AK62" s="4"/>
      <c r="AL62" s="4"/>
      <c r="AM62" s="257">
        <v>17182.54</v>
      </c>
      <c r="AN62" s="257">
        <v>21968.27</v>
      </c>
      <c r="AO62" s="257">
        <v>3688.72</v>
      </c>
      <c r="AP62" s="257">
        <v>5601.13</v>
      </c>
      <c r="AQ62" s="257">
        <v>39544</v>
      </c>
      <c r="AR62" s="258"/>
      <c r="AS62" s="259"/>
      <c r="AT62" s="259"/>
      <c r="AU62" s="257">
        <v>357.96958333333299</v>
      </c>
      <c r="AV62" s="257">
        <v>457.67229166666698</v>
      </c>
      <c r="AW62" s="257">
        <v>81.971555555555597</v>
      </c>
      <c r="AX62" s="257">
        <v>127.298409090909</v>
      </c>
      <c r="AY62" s="257">
        <v>919.62790697674404</v>
      </c>
      <c r="AZ62" s="24"/>
      <c r="BA62" s="4"/>
    </row>
    <row r="63" spans="1:53" ht="14.4">
      <c r="A63" s="55"/>
      <c r="B63" s="260" t="s">
        <v>136</v>
      </c>
      <c r="D63" s="261" t="s">
        <v>138</v>
      </c>
      <c r="E63" s="262">
        <v>831</v>
      </c>
      <c r="F63" s="262">
        <v>423</v>
      </c>
      <c r="G63" s="262">
        <v>302</v>
      </c>
      <c r="H63" s="262">
        <v>217</v>
      </c>
      <c r="I63" s="263">
        <v>203</v>
      </c>
      <c r="J63" s="11"/>
      <c r="M63" s="264">
        <v>65724.92</v>
      </c>
      <c r="N63" s="264">
        <v>45363.64</v>
      </c>
      <c r="O63" s="264">
        <v>40549.449999999997</v>
      </c>
      <c r="P63" s="264">
        <v>25759.38</v>
      </c>
      <c r="Q63" s="264">
        <v>141125.60999999999</v>
      </c>
      <c r="R63" s="11"/>
      <c r="S63" s="4"/>
      <c r="T63" s="4"/>
      <c r="U63" s="264">
        <v>74.0145495495495</v>
      </c>
      <c r="V63" s="264">
        <v>51.085180180180203</v>
      </c>
      <c r="W63" s="264">
        <v>47.5932511737089</v>
      </c>
      <c r="X63" s="264">
        <v>31.919925650557602</v>
      </c>
      <c r="Y63" s="264">
        <v>165.640387323944</v>
      </c>
      <c r="Z63" s="11"/>
      <c r="AA63" s="4"/>
      <c r="AB63" s="260" t="s">
        <v>166</v>
      </c>
      <c r="AD63" s="261" t="s">
        <v>167</v>
      </c>
      <c r="AE63" s="262">
        <v>14</v>
      </c>
      <c r="AF63" s="262">
        <v>10</v>
      </c>
      <c r="AG63" s="262">
        <v>5</v>
      </c>
      <c r="AH63" s="262">
        <v>1</v>
      </c>
      <c r="AI63" s="263">
        <v>1</v>
      </c>
      <c r="AJ63" s="24"/>
      <c r="AK63" s="4"/>
      <c r="AL63" s="4"/>
      <c r="AM63" s="264">
        <v>4685.2</v>
      </c>
      <c r="AN63" s="264">
        <v>2163.3200000000002</v>
      </c>
      <c r="AO63" s="264">
        <v>839.43</v>
      </c>
      <c r="AP63" s="264">
        <v>544.66999999999996</v>
      </c>
      <c r="AQ63" s="264">
        <v>3186.95</v>
      </c>
      <c r="AR63" s="258"/>
      <c r="AS63" s="259"/>
      <c r="AT63" s="259"/>
      <c r="AU63" s="264">
        <v>334.65714285714301</v>
      </c>
      <c r="AV63" s="264">
        <v>154.52285714285699</v>
      </c>
      <c r="AW63" s="264">
        <v>59.959285714285699</v>
      </c>
      <c r="AX63" s="264">
        <v>41.897692307692303</v>
      </c>
      <c r="AY63" s="264">
        <v>245.15</v>
      </c>
      <c r="AZ63" s="24"/>
      <c r="BA63" s="4"/>
    </row>
    <row r="64" spans="1:53" ht="14.4">
      <c r="A64" s="55"/>
      <c r="B64" s="253" t="s">
        <v>141</v>
      </c>
      <c r="D64" s="254" t="s">
        <v>135</v>
      </c>
      <c r="E64" s="255">
        <v>6</v>
      </c>
      <c r="F64" s="255">
        <v>5</v>
      </c>
      <c r="G64" s="255">
        <v>3</v>
      </c>
      <c r="H64" s="255"/>
      <c r="I64" s="256"/>
      <c r="J64" s="11"/>
      <c r="M64" s="257">
        <v>494.89</v>
      </c>
      <c r="N64" s="257">
        <v>517.54999999999995</v>
      </c>
      <c r="O64" s="257">
        <v>227.7</v>
      </c>
      <c r="P64" s="257">
        <v>0</v>
      </c>
      <c r="Q64" s="257">
        <v>0</v>
      </c>
      <c r="R64" s="11"/>
      <c r="S64" s="4"/>
      <c r="T64" s="4"/>
      <c r="U64" s="257">
        <v>70.698571428571398</v>
      </c>
      <c r="V64" s="257">
        <v>73.935714285714297</v>
      </c>
      <c r="W64" s="257">
        <v>32.528571428571396</v>
      </c>
      <c r="X64" s="257">
        <v>0</v>
      </c>
      <c r="Y64" s="257">
        <v>0</v>
      </c>
      <c r="Z64" s="11"/>
      <c r="AA64" s="4"/>
      <c r="AB64" s="253" t="s">
        <v>169</v>
      </c>
      <c r="AD64" s="254" t="s">
        <v>170</v>
      </c>
      <c r="AE64" s="255">
        <v>21</v>
      </c>
      <c r="AF64" s="255">
        <v>13</v>
      </c>
      <c r="AG64" s="255">
        <v>7</v>
      </c>
      <c r="AH64" s="255">
        <v>7</v>
      </c>
      <c r="AI64" s="256">
        <v>6</v>
      </c>
      <c r="AJ64" s="24"/>
      <c r="AK64" s="4"/>
      <c r="AL64" s="4"/>
      <c r="AM64" s="257">
        <v>3926.6</v>
      </c>
      <c r="AN64" s="257">
        <v>1384.43</v>
      </c>
      <c r="AO64" s="257">
        <v>614.16999999999996</v>
      </c>
      <c r="AP64" s="257">
        <v>1452.17</v>
      </c>
      <c r="AQ64" s="257">
        <v>13379.82</v>
      </c>
      <c r="AR64" s="258"/>
      <c r="AS64" s="259"/>
      <c r="AT64" s="259"/>
      <c r="AU64" s="257">
        <v>186.980952380952</v>
      </c>
      <c r="AV64" s="257">
        <v>65.9252380952381</v>
      </c>
      <c r="AW64" s="257">
        <v>32.324736842105303</v>
      </c>
      <c r="AX64" s="257">
        <v>80.676111111111098</v>
      </c>
      <c r="AY64" s="257">
        <v>704.20105263157905</v>
      </c>
      <c r="AZ64" s="24"/>
      <c r="BA64" s="4"/>
    </row>
    <row r="65" spans="1:53" ht="14.4">
      <c r="A65" s="55"/>
      <c r="B65" s="260" t="s">
        <v>142</v>
      </c>
      <c r="D65" s="261" t="s">
        <v>342</v>
      </c>
      <c r="E65" s="262">
        <v>1</v>
      </c>
      <c r="F65" s="262">
        <v>1</v>
      </c>
      <c r="G65" s="262">
        <v>1</v>
      </c>
      <c r="H65" s="262"/>
      <c r="I65" s="263">
        <v>1</v>
      </c>
      <c r="J65" s="11"/>
      <c r="M65" s="264">
        <v>83.35</v>
      </c>
      <c r="N65" s="264">
        <v>88.12</v>
      </c>
      <c r="O65" s="264">
        <v>163.82</v>
      </c>
      <c r="P65" s="264"/>
      <c r="Q65" s="264">
        <v>2299.0100000000002</v>
      </c>
      <c r="R65" s="11"/>
      <c r="S65" s="4"/>
      <c r="T65" s="4"/>
      <c r="U65" s="264">
        <v>83.35</v>
      </c>
      <c r="V65" s="264">
        <v>88.12</v>
      </c>
      <c r="W65" s="264">
        <v>163.82</v>
      </c>
      <c r="X65" s="264"/>
      <c r="Y65" s="264">
        <v>2299.0100000000002</v>
      </c>
      <c r="Z65" s="11"/>
      <c r="AA65" s="4"/>
      <c r="AB65" s="260" t="s">
        <v>169</v>
      </c>
      <c r="AD65" s="261" t="s">
        <v>59</v>
      </c>
      <c r="AE65" s="262">
        <v>1</v>
      </c>
      <c r="AF65" s="262">
        <v>1</v>
      </c>
      <c r="AG65" s="262">
        <v>1</v>
      </c>
      <c r="AH65" s="262">
        <v>1</v>
      </c>
      <c r="AI65" s="263"/>
      <c r="AJ65" s="24"/>
      <c r="AK65" s="4"/>
      <c r="AL65" s="4"/>
      <c r="AM65" s="264">
        <v>33.450000000000003</v>
      </c>
      <c r="AN65" s="264">
        <v>29.97</v>
      </c>
      <c r="AO65" s="264">
        <v>22.39</v>
      </c>
      <c r="AP65" s="264">
        <v>2.75</v>
      </c>
      <c r="AQ65" s="264">
        <v>0</v>
      </c>
      <c r="AR65" s="258"/>
      <c r="AS65" s="259"/>
      <c r="AT65" s="259"/>
      <c r="AU65" s="264">
        <v>33.450000000000003</v>
      </c>
      <c r="AV65" s="264">
        <v>29.97</v>
      </c>
      <c r="AW65" s="264">
        <v>22.39</v>
      </c>
      <c r="AX65" s="264">
        <v>2.75</v>
      </c>
      <c r="AY65" s="264">
        <v>0</v>
      </c>
      <c r="AZ65" s="24"/>
      <c r="BA65" s="4"/>
    </row>
    <row r="66" spans="1:53" ht="14.4">
      <c r="A66" s="55"/>
      <c r="B66" s="253" t="s">
        <v>142</v>
      </c>
      <c r="D66" s="254" t="s">
        <v>143</v>
      </c>
      <c r="E66" s="255">
        <v>187</v>
      </c>
      <c r="F66" s="255">
        <v>135</v>
      </c>
      <c r="G66" s="255">
        <v>99</v>
      </c>
      <c r="H66" s="255">
        <v>69</v>
      </c>
      <c r="I66" s="256">
        <v>88</v>
      </c>
      <c r="J66" s="11"/>
      <c r="M66" s="257">
        <v>26243.48</v>
      </c>
      <c r="N66" s="257">
        <v>21805.59</v>
      </c>
      <c r="O66" s="257">
        <v>22948.880000000001</v>
      </c>
      <c r="P66" s="257">
        <v>11073.86</v>
      </c>
      <c r="Q66" s="257">
        <v>109180.09</v>
      </c>
      <c r="R66" s="11"/>
      <c r="S66" s="4"/>
      <c r="T66" s="4"/>
      <c r="U66" s="257">
        <v>117.158392857143</v>
      </c>
      <c r="V66" s="257">
        <v>97.346383928571399</v>
      </c>
      <c r="W66" s="257">
        <v>106.738976744186</v>
      </c>
      <c r="X66" s="257">
        <v>59.858702702702701</v>
      </c>
      <c r="Y66" s="257">
        <v>519.90519047619</v>
      </c>
      <c r="Z66" s="11"/>
      <c r="AA66" s="4"/>
      <c r="AB66" s="253" t="s">
        <v>171</v>
      </c>
      <c r="AD66" s="254" t="s">
        <v>77</v>
      </c>
      <c r="AE66" s="255">
        <v>2</v>
      </c>
      <c r="AF66" s="255"/>
      <c r="AG66" s="255"/>
      <c r="AH66" s="255">
        <v>1</v>
      </c>
      <c r="AI66" s="256"/>
      <c r="AJ66" s="24"/>
      <c r="AK66" s="4"/>
      <c r="AL66" s="4"/>
      <c r="AM66" s="257">
        <v>387.47</v>
      </c>
      <c r="AN66" s="257">
        <v>0</v>
      </c>
      <c r="AO66" s="257">
        <v>0</v>
      </c>
      <c r="AP66" s="257">
        <v>15</v>
      </c>
      <c r="AQ66" s="257">
        <v>0</v>
      </c>
      <c r="AR66" s="258"/>
      <c r="AS66" s="259"/>
      <c r="AT66" s="259"/>
      <c r="AU66" s="257">
        <v>193.73500000000001</v>
      </c>
      <c r="AV66" s="257">
        <v>0</v>
      </c>
      <c r="AW66" s="257">
        <v>0</v>
      </c>
      <c r="AX66" s="257">
        <v>7.5</v>
      </c>
      <c r="AY66" s="257">
        <v>0</v>
      </c>
      <c r="AZ66" s="24"/>
      <c r="BA66" s="4"/>
    </row>
    <row r="67" spans="1:53" ht="14.4">
      <c r="A67" s="55"/>
      <c r="B67" s="260" t="s">
        <v>147</v>
      </c>
      <c r="D67" s="261" t="s">
        <v>143</v>
      </c>
      <c r="E67" s="262">
        <v>7</v>
      </c>
      <c r="F67" s="262">
        <v>4</v>
      </c>
      <c r="G67" s="262">
        <v>3</v>
      </c>
      <c r="H67" s="262">
        <v>4</v>
      </c>
      <c r="I67" s="263">
        <v>4</v>
      </c>
      <c r="J67" s="11"/>
      <c r="M67" s="264">
        <v>1009.62</v>
      </c>
      <c r="N67" s="264">
        <v>792.27</v>
      </c>
      <c r="O67" s="264">
        <v>635.91</v>
      </c>
      <c r="P67" s="264">
        <v>694.15</v>
      </c>
      <c r="Q67" s="264">
        <v>3111.46</v>
      </c>
      <c r="R67" s="11"/>
      <c r="S67" s="4"/>
      <c r="T67" s="4"/>
      <c r="U67" s="264">
        <v>126.2025</v>
      </c>
      <c r="V67" s="264">
        <v>99.033749999999998</v>
      </c>
      <c r="W67" s="264">
        <v>79.488749999999996</v>
      </c>
      <c r="X67" s="264">
        <v>86.768749999999997</v>
      </c>
      <c r="Y67" s="264">
        <v>388.9325</v>
      </c>
      <c r="Z67" s="11"/>
      <c r="AA67" s="4"/>
      <c r="AB67" s="260" t="s">
        <v>172</v>
      </c>
      <c r="AD67" s="261" t="s">
        <v>173</v>
      </c>
      <c r="AE67" s="262">
        <v>46</v>
      </c>
      <c r="AF67" s="262">
        <v>37</v>
      </c>
      <c r="AG67" s="262">
        <v>30</v>
      </c>
      <c r="AH67" s="262">
        <v>28</v>
      </c>
      <c r="AI67" s="263">
        <v>13</v>
      </c>
      <c r="AJ67" s="24"/>
      <c r="AK67" s="4"/>
      <c r="AL67" s="4"/>
      <c r="AM67" s="264">
        <v>6177.38</v>
      </c>
      <c r="AN67" s="264">
        <v>4274.8599999999997</v>
      </c>
      <c r="AO67" s="264">
        <v>4158.03</v>
      </c>
      <c r="AP67" s="264">
        <v>3519.85</v>
      </c>
      <c r="AQ67" s="264">
        <v>3627.55</v>
      </c>
      <c r="AR67" s="258"/>
      <c r="AS67" s="259"/>
      <c r="AT67" s="259"/>
      <c r="AU67" s="264">
        <v>126.06897959183701</v>
      </c>
      <c r="AV67" s="264">
        <v>87.242040816326494</v>
      </c>
      <c r="AW67" s="264">
        <v>86.625624999999999</v>
      </c>
      <c r="AX67" s="264">
        <v>74.8904255319149</v>
      </c>
      <c r="AY67" s="264">
        <v>74.031632653061195</v>
      </c>
      <c r="AZ67" s="24"/>
      <c r="BA67" s="4"/>
    </row>
    <row r="68" spans="1:53" ht="14.4">
      <c r="A68" s="55"/>
      <c r="B68" s="253" t="s">
        <v>149</v>
      </c>
      <c r="D68" s="254" t="s">
        <v>88</v>
      </c>
      <c r="E68" s="255">
        <v>93</v>
      </c>
      <c r="F68" s="255">
        <v>72</v>
      </c>
      <c r="G68" s="255">
        <v>54</v>
      </c>
      <c r="H68" s="255">
        <v>42</v>
      </c>
      <c r="I68" s="256">
        <v>58</v>
      </c>
      <c r="J68" s="11"/>
      <c r="M68" s="257">
        <v>12053.62</v>
      </c>
      <c r="N68" s="257">
        <v>12213.07</v>
      </c>
      <c r="O68" s="257">
        <v>6794.08</v>
      </c>
      <c r="P68" s="257">
        <v>7591.83</v>
      </c>
      <c r="Q68" s="257">
        <v>51183.69</v>
      </c>
      <c r="R68" s="11"/>
      <c r="S68" s="4"/>
      <c r="T68" s="4"/>
      <c r="U68" s="257">
        <v>104.814086956522</v>
      </c>
      <c r="V68" s="257">
        <v>106.20060869565199</v>
      </c>
      <c r="W68" s="257">
        <v>60.661428571428502</v>
      </c>
      <c r="X68" s="257">
        <v>69.016636363636394</v>
      </c>
      <c r="Y68" s="257">
        <v>461.114324324324</v>
      </c>
      <c r="Z68" s="11"/>
      <c r="AA68" s="4"/>
      <c r="AB68" s="253" t="s">
        <v>177</v>
      </c>
      <c r="AD68" s="254" t="s">
        <v>61</v>
      </c>
      <c r="AE68" s="255">
        <v>6</v>
      </c>
      <c r="AF68" s="255">
        <v>5</v>
      </c>
      <c r="AG68" s="255">
        <v>3</v>
      </c>
      <c r="AH68" s="255">
        <v>2</v>
      </c>
      <c r="AI68" s="256">
        <v>3</v>
      </c>
      <c r="AJ68" s="24"/>
      <c r="AK68" s="4"/>
      <c r="AL68" s="4"/>
      <c r="AM68" s="257">
        <v>819.11</v>
      </c>
      <c r="AN68" s="257">
        <v>603.96</v>
      </c>
      <c r="AO68" s="257">
        <v>75.59</v>
      </c>
      <c r="AP68" s="257">
        <v>47.32</v>
      </c>
      <c r="AQ68" s="257">
        <v>232.48</v>
      </c>
      <c r="AR68" s="258"/>
      <c r="AS68" s="259"/>
      <c r="AT68" s="259"/>
      <c r="AU68" s="257">
        <v>136.518333333333</v>
      </c>
      <c r="AV68" s="257">
        <v>100.66</v>
      </c>
      <c r="AW68" s="257">
        <v>12.598333333333301</v>
      </c>
      <c r="AX68" s="257">
        <v>9.4640000000000004</v>
      </c>
      <c r="AY68" s="257">
        <v>38.746666666666698</v>
      </c>
      <c r="AZ68" s="24"/>
      <c r="BA68" s="4"/>
    </row>
    <row r="69" spans="1:53" ht="14.4">
      <c r="A69" s="55"/>
      <c r="B69" s="260" t="s">
        <v>154</v>
      </c>
      <c r="D69" s="261" t="s">
        <v>156</v>
      </c>
      <c r="E69" s="262">
        <v>1</v>
      </c>
      <c r="F69" s="262"/>
      <c r="G69" s="262"/>
      <c r="H69" s="262"/>
      <c r="I69" s="263"/>
      <c r="J69" s="11"/>
      <c r="M69" s="264">
        <v>68.38</v>
      </c>
      <c r="N69" s="264">
        <v>0</v>
      </c>
      <c r="O69" s="264">
        <v>0</v>
      </c>
      <c r="P69" s="264">
        <v>0</v>
      </c>
      <c r="Q69" s="264">
        <v>0</v>
      </c>
      <c r="R69" s="11"/>
      <c r="S69" s="4"/>
      <c r="T69" s="4"/>
      <c r="U69" s="264">
        <v>68.38</v>
      </c>
      <c r="V69" s="264">
        <v>0</v>
      </c>
      <c r="W69" s="264">
        <v>0</v>
      </c>
      <c r="X69" s="264">
        <v>0</v>
      </c>
      <c r="Y69" s="264">
        <v>0</v>
      </c>
      <c r="Z69" s="11"/>
      <c r="AA69" s="4"/>
      <c r="AB69" s="260" t="s">
        <v>179</v>
      </c>
      <c r="AD69" s="261" t="s">
        <v>180</v>
      </c>
      <c r="AE69" s="262">
        <v>14</v>
      </c>
      <c r="AF69" s="262">
        <v>5</v>
      </c>
      <c r="AG69" s="262">
        <v>2</v>
      </c>
      <c r="AH69" s="262">
        <v>2</v>
      </c>
      <c r="AI69" s="263">
        <v>2</v>
      </c>
      <c r="AJ69" s="24"/>
      <c r="AK69" s="4"/>
      <c r="AL69" s="4"/>
      <c r="AM69" s="264">
        <v>3417.15</v>
      </c>
      <c r="AN69" s="264">
        <v>526.39</v>
      </c>
      <c r="AO69" s="264">
        <v>425.48</v>
      </c>
      <c r="AP69" s="264">
        <v>481.91</v>
      </c>
      <c r="AQ69" s="264">
        <v>5960.31</v>
      </c>
      <c r="AR69" s="258"/>
      <c r="AS69" s="259"/>
      <c r="AT69" s="259"/>
      <c r="AU69" s="264">
        <v>244.082142857143</v>
      </c>
      <c r="AV69" s="264">
        <v>37.599285714285699</v>
      </c>
      <c r="AW69" s="264">
        <v>35.456666666666699</v>
      </c>
      <c r="AX69" s="264">
        <v>40.1591666666667</v>
      </c>
      <c r="AY69" s="264">
        <v>496.6925</v>
      </c>
      <c r="AZ69" s="24"/>
      <c r="BA69" s="4"/>
    </row>
    <row r="70" spans="1:53" ht="14.4">
      <c r="A70" s="55"/>
      <c r="B70" s="253" t="s">
        <v>154</v>
      </c>
      <c r="D70" s="254" t="s">
        <v>55</v>
      </c>
      <c r="E70" s="255">
        <v>612</v>
      </c>
      <c r="F70" s="255">
        <v>325</v>
      </c>
      <c r="G70" s="255">
        <v>229</v>
      </c>
      <c r="H70" s="255">
        <v>171</v>
      </c>
      <c r="I70" s="256">
        <v>160</v>
      </c>
      <c r="J70" s="11"/>
      <c r="M70" s="257">
        <v>64973.599999999897</v>
      </c>
      <c r="N70" s="257">
        <v>34658.93</v>
      </c>
      <c r="O70" s="257">
        <v>26051.17</v>
      </c>
      <c r="P70" s="257">
        <v>25023.360000000001</v>
      </c>
      <c r="Q70" s="257">
        <v>99652.99</v>
      </c>
      <c r="R70" s="11"/>
      <c r="S70" s="4"/>
      <c r="T70" s="4"/>
      <c r="U70" s="257">
        <v>96.399999999999906</v>
      </c>
      <c r="V70" s="257">
        <v>51.422744807121703</v>
      </c>
      <c r="W70" s="257">
        <v>40.017158218125999</v>
      </c>
      <c r="X70" s="257">
        <v>39.098999999999997</v>
      </c>
      <c r="Y70" s="257">
        <v>151.44831306990901</v>
      </c>
      <c r="Z70" s="11"/>
      <c r="AA70" s="4"/>
      <c r="AB70" s="253" t="s">
        <v>181</v>
      </c>
      <c r="AD70" s="254" t="s">
        <v>182</v>
      </c>
      <c r="AE70" s="255">
        <v>17</v>
      </c>
      <c r="AF70" s="255">
        <v>8</v>
      </c>
      <c r="AG70" s="255">
        <v>7</v>
      </c>
      <c r="AH70" s="255">
        <v>4</v>
      </c>
      <c r="AI70" s="256">
        <v>4</v>
      </c>
      <c r="AJ70" s="24"/>
      <c r="AK70" s="4"/>
      <c r="AL70" s="4"/>
      <c r="AM70" s="257">
        <v>3516.87</v>
      </c>
      <c r="AN70" s="257">
        <v>2554.62</v>
      </c>
      <c r="AO70" s="257">
        <v>1767.73</v>
      </c>
      <c r="AP70" s="257">
        <v>1795.75</v>
      </c>
      <c r="AQ70" s="257">
        <v>5255.96</v>
      </c>
      <c r="AR70" s="258"/>
      <c r="AS70" s="259"/>
      <c r="AT70" s="259"/>
      <c r="AU70" s="257">
        <v>206.874705882353</v>
      </c>
      <c r="AV70" s="257">
        <v>150.27176470588199</v>
      </c>
      <c r="AW70" s="257">
        <v>117.848666666667</v>
      </c>
      <c r="AX70" s="257">
        <v>112.234375</v>
      </c>
      <c r="AY70" s="257">
        <v>328.4975</v>
      </c>
      <c r="AZ70" s="24"/>
      <c r="BA70" s="4"/>
    </row>
    <row r="71" spans="1:53" ht="14.4">
      <c r="A71" s="55"/>
      <c r="B71" s="260" t="s">
        <v>157</v>
      </c>
      <c r="D71" s="261" t="s">
        <v>55</v>
      </c>
      <c r="E71" s="262">
        <v>1</v>
      </c>
      <c r="F71" s="262"/>
      <c r="G71" s="262"/>
      <c r="H71" s="262"/>
      <c r="I71" s="263"/>
      <c r="J71" s="11"/>
      <c r="M71" s="264">
        <v>62.15</v>
      </c>
      <c r="N71" s="264">
        <v>0</v>
      </c>
      <c r="O71" s="264">
        <v>0</v>
      </c>
      <c r="P71" s="264">
        <v>0</v>
      </c>
      <c r="Q71" s="264">
        <v>0</v>
      </c>
      <c r="R71" s="11"/>
      <c r="S71" s="4"/>
      <c r="T71" s="4"/>
      <c r="U71" s="264">
        <v>62.15</v>
      </c>
      <c r="V71" s="264">
        <v>0</v>
      </c>
      <c r="W71" s="264">
        <v>0</v>
      </c>
      <c r="X71" s="264">
        <v>0</v>
      </c>
      <c r="Y71" s="264">
        <v>0</v>
      </c>
      <c r="Z71" s="11"/>
      <c r="AA71" s="4"/>
      <c r="AB71" s="260" t="s">
        <v>185</v>
      </c>
      <c r="AD71" s="261" t="s">
        <v>186</v>
      </c>
      <c r="AE71" s="262">
        <v>24</v>
      </c>
      <c r="AF71" s="262">
        <v>11</v>
      </c>
      <c r="AG71" s="262">
        <v>7</v>
      </c>
      <c r="AH71" s="262">
        <v>7</v>
      </c>
      <c r="AI71" s="263">
        <v>14</v>
      </c>
      <c r="AJ71" s="24"/>
      <c r="AK71" s="4"/>
      <c r="AL71" s="4"/>
      <c r="AM71" s="264">
        <v>19439.7</v>
      </c>
      <c r="AN71" s="264">
        <v>6742.94</v>
      </c>
      <c r="AO71" s="264">
        <v>7195.84</v>
      </c>
      <c r="AP71" s="264">
        <v>4276</v>
      </c>
      <c r="AQ71" s="264">
        <v>11465.5</v>
      </c>
      <c r="AR71" s="258"/>
      <c r="AS71" s="259"/>
      <c r="AT71" s="259"/>
      <c r="AU71" s="264">
        <v>694.27499999999998</v>
      </c>
      <c r="AV71" s="264">
        <v>240.819285714286</v>
      </c>
      <c r="AW71" s="264">
        <v>266.51259259259302</v>
      </c>
      <c r="AX71" s="264">
        <v>158.37037037037001</v>
      </c>
      <c r="AY71" s="264">
        <v>409.482142857143</v>
      </c>
      <c r="AZ71" s="24"/>
      <c r="BA71" s="4"/>
    </row>
    <row r="72" spans="1:53" ht="14.4">
      <c r="A72" s="55"/>
      <c r="B72" s="253" t="s">
        <v>159</v>
      </c>
      <c r="D72" s="254" t="s">
        <v>88</v>
      </c>
      <c r="E72" s="255">
        <v>623</v>
      </c>
      <c r="F72" s="255">
        <v>373</v>
      </c>
      <c r="G72" s="255">
        <v>276</v>
      </c>
      <c r="H72" s="255">
        <v>197</v>
      </c>
      <c r="I72" s="256">
        <v>225</v>
      </c>
      <c r="J72" s="11"/>
      <c r="M72" s="257">
        <v>67305.38</v>
      </c>
      <c r="N72" s="257">
        <v>52409.41</v>
      </c>
      <c r="O72" s="257">
        <v>44443.540000000103</v>
      </c>
      <c r="P72" s="257">
        <v>26814.15</v>
      </c>
      <c r="Q72" s="257">
        <v>174876.34</v>
      </c>
      <c r="R72" s="11"/>
      <c r="S72" s="4"/>
      <c r="T72" s="4"/>
      <c r="U72" s="257">
        <v>92.452445054945102</v>
      </c>
      <c r="V72" s="257">
        <v>71.990947802197795</v>
      </c>
      <c r="W72" s="257">
        <v>63.040482269503599</v>
      </c>
      <c r="X72" s="257">
        <v>39.0307860262009</v>
      </c>
      <c r="Y72" s="257">
        <v>247.34984441301299</v>
      </c>
      <c r="Z72" s="11"/>
      <c r="AA72" s="4"/>
      <c r="AB72" s="253" t="s">
        <v>187</v>
      </c>
      <c r="AD72" s="254" t="s">
        <v>188</v>
      </c>
      <c r="AE72" s="255">
        <v>53</v>
      </c>
      <c r="AF72" s="255">
        <v>20</v>
      </c>
      <c r="AG72" s="255">
        <v>15</v>
      </c>
      <c r="AH72" s="255">
        <v>12</v>
      </c>
      <c r="AI72" s="256">
        <v>9</v>
      </c>
      <c r="AJ72" s="24"/>
      <c r="AK72" s="4"/>
      <c r="AL72" s="4"/>
      <c r="AM72" s="257">
        <v>34221.07</v>
      </c>
      <c r="AN72" s="257">
        <v>2782.98</v>
      </c>
      <c r="AO72" s="257">
        <v>2167.85</v>
      </c>
      <c r="AP72" s="257">
        <v>1023.92</v>
      </c>
      <c r="AQ72" s="257">
        <v>3135.78</v>
      </c>
      <c r="AR72" s="258"/>
      <c r="AS72" s="259"/>
      <c r="AT72" s="259"/>
      <c r="AU72" s="257">
        <v>633.72351851851897</v>
      </c>
      <c r="AV72" s="257">
        <v>51.536666666666697</v>
      </c>
      <c r="AW72" s="257">
        <v>41.689423076923099</v>
      </c>
      <c r="AX72" s="257">
        <v>19.319245283018901</v>
      </c>
      <c r="AY72" s="257">
        <v>59.165660377358499</v>
      </c>
      <c r="AZ72" s="24"/>
      <c r="BA72" s="4"/>
    </row>
    <row r="73" spans="1:53" ht="14.4">
      <c r="A73" s="55"/>
      <c r="B73" s="260" t="s">
        <v>160</v>
      </c>
      <c r="D73" s="261" t="s">
        <v>155</v>
      </c>
      <c r="E73" s="262">
        <v>23</v>
      </c>
      <c r="F73" s="262">
        <v>11</v>
      </c>
      <c r="G73" s="262">
        <v>6</v>
      </c>
      <c r="H73" s="262">
        <v>3</v>
      </c>
      <c r="I73" s="263">
        <v>3</v>
      </c>
      <c r="J73" s="11"/>
      <c r="M73" s="264">
        <v>1159.1300000000001</v>
      </c>
      <c r="N73" s="264">
        <v>666.49</v>
      </c>
      <c r="O73" s="264">
        <v>439.04</v>
      </c>
      <c r="P73" s="264">
        <v>248.85</v>
      </c>
      <c r="Q73" s="264">
        <v>619.19000000000005</v>
      </c>
      <c r="R73" s="11"/>
      <c r="S73" s="4"/>
      <c r="T73" s="4"/>
      <c r="U73" s="264">
        <v>48.297083333333298</v>
      </c>
      <c r="V73" s="264">
        <v>27.770416666666701</v>
      </c>
      <c r="W73" s="264">
        <v>23.107368421052598</v>
      </c>
      <c r="X73" s="264">
        <v>12.442500000000001</v>
      </c>
      <c r="Y73" s="264">
        <v>30.959499999999998</v>
      </c>
      <c r="Z73" s="11"/>
      <c r="AA73" s="4"/>
      <c r="AB73" s="260" t="s">
        <v>190</v>
      </c>
      <c r="AD73" s="261" t="s">
        <v>191</v>
      </c>
      <c r="AE73" s="262">
        <v>50</v>
      </c>
      <c r="AF73" s="262">
        <v>31</v>
      </c>
      <c r="AG73" s="262">
        <v>26</v>
      </c>
      <c r="AH73" s="262">
        <v>19</v>
      </c>
      <c r="AI73" s="263">
        <v>19</v>
      </c>
      <c r="AJ73" s="24"/>
      <c r="AK73" s="4"/>
      <c r="AL73" s="4"/>
      <c r="AM73" s="264">
        <v>18712.09</v>
      </c>
      <c r="AN73" s="264">
        <v>9866.7900000000009</v>
      </c>
      <c r="AO73" s="264">
        <v>5537.41</v>
      </c>
      <c r="AP73" s="264">
        <v>4983.37</v>
      </c>
      <c r="AQ73" s="264">
        <v>15770.26</v>
      </c>
      <c r="AR73" s="258"/>
      <c r="AS73" s="259"/>
      <c r="AT73" s="259"/>
      <c r="AU73" s="264">
        <v>353.058301886793</v>
      </c>
      <c r="AV73" s="264">
        <v>186.165849056604</v>
      </c>
      <c r="AW73" s="264">
        <v>110.7482</v>
      </c>
      <c r="AX73" s="264">
        <v>101.70142857142901</v>
      </c>
      <c r="AY73" s="264">
        <v>315.40519999999998</v>
      </c>
      <c r="AZ73" s="24"/>
      <c r="BA73" s="4"/>
    </row>
    <row r="74" spans="1:53" ht="14.4">
      <c r="A74" s="55"/>
      <c r="B74" s="253" t="s">
        <v>161</v>
      </c>
      <c r="D74" s="254" t="s">
        <v>68</v>
      </c>
      <c r="E74" s="255">
        <v>62</v>
      </c>
      <c r="F74" s="255">
        <v>45</v>
      </c>
      <c r="G74" s="255">
        <v>46</v>
      </c>
      <c r="H74" s="255">
        <v>40</v>
      </c>
      <c r="I74" s="256">
        <v>39</v>
      </c>
      <c r="J74" s="11"/>
      <c r="M74" s="257">
        <v>7979.83</v>
      </c>
      <c r="N74" s="257">
        <v>9438.8799999999992</v>
      </c>
      <c r="O74" s="257">
        <v>9453.09</v>
      </c>
      <c r="P74" s="257">
        <v>9524.73</v>
      </c>
      <c r="Q74" s="257">
        <v>30839.64</v>
      </c>
      <c r="R74" s="11"/>
      <c r="S74" s="4"/>
      <c r="T74" s="4"/>
      <c r="U74" s="257">
        <v>93.880352941176497</v>
      </c>
      <c r="V74" s="257">
        <v>111.045647058824</v>
      </c>
      <c r="W74" s="257">
        <v>113.89265060241</v>
      </c>
      <c r="X74" s="257">
        <v>113.389642857143</v>
      </c>
      <c r="Y74" s="257">
        <v>376.093170731707</v>
      </c>
      <c r="Z74" s="11"/>
      <c r="AA74" s="4"/>
      <c r="AB74" s="253" t="s">
        <v>192</v>
      </c>
      <c r="AD74" s="254" t="s">
        <v>88</v>
      </c>
      <c r="AE74" s="255">
        <v>8</v>
      </c>
      <c r="AF74" s="255">
        <v>8</v>
      </c>
      <c r="AG74" s="255">
        <v>8</v>
      </c>
      <c r="AH74" s="255">
        <v>5</v>
      </c>
      <c r="AI74" s="256">
        <v>2</v>
      </c>
      <c r="AJ74" s="24"/>
      <c r="AK74" s="4"/>
      <c r="AL74" s="4"/>
      <c r="AM74" s="257">
        <v>569.53</v>
      </c>
      <c r="AN74" s="257">
        <v>1329.12</v>
      </c>
      <c r="AO74" s="257">
        <v>2404.16</v>
      </c>
      <c r="AP74" s="257">
        <v>524.42999999999995</v>
      </c>
      <c r="AQ74" s="257">
        <v>6221.7</v>
      </c>
      <c r="AR74" s="258"/>
      <c r="AS74" s="259"/>
      <c r="AT74" s="259"/>
      <c r="AU74" s="257">
        <v>40.680714285714302</v>
      </c>
      <c r="AV74" s="257">
        <v>94.937142857142803</v>
      </c>
      <c r="AW74" s="257">
        <v>171.72571428571399</v>
      </c>
      <c r="AX74" s="257">
        <v>43.702500000000001</v>
      </c>
      <c r="AY74" s="257">
        <v>478.592307692308</v>
      </c>
      <c r="AZ74" s="24"/>
      <c r="BA74" s="4"/>
    </row>
    <row r="75" spans="1:53" ht="14.4">
      <c r="A75" s="55"/>
      <c r="B75" s="260" t="s">
        <v>161</v>
      </c>
      <c r="D75" s="261" t="s">
        <v>91</v>
      </c>
      <c r="E75" s="262">
        <v>29</v>
      </c>
      <c r="F75" s="262">
        <v>25</v>
      </c>
      <c r="G75" s="262">
        <v>16</v>
      </c>
      <c r="H75" s="262">
        <v>14</v>
      </c>
      <c r="I75" s="263">
        <v>17</v>
      </c>
      <c r="J75" s="11"/>
      <c r="M75" s="264">
        <v>3587.46</v>
      </c>
      <c r="N75" s="264">
        <v>4206.88</v>
      </c>
      <c r="O75" s="264">
        <v>2820.15</v>
      </c>
      <c r="P75" s="264">
        <v>2811</v>
      </c>
      <c r="Q75" s="264">
        <v>23194.560000000001</v>
      </c>
      <c r="R75" s="11"/>
      <c r="S75" s="4"/>
      <c r="T75" s="4"/>
      <c r="U75" s="264">
        <v>94.406842105263195</v>
      </c>
      <c r="V75" s="264">
        <v>110.707368421053</v>
      </c>
      <c r="W75" s="264">
        <v>78.337500000000006</v>
      </c>
      <c r="X75" s="264">
        <v>78.0833333333333</v>
      </c>
      <c r="Y75" s="264">
        <v>644.29333333333398</v>
      </c>
      <c r="Z75" s="11"/>
      <c r="AA75" s="4"/>
      <c r="AB75" s="260" t="s">
        <v>195</v>
      </c>
      <c r="AD75" s="261" t="s">
        <v>55</v>
      </c>
      <c r="AE75" s="262">
        <v>44</v>
      </c>
      <c r="AF75" s="262">
        <v>17</v>
      </c>
      <c r="AG75" s="262">
        <v>7</v>
      </c>
      <c r="AH75" s="262">
        <v>5</v>
      </c>
      <c r="AI75" s="263">
        <v>4</v>
      </c>
      <c r="AJ75" s="24"/>
      <c r="AK75" s="4"/>
      <c r="AL75" s="4"/>
      <c r="AM75" s="264">
        <v>3884.85</v>
      </c>
      <c r="AN75" s="264">
        <v>1298.79</v>
      </c>
      <c r="AO75" s="264">
        <v>128.97</v>
      </c>
      <c r="AP75" s="264">
        <v>84.17</v>
      </c>
      <c r="AQ75" s="264">
        <v>627.95000000000005</v>
      </c>
      <c r="AR75" s="258"/>
      <c r="AS75" s="259"/>
      <c r="AT75" s="259"/>
      <c r="AU75" s="264">
        <v>88.292045454545402</v>
      </c>
      <c r="AV75" s="264">
        <v>29.5179545454546</v>
      </c>
      <c r="AW75" s="264">
        <v>3.14560975609756</v>
      </c>
      <c r="AX75" s="264">
        <v>2.10425</v>
      </c>
      <c r="AY75" s="264">
        <v>14.951190476190501</v>
      </c>
      <c r="AZ75" s="24"/>
      <c r="BA75" s="4"/>
    </row>
    <row r="76" spans="1:53" ht="14.4">
      <c r="A76" s="55"/>
      <c r="B76" s="253" t="s">
        <v>162</v>
      </c>
      <c r="D76" s="254" t="s">
        <v>163</v>
      </c>
      <c r="E76" s="255">
        <v>28</v>
      </c>
      <c r="F76" s="255">
        <v>22</v>
      </c>
      <c r="G76" s="255">
        <v>16</v>
      </c>
      <c r="H76" s="255">
        <v>13</v>
      </c>
      <c r="I76" s="256">
        <v>12</v>
      </c>
      <c r="J76" s="11"/>
      <c r="M76" s="257">
        <v>4209.96</v>
      </c>
      <c r="N76" s="257">
        <v>4614.95</v>
      </c>
      <c r="O76" s="257">
        <v>2417.84</v>
      </c>
      <c r="P76" s="257">
        <v>2769.26</v>
      </c>
      <c r="Q76" s="257">
        <v>25264.47</v>
      </c>
      <c r="R76" s="11"/>
      <c r="S76" s="4"/>
      <c r="T76" s="4"/>
      <c r="U76" s="257">
        <v>127.574545454545</v>
      </c>
      <c r="V76" s="257">
        <v>139.84696969697001</v>
      </c>
      <c r="W76" s="257">
        <v>77.994838709677396</v>
      </c>
      <c r="X76" s="257">
        <v>89.330967741935495</v>
      </c>
      <c r="Y76" s="257">
        <v>814.98290322580601</v>
      </c>
      <c r="Z76" s="11"/>
      <c r="AA76" s="4"/>
      <c r="AB76" s="253" t="s">
        <v>196</v>
      </c>
      <c r="AD76" s="254" t="s">
        <v>167</v>
      </c>
      <c r="AE76" s="255">
        <v>7</v>
      </c>
      <c r="AF76" s="255">
        <v>3</v>
      </c>
      <c r="AG76" s="255">
        <v>3</v>
      </c>
      <c r="AH76" s="255">
        <v>2</v>
      </c>
      <c r="AI76" s="256">
        <v>1</v>
      </c>
      <c r="AJ76" s="24"/>
      <c r="AK76" s="4"/>
      <c r="AL76" s="4"/>
      <c r="AM76" s="257">
        <v>567.82000000000005</v>
      </c>
      <c r="AN76" s="257">
        <v>229.66</v>
      </c>
      <c r="AO76" s="257">
        <v>264.83</v>
      </c>
      <c r="AP76" s="257">
        <v>77.150000000000006</v>
      </c>
      <c r="AQ76" s="257">
        <v>586.33000000000004</v>
      </c>
      <c r="AR76" s="258"/>
      <c r="AS76" s="259"/>
      <c r="AT76" s="259"/>
      <c r="AU76" s="257">
        <v>81.117142857142895</v>
      </c>
      <c r="AV76" s="257">
        <v>32.808571428571398</v>
      </c>
      <c r="AW76" s="257">
        <v>37.832857142857101</v>
      </c>
      <c r="AX76" s="257">
        <v>11.021428571428601</v>
      </c>
      <c r="AY76" s="257">
        <v>83.761428571428596</v>
      </c>
      <c r="AZ76" s="24"/>
      <c r="BA76" s="4"/>
    </row>
    <row r="77" spans="1:53" ht="14.4">
      <c r="A77" s="55"/>
      <c r="B77" s="260" t="s">
        <v>164</v>
      </c>
      <c r="D77" s="261" t="s">
        <v>165</v>
      </c>
      <c r="E77" s="262">
        <v>430</v>
      </c>
      <c r="F77" s="262">
        <v>338</v>
      </c>
      <c r="G77" s="262">
        <v>319</v>
      </c>
      <c r="H77" s="262">
        <v>292</v>
      </c>
      <c r="I77" s="263">
        <v>318</v>
      </c>
      <c r="J77" s="11"/>
      <c r="M77" s="264">
        <v>60252.94</v>
      </c>
      <c r="N77" s="264">
        <v>46126.71</v>
      </c>
      <c r="O77" s="264">
        <v>46384.63</v>
      </c>
      <c r="P77" s="264">
        <v>51055.68</v>
      </c>
      <c r="Q77" s="264">
        <v>280604.93</v>
      </c>
      <c r="R77" s="11"/>
      <c r="S77" s="4"/>
      <c r="T77" s="4"/>
      <c r="U77" s="264">
        <v>101.77861486486501</v>
      </c>
      <c r="V77" s="264">
        <v>77.916739864864795</v>
      </c>
      <c r="W77" s="264">
        <v>80.389306759098801</v>
      </c>
      <c r="X77" s="264">
        <v>89.414500875656799</v>
      </c>
      <c r="Y77" s="264">
        <v>489.71191972076798</v>
      </c>
      <c r="Z77" s="11"/>
      <c r="AA77" s="4"/>
      <c r="AB77" s="260" t="s">
        <v>197</v>
      </c>
      <c r="AD77" s="261" t="s">
        <v>198</v>
      </c>
      <c r="AE77" s="262">
        <v>11</v>
      </c>
      <c r="AF77" s="262">
        <v>9</v>
      </c>
      <c r="AG77" s="262">
        <v>2</v>
      </c>
      <c r="AH77" s="262">
        <v>1</v>
      </c>
      <c r="AI77" s="263">
        <v>1</v>
      </c>
      <c r="AJ77" s="24"/>
      <c r="AK77" s="4"/>
      <c r="AL77" s="4"/>
      <c r="AM77" s="264">
        <v>2731.46</v>
      </c>
      <c r="AN77" s="264">
        <v>2359.9499999999998</v>
      </c>
      <c r="AO77" s="264">
        <v>715.3</v>
      </c>
      <c r="AP77" s="264">
        <v>269.77999999999997</v>
      </c>
      <c r="AQ77" s="264">
        <v>371.13</v>
      </c>
      <c r="AR77" s="258"/>
      <c r="AS77" s="259"/>
      <c r="AT77" s="259"/>
      <c r="AU77" s="264">
        <v>248.31454545454599</v>
      </c>
      <c r="AV77" s="264">
        <v>214.540909090909</v>
      </c>
      <c r="AW77" s="264">
        <v>71.53</v>
      </c>
      <c r="AX77" s="264">
        <v>29.975555555555601</v>
      </c>
      <c r="AY77" s="264">
        <v>37.113</v>
      </c>
      <c r="AZ77" s="24"/>
      <c r="BA77" s="4"/>
    </row>
    <row r="78" spans="1:53" ht="14.4">
      <c r="A78" s="55"/>
      <c r="B78" s="253" t="s">
        <v>166</v>
      </c>
      <c r="D78" s="254" t="s">
        <v>167</v>
      </c>
      <c r="E78" s="255">
        <v>91</v>
      </c>
      <c r="F78" s="255">
        <v>66</v>
      </c>
      <c r="G78" s="255">
        <v>47</v>
      </c>
      <c r="H78" s="255">
        <v>48</v>
      </c>
      <c r="I78" s="256">
        <v>50</v>
      </c>
      <c r="J78" s="11"/>
      <c r="M78" s="257">
        <v>15103.59</v>
      </c>
      <c r="N78" s="257">
        <v>12194.54</v>
      </c>
      <c r="O78" s="257">
        <v>7221.2</v>
      </c>
      <c r="P78" s="257">
        <v>10610.35</v>
      </c>
      <c r="Q78" s="257">
        <v>56098.11</v>
      </c>
      <c r="R78" s="11"/>
      <c r="S78" s="4"/>
      <c r="T78" s="4"/>
      <c r="U78" s="257">
        <v>146.636796116505</v>
      </c>
      <c r="V78" s="257">
        <v>118.39359223301</v>
      </c>
      <c r="W78" s="257">
        <v>71.497029702970295</v>
      </c>
      <c r="X78" s="257">
        <v>106.1035</v>
      </c>
      <c r="Y78" s="257">
        <v>560.98109999999997</v>
      </c>
      <c r="Z78" s="11"/>
      <c r="AA78" s="4"/>
      <c r="AB78" s="253" t="s">
        <v>201</v>
      </c>
      <c r="AD78" s="254" t="s">
        <v>117</v>
      </c>
      <c r="AE78" s="255">
        <v>10</v>
      </c>
      <c r="AF78" s="255">
        <v>9</v>
      </c>
      <c r="AG78" s="255">
        <v>4</v>
      </c>
      <c r="AH78" s="255">
        <v>5</v>
      </c>
      <c r="AI78" s="256">
        <v>4</v>
      </c>
      <c r="AJ78" s="24"/>
      <c r="AK78" s="4"/>
      <c r="AL78" s="4"/>
      <c r="AM78" s="257">
        <v>1294.7</v>
      </c>
      <c r="AN78" s="257">
        <v>1104.2</v>
      </c>
      <c r="AO78" s="257">
        <v>104.83</v>
      </c>
      <c r="AP78" s="257">
        <v>1625.03</v>
      </c>
      <c r="AQ78" s="257">
        <v>23258.959999999999</v>
      </c>
      <c r="AR78" s="258"/>
      <c r="AS78" s="259"/>
      <c r="AT78" s="259"/>
      <c r="AU78" s="257">
        <v>117.7</v>
      </c>
      <c r="AV78" s="257">
        <v>100.38181818181801</v>
      </c>
      <c r="AW78" s="257">
        <v>11.647777777777801</v>
      </c>
      <c r="AX78" s="257">
        <v>162.50299999999999</v>
      </c>
      <c r="AY78" s="257">
        <v>2584.3288888888901</v>
      </c>
      <c r="AZ78" s="24"/>
      <c r="BA78" s="4"/>
    </row>
    <row r="79" spans="1:53" ht="14.4">
      <c r="A79" s="55"/>
      <c r="B79" s="260" t="s">
        <v>168</v>
      </c>
      <c r="D79" s="261" t="s">
        <v>96</v>
      </c>
      <c r="E79" s="262">
        <v>1</v>
      </c>
      <c r="F79" s="262"/>
      <c r="G79" s="262"/>
      <c r="H79" s="262"/>
      <c r="I79" s="263"/>
      <c r="J79" s="11"/>
      <c r="M79" s="264">
        <v>19</v>
      </c>
      <c r="N79" s="264">
        <v>0</v>
      </c>
      <c r="O79" s="264">
        <v>0</v>
      </c>
      <c r="P79" s="264">
        <v>0</v>
      </c>
      <c r="Q79" s="264">
        <v>0</v>
      </c>
      <c r="R79" s="11"/>
      <c r="S79" s="4"/>
      <c r="T79" s="4"/>
      <c r="U79" s="264">
        <v>19</v>
      </c>
      <c r="V79" s="264">
        <v>0</v>
      </c>
      <c r="W79" s="264">
        <v>0</v>
      </c>
      <c r="X79" s="264">
        <v>0</v>
      </c>
      <c r="Y79" s="264">
        <v>0</v>
      </c>
      <c r="Z79" s="11"/>
      <c r="AA79" s="4"/>
      <c r="AB79" s="260" t="s">
        <v>638</v>
      </c>
      <c r="AD79" s="261" t="s">
        <v>98</v>
      </c>
      <c r="AE79" s="262">
        <v>1</v>
      </c>
      <c r="AF79" s="262">
        <v>1</v>
      </c>
      <c r="AG79" s="262">
        <v>1</v>
      </c>
      <c r="AH79" s="262">
        <v>1</v>
      </c>
      <c r="AI79" s="263">
        <v>1</v>
      </c>
      <c r="AJ79" s="24"/>
      <c r="AK79" s="4"/>
      <c r="AL79" s="4"/>
      <c r="AM79" s="264">
        <v>44.29</v>
      </c>
      <c r="AN79" s="264">
        <v>37.880000000000003</v>
      </c>
      <c r="AO79" s="264">
        <v>39.94</v>
      </c>
      <c r="AP79" s="264">
        <v>45.58</v>
      </c>
      <c r="AQ79" s="264">
        <v>1628.15</v>
      </c>
      <c r="AR79" s="258"/>
      <c r="AS79" s="259"/>
      <c r="AT79" s="259"/>
      <c r="AU79" s="264">
        <v>44.29</v>
      </c>
      <c r="AV79" s="264">
        <v>37.880000000000003</v>
      </c>
      <c r="AW79" s="264">
        <v>39.94</v>
      </c>
      <c r="AX79" s="264">
        <v>45.58</v>
      </c>
      <c r="AY79" s="264">
        <v>1628.15</v>
      </c>
      <c r="AZ79" s="24"/>
      <c r="BA79" s="4"/>
    </row>
    <row r="80" spans="1:53" ht="14.4">
      <c r="A80" s="55"/>
      <c r="B80" s="253" t="s">
        <v>169</v>
      </c>
      <c r="D80" s="254" t="s">
        <v>170</v>
      </c>
      <c r="E80" s="255">
        <v>277</v>
      </c>
      <c r="F80" s="255">
        <v>185</v>
      </c>
      <c r="G80" s="255">
        <v>141</v>
      </c>
      <c r="H80" s="255">
        <v>121</v>
      </c>
      <c r="I80" s="256">
        <v>149</v>
      </c>
      <c r="J80" s="11"/>
      <c r="M80" s="257">
        <v>35765.949999999997</v>
      </c>
      <c r="N80" s="257">
        <v>28625.8</v>
      </c>
      <c r="O80" s="257">
        <v>24478.07</v>
      </c>
      <c r="P80" s="257">
        <v>26047.08</v>
      </c>
      <c r="Q80" s="257">
        <v>207200.2</v>
      </c>
      <c r="R80" s="11"/>
      <c r="S80" s="4"/>
      <c r="T80" s="4"/>
      <c r="U80" s="257">
        <v>105.193970588235</v>
      </c>
      <c r="V80" s="257">
        <v>84.1935294117647</v>
      </c>
      <c r="W80" s="257">
        <v>73.068865671641802</v>
      </c>
      <c r="X80" s="257">
        <v>78.692084592144994</v>
      </c>
      <c r="Y80" s="257">
        <v>622.22282282282299</v>
      </c>
      <c r="Z80" s="11"/>
      <c r="AA80" s="4"/>
      <c r="AB80" s="253" t="s">
        <v>713</v>
      </c>
      <c r="AD80" s="254" t="s">
        <v>167</v>
      </c>
      <c r="AE80" s="255">
        <v>1</v>
      </c>
      <c r="AF80" s="255">
        <v>1</v>
      </c>
      <c r="AG80" s="255">
        <v>1</v>
      </c>
      <c r="AH80" s="255">
        <v>1</v>
      </c>
      <c r="AI80" s="256">
        <v>1</v>
      </c>
      <c r="AJ80" s="24"/>
      <c r="AK80" s="4"/>
      <c r="AL80" s="4"/>
      <c r="AM80" s="257">
        <v>16.91</v>
      </c>
      <c r="AN80" s="257">
        <v>14.65</v>
      </c>
      <c r="AO80" s="257">
        <v>15.36</v>
      </c>
      <c r="AP80" s="257">
        <v>16.43</v>
      </c>
      <c r="AQ80" s="257">
        <v>326.91000000000003</v>
      </c>
      <c r="AR80" s="258"/>
      <c r="AS80" s="259"/>
      <c r="AT80" s="259"/>
      <c r="AU80" s="257">
        <v>16.91</v>
      </c>
      <c r="AV80" s="257">
        <v>14.65</v>
      </c>
      <c r="AW80" s="257">
        <v>15.36</v>
      </c>
      <c r="AX80" s="257">
        <v>16.43</v>
      </c>
      <c r="AY80" s="257">
        <v>326.91000000000003</v>
      </c>
      <c r="AZ80" s="24"/>
      <c r="BA80" s="4"/>
    </row>
    <row r="81" spans="1:53" ht="14.4">
      <c r="A81" s="55"/>
      <c r="B81" s="260" t="s">
        <v>171</v>
      </c>
      <c r="D81" s="261" t="s">
        <v>77</v>
      </c>
      <c r="E81" s="262">
        <v>50</v>
      </c>
      <c r="F81" s="262">
        <v>25</v>
      </c>
      <c r="G81" s="262">
        <v>15</v>
      </c>
      <c r="H81" s="262">
        <v>12</v>
      </c>
      <c r="I81" s="263">
        <v>14</v>
      </c>
      <c r="J81" s="11"/>
      <c r="M81" s="264">
        <v>7927.14</v>
      </c>
      <c r="N81" s="264">
        <v>5203.7</v>
      </c>
      <c r="O81" s="264">
        <v>2598.4699999999998</v>
      </c>
      <c r="P81" s="264">
        <v>2211.41</v>
      </c>
      <c r="Q81" s="264">
        <v>15039.32</v>
      </c>
      <c r="R81" s="11"/>
      <c r="S81" s="4"/>
      <c r="T81" s="4"/>
      <c r="U81" s="264">
        <v>146.798888888889</v>
      </c>
      <c r="V81" s="264">
        <v>96.364814814814807</v>
      </c>
      <c r="W81" s="264">
        <v>49.027735849056597</v>
      </c>
      <c r="X81" s="264">
        <v>41.724716981132097</v>
      </c>
      <c r="Y81" s="264">
        <v>278.50592592592602</v>
      </c>
      <c r="Z81" s="11"/>
      <c r="AA81" s="4"/>
      <c r="AB81" s="260" t="s">
        <v>203</v>
      </c>
      <c r="AD81" s="261" t="s">
        <v>61</v>
      </c>
      <c r="AE81" s="262">
        <v>5</v>
      </c>
      <c r="AF81" s="262"/>
      <c r="AG81" s="262"/>
      <c r="AH81" s="262"/>
      <c r="AI81" s="263"/>
      <c r="AJ81" s="24"/>
      <c r="AK81" s="4"/>
      <c r="AL81" s="4"/>
      <c r="AM81" s="264">
        <v>2358.5500000000002</v>
      </c>
      <c r="AN81" s="264">
        <v>0</v>
      </c>
      <c r="AO81" s="264">
        <v>0</v>
      </c>
      <c r="AP81" s="264">
        <v>0</v>
      </c>
      <c r="AQ81" s="264">
        <v>0</v>
      </c>
      <c r="AR81" s="258"/>
      <c r="AS81" s="259"/>
      <c r="AT81" s="259"/>
      <c r="AU81" s="264">
        <v>471.71</v>
      </c>
      <c r="AV81" s="264">
        <v>0</v>
      </c>
      <c r="AW81" s="264">
        <v>0</v>
      </c>
      <c r="AX81" s="264">
        <v>0</v>
      </c>
      <c r="AY81" s="264">
        <v>0</v>
      </c>
      <c r="AZ81" s="24"/>
      <c r="BA81" s="4"/>
    </row>
    <row r="82" spans="1:53" ht="14.4">
      <c r="A82" s="55"/>
      <c r="B82" s="253" t="s">
        <v>172</v>
      </c>
      <c r="D82" s="254" t="s">
        <v>173</v>
      </c>
      <c r="E82" s="255">
        <v>209</v>
      </c>
      <c r="F82" s="255">
        <v>137</v>
      </c>
      <c r="G82" s="255">
        <v>113</v>
      </c>
      <c r="H82" s="255">
        <v>82</v>
      </c>
      <c r="I82" s="256">
        <v>100</v>
      </c>
      <c r="J82" s="11"/>
      <c r="M82" s="257">
        <v>33366.71</v>
      </c>
      <c r="N82" s="257">
        <v>25145.32</v>
      </c>
      <c r="O82" s="257">
        <v>33926.69</v>
      </c>
      <c r="P82" s="257">
        <v>26202.23</v>
      </c>
      <c r="Q82" s="257">
        <v>191177.52</v>
      </c>
      <c r="R82" s="11"/>
      <c r="S82" s="4"/>
      <c r="T82" s="4"/>
      <c r="U82" s="257">
        <v>133.46683999999999</v>
      </c>
      <c r="V82" s="257">
        <v>100.58128000000001</v>
      </c>
      <c r="W82" s="257">
        <v>138.47628571428601</v>
      </c>
      <c r="X82" s="257">
        <v>111.026398305085</v>
      </c>
      <c r="Y82" s="257">
        <v>789.98975206611499</v>
      </c>
      <c r="Z82" s="11"/>
      <c r="AA82" s="4"/>
      <c r="AB82" s="253" t="s">
        <v>204</v>
      </c>
      <c r="AD82" s="254" t="s">
        <v>137</v>
      </c>
      <c r="AE82" s="255">
        <v>8</v>
      </c>
      <c r="AF82" s="255">
        <v>2</v>
      </c>
      <c r="AG82" s="255">
        <v>7</v>
      </c>
      <c r="AH82" s="255">
        <v>6</v>
      </c>
      <c r="AI82" s="256">
        <v>6</v>
      </c>
      <c r="AJ82" s="24"/>
      <c r="AK82" s="4"/>
      <c r="AL82" s="4"/>
      <c r="AM82" s="257">
        <v>3731.77</v>
      </c>
      <c r="AN82" s="257">
        <v>35.08</v>
      </c>
      <c r="AO82" s="257">
        <v>181.35</v>
      </c>
      <c r="AP82" s="257">
        <v>113.24</v>
      </c>
      <c r="AQ82" s="257">
        <v>2201.88</v>
      </c>
      <c r="AR82" s="258"/>
      <c r="AS82" s="259"/>
      <c r="AT82" s="259"/>
      <c r="AU82" s="257">
        <v>466.47125</v>
      </c>
      <c r="AV82" s="257">
        <v>4.3849999999999998</v>
      </c>
      <c r="AW82" s="257">
        <v>22.668749999999999</v>
      </c>
      <c r="AX82" s="257">
        <v>14.154999999999999</v>
      </c>
      <c r="AY82" s="257">
        <v>275.23500000000001</v>
      </c>
      <c r="AZ82" s="24"/>
      <c r="BA82" s="4"/>
    </row>
    <row r="83" spans="1:53" ht="14.4">
      <c r="A83" s="55"/>
      <c r="B83" s="260" t="s">
        <v>177</v>
      </c>
      <c r="D83" s="261" t="s">
        <v>61</v>
      </c>
      <c r="E83" s="262">
        <v>66</v>
      </c>
      <c r="F83" s="262">
        <v>44</v>
      </c>
      <c r="G83" s="262">
        <v>35</v>
      </c>
      <c r="H83" s="262">
        <v>21</v>
      </c>
      <c r="I83" s="263">
        <v>23</v>
      </c>
      <c r="J83" s="11"/>
      <c r="M83" s="264">
        <v>8825.92</v>
      </c>
      <c r="N83" s="264">
        <v>6581.33</v>
      </c>
      <c r="O83" s="264">
        <v>5585.69</v>
      </c>
      <c r="P83" s="264">
        <v>3866.09</v>
      </c>
      <c r="Q83" s="264">
        <v>26911.040000000001</v>
      </c>
      <c r="R83" s="11"/>
      <c r="S83" s="4"/>
      <c r="T83" s="4"/>
      <c r="U83" s="264">
        <v>120.90301369863001</v>
      </c>
      <c r="V83" s="264">
        <v>90.155205479451993</v>
      </c>
      <c r="W83" s="264">
        <v>78.671690140845101</v>
      </c>
      <c r="X83" s="264">
        <v>56.8542647058824</v>
      </c>
      <c r="Y83" s="264">
        <v>384.44342857142902</v>
      </c>
      <c r="Z83" s="11"/>
      <c r="AA83" s="4"/>
      <c r="AB83" s="260" t="s">
        <v>205</v>
      </c>
      <c r="AD83" s="261" t="s">
        <v>206</v>
      </c>
      <c r="AE83" s="262">
        <v>7</v>
      </c>
      <c r="AF83" s="262">
        <v>5</v>
      </c>
      <c r="AG83" s="262">
        <v>3</v>
      </c>
      <c r="AH83" s="262">
        <v>4</v>
      </c>
      <c r="AI83" s="263">
        <v>3</v>
      </c>
      <c r="AJ83" s="24"/>
      <c r="AK83" s="4"/>
      <c r="AL83" s="4"/>
      <c r="AM83" s="264">
        <v>240.36</v>
      </c>
      <c r="AN83" s="264">
        <v>279.43</v>
      </c>
      <c r="AO83" s="264">
        <v>240.46</v>
      </c>
      <c r="AP83" s="264">
        <v>142.07</v>
      </c>
      <c r="AQ83" s="264">
        <v>10550.2</v>
      </c>
      <c r="AR83" s="258"/>
      <c r="AS83" s="259"/>
      <c r="AT83" s="259"/>
      <c r="AU83" s="264">
        <v>34.337142857142901</v>
      </c>
      <c r="AV83" s="264">
        <v>39.918571428571397</v>
      </c>
      <c r="AW83" s="264">
        <v>40.076666666666704</v>
      </c>
      <c r="AX83" s="264">
        <v>20.2957142857143</v>
      </c>
      <c r="AY83" s="264">
        <v>1507.1714285714299</v>
      </c>
      <c r="AZ83" s="24"/>
      <c r="BA83" s="4"/>
    </row>
    <row r="84" spans="1:53" ht="14.4">
      <c r="A84" s="55"/>
      <c r="B84" s="253" t="s">
        <v>179</v>
      </c>
      <c r="D84" s="254" t="s">
        <v>180</v>
      </c>
      <c r="E84" s="255">
        <v>64</v>
      </c>
      <c r="F84" s="255">
        <v>30</v>
      </c>
      <c r="G84" s="255">
        <v>25</v>
      </c>
      <c r="H84" s="255">
        <v>21</v>
      </c>
      <c r="I84" s="256">
        <v>23</v>
      </c>
      <c r="J84" s="11"/>
      <c r="M84" s="257">
        <v>15358.21</v>
      </c>
      <c r="N84" s="257">
        <v>7754.15</v>
      </c>
      <c r="O84" s="257">
        <v>5825.53</v>
      </c>
      <c r="P84" s="257">
        <v>6075</v>
      </c>
      <c r="Q84" s="257">
        <v>25741.87</v>
      </c>
      <c r="R84" s="11"/>
      <c r="S84" s="4"/>
      <c r="T84" s="4"/>
      <c r="U84" s="257">
        <v>216.31281690140801</v>
      </c>
      <c r="V84" s="257">
        <v>109.21338028168999</v>
      </c>
      <c r="W84" s="257">
        <v>82.049718309859202</v>
      </c>
      <c r="X84" s="257">
        <v>88.043478260869605</v>
      </c>
      <c r="Y84" s="257">
        <v>367.74099999999999</v>
      </c>
      <c r="Z84" s="11"/>
      <c r="AA84" s="4"/>
      <c r="AB84" s="253" t="s">
        <v>208</v>
      </c>
      <c r="AD84" s="254" t="s">
        <v>158</v>
      </c>
      <c r="AE84" s="255">
        <v>2</v>
      </c>
      <c r="AF84" s="255">
        <v>1</v>
      </c>
      <c r="AG84" s="255">
        <v>1</v>
      </c>
      <c r="AH84" s="255">
        <v>1</v>
      </c>
      <c r="AI84" s="256"/>
      <c r="AJ84" s="24"/>
      <c r="AK84" s="4"/>
      <c r="AL84" s="4"/>
      <c r="AM84" s="257">
        <v>61.44</v>
      </c>
      <c r="AN84" s="257">
        <v>58.89</v>
      </c>
      <c r="AO84" s="257">
        <v>10.71</v>
      </c>
      <c r="AP84" s="257">
        <v>20.55</v>
      </c>
      <c r="AQ84" s="257">
        <v>0</v>
      </c>
      <c r="AR84" s="258"/>
      <c r="AS84" s="259"/>
      <c r="AT84" s="259"/>
      <c r="AU84" s="257">
        <v>30.72</v>
      </c>
      <c r="AV84" s="257">
        <v>29.445</v>
      </c>
      <c r="AW84" s="257">
        <v>5.3550000000000004</v>
      </c>
      <c r="AX84" s="257">
        <v>10.275</v>
      </c>
      <c r="AY84" s="257">
        <v>0</v>
      </c>
      <c r="AZ84" s="24"/>
      <c r="BA84" s="4"/>
    </row>
    <row r="85" spans="1:53" ht="14.4">
      <c r="A85" s="55"/>
      <c r="B85" s="260" t="s">
        <v>181</v>
      </c>
      <c r="D85" s="261" t="s">
        <v>182</v>
      </c>
      <c r="E85" s="262">
        <v>146</v>
      </c>
      <c r="F85" s="262">
        <v>106</v>
      </c>
      <c r="G85" s="262">
        <v>81</v>
      </c>
      <c r="H85" s="262">
        <v>74</v>
      </c>
      <c r="I85" s="263">
        <v>77</v>
      </c>
      <c r="J85" s="11"/>
      <c r="M85" s="264">
        <v>20825.79</v>
      </c>
      <c r="N85" s="264">
        <v>19240.71</v>
      </c>
      <c r="O85" s="264">
        <v>17092.18</v>
      </c>
      <c r="P85" s="264">
        <v>19585</v>
      </c>
      <c r="Q85" s="264">
        <v>134590.91</v>
      </c>
      <c r="R85" s="11"/>
      <c r="S85" s="4"/>
      <c r="T85" s="4"/>
      <c r="U85" s="264">
        <v>121.080174418605</v>
      </c>
      <c r="V85" s="264">
        <v>111.86459302325601</v>
      </c>
      <c r="W85" s="264">
        <v>100.542235294118</v>
      </c>
      <c r="X85" s="264">
        <v>117.275449101796</v>
      </c>
      <c r="Y85" s="264">
        <v>791.71123529411796</v>
      </c>
      <c r="Z85" s="11"/>
      <c r="AA85" s="4"/>
      <c r="AB85" s="260" t="s">
        <v>209</v>
      </c>
      <c r="AD85" s="261" t="s">
        <v>210</v>
      </c>
      <c r="AE85" s="262">
        <v>2</v>
      </c>
      <c r="AF85" s="262">
        <v>2</v>
      </c>
      <c r="AG85" s="262">
        <v>1</v>
      </c>
      <c r="AH85" s="262">
        <v>1</v>
      </c>
      <c r="AI85" s="263">
        <v>1</v>
      </c>
      <c r="AJ85" s="24"/>
      <c r="AK85" s="4"/>
      <c r="AL85" s="4"/>
      <c r="AM85" s="264">
        <v>37.33</v>
      </c>
      <c r="AN85" s="264">
        <v>83.91</v>
      </c>
      <c r="AO85" s="264">
        <v>20.13</v>
      </c>
      <c r="AP85" s="264">
        <v>14.14</v>
      </c>
      <c r="AQ85" s="264">
        <v>181.89</v>
      </c>
      <c r="AR85" s="258"/>
      <c r="AS85" s="259"/>
      <c r="AT85" s="259"/>
      <c r="AU85" s="264">
        <v>18.664999999999999</v>
      </c>
      <c r="AV85" s="264">
        <v>41.954999999999998</v>
      </c>
      <c r="AW85" s="264">
        <v>20.13</v>
      </c>
      <c r="AX85" s="264">
        <v>14.14</v>
      </c>
      <c r="AY85" s="264">
        <v>181.89</v>
      </c>
      <c r="AZ85" s="24"/>
      <c r="BA85" s="4"/>
    </row>
    <row r="86" spans="1:53" ht="14.4">
      <c r="A86" s="55"/>
      <c r="B86" s="253" t="s">
        <v>185</v>
      </c>
      <c r="D86" s="254" t="s">
        <v>186</v>
      </c>
      <c r="E86" s="255">
        <v>99</v>
      </c>
      <c r="F86" s="255">
        <v>69</v>
      </c>
      <c r="G86" s="255">
        <v>43</v>
      </c>
      <c r="H86" s="255">
        <v>31</v>
      </c>
      <c r="I86" s="256">
        <v>34</v>
      </c>
      <c r="J86" s="11"/>
      <c r="M86" s="257">
        <v>10091.51</v>
      </c>
      <c r="N86" s="257">
        <v>9147.58</v>
      </c>
      <c r="O86" s="257">
        <v>4976.03</v>
      </c>
      <c r="P86" s="257">
        <v>4648.46</v>
      </c>
      <c r="Q86" s="257">
        <v>31498.97</v>
      </c>
      <c r="R86" s="11"/>
      <c r="S86" s="4"/>
      <c r="T86" s="4"/>
      <c r="U86" s="257">
        <v>89.3053982300885</v>
      </c>
      <c r="V86" s="257">
        <v>80.952035398230095</v>
      </c>
      <c r="W86" s="257">
        <v>47.8464423076923</v>
      </c>
      <c r="X86" s="257">
        <v>46.024356435643597</v>
      </c>
      <c r="Y86" s="257">
        <v>318.171414141414</v>
      </c>
      <c r="Z86" s="11"/>
      <c r="AA86" s="4"/>
      <c r="AB86" s="253" t="s">
        <v>211</v>
      </c>
      <c r="AD86" s="254" t="s">
        <v>193</v>
      </c>
      <c r="AE86" s="255">
        <v>21</v>
      </c>
      <c r="AF86" s="255">
        <v>11</v>
      </c>
      <c r="AG86" s="255">
        <v>7</v>
      </c>
      <c r="AH86" s="255">
        <v>5</v>
      </c>
      <c r="AI86" s="256">
        <v>4</v>
      </c>
      <c r="AJ86" s="24"/>
      <c r="AK86" s="4"/>
      <c r="AL86" s="4"/>
      <c r="AM86" s="257">
        <v>1223.69</v>
      </c>
      <c r="AN86" s="257">
        <v>670.52</v>
      </c>
      <c r="AO86" s="257">
        <v>218.61</v>
      </c>
      <c r="AP86" s="257">
        <v>181.21</v>
      </c>
      <c r="AQ86" s="257">
        <v>869.99</v>
      </c>
      <c r="AR86" s="258"/>
      <c r="AS86" s="259"/>
      <c r="AT86" s="259"/>
      <c r="AU86" s="257">
        <v>55.622272727272701</v>
      </c>
      <c r="AV86" s="257">
        <v>30.478181818181799</v>
      </c>
      <c r="AW86" s="257">
        <v>10.9305</v>
      </c>
      <c r="AX86" s="257">
        <v>9.0604999999999993</v>
      </c>
      <c r="AY86" s="257">
        <v>45.788947368421098</v>
      </c>
      <c r="AZ86" s="24"/>
      <c r="BA86" s="4"/>
    </row>
    <row r="87" spans="1:53" ht="14.4">
      <c r="A87" s="55"/>
      <c r="B87" s="260" t="s">
        <v>187</v>
      </c>
      <c r="D87" s="261" t="s">
        <v>188</v>
      </c>
      <c r="E87" s="262">
        <v>677</v>
      </c>
      <c r="F87" s="262">
        <v>485</v>
      </c>
      <c r="G87" s="262">
        <v>384</v>
      </c>
      <c r="H87" s="262">
        <v>313</v>
      </c>
      <c r="I87" s="263">
        <v>380</v>
      </c>
      <c r="J87" s="11"/>
      <c r="M87" s="264">
        <v>85303.34</v>
      </c>
      <c r="N87" s="264">
        <v>65040.73</v>
      </c>
      <c r="O87" s="264">
        <v>50876.800000000003</v>
      </c>
      <c r="P87" s="264">
        <v>53715.05</v>
      </c>
      <c r="Q87" s="264">
        <v>358661.17</v>
      </c>
      <c r="R87" s="11"/>
      <c r="S87" s="4"/>
      <c r="T87" s="4"/>
      <c r="U87" s="264">
        <v>101.43084423305601</v>
      </c>
      <c r="V87" s="264">
        <v>77.337372175981002</v>
      </c>
      <c r="W87" s="264">
        <v>62.349019607843097</v>
      </c>
      <c r="X87" s="264">
        <v>66.809763681592102</v>
      </c>
      <c r="Y87" s="264">
        <v>438.46108801956001</v>
      </c>
      <c r="Z87" s="11"/>
      <c r="AA87" s="4"/>
      <c r="AB87" s="260" t="s">
        <v>218</v>
      </c>
      <c r="AD87" s="261" t="s">
        <v>199</v>
      </c>
      <c r="AE87" s="262">
        <v>10</v>
      </c>
      <c r="AF87" s="262">
        <v>6</v>
      </c>
      <c r="AG87" s="262">
        <v>3</v>
      </c>
      <c r="AH87" s="262">
        <v>4</v>
      </c>
      <c r="AI87" s="263">
        <v>5</v>
      </c>
      <c r="AJ87" s="24"/>
      <c r="AK87" s="4"/>
      <c r="AL87" s="4"/>
      <c r="AM87" s="264">
        <v>744.01</v>
      </c>
      <c r="AN87" s="264">
        <v>144.22999999999999</v>
      </c>
      <c r="AO87" s="264">
        <v>78.72</v>
      </c>
      <c r="AP87" s="264">
        <v>944.82</v>
      </c>
      <c r="AQ87" s="264">
        <v>1567.62</v>
      </c>
      <c r="AR87" s="258"/>
      <c r="AS87" s="259"/>
      <c r="AT87" s="259"/>
      <c r="AU87" s="264">
        <v>62.000833333333297</v>
      </c>
      <c r="AV87" s="264">
        <v>12.019166666666701</v>
      </c>
      <c r="AW87" s="264">
        <v>7.1563636363636398</v>
      </c>
      <c r="AX87" s="264">
        <v>85.892727272727299</v>
      </c>
      <c r="AY87" s="264">
        <v>130.63499999999999</v>
      </c>
      <c r="AZ87" s="24"/>
      <c r="BA87" s="4"/>
    </row>
    <row r="88" spans="1:53" ht="14.4">
      <c r="A88" s="55"/>
      <c r="B88" s="253" t="s">
        <v>190</v>
      </c>
      <c r="D88" s="254" t="s">
        <v>191</v>
      </c>
      <c r="E88" s="255">
        <v>1570</v>
      </c>
      <c r="F88" s="255">
        <v>1232</v>
      </c>
      <c r="G88" s="255">
        <v>999</v>
      </c>
      <c r="H88" s="255">
        <v>876</v>
      </c>
      <c r="I88" s="256">
        <v>959</v>
      </c>
      <c r="J88" s="11"/>
      <c r="M88" s="257">
        <v>214496.96</v>
      </c>
      <c r="N88" s="257">
        <v>191971.41</v>
      </c>
      <c r="O88" s="257">
        <v>158031.49</v>
      </c>
      <c r="P88" s="257">
        <v>163184.99</v>
      </c>
      <c r="Q88" s="257">
        <v>1095519.96</v>
      </c>
      <c r="R88" s="11"/>
      <c r="S88" s="4"/>
      <c r="T88" s="4"/>
      <c r="U88" s="257">
        <v>112.715165528114</v>
      </c>
      <c r="V88" s="257">
        <v>100.878302679979</v>
      </c>
      <c r="W88" s="257">
        <v>85.330178185745098</v>
      </c>
      <c r="X88" s="257">
        <v>91.3689753639418</v>
      </c>
      <c r="Y88" s="257">
        <v>598.31783724740501</v>
      </c>
      <c r="Z88" s="11"/>
      <c r="AA88" s="4"/>
      <c r="AB88" s="253" t="s">
        <v>221</v>
      </c>
      <c r="AD88" s="254" t="s">
        <v>223</v>
      </c>
      <c r="AE88" s="255">
        <v>6</v>
      </c>
      <c r="AF88" s="255">
        <v>3</v>
      </c>
      <c r="AG88" s="255">
        <v>3</v>
      </c>
      <c r="AH88" s="255">
        <v>1</v>
      </c>
      <c r="AI88" s="256">
        <v>1</v>
      </c>
      <c r="AJ88" s="24"/>
      <c r="AK88" s="4"/>
      <c r="AL88" s="4"/>
      <c r="AM88" s="257">
        <v>377.28</v>
      </c>
      <c r="AN88" s="257">
        <v>100.98</v>
      </c>
      <c r="AO88" s="257">
        <v>364</v>
      </c>
      <c r="AP88" s="257">
        <v>13.88</v>
      </c>
      <c r="AQ88" s="257">
        <v>22.61</v>
      </c>
      <c r="AR88" s="258"/>
      <c r="AS88" s="259"/>
      <c r="AT88" s="259"/>
      <c r="AU88" s="257">
        <v>62.88</v>
      </c>
      <c r="AV88" s="257">
        <v>16.829999999999998</v>
      </c>
      <c r="AW88" s="257">
        <v>72.8</v>
      </c>
      <c r="AX88" s="257">
        <v>3.47</v>
      </c>
      <c r="AY88" s="257">
        <v>5.6524999999999999</v>
      </c>
      <c r="AZ88" s="24"/>
      <c r="BA88" s="4"/>
    </row>
    <row r="89" spans="1:53" ht="14.4">
      <c r="A89" s="55"/>
      <c r="B89" s="260" t="s">
        <v>192</v>
      </c>
      <c r="D89" s="261" t="s">
        <v>88</v>
      </c>
      <c r="E89" s="262">
        <v>42</v>
      </c>
      <c r="F89" s="262">
        <v>32</v>
      </c>
      <c r="G89" s="262">
        <v>23</v>
      </c>
      <c r="H89" s="262">
        <v>16</v>
      </c>
      <c r="I89" s="263">
        <v>18</v>
      </c>
      <c r="J89" s="11"/>
      <c r="M89" s="264">
        <v>6159.67</v>
      </c>
      <c r="N89" s="264">
        <v>3802.04</v>
      </c>
      <c r="O89" s="264">
        <v>3498.78</v>
      </c>
      <c r="P89" s="264">
        <v>2565.4</v>
      </c>
      <c r="Q89" s="264">
        <v>10604.77</v>
      </c>
      <c r="R89" s="11"/>
      <c r="S89" s="4"/>
      <c r="T89" s="4"/>
      <c r="U89" s="264">
        <v>109.994107142857</v>
      </c>
      <c r="V89" s="264">
        <v>67.893571428571406</v>
      </c>
      <c r="W89" s="264">
        <v>62.478214285714301</v>
      </c>
      <c r="X89" s="264">
        <v>49.334615384615397</v>
      </c>
      <c r="Y89" s="264">
        <v>192.81399999999999</v>
      </c>
      <c r="Z89" s="11"/>
      <c r="AA89" s="4"/>
      <c r="AB89" s="260" t="s">
        <v>224</v>
      </c>
      <c r="AD89" s="261" t="s">
        <v>225</v>
      </c>
      <c r="AE89" s="262">
        <v>1</v>
      </c>
      <c r="AF89" s="262"/>
      <c r="AG89" s="262"/>
      <c r="AH89" s="262"/>
      <c r="AI89" s="263"/>
      <c r="AJ89" s="24"/>
      <c r="AK89" s="4"/>
      <c r="AL89" s="4"/>
      <c r="AM89" s="264">
        <v>13.86</v>
      </c>
      <c r="AN89" s="264">
        <v>0</v>
      </c>
      <c r="AO89" s="264">
        <v>0</v>
      </c>
      <c r="AP89" s="264">
        <v>0</v>
      </c>
      <c r="AQ89" s="264">
        <v>0</v>
      </c>
      <c r="AR89" s="258"/>
      <c r="AS89" s="259"/>
      <c r="AT89" s="259"/>
      <c r="AU89" s="264">
        <v>13.86</v>
      </c>
      <c r="AV89" s="264">
        <v>0</v>
      </c>
      <c r="AW89" s="264">
        <v>0</v>
      </c>
      <c r="AX89" s="264">
        <v>0</v>
      </c>
      <c r="AY89" s="264">
        <v>0</v>
      </c>
      <c r="AZ89" s="24"/>
      <c r="BA89" s="4"/>
    </row>
    <row r="90" spans="1:53" ht="14.4">
      <c r="A90" s="55"/>
      <c r="B90" s="253" t="s">
        <v>194</v>
      </c>
      <c r="D90" s="254" t="s">
        <v>135</v>
      </c>
      <c r="E90" s="255">
        <v>1</v>
      </c>
      <c r="F90" s="255">
        <v>1</v>
      </c>
      <c r="G90" s="255"/>
      <c r="H90" s="255"/>
      <c r="I90" s="256"/>
      <c r="J90" s="11"/>
      <c r="M90" s="257">
        <v>43.05</v>
      </c>
      <c r="N90" s="257">
        <v>15</v>
      </c>
      <c r="O90" s="257"/>
      <c r="P90" s="257"/>
      <c r="Q90" s="257"/>
      <c r="R90" s="11"/>
      <c r="S90" s="4"/>
      <c r="T90" s="4"/>
      <c r="U90" s="257">
        <v>43.05</v>
      </c>
      <c r="V90" s="257">
        <v>15</v>
      </c>
      <c r="W90" s="257"/>
      <c r="X90" s="257"/>
      <c r="Y90" s="257"/>
      <c r="Z90" s="11"/>
      <c r="AA90" s="4"/>
      <c r="AB90" s="253" t="s">
        <v>226</v>
      </c>
      <c r="AD90" s="254" t="s">
        <v>227</v>
      </c>
      <c r="AE90" s="255">
        <v>7</v>
      </c>
      <c r="AF90" s="255">
        <v>5</v>
      </c>
      <c r="AG90" s="255">
        <v>6</v>
      </c>
      <c r="AH90" s="255">
        <v>6</v>
      </c>
      <c r="AI90" s="256">
        <v>6</v>
      </c>
      <c r="AJ90" s="24"/>
      <c r="AK90" s="4"/>
      <c r="AL90" s="4"/>
      <c r="AM90" s="257">
        <v>233.85</v>
      </c>
      <c r="AN90" s="257">
        <v>129.02000000000001</v>
      </c>
      <c r="AO90" s="257">
        <v>193.1</v>
      </c>
      <c r="AP90" s="257">
        <v>218.33</v>
      </c>
      <c r="AQ90" s="257">
        <v>914.62</v>
      </c>
      <c r="AR90" s="258"/>
      <c r="AS90" s="259"/>
      <c r="AT90" s="259"/>
      <c r="AU90" s="257">
        <v>29.231249999999999</v>
      </c>
      <c r="AV90" s="257">
        <v>16.127500000000001</v>
      </c>
      <c r="AW90" s="257">
        <v>24.137499999999999</v>
      </c>
      <c r="AX90" s="257">
        <v>27.291250000000002</v>
      </c>
      <c r="AY90" s="257">
        <v>114.3275</v>
      </c>
      <c r="AZ90" s="24"/>
      <c r="BA90" s="4"/>
    </row>
    <row r="91" spans="1:53" ht="14.4">
      <c r="A91" s="55"/>
      <c r="B91" s="260" t="s">
        <v>195</v>
      </c>
      <c r="D91" s="261" t="s">
        <v>55</v>
      </c>
      <c r="E91" s="262">
        <v>176</v>
      </c>
      <c r="F91" s="262">
        <v>103</v>
      </c>
      <c r="G91" s="262">
        <v>79</v>
      </c>
      <c r="H91" s="262">
        <v>68</v>
      </c>
      <c r="I91" s="263">
        <v>69</v>
      </c>
      <c r="J91" s="11"/>
      <c r="M91" s="264">
        <v>12608.59</v>
      </c>
      <c r="N91" s="264">
        <v>6501.91</v>
      </c>
      <c r="O91" s="264">
        <v>4732.66</v>
      </c>
      <c r="P91" s="264">
        <v>5728.34</v>
      </c>
      <c r="Q91" s="264">
        <v>40068.379999999997</v>
      </c>
      <c r="R91" s="11"/>
      <c r="S91" s="4"/>
      <c r="T91" s="4"/>
      <c r="U91" s="264">
        <v>64.992731958763002</v>
      </c>
      <c r="V91" s="264">
        <v>33.515000000000001</v>
      </c>
      <c r="W91" s="264">
        <v>25.581945945946</v>
      </c>
      <c r="X91" s="264">
        <v>31.3024043715847</v>
      </c>
      <c r="Y91" s="264">
        <v>214.26941176470601</v>
      </c>
      <c r="Z91" s="11"/>
      <c r="AA91" s="4"/>
      <c r="AB91" s="260" t="s">
        <v>229</v>
      </c>
      <c r="AD91" s="261" t="s">
        <v>143</v>
      </c>
      <c r="AE91" s="262">
        <v>1</v>
      </c>
      <c r="AF91" s="262">
        <v>1</v>
      </c>
      <c r="AG91" s="262">
        <v>1</v>
      </c>
      <c r="AH91" s="262"/>
      <c r="AI91" s="263"/>
      <c r="AJ91" s="24"/>
      <c r="AK91" s="4"/>
      <c r="AL91" s="4"/>
      <c r="AM91" s="264">
        <v>316.45</v>
      </c>
      <c r="AN91" s="264">
        <v>401.16</v>
      </c>
      <c r="AO91" s="264">
        <v>733.55</v>
      </c>
      <c r="AP91" s="264">
        <v>0</v>
      </c>
      <c r="AQ91" s="264">
        <v>0</v>
      </c>
      <c r="AR91" s="258"/>
      <c r="AS91" s="259"/>
      <c r="AT91" s="259"/>
      <c r="AU91" s="264">
        <v>316.45</v>
      </c>
      <c r="AV91" s="264">
        <v>401.16</v>
      </c>
      <c r="AW91" s="264">
        <v>733.55</v>
      </c>
      <c r="AX91" s="264">
        <v>0</v>
      </c>
      <c r="AY91" s="264">
        <v>0</v>
      </c>
      <c r="AZ91" s="24"/>
      <c r="BA91" s="4"/>
    </row>
    <row r="92" spans="1:53" ht="14.4">
      <c r="A92" s="55"/>
      <c r="B92" s="253" t="s">
        <v>196</v>
      </c>
      <c r="D92" s="254" t="s">
        <v>167</v>
      </c>
      <c r="E92" s="255">
        <v>217</v>
      </c>
      <c r="F92" s="255">
        <v>160</v>
      </c>
      <c r="G92" s="255">
        <v>136</v>
      </c>
      <c r="H92" s="255">
        <v>110</v>
      </c>
      <c r="I92" s="256">
        <v>122</v>
      </c>
      <c r="J92" s="11"/>
      <c r="M92" s="257">
        <v>25513.49</v>
      </c>
      <c r="N92" s="257">
        <v>25990.12</v>
      </c>
      <c r="O92" s="257">
        <v>17692.95</v>
      </c>
      <c r="P92" s="257">
        <v>20849.599999999999</v>
      </c>
      <c r="Q92" s="257">
        <v>195139.65</v>
      </c>
      <c r="R92" s="11"/>
      <c r="S92" s="4"/>
      <c r="T92" s="4"/>
      <c r="U92" s="257">
        <v>93.799595588235306</v>
      </c>
      <c r="V92" s="257">
        <v>95.551911764705906</v>
      </c>
      <c r="W92" s="257">
        <v>65.529444444444493</v>
      </c>
      <c r="X92" s="257">
        <v>78.381954887218001</v>
      </c>
      <c r="Y92" s="257">
        <v>733.60770676691698</v>
      </c>
      <c r="Z92" s="11"/>
      <c r="AA92" s="4"/>
      <c r="AB92" s="253" t="s">
        <v>640</v>
      </c>
      <c r="AD92" s="254" t="s">
        <v>199</v>
      </c>
      <c r="AE92" s="255">
        <v>2</v>
      </c>
      <c r="AF92" s="255"/>
      <c r="AG92" s="255"/>
      <c r="AH92" s="255"/>
      <c r="AI92" s="256"/>
      <c r="AJ92" s="24"/>
      <c r="AK92" s="4"/>
      <c r="AL92" s="4"/>
      <c r="AM92" s="257">
        <v>427.88</v>
      </c>
      <c r="AN92" s="257">
        <v>0</v>
      </c>
      <c r="AO92" s="257">
        <v>0</v>
      </c>
      <c r="AP92" s="257">
        <v>0</v>
      </c>
      <c r="AQ92" s="257">
        <v>0</v>
      </c>
      <c r="AR92" s="258"/>
      <c r="AS92" s="259"/>
      <c r="AT92" s="259"/>
      <c r="AU92" s="257">
        <v>213.94</v>
      </c>
      <c r="AV92" s="257">
        <v>0</v>
      </c>
      <c r="AW92" s="257">
        <v>0</v>
      </c>
      <c r="AX92" s="257">
        <v>0</v>
      </c>
      <c r="AY92" s="257">
        <v>0</v>
      </c>
      <c r="AZ92" s="24"/>
      <c r="BA92" s="4"/>
    </row>
    <row r="93" spans="1:53" ht="14.4">
      <c r="A93" s="55"/>
      <c r="B93" s="260" t="s">
        <v>197</v>
      </c>
      <c r="D93" s="261" t="s">
        <v>198</v>
      </c>
      <c r="E93" s="262">
        <v>61</v>
      </c>
      <c r="F93" s="262">
        <v>39</v>
      </c>
      <c r="G93" s="262">
        <v>28</v>
      </c>
      <c r="H93" s="262">
        <v>21</v>
      </c>
      <c r="I93" s="263">
        <v>22</v>
      </c>
      <c r="J93" s="11"/>
      <c r="M93" s="264">
        <v>10783.45</v>
      </c>
      <c r="N93" s="264">
        <v>9309.94</v>
      </c>
      <c r="O93" s="264">
        <v>6576.3</v>
      </c>
      <c r="P93" s="264">
        <v>5168.74</v>
      </c>
      <c r="Q93" s="264">
        <v>21737.32</v>
      </c>
      <c r="R93" s="11"/>
      <c r="S93" s="4"/>
      <c r="T93" s="4"/>
      <c r="U93" s="264">
        <v>158.580147058823</v>
      </c>
      <c r="V93" s="264">
        <v>136.910882352941</v>
      </c>
      <c r="W93" s="264">
        <v>96.710294117646995</v>
      </c>
      <c r="X93" s="264">
        <v>77.145373134328395</v>
      </c>
      <c r="Y93" s="264">
        <v>324.43761194029901</v>
      </c>
      <c r="Z93" s="11"/>
      <c r="AA93" s="4"/>
      <c r="AB93" s="260" t="s">
        <v>235</v>
      </c>
      <c r="AD93" s="261" t="s">
        <v>199</v>
      </c>
      <c r="AE93" s="262">
        <v>75</v>
      </c>
      <c r="AF93" s="262">
        <v>59</v>
      </c>
      <c r="AG93" s="262">
        <v>43</v>
      </c>
      <c r="AH93" s="262">
        <v>31</v>
      </c>
      <c r="AI93" s="263">
        <v>33</v>
      </c>
      <c r="AJ93" s="24"/>
      <c r="AK93" s="4"/>
      <c r="AL93" s="4"/>
      <c r="AM93" s="264">
        <v>12110.43</v>
      </c>
      <c r="AN93" s="264">
        <v>17568.8</v>
      </c>
      <c r="AO93" s="264">
        <v>5917.59</v>
      </c>
      <c r="AP93" s="264">
        <v>4413.76</v>
      </c>
      <c r="AQ93" s="264">
        <v>15801.18</v>
      </c>
      <c r="AR93" s="258"/>
      <c r="AS93" s="259"/>
      <c r="AT93" s="259"/>
      <c r="AU93" s="264">
        <v>145.90879518072299</v>
      </c>
      <c r="AV93" s="264">
        <v>211.67228915662699</v>
      </c>
      <c r="AW93" s="264">
        <v>74.906202531645604</v>
      </c>
      <c r="AX93" s="264">
        <v>54.490864197530897</v>
      </c>
      <c r="AY93" s="264">
        <v>192.69731707317101</v>
      </c>
      <c r="AZ93" s="24"/>
      <c r="BA93" s="4"/>
    </row>
    <row r="94" spans="1:53" ht="14.4">
      <c r="A94" s="55"/>
      <c r="B94" s="253" t="s">
        <v>201</v>
      </c>
      <c r="D94" s="254" t="s">
        <v>117</v>
      </c>
      <c r="E94" s="255">
        <v>39</v>
      </c>
      <c r="F94" s="255">
        <v>24</v>
      </c>
      <c r="G94" s="255">
        <v>18</v>
      </c>
      <c r="H94" s="255">
        <v>12</v>
      </c>
      <c r="I94" s="256">
        <v>14</v>
      </c>
      <c r="J94" s="11"/>
      <c r="M94" s="257">
        <v>6604.2</v>
      </c>
      <c r="N94" s="257">
        <v>4352.8500000000004</v>
      </c>
      <c r="O94" s="257">
        <v>4090.8</v>
      </c>
      <c r="P94" s="257">
        <v>3271.85</v>
      </c>
      <c r="Q94" s="257">
        <v>20039.939999999999</v>
      </c>
      <c r="R94" s="11"/>
      <c r="S94" s="4"/>
      <c r="T94" s="4"/>
      <c r="U94" s="257">
        <v>137.58750000000001</v>
      </c>
      <c r="V94" s="257">
        <v>90.684375000000003</v>
      </c>
      <c r="W94" s="257">
        <v>85.224999999999994</v>
      </c>
      <c r="X94" s="257">
        <v>71.127173913043507</v>
      </c>
      <c r="Y94" s="257">
        <v>417.49874999999997</v>
      </c>
      <c r="Z94" s="11"/>
      <c r="AA94" s="4"/>
      <c r="AB94" s="253" t="s">
        <v>236</v>
      </c>
      <c r="AD94" s="254" t="s">
        <v>68</v>
      </c>
      <c r="AE94" s="255">
        <v>71</v>
      </c>
      <c r="AF94" s="255">
        <v>40</v>
      </c>
      <c r="AG94" s="255">
        <v>28</v>
      </c>
      <c r="AH94" s="255">
        <v>18</v>
      </c>
      <c r="AI94" s="256">
        <v>19</v>
      </c>
      <c r="AJ94" s="24"/>
      <c r="AK94" s="4"/>
      <c r="AL94" s="4"/>
      <c r="AM94" s="257">
        <v>56258</v>
      </c>
      <c r="AN94" s="257">
        <v>33829.86</v>
      </c>
      <c r="AO94" s="257">
        <v>109300.47</v>
      </c>
      <c r="AP94" s="257">
        <v>7687.22</v>
      </c>
      <c r="AQ94" s="257">
        <v>64767.44</v>
      </c>
      <c r="AR94" s="258"/>
      <c r="AS94" s="259"/>
      <c r="AT94" s="259"/>
      <c r="AU94" s="257">
        <v>750.10666666666702</v>
      </c>
      <c r="AV94" s="257">
        <v>451.06479999999999</v>
      </c>
      <c r="AW94" s="257">
        <v>1518.0620833333301</v>
      </c>
      <c r="AX94" s="257">
        <v>111.408985507246</v>
      </c>
      <c r="AY94" s="257">
        <v>912.21746478873195</v>
      </c>
      <c r="AZ94" s="24"/>
      <c r="BA94" s="4"/>
    </row>
    <row r="95" spans="1:53" ht="14.4">
      <c r="A95" s="55"/>
      <c r="B95" s="260" t="s">
        <v>638</v>
      </c>
      <c r="D95" s="261" t="s">
        <v>98</v>
      </c>
      <c r="E95" s="262">
        <v>3</v>
      </c>
      <c r="F95" s="262">
        <v>2</v>
      </c>
      <c r="G95" s="262">
        <v>3</v>
      </c>
      <c r="H95" s="262">
        <v>2</v>
      </c>
      <c r="I95" s="263">
        <v>2</v>
      </c>
      <c r="J95" s="11"/>
      <c r="M95" s="264">
        <v>595.69000000000005</v>
      </c>
      <c r="N95" s="264">
        <v>564.72</v>
      </c>
      <c r="O95" s="264">
        <v>363.29</v>
      </c>
      <c r="P95" s="264">
        <v>291.60000000000002</v>
      </c>
      <c r="Q95" s="264">
        <v>407.32</v>
      </c>
      <c r="R95" s="11"/>
      <c r="S95" s="4"/>
      <c r="T95" s="4"/>
      <c r="U95" s="264">
        <v>198.56333333333299</v>
      </c>
      <c r="V95" s="264">
        <v>188.24</v>
      </c>
      <c r="W95" s="264">
        <v>121.09666666666701</v>
      </c>
      <c r="X95" s="264">
        <v>97.2</v>
      </c>
      <c r="Y95" s="264">
        <v>135.773333333333</v>
      </c>
      <c r="Z95" s="11"/>
      <c r="AA95" s="4"/>
      <c r="AB95" s="260" t="s">
        <v>641</v>
      </c>
      <c r="AD95" s="261" t="s">
        <v>68</v>
      </c>
      <c r="AE95" s="262">
        <v>2</v>
      </c>
      <c r="AF95" s="262">
        <v>1</v>
      </c>
      <c r="AG95" s="262">
        <v>1</v>
      </c>
      <c r="AH95" s="262">
        <v>1</v>
      </c>
      <c r="AI95" s="263">
        <v>1</v>
      </c>
      <c r="AJ95" s="24"/>
      <c r="AK95" s="4"/>
      <c r="AL95" s="4"/>
      <c r="AM95" s="264">
        <v>2883.73</v>
      </c>
      <c r="AN95" s="264">
        <v>257.22000000000003</v>
      </c>
      <c r="AO95" s="264">
        <v>292.39999999999998</v>
      </c>
      <c r="AP95" s="264">
        <v>250.64</v>
      </c>
      <c r="AQ95" s="264">
        <v>1844.23</v>
      </c>
      <c r="AR95" s="258"/>
      <c r="AS95" s="259"/>
      <c r="AT95" s="259"/>
      <c r="AU95" s="264">
        <v>1441.865</v>
      </c>
      <c r="AV95" s="264">
        <v>128.61000000000001</v>
      </c>
      <c r="AW95" s="264">
        <v>146.19999999999999</v>
      </c>
      <c r="AX95" s="264">
        <v>125.32</v>
      </c>
      <c r="AY95" s="264">
        <v>922.11500000000001</v>
      </c>
      <c r="AZ95" s="24"/>
      <c r="BA95" s="4"/>
    </row>
    <row r="96" spans="1:53" ht="14.4">
      <c r="A96" s="55"/>
      <c r="B96" s="253" t="s">
        <v>203</v>
      </c>
      <c r="D96" s="254" t="s">
        <v>61</v>
      </c>
      <c r="E96" s="255">
        <v>11</v>
      </c>
      <c r="F96" s="255">
        <v>8</v>
      </c>
      <c r="G96" s="255">
        <v>3</v>
      </c>
      <c r="H96" s="255">
        <v>1</v>
      </c>
      <c r="I96" s="256">
        <v>1</v>
      </c>
      <c r="J96" s="11"/>
      <c r="M96" s="257">
        <v>1310</v>
      </c>
      <c r="N96" s="257">
        <v>1495.71</v>
      </c>
      <c r="O96" s="257">
        <v>567</v>
      </c>
      <c r="P96" s="257">
        <v>243.27</v>
      </c>
      <c r="Q96" s="257">
        <v>213.44</v>
      </c>
      <c r="R96" s="11"/>
      <c r="S96" s="4"/>
      <c r="T96" s="4"/>
      <c r="U96" s="257">
        <v>100.769230769231</v>
      </c>
      <c r="V96" s="257">
        <v>115.054615384615</v>
      </c>
      <c r="W96" s="257">
        <v>43.615384615384599</v>
      </c>
      <c r="X96" s="257">
        <v>18.713076923076901</v>
      </c>
      <c r="Y96" s="257">
        <v>16.4184615384615</v>
      </c>
      <c r="Z96" s="11"/>
      <c r="AA96" s="4"/>
      <c r="AB96" s="253" t="s">
        <v>237</v>
      </c>
      <c r="AD96" s="254" t="s">
        <v>117</v>
      </c>
      <c r="AE96" s="255">
        <v>3</v>
      </c>
      <c r="AF96" s="255">
        <v>3</v>
      </c>
      <c r="AG96" s="255">
        <v>3</v>
      </c>
      <c r="AH96" s="255">
        <v>3</v>
      </c>
      <c r="AI96" s="256">
        <v>2</v>
      </c>
      <c r="AJ96" s="24"/>
      <c r="AK96" s="4"/>
      <c r="AL96" s="4"/>
      <c r="AM96" s="257">
        <v>60.2</v>
      </c>
      <c r="AN96" s="257">
        <v>62.3</v>
      </c>
      <c r="AO96" s="257">
        <v>60.4</v>
      </c>
      <c r="AP96" s="257">
        <v>62.8</v>
      </c>
      <c r="AQ96" s="257">
        <v>115.87</v>
      </c>
      <c r="AR96" s="258"/>
      <c r="AS96" s="259"/>
      <c r="AT96" s="259"/>
      <c r="AU96" s="257">
        <v>20.066666666666698</v>
      </c>
      <c r="AV96" s="257">
        <v>20.766666666666701</v>
      </c>
      <c r="AW96" s="257">
        <v>20.133333333333301</v>
      </c>
      <c r="AX96" s="257">
        <v>20.933333333333302</v>
      </c>
      <c r="AY96" s="257">
        <v>38.623333333333299</v>
      </c>
      <c r="AZ96" s="24"/>
      <c r="BA96" s="4"/>
    </row>
    <row r="97" spans="1:53" ht="14.4">
      <c r="A97" s="55"/>
      <c r="B97" s="260" t="s">
        <v>204</v>
      </c>
      <c r="D97" s="261" t="s">
        <v>137</v>
      </c>
      <c r="E97" s="262">
        <v>37</v>
      </c>
      <c r="F97" s="262">
        <v>12</v>
      </c>
      <c r="G97" s="262">
        <v>35</v>
      </c>
      <c r="H97" s="262">
        <v>25</v>
      </c>
      <c r="I97" s="263">
        <v>22</v>
      </c>
      <c r="J97" s="11"/>
      <c r="M97" s="264">
        <v>6093.84</v>
      </c>
      <c r="N97" s="264">
        <v>3189.22</v>
      </c>
      <c r="O97" s="264">
        <v>8545.8799999999992</v>
      </c>
      <c r="P97" s="264">
        <v>5894.31</v>
      </c>
      <c r="Q97" s="264">
        <v>32942.31</v>
      </c>
      <c r="R97" s="11"/>
      <c r="S97" s="4"/>
      <c r="T97" s="4"/>
      <c r="U97" s="264">
        <v>121.8768</v>
      </c>
      <c r="V97" s="264">
        <v>63.784399999999998</v>
      </c>
      <c r="W97" s="264">
        <v>178.039166666667</v>
      </c>
      <c r="X97" s="264">
        <v>128.137173913043</v>
      </c>
      <c r="Y97" s="264">
        <v>686.29812500000003</v>
      </c>
      <c r="Z97" s="11"/>
      <c r="AA97" s="4"/>
      <c r="AB97" s="260" t="s">
        <v>238</v>
      </c>
      <c r="AD97" s="261" t="s">
        <v>83</v>
      </c>
      <c r="AE97" s="262">
        <v>1</v>
      </c>
      <c r="AF97" s="262">
        <v>1</v>
      </c>
      <c r="AG97" s="262">
        <v>1</v>
      </c>
      <c r="AH97" s="262"/>
      <c r="AI97" s="263"/>
      <c r="AJ97" s="24"/>
      <c r="AK97" s="4"/>
      <c r="AL97" s="4"/>
      <c r="AM97" s="264">
        <v>115.57</v>
      </c>
      <c r="AN97" s="264">
        <v>7.64</v>
      </c>
      <c r="AO97" s="264">
        <v>93.79</v>
      </c>
      <c r="AP97" s="264">
        <v>0</v>
      </c>
      <c r="AQ97" s="264">
        <v>0</v>
      </c>
      <c r="AR97" s="258"/>
      <c r="AS97" s="259"/>
      <c r="AT97" s="259"/>
      <c r="AU97" s="264">
        <v>115.57</v>
      </c>
      <c r="AV97" s="264">
        <v>7.64</v>
      </c>
      <c r="AW97" s="264">
        <v>93.79</v>
      </c>
      <c r="AX97" s="264">
        <v>0</v>
      </c>
      <c r="AY97" s="264">
        <v>0</v>
      </c>
      <c r="AZ97" s="24"/>
      <c r="BA97" s="4"/>
    </row>
    <row r="98" spans="1:53" ht="14.4">
      <c r="A98" s="55"/>
      <c r="B98" s="253" t="s">
        <v>205</v>
      </c>
      <c r="D98" s="254" t="s">
        <v>206</v>
      </c>
      <c r="E98" s="255">
        <v>46</v>
      </c>
      <c r="F98" s="255">
        <v>27</v>
      </c>
      <c r="G98" s="255">
        <v>23</v>
      </c>
      <c r="H98" s="255">
        <v>25</v>
      </c>
      <c r="I98" s="256">
        <v>23</v>
      </c>
      <c r="J98" s="11"/>
      <c r="M98" s="257">
        <v>6821.61</v>
      </c>
      <c r="N98" s="257">
        <v>5214.3900000000003</v>
      </c>
      <c r="O98" s="257">
        <v>4051.19</v>
      </c>
      <c r="P98" s="257">
        <v>5266.94</v>
      </c>
      <c r="Q98" s="257">
        <v>27293.16</v>
      </c>
      <c r="R98" s="11"/>
      <c r="S98" s="4"/>
      <c r="T98" s="4"/>
      <c r="U98" s="257">
        <v>119.677368421053</v>
      </c>
      <c r="V98" s="257">
        <v>91.480526315789504</v>
      </c>
      <c r="W98" s="257">
        <v>73.658000000000001</v>
      </c>
      <c r="X98" s="257">
        <v>95.762545454545403</v>
      </c>
      <c r="Y98" s="257">
        <v>496.23927272727298</v>
      </c>
      <c r="Z98" s="11"/>
      <c r="AA98" s="4"/>
      <c r="AB98" s="253" t="s">
        <v>239</v>
      </c>
      <c r="AD98" s="254" t="s">
        <v>70</v>
      </c>
      <c r="AE98" s="255">
        <v>11</v>
      </c>
      <c r="AF98" s="255">
        <v>6</v>
      </c>
      <c r="AG98" s="255">
        <v>3</v>
      </c>
      <c r="AH98" s="255">
        <v>3</v>
      </c>
      <c r="AI98" s="256">
        <v>3</v>
      </c>
      <c r="AJ98" s="24"/>
      <c r="AK98" s="4"/>
      <c r="AL98" s="4"/>
      <c r="AM98" s="257">
        <v>1746.99</v>
      </c>
      <c r="AN98" s="257">
        <v>1860.18</v>
      </c>
      <c r="AO98" s="257">
        <v>67.63</v>
      </c>
      <c r="AP98" s="257">
        <v>127.94</v>
      </c>
      <c r="AQ98" s="257">
        <v>1216.02</v>
      </c>
      <c r="AR98" s="258"/>
      <c r="AS98" s="259"/>
      <c r="AT98" s="259"/>
      <c r="AU98" s="257">
        <v>158.81727272727301</v>
      </c>
      <c r="AV98" s="257">
        <v>169.107272727273</v>
      </c>
      <c r="AW98" s="257">
        <v>6.1481818181818202</v>
      </c>
      <c r="AX98" s="257">
        <v>11.6309090909091</v>
      </c>
      <c r="AY98" s="257">
        <v>110.547272727273</v>
      </c>
      <c r="AZ98" s="24"/>
      <c r="BA98" s="4"/>
    </row>
    <row r="99" spans="1:53" ht="14.4">
      <c r="A99" s="55"/>
      <c r="B99" s="260" t="s">
        <v>639</v>
      </c>
      <c r="D99" s="261" t="s">
        <v>135</v>
      </c>
      <c r="E99" s="262">
        <v>2</v>
      </c>
      <c r="F99" s="262">
        <v>1</v>
      </c>
      <c r="G99" s="262">
        <v>1</v>
      </c>
      <c r="H99" s="262">
        <v>1</v>
      </c>
      <c r="I99" s="263"/>
      <c r="J99" s="11"/>
      <c r="M99" s="264">
        <v>248.77</v>
      </c>
      <c r="N99" s="264">
        <v>79.61</v>
      </c>
      <c r="O99" s="264">
        <v>68.680000000000007</v>
      </c>
      <c r="P99" s="264">
        <v>91.82</v>
      </c>
      <c r="Q99" s="264">
        <v>0</v>
      </c>
      <c r="R99" s="11"/>
      <c r="S99" s="4"/>
      <c r="T99" s="4"/>
      <c r="U99" s="264">
        <v>124.38500000000001</v>
      </c>
      <c r="V99" s="264">
        <v>39.805</v>
      </c>
      <c r="W99" s="264">
        <v>34.340000000000003</v>
      </c>
      <c r="X99" s="264">
        <v>45.91</v>
      </c>
      <c r="Y99" s="264">
        <v>0</v>
      </c>
      <c r="Z99" s="11"/>
      <c r="AA99" s="4"/>
      <c r="AB99" s="260" t="s">
        <v>240</v>
      </c>
      <c r="AD99" s="261" t="s">
        <v>61</v>
      </c>
      <c r="AE99" s="262">
        <v>93</v>
      </c>
      <c r="AF99" s="262">
        <v>36</v>
      </c>
      <c r="AG99" s="262">
        <v>22</v>
      </c>
      <c r="AH99" s="262">
        <v>17</v>
      </c>
      <c r="AI99" s="263">
        <v>13</v>
      </c>
      <c r="AJ99" s="24"/>
      <c r="AK99" s="4"/>
      <c r="AL99" s="4"/>
      <c r="AM99" s="264">
        <v>22631.46</v>
      </c>
      <c r="AN99" s="264">
        <v>5644.6</v>
      </c>
      <c r="AO99" s="264">
        <v>4532.17</v>
      </c>
      <c r="AP99" s="264">
        <v>3015.83</v>
      </c>
      <c r="AQ99" s="264">
        <v>3075.65</v>
      </c>
      <c r="AR99" s="258"/>
      <c r="AS99" s="259"/>
      <c r="AT99" s="259"/>
      <c r="AU99" s="264">
        <v>238.22589473684201</v>
      </c>
      <c r="AV99" s="264">
        <v>59.4168421052632</v>
      </c>
      <c r="AW99" s="264">
        <v>49.262717391304399</v>
      </c>
      <c r="AX99" s="264">
        <v>33.509222222222199</v>
      </c>
      <c r="AY99" s="264">
        <v>32.719680851063799</v>
      </c>
      <c r="AZ99" s="24"/>
      <c r="BA99" s="4"/>
    </row>
    <row r="100" spans="1:53" ht="14.4">
      <c r="A100" s="55"/>
      <c r="B100" s="253" t="s">
        <v>208</v>
      </c>
      <c r="D100" s="254" t="s">
        <v>158</v>
      </c>
      <c r="E100" s="255">
        <v>103</v>
      </c>
      <c r="F100" s="255">
        <v>63</v>
      </c>
      <c r="G100" s="255">
        <v>49</v>
      </c>
      <c r="H100" s="255">
        <v>44</v>
      </c>
      <c r="I100" s="256">
        <v>46</v>
      </c>
      <c r="J100" s="11"/>
      <c r="M100" s="257">
        <v>14616.86</v>
      </c>
      <c r="N100" s="257">
        <v>9242.67</v>
      </c>
      <c r="O100" s="257">
        <v>6804.14</v>
      </c>
      <c r="P100" s="257">
        <v>8057.36</v>
      </c>
      <c r="Q100" s="257">
        <v>56367.55</v>
      </c>
      <c r="R100" s="11"/>
      <c r="S100" s="4"/>
      <c r="T100" s="4"/>
      <c r="U100" s="257">
        <v>117.87790322580599</v>
      </c>
      <c r="V100" s="257">
        <v>74.537661290322603</v>
      </c>
      <c r="W100" s="257">
        <v>57.662203389830502</v>
      </c>
      <c r="X100" s="257">
        <v>68.866324786324796</v>
      </c>
      <c r="Y100" s="257">
        <v>465.84752066115698</v>
      </c>
      <c r="Z100" s="11"/>
      <c r="AA100" s="4"/>
      <c r="AB100" s="253" t="s">
        <v>243</v>
      </c>
      <c r="AD100" s="254" t="s">
        <v>244</v>
      </c>
      <c r="AE100" s="255">
        <v>23</v>
      </c>
      <c r="AF100" s="255">
        <v>15</v>
      </c>
      <c r="AG100" s="255">
        <v>13</v>
      </c>
      <c r="AH100" s="255">
        <v>11</v>
      </c>
      <c r="AI100" s="256">
        <v>10</v>
      </c>
      <c r="AJ100" s="24"/>
      <c r="AK100" s="4"/>
      <c r="AL100" s="4"/>
      <c r="AM100" s="257">
        <v>7700.8</v>
      </c>
      <c r="AN100" s="257">
        <v>6692.02</v>
      </c>
      <c r="AO100" s="257">
        <v>2616.62</v>
      </c>
      <c r="AP100" s="257">
        <v>1695.64</v>
      </c>
      <c r="AQ100" s="257">
        <v>21695.98</v>
      </c>
      <c r="AR100" s="258"/>
      <c r="AS100" s="259"/>
      <c r="AT100" s="259"/>
      <c r="AU100" s="257">
        <v>334.81739130434801</v>
      </c>
      <c r="AV100" s="257">
        <v>290.95739130434799</v>
      </c>
      <c r="AW100" s="257">
        <v>113.766086956522</v>
      </c>
      <c r="AX100" s="257">
        <v>73.723478260869598</v>
      </c>
      <c r="AY100" s="257">
        <v>943.30347826086904</v>
      </c>
      <c r="AZ100" s="24"/>
      <c r="BA100" s="4"/>
    </row>
    <row r="101" spans="1:53" ht="14.4">
      <c r="A101" s="55"/>
      <c r="B101" s="260" t="s">
        <v>209</v>
      </c>
      <c r="D101" s="261" t="s">
        <v>210</v>
      </c>
      <c r="E101" s="262">
        <v>27</v>
      </c>
      <c r="F101" s="262">
        <v>16</v>
      </c>
      <c r="G101" s="262">
        <v>18</v>
      </c>
      <c r="H101" s="262">
        <v>12</v>
      </c>
      <c r="I101" s="263">
        <v>13</v>
      </c>
      <c r="J101" s="11"/>
      <c r="M101" s="264">
        <v>3917.46</v>
      </c>
      <c r="N101" s="264">
        <v>2853.97</v>
      </c>
      <c r="O101" s="264">
        <v>4455.68</v>
      </c>
      <c r="P101" s="264">
        <v>2965.4</v>
      </c>
      <c r="Q101" s="264">
        <v>9264.42</v>
      </c>
      <c r="R101" s="11"/>
      <c r="S101" s="4"/>
      <c r="T101" s="4"/>
      <c r="U101" s="264">
        <v>122.420625</v>
      </c>
      <c r="V101" s="264">
        <v>89.186562499999994</v>
      </c>
      <c r="W101" s="264">
        <v>139.24</v>
      </c>
      <c r="X101" s="264">
        <v>92.668750000000003</v>
      </c>
      <c r="Y101" s="264">
        <v>289.513125</v>
      </c>
      <c r="Z101" s="11"/>
      <c r="AA101" s="4"/>
      <c r="AB101" s="260" t="s">
        <v>248</v>
      </c>
      <c r="AD101" s="261" t="s">
        <v>110</v>
      </c>
      <c r="AE101" s="262">
        <v>3</v>
      </c>
      <c r="AF101" s="262">
        <v>3</v>
      </c>
      <c r="AG101" s="262">
        <v>3</v>
      </c>
      <c r="AH101" s="262">
        <v>3</v>
      </c>
      <c r="AI101" s="263">
        <v>3</v>
      </c>
      <c r="AJ101" s="24"/>
      <c r="AK101" s="4"/>
      <c r="AL101" s="4"/>
      <c r="AM101" s="264">
        <v>62.46</v>
      </c>
      <c r="AN101" s="264">
        <v>64.95</v>
      </c>
      <c r="AO101" s="264">
        <v>66.83</v>
      </c>
      <c r="AP101" s="264">
        <v>64.5</v>
      </c>
      <c r="AQ101" s="264">
        <v>262.76</v>
      </c>
      <c r="AR101" s="258"/>
      <c r="AS101" s="259"/>
      <c r="AT101" s="259"/>
      <c r="AU101" s="264">
        <v>20.82</v>
      </c>
      <c r="AV101" s="264">
        <v>21.65</v>
      </c>
      <c r="AW101" s="264">
        <v>22.276666666666699</v>
      </c>
      <c r="AX101" s="264">
        <v>21.5</v>
      </c>
      <c r="AY101" s="264">
        <v>87.586666666666702</v>
      </c>
      <c r="AZ101" s="24"/>
      <c r="BA101" s="4"/>
    </row>
    <row r="102" spans="1:53" ht="14.4">
      <c r="A102" s="55"/>
      <c r="B102" s="253" t="s">
        <v>211</v>
      </c>
      <c r="D102" s="254" t="s">
        <v>213</v>
      </c>
      <c r="E102" s="255">
        <v>1</v>
      </c>
      <c r="F102" s="255"/>
      <c r="G102" s="255"/>
      <c r="H102" s="255"/>
      <c r="I102" s="256"/>
      <c r="J102" s="11"/>
      <c r="M102" s="257">
        <v>211.38</v>
      </c>
      <c r="N102" s="257">
        <v>0</v>
      </c>
      <c r="O102" s="257">
        <v>0</v>
      </c>
      <c r="P102" s="257"/>
      <c r="Q102" s="257">
        <v>0</v>
      </c>
      <c r="R102" s="11"/>
      <c r="S102" s="4"/>
      <c r="T102" s="4"/>
      <c r="U102" s="257">
        <v>211.38</v>
      </c>
      <c r="V102" s="257">
        <v>0</v>
      </c>
      <c r="W102" s="257">
        <v>0</v>
      </c>
      <c r="X102" s="257"/>
      <c r="Y102" s="257">
        <v>0</v>
      </c>
      <c r="Z102" s="11"/>
      <c r="AA102" s="4"/>
      <c r="AB102" s="253" t="s">
        <v>248</v>
      </c>
      <c r="AD102" s="254" t="s">
        <v>442</v>
      </c>
      <c r="AE102" s="255">
        <v>1</v>
      </c>
      <c r="AF102" s="255"/>
      <c r="AG102" s="255"/>
      <c r="AH102" s="255"/>
      <c r="AI102" s="256"/>
      <c r="AJ102" s="24"/>
      <c r="AK102" s="4"/>
      <c r="AL102" s="4"/>
      <c r="AM102" s="257">
        <v>339.6</v>
      </c>
      <c r="AN102" s="257">
        <v>0</v>
      </c>
      <c r="AO102" s="257"/>
      <c r="AP102" s="257"/>
      <c r="AQ102" s="257"/>
      <c r="AR102" s="258"/>
      <c r="AS102" s="259"/>
      <c r="AT102" s="259"/>
      <c r="AU102" s="257">
        <v>339.6</v>
      </c>
      <c r="AV102" s="257">
        <v>0</v>
      </c>
      <c r="AW102" s="257"/>
      <c r="AX102" s="257"/>
      <c r="AY102" s="257"/>
      <c r="AZ102" s="24"/>
      <c r="BA102" s="4"/>
    </row>
    <row r="103" spans="1:53" ht="14.4">
      <c r="A103" s="55"/>
      <c r="B103" s="260" t="s">
        <v>211</v>
      </c>
      <c r="D103" s="261" t="s">
        <v>212</v>
      </c>
      <c r="E103" s="262"/>
      <c r="F103" s="262"/>
      <c r="G103" s="262">
        <v>1</v>
      </c>
      <c r="H103" s="262"/>
      <c r="I103" s="263"/>
      <c r="J103" s="11"/>
      <c r="M103" s="264">
        <v>0</v>
      </c>
      <c r="N103" s="264">
        <v>0</v>
      </c>
      <c r="O103" s="264">
        <v>65</v>
      </c>
      <c r="P103" s="264"/>
      <c r="Q103" s="264"/>
      <c r="R103" s="11"/>
      <c r="S103" s="4"/>
      <c r="T103" s="4"/>
      <c r="U103" s="264">
        <v>0</v>
      </c>
      <c r="V103" s="264">
        <v>0</v>
      </c>
      <c r="W103" s="264">
        <v>65</v>
      </c>
      <c r="X103" s="264"/>
      <c r="Y103" s="264"/>
      <c r="Z103" s="11"/>
      <c r="AA103" s="4"/>
      <c r="AB103" s="260" t="s">
        <v>248</v>
      </c>
      <c r="AD103" s="261" t="s">
        <v>68</v>
      </c>
      <c r="AE103" s="262">
        <v>1</v>
      </c>
      <c r="AF103" s="262">
        <v>1</v>
      </c>
      <c r="AG103" s="262">
        <v>1</v>
      </c>
      <c r="AH103" s="262">
        <v>1</v>
      </c>
      <c r="AI103" s="263">
        <v>1</v>
      </c>
      <c r="AJ103" s="24"/>
      <c r="AK103" s="4"/>
      <c r="AL103" s="4"/>
      <c r="AM103" s="264">
        <v>14</v>
      </c>
      <c r="AN103" s="264">
        <v>11.11</v>
      </c>
      <c r="AO103" s="264">
        <v>13.75</v>
      </c>
      <c r="AP103" s="264">
        <v>11.9</v>
      </c>
      <c r="AQ103" s="264">
        <v>368.81</v>
      </c>
      <c r="AR103" s="258"/>
      <c r="AS103" s="259"/>
      <c r="AT103" s="259"/>
      <c r="AU103" s="264">
        <v>14</v>
      </c>
      <c r="AV103" s="264">
        <v>11.11</v>
      </c>
      <c r="AW103" s="264">
        <v>13.75</v>
      </c>
      <c r="AX103" s="264">
        <v>11.9</v>
      </c>
      <c r="AY103" s="264">
        <v>368.81</v>
      </c>
      <c r="AZ103" s="24"/>
      <c r="BA103" s="4"/>
    </row>
    <row r="104" spans="1:53" ht="14.4">
      <c r="A104" s="55"/>
      <c r="B104" s="253" t="s">
        <v>211</v>
      </c>
      <c r="D104" s="254" t="s">
        <v>193</v>
      </c>
      <c r="E104" s="255">
        <v>81</v>
      </c>
      <c r="F104" s="255">
        <v>52</v>
      </c>
      <c r="G104" s="255">
        <v>42</v>
      </c>
      <c r="H104" s="255">
        <v>33</v>
      </c>
      <c r="I104" s="256">
        <v>35</v>
      </c>
      <c r="J104" s="11"/>
      <c r="M104" s="257">
        <v>9856.7800000000007</v>
      </c>
      <c r="N104" s="257">
        <v>8898.48</v>
      </c>
      <c r="O104" s="257">
        <v>7766.01</v>
      </c>
      <c r="P104" s="257">
        <v>6661.81</v>
      </c>
      <c r="Q104" s="257">
        <v>31511.07</v>
      </c>
      <c r="R104" s="11"/>
      <c r="S104" s="4"/>
      <c r="T104" s="4"/>
      <c r="U104" s="257">
        <v>103.75557894736799</v>
      </c>
      <c r="V104" s="257">
        <v>93.668210526315804</v>
      </c>
      <c r="W104" s="257">
        <v>82.617127659574507</v>
      </c>
      <c r="X104" s="257">
        <v>72.410978260869598</v>
      </c>
      <c r="Y104" s="257">
        <v>335.22414893617002</v>
      </c>
      <c r="Z104" s="11"/>
      <c r="AA104" s="4"/>
      <c r="AB104" s="253" t="s">
        <v>249</v>
      </c>
      <c r="AD104" s="254" t="s">
        <v>64</v>
      </c>
      <c r="AE104" s="255">
        <v>56</v>
      </c>
      <c r="AF104" s="255">
        <v>30</v>
      </c>
      <c r="AG104" s="255">
        <v>24</v>
      </c>
      <c r="AH104" s="255">
        <v>23</v>
      </c>
      <c r="AI104" s="256">
        <v>21</v>
      </c>
      <c r="AJ104" s="24"/>
      <c r="AK104" s="4"/>
      <c r="AL104" s="4"/>
      <c r="AM104" s="257">
        <v>18220.87</v>
      </c>
      <c r="AN104" s="257">
        <v>1558.58</v>
      </c>
      <c r="AO104" s="257">
        <v>1347.64</v>
      </c>
      <c r="AP104" s="257">
        <v>1015.22</v>
      </c>
      <c r="AQ104" s="257">
        <v>15372.24</v>
      </c>
      <c r="AR104" s="258"/>
      <c r="AS104" s="259"/>
      <c r="AT104" s="259"/>
      <c r="AU104" s="257">
        <v>319.66438596491201</v>
      </c>
      <c r="AV104" s="257">
        <v>27.343508771929798</v>
      </c>
      <c r="AW104" s="257">
        <v>24.956296296296301</v>
      </c>
      <c r="AX104" s="257">
        <v>21.600425531914901</v>
      </c>
      <c r="AY104" s="257">
        <v>284.67111111111097</v>
      </c>
      <c r="AZ104" s="24"/>
      <c r="BA104" s="4"/>
    </row>
    <row r="105" spans="1:53" ht="14.4">
      <c r="A105" s="55"/>
      <c r="B105" s="260" t="s">
        <v>666</v>
      </c>
      <c r="D105" s="261" t="s">
        <v>215</v>
      </c>
      <c r="E105" s="262">
        <v>1</v>
      </c>
      <c r="F105" s="262">
        <v>1</v>
      </c>
      <c r="G105" s="262">
        <v>1</v>
      </c>
      <c r="H105" s="262">
        <v>1</v>
      </c>
      <c r="I105" s="263"/>
      <c r="J105" s="11"/>
      <c r="M105" s="264">
        <v>22.55</v>
      </c>
      <c r="N105" s="264">
        <v>19.649999999999999</v>
      </c>
      <c r="O105" s="264">
        <v>23.34</v>
      </c>
      <c r="P105" s="264">
        <v>15</v>
      </c>
      <c r="Q105" s="264"/>
      <c r="R105" s="11"/>
      <c r="S105" s="4"/>
      <c r="T105" s="4"/>
      <c r="U105" s="264">
        <v>22.55</v>
      </c>
      <c r="V105" s="264">
        <v>19.649999999999999</v>
      </c>
      <c r="W105" s="264">
        <v>23.34</v>
      </c>
      <c r="X105" s="264">
        <v>15</v>
      </c>
      <c r="Y105" s="264"/>
      <c r="Z105" s="11"/>
      <c r="AA105" s="4"/>
      <c r="AB105" s="260" t="s">
        <v>251</v>
      </c>
      <c r="AD105" s="261" t="s">
        <v>55</v>
      </c>
      <c r="AE105" s="262">
        <v>33</v>
      </c>
      <c r="AF105" s="262">
        <v>21</v>
      </c>
      <c r="AG105" s="262">
        <v>15</v>
      </c>
      <c r="AH105" s="262">
        <v>5</v>
      </c>
      <c r="AI105" s="263">
        <v>5</v>
      </c>
      <c r="AJ105" s="24"/>
      <c r="AK105" s="4"/>
      <c r="AL105" s="4"/>
      <c r="AM105" s="264">
        <v>7161.86</v>
      </c>
      <c r="AN105" s="264">
        <v>2607.29</v>
      </c>
      <c r="AO105" s="264">
        <v>2723.34</v>
      </c>
      <c r="AP105" s="264">
        <v>140.58000000000001</v>
      </c>
      <c r="AQ105" s="264">
        <v>186.04</v>
      </c>
      <c r="AR105" s="258"/>
      <c r="AS105" s="259"/>
      <c r="AT105" s="259"/>
      <c r="AU105" s="264">
        <v>204.62457142857099</v>
      </c>
      <c r="AV105" s="264">
        <v>74.494</v>
      </c>
      <c r="AW105" s="264">
        <v>80.0982352941176</v>
      </c>
      <c r="AX105" s="264">
        <v>4.26</v>
      </c>
      <c r="AY105" s="264">
        <v>5.4717647058823502</v>
      </c>
      <c r="AZ105" s="24"/>
      <c r="BA105" s="4"/>
    </row>
    <row r="106" spans="1:53" ht="14.4">
      <c r="A106" s="55"/>
      <c r="B106" s="253" t="s">
        <v>218</v>
      </c>
      <c r="D106" s="254" t="s">
        <v>199</v>
      </c>
      <c r="E106" s="255">
        <v>83</v>
      </c>
      <c r="F106" s="255">
        <v>44</v>
      </c>
      <c r="G106" s="255">
        <v>40</v>
      </c>
      <c r="H106" s="255">
        <v>32</v>
      </c>
      <c r="I106" s="256">
        <v>47</v>
      </c>
      <c r="J106" s="11"/>
      <c r="M106" s="257">
        <v>10160.61</v>
      </c>
      <c r="N106" s="257">
        <v>9403.98</v>
      </c>
      <c r="O106" s="257">
        <v>7361.14</v>
      </c>
      <c r="P106" s="257">
        <v>7240.37</v>
      </c>
      <c r="Q106" s="257">
        <v>50415.77</v>
      </c>
      <c r="R106" s="11"/>
      <c r="S106" s="4"/>
      <c r="T106" s="4"/>
      <c r="U106" s="257">
        <v>97.698173076923098</v>
      </c>
      <c r="V106" s="257">
        <v>90.422884615384604</v>
      </c>
      <c r="W106" s="257">
        <v>71.467378640776701</v>
      </c>
      <c r="X106" s="257">
        <v>70.294854368932107</v>
      </c>
      <c r="Y106" s="257">
        <v>499.16603960395997</v>
      </c>
      <c r="Z106" s="11"/>
      <c r="AA106" s="4"/>
      <c r="AB106" s="253" t="s">
        <v>253</v>
      </c>
      <c r="AD106" s="254" t="s">
        <v>254</v>
      </c>
      <c r="AE106" s="255">
        <v>37</v>
      </c>
      <c r="AF106" s="255">
        <v>33</v>
      </c>
      <c r="AG106" s="255">
        <v>29</v>
      </c>
      <c r="AH106" s="255">
        <v>11</v>
      </c>
      <c r="AI106" s="256">
        <v>9</v>
      </c>
      <c r="AJ106" s="24"/>
      <c r="AK106" s="4"/>
      <c r="AL106" s="4"/>
      <c r="AM106" s="257">
        <v>1742.18</v>
      </c>
      <c r="AN106" s="257">
        <v>773.78</v>
      </c>
      <c r="AO106" s="257">
        <v>594.70000000000005</v>
      </c>
      <c r="AP106" s="257">
        <v>305.49</v>
      </c>
      <c r="AQ106" s="257">
        <v>1294.56</v>
      </c>
      <c r="AR106" s="258"/>
      <c r="AS106" s="259"/>
      <c r="AT106" s="259"/>
      <c r="AU106" s="257">
        <v>44.671282051281999</v>
      </c>
      <c r="AV106" s="257">
        <v>19.840512820512799</v>
      </c>
      <c r="AW106" s="257">
        <v>16.072972972973002</v>
      </c>
      <c r="AX106" s="257">
        <v>7.8330769230769199</v>
      </c>
      <c r="AY106" s="257">
        <v>33.193846153846202</v>
      </c>
      <c r="AZ106" s="24"/>
      <c r="BA106" s="4"/>
    </row>
    <row r="107" spans="1:53" ht="14.4">
      <c r="A107" s="55"/>
      <c r="B107" s="260" t="s">
        <v>221</v>
      </c>
      <c r="D107" s="261" t="s">
        <v>223</v>
      </c>
      <c r="E107" s="262">
        <v>36</v>
      </c>
      <c r="F107" s="262">
        <v>8</v>
      </c>
      <c r="G107" s="262">
        <v>25</v>
      </c>
      <c r="H107" s="262">
        <v>20</v>
      </c>
      <c r="I107" s="263">
        <v>30</v>
      </c>
      <c r="J107" s="11"/>
      <c r="M107" s="264">
        <v>4087.69</v>
      </c>
      <c r="N107" s="264">
        <v>1355.51</v>
      </c>
      <c r="O107" s="264">
        <v>5451.38</v>
      </c>
      <c r="P107" s="264">
        <v>4424.62</v>
      </c>
      <c r="Q107" s="264">
        <v>36462.18</v>
      </c>
      <c r="R107" s="11"/>
      <c r="S107" s="4"/>
      <c r="T107" s="4"/>
      <c r="U107" s="264">
        <v>85.160208333333301</v>
      </c>
      <c r="V107" s="264">
        <v>28.239791666666701</v>
      </c>
      <c r="W107" s="264">
        <v>115.986808510638</v>
      </c>
      <c r="X107" s="264">
        <v>96.187391304347798</v>
      </c>
      <c r="Y107" s="264">
        <v>775.79106382978705</v>
      </c>
      <c r="Z107" s="11"/>
      <c r="AA107" s="4"/>
      <c r="AB107" s="260" t="s">
        <v>255</v>
      </c>
      <c r="AD107" s="261" t="s">
        <v>256</v>
      </c>
      <c r="AE107" s="262">
        <v>1</v>
      </c>
      <c r="AF107" s="262"/>
      <c r="AG107" s="262">
        <v>1</v>
      </c>
      <c r="AH107" s="262"/>
      <c r="AI107" s="263">
        <v>1</v>
      </c>
      <c r="AJ107" s="24"/>
      <c r="AK107" s="4"/>
      <c r="AL107" s="4"/>
      <c r="AM107" s="264">
        <v>47.5</v>
      </c>
      <c r="AN107" s="264">
        <v>0</v>
      </c>
      <c r="AO107" s="264">
        <v>90.32</v>
      </c>
      <c r="AP107" s="264">
        <v>0</v>
      </c>
      <c r="AQ107" s="264">
        <v>174.69</v>
      </c>
      <c r="AR107" s="258"/>
      <c r="AS107" s="259"/>
      <c r="AT107" s="259"/>
      <c r="AU107" s="264">
        <v>47.5</v>
      </c>
      <c r="AV107" s="264">
        <v>0</v>
      </c>
      <c r="AW107" s="264">
        <v>90.32</v>
      </c>
      <c r="AX107" s="264">
        <v>0</v>
      </c>
      <c r="AY107" s="264">
        <v>174.69</v>
      </c>
      <c r="AZ107" s="24"/>
      <c r="BA107" s="4"/>
    </row>
    <row r="108" spans="1:53" ht="14.4">
      <c r="A108" s="55"/>
      <c r="B108" s="253" t="s">
        <v>224</v>
      </c>
      <c r="D108" s="254" t="s">
        <v>61</v>
      </c>
      <c r="E108" s="255">
        <v>1</v>
      </c>
      <c r="F108" s="255">
        <v>1</v>
      </c>
      <c r="G108" s="255">
        <v>1</v>
      </c>
      <c r="H108" s="255">
        <v>1</v>
      </c>
      <c r="I108" s="256">
        <v>1</v>
      </c>
      <c r="J108" s="11"/>
      <c r="M108" s="257">
        <v>299.45</v>
      </c>
      <c r="N108" s="257">
        <v>339.98</v>
      </c>
      <c r="O108" s="257">
        <v>389.96</v>
      </c>
      <c r="P108" s="257">
        <v>229.79</v>
      </c>
      <c r="Q108" s="257">
        <v>376.83</v>
      </c>
      <c r="R108" s="11"/>
      <c r="S108" s="4"/>
      <c r="T108" s="4"/>
      <c r="U108" s="257">
        <v>299.45</v>
      </c>
      <c r="V108" s="257">
        <v>339.98</v>
      </c>
      <c r="W108" s="257">
        <v>389.96</v>
      </c>
      <c r="X108" s="257">
        <v>229.79</v>
      </c>
      <c r="Y108" s="257">
        <v>376.83</v>
      </c>
      <c r="Z108" s="11"/>
      <c r="AA108" s="4"/>
      <c r="AB108" s="253" t="s">
        <v>257</v>
      </c>
      <c r="AD108" s="254" t="s">
        <v>135</v>
      </c>
      <c r="AE108" s="255">
        <v>6</v>
      </c>
      <c r="AF108" s="255">
        <v>4</v>
      </c>
      <c r="AG108" s="255">
        <v>3</v>
      </c>
      <c r="AH108" s="255">
        <v>3</v>
      </c>
      <c r="AI108" s="256">
        <v>3</v>
      </c>
      <c r="AJ108" s="24"/>
      <c r="AK108" s="4"/>
      <c r="AL108" s="4"/>
      <c r="AM108" s="257">
        <v>326.54000000000002</v>
      </c>
      <c r="AN108" s="257">
        <v>126.37</v>
      </c>
      <c r="AO108" s="257">
        <v>83.3</v>
      </c>
      <c r="AP108" s="257">
        <v>125.73</v>
      </c>
      <c r="AQ108" s="257">
        <v>1143.1600000000001</v>
      </c>
      <c r="AR108" s="258"/>
      <c r="AS108" s="259"/>
      <c r="AT108" s="259"/>
      <c r="AU108" s="257">
        <v>46.648571428571401</v>
      </c>
      <c r="AV108" s="257">
        <v>18.0528571428571</v>
      </c>
      <c r="AW108" s="257">
        <v>11.9</v>
      </c>
      <c r="AX108" s="257">
        <v>17.961428571428598</v>
      </c>
      <c r="AY108" s="257">
        <v>163.30857142857101</v>
      </c>
      <c r="AZ108" s="24"/>
      <c r="BA108" s="4"/>
    </row>
    <row r="109" spans="1:53" ht="14.4">
      <c r="A109" s="55"/>
      <c r="B109" s="260" t="s">
        <v>224</v>
      </c>
      <c r="D109" s="261" t="s">
        <v>225</v>
      </c>
      <c r="E109" s="262">
        <v>39</v>
      </c>
      <c r="F109" s="262">
        <v>30</v>
      </c>
      <c r="G109" s="262">
        <v>26</v>
      </c>
      <c r="H109" s="262">
        <v>24</v>
      </c>
      <c r="I109" s="263">
        <v>27</v>
      </c>
      <c r="J109" s="11"/>
      <c r="M109" s="264">
        <v>6345.54</v>
      </c>
      <c r="N109" s="264">
        <v>5483.34</v>
      </c>
      <c r="O109" s="264">
        <v>5434.36</v>
      </c>
      <c r="P109" s="264">
        <v>4901.12</v>
      </c>
      <c r="Q109" s="264">
        <v>45232.639999999999</v>
      </c>
      <c r="R109" s="11"/>
      <c r="S109" s="4"/>
      <c r="T109" s="4"/>
      <c r="U109" s="264">
        <v>141.012</v>
      </c>
      <c r="V109" s="264">
        <v>121.852</v>
      </c>
      <c r="W109" s="264">
        <v>123.508181818182</v>
      </c>
      <c r="X109" s="264">
        <v>116.693333333333</v>
      </c>
      <c r="Y109" s="264">
        <v>1028.01454545455</v>
      </c>
      <c r="Z109" s="11"/>
      <c r="AA109" s="4"/>
      <c r="AB109" s="260" t="s">
        <v>260</v>
      </c>
      <c r="AD109" s="261" t="s">
        <v>259</v>
      </c>
      <c r="AE109" s="262">
        <v>13</v>
      </c>
      <c r="AF109" s="262">
        <v>8</v>
      </c>
      <c r="AG109" s="262">
        <v>5</v>
      </c>
      <c r="AH109" s="262">
        <v>4</v>
      </c>
      <c r="AI109" s="263">
        <v>3</v>
      </c>
      <c r="AJ109" s="24"/>
      <c r="AK109" s="4"/>
      <c r="AL109" s="4"/>
      <c r="AM109" s="264">
        <v>7181.41</v>
      </c>
      <c r="AN109" s="264">
        <v>853.05</v>
      </c>
      <c r="AO109" s="264">
        <v>214.79</v>
      </c>
      <c r="AP109" s="264">
        <v>169.41</v>
      </c>
      <c r="AQ109" s="264">
        <v>1144.3900000000001</v>
      </c>
      <c r="AR109" s="258"/>
      <c r="AS109" s="259"/>
      <c r="AT109" s="259"/>
      <c r="AU109" s="264">
        <v>552.41615384615397</v>
      </c>
      <c r="AV109" s="264">
        <v>65.619230769230796</v>
      </c>
      <c r="AW109" s="264">
        <v>17.899166666666702</v>
      </c>
      <c r="AX109" s="264">
        <v>15.400909090909099</v>
      </c>
      <c r="AY109" s="264">
        <v>88.03</v>
      </c>
      <c r="AZ109" s="24"/>
      <c r="BA109" s="4"/>
    </row>
    <row r="110" spans="1:53" ht="14.4">
      <c r="A110" s="55"/>
      <c r="B110" s="253" t="s">
        <v>226</v>
      </c>
      <c r="D110" s="254" t="s">
        <v>110</v>
      </c>
      <c r="E110" s="255">
        <v>1</v>
      </c>
      <c r="F110" s="255">
        <v>1</v>
      </c>
      <c r="G110" s="255">
        <v>1</v>
      </c>
      <c r="H110" s="255">
        <v>1</v>
      </c>
      <c r="I110" s="256">
        <v>1</v>
      </c>
      <c r="J110" s="11"/>
      <c r="M110" s="257">
        <v>80.45</v>
      </c>
      <c r="N110" s="257">
        <v>92.83</v>
      </c>
      <c r="O110" s="257">
        <v>117.46</v>
      </c>
      <c r="P110" s="257">
        <v>119.98</v>
      </c>
      <c r="Q110" s="257">
        <v>1438.15</v>
      </c>
      <c r="R110" s="11"/>
      <c r="S110" s="4"/>
      <c r="T110" s="4"/>
      <c r="U110" s="257">
        <v>80.45</v>
      </c>
      <c r="V110" s="257">
        <v>92.83</v>
      </c>
      <c r="W110" s="257">
        <v>117.46</v>
      </c>
      <c r="X110" s="257">
        <v>119.98</v>
      </c>
      <c r="Y110" s="257">
        <v>1438.15</v>
      </c>
      <c r="Z110" s="11"/>
      <c r="AA110" s="4"/>
      <c r="AB110" s="253" t="s">
        <v>261</v>
      </c>
      <c r="AD110" s="254" t="s">
        <v>98</v>
      </c>
      <c r="AE110" s="255">
        <v>5</v>
      </c>
      <c r="AF110" s="255">
        <v>3</v>
      </c>
      <c r="AG110" s="255">
        <v>3</v>
      </c>
      <c r="AH110" s="255">
        <v>3</v>
      </c>
      <c r="AI110" s="256">
        <v>2</v>
      </c>
      <c r="AJ110" s="24"/>
      <c r="AK110" s="4"/>
      <c r="AL110" s="4"/>
      <c r="AM110" s="257">
        <v>3150.44</v>
      </c>
      <c r="AN110" s="257">
        <v>1213.92</v>
      </c>
      <c r="AO110" s="257">
        <v>1283.78</v>
      </c>
      <c r="AP110" s="257">
        <v>1453.02</v>
      </c>
      <c r="AQ110" s="257">
        <v>14946.33</v>
      </c>
      <c r="AR110" s="258"/>
      <c r="AS110" s="259"/>
      <c r="AT110" s="259"/>
      <c r="AU110" s="257">
        <v>630.08799999999997</v>
      </c>
      <c r="AV110" s="257">
        <v>242.78399999999999</v>
      </c>
      <c r="AW110" s="257">
        <v>256.75599999999997</v>
      </c>
      <c r="AX110" s="257">
        <v>290.60399999999998</v>
      </c>
      <c r="AY110" s="257">
        <v>2989.2660000000001</v>
      </c>
      <c r="AZ110" s="24"/>
      <c r="BA110" s="4"/>
    </row>
    <row r="111" spans="1:53" ht="14.4">
      <c r="A111" s="55"/>
      <c r="B111" s="260" t="s">
        <v>226</v>
      </c>
      <c r="D111" s="261" t="s">
        <v>227</v>
      </c>
      <c r="E111" s="262">
        <v>67</v>
      </c>
      <c r="F111" s="262">
        <v>43</v>
      </c>
      <c r="G111" s="262">
        <v>30</v>
      </c>
      <c r="H111" s="262">
        <v>35</v>
      </c>
      <c r="I111" s="263">
        <v>36</v>
      </c>
      <c r="J111" s="11"/>
      <c r="M111" s="264">
        <v>11318.75</v>
      </c>
      <c r="N111" s="264">
        <v>8442.9699999999993</v>
      </c>
      <c r="O111" s="264">
        <v>4869.32</v>
      </c>
      <c r="P111" s="264">
        <v>7255.59</v>
      </c>
      <c r="Q111" s="264">
        <v>31405.73</v>
      </c>
      <c r="R111" s="11"/>
      <c r="S111" s="4"/>
      <c r="T111" s="4"/>
      <c r="U111" s="264">
        <v>131.613372093023</v>
      </c>
      <c r="V111" s="264">
        <v>98.174069767441907</v>
      </c>
      <c r="W111" s="264">
        <v>57.968095238095202</v>
      </c>
      <c r="X111" s="264">
        <v>87.416746987951797</v>
      </c>
      <c r="Y111" s="264">
        <v>369.47917647058802</v>
      </c>
      <c r="Z111" s="11"/>
      <c r="AA111" s="4"/>
      <c r="AB111" s="260" t="s">
        <v>262</v>
      </c>
      <c r="AD111" s="261" t="s">
        <v>68</v>
      </c>
      <c r="AE111" s="262">
        <v>1</v>
      </c>
      <c r="AF111" s="262"/>
      <c r="AG111" s="262"/>
      <c r="AH111" s="262"/>
      <c r="AI111" s="263"/>
      <c r="AJ111" s="24"/>
      <c r="AK111" s="4"/>
      <c r="AL111" s="4"/>
      <c r="AM111" s="264">
        <v>120.19</v>
      </c>
      <c r="AN111" s="264">
        <v>0</v>
      </c>
      <c r="AO111" s="264">
        <v>0</v>
      </c>
      <c r="AP111" s="264">
        <v>0</v>
      </c>
      <c r="AQ111" s="264">
        <v>0</v>
      </c>
      <c r="AR111" s="258"/>
      <c r="AS111" s="259"/>
      <c r="AT111" s="259"/>
      <c r="AU111" s="264">
        <v>120.19</v>
      </c>
      <c r="AV111" s="264">
        <v>0</v>
      </c>
      <c r="AW111" s="264">
        <v>0</v>
      </c>
      <c r="AX111" s="264">
        <v>0</v>
      </c>
      <c r="AY111" s="264">
        <v>0</v>
      </c>
      <c r="AZ111" s="24"/>
      <c r="BA111" s="4"/>
    </row>
    <row r="112" spans="1:53" ht="14.4">
      <c r="A112" s="55"/>
      <c r="B112" s="253" t="s">
        <v>640</v>
      </c>
      <c r="D112" s="254" t="s">
        <v>199</v>
      </c>
      <c r="E112" s="255">
        <v>14</v>
      </c>
      <c r="F112" s="255"/>
      <c r="G112" s="255"/>
      <c r="H112" s="255"/>
      <c r="I112" s="256">
        <v>1</v>
      </c>
      <c r="J112" s="11"/>
      <c r="M112" s="257">
        <v>1669.35</v>
      </c>
      <c r="N112" s="257">
        <v>0</v>
      </c>
      <c r="O112" s="257">
        <v>0</v>
      </c>
      <c r="P112" s="257">
        <v>0</v>
      </c>
      <c r="Q112" s="257">
        <v>400</v>
      </c>
      <c r="R112" s="11"/>
      <c r="S112" s="4"/>
      <c r="T112" s="4"/>
      <c r="U112" s="257">
        <v>119.239285714286</v>
      </c>
      <c r="V112" s="257">
        <v>0</v>
      </c>
      <c r="W112" s="257">
        <v>0</v>
      </c>
      <c r="X112" s="257">
        <v>0</v>
      </c>
      <c r="Y112" s="257">
        <v>44.4444444444444</v>
      </c>
      <c r="Z112" s="11"/>
      <c r="AA112" s="4"/>
      <c r="AB112" s="253" t="s">
        <v>262</v>
      </c>
      <c r="AD112" s="254" t="s">
        <v>91</v>
      </c>
      <c r="AE112" s="255">
        <v>1</v>
      </c>
      <c r="AF112" s="255"/>
      <c r="AG112" s="255"/>
      <c r="AH112" s="255"/>
      <c r="AI112" s="256"/>
      <c r="AJ112" s="24"/>
      <c r="AK112" s="4"/>
      <c r="AL112" s="4"/>
      <c r="AM112" s="257">
        <v>410.32</v>
      </c>
      <c r="AN112" s="257">
        <v>0</v>
      </c>
      <c r="AO112" s="257">
        <v>0</v>
      </c>
      <c r="AP112" s="257">
        <v>0</v>
      </c>
      <c r="AQ112" s="257">
        <v>0</v>
      </c>
      <c r="AR112" s="258"/>
      <c r="AS112" s="259"/>
      <c r="AT112" s="259"/>
      <c r="AU112" s="257">
        <v>410.32</v>
      </c>
      <c r="AV112" s="257">
        <v>0</v>
      </c>
      <c r="AW112" s="257">
        <v>0</v>
      </c>
      <c r="AX112" s="257">
        <v>0</v>
      </c>
      <c r="AY112" s="257">
        <v>0</v>
      </c>
      <c r="AZ112" s="24"/>
      <c r="BA112" s="4"/>
    </row>
    <row r="113" spans="1:53" ht="14.4">
      <c r="A113" s="55"/>
      <c r="B113" s="260" t="s">
        <v>235</v>
      </c>
      <c r="D113" s="261" t="s">
        <v>199</v>
      </c>
      <c r="E113" s="262">
        <v>653</v>
      </c>
      <c r="F113" s="262">
        <v>488</v>
      </c>
      <c r="G113" s="262">
        <v>403</v>
      </c>
      <c r="H113" s="262">
        <v>346</v>
      </c>
      <c r="I113" s="263">
        <v>369</v>
      </c>
      <c r="J113" s="11"/>
      <c r="M113" s="264">
        <v>77897.899999999994</v>
      </c>
      <c r="N113" s="264">
        <v>73851.419999999896</v>
      </c>
      <c r="O113" s="264">
        <v>63264.34</v>
      </c>
      <c r="P113" s="264">
        <v>62174.18</v>
      </c>
      <c r="Q113" s="264">
        <v>368192.7</v>
      </c>
      <c r="R113" s="11"/>
      <c r="S113" s="4"/>
      <c r="T113" s="4"/>
      <c r="U113" s="264">
        <v>98.729911280101305</v>
      </c>
      <c r="V113" s="264">
        <v>93.6012927756653</v>
      </c>
      <c r="W113" s="264">
        <v>81.842613195342807</v>
      </c>
      <c r="X113" s="264">
        <v>81.379816753926704</v>
      </c>
      <c r="Y113" s="264">
        <v>479.41757812499998</v>
      </c>
      <c r="Z113" s="11"/>
      <c r="AA113" s="4"/>
      <c r="AB113" s="260" t="s">
        <v>266</v>
      </c>
      <c r="AD113" s="261" t="s">
        <v>84</v>
      </c>
      <c r="AE113" s="262">
        <v>4</v>
      </c>
      <c r="AF113" s="262">
        <v>1</v>
      </c>
      <c r="AG113" s="262">
        <v>1</v>
      </c>
      <c r="AH113" s="262">
        <v>1</v>
      </c>
      <c r="AI113" s="263">
        <v>1</v>
      </c>
      <c r="AJ113" s="24"/>
      <c r="AK113" s="4"/>
      <c r="AL113" s="4"/>
      <c r="AM113" s="264">
        <v>513.41999999999996</v>
      </c>
      <c r="AN113" s="264">
        <v>40.11</v>
      </c>
      <c r="AO113" s="264">
        <v>42.66</v>
      </c>
      <c r="AP113" s="264">
        <v>60.7</v>
      </c>
      <c r="AQ113" s="264">
        <v>889.55</v>
      </c>
      <c r="AR113" s="258"/>
      <c r="AS113" s="259"/>
      <c r="AT113" s="259"/>
      <c r="AU113" s="264">
        <v>128.35499999999999</v>
      </c>
      <c r="AV113" s="264">
        <v>10.0275</v>
      </c>
      <c r="AW113" s="264">
        <v>10.664999999999999</v>
      </c>
      <c r="AX113" s="264">
        <v>15.175000000000001</v>
      </c>
      <c r="AY113" s="264">
        <v>222.38749999999999</v>
      </c>
      <c r="AZ113" s="24"/>
      <c r="BA113" s="4"/>
    </row>
    <row r="114" spans="1:53" ht="14.4">
      <c r="A114" s="55"/>
      <c r="B114" s="253" t="s">
        <v>235</v>
      </c>
      <c r="D114" s="254" t="s">
        <v>193</v>
      </c>
      <c r="E114" s="255">
        <v>1</v>
      </c>
      <c r="F114" s="255">
        <v>1</v>
      </c>
      <c r="G114" s="255">
        <v>1</v>
      </c>
      <c r="H114" s="255">
        <v>1</v>
      </c>
      <c r="I114" s="256">
        <v>1</v>
      </c>
      <c r="J114" s="11"/>
      <c r="M114" s="257">
        <v>86.19</v>
      </c>
      <c r="N114" s="257">
        <v>116.61</v>
      </c>
      <c r="O114" s="257">
        <v>135</v>
      </c>
      <c r="P114" s="257">
        <v>198.05</v>
      </c>
      <c r="Q114" s="257">
        <v>0.93</v>
      </c>
      <c r="R114" s="11"/>
      <c r="S114" s="4"/>
      <c r="T114" s="4"/>
      <c r="U114" s="257">
        <v>86.19</v>
      </c>
      <c r="V114" s="257">
        <v>116.61</v>
      </c>
      <c r="W114" s="257">
        <v>135</v>
      </c>
      <c r="X114" s="257">
        <v>198.05</v>
      </c>
      <c r="Y114" s="257">
        <v>0.93</v>
      </c>
      <c r="Z114" s="11"/>
      <c r="AA114" s="4"/>
      <c r="AB114" s="253" t="s">
        <v>267</v>
      </c>
      <c r="AD114" s="254" t="s">
        <v>158</v>
      </c>
      <c r="AE114" s="255">
        <v>4</v>
      </c>
      <c r="AF114" s="255">
        <v>3</v>
      </c>
      <c r="AG114" s="255">
        <v>2</v>
      </c>
      <c r="AH114" s="255">
        <v>2</v>
      </c>
      <c r="AI114" s="256">
        <v>2</v>
      </c>
      <c r="AJ114" s="24"/>
      <c r="AK114" s="4"/>
      <c r="AL114" s="4"/>
      <c r="AM114" s="257">
        <v>522.05999999999995</v>
      </c>
      <c r="AN114" s="257">
        <v>600.63</v>
      </c>
      <c r="AO114" s="257">
        <v>207.39</v>
      </c>
      <c r="AP114" s="257">
        <v>542.71</v>
      </c>
      <c r="AQ114" s="257">
        <v>3128.89</v>
      </c>
      <c r="AR114" s="258"/>
      <c r="AS114" s="259"/>
      <c r="AT114" s="259"/>
      <c r="AU114" s="257">
        <v>130.51499999999999</v>
      </c>
      <c r="AV114" s="257">
        <v>150.1575</v>
      </c>
      <c r="AW114" s="257">
        <v>51.847499999999997</v>
      </c>
      <c r="AX114" s="257">
        <v>180.90333333333299</v>
      </c>
      <c r="AY114" s="257">
        <v>782.22249999999997</v>
      </c>
      <c r="AZ114" s="24"/>
      <c r="BA114" s="4"/>
    </row>
    <row r="115" spans="1:53" ht="14.4">
      <c r="A115" s="55"/>
      <c r="B115" s="260" t="s">
        <v>236</v>
      </c>
      <c r="D115" s="261" t="s">
        <v>68</v>
      </c>
      <c r="E115" s="262">
        <v>1187</v>
      </c>
      <c r="F115" s="262">
        <v>864</v>
      </c>
      <c r="G115" s="262">
        <v>671</v>
      </c>
      <c r="H115" s="262">
        <v>561</v>
      </c>
      <c r="I115" s="263">
        <v>636</v>
      </c>
      <c r="J115" s="11"/>
      <c r="M115" s="264">
        <v>141834.42000000001</v>
      </c>
      <c r="N115" s="264">
        <v>125806.25</v>
      </c>
      <c r="O115" s="264">
        <v>94410.629999999903</v>
      </c>
      <c r="P115" s="264">
        <v>106790.75</v>
      </c>
      <c r="Q115" s="264">
        <v>599343.11</v>
      </c>
      <c r="R115" s="11"/>
      <c r="S115" s="4"/>
      <c r="T115" s="4"/>
      <c r="U115" s="264">
        <v>97.346890871653898</v>
      </c>
      <c r="V115" s="264">
        <v>86.346087851750198</v>
      </c>
      <c r="W115" s="264">
        <v>66.721293286218994</v>
      </c>
      <c r="X115" s="264">
        <v>77.216738973246507</v>
      </c>
      <c r="Y115" s="264">
        <v>426.88255698005702</v>
      </c>
      <c r="Z115" s="11"/>
      <c r="AA115" s="4"/>
      <c r="AB115" s="260" t="s">
        <v>267</v>
      </c>
      <c r="AD115" s="261" t="s">
        <v>55</v>
      </c>
      <c r="AE115" s="262">
        <v>2</v>
      </c>
      <c r="AF115" s="262">
        <v>2</v>
      </c>
      <c r="AG115" s="262">
        <v>1</v>
      </c>
      <c r="AH115" s="262"/>
      <c r="AI115" s="263"/>
      <c r="AJ115" s="24"/>
      <c r="AK115" s="4"/>
      <c r="AL115" s="4"/>
      <c r="AM115" s="264">
        <v>86.08</v>
      </c>
      <c r="AN115" s="264">
        <v>93.68</v>
      </c>
      <c r="AO115" s="264">
        <v>27.51</v>
      </c>
      <c r="AP115" s="264">
        <v>0</v>
      </c>
      <c r="AQ115" s="264">
        <v>0</v>
      </c>
      <c r="AR115" s="258"/>
      <c r="AS115" s="259"/>
      <c r="AT115" s="259"/>
      <c r="AU115" s="264">
        <v>43.04</v>
      </c>
      <c r="AV115" s="264">
        <v>46.84</v>
      </c>
      <c r="AW115" s="264">
        <v>13.755000000000001</v>
      </c>
      <c r="AX115" s="264">
        <v>0</v>
      </c>
      <c r="AY115" s="264">
        <v>0</v>
      </c>
      <c r="AZ115" s="24"/>
      <c r="BA115" s="4"/>
    </row>
    <row r="116" spans="1:53" ht="14.4">
      <c r="A116" s="55"/>
      <c r="B116" s="253" t="s">
        <v>641</v>
      </c>
      <c r="D116" s="254" t="s">
        <v>68</v>
      </c>
      <c r="E116" s="255">
        <v>6</v>
      </c>
      <c r="F116" s="255">
        <v>6</v>
      </c>
      <c r="G116" s="255">
        <v>4</v>
      </c>
      <c r="H116" s="255">
        <v>4</v>
      </c>
      <c r="I116" s="256">
        <v>5</v>
      </c>
      <c r="J116" s="11"/>
      <c r="M116" s="257">
        <v>677.37</v>
      </c>
      <c r="N116" s="257">
        <v>1115.92</v>
      </c>
      <c r="O116" s="257">
        <v>626.48</v>
      </c>
      <c r="P116" s="257">
        <v>968.21</v>
      </c>
      <c r="Q116" s="257">
        <v>2047.85</v>
      </c>
      <c r="R116" s="11"/>
      <c r="S116" s="4"/>
      <c r="T116" s="4"/>
      <c r="U116" s="257">
        <v>84.671250000000001</v>
      </c>
      <c r="V116" s="257">
        <v>139.49</v>
      </c>
      <c r="W116" s="257">
        <v>78.31</v>
      </c>
      <c r="X116" s="257">
        <v>121.02625</v>
      </c>
      <c r="Y116" s="257">
        <v>255.98124999999999</v>
      </c>
      <c r="Z116" s="11"/>
      <c r="AA116" s="4"/>
      <c r="AB116" s="253" t="s">
        <v>269</v>
      </c>
      <c r="AD116" s="254" t="s">
        <v>70</v>
      </c>
      <c r="AE116" s="255">
        <v>17</v>
      </c>
      <c r="AF116" s="255">
        <v>8</v>
      </c>
      <c r="AG116" s="255">
        <v>3</v>
      </c>
      <c r="AH116" s="255">
        <v>2</v>
      </c>
      <c r="AI116" s="256">
        <v>4</v>
      </c>
      <c r="AJ116" s="24"/>
      <c r="AK116" s="4"/>
      <c r="AL116" s="4"/>
      <c r="AM116" s="257">
        <v>9770.25</v>
      </c>
      <c r="AN116" s="257">
        <v>4405.6400000000003</v>
      </c>
      <c r="AO116" s="257">
        <v>86.76</v>
      </c>
      <c r="AP116" s="257">
        <v>64.37</v>
      </c>
      <c r="AQ116" s="257">
        <v>16261.89</v>
      </c>
      <c r="AR116" s="258"/>
      <c r="AS116" s="259"/>
      <c r="AT116" s="259"/>
      <c r="AU116" s="257">
        <v>574.72058823529403</v>
      </c>
      <c r="AV116" s="257">
        <v>259.15529411764697</v>
      </c>
      <c r="AW116" s="257">
        <v>5.4225000000000003</v>
      </c>
      <c r="AX116" s="257">
        <v>4.0231250000000003</v>
      </c>
      <c r="AY116" s="257">
        <v>1084.126</v>
      </c>
      <c r="AZ116" s="24"/>
      <c r="BA116" s="4"/>
    </row>
    <row r="117" spans="1:53" ht="14.4">
      <c r="A117" s="55"/>
      <c r="B117" s="260" t="s">
        <v>237</v>
      </c>
      <c r="D117" s="261" t="s">
        <v>117</v>
      </c>
      <c r="E117" s="262">
        <v>26</v>
      </c>
      <c r="F117" s="262">
        <v>18</v>
      </c>
      <c r="G117" s="262">
        <v>15</v>
      </c>
      <c r="H117" s="262">
        <v>12</v>
      </c>
      <c r="I117" s="263">
        <v>10</v>
      </c>
      <c r="J117" s="11"/>
      <c r="M117" s="264">
        <v>3864.98</v>
      </c>
      <c r="N117" s="264">
        <v>2960.03</v>
      </c>
      <c r="O117" s="264">
        <v>3291.57</v>
      </c>
      <c r="P117" s="264">
        <v>3121.33</v>
      </c>
      <c r="Q117" s="264">
        <v>15646.72</v>
      </c>
      <c r="R117" s="11"/>
      <c r="S117" s="4"/>
      <c r="T117" s="4"/>
      <c r="U117" s="264">
        <v>128.832666666667</v>
      </c>
      <c r="V117" s="264">
        <v>98.667666666666605</v>
      </c>
      <c r="W117" s="264">
        <v>109.71899999999999</v>
      </c>
      <c r="X117" s="264">
        <v>107.63206896551701</v>
      </c>
      <c r="Y117" s="264">
        <v>539.54206896551705</v>
      </c>
      <c r="Z117" s="11"/>
      <c r="AA117" s="4"/>
      <c r="AB117" s="260" t="s">
        <v>271</v>
      </c>
      <c r="AD117" s="261" t="s">
        <v>272</v>
      </c>
      <c r="AE117" s="262">
        <v>6</v>
      </c>
      <c r="AF117" s="262">
        <v>3</v>
      </c>
      <c r="AG117" s="262">
        <v>4</v>
      </c>
      <c r="AH117" s="262">
        <v>3</v>
      </c>
      <c r="AI117" s="263">
        <v>1</v>
      </c>
      <c r="AJ117" s="24"/>
      <c r="AK117" s="4"/>
      <c r="AL117" s="4"/>
      <c r="AM117" s="264">
        <v>850.93</v>
      </c>
      <c r="AN117" s="264">
        <v>481.61</v>
      </c>
      <c r="AO117" s="264">
        <v>1452.57</v>
      </c>
      <c r="AP117" s="264">
        <v>3299.57</v>
      </c>
      <c r="AQ117" s="264">
        <v>79.14</v>
      </c>
      <c r="AR117" s="258"/>
      <c r="AS117" s="259"/>
      <c r="AT117" s="259"/>
      <c r="AU117" s="264">
        <v>121.561428571429</v>
      </c>
      <c r="AV117" s="264">
        <v>68.801428571428602</v>
      </c>
      <c r="AW117" s="264">
        <v>207.51</v>
      </c>
      <c r="AX117" s="264">
        <v>471.36714285714299</v>
      </c>
      <c r="AY117" s="264">
        <v>13.19</v>
      </c>
      <c r="AZ117" s="24"/>
      <c r="BA117" s="4"/>
    </row>
    <row r="118" spans="1:53" ht="14.4">
      <c r="A118" s="55"/>
      <c r="B118" s="253" t="s">
        <v>239</v>
      </c>
      <c r="D118" s="254" t="s">
        <v>70</v>
      </c>
      <c r="E118" s="255">
        <v>51</v>
      </c>
      <c r="F118" s="255">
        <v>26</v>
      </c>
      <c r="G118" s="255">
        <v>18</v>
      </c>
      <c r="H118" s="255">
        <v>19</v>
      </c>
      <c r="I118" s="256">
        <v>18</v>
      </c>
      <c r="J118" s="11"/>
      <c r="M118" s="257">
        <v>7951.04</v>
      </c>
      <c r="N118" s="257">
        <v>4190.62</v>
      </c>
      <c r="O118" s="257">
        <v>3147.23</v>
      </c>
      <c r="P118" s="257">
        <v>3740.39</v>
      </c>
      <c r="Q118" s="257">
        <v>13122.64</v>
      </c>
      <c r="R118" s="11"/>
      <c r="S118" s="4"/>
      <c r="T118" s="4"/>
      <c r="U118" s="257">
        <v>132.517333333333</v>
      </c>
      <c r="V118" s="257">
        <v>69.843666666666707</v>
      </c>
      <c r="W118" s="257">
        <v>55.214561403508803</v>
      </c>
      <c r="X118" s="257">
        <v>68.007090909090905</v>
      </c>
      <c r="Y118" s="257">
        <v>230.221754385965</v>
      </c>
      <c r="Z118" s="11"/>
      <c r="AA118" s="4"/>
      <c r="AB118" s="253" t="s">
        <v>276</v>
      </c>
      <c r="AD118" s="254" t="s">
        <v>274</v>
      </c>
      <c r="AE118" s="255">
        <v>1</v>
      </c>
      <c r="AF118" s="255">
        <v>1</v>
      </c>
      <c r="AG118" s="255">
        <v>1</v>
      </c>
      <c r="AH118" s="255">
        <v>1</v>
      </c>
      <c r="AI118" s="256">
        <v>1</v>
      </c>
      <c r="AJ118" s="24"/>
      <c r="AK118" s="4"/>
      <c r="AL118" s="4"/>
      <c r="AM118" s="257">
        <v>95.88</v>
      </c>
      <c r="AN118" s="257">
        <v>87.27</v>
      </c>
      <c r="AO118" s="257">
        <v>94.57</v>
      </c>
      <c r="AP118" s="257">
        <v>103.36</v>
      </c>
      <c r="AQ118" s="257">
        <v>498.87</v>
      </c>
      <c r="AR118" s="258"/>
      <c r="AS118" s="259"/>
      <c r="AT118" s="259"/>
      <c r="AU118" s="257">
        <v>95.88</v>
      </c>
      <c r="AV118" s="257">
        <v>87.27</v>
      </c>
      <c r="AW118" s="257">
        <v>94.57</v>
      </c>
      <c r="AX118" s="257">
        <v>103.36</v>
      </c>
      <c r="AY118" s="257">
        <v>498.87</v>
      </c>
      <c r="AZ118" s="24"/>
      <c r="BA118" s="4"/>
    </row>
    <row r="119" spans="1:53" ht="14.4">
      <c r="A119" s="55"/>
      <c r="B119" s="260" t="s">
        <v>240</v>
      </c>
      <c r="D119" s="261" t="s">
        <v>61</v>
      </c>
      <c r="E119" s="262">
        <v>453</v>
      </c>
      <c r="F119" s="262">
        <v>275</v>
      </c>
      <c r="G119" s="262">
        <v>216</v>
      </c>
      <c r="H119" s="262">
        <v>194</v>
      </c>
      <c r="I119" s="263">
        <v>217</v>
      </c>
      <c r="J119" s="11"/>
      <c r="M119" s="264">
        <v>80792.17</v>
      </c>
      <c r="N119" s="264">
        <v>49652.49</v>
      </c>
      <c r="O119" s="264">
        <v>39889.54</v>
      </c>
      <c r="P119" s="264">
        <v>41463.56</v>
      </c>
      <c r="Q119" s="264">
        <v>284189.09000000003</v>
      </c>
      <c r="R119" s="11"/>
      <c r="S119" s="4"/>
      <c r="T119" s="4"/>
      <c r="U119" s="264">
        <v>152.15097928436899</v>
      </c>
      <c r="V119" s="264">
        <v>93.507514124293806</v>
      </c>
      <c r="W119" s="264">
        <v>76.8584585741811</v>
      </c>
      <c r="X119" s="264">
        <v>79.891252408477897</v>
      </c>
      <c r="Y119" s="264">
        <v>546.51748076923104</v>
      </c>
      <c r="Z119" s="11"/>
      <c r="AA119" s="4"/>
      <c r="AB119" s="260" t="s">
        <v>276</v>
      </c>
      <c r="AD119" s="261" t="s">
        <v>189</v>
      </c>
      <c r="AE119" s="262">
        <v>108</v>
      </c>
      <c r="AF119" s="262">
        <v>69</v>
      </c>
      <c r="AG119" s="262">
        <v>46</v>
      </c>
      <c r="AH119" s="262">
        <v>34</v>
      </c>
      <c r="AI119" s="263">
        <v>34</v>
      </c>
      <c r="AJ119" s="24"/>
      <c r="AK119" s="4"/>
      <c r="AL119" s="4"/>
      <c r="AM119" s="264">
        <v>22833.89</v>
      </c>
      <c r="AN119" s="264">
        <v>14098.51</v>
      </c>
      <c r="AO119" s="264">
        <v>15099.82</v>
      </c>
      <c r="AP119" s="264">
        <v>5724.03</v>
      </c>
      <c r="AQ119" s="264">
        <v>24593.85</v>
      </c>
      <c r="AR119" s="258"/>
      <c r="AS119" s="259"/>
      <c r="AT119" s="259"/>
      <c r="AU119" s="264">
        <v>205.71072072072101</v>
      </c>
      <c r="AV119" s="264">
        <v>127.013603603604</v>
      </c>
      <c r="AW119" s="264">
        <v>139.813148148148</v>
      </c>
      <c r="AX119" s="264">
        <v>54.000283018867897</v>
      </c>
      <c r="AY119" s="264">
        <v>227.72083333333299</v>
      </c>
      <c r="AZ119" s="24"/>
      <c r="BA119" s="4"/>
    </row>
    <row r="120" spans="1:53" ht="14.4">
      <c r="A120" s="55"/>
      <c r="B120" s="253" t="s">
        <v>242</v>
      </c>
      <c r="D120" s="254" t="s">
        <v>153</v>
      </c>
      <c r="E120" s="255">
        <v>1</v>
      </c>
      <c r="F120" s="255">
        <v>1</v>
      </c>
      <c r="G120" s="255">
        <v>1</v>
      </c>
      <c r="H120" s="255">
        <v>1</v>
      </c>
      <c r="I120" s="256"/>
      <c r="J120" s="11"/>
      <c r="M120" s="257">
        <v>57.76</v>
      </c>
      <c r="N120" s="257">
        <v>66.17</v>
      </c>
      <c r="O120" s="257">
        <v>55.22</v>
      </c>
      <c r="P120" s="257">
        <v>59.82</v>
      </c>
      <c r="Q120" s="257">
        <v>0</v>
      </c>
      <c r="R120" s="11"/>
      <c r="S120" s="4"/>
      <c r="T120" s="4"/>
      <c r="U120" s="257">
        <v>57.76</v>
      </c>
      <c r="V120" s="257">
        <v>66.17</v>
      </c>
      <c r="W120" s="257">
        <v>55.22</v>
      </c>
      <c r="X120" s="257">
        <v>59.82</v>
      </c>
      <c r="Y120" s="257">
        <v>0</v>
      </c>
      <c r="Z120" s="11"/>
      <c r="AA120" s="4"/>
      <c r="AB120" s="253" t="s">
        <v>278</v>
      </c>
      <c r="AD120" s="254" t="s">
        <v>56</v>
      </c>
      <c r="AE120" s="255">
        <v>13</v>
      </c>
      <c r="AF120" s="255">
        <v>10</v>
      </c>
      <c r="AG120" s="255">
        <v>4</v>
      </c>
      <c r="AH120" s="255">
        <v>2</v>
      </c>
      <c r="AI120" s="256">
        <v>3</v>
      </c>
      <c r="AJ120" s="24"/>
      <c r="AK120" s="4"/>
      <c r="AL120" s="4"/>
      <c r="AM120" s="257">
        <v>9829.23</v>
      </c>
      <c r="AN120" s="257">
        <v>342.63</v>
      </c>
      <c r="AO120" s="257">
        <v>202.4</v>
      </c>
      <c r="AP120" s="257">
        <v>144.79</v>
      </c>
      <c r="AQ120" s="257">
        <v>495</v>
      </c>
      <c r="AR120" s="258"/>
      <c r="AS120" s="259"/>
      <c r="AT120" s="259"/>
      <c r="AU120" s="257">
        <v>702.08785714285705</v>
      </c>
      <c r="AV120" s="257">
        <v>24.4735714285714</v>
      </c>
      <c r="AW120" s="257">
        <v>25.3</v>
      </c>
      <c r="AX120" s="257">
        <v>20.6842857142857</v>
      </c>
      <c r="AY120" s="257">
        <v>70.714285714285694</v>
      </c>
      <c r="AZ120" s="24"/>
      <c r="BA120" s="4"/>
    </row>
    <row r="121" spans="1:53" ht="14.4">
      <c r="A121" s="55"/>
      <c r="B121" s="260" t="s">
        <v>243</v>
      </c>
      <c r="D121" s="261" t="s">
        <v>244</v>
      </c>
      <c r="E121" s="262">
        <v>160</v>
      </c>
      <c r="F121" s="262">
        <v>123</v>
      </c>
      <c r="G121" s="262">
        <v>98</v>
      </c>
      <c r="H121" s="262">
        <v>93</v>
      </c>
      <c r="I121" s="263">
        <v>96</v>
      </c>
      <c r="J121" s="11"/>
      <c r="M121" s="264">
        <v>24706.94</v>
      </c>
      <c r="N121" s="264">
        <v>22949.97</v>
      </c>
      <c r="O121" s="264">
        <v>19536.3</v>
      </c>
      <c r="P121" s="264">
        <v>22424.77</v>
      </c>
      <c r="Q121" s="264">
        <v>169562.5</v>
      </c>
      <c r="R121" s="11"/>
      <c r="S121" s="4"/>
      <c r="T121" s="4"/>
      <c r="U121" s="264">
        <v>127.35536082474199</v>
      </c>
      <c r="V121" s="264">
        <v>118.29881443299</v>
      </c>
      <c r="W121" s="264">
        <v>103.366666666667</v>
      </c>
      <c r="X121" s="264">
        <v>118.025105263158</v>
      </c>
      <c r="Y121" s="264">
        <v>892.43421052631595</v>
      </c>
      <c r="Z121" s="11"/>
      <c r="AA121" s="4"/>
      <c r="AB121" s="260" t="s">
        <v>281</v>
      </c>
      <c r="AD121" s="261" t="s">
        <v>282</v>
      </c>
      <c r="AE121" s="262">
        <v>1</v>
      </c>
      <c r="AF121" s="262"/>
      <c r="AG121" s="262"/>
      <c r="AH121" s="262"/>
      <c r="AI121" s="263"/>
      <c r="AJ121" s="24"/>
      <c r="AK121" s="4"/>
      <c r="AL121" s="4"/>
      <c r="AM121" s="264">
        <v>11.24</v>
      </c>
      <c r="AN121" s="264">
        <v>0</v>
      </c>
      <c r="AO121" s="264">
        <v>0</v>
      </c>
      <c r="AP121" s="264">
        <v>0</v>
      </c>
      <c r="AQ121" s="264">
        <v>0</v>
      </c>
      <c r="AR121" s="258"/>
      <c r="AS121" s="259"/>
      <c r="AT121" s="259"/>
      <c r="AU121" s="264">
        <v>11.24</v>
      </c>
      <c r="AV121" s="264">
        <v>0</v>
      </c>
      <c r="AW121" s="264">
        <v>0</v>
      </c>
      <c r="AX121" s="264">
        <v>0</v>
      </c>
      <c r="AY121" s="264">
        <v>0</v>
      </c>
      <c r="AZ121" s="24"/>
      <c r="BA121" s="4"/>
    </row>
    <row r="122" spans="1:53" ht="14.4">
      <c r="A122" s="55"/>
      <c r="B122" s="253" t="s">
        <v>245</v>
      </c>
      <c r="D122" s="254" t="s">
        <v>247</v>
      </c>
      <c r="E122" s="255">
        <v>1</v>
      </c>
      <c r="F122" s="255">
        <v>1</v>
      </c>
      <c r="G122" s="255"/>
      <c r="H122" s="255"/>
      <c r="I122" s="256">
        <v>1</v>
      </c>
      <c r="J122" s="11"/>
      <c r="M122" s="257">
        <v>428.74</v>
      </c>
      <c r="N122" s="257">
        <v>70.61</v>
      </c>
      <c r="O122" s="257">
        <v>0</v>
      </c>
      <c r="P122" s="257">
        <v>0</v>
      </c>
      <c r="Q122" s="257">
        <v>1622.07</v>
      </c>
      <c r="R122" s="11"/>
      <c r="S122" s="4"/>
      <c r="T122" s="4"/>
      <c r="U122" s="257">
        <v>428.74</v>
      </c>
      <c r="V122" s="257">
        <v>70.61</v>
      </c>
      <c r="W122" s="257">
        <v>0</v>
      </c>
      <c r="X122" s="257">
        <v>0</v>
      </c>
      <c r="Y122" s="257">
        <v>1622.07</v>
      </c>
      <c r="Z122" s="11"/>
      <c r="AA122" s="4"/>
      <c r="AB122" s="253" t="s">
        <v>283</v>
      </c>
      <c r="AD122" s="254" t="s">
        <v>199</v>
      </c>
      <c r="AE122" s="255">
        <v>15</v>
      </c>
      <c r="AF122" s="255">
        <v>10</v>
      </c>
      <c r="AG122" s="255">
        <v>7</v>
      </c>
      <c r="AH122" s="255">
        <v>6</v>
      </c>
      <c r="AI122" s="256">
        <v>7</v>
      </c>
      <c r="AJ122" s="24"/>
      <c r="AK122" s="4"/>
      <c r="AL122" s="4"/>
      <c r="AM122" s="257">
        <v>962.56</v>
      </c>
      <c r="AN122" s="257">
        <v>532.13</v>
      </c>
      <c r="AO122" s="257">
        <v>327.85</v>
      </c>
      <c r="AP122" s="257">
        <v>312.97000000000003</v>
      </c>
      <c r="AQ122" s="257">
        <v>2620.6999999999998</v>
      </c>
      <c r="AR122" s="258"/>
      <c r="AS122" s="259"/>
      <c r="AT122" s="259"/>
      <c r="AU122" s="257">
        <v>56.621176470588203</v>
      </c>
      <c r="AV122" s="257">
        <v>31.301764705882299</v>
      </c>
      <c r="AW122" s="257">
        <v>20.490625000000001</v>
      </c>
      <c r="AX122" s="257">
        <v>19.560625000000002</v>
      </c>
      <c r="AY122" s="257">
        <v>154.15882352941199</v>
      </c>
      <c r="AZ122" s="24"/>
      <c r="BA122" s="4"/>
    </row>
    <row r="123" spans="1:53" ht="14.4">
      <c r="A123" s="55"/>
      <c r="B123" s="260" t="s">
        <v>248</v>
      </c>
      <c r="D123" s="261" t="s">
        <v>110</v>
      </c>
      <c r="E123" s="262">
        <v>46</v>
      </c>
      <c r="F123" s="262">
        <v>32</v>
      </c>
      <c r="G123" s="262">
        <v>25</v>
      </c>
      <c r="H123" s="262">
        <v>19</v>
      </c>
      <c r="I123" s="263">
        <v>25</v>
      </c>
      <c r="J123" s="11"/>
      <c r="M123" s="264">
        <v>7367.4</v>
      </c>
      <c r="N123" s="264">
        <v>3893.55</v>
      </c>
      <c r="O123" s="264">
        <v>3070.82</v>
      </c>
      <c r="P123" s="264">
        <v>3941.72</v>
      </c>
      <c r="Q123" s="264">
        <v>18602.41</v>
      </c>
      <c r="R123" s="11"/>
      <c r="S123" s="4"/>
      <c r="T123" s="4"/>
      <c r="U123" s="264">
        <v>133.952727272727</v>
      </c>
      <c r="V123" s="264">
        <v>70.791818181818201</v>
      </c>
      <c r="W123" s="264">
        <v>55.833090909090899</v>
      </c>
      <c r="X123" s="264">
        <v>72.994814814814802</v>
      </c>
      <c r="Y123" s="264">
        <v>344.48907407407398</v>
      </c>
      <c r="Z123" s="11"/>
      <c r="AA123" s="4"/>
      <c r="AB123" s="260" t="s">
        <v>284</v>
      </c>
      <c r="AD123" s="261" t="s">
        <v>285</v>
      </c>
      <c r="AE123" s="262">
        <v>15</v>
      </c>
      <c r="AF123" s="262">
        <v>9</v>
      </c>
      <c r="AG123" s="262">
        <v>8</v>
      </c>
      <c r="AH123" s="262">
        <v>6</v>
      </c>
      <c r="AI123" s="263">
        <v>7</v>
      </c>
      <c r="AJ123" s="24"/>
      <c r="AK123" s="4"/>
      <c r="AL123" s="4"/>
      <c r="AM123" s="264">
        <v>11148.13</v>
      </c>
      <c r="AN123" s="264">
        <v>6245.01</v>
      </c>
      <c r="AO123" s="264">
        <v>5860.4</v>
      </c>
      <c r="AP123" s="264">
        <v>5528.1</v>
      </c>
      <c r="AQ123" s="264">
        <v>7200.54</v>
      </c>
      <c r="AR123" s="258"/>
      <c r="AS123" s="259"/>
      <c r="AT123" s="259"/>
      <c r="AU123" s="264">
        <v>743.208666666667</v>
      </c>
      <c r="AV123" s="264">
        <v>416.334</v>
      </c>
      <c r="AW123" s="264">
        <v>390.69333333333299</v>
      </c>
      <c r="AX123" s="264">
        <v>368.54</v>
      </c>
      <c r="AY123" s="264">
        <v>480.036</v>
      </c>
      <c r="AZ123" s="24"/>
      <c r="BA123" s="4"/>
    </row>
    <row r="124" spans="1:53" ht="14.4">
      <c r="A124" s="55"/>
      <c r="B124" s="253" t="s">
        <v>248</v>
      </c>
      <c r="D124" s="254" t="s">
        <v>68</v>
      </c>
      <c r="E124" s="255">
        <v>14</v>
      </c>
      <c r="F124" s="255">
        <v>11</v>
      </c>
      <c r="G124" s="255">
        <v>6</v>
      </c>
      <c r="H124" s="255">
        <v>6</v>
      </c>
      <c r="I124" s="256">
        <v>4</v>
      </c>
      <c r="J124" s="11"/>
      <c r="M124" s="257">
        <v>2275.0300000000002</v>
      </c>
      <c r="N124" s="257">
        <v>2043.38</v>
      </c>
      <c r="O124" s="257">
        <v>1740.33</v>
      </c>
      <c r="P124" s="257">
        <v>1868.6</v>
      </c>
      <c r="Q124" s="257">
        <v>2625.59</v>
      </c>
      <c r="R124" s="11"/>
      <c r="S124" s="4"/>
      <c r="T124" s="4"/>
      <c r="U124" s="257">
        <v>151.66866666666701</v>
      </c>
      <c r="V124" s="257">
        <v>136.225333333333</v>
      </c>
      <c r="W124" s="257">
        <v>116.02200000000001</v>
      </c>
      <c r="X124" s="257">
        <v>124.573333333333</v>
      </c>
      <c r="Y124" s="257">
        <v>175.03933333333299</v>
      </c>
      <c r="Z124" s="11"/>
      <c r="AA124" s="4"/>
      <c r="AB124" s="253" t="s">
        <v>286</v>
      </c>
      <c r="AD124" s="254" t="s">
        <v>287</v>
      </c>
      <c r="AE124" s="255">
        <v>18</v>
      </c>
      <c r="AF124" s="255">
        <v>8</v>
      </c>
      <c r="AG124" s="255">
        <v>8</v>
      </c>
      <c r="AH124" s="255">
        <v>5</v>
      </c>
      <c r="AI124" s="256">
        <v>4</v>
      </c>
      <c r="AJ124" s="24"/>
      <c r="AK124" s="4"/>
      <c r="AL124" s="4"/>
      <c r="AM124" s="257">
        <v>4650.08</v>
      </c>
      <c r="AN124" s="257">
        <v>604.09</v>
      </c>
      <c r="AO124" s="257">
        <v>645.28</v>
      </c>
      <c r="AP124" s="257">
        <v>358.26</v>
      </c>
      <c r="AQ124" s="257">
        <v>1983.23</v>
      </c>
      <c r="AR124" s="258"/>
      <c r="AS124" s="259"/>
      <c r="AT124" s="259"/>
      <c r="AU124" s="257">
        <v>258.337777777778</v>
      </c>
      <c r="AV124" s="257">
        <v>33.560555555555602</v>
      </c>
      <c r="AW124" s="257">
        <v>37.957647058823497</v>
      </c>
      <c r="AX124" s="257">
        <v>21.074117647058799</v>
      </c>
      <c r="AY124" s="257">
        <v>116.660588235294</v>
      </c>
      <c r="AZ124" s="24"/>
      <c r="BA124" s="4"/>
    </row>
    <row r="125" spans="1:53" ht="14.4">
      <c r="A125" s="55"/>
      <c r="B125" s="260" t="s">
        <v>249</v>
      </c>
      <c r="D125" s="261" t="s">
        <v>64</v>
      </c>
      <c r="E125" s="262">
        <v>1429</v>
      </c>
      <c r="F125" s="262">
        <v>973</v>
      </c>
      <c r="G125" s="262">
        <v>775</v>
      </c>
      <c r="H125" s="262">
        <v>384</v>
      </c>
      <c r="I125" s="263">
        <v>670</v>
      </c>
      <c r="J125" s="11"/>
      <c r="M125" s="264">
        <v>202702.68</v>
      </c>
      <c r="N125" s="264">
        <v>197911.83</v>
      </c>
      <c r="O125" s="264">
        <v>208958.16</v>
      </c>
      <c r="P125" s="264">
        <v>73260.3</v>
      </c>
      <c r="Q125" s="264">
        <v>882157.86000000103</v>
      </c>
      <c r="R125" s="11"/>
      <c r="S125" s="4"/>
      <c r="T125" s="4"/>
      <c r="U125" s="264">
        <v>117.713519163763</v>
      </c>
      <c r="V125" s="264">
        <v>114.93137630662</v>
      </c>
      <c r="W125" s="264">
        <v>124.158146167558</v>
      </c>
      <c r="X125" s="264">
        <v>65.763285457809701</v>
      </c>
      <c r="Y125" s="264">
        <v>527.29101016138702</v>
      </c>
      <c r="Z125" s="11"/>
      <c r="AA125" s="4"/>
      <c r="AB125" s="260" t="s">
        <v>288</v>
      </c>
      <c r="AD125" s="261" t="s">
        <v>83</v>
      </c>
      <c r="AE125" s="262">
        <v>157</v>
      </c>
      <c r="AF125" s="262">
        <v>83</v>
      </c>
      <c r="AG125" s="262">
        <v>63</v>
      </c>
      <c r="AH125" s="262">
        <v>57</v>
      </c>
      <c r="AI125" s="263">
        <v>34</v>
      </c>
      <c r="AJ125" s="24"/>
      <c r="AK125" s="4"/>
      <c r="AL125" s="4"/>
      <c r="AM125" s="264">
        <v>61036.51</v>
      </c>
      <c r="AN125" s="264">
        <v>28826.33</v>
      </c>
      <c r="AO125" s="264">
        <v>29110.37</v>
      </c>
      <c r="AP125" s="264">
        <v>9345.31</v>
      </c>
      <c r="AQ125" s="264">
        <v>24250.73</v>
      </c>
      <c r="AR125" s="258"/>
      <c r="AS125" s="259"/>
      <c r="AT125" s="259"/>
      <c r="AU125" s="264">
        <v>369.91824242424298</v>
      </c>
      <c r="AV125" s="264">
        <v>174.70503030302999</v>
      </c>
      <c r="AW125" s="264">
        <v>186.60493589743601</v>
      </c>
      <c r="AX125" s="264">
        <v>61.482302631578897</v>
      </c>
      <c r="AY125" s="264">
        <v>157.47227272727301</v>
      </c>
      <c r="AZ125" s="24"/>
      <c r="BA125" s="4"/>
    </row>
    <row r="126" spans="1:53" ht="14.4">
      <c r="A126" s="55"/>
      <c r="B126" s="253" t="s">
        <v>249</v>
      </c>
      <c r="D126" s="254" t="s">
        <v>191</v>
      </c>
      <c r="E126" s="255">
        <v>1</v>
      </c>
      <c r="F126" s="255">
        <v>1</v>
      </c>
      <c r="G126" s="255">
        <v>1</v>
      </c>
      <c r="H126" s="255"/>
      <c r="I126" s="256"/>
      <c r="J126" s="11"/>
      <c r="M126" s="257">
        <v>70.05</v>
      </c>
      <c r="N126" s="257">
        <v>53.09</v>
      </c>
      <c r="O126" s="257">
        <v>19.45</v>
      </c>
      <c r="P126" s="257">
        <v>0</v>
      </c>
      <c r="Q126" s="257">
        <v>0</v>
      </c>
      <c r="R126" s="11"/>
      <c r="S126" s="4"/>
      <c r="T126" s="4"/>
      <c r="U126" s="257">
        <v>70.05</v>
      </c>
      <c r="V126" s="257">
        <v>53.09</v>
      </c>
      <c r="W126" s="257">
        <v>19.45</v>
      </c>
      <c r="X126" s="257">
        <v>0</v>
      </c>
      <c r="Y126" s="257">
        <v>0</v>
      </c>
      <c r="Z126" s="11"/>
      <c r="AA126" s="4"/>
      <c r="AB126" s="253" t="s">
        <v>290</v>
      </c>
      <c r="AD126" s="254" t="s">
        <v>291</v>
      </c>
      <c r="AE126" s="255">
        <v>4</v>
      </c>
      <c r="AF126" s="255">
        <v>1</v>
      </c>
      <c r="AG126" s="255">
        <v>2</v>
      </c>
      <c r="AH126" s="255">
        <v>2</v>
      </c>
      <c r="AI126" s="256">
        <v>2</v>
      </c>
      <c r="AJ126" s="24"/>
      <c r="AK126" s="4"/>
      <c r="AL126" s="4"/>
      <c r="AM126" s="257">
        <v>892.14</v>
      </c>
      <c r="AN126" s="257">
        <v>11.11</v>
      </c>
      <c r="AO126" s="257">
        <v>258.57</v>
      </c>
      <c r="AP126" s="257">
        <v>284.79000000000002</v>
      </c>
      <c r="AQ126" s="257">
        <v>170.3</v>
      </c>
      <c r="AR126" s="258"/>
      <c r="AS126" s="259"/>
      <c r="AT126" s="259"/>
      <c r="AU126" s="257">
        <v>223.035</v>
      </c>
      <c r="AV126" s="257">
        <v>2.7774999999999999</v>
      </c>
      <c r="AW126" s="257">
        <v>64.642499999999998</v>
      </c>
      <c r="AX126" s="257">
        <v>71.197500000000005</v>
      </c>
      <c r="AY126" s="257">
        <v>42.575000000000003</v>
      </c>
      <c r="AZ126" s="24"/>
      <c r="BA126" s="4"/>
    </row>
    <row r="127" spans="1:53" ht="14.4">
      <c r="A127" s="55"/>
      <c r="B127" s="260" t="s">
        <v>249</v>
      </c>
      <c r="D127" s="261" t="s">
        <v>575</v>
      </c>
      <c r="E127" s="262">
        <v>1</v>
      </c>
      <c r="F127" s="262">
        <v>1</v>
      </c>
      <c r="G127" s="262">
        <v>1</v>
      </c>
      <c r="H127" s="262"/>
      <c r="I127" s="263">
        <v>1</v>
      </c>
      <c r="J127" s="11"/>
      <c r="M127" s="264">
        <v>155.11000000000001</v>
      </c>
      <c r="N127" s="264">
        <v>174.28</v>
      </c>
      <c r="O127" s="264">
        <v>383.22</v>
      </c>
      <c r="P127" s="264"/>
      <c r="Q127" s="264">
        <v>538.79999999999995</v>
      </c>
      <c r="R127" s="11"/>
      <c r="S127" s="4"/>
      <c r="T127" s="4"/>
      <c r="U127" s="264">
        <v>155.11000000000001</v>
      </c>
      <c r="V127" s="264">
        <v>174.28</v>
      </c>
      <c r="W127" s="264">
        <v>383.22</v>
      </c>
      <c r="X127" s="264"/>
      <c r="Y127" s="264">
        <v>538.79999999999995</v>
      </c>
      <c r="Z127" s="11"/>
      <c r="AA127" s="4"/>
      <c r="AB127" s="260" t="s">
        <v>293</v>
      </c>
      <c r="AD127" s="261" t="s">
        <v>156</v>
      </c>
      <c r="AE127" s="262">
        <v>2</v>
      </c>
      <c r="AF127" s="262"/>
      <c r="AG127" s="262">
        <v>2</v>
      </c>
      <c r="AH127" s="262">
        <v>2</v>
      </c>
      <c r="AI127" s="263">
        <v>2</v>
      </c>
      <c r="AJ127" s="24"/>
      <c r="AK127" s="4"/>
      <c r="AL127" s="4"/>
      <c r="AM127" s="264">
        <v>23</v>
      </c>
      <c r="AN127" s="264">
        <v>0</v>
      </c>
      <c r="AO127" s="264">
        <v>45.63</v>
      </c>
      <c r="AP127" s="264">
        <v>29.58</v>
      </c>
      <c r="AQ127" s="264">
        <v>41.99</v>
      </c>
      <c r="AR127" s="258"/>
      <c r="AS127" s="259"/>
      <c r="AT127" s="259"/>
      <c r="AU127" s="264">
        <v>11.5</v>
      </c>
      <c r="AV127" s="264">
        <v>0</v>
      </c>
      <c r="AW127" s="264">
        <v>22.815000000000001</v>
      </c>
      <c r="AX127" s="264">
        <v>14.79</v>
      </c>
      <c r="AY127" s="264">
        <v>20.995000000000001</v>
      </c>
      <c r="AZ127" s="24"/>
      <c r="BA127" s="4"/>
    </row>
    <row r="128" spans="1:53" ht="14.4">
      <c r="A128" s="55"/>
      <c r="B128" s="253" t="s">
        <v>251</v>
      </c>
      <c r="D128" s="254" t="s">
        <v>55</v>
      </c>
      <c r="E128" s="255">
        <v>264</v>
      </c>
      <c r="F128" s="255">
        <v>179</v>
      </c>
      <c r="G128" s="255">
        <v>126</v>
      </c>
      <c r="H128" s="255">
        <v>83</v>
      </c>
      <c r="I128" s="256">
        <v>92</v>
      </c>
      <c r="J128" s="11"/>
      <c r="M128" s="257">
        <v>28085.599999999999</v>
      </c>
      <c r="N128" s="257">
        <v>18588.349999999999</v>
      </c>
      <c r="O128" s="257">
        <v>13356.95</v>
      </c>
      <c r="P128" s="257">
        <v>12019.41</v>
      </c>
      <c r="Q128" s="257">
        <v>60978.720000000001</v>
      </c>
      <c r="R128" s="11"/>
      <c r="S128" s="4"/>
      <c r="T128" s="4"/>
      <c r="U128" s="257">
        <v>94.246979865771806</v>
      </c>
      <c r="V128" s="257">
        <v>62.377013422818898</v>
      </c>
      <c r="W128" s="257">
        <v>46.866491228070203</v>
      </c>
      <c r="X128" s="257">
        <v>42.471413427561799</v>
      </c>
      <c r="Y128" s="257">
        <v>212.469407665505</v>
      </c>
      <c r="Z128" s="11"/>
      <c r="AA128" s="4"/>
      <c r="AB128" s="253" t="s">
        <v>294</v>
      </c>
      <c r="AD128" s="254" t="s">
        <v>199</v>
      </c>
      <c r="AE128" s="255">
        <v>14</v>
      </c>
      <c r="AF128" s="255">
        <v>2</v>
      </c>
      <c r="AG128" s="255">
        <v>1</v>
      </c>
      <c r="AH128" s="255"/>
      <c r="AI128" s="256"/>
      <c r="AJ128" s="24"/>
      <c r="AK128" s="4"/>
      <c r="AL128" s="4"/>
      <c r="AM128" s="257">
        <v>3781.28</v>
      </c>
      <c r="AN128" s="257">
        <v>4397.1400000000003</v>
      </c>
      <c r="AO128" s="257">
        <v>100.74</v>
      </c>
      <c r="AP128" s="257">
        <v>0</v>
      </c>
      <c r="AQ128" s="257">
        <v>0</v>
      </c>
      <c r="AR128" s="258"/>
      <c r="AS128" s="259"/>
      <c r="AT128" s="259"/>
      <c r="AU128" s="257">
        <v>270.09142857142899</v>
      </c>
      <c r="AV128" s="257">
        <v>314.081428571429</v>
      </c>
      <c r="AW128" s="257">
        <v>7.1957142857142902</v>
      </c>
      <c r="AX128" s="257">
        <v>0</v>
      </c>
      <c r="AY128" s="257">
        <v>0</v>
      </c>
      <c r="AZ128" s="24"/>
      <c r="BA128" s="4"/>
    </row>
    <row r="129" spans="1:53" ht="14.4">
      <c r="A129" s="55"/>
      <c r="B129" s="260" t="s">
        <v>253</v>
      </c>
      <c r="D129" s="261" t="s">
        <v>110</v>
      </c>
      <c r="E129" s="262">
        <v>1</v>
      </c>
      <c r="F129" s="262">
        <v>1</v>
      </c>
      <c r="G129" s="262">
        <v>1</v>
      </c>
      <c r="H129" s="262">
        <v>1</v>
      </c>
      <c r="I129" s="263">
        <v>1</v>
      </c>
      <c r="J129" s="11"/>
      <c r="M129" s="264">
        <v>40</v>
      </c>
      <c r="N129" s="264">
        <v>175.7</v>
      </c>
      <c r="O129" s="264">
        <v>286.13</v>
      </c>
      <c r="P129" s="264">
        <v>180.59</v>
      </c>
      <c r="Q129" s="264">
        <v>1059</v>
      </c>
      <c r="R129" s="11"/>
      <c r="S129" s="4"/>
      <c r="T129" s="4"/>
      <c r="U129" s="264">
        <v>40</v>
      </c>
      <c r="V129" s="264">
        <v>175.7</v>
      </c>
      <c r="W129" s="264">
        <v>286.13</v>
      </c>
      <c r="X129" s="264">
        <v>180.59</v>
      </c>
      <c r="Y129" s="264">
        <v>1059</v>
      </c>
      <c r="Z129" s="11"/>
      <c r="AA129" s="4"/>
      <c r="AB129" s="260" t="s">
        <v>295</v>
      </c>
      <c r="AD129" s="261" t="s">
        <v>296</v>
      </c>
      <c r="AE129" s="262">
        <v>8</v>
      </c>
      <c r="AF129" s="262">
        <v>1</v>
      </c>
      <c r="AG129" s="262"/>
      <c r="AH129" s="262">
        <v>1</v>
      </c>
      <c r="AI129" s="263">
        <v>1</v>
      </c>
      <c r="AJ129" s="24"/>
      <c r="AK129" s="4"/>
      <c r="AL129" s="4"/>
      <c r="AM129" s="264">
        <v>1309.01</v>
      </c>
      <c r="AN129" s="264">
        <v>227.57</v>
      </c>
      <c r="AO129" s="264">
        <v>0</v>
      </c>
      <c r="AP129" s="264">
        <v>539.79999999999995</v>
      </c>
      <c r="AQ129" s="264">
        <v>2246.64</v>
      </c>
      <c r="AR129" s="258"/>
      <c r="AS129" s="259"/>
      <c r="AT129" s="259"/>
      <c r="AU129" s="264">
        <v>145.44555555555601</v>
      </c>
      <c r="AV129" s="264">
        <v>25.2855555555556</v>
      </c>
      <c r="AW129" s="264">
        <v>0</v>
      </c>
      <c r="AX129" s="264">
        <v>67.474999999999994</v>
      </c>
      <c r="AY129" s="264">
        <v>280.83</v>
      </c>
      <c r="AZ129" s="24"/>
      <c r="BA129" s="4"/>
    </row>
    <row r="130" spans="1:53" ht="14.4">
      <c r="A130" s="55"/>
      <c r="B130" s="253" t="s">
        <v>253</v>
      </c>
      <c r="D130" s="254" t="s">
        <v>254</v>
      </c>
      <c r="E130" s="255">
        <v>78</v>
      </c>
      <c r="F130" s="255">
        <v>46</v>
      </c>
      <c r="G130" s="255">
        <v>40</v>
      </c>
      <c r="H130" s="255">
        <v>33</v>
      </c>
      <c r="I130" s="256">
        <v>38</v>
      </c>
      <c r="J130" s="11"/>
      <c r="M130" s="257">
        <v>10836.41</v>
      </c>
      <c r="N130" s="257">
        <v>6951.39</v>
      </c>
      <c r="O130" s="257">
        <v>6136.44</v>
      </c>
      <c r="P130" s="257">
        <v>6187.9</v>
      </c>
      <c r="Q130" s="257">
        <v>60798.02</v>
      </c>
      <c r="R130" s="11"/>
      <c r="S130" s="4"/>
      <c r="T130" s="4"/>
      <c r="U130" s="257">
        <v>114.067473684211</v>
      </c>
      <c r="V130" s="257">
        <v>73.172526315789497</v>
      </c>
      <c r="W130" s="257">
        <v>65.2812765957447</v>
      </c>
      <c r="X130" s="257">
        <v>65.8287234042553</v>
      </c>
      <c r="Y130" s="257">
        <v>639.979157894737</v>
      </c>
      <c r="Z130" s="11"/>
      <c r="AA130" s="4"/>
      <c r="AB130" s="253" t="s">
        <v>298</v>
      </c>
      <c r="AD130" s="254" t="s">
        <v>299</v>
      </c>
      <c r="AE130" s="255">
        <v>8</v>
      </c>
      <c r="AF130" s="255">
        <v>4</v>
      </c>
      <c r="AG130" s="255">
        <v>3</v>
      </c>
      <c r="AH130" s="255">
        <v>3</v>
      </c>
      <c r="AI130" s="256">
        <v>3</v>
      </c>
      <c r="AJ130" s="24"/>
      <c r="AK130" s="4"/>
      <c r="AL130" s="4"/>
      <c r="AM130" s="257">
        <v>1097.81</v>
      </c>
      <c r="AN130" s="257">
        <v>135.18</v>
      </c>
      <c r="AO130" s="257">
        <v>63.08</v>
      </c>
      <c r="AP130" s="257">
        <v>82.56</v>
      </c>
      <c r="AQ130" s="257">
        <v>333.74</v>
      </c>
      <c r="AR130" s="258"/>
      <c r="AS130" s="259"/>
      <c r="AT130" s="259"/>
      <c r="AU130" s="257">
        <v>137.22624999999999</v>
      </c>
      <c r="AV130" s="257">
        <v>16.897500000000001</v>
      </c>
      <c r="AW130" s="257">
        <v>7.8849999999999998</v>
      </c>
      <c r="AX130" s="257">
        <v>10.32</v>
      </c>
      <c r="AY130" s="257">
        <v>41.717500000000001</v>
      </c>
      <c r="AZ130" s="24"/>
      <c r="BA130" s="4"/>
    </row>
    <row r="131" spans="1:53" ht="14.4">
      <c r="A131" s="55"/>
      <c r="B131" s="260" t="s">
        <v>643</v>
      </c>
      <c r="D131" s="261" t="s">
        <v>254</v>
      </c>
      <c r="E131" s="262">
        <v>1</v>
      </c>
      <c r="F131" s="262">
        <v>1</v>
      </c>
      <c r="G131" s="262">
        <v>1</v>
      </c>
      <c r="H131" s="262">
        <v>1</v>
      </c>
      <c r="I131" s="263">
        <v>1</v>
      </c>
      <c r="J131" s="11"/>
      <c r="M131" s="264">
        <v>38.25</v>
      </c>
      <c r="N131" s="264">
        <v>97</v>
      </c>
      <c r="O131" s="264">
        <v>97</v>
      </c>
      <c r="P131" s="264">
        <v>47.96</v>
      </c>
      <c r="Q131" s="264">
        <v>191.57</v>
      </c>
      <c r="R131" s="11"/>
      <c r="S131" s="4"/>
      <c r="T131" s="4"/>
      <c r="U131" s="264">
        <v>38.25</v>
      </c>
      <c r="V131" s="264">
        <v>97</v>
      </c>
      <c r="W131" s="264">
        <v>97</v>
      </c>
      <c r="X131" s="264">
        <v>47.96</v>
      </c>
      <c r="Y131" s="264">
        <v>191.57</v>
      </c>
      <c r="Z131" s="11"/>
      <c r="AA131" s="4"/>
      <c r="AB131" s="260" t="s">
        <v>300</v>
      </c>
      <c r="AD131" s="261" t="s">
        <v>301</v>
      </c>
      <c r="AE131" s="262">
        <v>2</v>
      </c>
      <c r="AF131" s="262"/>
      <c r="AG131" s="262"/>
      <c r="AH131" s="262"/>
      <c r="AI131" s="263">
        <v>1</v>
      </c>
      <c r="AJ131" s="24"/>
      <c r="AK131" s="4"/>
      <c r="AL131" s="4"/>
      <c r="AM131" s="264">
        <v>1923.64</v>
      </c>
      <c r="AN131" s="264">
        <v>0</v>
      </c>
      <c r="AO131" s="264">
        <v>0</v>
      </c>
      <c r="AP131" s="264">
        <v>0</v>
      </c>
      <c r="AQ131" s="264">
        <v>406.27</v>
      </c>
      <c r="AR131" s="258"/>
      <c r="AS131" s="259"/>
      <c r="AT131" s="259"/>
      <c r="AU131" s="264">
        <v>961.82</v>
      </c>
      <c r="AV131" s="264">
        <v>0</v>
      </c>
      <c r="AW131" s="264">
        <v>0</v>
      </c>
      <c r="AX131" s="264">
        <v>0</v>
      </c>
      <c r="AY131" s="264">
        <v>203.13499999999999</v>
      </c>
      <c r="AZ131" s="24"/>
      <c r="BA131" s="4"/>
    </row>
    <row r="132" spans="1:53" ht="14.4">
      <c r="A132" s="55"/>
      <c r="B132" s="253" t="s">
        <v>255</v>
      </c>
      <c r="D132" s="254" t="s">
        <v>256</v>
      </c>
      <c r="E132" s="255">
        <v>16</v>
      </c>
      <c r="F132" s="255">
        <v>6</v>
      </c>
      <c r="G132" s="255">
        <v>7</v>
      </c>
      <c r="H132" s="255">
        <v>6</v>
      </c>
      <c r="I132" s="256">
        <v>7</v>
      </c>
      <c r="J132" s="11"/>
      <c r="M132" s="257">
        <v>2524.4299999999998</v>
      </c>
      <c r="N132" s="257">
        <v>880.87</v>
      </c>
      <c r="O132" s="257">
        <v>2203.52</v>
      </c>
      <c r="P132" s="257">
        <v>808.49</v>
      </c>
      <c r="Q132" s="257">
        <v>7247.46</v>
      </c>
      <c r="R132" s="11"/>
      <c r="S132" s="4"/>
      <c r="T132" s="4"/>
      <c r="U132" s="257">
        <v>132.864736842105</v>
      </c>
      <c r="V132" s="257">
        <v>46.3615789473684</v>
      </c>
      <c r="W132" s="257">
        <v>122.417777777778</v>
      </c>
      <c r="X132" s="257">
        <v>44.9161111111111</v>
      </c>
      <c r="Y132" s="257">
        <v>402.636666666667</v>
      </c>
      <c r="Z132" s="11"/>
      <c r="AA132" s="4"/>
      <c r="AB132" s="253" t="s">
        <v>303</v>
      </c>
      <c r="AD132" s="254" t="s">
        <v>70</v>
      </c>
      <c r="AE132" s="255">
        <v>214</v>
      </c>
      <c r="AF132" s="255">
        <v>117</v>
      </c>
      <c r="AG132" s="255">
        <v>90</v>
      </c>
      <c r="AH132" s="255">
        <v>65</v>
      </c>
      <c r="AI132" s="256">
        <v>61</v>
      </c>
      <c r="AJ132" s="24"/>
      <c r="AK132" s="4"/>
      <c r="AL132" s="4"/>
      <c r="AM132" s="257">
        <v>54074.23</v>
      </c>
      <c r="AN132" s="257">
        <v>13464.2</v>
      </c>
      <c r="AO132" s="257">
        <v>7233.47</v>
      </c>
      <c r="AP132" s="257">
        <v>7709.25</v>
      </c>
      <c r="AQ132" s="257">
        <v>61435.17</v>
      </c>
      <c r="AR132" s="258"/>
      <c r="AS132" s="259"/>
      <c r="AT132" s="259"/>
      <c r="AU132" s="257">
        <v>242.48533632287001</v>
      </c>
      <c r="AV132" s="257">
        <v>60.3775784753363</v>
      </c>
      <c r="AW132" s="257">
        <v>33.181055045871602</v>
      </c>
      <c r="AX132" s="257">
        <v>36.5367298578199</v>
      </c>
      <c r="AY132" s="257">
        <v>287.08023364486002</v>
      </c>
      <c r="AZ132" s="24"/>
      <c r="BA132" s="4"/>
    </row>
    <row r="133" spans="1:53" ht="14.4">
      <c r="A133" s="55"/>
      <c r="B133" s="260" t="s">
        <v>257</v>
      </c>
      <c r="D133" s="261" t="s">
        <v>259</v>
      </c>
      <c r="E133" s="262">
        <v>2</v>
      </c>
      <c r="F133" s="262">
        <v>1</v>
      </c>
      <c r="G133" s="262">
        <v>2</v>
      </c>
      <c r="H133" s="262">
        <v>2</v>
      </c>
      <c r="I133" s="263">
        <v>2</v>
      </c>
      <c r="J133" s="11"/>
      <c r="M133" s="264">
        <v>10.32</v>
      </c>
      <c r="N133" s="264">
        <v>6.04</v>
      </c>
      <c r="O133" s="264">
        <v>283.43</v>
      </c>
      <c r="P133" s="264">
        <v>671.66</v>
      </c>
      <c r="Q133" s="264">
        <v>1125.77</v>
      </c>
      <c r="R133" s="11"/>
      <c r="S133" s="4"/>
      <c r="T133" s="4"/>
      <c r="U133" s="264">
        <v>3.44</v>
      </c>
      <c r="V133" s="264">
        <v>2.0133333333333301</v>
      </c>
      <c r="W133" s="264">
        <v>141.715</v>
      </c>
      <c r="X133" s="264">
        <v>335.83</v>
      </c>
      <c r="Y133" s="264">
        <v>375.256666666667</v>
      </c>
      <c r="Z133" s="11"/>
      <c r="AA133" s="4"/>
      <c r="AB133" s="260" t="s">
        <v>304</v>
      </c>
      <c r="AD133" s="261" t="s">
        <v>305</v>
      </c>
      <c r="AE133" s="262">
        <v>7</v>
      </c>
      <c r="AF133" s="262">
        <v>4</v>
      </c>
      <c r="AG133" s="262">
        <v>3</v>
      </c>
      <c r="AH133" s="262">
        <v>2</v>
      </c>
      <c r="AI133" s="263">
        <v>2</v>
      </c>
      <c r="AJ133" s="24"/>
      <c r="AK133" s="4"/>
      <c r="AL133" s="4"/>
      <c r="AM133" s="264">
        <v>264.22000000000003</v>
      </c>
      <c r="AN133" s="264">
        <v>129.30000000000001</v>
      </c>
      <c r="AO133" s="264">
        <v>110.65</v>
      </c>
      <c r="AP133" s="264">
        <v>88.97</v>
      </c>
      <c r="AQ133" s="264">
        <v>1800.82</v>
      </c>
      <c r="AR133" s="258"/>
      <c r="AS133" s="259"/>
      <c r="AT133" s="259"/>
      <c r="AU133" s="264">
        <v>37.7457142857143</v>
      </c>
      <c r="AV133" s="264">
        <v>18.4714285714286</v>
      </c>
      <c r="AW133" s="264">
        <v>15.8071428571429</v>
      </c>
      <c r="AX133" s="264">
        <v>12.71</v>
      </c>
      <c r="AY133" s="264">
        <v>257.26</v>
      </c>
      <c r="AZ133" s="24"/>
      <c r="BA133" s="4"/>
    </row>
    <row r="134" spans="1:53" ht="14.4">
      <c r="A134" s="55"/>
      <c r="B134" s="253" t="s">
        <v>257</v>
      </c>
      <c r="D134" s="254" t="s">
        <v>135</v>
      </c>
      <c r="E134" s="255">
        <v>36</v>
      </c>
      <c r="F134" s="255">
        <v>22</v>
      </c>
      <c r="G134" s="255">
        <v>16</v>
      </c>
      <c r="H134" s="255">
        <v>16</v>
      </c>
      <c r="I134" s="256">
        <v>20</v>
      </c>
      <c r="J134" s="11"/>
      <c r="M134" s="257">
        <v>3472.14</v>
      </c>
      <c r="N134" s="257">
        <v>2929.32</v>
      </c>
      <c r="O134" s="257">
        <v>3884.48</v>
      </c>
      <c r="P134" s="257">
        <v>3319.71</v>
      </c>
      <c r="Q134" s="257">
        <v>12385.34</v>
      </c>
      <c r="R134" s="11"/>
      <c r="S134" s="4"/>
      <c r="T134" s="4"/>
      <c r="U134" s="257">
        <v>78.912272727272693</v>
      </c>
      <c r="V134" s="257">
        <v>66.575454545454505</v>
      </c>
      <c r="W134" s="257">
        <v>92.487619047619006</v>
      </c>
      <c r="X134" s="257">
        <v>82.992750000000001</v>
      </c>
      <c r="Y134" s="257">
        <v>302.08146341463402</v>
      </c>
      <c r="Z134" s="11"/>
      <c r="AA134" s="4"/>
      <c r="AB134" s="253" t="s">
        <v>311</v>
      </c>
      <c r="AD134" s="254" t="s">
        <v>312</v>
      </c>
      <c r="AE134" s="255">
        <v>5</v>
      </c>
      <c r="AF134" s="255">
        <v>3</v>
      </c>
      <c r="AG134" s="255">
        <v>1</v>
      </c>
      <c r="AH134" s="255">
        <v>1</v>
      </c>
      <c r="AI134" s="256">
        <v>1</v>
      </c>
      <c r="AJ134" s="24"/>
      <c r="AK134" s="4"/>
      <c r="AL134" s="4"/>
      <c r="AM134" s="257">
        <v>287.98</v>
      </c>
      <c r="AN134" s="257">
        <v>126.69</v>
      </c>
      <c r="AO134" s="257">
        <v>32.46</v>
      </c>
      <c r="AP134" s="257">
        <v>35.5</v>
      </c>
      <c r="AQ134" s="257">
        <v>89.4</v>
      </c>
      <c r="AR134" s="258"/>
      <c r="AS134" s="259"/>
      <c r="AT134" s="259"/>
      <c r="AU134" s="257">
        <v>57.595999999999997</v>
      </c>
      <c r="AV134" s="257">
        <v>25.338000000000001</v>
      </c>
      <c r="AW134" s="257">
        <v>8.1150000000000002</v>
      </c>
      <c r="AX134" s="257">
        <v>8.875</v>
      </c>
      <c r="AY134" s="257">
        <v>22.35</v>
      </c>
      <c r="AZ134" s="24"/>
      <c r="BA134" s="4"/>
    </row>
    <row r="135" spans="1:53" ht="14.4">
      <c r="A135" s="55"/>
      <c r="B135" s="260" t="s">
        <v>260</v>
      </c>
      <c r="D135" s="261" t="s">
        <v>259</v>
      </c>
      <c r="E135" s="262">
        <v>76</v>
      </c>
      <c r="F135" s="262">
        <v>54</v>
      </c>
      <c r="G135" s="262">
        <v>42</v>
      </c>
      <c r="H135" s="262">
        <v>32</v>
      </c>
      <c r="I135" s="263">
        <v>38</v>
      </c>
      <c r="J135" s="11"/>
      <c r="M135" s="264">
        <v>16840.560000000001</v>
      </c>
      <c r="N135" s="264">
        <v>9477.4599999999991</v>
      </c>
      <c r="O135" s="264">
        <v>14659.71</v>
      </c>
      <c r="P135" s="264">
        <v>7472.91</v>
      </c>
      <c r="Q135" s="264">
        <v>50090.02</v>
      </c>
      <c r="R135" s="11"/>
      <c r="S135" s="4"/>
      <c r="T135" s="4"/>
      <c r="U135" s="264">
        <v>179.154893617021</v>
      </c>
      <c r="V135" s="264">
        <v>100.82404255319101</v>
      </c>
      <c r="W135" s="264">
        <v>161.095714285714</v>
      </c>
      <c r="X135" s="264">
        <v>83.032333333333298</v>
      </c>
      <c r="Y135" s="264">
        <v>562.80921348314598</v>
      </c>
      <c r="Z135" s="11"/>
      <c r="AA135" s="4"/>
      <c r="AB135" s="260" t="s">
        <v>313</v>
      </c>
      <c r="AD135" s="261" t="s">
        <v>95</v>
      </c>
      <c r="AE135" s="262">
        <v>3</v>
      </c>
      <c r="AF135" s="262">
        <v>2</v>
      </c>
      <c r="AG135" s="262">
        <v>2</v>
      </c>
      <c r="AH135" s="262">
        <v>1</v>
      </c>
      <c r="AI135" s="263">
        <v>1</v>
      </c>
      <c r="AJ135" s="24"/>
      <c r="AK135" s="4"/>
      <c r="AL135" s="4"/>
      <c r="AM135" s="264">
        <v>3261.42</v>
      </c>
      <c r="AN135" s="264">
        <v>359.19</v>
      </c>
      <c r="AO135" s="264">
        <v>347.32</v>
      </c>
      <c r="AP135" s="264">
        <v>54.57</v>
      </c>
      <c r="AQ135" s="264">
        <v>88.37</v>
      </c>
      <c r="AR135" s="258"/>
      <c r="AS135" s="259"/>
      <c r="AT135" s="259"/>
      <c r="AU135" s="264">
        <v>815.35500000000002</v>
      </c>
      <c r="AV135" s="264">
        <v>89.797499999999999</v>
      </c>
      <c r="AW135" s="264">
        <v>86.83</v>
      </c>
      <c r="AX135" s="264">
        <v>18.190000000000001</v>
      </c>
      <c r="AY135" s="264">
        <v>29.456666666666699</v>
      </c>
      <c r="AZ135" s="24"/>
      <c r="BA135" s="4"/>
    </row>
    <row r="136" spans="1:53" ht="14.4">
      <c r="A136" s="55"/>
      <c r="B136" s="253" t="s">
        <v>262</v>
      </c>
      <c r="D136" s="254" t="s">
        <v>91</v>
      </c>
      <c r="E136" s="255">
        <v>5</v>
      </c>
      <c r="F136" s="255">
        <v>4</v>
      </c>
      <c r="G136" s="255">
        <v>3</v>
      </c>
      <c r="H136" s="255">
        <v>2</v>
      </c>
      <c r="I136" s="256">
        <v>3</v>
      </c>
      <c r="J136" s="11"/>
      <c r="M136" s="257">
        <v>1037.48</v>
      </c>
      <c r="N136" s="257">
        <v>1401.5</v>
      </c>
      <c r="O136" s="257">
        <v>852.1</v>
      </c>
      <c r="P136" s="257">
        <v>783.14</v>
      </c>
      <c r="Q136" s="257">
        <v>4020.58</v>
      </c>
      <c r="R136" s="11"/>
      <c r="S136" s="4"/>
      <c r="T136" s="4"/>
      <c r="U136" s="257">
        <v>207.49600000000001</v>
      </c>
      <c r="V136" s="257">
        <v>280.3</v>
      </c>
      <c r="W136" s="257">
        <v>170.42</v>
      </c>
      <c r="X136" s="257">
        <v>156.62799999999999</v>
      </c>
      <c r="Y136" s="257">
        <v>804.11599999999999</v>
      </c>
      <c r="Z136" s="11"/>
      <c r="AA136" s="4"/>
      <c r="AB136" s="253" t="s">
        <v>743</v>
      </c>
      <c r="AD136" s="254" t="s">
        <v>95</v>
      </c>
      <c r="AE136" s="255">
        <v>1</v>
      </c>
      <c r="AF136" s="255"/>
      <c r="AG136" s="255"/>
      <c r="AH136" s="255"/>
      <c r="AI136" s="256"/>
      <c r="AJ136" s="24"/>
      <c r="AK136" s="4"/>
      <c r="AL136" s="4"/>
      <c r="AM136" s="257">
        <v>32.93</v>
      </c>
      <c r="AN136" s="257">
        <v>0</v>
      </c>
      <c r="AO136" s="257"/>
      <c r="AP136" s="257"/>
      <c r="AQ136" s="257"/>
      <c r="AR136" s="258"/>
      <c r="AS136" s="259"/>
      <c r="AT136" s="259"/>
      <c r="AU136" s="257">
        <v>32.93</v>
      </c>
      <c r="AV136" s="257">
        <v>0</v>
      </c>
      <c r="AW136" s="257"/>
      <c r="AX136" s="257"/>
      <c r="AY136" s="257"/>
      <c r="AZ136" s="24"/>
      <c r="BA136" s="4"/>
    </row>
    <row r="137" spans="1:53" ht="14.4">
      <c r="A137" s="55"/>
      <c r="B137" s="260" t="s">
        <v>265</v>
      </c>
      <c r="D137" s="261" t="s">
        <v>264</v>
      </c>
      <c r="E137" s="262">
        <v>3</v>
      </c>
      <c r="F137" s="262">
        <v>1</v>
      </c>
      <c r="G137" s="262">
        <v>1</v>
      </c>
      <c r="H137" s="262">
        <v>1</v>
      </c>
      <c r="I137" s="263">
        <v>2</v>
      </c>
      <c r="J137" s="11"/>
      <c r="M137" s="264">
        <v>230.96</v>
      </c>
      <c r="N137" s="264">
        <v>86.71</v>
      </c>
      <c r="O137" s="264">
        <v>311.27</v>
      </c>
      <c r="P137" s="264">
        <v>477.25</v>
      </c>
      <c r="Q137" s="264">
        <v>210.13</v>
      </c>
      <c r="R137" s="11"/>
      <c r="S137" s="4"/>
      <c r="T137" s="4"/>
      <c r="U137" s="264">
        <v>46.192</v>
      </c>
      <c r="V137" s="264">
        <v>17.341999999999999</v>
      </c>
      <c r="W137" s="264">
        <v>62.253999999999998</v>
      </c>
      <c r="X137" s="264">
        <v>95.45</v>
      </c>
      <c r="Y137" s="264">
        <v>42.026000000000003</v>
      </c>
      <c r="Z137" s="11"/>
      <c r="AA137" s="4"/>
      <c r="AB137" s="260" t="s">
        <v>316</v>
      </c>
      <c r="AD137" s="261" t="s">
        <v>317</v>
      </c>
      <c r="AE137" s="262">
        <v>1</v>
      </c>
      <c r="AF137" s="262"/>
      <c r="AG137" s="262"/>
      <c r="AH137" s="262"/>
      <c r="AI137" s="263"/>
      <c r="AJ137" s="24"/>
      <c r="AK137" s="4"/>
      <c r="AL137" s="4"/>
      <c r="AM137" s="264">
        <v>28.74</v>
      </c>
      <c r="AN137" s="264">
        <v>0</v>
      </c>
      <c r="AO137" s="264">
        <v>0</v>
      </c>
      <c r="AP137" s="264">
        <v>0</v>
      </c>
      <c r="AQ137" s="264">
        <v>0</v>
      </c>
      <c r="AR137" s="258"/>
      <c r="AS137" s="259"/>
      <c r="AT137" s="259"/>
      <c r="AU137" s="264">
        <v>28.74</v>
      </c>
      <c r="AV137" s="264">
        <v>0</v>
      </c>
      <c r="AW137" s="264">
        <v>0</v>
      </c>
      <c r="AX137" s="264">
        <v>0</v>
      </c>
      <c r="AY137" s="264">
        <v>0</v>
      </c>
      <c r="AZ137" s="24"/>
      <c r="BA137" s="4"/>
    </row>
    <row r="138" spans="1:53" ht="14.4">
      <c r="A138" s="55"/>
      <c r="B138" s="253" t="s">
        <v>266</v>
      </c>
      <c r="D138" s="254" t="s">
        <v>84</v>
      </c>
      <c r="E138" s="255">
        <v>14</v>
      </c>
      <c r="F138" s="255">
        <v>12</v>
      </c>
      <c r="G138" s="255">
        <v>10</v>
      </c>
      <c r="H138" s="255">
        <v>7</v>
      </c>
      <c r="I138" s="256">
        <v>7</v>
      </c>
      <c r="J138" s="11"/>
      <c r="M138" s="257">
        <v>1968.4</v>
      </c>
      <c r="N138" s="257">
        <v>1720.17</v>
      </c>
      <c r="O138" s="257">
        <v>1556.75</v>
      </c>
      <c r="P138" s="257">
        <v>2012.93</v>
      </c>
      <c r="Q138" s="257">
        <v>28864.44</v>
      </c>
      <c r="R138" s="11"/>
      <c r="S138" s="4"/>
      <c r="T138" s="4"/>
      <c r="U138" s="257">
        <v>115.788235294118</v>
      </c>
      <c r="V138" s="257">
        <v>101.186470588235</v>
      </c>
      <c r="W138" s="257">
        <v>91.573529411764696</v>
      </c>
      <c r="X138" s="257">
        <v>118.407647058823</v>
      </c>
      <c r="Y138" s="257">
        <v>1697.90823529412</v>
      </c>
      <c r="Z138" s="11"/>
      <c r="AA138" s="4"/>
      <c r="AB138" s="253" t="s">
        <v>318</v>
      </c>
      <c r="AD138" s="254" t="s">
        <v>319</v>
      </c>
      <c r="AE138" s="255">
        <v>1</v>
      </c>
      <c r="AF138" s="255">
        <v>1</v>
      </c>
      <c r="AG138" s="255">
        <v>1</v>
      </c>
      <c r="AH138" s="255"/>
      <c r="AI138" s="256">
        <v>1</v>
      </c>
      <c r="AJ138" s="24"/>
      <c r="AK138" s="4"/>
      <c r="AL138" s="4"/>
      <c r="AM138" s="257">
        <v>20.37</v>
      </c>
      <c r="AN138" s="257">
        <v>19.36</v>
      </c>
      <c r="AO138" s="257">
        <v>8.8699999999999992</v>
      </c>
      <c r="AP138" s="257">
        <v>0</v>
      </c>
      <c r="AQ138" s="257">
        <v>44.68</v>
      </c>
      <c r="AR138" s="258"/>
      <c r="AS138" s="259"/>
      <c r="AT138" s="259"/>
      <c r="AU138" s="257">
        <v>20.37</v>
      </c>
      <c r="AV138" s="257">
        <v>19.36</v>
      </c>
      <c r="AW138" s="257">
        <v>8.8699999999999992</v>
      </c>
      <c r="AX138" s="257">
        <v>0</v>
      </c>
      <c r="AY138" s="257">
        <v>44.68</v>
      </c>
      <c r="AZ138" s="24"/>
      <c r="BA138" s="4"/>
    </row>
    <row r="139" spans="1:53" ht="14.4">
      <c r="A139" s="55"/>
      <c r="B139" s="260" t="s">
        <v>267</v>
      </c>
      <c r="D139" s="261" t="s">
        <v>158</v>
      </c>
      <c r="E139" s="262">
        <v>3</v>
      </c>
      <c r="F139" s="262">
        <v>3</v>
      </c>
      <c r="G139" s="262">
        <v>2</v>
      </c>
      <c r="H139" s="262">
        <v>1</v>
      </c>
      <c r="I139" s="263">
        <v>2</v>
      </c>
      <c r="J139" s="11"/>
      <c r="M139" s="264">
        <v>242.68</v>
      </c>
      <c r="N139" s="264">
        <v>291.14</v>
      </c>
      <c r="O139" s="264">
        <v>112.4</v>
      </c>
      <c r="P139" s="264">
        <v>6.46</v>
      </c>
      <c r="Q139" s="264">
        <v>641.49</v>
      </c>
      <c r="R139" s="11"/>
      <c r="S139" s="4"/>
      <c r="T139" s="4"/>
      <c r="U139" s="264">
        <v>60.67</v>
      </c>
      <c r="V139" s="264">
        <v>72.784999999999997</v>
      </c>
      <c r="W139" s="264">
        <v>28.1</v>
      </c>
      <c r="X139" s="264">
        <v>1.615</v>
      </c>
      <c r="Y139" s="264">
        <v>160.3725</v>
      </c>
      <c r="Z139" s="11"/>
      <c r="AA139" s="4"/>
      <c r="AB139" s="260" t="s">
        <v>320</v>
      </c>
      <c r="AD139" s="261" t="s">
        <v>95</v>
      </c>
      <c r="AE139" s="262">
        <v>1</v>
      </c>
      <c r="AF139" s="262"/>
      <c r="AG139" s="262">
        <v>1</v>
      </c>
      <c r="AH139" s="262">
        <v>1</v>
      </c>
      <c r="AI139" s="263">
        <v>1</v>
      </c>
      <c r="AJ139" s="24"/>
      <c r="AK139" s="4"/>
      <c r="AL139" s="4"/>
      <c r="AM139" s="264">
        <v>35.42</v>
      </c>
      <c r="AN139" s="264">
        <v>0</v>
      </c>
      <c r="AO139" s="264">
        <v>111.88</v>
      </c>
      <c r="AP139" s="264">
        <v>11.2</v>
      </c>
      <c r="AQ139" s="264">
        <v>65</v>
      </c>
      <c r="AR139" s="258"/>
      <c r="AS139" s="259"/>
      <c r="AT139" s="259"/>
      <c r="AU139" s="264">
        <v>35.42</v>
      </c>
      <c r="AV139" s="264">
        <v>0</v>
      </c>
      <c r="AW139" s="264">
        <v>111.88</v>
      </c>
      <c r="AX139" s="264">
        <v>11.2</v>
      </c>
      <c r="AY139" s="264">
        <v>65</v>
      </c>
      <c r="AZ139" s="24"/>
      <c r="BA139" s="4"/>
    </row>
    <row r="140" spans="1:53" ht="14.4">
      <c r="A140" s="55"/>
      <c r="B140" s="253" t="s">
        <v>267</v>
      </c>
      <c r="D140" s="254" t="s">
        <v>55</v>
      </c>
      <c r="E140" s="255">
        <v>104</v>
      </c>
      <c r="F140" s="255">
        <v>54</v>
      </c>
      <c r="G140" s="255">
        <v>44</v>
      </c>
      <c r="H140" s="255">
        <v>34</v>
      </c>
      <c r="I140" s="256">
        <v>28</v>
      </c>
      <c r="J140" s="11"/>
      <c r="M140" s="257">
        <v>16179.52</v>
      </c>
      <c r="N140" s="257">
        <v>9581.67</v>
      </c>
      <c r="O140" s="257">
        <v>8327.8700000000008</v>
      </c>
      <c r="P140" s="257">
        <v>16082.78</v>
      </c>
      <c r="Q140" s="257">
        <v>18337.560000000001</v>
      </c>
      <c r="R140" s="11"/>
      <c r="S140" s="4"/>
      <c r="T140" s="4"/>
      <c r="U140" s="257">
        <v>144.46</v>
      </c>
      <c r="V140" s="257">
        <v>85.550624999999997</v>
      </c>
      <c r="W140" s="257">
        <v>75.707909090909098</v>
      </c>
      <c r="X140" s="257">
        <v>148.91462962963001</v>
      </c>
      <c r="Y140" s="257">
        <v>166.70509090909101</v>
      </c>
      <c r="Z140" s="11"/>
      <c r="AA140" s="4"/>
      <c r="AB140" s="253" t="s">
        <v>324</v>
      </c>
      <c r="AD140" s="254" t="s">
        <v>61</v>
      </c>
      <c r="AE140" s="255">
        <v>1</v>
      </c>
      <c r="AF140" s="255">
        <v>1</v>
      </c>
      <c r="AG140" s="255">
        <v>1</v>
      </c>
      <c r="AH140" s="255">
        <v>1</v>
      </c>
      <c r="AI140" s="256">
        <v>1</v>
      </c>
      <c r="AJ140" s="24"/>
      <c r="AK140" s="4"/>
      <c r="AL140" s="4"/>
      <c r="AM140" s="257">
        <v>16.61</v>
      </c>
      <c r="AN140" s="257">
        <v>13.6</v>
      </c>
      <c r="AO140" s="257">
        <v>10.82</v>
      </c>
      <c r="AP140" s="257">
        <v>13.2</v>
      </c>
      <c r="AQ140" s="257">
        <v>286.77999999999997</v>
      </c>
      <c r="AR140" s="258"/>
      <c r="AS140" s="259"/>
      <c r="AT140" s="259"/>
      <c r="AU140" s="257">
        <v>16.61</v>
      </c>
      <c r="AV140" s="257">
        <v>13.6</v>
      </c>
      <c r="AW140" s="257">
        <v>10.82</v>
      </c>
      <c r="AX140" s="257">
        <v>13.2</v>
      </c>
      <c r="AY140" s="257">
        <v>286.77999999999997</v>
      </c>
      <c r="AZ140" s="24"/>
      <c r="BA140" s="4"/>
    </row>
    <row r="141" spans="1:53" ht="14.4">
      <c r="A141" s="55"/>
      <c r="B141" s="260" t="s">
        <v>268</v>
      </c>
      <c r="D141" s="261" t="s">
        <v>59</v>
      </c>
      <c r="E141" s="262">
        <v>2</v>
      </c>
      <c r="F141" s="262">
        <v>2</v>
      </c>
      <c r="G141" s="262">
        <v>1</v>
      </c>
      <c r="H141" s="262">
        <v>1</v>
      </c>
      <c r="I141" s="263">
        <v>1</v>
      </c>
      <c r="J141" s="11"/>
      <c r="M141" s="264">
        <v>496.1</v>
      </c>
      <c r="N141" s="264">
        <v>778.3</v>
      </c>
      <c r="O141" s="264">
        <v>717.54</v>
      </c>
      <c r="P141" s="264">
        <v>688.32</v>
      </c>
      <c r="Q141" s="264">
        <v>1718.65</v>
      </c>
      <c r="R141" s="11"/>
      <c r="S141" s="4"/>
      <c r="T141" s="4"/>
      <c r="U141" s="264">
        <v>248.05</v>
      </c>
      <c r="V141" s="264">
        <v>389.15</v>
      </c>
      <c r="W141" s="264">
        <v>358.77</v>
      </c>
      <c r="X141" s="264">
        <v>344.16</v>
      </c>
      <c r="Y141" s="264">
        <v>859.32500000000005</v>
      </c>
      <c r="Z141" s="11"/>
      <c r="AA141" s="4"/>
      <c r="AB141" s="260" t="s">
        <v>327</v>
      </c>
      <c r="AD141" s="261" t="s">
        <v>98</v>
      </c>
      <c r="AE141" s="262">
        <v>2</v>
      </c>
      <c r="AF141" s="262">
        <v>2</v>
      </c>
      <c r="AG141" s="262">
        <v>1</v>
      </c>
      <c r="AH141" s="262">
        <v>1</v>
      </c>
      <c r="AI141" s="263">
        <v>1</v>
      </c>
      <c r="AJ141" s="24"/>
      <c r="AK141" s="4"/>
      <c r="AL141" s="4"/>
      <c r="AM141" s="264">
        <v>7444.88</v>
      </c>
      <c r="AN141" s="264">
        <v>187.31</v>
      </c>
      <c r="AO141" s="264">
        <v>172.86</v>
      </c>
      <c r="AP141" s="264">
        <v>156.44999999999999</v>
      </c>
      <c r="AQ141" s="264">
        <v>1070.6199999999999</v>
      </c>
      <c r="AR141" s="258"/>
      <c r="AS141" s="259"/>
      <c r="AT141" s="259"/>
      <c r="AU141" s="264">
        <v>3722.44</v>
      </c>
      <c r="AV141" s="264">
        <v>93.655000000000001</v>
      </c>
      <c r="AW141" s="264">
        <v>172.86</v>
      </c>
      <c r="AX141" s="264">
        <v>156.44999999999999</v>
      </c>
      <c r="AY141" s="264">
        <v>1070.6199999999999</v>
      </c>
      <c r="AZ141" s="24"/>
      <c r="BA141" s="4"/>
    </row>
    <row r="142" spans="1:53" ht="14.4">
      <c r="A142" s="55"/>
      <c r="B142" s="253" t="s">
        <v>269</v>
      </c>
      <c r="D142" s="254" t="s">
        <v>70</v>
      </c>
      <c r="E142" s="255">
        <v>47</v>
      </c>
      <c r="F142" s="255">
        <v>33</v>
      </c>
      <c r="G142" s="255">
        <v>26</v>
      </c>
      <c r="H142" s="255">
        <v>21</v>
      </c>
      <c r="I142" s="256">
        <v>21</v>
      </c>
      <c r="J142" s="11"/>
      <c r="M142" s="257">
        <v>8251.42</v>
      </c>
      <c r="N142" s="257">
        <v>6180.39</v>
      </c>
      <c r="O142" s="257">
        <v>4915.8</v>
      </c>
      <c r="P142" s="257">
        <v>4708.29</v>
      </c>
      <c r="Q142" s="257">
        <v>35600.120000000003</v>
      </c>
      <c r="R142" s="11"/>
      <c r="S142" s="4"/>
      <c r="T142" s="4"/>
      <c r="U142" s="257">
        <v>144.76175438596499</v>
      </c>
      <c r="V142" s="257">
        <v>108.42789473684201</v>
      </c>
      <c r="W142" s="257">
        <v>89.378181818181801</v>
      </c>
      <c r="X142" s="257">
        <v>87.190555555555605</v>
      </c>
      <c r="Y142" s="257">
        <v>659.26148148148104</v>
      </c>
      <c r="Z142" s="11"/>
      <c r="AA142" s="4"/>
      <c r="AB142" s="253" t="s">
        <v>328</v>
      </c>
      <c r="AD142" s="254" t="s">
        <v>79</v>
      </c>
      <c r="AE142" s="255">
        <v>7</v>
      </c>
      <c r="AF142" s="255">
        <v>4</v>
      </c>
      <c r="AG142" s="255">
        <v>4</v>
      </c>
      <c r="AH142" s="255">
        <v>2</v>
      </c>
      <c r="AI142" s="256">
        <v>2</v>
      </c>
      <c r="AJ142" s="24"/>
      <c r="AK142" s="4"/>
      <c r="AL142" s="4"/>
      <c r="AM142" s="257">
        <v>2506.19</v>
      </c>
      <c r="AN142" s="257">
        <v>980.37</v>
      </c>
      <c r="AO142" s="257">
        <v>904.37</v>
      </c>
      <c r="AP142" s="257">
        <v>1038.99</v>
      </c>
      <c r="AQ142" s="257">
        <v>4889.09</v>
      </c>
      <c r="AR142" s="258"/>
      <c r="AS142" s="259"/>
      <c r="AT142" s="259"/>
      <c r="AU142" s="257">
        <v>358.02714285714302</v>
      </c>
      <c r="AV142" s="257">
        <v>140.05285714285699</v>
      </c>
      <c r="AW142" s="257">
        <v>150.72833333333301</v>
      </c>
      <c r="AX142" s="257">
        <v>173.16499999999999</v>
      </c>
      <c r="AY142" s="257">
        <v>698.44142857142901</v>
      </c>
      <c r="AZ142" s="24"/>
      <c r="BA142" s="4"/>
    </row>
    <row r="143" spans="1:53" ht="14.4">
      <c r="A143" s="55"/>
      <c r="B143" s="260" t="s">
        <v>271</v>
      </c>
      <c r="D143" s="261" t="s">
        <v>272</v>
      </c>
      <c r="E143" s="262">
        <v>53</v>
      </c>
      <c r="F143" s="262">
        <v>36</v>
      </c>
      <c r="G143" s="262">
        <v>27</v>
      </c>
      <c r="H143" s="262">
        <v>21</v>
      </c>
      <c r="I143" s="263">
        <v>18</v>
      </c>
      <c r="J143" s="11"/>
      <c r="M143" s="264">
        <v>5399.29</v>
      </c>
      <c r="N143" s="264">
        <v>6291.48</v>
      </c>
      <c r="O143" s="264">
        <v>8474.7099999999991</v>
      </c>
      <c r="P143" s="264">
        <v>3741.9</v>
      </c>
      <c r="Q143" s="264">
        <v>12860.41</v>
      </c>
      <c r="R143" s="11"/>
      <c r="S143" s="4"/>
      <c r="T143" s="4"/>
      <c r="U143" s="264">
        <v>85.7030158730159</v>
      </c>
      <c r="V143" s="264">
        <v>99.864761904761906</v>
      </c>
      <c r="W143" s="264">
        <v>141.24516666666699</v>
      </c>
      <c r="X143" s="264">
        <v>64.5155172413793</v>
      </c>
      <c r="Y143" s="264">
        <v>214.34016666666699</v>
      </c>
      <c r="Z143" s="11"/>
      <c r="AA143" s="4"/>
      <c r="AB143" s="260" t="s">
        <v>335</v>
      </c>
      <c r="AD143" s="261" t="s">
        <v>336</v>
      </c>
      <c r="AE143" s="262">
        <v>7</v>
      </c>
      <c r="AF143" s="262">
        <v>4</v>
      </c>
      <c r="AG143" s="262">
        <v>2</v>
      </c>
      <c r="AH143" s="262">
        <v>2</v>
      </c>
      <c r="AI143" s="263">
        <v>1</v>
      </c>
      <c r="AJ143" s="24"/>
      <c r="AK143" s="4"/>
      <c r="AL143" s="4"/>
      <c r="AM143" s="264">
        <v>695</v>
      </c>
      <c r="AN143" s="264">
        <v>323.83</v>
      </c>
      <c r="AO143" s="264">
        <v>107.69</v>
      </c>
      <c r="AP143" s="264">
        <v>87.92</v>
      </c>
      <c r="AQ143" s="264">
        <v>38.71</v>
      </c>
      <c r="AR143" s="258"/>
      <c r="AS143" s="259"/>
      <c r="AT143" s="259"/>
      <c r="AU143" s="264">
        <v>86.875</v>
      </c>
      <c r="AV143" s="264">
        <v>40.478749999999998</v>
      </c>
      <c r="AW143" s="264">
        <v>15.384285714285699</v>
      </c>
      <c r="AX143" s="264">
        <v>10.99</v>
      </c>
      <c r="AY143" s="264">
        <v>5.53</v>
      </c>
      <c r="AZ143" s="24"/>
      <c r="BA143" s="4"/>
    </row>
    <row r="144" spans="1:53" ht="14.4">
      <c r="A144" s="55"/>
      <c r="B144" s="253" t="s">
        <v>273</v>
      </c>
      <c r="D144" s="254" t="s">
        <v>274</v>
      </c>
      <c r="E144" s="255">
        <v>1</v>
      </c>
      <c r="F144" s="255">
        <v>1</v>
      </c>
      <c r="G144" s="255">
        <v>1</v>
      </c>
      <c r="H144" s="255">
        <v>2</v>
      </c>
      <c r="I144" s="256">
        <v>2</v>
      </c>
      <c r="J144" s="11"/>
      <c r="M144" s="257">
        <v>325.72000000000003</v>
      </c>
      <c r="N144" s="257">
        <v>237.16</v>
      </c>
      <c r="O144" s="257">
        <v>215.13</v>
      </c>
      <c r="P144" s="257">
        <v>701.95</v>
      </c>
      <c r="Q144" s="257">
        <v>5005.59</v>
      </c>
      <c r="R144" s="11"/>
      <c r="S144" s="4"/>
      <c r="T144" s="4"/>
      <c r="U144" s="257">
        <v>162.86000000000001</v>
      </c>
      <c r="V144" s="257">
        <v>118.58</v>
      </c>
      <c r="W144" s="257">
        <v>107.565</v>
      </c>
      <c r="X144" s="257">
        <v>350.97500000000002</v>
      </c>
      <c r="Y144" s="257">
        <v>2502.7950000000001</v>
      </c>
      <c r="Z144" s="11"/>
      <c r="AA144" s="4"/>
      <c r="AB144" s="253" t="s">
        <v>337</v>
      </c>
      <c r="AD144" s="254" t="s">
        <v>175</v>
      </c>
      <c r="AE144" s="255">
        <v>14</v>
      </c>
      <c r="AF144" s="255">
        <v>9</v>
      </c>
      <c r="AG144" s="255">
        <v>1</v>
      </c>
      <c r="AH144" s="255"/>
      <c r="AI144" s="256"/>
      <c r="AJ144" s="24"/>
      <c r="AK144" s="4"/>
      <c r="AL144" s="4"/>
      <c r="AM144" s="257">
        <v>2848.9</v>
      </c>
      <c r="AN144" s="257">
        <v>1503.09</v>
      </c>
      <c r="AO144" s="257">
        <v>1.21</v>
      </c>
      <c r="AP144" s="257">
        <v>0</v>
      </c>
      <c r="AQ144" s="257">
        <v>0</v>
      </c>
      <c r="AR144" s="258"/>
      <c r="AS144" s="259"/>
      <c r="AT144" s="259"/>
      <c r="AU144" s="257">
        <v>203.49285714285699</v>
      </c>
      <c r="AV144" s="257">
        <v>107.36357142857101</v>
      </c>
      <c r="AW144" s="257">
        <v>8.6428571428571396E-2</v>
      </c>
      <c r="AX144" s="257">
        <v>0</v>
      </c>
      <c r="AY144" s="257">
        <v>0</v>
      </c>
      <c r="AZ144" s="24"/>
      <c r="BA144" s="4"/>
    </row>
    <row r="145" spans="1:53" ht="14.4">
      <c r="A145" s="55"/>
      <c r="B145" s="260" t="s">
        <v>276</v>
      </c>
      <c r="D145" s="261" t="s">
        <v>275</v>
      </c>
      <c r="E145" s="262">
        <v>1</v>
      </c>
      <c r="F145" s="262"/>
      <c r="G145" s="262"/>
      <c r="H145" s="262"/>
      <c r="I145" s="263"/>
      <c r="J145" s="11"/>
      <c r="M145" s="264">
        <v>113.31</v>
      </c>
      <c r="N145" s="264">
        <v>0</v>
      </c>
      <c r="O145" s="264">
        <v>0</v>
      </c>
      <c r="P145" s="264">
        <v>0</v>
      </c>
      <c r="Q145" s="264">
        <v>0</v>
      </c>
      <c r="R145" s="11"/>
      <c r="S145" s="4"/>
      <c r="T145" s="4"/>
      <c r="U145" s="264">
        <v>113.31</v>
      </c>
      <c r="V145" s="264">
        <v>0</v>
      </c>
      <c r="W145" s="264">
        <v>0</v>
      </c>
      <c r="X145" s="264">
        <v>0</v>
      </c>
      <c r="Y145" s="264">
        <v>0</v>
      </c>
      <c r="Z145" s="11"/>
      <c r="AA145" s="4"/>
      <c r="AB145" s="260" t="s">
        <v>341</v>
      </c>
      <c r="AD145" s="261" t="s">
        <v>342</v>
      </c>
      <c r="AE145" s="262">
        <v>15</v>
      </c>
      <c r="AF145" s="262">
        <v>7</v>
      </c>
      <c r="AG145" s="262">
        <v>5</v>
      </c>
      <c r="AH145" s="262">
        <v>1</v>
      </c>
      <c r="AI145" s="263">
        <v>3</v>
      </c>
      <c r="AJ145" s="24"/>
      <c r="AK145" s="4"/>
      <c r="AL145" s="4"/>
      <c r="AM145" s="264">
        <v>937.1</v>
      </c>
      <c r="AN145" s="264">
        <v>493.64</v>
      </c>
      <c r="AO145" s="264">
        <v>472.01</v>
      </c>
      <c r="AP145" s="264">
        <v>12.3</v>
      </c>
      <c r="AQ145" s="264">
        <v>1022.08</v>
      </c>
      <c r="AR145" s="258"/>
      <c r="AS145" s="259"/>
      <c r="AT145" s="259"/>
      <c r="AU145" s="264">
        <v>62.473333333333301</v>
      </c>
      <c r="AV145" s="264">
        <v>32.909333333333301</v>
      </c>
      <c r="AW145" s="264">
        <v>31.467333333333301</v>
      </c>
      <c r="AX145" s="264">
        <v>1.1181818181818199</v>
      </c>
      <c r="AY145" s="264">
        <v>73.005714285714305</v>
      </c>
      <c r="AZ145" s="24"/>
      <c r="BA145" s="4"/>
    </row>
    <row r="146" spans="1:53" ht="14.4">
      <c r="A146" s="55"/>
      <c r="B146" s="253" t="s">
        <v>276</v>
      </c>
      <c r="D146" s="254" t="s">
        <v>189</v>
      </c>
      <c r="E146" s="255">
        <v>701</v>
      </c>
      <c r="F146" s="255">
        <v>490</v>
      </c>
      <c r="G146" s="255">
        <v>398</v>
      </c>
      <c r="H146" s="255">
        <v>323</v>
      </c>
      <c r="I146" s="256">
        <v>372</v>
      </c>
      <c r="J146" s="11"/>
      <c r="M146" s="257">
        <v>119131.68</v>
      </c>
      <c r="N146" s="257">
        <v>86529.510000000097</v>
      </c>
      <c r="O146" s="257">
        <v>87985.250000000102</v>
      </c>
      <c r="P146" s="257">
        <v>80544.28</v>
      </c>
      <c r="Q146" s="257">
        <v>612972.24</v>
      </c>
      <c r="R146" s="11"/>
      <c r="S146" s="4"/>
      <c r="T146" s="4"/>
      <c r="U146" s="257">
        <v>138.525209302326</v>
      </c>
      <c r="V146" s="257">
        <v>100.615709302326</v>
      </c>
      <c r="W146" s="257">
        <v>104.247926540284</v>
      </c>
      <c r="X146" s="257">
        <v>96.691812725090102</v>
      </c>
      <c r="Y146" s="257">
        <v>727.99553444180594</v>
      </c>
      <c r="Z146" s="11"/>
      <c r="AA146" s="4"/>
      <c r="AB146" s="253" t="s">
        <v>343</v>
      </c>
      <c r="AD146" s="254" t="s">
        <v>163</v>
      </c>
      <c r="AE146" s="255">
        <v>8</v>
      </c>
      <c r="AF146" s="255">
        <v>4</v>
      </c>
      <c r="AG146" s="255">
        <v>7</v>
      </c>
      <c r="AH146" s="255">
        <v>7</v>
      </c>
      <c r="AI146" s="256">
        <v>6</v>
      </c>
      <c r="AJ146" s="24"/>
      <c r="AK146" s="4"/>
      <c r="AL146" s="4"/>
      <c r="AM146" s="257">
        <v>1156.52</v>
      </c>
      <c r="AN146" s="257">
        <v>181.72</v>
      </c>
      <c r="AO146" s="257">
        <v>1783.15</v>
      </c>
      <c r="AP146" s="257">
        <v>1215.3900000000001</v>
      </c>
      <c r="AQ146" s="257">
        <v>10403.02</v>
      </c>
      <c r="AR146" s="258"/>
      <c r="AS146" s="259"/>
      <c r="AT146" s="259"/>
      <c r="AU146" s="257">
        <v>128.502222222222</v>
      </c>
      <c r="AV146" s="257">
        <v>20.191111111111098</v>
      </c>
      <c r="AW146" s="257">
        <v>198.12777777777799</v>
      </c>
      <c r="AX146" s="257">
        <v>135.04333333333301</v>
      </c>
      <c r="AY146" s="257">
        <v>1155.8911111111099</v>
      </c>
      <c r="AZ146" s="24"/>
      <c r="BA146" s="4"/>
    </row>
    <row r="147" spans="1:53" ht="14.4">
      <c r="A147" s="55"/>
      <c r="B147" s="260" t="s">
        <v>278</v>
      </c>
      <c r="D147" s="261" t="s">
        <v>56</v>
      </c>
      <c r="E147" s="262">
        <v>168</v>
      </c>
      <c r="F147" s="262">
        <v>80</v>
      </c>
      <c r="G147" s="262">
        <v>88</v>
      </c>
      <c r="H147" s="262">
        <v>62</v>
      </c>
      <c r="I147" s="263">
        <v>59</v>
      </c>
      <c r="J147" s="11"/>
      <c r="M147" s="264">
        <v>16853.03</v>
      </c>
      <c r="N147" s="264">
        <v>10580.11</v>
      </c>
      <c r="O147" s="264">
        <v>13774.93</v>
      </c>
      <c r="P147" s="264">
        <v>8538.2099999999991</v>
      </c>
      <c r="Q147" s="264">
        <v>33804.9</v>
      </c>
      <c r="R147" s="11"/>
      <c r="S147" s="4"/>
      <c r="T147" s="4"/>
      <c r="U147" s="264">
        <v>92.093060109289596</v>
      </c>
      <c r="V147" s="264">
        <v>57.814808743169401</v>
      </c>
      <c r="W147" s="264">
        <v>83.484424242424296</v>
      </c>
      <c r="X147" s="264">
        <v>60.128239436619701</v>
      </c>
      <c r="Y147" s="264">
        <v>260.037692307692</v>
      </c>
      <c r="Z147" s="11"/>
      <c r="AA147" s="4"/>
      <c r="AB147" s="260" t="s">
        <v>344</v>
      </c>
      <c r="AD147" s="261" t="s">
        <v>191</v>
      </c>
      <c r="AE147" s="262">
        <v>16</v>
      </c>
      <c r="AF147" s="262">
        <v>8</v>
      </c>
      <c r="AG147" s="262">
        <v>4</v>
      </c>
      <c r="AH147" s="262">
        <v>5</v>
      </c>
      <c r="AI147" s="263">
        <v>6</v>
      </c>
      <c r="AJ147" s="24"/>
      <c r="AK147" s="4"/>
      <c r="AL147" s="4"/>
      <c r="AM147" s="264">
        <v>4042.33</v>
      </c>
      <c r="AN147" s="264">
        <v>829.41</v>
      </c>
      <c r="AO147" s="264">
        <v>383.15</v>
      </c>
      <c r="AP147" s="264">
        <v>1444.66</v>
      </c>
      <c r="AQ147" s="264">
        <v>5147.66</v>
      </c>
      <c r="AR147" s="258"/>
      <c r="AS147" s="259"/>
      <c r="AT147" s="259"/>
      <c r="AU147" s="264">
        <v>237.78411764705899</v>
      </c>
      <c r="AV147" s="264">
        <v>48.7888235294118</v>
      </c>
      <c r="AW147" s="264">
        <v>23.946874999999999</v>
      </c>
      <c r="AX147" s="264">
        <v>90.291250000000005</v>
      </c>
      <c r="AY147" s="264">
        <v>321.72874999999999</v>
      </c>
      <c r="AZ147" s="24"/>
      <c r="BA147" s="4"/>
    </row>
    <row r="148" spans="1:53" ht="14.4">
      <c r="A148" s="55"/>
      <c r="B148" s="253" t="s">
        <v>278</v>
      </c>
      <c r="D148" s="254" t="s">
        <v>54</v>
      </c>
      <c r="E148" s="255">
        <v>3</v>
      </c>
      <c r="F148" s="255">
        <v>2</v>
      </c>
      <c r="G148" s="255">
        <v>2</v>
      </c>
      <c r="H148" s="255">
        <v>1</v>
      </c>
      <c r="I148" s="256">
        <v>2</v>
      </c>
      <c r="J148" s="11"/>
      <c r="M148" s="257">
        <v>586.89</v>
      </c>
      <c r="N148" s="257">
        <v>479.3</v>
      </c>
      <c r="O148" s="257">
        <v>446.76</v>
      </c>
      <c r="P148" s="257">
        <v>171.02</v>
      </c>
      <c r="Q148" s="257">
        <v>119.29</v>
      </c>
      <c r="R148" s="11"/>
      <c r="S148" s="4"/>
      <c r="T148" s="4"/>
      <c r="U148" s="257">
        <v>195.63</v>
      </c>
      <c r="V148" s="257">
        <v>159.76666666666699</v>
      </c>
      <c r="W148" s="257">
        <v>148.91999999999999</v>
      </c>
      <c r="X148" s="257">
        <v>57.006666666666703</v>
      </c>
      <c r="Y148" s="257">
        <v>39.7633333333333</v>
      </c>
      <c r="Z148" s="11"/>
      <c r="AA148" s="4"/>
      <c r="AB148" s="253" t="s">
        <v>346</v>
      </c>
      <c r="AD148" s="254" t="s">
        <v>347</v>
      </c>
      <c r="AE148" s="255">
        <v>1</v>
      </c>
      <c r="AF148" s="255"/>
      <c r="AG148" s="255"/>
      <c r="AH148" s="255"/>
      <c r="AI148" s="256"/>
      <c r="AJ148" s="24"/>
      <c r="AK148" s="4"/>
      <c r="AL148" s="4"/>
      <c r="AM148" s="257">
        <v>97</v>
      </c>
      <c r="AN148" s="257">
        <v>0</v>
      </c>
      <c r="AO148" s="257">
        <v>0</v>
      </c>
      <c r="AP148" s="257"/>
      <c r="AQ148" s="257">
        <v>0</v>
      </c>
      <c r="AR148" s="258"/>
      <c r="AS148" s="259"/>
      <c r="AT148" s="259"/>
      <c r="AU148" s="257">
        <v>97</v>
      </c>
      <c r="AV148" s="257">
        <v>0</v>
      </c>
      <c r="AW148" s="257">
        <v>0</v>
      </c>
      <c r="AX148" s="257"/>
      <c r="AY148" s="257">
        <v>0</v>
      </c>
      <c r="AZ148" s="24"/>
      <c r="BA148" s="4"/>
    </row>
    <row r="149" spans="1:53" ht="14.4">
      <c r="A149" s="55"/>
      <c r="B149" s="260" t="s">
        <v>281</v>
      </c>
      <c r="D149" s="261" t="s">
        <v>282</v>
      </c>
      <c r="E149" s="262">
        <v>9</v>
      </c>
      <c r="F149" s="262">
        <v>4</v>
      </c>
      <c r="G149" s="262">
        <v>3</v>
      </c>
      <c r="H149" s="262">
        <v>2</v>
      </c>
      <c r="I149" s="263">
        <v>2</v>
      </c>
      <c r="J149" s="11"/>
      <c r="M149" s="264">
        <v>815.51</v>
      </c>
      <c r="N149" s="264">
        <v>674.08</v>
      </c>
      <c r="O149" s="264">
        <v>1085.1600000000001</v>
      </c>
      <c r="P149" s="264">
        <v>291.11</v>
      </c>
      <c r="Q149" s="264">
        <v>1296.3599999999999</v>
      </c>
      <c r="R149" s="11"/>
      <c r="S149" s="4"/>
      <c r="T149" s="4"/>
      <c r="U149" s="264">
        <v>90.612222222222201</v>
      </c>
      <c r="V149" s="264">
        <v>74.897777777777804</v>
      </c>
      <c r="W149" s="264">
        <v>120.573333333333</v>
      </c>
      <c r="X149" s="264">
        <v>32.345555555555599</v>
      </c>
      <c r="Y149" s="264">
        <v>144.04</v>
      </c>
      <c r="Z149" s="11"/>
      <c r="AA149" s="4"/>
      <c r="AB149" s="260" t="s">
        <v>346</v>
      </c>
      <c r="AD149" s="261" t="s">
        <v>54</v>
      </c>
      <c r="AE149" s="262">
        <v>1</v>
      </c>
      <c r="AF149" s="262">
        <v>1</v>
      </c>
      <c r="AG149" s="262"/>
      <c r="AH149" s="262"/>
      <c r="AI149" s="263"/>
      <c r="AJ149" s="24"/>
      <c r="AK149" s="4"/>
      <c r="AL149" s="4"/>
      <c r="AM149" s="264">
        <v>387.69</v>
      </c>
      <c r="AN149" s="264">
        <v>126.24</v>
      </c>
      <c r="AO149" s="264">
        <v>0</v>
      </c>
      <c r="AP149" s="264"/>
      <c r="AQ149" s="264">
        <v>0</v>
      </c>
      <c r="AR149" s="258"/>
      <c r="AS149" s="259"/>
      <c r="AT149" s="259"/>
      <c r="AU149" s="264">
        <v>387.69</v>
      </c>
      <c r="AV149" s="264">
        <v>126.24</v>
      </c>
      <c r="AW149" s="264">
        <v>0</v>
      </c>
      <c r="AX149" s="264"/>
      <c r="AY149" s="264">
        <v>0</v>
      </c>
      <c r="AZ149" s="24"/>
      <c r="BA149" s="4"/>
    </row>
    <row r="150" spans="1:53" ht="14.4">
      <c r="A150" s="55"/>
      <c r="B150" s="253" t="s">
        <v>283</v>
      </c>
      <c r="D150" s="254" t="s">
        <v>199</v>
      </c>
      <c r="E150" s="255">
        <v>116</v>
      </c>
      <c r="F150" s="255">
        <v>68</v>
      </c>
      <c r="G150" s="255">
        <v>47</v>
      </c>
      <c r="H150" s="255">
        <v>38</v>
      </c>
      <c r="I150" s="256">
        <v>43</v>
      </c>
      <c r="J150" s="11"/>
      <c r="M150" s="257">
        <v>23155.39</v>
      </c>
      <c r="N150" s="257">
        <v>14146.33</v>
      </c>
      <c r="O150" s="257">
        <v>8981.7900000000009</v>
      </c>
      <c r="P150" s="257">
        <v>11195.75</v>
      </c>
      <c r="Q150" s="257">
        <v>57159.4</v>
      </c>
      <c r="R150" s="11"/>
      <c r="S150" s="4"/>
      <c r="T150" s="4"/>
      <c r="U150" s="257">
        <v>175.419621212121</v>
      </c>
      <c r="V150" s="257">
        <v>107.169166666667</v>
      </c>
      <c r="W150" s="257">
        <v>68.563282442748104</v>
      </c>
      <c r="X150" s="257">
        <v>88.155511811023601</v>
      </c>
      <c r="Y150" s="257">
        <v>439.68769230769198</v>
      </c>
      <c r="Z150" s="11"/>
      <c r="AA150" s="4"/>
      <c r="AB150" s="253" t="s">
        <v>349</v>
      </c>
      <c r="AD150" s="254" t="s">
        <v>351</v>
      </c>
      <c r="AE150" s="255">
        <v>5</v>
      </c>
      <c r="AF150" s="255">
        <v>1</v>
      </c>
      <c r="AG150" s="255">
        <v>1</v>
      </c>
      <c r="AH150" s="255">
        <v>1</v>
      </c>
      <c r="AI150" s="256">
        <v>1</v>
      </c>
      <c r="AJ150" s="24"/>
      <c r="AK150" s="4"/>
      <c r="AL150" s="4"/>
      <c r="AM150" s="257">
        <v>5070.2700000000004</v>
      </c>
      <c r="AN150" s="257">
        <v>2547.35</v>
      </c>
      <c r="AO150" s="257">
        <v>38.840000000000003</v>
      </c>
      <c r="AP150" s="257">
        <v>22.62</v>
      </c>
      <c r="AQ150" s="257">
        <v>39.93</v>
      </c>
      <c r="AR150" s="258"/>
      <c r="AS150" s="259"/>
      <c r="AT150" s="259"/>
      <c r="AU150" s="257">
        <v>1014.054</v>
      </c>
      <c r="AV150" s="257">
        <v>509.47</v>
      </c>
      <c r="AW150" s="257">
        <v>7.7679999999999998</v>
      </c>
      <c r="AX150" s="257">
        <v>5.6550000000000002</v>
      </c>
      <c r="AY150" s="257">
        <v>7.9859999999999998</v>
      </c>
      <c r="AZ150" s="24"/>
      <c r="BA150" s="4"/>
    </row>
    <row r="151" spans="1:53" ht="14.4">
      <c r="A151" s="55"/>
      <c r="B151" s="260" t="s">
        <v>284</v>
      </c>
      <c r="D151" s="261" t="s">
        <v>285</v>
      </c>
      <c r="E151" s="262">
        <v>111</v>
      </c>
      <c r="F151" s="262">
        <v>89</v>
      </c>
      <c r="G151" s="262">
        <v>71</v>
      </c>
      <c r="H151" s="262">
        <v>65</v>
      </c>
      <c r="I151" s="263">
        <v>67</v>
      </c>
      <c r="J151" s="11"/>
      <c r="M151" s="264">
        <v>13612.98</v>
      </c>
      <c r="N151" s="264">
        <v>10550.56</v>
      </c>
      <c r="O151" s="264">
        <v>8854.9599999999991</v>
      </c>
      <c r="P151" s="264">
        <v>9827.8799999999992</v>
      </c>
      <c r="Q151" s="264">
        <v>59718.879999999997</v>
      </c>
      <c r="R151" s="11"/>
      <c r="S151" s="4"/>
      <c r="T151" s="4"/>
      <c r="U151" s="264">
        <v>101.589402985075</v>
      </c>
      <c r="V151" s="264">
        <v>78.735522388059707</v>
      </c>
      <c r="W151" s="264">
        <v>67.595114503816802</v>
      </c>
      <c r="X151" s="264">
        <v>76.185116279069803</v>
      </c>
      <c r="Y151" s="264">
        <v>459.37599999999998</v>
      </c>
      <c r="Z151" s="11"/>
      <c r="AA151" s="4"/>
      <c r="AB151" s="260" t="s">
        <v>352</v>
      </c>
      <c r="AD151" s="261" t="s">
        <v>191</v>
      </c>
      <c r="AE151" s="262">
        <v>121</v>
      </c>
      <c r="AF151" s="262">
        <v>78</v>
      </c>
      <c r="AG151" s="262">
        <v>53</v>
      </c>
      <c r="AH151" s="262">
        <v>23</v>
      </c>
      <c r="AI151" s="263">
        <v>18</v>
      </c>
      <c r="AJ151" s="24"/>
      <c r="AK151" s="4"/>
      <c r="AL151" s="4"/>
      <c r="AM151" s="264">
        <v>19197.22</v>
      </c>
      <c r="AN151" s="264">
        <v>18331.96</v>
      </c>
      <c r="AO151" s="264">
        <v>6798.05</v>
      </c>
      <c r="AP151" s="264">
        <v>6567.25</v>
      </c>
      <c r="AQ151" s="264">
        <v>26399.42</v>
      </c>
      <c r="AR151" s="258"/>
      <c r="AS151" s="259"/>
      <c r="AT151" s="259"/>
      <c r="AU151" s="264">
        <v>154.81629032258101</v>
      </c>
      <c r="AV151" s="264">
        <v>147.838387096774</v>
      </c>
      <c r="AW151" s="264">
        <v>55.721721311475399</v>
      </c>
      <c r="AX151" s="264">
        <v>55.186974789916</v>
      </c>
      <c r="AY151" s="264">
        <v>233.623185840708</v>
      </c>
      <c r="AZ151" s="24"/>
      <c r="BA151" s="4"/>
    </row>
    <row r="152" spans="1:53" ht="14.4">
      <c r="A152" s="55"/>
      <c r="B152" s="253" t="s">
        <v>286</v>
      </c>
      <c r="D152" s="254" t="s">
        <v>287</v>
      </c>
      <c r="E152" s="255">
        <v>240</v>
      </c>
      <c r="F152" s="255">
        <v>159</v>
      </c>
      <c r="G152" s="255">
        <v>151</v>
      </c>
      <c r="H152" s="255">
        <v>131</v>
      </c>
      <c r="I152" s="256">
        <v>139</v>
      </c>
      <c r="J152" s="11"/>
      <c r="M152" s="257">
        <v>35055.43</v>
      </c>
      <c r="N152" s="257">
        <v>22927.32</v>
      </c>
      <c r="O152" s="257">
        <v>34637.75</v>
      </c>
      <c r="P152" s="257">
        <v>28610.74</v>
      </c>
      <c r="Q152" s="257">
        <v>198478.64</v>
      </c>
      <c r="R152" s="11"/>
      <c r="S152" s="4"/>
      <c r="T152" s="4"/>
      <c r="U152" s="257">
        <v>119.236156462585</v>
      </c>
      <c r="V152" s="257">
        <v>77.984081632653101</v>
      </c>
      <c r="W152" s="257">
        <v>119.030068728522</v>
      </c>
      <c r="X152" s="257">
        <v>100.74204225352101</v>
      </c>
      <c r="Y152" s="257">
        <v>693.98125874125901</v>
      </c>
      <c r="Z152" s="11"/>
      <c r="AA152" s="4"/>
      <c r="AB152" s="253" t="s">
        <v>354</v>
      </c>
      <c r="AD152" s="254" t="s">
        <v>355</v>
      </c>
      <c r="AE152" s="255">
        <v>39</v>
      </c>
      <c r="AF152" s="255">
        <v>19</v>
      </c>
      <c r="AG152" s="255">
        <v>18</v>
      </c>
      <c r="AH152" s="255">
        <v>10</v>
      </c>
      <c r="AI152" s="256">
        <v>17</v>
      </c>
      <c r="AJ152" s="24"/>
      <c r="AK152" s="4"/>
      <c r="AL152" s="4"/>
      <c r="AM152" s="257">
        <v>14012.6</v>
      </c>
      <c r="AN152" s="257">
        <v>3733.4</v>
      </c>
      <c r="AO152" s="257">
        <v>2468.5300000000002</v>
      </c>
      <c r="AP152" s="257">
        <v>1022.8</v>
      </c>
      <c r="AQ152" s="257">
        <v>3730</v>
      </c>
      <c r="AR152" s="258"/>
      <c r="AS152" s="259"/>
      <c r="AT152" s="259"/>
      <c r="AU152" s="257">
        <v>304.621739130435</v>
      </c>
      <c r="AV152" s="257">
        <v>81.160869565217396</v>
      </c>
      <c r="AW152" s="257">
        <v>60.2080487804878</v>
      </c>
      <c r="AX152" s="257">
        <v>27.643243243243202</v>
      </c>
      <c r="AY152" s="257">
        <v>81.086956521739097</v>
      </c>
      <c r="AZ152" s="24"/>
      <c r="BA152" s="4"/>
    </row>
    <row r="153" spans="1:53" ht="14.4">
      <c r="A153" s="55"/>
      <c r="B153" s="260" t="s">
        <v>288</v>
      </c>
      <c r="D153" s="261" t="s">
        <v>83</v>
      </c>
      <c r="E153" s="262">
        <v>1406</v>
      </c>
      <c r="F153" s="262">
        <v>993</v>
      </c>
      <c r="G153" s="262">
        <v>747</v>
      </c>
      <c r="H153" s="262">
        <v>640</v>
      </c>
      <c r="I153" s="263">
        <v>692</v>
      </c>
      <c r="J153" s="11"/>
      <c r="M153" s="264">
        <v>150448.29</v>
      </c>
      <c r="N153" s="264">
        <v>110945.11</v>
      </c>
      <c r="O153" s="264">
        <v>103512.45</v>
      </c>
      <c r="P153" s="264">
        <v>92616.640000000203</v>
      </c>
      <c r="Q153" s="264">
        <v>631925.14999999898</v>
      </c>
      <c r="R153" s="11"/>
      <c r="S153" s="4"/>
      <c r="T153" s="4"/>
      <c r="U153" s="264">
        <v>92.129999999999896</v>
      </c>
      <c r="V153" s="264">
        <v>67.939442743416905</v>
      </c>
      <c r="W153" s="264">
        <v>65.763945362134706</v>
      </c>
      <c r="X153" s="264">
        <v>60.454725848564102</v>
      </c>
      <c r="Y153" s="264">
        <v>407.95684312459599</v>
      </c>
      <c r="Z153" s="11"/>
      <c r="AA153" s="4"/>
      <c r="AB153" s="260" t="s">
        <v>744</v>
      </c>
      <c r="AD153" s="261" t="s">
        <v>323</v>
      </c>
      <c r="AE153" s="262">
        <v>1</v>
      </c>
      <c r="AF153" s="262"/>
      <c r="AG153" s="262"/>
      <c r="AH153" s="262"/>
      <c r="AI153" s="263"/>
      <c r="AJ153" s="24"/>
      <c r="AK153" s="4"/>
      <c r="AL153" s="4"/>
      <c r="AM153" s="264">
        <v>38.590000000000003</v>
      </c>
      <c r="AN153" s="264">
        <v>0</v>
      </c>
      <c r="AO153" s="264">
        <v>0</v>
      </c>
      <c r="AP153" s="264">
        <v>0</v>
      </c>
      <c r="AQ153" s="264">
        <v>0</v>
      </c>
      <c r="AR153" s="258"/>
      <c r="AS153" s="259"/>
      <c r="AT153" s="259"/>
      <c r="AU153" s="264">
        <v>38.590000000000003</v>
      </c>
      <c r="AV153" s="264">
        <v>0</v>
      </c>
      <c r="AW153" s="264">
        <v>0</v>
      </c>
      <c r="AX153" s="264">
        <v>0</v>
      </c>
      <c r="AY153" s="264">
        <v>0</v>
      </c>
      <c r="AZ153" s="24"/>
      <c r="BA153" s="4"/>
    </row>
    <row r="154" spans="1:53" ht="14.4">
      <c r="A154" s="55"/>
      <c r="B154" s="253" t="s">
        <v>745</v>
      </c>
      <c r="D154" s="254" t="s">
        <v>83</v>
      </c>
      <c r="E154" s="255">
        <v>2</v>
      </c>
      <c r="F154" s="255">
        <v>1</v>
      </c>
      <c r="G154" s="255"/>
      <c r="H154" s="255"/>
      <c r="I154" s="256"/>
      <c r="J154" s="11"/>
      <c r="M154" s="257">
        <v>100.97</v>
      </c>
      <c r="N154" s="257">
        <v>15</v>
      </c>
      <c r="O154" s="257">
        <v>0</v>
      </c>
      <c r="P154" s="257">
        <v>0</v>
      </c>
      <c r="Q154" s="257">
        <v>0</v>
      </c>
      <c r="R154" s="11"/>
      <c r="S154" s="4"/>
      <c r="T154" s="4"/>
      <c r="U154" s="257">
        <v>50.484999999999999</v>
      </c>
      <c r="V154" s="257">
        <v>7.5</v>
      </c>
      <c r="W154" s="257">
        <v>0</v>
      </c>
      <c r="X154" s="257">
        <v>0</v>
      </c>
      <c r="Y154" s="257">
        <v>0</v>
      </c>
      <c r="Z154" s="11"/>
      <c r="AA154" s="4"/>
      <c r="AB154" s="253" t="s">
        <v>644</v>
      </c>
      <c r="AD154" s="254" t="s">
        <v>323</v>
      </c>
      <c r="AE154" s="255">
        <v>1</v>
      </c>
      <c r="AF154" s="255"/>
      <c r="AG154" s="255">
        <v>1</v>
      </c>
      <c r="AH154" s="255">
        <v>1</v>
      </c>
      <c r="AI154" s="256">
        <v>2</v>
      </c>
      <c r="AJ154" s="24"/>
      <c r="AK154" s="4"/>
      <c r="AL154" s="4"/>
      <c r="AM154" s="257">
        <v>83.48</v>
      </c>
      <c r="AN154" s="257">
        <v>0</v>
      </c>
      <c r="AO154" s="257">
        <v>41.48</v>
      </c>
      <c r="AP154" s="257">
        <v>48.35</v>
      </c>
      <c r="AQ154" s="257">
        <v>216.28</v>
      </c>
      <c r="AR154" s="258"/>
      <c r="AS154" s="259"/>
      <c r="AT154" s="259"/>
      <c r="AU154" s="257">
        <v>41.74</v>
      </c>
      <c r="AV154" s="257">
        <v>0</v>
      </c>
      <c r="AW154" s="257">
        <v>41.48</v>
      </c>
      <c r="AX154" s="257">
        <v>48.35</v>
      </c>
      <c r="AY154" s="257">
        <v>108.14</v>
      </c>
      <c r="AZ154" s="24"/>
      <c r="BA154" s="4"/>
    </row>
    <row r="155" spans="1:53" ht="14.4">
      <c r="A155" s="55"/>
      <c r="B155" s="260" t="s">
        <v>290</v>
      </c>
      <c r="D155" s="261" t="s">
        <v>291</v>
      </c>
      <c r="E155" s="262">
        <v>35</v>
      </c>
      <c r="F155" s="262">
        <v>23</v>
      </c>
      <c r="G155" s="262">
        <v>17</v>
      </c>
      <c r="H155" s="262">
        <v>16</v>
      </c>
      <c r="I155" s="263">
        <v>15</v>
      </c>
      <c r="J155" s="11"/>
      <c r="M155" s="264">
        <v>7130.3</v>
      </c>
      <c r="N155" s="264">
        <v>4832.88</v>
      </c>
      <c r="O155" s="264">
        <v>4235.5600000000004</v>
      </c>
      <c r="P155" s="264">
        <v>4958.2</v>
      </c>
      <c r="Q155" s="264">
        <v>9515.82</v>
      </c>
      <c r="R155" s="11"/>
      <c r="S155" s="4"/>
      <c r="T155" s="4"/>
      <c r="U155" s="264">
        <v>169.769047619048</v>
      </c>
      <c r="V155" s="264">
        <v>115.068571428571</v>
      </c>
      <c r="W155" s="264">
        <v>100.84666666666701</v>
      </c>
      <c r="X155" s="264">
        <v>123.955</v>
      </c>
      <c r="Y155" s="264">
        <v>226.56714285714301</v>
      </c>
      <c r="Z155" s="11"/>
      <c r="AA155" s="4"/>
      <c r="AB155" s="260" t="s">
        <v>746</v>
      </c>
      <c r="AD155" s="261" t="s">
        <v>81</v>
      </c>
      <c r="AE155" s="262">
        <v>1</v>
      </c>
      <c r="AF155" s="262"/>
      <c r="AG155" s="262"/>
      <c r="AH155" s="262"/>
      <c r="AI155" s="263"/>
      <c r="AJ155" s="24"/>
      <c r="AK155" s="4"/>
      <c r="AL155" s="4"/>
      <c r="AM155" s="264">
        <v>1396.67</v>
      </c>
      <c r="AN155" s="264">
        <v>0</v>
      </c>
      <c r="AO155" s="264">
        <v>0</v>
      </c>
      <c r="AP155" s="264">
        <v>0</v>
      </c>
      <c r="AQ155" s="264">
        <v>0</v>
      </c>
      <c r="AR155" s="258"/>
      <c r="AS155" s="259"/>
      <c r="AT155" s="259"/>
      <c r="AU155" s="264">
        <v>1396.67</v>
      </c>
      <c r="AV155" s="264">
        <v>0</v>
      </c>
      <c r="AW155" s="264">
        <v>0</v>
      </c>
      <c r="AX155" s="264">
        <v>0</v>
      </c>
      <c r="AY155" s="264">
        <v>0</v>
      </c>
      <c r="AZ155" s="24"/>
      <c r="BA155" s="4"/>
    </row>
    <row r="156" spans="1:53" ht="14.4">
      <c r="A156" s="55"/>
      <c r="B156" s="253" t="s">
        <v>293</v>
      </c>
      <c r="D156" s="254" t="s">
        <v>156</v>
      </c>
      <c r="E156" s="255">
        <v>4</v>
      </c>
      <c r="F156" s="255">
        <v>1</v>
      </c>
      <c r="G156" s="255">
        <v>4</v>
      </c>
      <c r="H156" s="255">
        <v>3</v>
      </c>
      <c r="I156" s="256">
        <v>4</v>
      </c>
      <c r="J156" s="11"/>
      <c r="M156" s="257">
        <v>61.35</v>
      </c>
      <c r="N156" s="257">
        <v>5.83</v>
      </c>
      <c r="O156" s="257">
        <v>76.599999999999994</v>
      </c>
      <c r="P156" s="257">
        <v>241.95</v>
      </c>
      <c r="Q156" s="257">
        <v>2028.78</v>
      </c>
      <c r="R156" s="11"/>
      <c r="S156" s="4"/>
      <c r="T156" s="4"/>
      <c r="U156" s="257">
        <v>15.3375</v>
      </c>
      <c r="V156" s="257">
        <v>1.4575</v>
      </c>
      <c r="W156" s="257">
        <v>19.149999999999999</v>
      </c>
      <c r="X156" s="257">
        <v>60.487499999999997</v>
      </c>
      <c r="Y156" s="257">
        <v>507.19499999999999</v>
      </c>
      <c r="Z156" s="11"/>
      <c r="AA156" s="4"/>
      <c r="AB156" s="253" t="s">
        <v>746</v>
      </c>
      <c r="AD156" s="254" t="s">
        <v>133</v>
      </c>
      <c r="AE156" s="255"/>
      <c r="AF156" s="255">
        <v>2</v>
      </c>
      <c r="AG156" s="255"/>
      <c r="AH156" s="255"/>
      <c r="AI156" s="256"/>
      <c r="AJ156" s="24"/>
      <c r="AK156" s="4"/>
      <c r="AL156" s="4"/>
      <c r="AM156" s="257">
        <v>0</v>
      </c>
      <c r="AN156" s="257">
        <v>30</v>
      </c>
      <c r="AO156" s="257"/>
      <c r="AP156" s="257"/>
      <c r="AQ156" s="257"/>
      <c r="AR156" s="258"/>
      <c r="AS156" s="259"/>
      <c r="AT156" s="259"/>
      <c r="AU156" s="257">
        <v>0</v>
      </c>
      <c r="AV156" s="257">
        <v>15</v>
      </c>
      <c r="AW156" s="257"/>
      <c r="AX156" s="257"/>
      <c r="AY156" s="257"/>
      <c r="AZ156" s="24"/>
      <c r="BA156" s="4"/>
    </row>
    <row r="157" spans="1:53" ht="14.4">
      <c r="A157" s="55"/>
      <c r="B157" s="260" t="s">
        <v>294</v>
      </c>
      <c r="D157" s="261" t="s">
        <v>199</v>
      </c>
      <c r="E157" s="262">
        <v>63</v>
      </c>
      <c r="F157" s="262">
        <v>37</v>
      </c>
      <c r="G157" s="262">
        <v>33</v>
      </c>
      <c r="H157" s="262">
        <v>23</v>
      </c>
      <c r="I157" s="263">
        <v>25</v>
      </c>
      <c r="J157" s="11"/>
      <c r="M157" s="264">
        <v>3057.06</v>
      </c>
      <c r="N157" s="264">
        <v>2029.21</v>
      </c>
      <c r="O157" s="264">
        <v>2104.39</v>
      </c>
      <c r="P157" s="264">
        <v>1304.3</v>
      </c>
      <c r="Q157" s="264">
        <v>11434.58</v>
      </c>
      <c r="R157" s="11"/>
      <c r="S157" s="4"/>
      <c r="T157" s="4"/>
      <c r="U157" s="264">
        <v>43.672285714285699</v>
      </c>
      <c r="V157" s="264">
        <v>28.988714285714298</v>
      </c>
      <c r="W157" s="264">
        <v>31.884696969697</v>
      </c>
      <c r="X157" s="264">
        <v>19.762121212121201</v>
      </c>
      <c r="Y157" s="264">
        <v>170.66537313432801</v>
      </c>
      <c r="Z157" s="11"/>
      <c r="AA157" s="4"/>
      <c r="AB157" s="260" t="s">
        <v>360</v>
      </c>
      <c r="AD157" s="261" t="s">
        <v>95</v>
      </c>
      <c r="AE157" s="262">
        <v>3</v>
      </c>
      <c r="AF157" s="262">
        <v>2</v>
      </c>
      <c r="AG157" s="262">
        <v>1</v>
      </c>
      <c r="AH157" s="262">
        <v>1</v>
      </c>
      <c r="AI157" s="263">
        <v>1</v>
      </c>
      <c r="AJ157" s="24"/>
      <c r="AK157" s="4"/>
      <c r="AL157" s="4"/>
      <c r="AM157" s="264">
        <v>280.47000000000003</v>
      </c>
      <c r="AN157" s="264">
        <v>76.11</v>
      </c>
      <c r="AO157" s="264">
        <v>12.3</v>
      </c>
      <c r="AP157" s="264">
        <v>12.3</v>
      </c>
      <c r="AQ157" s="264">
        <v>767.25</v>
      </c>
      <c r="AR157" s="258"/>
      <c r="AS157" s="259"/>
      <c r="AT157" s="259"/>
      <c r="AU157" s="264">
        <v>70.117500000000007</v>
      </c>
      <c r="AV157" s="264">
        <v>19.0275</v>
      </c>
      <c r="AW157" s="264">
        <v>4.0999999999999996</v>
      </c>
      <c r="AX157" s="264">
        <v>4.0999999999999996</v>
      </c>
      <c r="AY157" s="264">
        <v>255.75</v>
      </c>
      <c r="AZ157" s="24"/>
      <c r="BA157" s="4"/>
    </row>
    <row r="158" spans="1:53" ht="14.4">
      <c r="A158" s="55"/>
      <c r="B158" s="253" t="s">
        <v>295</v>
      </c>
      <c r="D158" s="254" t="s">
        <v>296</v>
      </c>
      <c r="E158" s="255">
        <v>101</v>
      </c>
      <c r="F158" s="255">
        <v>68</v>
      </c>
      <c r="G158" s="255">
        <v>55</v>
      </c>
      <c r="H158" s="255">
        <v>36</v>
      </c>
      <c r="I158" s="256">
        <v>39</v>
      </c>
      <c r="J158" s="11"/>
      <c r="M158" s="257">
        <v>15633.77</v>
      </c>
      <c r="N158" s="257">
        <v>12588.18</v>
      </c>
      <c r="O158" s="257">
        <v>12573.3</v>
      </c>
      <c r="P158" s="257">
        <v>7076.13</v>
      </c>
      <c r="Q158" s="257">
        <v>54860.74</v>
      </c>
      <c r="R158" s="11"/>
      <c r="S158" s="4"/>
      <c r="T158" s="4"/>
      <c r="U158" s="257">
        <v>130.28141666666701</v>
      </c>
      <c r="V158" s="257">
        <v>104.9015</v>
      </c>
      <c r="W158" s="257">
        <v>105.657983193277</v>
      </c>
      <c r="X158" s="257">
        <v>60.479743589743599</v>
      </c>
      <c r="Y158" s="257">
        <v>464.92152542372901</v>
      </c>
      <c r="Z158" s="11"/>
      <c r="AA158" s="4"/>
      <c r="AB158" s="253" t="s">
        <v>361</v>
      </c>
      <c r="AD158" s="254" t="s">
        <v>362</v>
      </c>
      <c r="AE158" s="255">
        <v>11</v>
      </c>
      <c r="AF158" s="255">
        <v>8</v>
      </c>
      <c r="AG158" s="255">
        <v>4</v>
      </c>
      <c r="AH158" s="255">
        <v>3</v>
      </c>
      <c r="AI158" s="256">
        <v>1</v>
      </c>
      <c r="AJ158" s="24"/>
      <c r="AK158" s="4"/>
      <c r="AL158" s="4"/>
      <c r="AM158" s="257">
        <v>17346.509999999998</v>
      </c>
      <c r="AN158" s="257">
        <v>1468.13</v>
      </c>
      <c r="AO158" s="257">
        <v>865.56</v>
      </c>
      <c r="AP158" s="257">
        <v>375.94</v>
      </c>
      <c r="AQ158" s="257">
        <v>238.94</v>
      </c>
      <c r="AR158" s="258"/>
      <c r="AS158" s="259"/>
      <c r="AT158" s="259"/>
      <c r="AU158" s="257">
        <v>1576.95545454545</v>
      </c>
      <c r="AV158" s="257">
        <v>133.46636363636401</v>
      </c>
      <c r="AW158" s="257">
        <v>123.65142857142899</v>
      </c>
      <c r="AX158" s="257">
        <v>53.705714285714301</v>
      </c>
      <c r="AY158" s="257">
        <v>47.787999999999997</v>
      </c>
      <c r="AZ158" s="24"/>
      <c r="BA158" s="4"/>
    </row>
    <row r="159" spans="1:53" ht="14.4">
      <c r="A159" s="55"/>
      <c r="B159" s="260" t="s">
        <v>295</v>
      </c>
      <c r="D159" s="261" t="s">
        <v>88</v>
      </c>
      <c r="E159" s="262">
        <v>1</v>
      </c>
      <c r="F159" s="262">
        <v>1</v>
      </c>
      <c r="G159" s="262">
        <v>1</v>
      </c>
      <c r="H159" s="262"/>
      <c r="I159" s="263"/>
      <c r="J159" s="11"/>
      <c r="M159" s="264">
        <v>76.37</v>
      </c>
      <c r="N159" s="264">
        <v>56.06</v>
      </c>
      <c r="O159" s="264">
        <v>72.47</v>
      </c>
      <c r="P159" s="264">
        <v>0</v>
      </c>
      <c r="Q159" s="264">
        <v>0</v>
      </c>
      <c r="R159" s="11"/>
      <c r="S159" s="4"/>
      <c r="T159" s="4"/>
      <c r="U159" s="264">
        <v>76.37</v>
      </c>
      <c r="V159" s="264">
        <v>56.06</v>
      </c>
      <c r="W159" s="264">
        <v>72.47</v>
      </c>
      <c r="X159" s="264">
        <v>0</v>
      </c>
      <c r="Y159" s="264">
        <v>0</v>
      </c>
      <c r="Z159" s="11"/>
      <c r="AA159" s="4"/>
      <c r="AB159" s="260" t="s">
        <v>363</v>
      </c>
      <c r="AD159" s="261" t="s">
        <v>95</v>
      </c>
      <c r="AE159" s="262">
        <v>4</v>
      </c>
      <c r="AF159" s="262">
        <v>1</v>
      </c>
      <c r="AG159" s="262">
        <v>1</v>
      </c>
      <c r="AH159" s="262">
        <v>1</v>
      </c>
      <c r="AI159" s="263">
        <v>1</v>
      </c>
      <c r="AJ159" s="24"/>
      <c r="AK159" s="4"/>
      <c r="AL159" s="4"/>
      <c r="AM159" s="264">
        <v>176.98</v>
      </c>
      <c r="AN159" s="264">
        <v>30.47</v>
      </c>
      <c r="AO159" s="264">
        <v>36.18</v>
      </c>
      <c r="AP159" s="264">
        <v>19.46</v>
      </c>
      <c r="AQ159" s="264">
        <v>311.72000000000003</v>
      </c>
      <c r="AR159" s="258"/>
      <c r="AS159" s="259"/>
      <c r="AT159" s="259"/>
      <c r="AU159" s="264">
        <v>44.244999999999997</v>
      </c>
      <c r="AV159" s="264">
        <v>7.6174999999999997</v>
      </c>
      <c r="AW159" s="264">
        <v>18.09</v>
      </c>
      <c r="AX159" s="264">
        <v>9.73</v>
      </c>
      <c r="AY159" s="264">
        <v>311.72000000000003</v>
      </c>
      <c r="AZ159" s="24"/>
      <c r="BA159" s="4"/>
    </row>
    <row r="160" spans="1:53" ht="14.4">
      <c r="A160" s="55"/>
      <c r="B160" s="253" t="s">
        <v>297</v>
      </c>
      <c r="D160" s="254" t="s">
        <v>117</v>
      </c>
      <c r="E160" s="255">
        <v>1</v>
      </c>
      <c r="F160" s="255">
        <v>1</v>
      </c>
      <c r="G160" s="255"/>
      <c r="H160" s="255"/>
      <c r="I160" s="256"/>
      <c r="J160" s="11"/>
      <c r="M160" s="257">
        <v>63.55</v>
      </c>
      <c r="N160" s="257">
        <v>68.260000000000005</v>
      </c>
      <c r="O160" s="257">
        <v>0</v>
      </c>
      <c r="P160" s="257">
        <v>0</v>
      </c>
      <c r="Q160" s="257">
        <v>0</v>
      </c>
      <c r="R160" s="11"/>
      <c r="S160" s="4"/>
      <c r="T160" s="4"/>
      <c r="U160" s="257">
        <v>63.55</v>
      </c>
      <c r="V160" s="257">
        <v>68.260000000000005</v>
      </c>
      <c r="W160" s="257">
        <v>0</v>
      </c>
      <c r="X160" s="257">
        <v>0</v>
      </c>
      <c r="Y160" s="257">
        <v>0</v>
      </c>
      <c r="Z160" s="11"/>
      <c r="AA160" s="4"/>
      <c r="AB160" s="253" t="s">
        <v>364</v>
      </c>
      <c r="AD160" s="254" t="s">
        <v>199</v>
      </c>
      <c r="AE160" s="255">
        <v>4</v>
      </c>
      <c r="AF160" s="255"/>
      <c r="AG160" s="255"/>
      <c r="AH160" s="255">
        <v>1</v>
      </c>
      <c r="AI160" s="256">
        <v>1</v>
      </c>
      <c r="AJ160" s="24"/>
      <c r="AK160" s="4"/>
      <c r="AL160" s="4"/>
      <c r="AM160" s="257">
        <v>3591.15</v>
      </c>
      <c r="AN160" s="257">
        <v>0</v>
      </c>
      <c r="AO160" s="257">
        <v>0</v>
      </c>
      <c r="AP160" s="257">
        <v>199.42</v>
      </c>
      <c r="AQ160" s="257">
        <v>361.67</v>
      </c>
      <c r="AR160" s="258"/>
      <c r="AS160" s="259"/>
      <c r="AT160" s="259"/>
      <c r="AU160" s="257">
        <v>718.23</v>
      </c>
      <c r="AV160" s="257">
        <v>0</v>
      </c>
      <c r="AW160" s="257">
        <v>0</v>
      </c>
      <c r="AX160" s="257">
        <v>39.884</v>
      </c>
      <c r="AY160" s="257">
        <v>72.334000000000003</v>
      </c>
      <c r="AZ160" s="24"/>
      <c r="BA160" s="4"/>
    </row>
    <row r="161" spans="1:53" ht="14.4">
      <c r="A161" s="55"/>
      <c r="B161" s="260" t="s">
        <v>298</v>
      </c>
      <c r="D161" s="261" t="s">
        <v>299</v>
      </c>
      <c r="E161" s="262">
        <v>51</v>
      </c>
      <c r="F161" s="262">
        <v>35</v>
      </c>
      <c r="G161" s="262">
        <v>28</v>
      </c>
      <c r="H161" s="262">
        <v>23</v>
      </c>
      <c r="I161" s="263">
        <v>29</v>
      </c>
      <c r="J161" s="11"/>
      <c r="M161" s="264">
        <v>8360.76</v>
      </c>
      <c r="N161" s="264">
        <v>7744.51</v>
      </c>
      <c r="O161" s="264">
        <v>7064.67</v>
      </c>
      <c r="P161" s="264">
        <v>8734.2800000000007</v>
      </c>
      <c r="Q161" s="264">
        <v>37042.589999999997</v>
      </c>
      <c r="R161" s="11"/>
      <c r="S161" s="4"/>
      <c r="T161" s="4"/>
      <c r="U161" s="264">
        <v>137.06163934426201</v>
      </c>
      <c r="V161" s="264">
        <v>126.95918032786901</v>
      </c>
      <c r="W161" s="264">
        <v>115.814262295082</v>
      </c>
      <c r="X161" s="264">
        <v>143.18491803278701</v>
      </c>
      <c r="Y161" s="264">
        <v>617.37649999999996</v>
      </c>
      <c r="Z161" s="11"/>
      <c r="AA161" s="4"/>
      <c r="AB161" s="260" t="s">
        <v>365</v>
      </c>
      <c r="AD161" s="261" t="s">
        <v>289</v>
      </c>
      <c r="AE161" s="262">
        <v>17</v>
      </c>
      <c r="AF161" s="262">
        <v>13</v>
      </c>
      <c r="AG161" s="262">
        <v>6</v>
      </c>
      <c r="AH161" s="262">
        <v>7</v>
      </c>
      <c r="AI161" s="263">
        <v>8</v>
      </c>
      <c r="AJ161" s="24"/>
      <c r="AK161" s="4"/>
      <c r="AL161" s="4"/>
      <c r="AM161" s="264">
        <v>2839.41</v>
      </c>
      <c r="AN161" s="264">
        <v>1626.04</v>
      </c>
      <c r="AO161" s="264">
        <v>1103.7</v>
      </c>
      <c r="AP161" s="264">
        <v>1451.77</v>
      </c>
      <c r="AQ161" s="264">
        <v>1117.3699999999999</v>
      </c>
      <c r="AR161" s="258"/>
      <c r="AS161" s="259"/>
      <c r="AT161" s="259"/>
      <c r="AU161" s="264">
        <v>149.44263157894699</v>
      </c>
      <c r="AV161" s="264">
        <v>85.581052631578999</v>
      </c>
      <c r="AW161" s="264">
        <v>61.316666666666698</v>
      </c>
      <c r="AX161" s="264">
        <v>80.653888888888901</v>
      </c>
      <c r="AY161" s="264">
        <v>62.076111111111103</v>
      </c>
      <c r="AZ161" s="24"/>
      <c r="BA161" s="4"/>
    </row>
    <row r="162" spans="1:53" ht="14.4">
      <c r="A162" s="55"/>
      <c r="B162" s="253" t="s">
        <v>300</v>
      </c>
      <c r="D162" s="254" t="s">
        <v>301</v>
      </c>
      <c r="E162" s="255">
        <v>49</v>
      </c>
      <c r="F162" s="255">
        <v>33</v>
      </c>
      <c r="G162" s="255">
        <v>26</v>
      </c>
      <c r="H162" s="255">
        <v>23</v>
      </c>
      <c r="I162" s="256">
        <v>26</v>
      </c>
      <c r="J162" s="11"/>
      <c r="M162" s="257">
        <v>5917.71</v>
      </c>
      <c r="N162" s="257">
        <v>4467.38</v>
      </c>
      <c r="O162" s="257">
        <v>3454.81</v>
      </c>
      <c r="P162" s="257">
        <v>3598.51</v>
      </c>
      <c r="Q162" s="257">
        <v>36068.03</v>
      </c>
      <c r="R162" s="11"/>
      <c r="S162" s="4"/>
      <c r="T162" s="4"/>
      <c r="U162" s="257">
        <v>103.819473684211</v>
      </c>
      <c r="V162" s="257">
        <v>78.375087719298307</v>
      </c>
      <c r="W162" s="257">
        <v>60.610701754386</v>
      </c>
      <c r="X162" s="257">
        <v>63.131754385964904</v>
      </c>
      <c r="Y162" s="257">
        <v>632.77245614035098</v>
      </c>
      <c r="Z162" s="11"/>
      <c r="AA162" s="4"/>
      <c r="AB162" s="253" t="s">
        <v>365</v>
      </c>
      <c r="AD162" s="254" t="s">
        <v>83</v>
      </c>
      <c r="AE162" s="255">
        <v>1</v>
      </c>
      <c r="AF162" s="255"/>
      <c r="AG162" s="255"/>
      <c r="AH162" s="255"/>
      <c r="AI162" s="256"/>
      <c r="AJ162" s="24"/>
      <c r="AK162" s="4"/>
      <c r="AL162" s="4"/>
      <c r="AM162" s="257">
        <v>582.61</v>
      </c>
      <c r="AN162" s="257">
        <v>0</v>
      </c>
      <c r="AO162" s="257">
        <v>0</v>
      </c>
      <c r="AP162" s="257">
        <v>0</v>
      </c>
      <c r="AQ162" s="257">
        <v>0</v>
      </c>
      <c r="AR162" s="258"/>
      <c r="AS162" s="259"/>
      <c r="AT162" s="259"/>
      <c r="AU162" s="257">
        <v>582.61</v>
      </c>
      <c r="AV162" s="257">
        <v>0</v>
      </c>
      <c r="AW162" s="257">
        <v>0</v>
      </c>
      <c r="AX162" s="257">
        <v>0</v>
      </c>
      <c r="AY162" s="257">
        <v>0</v>
      </c>
      <c r="AZ162" s="24"/>
      <c r="BA162" s="4"/>
    </row>
    <row r="163" spans="1:53" ht="14.4">
      <c r="A163" s="55"/>
      <c r="B163" s="260" t="s">
        <v>302</v>
      </c>
      <c r="D163" s="261" t="s">
        <v>124</v>
      </c>
      <c r="E163" s="262">
        <v>1</v>
      </c>
      <c r="F163" s="262"/>
      <c r="G163" s="262">
        <v>1</v>
      </c>
      <c r="H163" s="262">
        <v>1</v>
      </c>
      <c r="I163" s="263">
        <v>1</v>
      </c>
      <c r="J163" s="11"/>
      <c r="M163" s="264">
        <v>410.99</v>
      </c>
      <c r="N163" s="264">
        <v>0</v>
      </c>
      <c r="O163" s="264">
        <v>675.24</v>
      </c>
      <c r="P163" s="264">
        <v>516.42999999999995</v>
      </c>
      <c r="Q163" s="264">
        <v>5184.3500000000004</v>
      </c>
      <c r="R163" s="11"/>
      <c r="S163" s="4"/>
      <c r="T163" s="4"/>
      <c r="U163" s="264">
        <v>410.99</v>
      </c>
      <c r="V163" s="264">
        <v>0</v>
      </c>
      <c r="W163" s="264">
        <v>675.24</v>
      </c>
      <c r="X163" s="264">
        <v>516.42999999999995</v>
      </c>
      <c r="Y163" s="264">
        <v>5184.3500000000004</v>
      </c>
      <c r="Z163" s="11"/>
      <c r="AA163" s="4"/>
      <c r="AB163" s="260" t="s">
        <v>366</v>
      </c>
      <c r="AD163" s="261" t="s">
        <v>96</v>
      </c>
      <c r="AE163" s="262">
        <v>125</v>
      </c>
      <c r="AF163" s="262">
        <v>68</v>
      </c>
      <c r="AG163" s="262">
        <v>39</v>
      </c>
      <c r="AH163" s="262">
        <v>25</v>
      </c>
      <c r="AI163" s="263">
        <v>22</v>
      </c>
      <c r="AJ163" s="24"/>
      <c r="AK163" s="4"/>
      <c r="AL163" s="4"/>
      <c r="AM163" s="264">
        <v>39402.07</v>
      </c>
      <c r="AN163" s="264">
        <v>14823.71</v>
      </c>
      <c r="AO163" s="264">
        <v>10141.5</v>
      </c>
      <c r="AP163" s="264">
        <v>10678.7</v>
      </c>
      <c r="AQ163" s="264">
        <v>11093.15</v>
      </c>
      <c r="AR163" s="258"/>
      <c r="AS163" s="259"/>
      <c r="AT163" s="259"/>
      <c r="AU163" s="264">
        <v>303.09284615384598</v>
      </c>
      <c r="AV163" s="264">
        <v>114.02853846153801</v>
      </c>
      <c r="AW163" s="264">
        <v>81.786290322580598</v>
      </c>
      <c r="AX163" s="264">
        <v>88.989166666666605</v>
      </c>
      <c r="AY163" s="264">
        <v>95.630603448275906</v>
      </c>
      <c r="AZ163" s="24"/>
      <c r="BA163" s="4"/>
    </row>
    <row r="164" spans="1:53" ht="14.4">
      <c r="A164" s="55"/>
      <c r="B164" s="253" t="s">
        <v>303</v>
      </c>
      <c r="D164" s="254" t="s">
        <v>70</v>
      </c>
      <c r="E164" s="255">
        <v>1010</v>
      </c>
      <c r="F164" s="255">
        <v>643</v>
      </c>
      <c r="G164" s="255">
        <v>530</v>
      </c>
      <c r="H164" s="255">
        <v>448</v>
      </c>
      <c r="I164" s="256">
        <v>487</v>
      </c>
      <c r="J164" s="11"/>
      <c r="M164" s="257">
        <v>139074</v>
      </c>
      <c r="N164" s="257">
        <v>100125.95</v>
      </c>
      <c r="O164" s="257">
        <v>95663.26</v>
      </c>
      <c r="P164" s="257">
        <v>84568.17</v>
      </c>
      <c r="Q164" s="257">
        <v>515612.36</v>
      </c>
      <c r="R164" s="11"/>
      <c r="S164" s="4"/>
      <c r="T164" s="4"/>
      <c r="U164" s="257">
        <v>117.26306913996601</v>
      </c>
      <c r="V164" s="257">
        <v>84.423229342327005</v>
      </c>
      <c r="W164" s="257">
        <v>83.257841601392499</v>
      </c>
      <c r="X164" s="257">
        <v>74.905376439326801</v>
      </c>
      <c r="Y164" s="257">
        <v>448.35857391304398</v>
      </c>
      <c r="Z164" s="11"/>
      <c r="AA164" s="4"/>
      <c r="AB164" s="253" t="s">
        <v>367</v>
      </c>
      <c r="AD164" s="254" t="s">
        <v>153</v>
      </c>
      <c r="AE164" s="255">
        <v>18</v>
      </c>
      <c r="AF164" s="255">
        <v>11</v>
      </c>
      <c r="AG164" s="255">
        <v>8</v>
      </c>
      <c r="AH164" s="255">
        <v>8</v>
      </c>
      <c r="AI164" s="256">
        <v>4</v>
      </c>
      <c r="AJ164" s="24"/>
      <c r="AK164" s="4"/>
      <c r="AL164" s="4"/>
      <c r="AM164" s="257">
        <v>3921.65</v>
      </c>
      <c r="AN164" s="257">
        <v>1430.34</v>
      </c>
      <c r="AO164" s="257">
        <v>616.03</v>
      </c>
      <c r="AP164" s="257">
        <v>456.53</v>
      </c>
      <c r="AQ164" s="257">
        <v>2002.89</v>
      </c>
      <c r="AR164" s="258"/>
      <c r="AS164" s="259"/>
      <c r="AT164" s="259"/>
      <c r="AU164" s="257">
        <v>217.86944444444401</v>
      </c>
      <c r="AV164" s="257">
        <v>79.463333333333296</v>
      </c>
      <c r="AW164" s="257">
        <v>36.237058823529402</v>
      </c>
      <c r="AX164" s="257">
        <v>26.854705882352899</v>
      </c>
      <c r="AY164" s="257">
        <v>111.271666666667</v>
      </c>
      <c r="AZ164" s="24"/>
      <c r="BA164" s="4"/>
    </row>
    <row r="165" spans="1:53" ht="14.4">
      <c r="A165" s="55"/>
      <c r="B165" s="260" t="s">
        <v>304</v>
      </c>
      <c r="D165" s="261" t="s">
        <v>305</v>
      </c>
      <c r="E165" s="262">
        <v>25</v>
      </c>
      <c r="F165" s="262">
        <v>16</v>
      </c>
      <c r="G165" s="262">
        <v>10</v>
      </c>
      <c r="H165" s="262">
        <v>12</v>
      </c>
      <c r="I165" s="263">
        <v>14</v>
      </c>
      <c r="J165" s="11"/>
      <c r="M165" s="264">
        <v>3922.64</v>
      </c>
      <c r="N165" s="264">
        <v>2973.38</v>
      </c>
      <c r="O165" s="264">
        <v>2483.81</v>
      </c>
      <c r="P165" s="264">
        <v>3531.12</v>
      </c>
      <c r="Q165" s="264">
        <v>14571.73</v>
      </c>
      <c r="R165" s="11"/>
      <c r="S165" s="4"/>
      <c r="T165" s="4"/>
      <c r="U165" s="264">
        <v>115.371764705882</v>
      </c>
      <c r="V165" s="264">
        <v>87.4523529411765</v>
      </c>
      <c r="W165" s="264">
        <v>75.266969696969696</v>
      </c>
      <c r="X165" s="264">
        <v>107.00363636363601</v>
      </c>
      <c r="Y165" s="264">
        <v>441.56757575757598</v>
      </c>
      <c r="Z165" s="11"/>
      <c r="AA165" s="4"/>
      <c r="AB165" s="260" t="s">
        <v>368</v>
      </c>
      <c r="AD165" s="261" t="s">
        <v>369</v>
      </c>
      <c r="AE165" s="262">
        <v>74</v>
      </c>
      <c r="AF165" s="262">
        <v>57</v>
      </c>
      <c r="AG165" s="262">
        <v>18</v>
      </c>
      <c r="AH165" s="262">
        <v>53</v>
      </c>
      <c r="AI165" s="263">
        <v>49</v>
      </c>
      <c r="AJ165" s="24"/>
      <c r="AK165" s="4"/>
      <c r="AL165" s="4"/>
      <c r="AM165" s="264">
        <v>28159.43</v>
      </c>
      <c r="AN165" s="264">
        <v>6310.2</v>
      </c>
      <c r="AO165" s="264">
        <v>10199.6</v>
      </c>
      <c r="AP165" s="264">
        <v>8895.61</v>
      </c>
      <c r="AQ165" s="264">
        <v>41068.71</v>
      </c>
      <c r="AR165" s="258"/>
      <c r="AS165" s="259"/>
      <c r="AT165" s="259"/>
      <c r="AU165" s="264">
        <v>380.53283783783797</v>
      </c>
      <c r="AV165" s="264">
        <v>85.272972972972994</v>
      </c>
      <c r="AW165" s="264">
        <v>275.66486486486502</v>
      </c>
      <c r="AX165" s="264">
        <v>121.857671232877</v>
      </c>
      <c r="AY165" s="264">
        <v>570.39874999999995</v>
      </c>
      <c r="AZ165" s="24"/>
      <c r="BA165" s="4"/>
    </row>
    <row r="166" spans="1:53" ht="14.4">
      <c r="A166" s="55"/>
      <c r="B166" s="253" t="s">
        <v>306</v>
      </c>
      <c r="D166" s="254" t="s">
        <v>274</v>
      </c>
      <c r="E166" s="255">
        <v>11</v>
      </c>
      <c r="F166" s="255">
        <v>9</v>
      </c>
      <c r="G166" s="255">
        <v>8</v>
      </c>
      <c r="H166" s="255">
        <v>4</v>
      </c>
      <c r="I166" s="256">
        <v>6</v>
      </c>
      <c r="J166" s="11"/>
      <c r="M166" s="257">
        <v>1933.66</v>
      </c>
      <c r="N166" s="257">
        <v>1270.4100000000001</v>
      </c>
      <c r="O166" s="257">
        <v>1567.45</v>
      </c>
      <c r="P166" s="257">
        <v>1427.18</v>
      </c>
      <c r="Q166" s="257">
        <v>6118.27</v>
      </c>
      <c r="R166" s="11"/>
      <c r="S166" s="4"/>
      <c r="T166" s="4"/>
      <c r="U166" s="257">
        <v>138.11857142857099</v>
      </c>
      <c r="V166" s="257">
        <v>90.7435714285714</v>
      </c>
      <c r="W166" s="257">
        <v>111.960714285714</v>
      </c>
      <c r="X166" s="257">
        <v>109.783076923077</v>
      </c>
      <c r="Y166" s="257">
        <v>509.85583333333301</v>
      </c>
      <c r="Z166" s="11"/>
      <c r="AA166" s="4"/>
      <c r="AB166" s="253" t="s">
        <v>645</v>
      </c>
      <c r="AD166" s="254" t="s">
        <v>75</v>
      </c>
      <c r="AE166" s="255">
        <v>1</v>
      </c>
      <c r="AF166" s="255">
        <v>1</v>
      </c>
      <c r="AG166" s="255">
        <v>1</v>
      </c>
      <c r="AH166" s="255"/>
      <c r="AI166" s="256"/>
      <c r="AJ166" s="24"/>
      <c r="AK166" s="4"/>
      <c r="AL166" s="4"/>
      <c r="AM166" s="257">
        <v>58.32</v>
      </c>
      <c r="AN166" s="257">
        <v>22.09</v>
      </c>
      <c r="AO166" s="257">
        <v>65</v>
      </c>
      <c r="AP166" s="257"/>
      <c r="AQ166" s="257"/>
      <c r="AR166" s="258"/>
      <c r="AS166" s="259"/>
      <c r="AT166" s="259"/>
      <c r="AU166" s="257">
        <v>58.32</v>
      </c>
      <c r="AV166" s="257">
        <v>22.09</v>
      </c>
      <c r="AW166" s="257">
        <v>65</v>
      </c>
      <c r="AX166" s="257"/>
      <c r="AY166" s="257"/>
      <c r="AZ166" s="24"/>
      <c r="BA166" s="4"/>
    </row>
    <row r="167" spans="1:53" ht="14.4">
      <c r="A167" s="55"/>
      <c r="B167" s="260" t="s">
        <v>308</v>
      </c>
      <c r="D167" s="261" t="s">
        <v>153</v>
      </c>
      <c r="E167" s="262"/>
      <c r="F167" s="262"/>
      <c r="G167" s="262"/>
      <c r="H167" s="262">
        <v>1</v>
      </c>
      <c r="I167" s="263">
        <v>1</v>
      </c>
      <c r="J167" s="11"/>
      <c r="M167" s="264">
        <v>0</v>
      </c>
      <c r="N167" s="264">
        <v>0</v>
      </c>
      <c r="O167" s="264">
        <v>0</v>
      </c>
      <c r="P167" s="264">
        <v>168.42</v>
      </c>
      <c r="Q167" s="264">
        <v>279.24</v>
      </c>
      <c r="R167" s="11"/>
      <c r="S167" s="4"/>
      <c r="T167" s="4"/>
      <c r="U167" s="264">
        <v>0</v>
      </c>
      <c r="V167" s="264">
        <v>0</v>
      </c>
      <c r="W167" s="264">
        <v>0</v>
      </c>
      <c r="X167" s="264">
        <v>168.42</v>
      </c>
      <c r="Y167" s="264">
        <v>279.24</v>
      </c>
      <c r="Z167" s="11"/>
      <c r="AA167" s="4"/>
      <c r="AB167" s="260" t="s">
        <v>371</v>
      </c>
      <c r="AD167" s="261" t="s">
        <v>75</v>
      </c>
      <c r="AE167" s="262">
        <v>31</v>
      </c>
      <c r="AF167" s="262">
        <v>21</v>
      </c>
      <c r="AG167" s="262">
        <v>16</v>
      </c>
      <c r="AH167" s="262">
        <v>10</v>
      </c>
      <c r="AI167" s="263">
        <v>11</v>
      </c>
      <c r="AJ167" s="24"/>
      <c r="AK167" s="4"/>
      <c r="AL167" s="4"/>
      <c r="AM167" s="264">
        <v>4298.4799999999996</v>
      </c>
      <c r="AN167" s="264">
        <v>17273.12</v>
      </c>
      <c r="AO167" s="264">
        <v>3912.18</v>
      </c>
      <c r="AP167" s="264">
        <v>1328.19</v>
      </c>
      <c r="AQ167" s="264">
        <v>10225.709999999999</v>
      </c>
      <c r="AR167" s="258"/>
      <c r="AS167" s="259"/>
      <c r="AT167" s="259"/>
      <c r="AU167" s="264">
        <v>134.32749999999999</v>
      </c>
      <c r="AV167" s="264">
        <v>539.78499999999997</v>
      </c>
      <c r="AW167" s="264">
        <v>163.00749999999999</v>
      </c>
      <c r="AX167" s="264">
        <v>63.247142857142897</v>
      </c>
      <c r="AY167" s="264">
        <v>464.80500000000001</v>
      </c>
      <c r="AZ167" s="24"/>
      <c r="BA167" s="4"/>
    </row>
    <row r="168" spans="1:53" ht="14.4">
      <c r="A168" s="55"/>
      <c r="B168" s="253" t="s">
        <v>309</v>
      </c>
      <c r="D168" s="254" t="s">
        <v>310</v>
      </c>
      <c r="E168" s="255">
        <v>1</v>
      </c>
      <c r="F168" s="255"/>
      <c r="G168" s="255"/>
      <c r="H168" s="255"/>
      <c r="I168" s="256"/>
      <c r="J168" s="11"/>
      <c r="M168" s="257">
        <v>261.72000000000003</v>
      </c>
      <c r="N168" s="257">
        <v>0</v>
      </c>
      <c r="O168" s="257">
        <v>0</v>
      </c>
      <c r="P168" s="257">
        <v>0</v>
      </c>
      <c r="Q168" s="257">
        <v>0</v>
      </c>
      <c r="R168" s="11"/>
      <c r="S168" s="4"/>
      <c r="T168" s="4"/>
      <c r="U168" s="257">
        <v>261.72000000000003</v>
      </c>
      <c r="V168" s="257">
        <v>0</v>
      </c>
      <c r="W168" s="257">
        <v>0</v>
      </c>
      <c r="X168" s="257">
        <v>0</v>
      </c>
      <c r="Y168" s="257">
        <v>0</v>
      </c>
      <c r="Z168" s="11"/>
      <c r="AA168" s="4"/>
      <c r="AB168" s="253" t="s">
        <v>373</v>
      </c>
      <c r="AD168" s="254" t="s">
        <v>175</v>
      </c>
      <c r="AE168" s="255">
        <v>6</v>
      </c>
      <c r="AF168" s="255">
        <v>3</v>
      </c>
      <c r="AG168" s="255">
        <v>2</v>
      </c>
      <c r="AH168" s="255">
        <v>2</v>
      </c>
      <c r="AI168" s="256">
        <v>1</v>
      </c>
      <c r="AJ168" s="24"/>
      <c r="AK168" s="4"/>
      <c r="AL168" s="4"/>
      <c r="AM168" s="257">
        <v>185.11</v>
      </c>
      <c r="AN168" s="257">
        <v>38.299999999999997</v>
      </c>
      <c r="AO168" s="257">
        <v>21.45</v>
      </c>
      <c r="AP168" s="257">
        <v>77.13</v>
      </c>
      <c r="AQ168" s="257">
        <v>96.49</v>
      </c>
      <c r="AR168" s="258"/>
      <c r="AS168" s="259"/>
      <c r="AT168" s="259"/>
      <c r="AU168" s="257">
        <v>30.851666666666699</v>
      </c>
      <c r="AV168" s="257">
        <v>6.3833333333333302</v>
      </c>
      <c r="AW168" s="257">
        <v>4.29</v>
      </c>
      <c r="AX168" s="257">
        <v>15.426</v>
      </c>
      <c r="AY168" s="257">
        <v>24.122499999999999</v>
      </c>
      <c r="AZ168" s="24"/>
      <c r="BA168" s="4"/>
    </row>
    <row r="169" spans="1:53" ht="14.4">
      <c r="A169" s="55"/>
      <c r="B169" s="260" t="s">
        <v>311</v>
      </c>
      <c r="D169" s="261" t="s">
        <v>312</v>
      </c>
      <c r="E169" s="262">
        <v>26</v>
      </c>
      <c r="F169" s="262">
        <v>15</v>
      </c>
      <c r="G169" s="262">
        <v>17</v>
      </c>
      <c r="H169" s="262">
        <v>14</v>
      </c>
      <c r="I169" s="263">
        <v>15</v>
      </c>
      <c r="J169" s="11"/>
      <c r="M169" s="264">
        <v>5112.99</v>
      </c>
      <c r="N169" s="264">
        <v>4084.47</v>
      </c>
      <c r="O169" s="264">
        <v>3962.83</v>
      </c>
      <c r="P169" s="264">
        <v>3914.05</v>
      </c>
      <c r="Q169" s="264">
        <v>16686.29</v>
      </c>
      <c r="R169" s="11"/>
      <c r="S169" s="4"/>
      <c r="T169" s="4"/>
      <c r="U169" s="264">
        <v>142.0275</v>
      </c>
      <c r="V169" s="264">
        <v>113.4575</v>
      </c>
      <c r="W169" s="264">
        <v>110.078611111111</v>
      </c>
      <c r="X169" s="264">
        <v>108.723611111111</v>
      </c>
      <c r="Y169" s="264">
        <v>463.50805555555502</v>
      </c>
      <c r="Z169" s="11"/>
      <c r="AA169" s="4"/>
      <c r="AB169" s="260" t="s">
        <v>375</v>
      </c>
      <c r="AD169" s="261" t="s">
        <v>114</v>
      </c>
      <c r="AE169" s="262">
        <v>31</v>
      </c>
      <c r="AF169" s="262">
        <v>18</v>
      </c>
      <c r="AG169" s="262">
        <v>16</v>
      </c>
      <c r="AH169" s="262">
        <v>6</v>
      </c>
      <c r="AI169" s="263">
        <v>3</v>
      </c>
      <c r="AJ169" s="24"/>
      <c r="AK169" s="4"/>
      <c r="AL169" s="4"/>
      <c r="AM169" s="264">
        <v>1928.03</v>
      </c>
      <c r="AN169" s="264">
        <v>2378.42</v>
      </c>
      <c r="AO169" s="264">
        <v>776.51</v>
      </c>
      <c r="AP169" s="264">
        <v>141.12</v>
      </c>
      <c r="AQ169" s="264">
        <v>115.49</v>
      </c>
      <c r="AR169" s="258"/>
      <c r="AS169" s="259"/>
      <c r="AT169" s="259"/>
      <c r="AU169" s="264">
        <v>62.194516129032301</v>
      </c>
      <c r="AV169" s="264">
        <v>76.723225806451595</v>
      </c>
      <c r="AW169" s="264">
        <v>25.883666666666699</v>
      </c>
      <c r="AX169" s="264">
        <v>4.86620689655172</v>
      </c>
      <c r="AY169" s="264">
        <v>3.9824137931034498</v>
      </c>
      <c r="AZ169" s="24"/>
      <c r="BA169" s="4"/>
    </row>
    <row r="170" spans="1:53" ht="14.4">
      <c r="A170" s="55"/>
      <c r="B170" s="253" t="s">
        <v>313</v>
      </c>
      <c r="D170" s="254" t="s">
        <v>95</v>
      </c>
      <c r="E170" s="255">
        <v>30</v>
      </c>
      <c r="F170" s="255">
        <v>18</v>
      </c>
      <c r="G170" s="255">
        <v>14</v>
      </c>
      <c r="H170" s="255">
        <v>10</v>
      </c>
      <c r="I170" s="256">
        <v>7</v>
      </c>
      <c r="J170" s="11"/>
      <c r="M170" s="257">
        <v>2851.16</v>
      </c>
      <c r="N170" s="257">
        <v>1594.99</v>
      </c>
      <c r="O170" s="257">
        <v>2058.63</v>
      </c>
      <c r="P170" s="257">
        <v>2379.14</v>
      </c>
      <c r="Q170" s="257">
        <v>16402.3</v>
      </c>
      <c r="R170" s="11"/>
      <c r="S170" s="4"/>
      <c r="T170" s="4"/>
      <c r="U170" s="257">
        <v>91.972903225806505</v>
      </c>
      <c r="V170" s="257">
        <v>51.451290322580597</v>
      </c>
      <c r="W170" s="257">
        <v>68.620999999999995</v>
      </c>
      <c r="X170" s="257">
        <v>82.039310344827598</v>
      </c>
      <c r="Y170" s="257">
        <v>546.743333333333</v>
      </c>
      <c r="Z170" s="11"/>
      <c r="AA170" s="4"/>
      <c r="AB170" s="253" t="s">
        <v>378</v>
      </c>
      <c r="AD170" s="254" t="s">
        <v>379</v>
      </c>
      <c r="AE170" s="255">
        <v>2</v>
      </c>
      <c r="AF170" s="255">
        <v>1</v>
      </c>
      <c r="AG170" s="255"/>
      <c r="AH170" s="255"/>
      <c r="AI170" s="256"/>
      <c r="AJ170" s="24"/>
      <c r="AK170" s="4"/>
      <c r="AL170" s="4"/>
      <c r="AM170" s="257">
        <v>117.96</v>
      </c>
      <c r="AN170" s="257">
        <v>80.88</v>
      </c>
      <c r="AO170" s="257">
        <v>0</v>
      </c>
      <c r="AP170" s="257">
        <v>0</v>
      </c>
      <c r="AQ170" s="257">
        <v>0</v>
      </c>
      <c r="AR170" s="258"/>
      <c r="AS170" s="259"/>
      <c r="AT170" s="259"/>
      <c r="AU170" s="257">
        <v>58.98</v>
      </c>
      <c r="AV170" s="257">
        <v>40.44</v>
      </c>
      <c r="AW170" s="257">
        <v>0</v>
      </c>
      <c r="AX170" s="257">
        <v>0</v>
      </c>
      <c r="AY170" s="257">
        <v>0</v>
      </c>
      <c r="AZ170" s="24"/>
      <c r="BA170" s="4"/>
    </row>
    <row r="171" spans="1:53" ht="14.4">
      <c r="A171" s="55"/>
      <c r="B171" s="260" t="s">
        <v>316</v>
      </c>
      <c r="D171" s="261" t="s">
        <v>317</v>
      </c>
      <c r="E171" s="262">
        <v>32</v>
      </c>
      <c r="F171" s="262">
        <v>27</v>
      </c>
      <c r="G171" s="262">
        <v>26</v>
      </c>
      <c r="H171" s="262">
        <v>21</v>
      </c>
      <c r="I171" s="263">
        <v>20</v>
      </c>
      <c r="J171" s="11"/>
      <c r="M171" s="264">
        <v>7519.2</v>
      </c>
      <c r="N171" s="264">
        <v>3697.95</v>
      </c>
      <c r="O171" s="264">
        <v>5722.49</v>
      </c>
      <c r="P171" s="264">
        <v>4434.95</v>
      </c>
      <c r="Q171" s="264">
        <v>13054.01</v>
      </c>
      <c r="R171" s="11"/>
      <c r="S171" s="4"/>
      <c r="T171" s="4"/>
      <c r="U171" s="264">
        <v>159.98297872340399</v>
      </c>
      <c r="V171" s="264">
        <v>78.679787234042493</v>
      </c>
      <c r="W171" s="264">
        <v>124.401956521739</v>
      </c>
      <c r="X171" s="264">
        <v>98.5544444444444</v>
      </c>
      <c r="Y171" s="264">
        <v>290.08911111111098</v>
      </c>
      <c r="Z171" s="11"/>
      <c r="AA171" s="4"/>
      <c r="AB171" s="260" t="s">
        <v>380</v>
      </c>
      <c r="AD171" s="261" t="s">
        <v>77</v>
      </c>
      <c r="AE171" s="262">
        <v>5</v>
      </c>
      <c r="AF171" s="262">
        <v>3</v>
      </c>
      <c r="AG171" s="262">
        <v>1</v>
      </c>
      <c r="AH171" s="262">
        <v>1</v>
      </c>
      <c r="AI171" s="263">
        <v>1</v>
      </c>
      <c r="AJ171" s="24"/>
      <c r="AK171" s="4"/>
      <c r="AL171" s="4"/>
      <c r="AM171" s="264">
        <v>711.55</v>
      </c>
      <c r="AN171" s="264">
        <v>126.45</v>
      </c>
      <c r="AO171" s="264">
        <v>20.37</v>
      </c>
      <c r="AP171" s="264">
        <v>117.74</v>
      </c>
      <c r="AQ171" s="264">
        <v>52.89</v>
      </c>
      <c r="AR171" s="258"/>
      <c r="AS171" s="259"/>
      <c r="AT171" s="259"/>
      <c r="AU171" s="264">
        <v>142.31</v>
      </c>
      <c r="AV171" s="264">
        <v>25.29</v>
      </c>
      <c r="AW171" s="264">
        <v>5.0925000000000002</v>
      </c>
      <c r="AX171" s="264">
        <v>29.434999999999999</v>
      </c>
      <c r="AY171" s="264">
        <v>13.2225</v>
      </c>
      <c r="AZ171" s="24"/>
      <c r="BA171" s="4"/>
    </row>
    <row r="172" spans="1:53" ht="14.4">
      <c r="A172" s="55"/>
      <c r="B172" s="253" t="s">
        <v>318</v>
      </c>
      <c r="D172" s="254" t="s">
        <v>319</v>
      </c>
      <c r="E172" s="255">
        <v>66</v>
      </c>
      <c r="F172" s="255">
        <v>59</v>
      </c>
      <c r="G172" s="255">
        <v>46</v>
      </c>
      <c r="H172" s="255">
        <v>40</v>
      </c>
      <c r="I172" s="256">
        <v>45</v>
      </c>
      <c r="J172" s="11"/>
      <c r="M172" s="257">
        <v>5746.11</v>
      </c>
      <c r="N172" s="257">
        <v>3733.44</v>
      </c>
      <c r="O172" s="257">
        <v>3364.17</v>
      </c>
      <c r="P172" s="257">
        <v>3620.79</v>
      </c>
      <c r="Q172" s="257">
        <v>25277.47</v>
      </c>
      <c r="R172" s="11"/>
      <c r="S172" s="4"/>
      <c r="T172" s="4"/>
      <c r="U172" s="257">
        <v>73.668076923076896</v>
      </c>
      <c r="V172" s="257">
        <v>47.864615384615398</v>
      </c>
      <c r="W172" s="257">
        <v>47.382676056337999</v>
      </c>
      <c r="X172" s="257">
        <v>52.475217391304398</v>
      </c>
      <c r="Y172" s="257">
        <v>366.34014492753602</v>
      </c>
      <c r="Z172" s="11"/>
      <c r="AA172" s="4"/>
      <c r="AB172" s="253" t="s">
        <v>381</v>
      </c>
      <c r="AD172" s="254" t="s">
        <v>110</v>
      </c>
      <c r="AE172" s="255">
        <v>121</v>
      </c>
      <c r="AF172" s="255">
        <v>70</v>
      </c>
      <c r="AG172" s="255">
        <v>52</v>
      </c>
      <c r="AH172" s="255">
        <v>43</v>
      </c>
      <c r="AI172" s="256">
        <v>35</v>
      </c>
      <c r="AJ172" s="24"/>
      <c r="AK172" s="4"/>
      <c r="AL172" s="4"/>
      <c r="AM172" s="257">
        <v>59041.53</v>
      </c>
      <c r="AN172" s="257">
        <v>19979.740000000002</v>
      </c>
      <c r="AO172" s="257">
        <v>23640.53</v>
      </c>
      <c r="AP172" s="257">
        <v>24133.5</v>
      </c>
      <c r="AQ172" s="257">
        <v>86635.95</v>
      </c>
      <c r="AR172" s="258"/>
      <c r="AS172" s="259"/>
      <c r="AT172" s="259"/>
      <c r="AU172" s="257">
        <v>440.60843283582102</v>
      </c>
      <c r="AV172" s="257">
        <v>149.102537313433</v>
      </c>
      <c r="AW172" s="257">
        <v>181.85023076923099</v>
      </c>
      <c r="AX172" s="257">
        <v>184.22519083969499</v>
      </c>
      <c r="AY172" s="257">
        <v>682.17283464566901</v>
      </c>
      <c r="AZ172" s="24"/>
      <c r="BA172" s="4"/>
    </row>
    <row r="173" spans="1:53" ht="14.4">
      <c r="A173" s="55"/>
      <c r="B173" s="260" t="s">
        <v>320</v>
      </c>
      <c r="D173" s="261" t="s">
        <v>95</v>
      </c>
      <c r="E173" s="262">
        <v>12</v>
      </c>
      <c r="F173" s="262"/>
      <c r="G173" s="262">
        <v>7</v>
      </c>
      <c r="H173" s="262">
        <v>5</v>
      </c>
      <c r="I173" s="263">
        <v>5</v>
      </c>
      <c r="J173" s="11"/>
      <c r="M173" s="264">
        <v>826.05</v>
      </c>
      <c r="N173" s="264">
        <v>0</v>
      </c>
      <c r="O173" s="264">
        <v>1381.14</v>
      </c>
      <c r="P173" s="264">
        <v>630.25</v>
      </c>
      <c r="Q173" s="264">
        <v>7967.89</v>
      </c>
      <c r="R173" s="11"/>
      <c r="S173" s="4"/>
      <c r="T173" s="4"/>
      <c r="U173" s="264">
        <v>63.542307692307702</v>
      </c>
      <c r="V173" s="264">
        <v>0</v>
      </c>
      <c r="W173" s="264">
        <v>106.241538461538</v>
      </c>
      <c r="X173" s="264">
        <v>52.5208333333333</v>
      </c>
      <c r="Y173" s="264">
        <v>612.91461538461499</v>
      </c>
      <c r="Z173" s="11"/>
      <c r="AA173" s="4"/>
      <c r="AB173" s="260" t="s">
        <v>381</v>
      </c>
      <c r="AD173" s="261" t="s">
        <v>175</v>
      </c>
      <c r="AE173" s="262">
        <v>1</v>
      </c>
      <c r="AF173" s="262">
        <v>1</v>
      </c>
      <c r="AG173" s="262"/>
      <c r="AH173" s="262"/>
      <c r="AI173" s="263">
        <v>1</v>
      </c>
      <c r="AJ173" s="24"/>
      <c r="AK173" s="4"/>
      <c r="AL173" s="4"/>
      <c r="AM173" s="264">
        <v>65.790000000000006</v>
      </c>
      <c r="AN173" s="264">
        <v>0.06</v>
      </c>
      <c r="AO173" s="264">
        <v>0</v>
      </c>
      <c r="AP173" s="264">
        <v>0</v>
      </c>
      <c r="AQ173" s="264">
        <v>3.59</v>
      </c>
      <c r="AR173" s="258"/>
      <c r="AS173" s="259"/>
      <c r="AT173" s="259"/>
      <c r="AU173" s="264">
        <v>65.790000000000006</v>
      </c>
      <c r="AV173" s="264">
        <v>0.06</v>
      </c>
      <c r="AW173" s="264">
        <v>0</v>
      </c>
      <c r="AX173" s="264">
        <v>0</v>
      </c>
      <c r="AY173" s="264">
        <v>3.59</v>
      </c>
      <c r="AZ173" s="24"/>
      <c r="BA173" s="4"/>
    </row>
    <row r="174" spans="1:53" ht="14.4">
      <c r="A174" s="55"/>
      <c r="B174" s="253" t="s">
        <v>321</v>
      </c>
      <c r="D174" s="254" t="s">
        <v>95</v>
      </c>
      <c r="E174" s="255">
        <v>1</v>
      </c>
      <c r="F174" s="255"/>
      <c r="G174" s="255"/>
      <c r="H174" s="255"/>
      <c r="I174" s="256"/>
      <c r="J174" s="11"/>
      <c r="M174" s="257">
        <v>20.41</v>
      </c>
      <c r="N174" s="257">
        <v>0</v>
      </c>
      <c r="O174" s="257"/>
      <c r="P174" s="257"/>
      <c r="Q174" s="257"/>
      <c r="R174" s="11"/>
      <c r="S174" s="4"/>
      <c r="T174" s="4"/>
      <c r="U174" s="257">
        <v>20.41</v>
      </c>
      <c r="V174" s="257">
        <v>0</v>
      </c>
      <c r="W174" s="257"/>
      <c r="X174" s="257"/>
      <c r="Y174" s="257"/>
      <c r="Z174" s="11"/>
      <c r="AA174" s="4"/>
      <c r="AB174" s="253" t="s">
        <v>382</v>
      </c>
      <c r="AD174" s="254" t="s">
        <v>88</v>
      </c>
      <c r="AE174" s="255">
        <v>4</v>
      </c>
      <c r="AF174" s="255">
        <v>4</v>
      </c>
      <c r="AG174" s="255"/>
      <c r="AH174" s="255"/>
      <c r="AI174" s="256"/>
      <c r="AJ174" s="24"/>
      <c r="AK174" s="4"/>
      <c r="AL174" s="4"/>
      <c r="AM174" s="257">
        <v>334.26</v>
      </c>
      <c r="AN174" s="257">
        <v>334.02</v>
      </c>
      <c r="AO174" s="257">
        <v>0</v>
      </c>
      <c r="AP174" s="257">
        <v>0</v>
      </c>
      <c r="AQ174" s="257">
        <v>0</v>
      </c>
      <c r="AR174" s="258"/>
      <c r="AS174" s="259"/>
      <c r="AT174" s="259"/>
      <c r="AU174" s="257">
        <v>83.564999999999998</v>
      </c>
      <c r="AV174" s="257">
        <v>83.504999999999995</v>
      </c>
      <c r="AW174" s="257">
        <v>0</v>
      </c>
      <c r="AX174" s="257">
        <v>0</v>
      </c>
      <c r="AY174" s="257">
        <v>0</v>
      </c>
      <c r="AZ174" s="24"/>
      <c r="BA174" s="4"/>
    </row>
    <row r="175" spans="1:53" ht="14.4">
      <c r="A175" s="55"/>
      <c r="B175" s="260" t="s">
        <v>327</v>
      </c>
      <c r="D175" s="261" t="s">
        <v>98</v>
      </c>
      <c r="E175" s="262">
        <v>18</v>
      </c>
      <c r="F175" s="262">
        <v>12</v>
      </c>
      <c r="G175" s="262">
        <v>10</v>
      </c>
      <c r="H175" s="262">
        <v>9</v>
      </c>
      <c r="I175" s="263">
        <v>7</v>
      </c>
      <c r="J175" s="11"/>
      <c r="M175" s="264">
        <v>2576.87</v>
      </c>
      <c r="N175" s="264">
        <v>1685.07</v>
      </c>
      <c r="O175" s="264">
        <v>1829.42</v>
      </c>
      <c r="P175" s="264">
        <v>2612.9299999999998</v>
      </c>
      <c r="Q175" s="264">
        <v>4658.66</v>
      </c>
      <c r="R175" s="11"/>
      <c r="S175" s="4"/>
      <c r="T175" s="4"/>
      <c r="U175" s="264">
        <v>122.708095238095</v>
      </c>
      <c r="V175" s="264">
        <v>80.2414285714286</v>
      </c>
      <c r="W175" s="264">
        <v>96.285263157894704</v>
      </c>
      <c r="X175" s="264">
        <v>174.195333333333</v>
      </c>
      <c r="Y175" s="264">
        <v>274.03882352941201</v>
      </c>
      <c r="Z175" s="11"/>
      <c r="AA175" s="4"/>
      <c r="AB175" s="260" t="s">
        <v>647</v>
      </c>
      <c r="AD175" s="261" t="s">
        <v>68</v>
      </c>
      <c r="AE175" s="262">
        <v>1</v>
      </c>
      <c r="AF175" s="262"/>
      <c r="AG175" s="262"/>
      <c r="AH175" s="262"/>
      <c r="AI175" s="263"/>
      <c r="AJ175" s="24"/>
      <c r="AK175" s="4"/>
      <c r="AL175" s="4"/>
      <c r="AM175" s="264">
        <v>59.85</v>
      </c>
      <c r="AN175" s="264">
        <v>0</v>
      </c>
      <c r="AO175" s="264">
        <v>0</v>
      </c>
      <c r="AP175" s="264">
        <v>0</v>
      </c>
      <c r="AQ175" s="264"/>
      <c r="AR175" s="258"/>
      <c r="AS175" s="259"/>
      <c r="AT175" s="259"/>
      <c r="AU175" s="264">
        <v>59.85</v>
      </c>
      <c r="AV175" s="264">
        <v>0</v>
      </c>
      <c r="AW175" s="264">
        <v>0</v>
      </c>
      <c r="AX175" s="264">
        <v>0</v>
      </c>
      <c r="AY175" s="264"/>
      <c r="AZ175" s="24"/>
      <c r="BA175" s="4"/>
    </row>
    <row r="176" spans="1:53" ht="14.4">
      <c r="A176" s="55"/>
      <c r="B176" s="253" t="s">
        <v>328</v>
      </c>
      <c r="D176" s="254" t="s">
        <v>79</v>
      </c>
      <c r="E176" s="255">
        <v>164</v>
      </c>
      <c r="F176" s="255">
        <v>110</v>
      </c>
      <c r="G176" s="255">
        <v>81</v>
      </c>
      <c r="H176" s="255">
        <v>67</v>
      </c>
      <c r="I176" s="256">
        <v>79</v>
      </c>
      <c r="J176" s="11"/>
      <c r="M176" s="257">
        <v>32196.93</v>
      </c>
      <c r="N176" s="257">
        <v>15449.79</v>
      </c>
      <c r="O176" s="257">
        <v>12809.07</v>
      </c>
      <c r="P176" s="257">
        <v>16236.52</v>
      </c>
      <c r="Q176" s="257">
        <v>120260.15</v>
      </c>
      <c r="R176" s="11"/>
      <c r="S176" s="4"/>
      <c r="T176" s="4"/>
      <c r="U176" s="257">
        <v>163.436192893401</v>
      </c>
      <c r="V176" s="257">
        <v>78.425329949238602</v>
      </c>
      <c r="W176" s="257">
        <v>65.687538461538495</v>
      </c>
      <c r="X176" s="257">
        <v>85.0079581151832</v>
      </c>
      <c r="Y176" s="257">
        <v>619.89768041237096</v>
      </c>
      <c r="Z176" s="11"/>
      <c r="AA176" s="4"/>
      <c r="AB176" s="253" t="s">
        <v>383</v>
      </c>
      <c r="AD176" s="254" t="s">
        <v>68</v>
      </c>
      <c r="AE176" s="255">
        <v>22</v>
      </c>
      <c r="AF176" s="255">
        <v>7</v>
      </c>
      <c r="AG176" s="255">
        <v>6</v>
      </c>
      <c r="AH176" s="255">
        <v>3</v>
      </c>
      <c r="AI176" s="256">
        <v>4</v>
      </c>
      <c r="AJ176" s="24"/>
      <c r="AK176" s="4"/>
      <c r="AL176" s="4"/>
      <c r="AM176" s="257">
        <v>5476.64</v>
      </c>
      <c r="AN176" s="257">
        <v>556.87</v>
      </c>
      <c r="AO176" s="257">
        <v>577.76</v>
      </c>
      <c r="AP176" s="257">
        <v>449.49</v>
      </c>
      <c r="AQ176" s="257">
        <v>1763.44</v>
      </c>
      <c r="AR176" s="258"/>
      <c r="AS176" s="259"/>
      <c r="AT176" s="259"/>
      <c r="AU176" s="257">
        <v>228.19333333333299</v>
      </c>
      <c r="AV176" s="257">
        <v>23.202916666666699</v>
      </c>
      <c r="AW176" s="257">
        <v>26.261818181818199</v>
      </c>
      <c r="AX176" s="257">
        <v>21.404285714285699</v>
      </c>
      <c r="AY176" s="257">
        <v>83.973333333333301</v>
      </c>
      <c r="AZ176" s="24"/>
      <c r="BA176" s="4"/>
    </row>
    <row r="177" spans="1:53" ht="14.4">
      <c r="A177" s="55"/>
      <c r="B177" s="260" t="s">
        <v>330</v>
      </c>
      <c r="D177" s="261" t="s">
        <v>189</v>
      </c>
      <c r="E177" s="262">
        <v>1</v>
      </c>
      <c r="F177" s="262"/>
      <c r="G177" s="262"/>
      <c r="H177" s="262"/>
      <c r="I177" s="263"/>
      <c r="J177" s="11"/>
      <c r="M177" s="264">
        <v>49.28</v>
      </c>
      <c r="N177" s="264">
        <v>0</v>
      </c>
      <c r="O177" s="264">
        <v>0</v>
      </c>
      <c r="P177" s="264">
        <v>0</v>
      </c>
      <c r="Q177" s="264">
        <v>0</v>
      </c>
      <c r="R177" s="11"/>
      <c r="S177" s="4"/>
      <c r="T177" s="4"/>
      <c r="U177" s="264">
        <v>49.28</v>
      </c>
      <c r="V177" s="264">
        <v>0</v>
      </c>
      <c r="W177" s="264">
        <v>0</v>
      </c>
      <c r="X177" s="264">
        <v>0</v>
      </c>
      <c r="Y177" s="264">
        <v>0</v>
      </c>
      <c r="Z177" s="11"/>
      <c r="AA177" s="4"/>
      <c r="AB177" s="260" t="s">
        <v>383</v>
      </c>
      <c r="AD177" s="261" t="s">
        <v>91</v>
      </c>
      <c r="AE177" s="262">
        <v>1</v>
      </c>
      <c r="AF177" s="262"/>
      <c r="AG177" s="262"/>
      <c r="AH177" s="262"/>
      <c r="AI177" s="263">
        <v>1</v>
      </c>
      <c r="AJ177" s="24"/>
      <c r="AK177" s="4"/>
      <c r="AL177" s="4"/>
      <c r="AM177" s="264">
        <v>1449.98</v>
      </c>
      <c r="AN177" s="264">
        <v>0</v>
      </c>
      <c r="AO177" s="264">
        <v>0</v>
      </c>
      <c r="AP177" s="264">
        <v>0</v>
      </c>
      <c r="AQ177" s="264">
        <v>34.57</v>
      </c>
      <c r="AR177" s="258"/>
      <c r="AS177" s="259"/>
      <c r="AT177" s="259"/>
      <c r="AU177" s="264">
        <v>1449.98</v>
      </c>
      <c r="AV177" s="264">
        <v>0</v>
      </c>
      <c r="AW177" s="264">
        <v>0</v>
      </c>
      <c r="AX177" s="264">
        <v>0</v>
      </c>
      <c r="AY177" s="264">
        <v>34.57</v>
      </c>
      <c r="AZ177" s="24"/>
      <c r="BA177" s="4"/>
    </row>
    <row r="178" spans="1:53" ht="14.4">
      <c r="A178" s="55"/>
      <c r="B178" s="253" t="s">
        <v>331</v>
      </c>
      <c r="D178" s="254" t="s">
        <v>98</v>
      </c>
      <c r="E178" s="255">
        <v>7</v>
      </c>
      <c r="F178" s="255">
        <v>3</v>
      </c>
      <c r="G178" s="255">
        <v>3</v>
      </c>
      <c r="H178" s="255">
        <v>3</v>
      </c>
      <c r="I178" s="256">
        <v>4</v>
      </c>
      <c r="J178" s="11"/>
      <c r="M178" s="257">
        <v>818.18</v>
      </c>
      <c r="N178" s="257">
        <v>274.70999999999998</v>
      </c>
      <c r="O178" s="257">
        <v>316.07</v>
      </c>
      <c r="P178" s="257">
        <v>418.9</v>
      </c>
      <c r="Q178" s="257">
        <v>9876.67</v>
      </c>
      <c r="R178" s="11"/>
      <c r="S178" s="4"/>
      <c r="T178" s="4"/>
      <c r="U178" s="257">
        <v>90.908888888888896</v>
      </c>
      <c r="V178" s="257">
        <v>30.523333333333301</v>
      </c>
      <c r="W178" s="257">
        <v>35.118888888888897</v>
      </c>
      <c r="X178" s="257">
        <v>46.544444444444402</v>
      </c>
      <c r="Y178" s="257">
        <v>1234.58375</v>
      </c>
      <c r="Z178" s="11"/>
      <c r="AA178" s="4"/>
      <c r="AB178" s="253" t="s">
        <v>384</v>
      </c>
      <c r="AD178" s="254" t="s">
        <v>374</v>
      </c>
      <c r="AE178" s="255">
        <v>4</v>
      </c>
      <c r="AF178" s="255">
        <v>3</v>
      </c>
      <c r="AG178" s="255">
        <v>3</v>
      </c>
      <c r="AH178" s="255">
        <v>3</v>
      </c>
      <c r="AI178" s="256">
        <v>2</v>
      </c>
      <c r="AJ178" s="24"/>
      <c r="AK178" s="4"/>
      <c r="AL178" s="4"/>
      <c r="AM178" s="257">
        <v>196</v>
      </c>
      <c r="AN178" s="257">
        <v>58.29</v>
      </c>
      <c r="AO178" s="257">
        <v>310.73</v>
      </c>
      <c r="AP178" s="257">
        <v>190.08</v>
      </c>
      <c r="AQ178" s="257">
        <v>9179.93</v>
      </c>
      <c r="AR178" s="258"/>
      <c r="AS178" s="259"/>
      <c r="AT178" s="259"/>
      <c r="AU178" s="257">
        <v>49</v>
      </c>
      <c r="AV178" s="257">
        <v>14.5725</v>
      </c>
      <c r="AW178" s="257">
        <v>77.682500000000005</v>
      </c>
      <c r="AX178" s="257">
        <v>47.52</v>
      </c>
      <c r="AY178" s="257">
        <v>2294.9825000000001</v>
      </c>
      <c r="AZ178" s="24"/>
      <c r="BA178" s="4"/>
    </row>
    <row r="179" spans="1:53" ht="14.4">
      <c r="A179" s="55"/>
      <c r="B179" s="260" t="s">
        <v>333</v>
      </c>
      <c r="D179" s="261" t="s">
        <v>98</v>
      </c>
      <c r="E179" s="262">
        <v>2</v>
      </c>
      <c r="F179" s="262">
        <v>2</v>
      </c>
      <c r="G179" s="262">
        <v>2</v>
      </c>
      <c r="H179" s="262">
        <v>2</v>
      </c>
      <c r="I179" s="263">
        <v>2</v>
      </c>
      <c r="J179" s="11"/>
      <c r="M179" s="264">
        <v>225.99</v>
      </c>
      <c r="N179" s="264">
        <v>274.22000000000003</v>
      </c>
      <c r="O179" s="264">
        <v>278.52</v>
      </c>
      <c r="P179" s="264">
        <v>348.5</v>
      </c>
      <c r="Q179" s="264">
        <v>3273.34</v>
      </c>
      <c r="R179" s="11"/>
      <c r="S179" s="4"/>
      <c r="T179" s="4"/>
      <c r="U179" s="264">
        <v>112.995</v>
      </c>
      <c r="V179" s="264">
        <v>137.11000000000001</v>
      </c>
      <c r="W179" s="264">
        <v>139.26</v>
      </c>
      <c r="X179" s="264">
        <v>174.25</v>
      </c>
      <c r="Y179" s="264">
        <v>1636.67</v>
      </c>
      <c r="Z179" s="11"/>
      <c r="AA179" s="4"/>
      <c r="AB179" s="260" t="s">
        <v>385</v>
      </c>
      <c r="AD179" s="261" t="s">
        <v>370</v>
      </c>
      <c r="AE179" s="262">
        <v>22</v>
      </c>
      <c r="AF179" s="262">
        <v>10</v>
      </c>
      <c r="AG179" s="262">
        <v>3</v>
      </c>
      <c r="AH179" s="262">
        <v>4</v>
      </c>
      <c r="AI179" s="263">
        <v>9</v>
      </c>
      <c r="AJ179" s="24"/>
      <c r="AK179" s="4"/>
      <c r="AL179" s="4"/>
      <c r="AM179" s="264">
        <v>3212.54</v>
      </c>
      <c r="AN179" s="264">
        <v>1345.07</v>
      </c>
      <c r="AO179" s="264">
        <v>860.97</v>
      </c>
      <c r="AP179" s="264">
        <v>901.42</v>
      </c>
      <c r="AQ179" s="264">
        <v>7585.47</v>
      </c>
      <c r="AR179" s="258"/>
      <c r="AS179" s="259"/>
      <c r="AT179" s="259"/>
      <c r="AU179" s="264">
        <v>139.67565217391299</v>
      </c>
      <c r="AV179" s="264">
        <v>58.481304347826097</v>
      </c>
      <c r="AW179" s="264">
        <v>39.134999999999998</v>
      </c>
      <c r="AX179" s="264">
        <v>39.192173913043497</v>
      </c>
      <c r="AY179" s="264">
        <v>329.80304347826097</v>
      </c>
      <c r="AZ179" s="24"/>
      <c r="BA179" s="4"/>
    </row>
    <row r="180" spans="1:53" ht="14.4">
      <c r="A180" s="55"/>
      <c r="B180" s="253" t="s">
        <v>335</v>
      </c>
      <c r="D180" s="254" t="s">
        <v>336</v>
      </c>
      <c r="E180" s="255">
        <v>111</v>
      </c>
      <c r="F180" s="255">
        <v>78</v>
      </c>
      <c r="G180" s="255">
        <v>56</v>
      </c>
      <c r="H180" s="255">
        <v>49</v>
      </c>
      <c r="I180" s="256">
        <v>48</v>
      </c>
      <c r="J180" s="11"/>
      <c r="M180" s="257">
        <v>16469.689999999999</v>
      </c>
      <c r="N180" s="257">
        <v>11505.96</v>
      </c>
      <c r="O180" s="257">
        <v>10452.06</v>
      </c>
      <c r="P180" s="257">
        <v>9003.33</v>
      </c>
      <c r="Q180" s="257">
        <v>47936.05</v>
      </c>
      <c r="R180" s="11"/>
      <c r="S180" s="4"/>
      <c r="T180" s="4"/>
      <c r="U180" s="257">
        <v>128.66945312499999</v>
      </c>
      <c r="V180" s="257">
        <v>89.890312499999993</v>
      </c>
      <c r="W180" s="257">
        <v>85.672622950819701</v>
      </c>
      <c r="X180" s="257">
        <v>73.797786885245898</v>
      </c>
      <c r="Y180" s="257">
        <v>386.58104838709698</v>
      </c>
      <c r="Z180" s="11"/>
      <c r="AA180" s="4"/>
      <c r="AB180" s="253" t="s">
        <v>386</v>
      </c>
      <c r="AD180" s="254" t="s">
        <v>163</v>
      </c>
      <c r="AE180" s="255">
        <v>244</v>
      </c>
      <c r="AF180" s="255">
        <v>152</v>
      </c>
      <c r="AG180" s="255">
        <v>105</v>
      </c>
      <c r="AH180" s="255">
        <v>84</v>
      </c>
      <c r="AI180" s="256">
        <v>81</v>
      </c>
      <c r="AJ180" s="24"/>
      <c r="AK180" s="4"/>
      <c r="AL180" s="4"/>
      <c r="AM180" s="257">
        <v>156449.94</v>
      </c>
      <c r="AN180" s="257">
        <v>30159.63</v>
      </c>
      <c r="AO180" s="257">
        <v>61108.87</v>
      </c>
      <c r="AP180" s="257">
        <v>7937.47</v>
      </c>
      <c r="AQ180" s="257">
        <v>37911.68</v>
      </c>
      <c r="AR180" s="258"/>
      <c r="AS180" s="259"/>
      <c r="AT180" s="259"/>
      <c r="AU180" s="257">
        <v>615.94464566929105</v>
      </c>
      <c r="AV180" s="257">
        <v>118.738700787402</v>
      </c>
      <c r="AW180" s="257">
        <v>252.515991735537</v>
      </c>
      <c r="AX180" s="257">
        <v>33.491434599156101</v>
      </c>
      <c r="AY180" s="257">
        <v>159.292773109244</v>
      </c>
      <c r="AZ180" s="24"/>
      <c r="BA180" s="4"/>
    </row>
    <row r="181" spans="1:53" ht="14.4">
      <c r="A181" s="55"/>
      <c r="B181" s="260" t="s">
        <v>337</v>
      </c>
      <c r="D181" s="261" t="s">
        <v>175</v>
      </c>
      <c r="E181" s="262">
        <v>91</v>
      </c>
      <c r="F181" s="262">
        <v>52</v>
      </c>
      <c r="G181" s="262">
        <v>45</v>
      </c>
      <c r="H181" s="262">
        <v>32</v>
      </c>
      <c r="I181" s="263">
        <v>37</v>
      </c>
      <c r="J181" s="11"/>
      <c r="M181" s="264">
        <v>16988.560000000001</v>
      </c>
      <c r="N181" s="264">
        <v>9743.58</v>
      </c>
      <c r="O181" s="264">
        <v>10865.73</v>
      </c>
      <c r="P181" s="264">
        <v>8439.18</v>
      </c>
      <c r="Q181" s="264">
        <v>58944.01</v>
      </c>
      <c r="R181" s="11"/>
      <c r="S181" s="4"/>
      <c r="T181" s="4"/>
      <c r="U181" s="264">
        <v>157.301481481482</v>
      </c>
      <c r="V181" s="264">
        <v>90.218333333333305</v>
      </c>
      <c r="W181" s="264">
        <v>101.548878504673</v>
      </c>
      <c r="X181" s="264">
        <v>80.373142857142895</v>
      </c>
      <c r="Y181" s="264">
        <v>550.87859813084106</v>
      </c>
      <c r="Z181" s="11"/>
      <c r="AA181" s="4"/>
      <c r="AB181" s="260" t="s">
        <v>388</v>
      </c>
      <c r="AD181" s="261" t="s">
        <v>389</v>
      </c>
      <c r="AE181" s="262">
        <v>5</v>
      </c>
      <c r="AF181" s="262">
        <v>2</v>
      </c>
      <c r="AG181" s="262">
        <v>1</v>
      </c>
      <c r="AH181" s="262">
        <v>1</v>
      </c>
      <c r="AI181" s="263">
        <v>1</v>
      </c>
      <c r="AJ181" s="24"/>
      <c r="AK181" s="4"/>
      <c r="AL181" s="4"/>
      <c r="AM181" s="264">
        <v>342.4</v>
      </c>
      <c r="AN181" s="264">
        <v>35.770000000000003</v>
      </c>
      <c r="AO181" s="264">
        <v>20.52</v>
      </c>
      <c r="AP181" s="264">
        <v>25.16</v>
      </c>
      <c r="AQ181" s="264">
        <v>232.41</v>
      </c>
      <c r="AR181" s="258"/>
      <c r="AS181" s="259"/>
      <c r="AT181" s="259"/>
      <c r="AU181" s="264">
        <v>68.48</v>
      </c>
      <c r="AV181" s="264">
        <v>7.1539999999999999</v>
      </c>
      <c r="AW181" s="264">
        <v>4.1040000000000001</v>
      </c>
      <c r="AX181" s="264">
        <v>5.032</v>
      </c>
      <c r="AY181" s="264">
        <v>46.481999999999999</v>
      </c>
      <c r="AZ181" s="24"/>
      <c r="BA181" s="4"/>
    </row>
    <row r="182" spans="1:53" ht="14.4">
      <c r="A182" s="55"/>
      <c r="B182" s="253" t="s">
        <v>672</v>
      </c>
      <c r="D182" s="254" t="s">
        <v>175</v>
      </c>
      <c r="E182" s="255"/>
      <c r="F182" s="255"/>
      <c r="G182" s="255"/>
      <c r="H182" s="255"/>
      <c r="I182" s="256">
        <v>1</v>
      </c>
      <c r="J182" s="11"/>
      <c r="M182" s="257">
        <v>0</v>
      </c>
      <c r="N182" s="257">
        <v>0</v>
      </c>
      <c r="O182" s="257">
        <v>0</v>
      </c>
      <c r="P182" s="257">
        <v>0</v>
      </c>
      <c r="Q182" s="257">
        <v>1500.4</v>
      </c>
      <c r="R182" s="11"/>
      <c r="S182" s="4"/>
      <c r="T182" s="4"/>
      <c r="U182" s="257">
        <v>0</v>
      </c>
      <c r="V182" s="257">
        <v>0</v>
      </c>
      <c r="W182" s="257">
        <v>0</v>
      </c>
      <c r="X182" s="257">
        <v>0</v>
      </c>
      <c r="Y182" s="257">
        <v>1500.4</v>
      </c>
      <c r="Z182" s="11"/>
      <c r="AA182" s="4"/>
      <c r="AB182" s="253" t="s">
        <v>391</v>
      </c>
      <c r="AD182" s="254" t="s">
        <v>144</v>
      </c>
      <c r="AE182" s="255">
        <v>13</v>
      </c>
      <c r="AF182" s="255">
        <v>5</v>
      </c>
      <c r="AG182" s="255">
        <v>3</v>
      </c>
      <c r="AH182" s="255">
        <v>2</v>
      </c>
      <c r="AI182" s="256">
        <v>3</v>
      </c>
      <c r="AJ182" s="24"/>
      <c r="AK182" s="4"/>
      <c r="AL182" s="4"/>
      <c r="AM182" s="257">
        <v>2756.61</v>
      </c>
      <c r="AN182" s="257">
        <v>1073.5899999999999</v>
      </c>
      <c r="AO182" s="257">
        <v>322.48</v>
      </c>
      <c r="AP182" s="257">
        <v>498.46</v>
      </c>
      <c r="AQ182" s="257">
        <v>985.97</v>
      </c>
      <c r="AR182" s="258"/>
      <c r="AS182" s="259"/>
      <c r="AT182" s="259"/>
      <c r="AU182" s="257">
        <v>212.04692307692301</v>
      </c>
      <c r="AV182" s="257">
        <v>82.583846153846196</v>
      </c>
      <c r="AW182" s="257">
        <v>26.873333333333299</v>
      </c>
      <c r="AX182" s="257">
        <v>45.314545454545502</v>
      </c>
      <c r="AY182" s="257">
        <v>75.843846153846201</v>
      </c>
      <c r="AZ182" s="24"/>
      <c r="BA182" s="4"/>
    </row>
    <row r="183" spans="1:53" ht="14.4">
      <c r="A183" s="55"/>
      <c r="B183" s="260" t="s">
        <v>338</v>
      </c>
      <c r="D183" s="261" t="s">
        <v>84</v>
      </c>
      <c r="E183" s="262">
        <v>1</v>
      </c>
      <c r="F183" s="262">
        <v>1</v>
      </c>
      <c r="G183" s="262">
        <v>1</v>
      </c>
      <c r="H183" s="262">
        <v>1</v>
      </c>
      <c r="I183" s="263">
        <v>1</v>
      </c>
      <c r="J183" s="11"/>
      <c r="M183" s="264">
        <v>18.649999999999999</v>
      </c>
      <c r="N183" s="264">
        <v>12.16</v>
      </c>
      <c r="O183" s="264">
        <v>8.6</v>
      </c>
      <c r="P183" s="264">
        <v>14.78</v>
      </c>
      <c r="Q183" s="264">
        <v>112.42</v>
      </c>
      <c r="R183" s="11"/>
      <c r="S183" s="4"/>
      <c r="T183" s="4"/>
      <c r="U183" s="264">
        <v>18.649999999999999</v>
      </c>
      <c r="V183" s="264">
        <v>12.16</v>
      </c>
      <c r="W183" s="264">
        <v>8.6</v>
      </c>
      <c r="X183" s="264">
        <v>14.78</v>
      </c>
      <c r="Y183" s="264">
        <v>112.42</v>
      </c>
      <c r="Z183" s="11"/>
      <c r="AA183" s="4"/>
      <c r="AB183" s="260" t="s">
        <v>392</v>
      </c>
      <c r="AD183" s="261" t="s">
        <v>393</v>
      </c>
      <c r="AE183" s="262">
        <v>15</v>
      </c>
      <c r="AF183" s="262">
        <v>10</v>
      </c>
      <c r="AG183" s="262">
        <v>7</v>
      </c>
      <c r="AH183" s="262">
        <v>7</v>
      </c>
      <c r="AI183" s="263">
        <v>6</v>
      </c>
      <c r="AJ183" s="24"/>
      <c r="AK183" s="4"/>
      <c r="AL183" s="4"/>
      <c r="AM183" s="264">
        <v>3205.91</v>
      </c>
      <c r="AN183" s="264">
        <v>1604.63</v>
      </c>
      <c r="AO183" s="264">
        <v>1317.15</v>
      </c>
      <c r="AP183" s="264">
        <v>1366.78</v>
      </c>
      <c r="AQ183" s="264">
        <v>4308.0600000000004</v>
      </c>
      <c r="AR183" s="258"/>
      <c r="AS183" s="259"/>
      <c r="AT183" s="259"/>
      <c r="AU183" s="264">
        <v>200.36937499999999</v>
      </c>
      <c r="AV183" s="264">
        <v>100.28937500000001</v>
      </c>
      <c r="AW183" s="264">
        <v>82.321875000000006</v>
      </c>
      <c r="AX183" s="264">
        <v>85.423749999999998</v>
      </c>
      <c r="AY183" s="264">
        <v>269.25375000000003</v>
      </c>
      <c r="AZ183" s="24"/>
      <c r="BA183" s="4"/>
    </row>
    <row r="184" spans="1:53" ht="14.4">
      <c r="A184" s="55"/>
      <c r="B184" s="253" t="s">
        <v>341</v>
      </c>
      <c r="D184" s="254" t="s">
        <v>342</v>
      </c>
      <c r="E184" s="255">
        <v>178</v>
      </c>
      <c r="F184" s="255">
        <v>128</v>
      </c>
      <c r="G184" s="255">
        <v>100</v>
      </c>
      <c r="H184" s="255">
        <v>59</v>
      </c>
      <c r="I184" s="256">
        <v>85</v>
      </c>
      <c r="J184" s="11"/>
      <c r="M184" s="257">
        <v>22409.759999999998</v>
      </c>
      <c r="N184" s="257">
        <v>16465.18</v>
      </c>
      <c r="O184" s="257">
        <v>21586.32</v>
      </c>
      <c r="P184" s="257">
        <v>11361.28</v>
      </c>
      <c r="Q184" s="257">
        <v>131338.06</v>
      </c>
      <c r="R184" s="11"/>
      <c r="S184" s="4"/>
      <c r="T184" s="4"/>
      <c r="U184" s="257">
        <v>106.713142857143</v>
      </c>
      <c r="V184" s="257">
        <v>78.405619047619098</v>
      </c>
      <c r="W184" s="257">
        <v>105.29912195122</v>
      </c>
      <c r="X184" s="257">
        <v>84.157629629629596</v>
      </c>
      <c r="Y184" s="257">
        <v>640.67346341463406</v>
      </c>
      <c r="Z184" s="11"/>
      <c r="AA184" s="4"/>
      <c r="AB184" s="253" t="s">
        <v>394</v>
      </c>
      <c r="AD184" s="254" t="s">
        <v>84</v>
      </c>
      <c r="AE184" s="255">
        <v>27</v>
      </c>
      <c r="AF184" s="255">
        <v>14</v>
      </c>
      <c r="AG184" s="255">
        <v>9</v>
      </c>
      <c r="AH184" s="255">
        <v>6</v>
      </c>
      <c r="AI184" s="256">
        <v>5</v>
      </c>
      <c r="AJ184" s="24"/>
      <c r="AK184" s="4"/>
      <c r="AL184" s="4"/>
      <c r="AM184" s="257">
        <v>8667.39</v>
      </c>
      <c r="AN184" s="257">
        <v>597.99</v>
      </c>
      <c r="AO184" s="257">
        <v>318.63</v>
      </c>
      <c r="AP184" s="257">
        <v>219.65</v>
      </c>
      <c r="AQ184" s="257">
        <v>1274.25</v>
      </c>
      <c r="AR184" s="258"/>
      <c r="AS184" s="259"/>
      <c r="AT184" s="259"/>
      <c r="AU184" s="257">
        <v>309.549642857143</v>
      </c>
      <c r="AV184" s="257">
        <v>21.356785714285699</v>
      </c>
      <c r="AW184" s="257">
        <v>12.745200000000001</v>
      </c>
      <c r="AX184" s="257">
        <v>8.4480769230769202</v>
      </c>
      <c r="AY184" s="257">
        <v>49.009615384615401</v>
      </c>
      <c r="AZ184" s="24"/>
      <c r="BA184" s="4"/>
    </row>
    <row r="185" spans="1:53" ht="14.4">
      <c r="A185" s="55"/>
      <c r="B185" s="260" t="s">
        <v>343</v>
      </c>
      <c r="D185" s="261" t="s">
        <v>163</v>
      </c>
      <c r="E185" s="262">
        <v>300</v>
      </c>
      <c r="F185" s="262">
        <v>241</v>
      </c>
      <c r="G185" s="262">
        <v>209</v>
      </c>
      <c r="H185" s="262">
        <v>191</v>
      </c>
      <c r="I185" s="263">
        <v>212</v>
      </c>
      <c r="J185" s="11"/>
      <c r="M185" s="264">
        <v>58720.55</v>
      </c>
      <c r="N185" s="264">
        <v>47142.720000000001</v>
      </c>
      <c r="O185" s="264">
        <v>43913.73</v>
      </c>
      <c r="P185" s="264">
        <v>47546.58</v>
      </c>
      <c r="Q185" s="264">
        <v>331716.03000000003</v>
      </c>
      <c r="R185" s="11"/>
      <c r="S185" s="4"/>
      <c r="T185" s="4"/>
      <c r="U185" s="264">
        <v>148.28421717171699</v>
      </c>
      <c r="V185" s="264">
        <v>119.047272727273</v>
      </c>
      <c r="W185" s="264">
        <v>115.867361477573</v>
      </c>
      <c r="X185" s="264">
        <v>127.47072386059</v>
      </c>
      <c r="Y185" s="264">
        <v>889.31911528150101</v>
      </c>
      <c r="Z185" s="11"/>
      <c r="AA185" s="4"/>
      <c r="AB185" s="260" t="s">
        <v>396</v>
      </c>
      <c r="AD185" s="261" t="s">
        <v>397</v>
      </c>
      <c r="AE185" s="262">
        <v>7</v>
      </c>
      <c r="AF185" s="262">
        <v>6</v>
      </c>
      <c r="AG185" s="262">
        <v>2</v>
      </c>
      <c r="AH185" s="262">
        <v>2</v>
      </c>
      <c r="AI185" s="263">
        <v>2</v>
      </c>
      <c r="AJ185" s="24"/>
      <c r="AK185" s="4"/>
      <c r="AL185" s="4"/>
      <c r="AM185" s="264">
        <v>764.21</v>
      </c>
      <c r="AN185" s="264">
        <v>495.17</v>
      </c>
      <c r="AO185" s="264">
        <v>31.67</v>
      </c>
      <c r="AP185" s="264">
        <v>34.880000000000003</v>
      </c>
      <c r="AQ185" s="264">
        <v>28.66</v>
      </c>
      <c r="AR185" s="258"/>
      <c r="AS185" s="259"/>
      <c r="AT185" s="259"/>
      <c r="AU185" s="264">
        <v>109.172857142857</v>
      </c>
      <c r="AV185" s="264">
        <v>70.738571428571404</v>
      </c>
      <c r="AW185" s="264">
        <v>4.5242857142857096</v>
      </c>
      <c r="AX185" s="264">
        <v>4.9828571428571404</v>
      </c>
      <c r="AY185" s="264">
        <v>4.0942857142857099</v>
      </c>
      <c r="AZ185" s="24"/>
      <c r="BA185" s="4"/>
    </row>
    <row r="186" spans="1:53" ht="14.4">
      <c r="A186" s="55"/>
      <c r="B186" s="253" t="s">
        <v>344</v>
      </c>
      <c r="D186" s="254" t="s">
        <v>191</v>
      </c>
      <c r="E186" s="255">
        <v>185</v>
      </c>
      <c r="F186" s="255">
        <v>143</v>
      </c>
      <c r="G186" s="255">
        <v>115</v>
      </c>
      <c r="H186" s="255">
        <v>92</v>
      </c>
      <c r="I186" s="256">
        <v>100</v>
      </c>
      <c r="J186" s="11"/>
      <c r="M186" s="257">
        <v>23767.25</v>
      </c>
      <c r="N186" s="257">
        <v>18335.18</v>
      </c>
      <c r="O186" s="257">
        <v>19404.830000000002</v>
      </c>
      <c r="P186" s="257">
        <v>15339.36</v>
      </c>
      <c r="Q186" s="257">
        <v>116467.56</v>
      </c>
      <c r="R186" s="11"/>
      <c r="S186" s="4"/>
      <c r="T186" s="4"/>
      <c r="U186" s="257">
        <v>103.335869565217</v>
      </c>
      <c r="V186" s="257">
        <v>79.718173913043401</v>
      </c>
      <c r="W186" s="257">
        <v>85.862079646017705</v>
      </c>
      <c r="X186" s="257">
        <v>68.786367713004495</v>
      </c>
      <c r="Y186" s="257">
        <v>513.07295154184999</v>
      </c>
      <c r="Z186" s="11"/>
      <c r="AA186" s="4"/>
      <c r="AB186" s="253" t="s">
        <v>398</v>
      </c>
      <c r="AD186" s="254" t="s">
        <v>310</v>
      </c>
      <c r="AE186" s="255">
        <v>43</v>
      </c>
      <c r="AF186" s="255">
        <v>22</v>
      </c>
      <c r="AG186" s="255">
        <v>14</v>
      </c>
      <c r="AH186" s="255">
        <v>9</v>
      </c>
      <c r="AI186" s="256">
        <v>9</v>
      </c>
      <c r="AJ186" s="24"/>
      <c r="AK186" s="4"/>
      <c r="AL186" s="4"/>
      <c r="AM186" s="257">
        <v>6417.35</v>
      </c>
      <c r="AN186" s="257">
        <v>1512.57</v>
      </c>
      <c r="AO186" s="257">
        <v>1294.79</v>
      </c>
      <c r="AP186" s="257">
        <v>954.61</v>
      </c>
      <c r="AQ186" s="257">
        <v>6599.81</v>
      </c>
      <c r="AR186" s="258"/>
      <c r="AS186" s="259"/>
      <c r="AT186" s="259"/>
      <c r="AU186" s="257">
        <v>149.24069767441901</v>
      </c>
      <c r="AV186" s="257">
        <v>35.176046511627902</v>
      </c>
      <c r="AW186" s="257">
        <v>31.580243902439001</v>
      </c>
      <c r="AX186" s="257">
        <v>24.477179487179502</v>
      </c>
      <c r="AY186" s="257">
        <v>160.97097560975601</v>
      </c>
      <c r="AZ186" s="24"/>
      <c r="BA186" s="4"/>
    </row>
    <row r="187" spans="1:53" ht="14.4">
      <c r="A187" s="55"/>
      <c r="B187" s="260" t="s">
        <v>346</v>
      </c>
      <c r="D187" s="261" t="s">
        <v>347</v>
      </c>
      <c r="E187" s="262">
        <v>47</v>
      </c>
      <c r="F187" s="262">
        <v>30</v>
      </c>
      <c r="G187" s="262">
        <v>21</v>
      </c>
      <c r="H187" s="262">
        <v>10</v>
      </c>
      <c r="I187" s="263">
        <v>14</v>
      </c>
      <c r="J187" s="11"/>
      <c r="M187" s="264">
        <v>6422.5</v>
      </c>
      <c r="N187" s="264">
        <v>4093.18</v>
      </c>
      <c r="O187" s="264">
        <v>5447.51</v>
      </c>
      <c r="P187" s="264">
        <v>1940.36</v>
      </c>
      <c r="Q187" s="264">
        <v>19441.93</v>
      </c>
      <c r="R187" s="11"/>
      <c r="S187" s="4"/>
      <c r="T187" s="4"/>
      <c r="U187" s="264">
        <v>118.93518518518501</v>
      </c>
      <c r="V187" s="264">
        <v>75.799629629629607</v>
      </c>
      <c r="W187" s="264">
        <v>100.87981481481501</v>
      </c>
      <c r="X187" s="264">
        <v>60.636249999999997</v>
      </c>
      <c r="Y187" s="264">
        <v>360.03574074074101</v>
      </c>
      <c r="Z187" s="11"/>
      <c r="AA187" s="4"/>
      <c r="AB187" s="260" t="s">
        <v>650</v>
      </c>
      <c r="AD187" s="261" t="s">
        <v>323</v>
      </c>
      <c r="AE187" s="262">
        <v>6</v>
      </c>
      <c r="AF187" s="262">
        <v>4</v>
      </c>
      <c r="AG187" s="262">
        <v>2</v>
      </c>
      <c r="AH187" s="262">
        <v>2</v>
      </c>
      <c r="AI187" s="263">
        <v>2</v>
      </c>
      <c r="AJ187" s="24"/>
      <c r="AK187" s="4"/>
      <c r="AL187" s="4"/>
      <c r="AM187" s="264">
        <v>403.63</v>
      </c>
      <c r="AN187" s="264">
        <v>117.45</v>
      </c>
      <c r="AO187" s="264">
        <v>30.88</v>
      </c>
      <c r="AP187" s="264">
        <v>41.57</v>
      </c>
      <c r="AQ187" s="264">
        <v>85</v>
      </c>
      <c r="AR187" s="258"/>
      <c r="AS187" s="259"/>
      <c r="AT187" s="259"/>
      <c r="AU187" s="264">
        <v>67.271666666666704</v>
      </c>
      <c r="AV187" s="264">
        <v>19.574999999999999</v>
      </c>
      <c r="AW187" s="264">
        <v>6.1760000000000002</v>
      </c>
      <c r="AX187" s="264">
        <v>10.3925</v>
      </c>
      <c r="AY187" s="264">
        <v>21.25</v>
      </c>
      <c r="AZ187" s="24"/>
      <c r="BA187" s="4"/>
    </row>
    <row r="188" spans="1:53" ht="14.4">
      <c r="A188" s="55"/>
      <c r="B188" s="253" t="s">
        <v>348</v>
      </c>
      <c r="D188" s="254" t="s">
        <v>100</v>
      </c>
      <c r="E188" s="255">
        <v>2</v>
      </c>
      <c r="F188" s="255">
        <v>2</v>
      </c>
      <c r="G188" s="255">
        <v>2</v>
      </c>
      <c r="H188" s="255">
        <v>2</v>
      </c>
      <c r="I188" s="256">
        <v>1</v>
      </c>
      <c r="J188" s="11"/>
      <c r="M188" s="257">
        <v>258.26</v>
      </c>
      <c r="N188" s="257">
        <v>458.28</v>
      </c>
      <c r="O188" s="257">
        <v>395.67</v>
      </c>
      <c r="P188" s="257">
        <v>281.66000000000003</v>
      </c>
      <c r="Q188" s="257">
        <v>277.36</v>
      </c>
      <c r="R188" s="11"/>
      <c r="S188" s="4"/>
      <c r="T188" s="4"/>
      <c r="U188" s="257">
        <v>129.13</v>
      </c>
      <c r="V188" s="257">
        <v>229.14</v>
      </c>
      <c r="W188" s="257">
        <v>197.83500000000001</v>
      </c>
      <c r="X188" s="257">
        <v>140.83000000000001</v>
      </c>
      <c r="Y188" s="257">
        <v>277.36</v>
      </c>
      <c r="Z188" s="11"/>
      <c r="AA188" s="4"/>
      <c r="AB188" s="253" t="s">
        <v>747</v>
      </c>
      <c r="AD188" s="254" t="s">
        <v>95</v>
      </c>
      <c r="AE188" s="255">
        <v>1</v>
      </c>
      <c r="AF188" s="255">
        <v>1</v>
      </c>
      <c r="AG188" s="255"/>
      <c r="AH188" s="255"/>
      <c r="AI188" s="256"/>
      <c r="AJ188" s="24"/>
      <c r="AK188" s="4"/>
      <c r="AL188" s="4"/>
      <c r="AM188" s="257">
        <v>7.93</v>
      </c>
      <c r="AN188" s="257">
        <v>65</v>
      </c>
      <c r="AO188" s="257"/>
      <c r="AP188" s="257"/>
      <c r="AQ188" s="257"/>
      <c r="AR188" s="258"/>
      <c r="AS188" s="259"/>
      <c r="AT188" s="259"/>
      <c r="AU188" s="257">
        <v>7.93</v>
      </c>
      <c r="AV188" s="257">
        <v>65</v>
      </c>
      <c r="AW188" s="257"/>
      <c r="AX188" s="257"/>
      <c r="AY188" s="257"/>
      <c r="AZ188" s="24"/>
      <c r="BA188" s="4"/>
    </row>
    <row r="189" spans="1:53" ht="14.4">
      <c r="A189" s="55"/>
      <c r="B189" s="260" t="s">
        <v>349</v>
      </c>
      <c r="D189" s="261" t="s">
        <v>351</v>
      </c>
      <c r="E189" s="262">
        <v>60</v>
      </c>
      <c r="F189" s="262">
        <v>51</v>
      </c>
      <c r="G189" s="262">
        <v>40</v>
      </c>
      <c r="H189" s="262">
        <v>35</v>
      </c>
      <c r="I189" s="263">
        <v>39</v>
      </c>
      <c r="J189" s="11"/>
      <c r="M189" s="264">
        <v>10268.82</v>
      </c>
      <c r="N189" s="264">
        <v>7532.79</v>
      </c>
      <c r="O189" s="264">
        <v>7354.52</v>
      </c>
      <c r="P189" s="264">
        <v>6458.11</v>
      </c>
      <c r="Q189" s="264">
        <v>21463.56</v>
      </c>
      <c r="R189" s="11"/>
      <c r="S189" s="4"/>
      <c r="T189" s="4"/>
      <c r="U189" s="264">
        <v>135.11605263157901</v>
      </c>
      <c r="V189" s="264">
        <v>99.115657894736898</v>
      </c>
      <c r="W189" s="264">
        <v>98.060266666666706</v>
      </c>
      <c r="X189" s="264">
        <v>88.467260273972599</v>
      </c>
      <c r="Y189" s="264">
        <v>290.04810810810801</v>
      </c>
      <c r="Z189" s="11"/>
      <c r="AA189" s="4"/>
      <c r="AB189" s="260" t="s">
        <v>400</v>
      </c>
      <c r="AD189" s="261" t="s">
        <v>70</v>
      </c>
      <c r="AE189" s="262">
        <v>5</v>
      </c>
      <c r="AF189" s="262">
        <v>4</v>
      </c>
      <c r="AG189" s="262">
        <v>3</v>
      </c>
      <c r="AH189" s="262">
        <v>2</v>
      </c>
      <c r="AI189" s="263">
        <v>1</v>
      </c>
      <c r="AJ189" s="24"/>
      <c r="AK189" s="4"/>
      <c r="AL189" s="4"/>
      <c r="AM189" s="264">
        <v>882.3</v>
      </c>
      <c r="AN189" s="264">
        <v>1156.6500000000001</v>
      </c>
      <c r="AO189" s="264">
        <v>383.57</v>
      </c>
      <c r="AP189" s="264">
        <v>46.67</v>
      </c>
      <c r="AQ189" s="264">
        <v>18.53</v>
      </c>
      <c r="AR189" s="258"/>
      <c r="AS189" s="259"/>
      <c r="AT189" s="259"/>
      <c r="AU189" s="264">
        <v>176.46</v>
      </c>
      <c r="AV189" s="264">
        <v>231.33</v>
      </c>
      <c r="AW189" s="264">
        <v>76.713999999999999</v>
      </c>
      <c r="AX189" s="264">
        <v>9.3339999999999996</v>
      </c>
      <c r="AY189" s="264">
        <v>3.706</v>
      </c>
      <c r="AZ189" s="24"/>
      <c r="BA189" s="4"/>
    </row>
    <row r="190" spans="1:53" ht="14.4">
      <c r="A190" s="55"/>
      <c r="B190" s="253" t="s">
        <v>352</v>
      </c>
      <c r="D190" s="254" t="s">
        <v>191</v>
      </c>
      <c r="E190" s="255">
        <v>2314</v>
      </c>
      <c r="F190" s="255">
        <v>1818</v>
      </c>
      <c r="G190" s="255">
        <v>1525</v>
      </c>
      <c r="H190" s="255">
        <v>1369</v>
      </c>
      <c r="I190" s="256">
        <v>1510</v>
      </c>
      <c r="J190" s="11"/>
      <c r="M190" s="257">
        <v>230831.65</v>
      </c>
      <c r="N190" s="257">
        <v>182475.76</v>
      </c>
      <c r="O190" s="257">
        <v>174543.01</v>
      </c>
      <c r="P190" s="257">
        <v>167966.64</v>
      </c>
      <c r="Q190" s="257">
        <v>1439665.66</v>
      </c>
      <c r="R190" s="11"/>
      <c r="S190" s="4"/>
      <c r="T190" s="4"/>
      <c r="U190" s="257">
        <v>82.794709469153403</v>
      </c>
      <c r="V190" s="257">
        <v>65.450416068866602</v>
      </c>
      <c r="W190" s="257">
        <v>64.861765143069405</v>
      </c>
      <c r="X190" s="257">
        <v>63.4554741216472</v>
      </c>
      <c r="Y190" s="257">
        <v>542.86035444947197</v>
      </c>
      <c r="Z190" s="11"/>
      <c r="AA190" s="4"/>
      <c r="AB190" s="253" t="s">
        <v>402</v>
      </c>
      <c r="AD190" s="254" t="s">
        <v>100</v>
      </c>
      <c r="AE190" s="255">
        <v>30</v>
      </c>
      <c r="AF190" s="255">
        <v>9</v>
      </c>
      <c r="AG190" s="255">
        <v>7</v>
      </c>
      <c r="AH190" s="255">
        <v>6</v>
      </c>
      <c r="AI190" s="256">
        <v>6</v>
      </c>
      <c r="AJ190" s="24"/>
      <c r="AK190" s="4"/>
      <c r="AL190" s="4"/>
      <c r="AM190" s="257">
        <v>4621.76</v>
      </c>
      <c r="AN190" s="257">
        <v>490.68</v>
      </c>
      <c r="AO190" s="257">
        <v>422.59</v>
      </c>
      <c r="AP190" s="257">
        <v>478.72</v>
      </c>
      <c r="AQ190" s="257">
        <v>4611.3500000000004</v>
      </c>
      <c r="AR190" s="258"/>
      <c r="AS190" s="259"/>
      <c r="AT190" s="259"/>
      <c r="AU190" s="257">
        <v>149.08903225806401</v>
      </c>
      <c r="AV190" s="257">
        <v>15.8283870967742</v>
      </c>
      <c r="AW190" s="257">
        <v>13.631935483871001</v>
      </c>
      <c r="AX190" s="257">
        <v>16.507586206896601</v>
      </c>
      <c r="AY190" s="257">
        <v>153.71166666666701</v>
      </c>
      <c r="AZ190" s="24"/>
      <c r="BA190" s="4"/>
    </row>
    <row r="191" spans="1:53" ht="14.4">
      <c r="A191" s="55"/>
      <c r="B191" s="260" t="s">
        <v>354</v>
      </c>
      <c r="D191" s="261" t="s">
        <v>355</v>
      </c>
      <c r="E191" s="262">
        <v>213</v>
      </c>
      <c r="F191" s="262">
        <v>140</v>
      </c>
      <c r="G191" s="262">
        <v>112</v>
      </c>
      <c r="H191" s="262">
        <v>92</v>
      </c>
      <c r="I191" s="263">
        <v>97</v>
      </c>
      <c r="J191" s="11"/>
      <c r="M191" s="264">
        <v>29667.42</v>
      </c>
      <c r="N191" s="264">
        <v>18159.52</v>
      </c>
      <c r="O191" s="264">
        <v>15061.14</v>
      </c>
      <c r="P191" s="264">
        <v>21055.73</v>
      </c>
      <c r="Q191" s="264">
        <v>105953.41</v>
      </c>
      <c r="R191" s="11"/>
      <c r="S191" s="4"/>
      <c r="T191" s="4"/>
      <c r="U191" s="264">
        <v>115.437431906615</v>
      </c>
      <c r="V191" s="264">
        <v>70.659610894941693</v>
      </c>
      <c r="W191" s="264">
        <v>60.4865060240964</v>
      </c>
      <c r="X191" s="264">
        <v>84.902137096774197</v>
      </c>
      <c r="Y191" s="264">
        <v>427.23149193548397</v>
      </c>
      <c r="Z191" s="11"/>
      <c r="AA191" s="4"/>
      <c r="AB191" s="260" t="s">
        <v>403</v>
      </c>
      <c r="AD191" s="261" t="s">
        <v>274</v>
      </c>
      <c r="AE191" s="262">
        <v>51</v>
      </c>
      <c r="AF191" s="262">
        <v>32</v>
      </c>
      <c r="AG191" s="262">
        <v>22</v>
      </c>
      <c r="AH191" s="262">
        <v>15</v>
      </c>
      <c r="AI191" s="263">
        <v>15</v>
      </c>
      <c r="AJ191" s="24"/>
      <c r="AK191" s="4"/>
      <c r="AL191" s="4"/>
      <c r="AM191" s="264">
        <v>10083.790000000001</v>
      </c>
      <c r="AN191" s="264">
        <v>7470.27</v>
      </c>
      <c r="AO191" s="264">
        <v>7088.4</v>
      </c>
      <c r="AP191" s="264">
        <v>2834.81</v>
      </c>
      <c r="AQ191" s="264">
        <v>8725.56</v>
      </c>
      <c r="AR191" s="258"/>
      <c r="AS191" s="259"/>
      <c r="AT191" s="259"/>
      <c r="AU191" s="264">
        <v>186.73685185185201</v>
      </c>
      <c r="AV191" s="264">
        <v>138.338333333333</v>
      </c>
      <c r="AW191" s="264">
        <v>144.66122448979601</v>
      </c>
      <c r="AX191" s="264">
        <v>59.058541666666699</v>
      </c>
      <c r="AY191" s="264">
        <v>174.5112</v>
      </c>
      <c r="AZ191" s="24"/>
      <c r="BA191" s="4"/>
    </row>
    <row r="192" spans="1:53" ht="14.4">
      <c r="A192" s="55"/>
      <c r="B192" s="253" t="s">
        <v>744</v>
      </c>
      <c r="D192" s="254" t="s">
        <v>323</v>
      </c>
      <c r="E192" s="255">
        <v>4</v>
      </c>
      <c r="F192" s="255"/>
      <c r="G192" s="255"/>
      <c r="H192" s="255"/>
      <c r="I192" s="256"/>
      <c r="J192" s="11"/>
      <c r="M192" s="257">
        <v>377.19</v>
      </c>
      <c r="N192" s="257">
        <v>0</v>
      </c>
      <c r="O192" s="257">
        <v>0</v>
      </c>
      <c r="P192" s="257">
        <v>0</v>
      </c>
      <c r="Q192" s="257">
        <v>0</v>
      </c>
      <c r="R192" s="11"/>
      <c r="S192" s="4"/>
      <c r="T192" s="4"/>
      <c r="U192" s="257">
        <v>94.297499999999999</v>
      </c>
      <c r="V192" s="257">
        <v>0</v>
      </c>
      <c r="W192" s="257">
        <v>0</v>
      </c>
      <c r="X192" s="257">
        <v>0</v>
      </c>
      <c r="Y192" s="257">
        <v>0</v>
      </c>
      <c r="Z192" s="11"/>
      <c r="AA192" s="4"/>
      <c r="AB192" s="253" t="s">
        <v>404</v>
      </c>
      <c r="AD192" s="254" t="s">
        <v>282</v>
      </c>
      <c r="AE192" s="255">
        <v>12</v>
      </c>
      <c r="AF192" s="255">
        <v>5</v>
      </c>
      <c r="AG192" s="255">
        <v>4</v>
      </c>
      <c r="AH192" s="255">
        <v>4</v>
      </c>
      <c r="AI192" s="256">
        <v>4</v>
      </c>
      <c r="AJ192" s="24"/>
      <c r="AK192" s="4"/>
      <c r="AL192" s="4"/>
      <c r="AM192" s="257">
        <v>3985.03</v>
      </c>
      <c r="AN192" s="257">
        <v>93.86</v>
      </c>
      <c r="AO192" s="257">
        <v>77.650000000000006</v>
      </c>
      <c r="AP192" s="257">
        <v>62.33</v>
      </c>
      <c r="AQ192" s="257">
        <v>574.16999999999996</v>
      </c>
      <c r="AR192" s="258"/>
      <c r="AS192" s="259"/>
      <c r="AT192" s="259"/>
      <c r="AU192" s="257">
        <v>332.08583333333303</v>
      </c>
      <c r="AV192" s="257">
        <v>7.8216666666666699</v>
      </c>
      <c r="AW192" s="257">
        <v>6.4708333333333297</v>
      </c>
      <c r="AX192" s="257">
        <v>5.1941666666666704</v>
      </c>
      <c r="AY192" s="257">
        <v>47.847499999999997</v>
      </c>
      <c r="AZ192" s="24"/>
      <c r="BA192" s="4"/>
    </row>
    <row r="193" spans="1:53" ht="14.4">
      <c r="A193" s="55"/>
      <c r="B193" s="260" t="s">
        <v>644</v>
      </c>
      <c r="D193" s="261" t="s">
        <v>323</v>
      </c>
      <c r="E193" s="262">
        <v>24</v>
      </c>
      <c r="F193" s="262">
        <v>13</v>
      </c>
      <c r="G193" s="262">
        <v>9</v>
      </c>
      <c r="H193" s="262">
        <v>5</v>
      </c>
      <c r="I193" s="263">
        <v>4</v>
      </c>
      <c r="J193" s="11"/>
      <c r="M193" s="264">
        <v>2078.9899999999998</v>
      </c>
      <c r="N193" s="264">
        <v>1227.69</v>
      </c>
      <c r="O193" s="264">
        <v>1573.51</v>
      </c>
      <c r="P193" s="264">
        <v>1504.27</v>
      </c>
      <c r="Q193" s="264">
        <v>2151.6</v>
      </c>
      <c r="R193" s="11"/>
      <c r="S193" s="4"/>
      <c r="T193" s="4"/>
      <c r="U193" s="264">
        <v>83.159599999999998</v>
      </c>
      <c r="V193" s="264">
        <v>49.107599999999998</v>
      </c>
      <c r="W193" s="264">
        <v>71.523181818181797</v>
      </c>
      <c r="X193" s="264">
        <v>79.172105263157903</v>
      </c>
      <c r="Y193" s="264">
        <v>119.533333333333</v>
      </c>
      <c r="Z193" s="11"/>
      <c r="AA193" s="4"/>
      <c r="AB193" s="260" t="s">
        <v>405</v>
      </c>
      <c r="AD193" s="261" t="s">
        <v>407</v>
      </c>
      <c r="AE193" s="262">
        <v>13</v>
      </c>
      <c r="AF193" s="262">
        <v>8</v>
      </c>
      <c r="AG193" s="262">
        <v>5</v>
      </c>
      <c r="AH193" s="262">
        <v>5</v>
      </c>
      <c r="AI193" s="263">
        <v>5</v>
      </c>
      <c r="AJ193" s="24"/>
      <c r="AK193" s="4"/>
      <c r="AL193" s="4"/>
      <c r="AM193" s="264">
        <v>1271.1500000000001</v>
      </c>
      <c r="AN193" s="264">
        <v>556.76</v>
      </c>
      <c r="AO193" s="264">
        <v>96.05</v>
      </c>
      <c r="AP193" s="264">
        <v>109.27</v>
      </c>
      <c r="AQ193" s="264">
        <v>2542.7600000000002</v>
      </c>
      <c r="AR193" s="258"/>
      <c r="AS193" s="259"/>
      <c r="AT193" s="259"/>
      <c r="AU193" s="264">
        <v>97.780769230769195</v>
      </c>
      <c r="AV193" s="264">
        <v>42.827692307692303</v>
      </c>
      <c r="AW193" s="264">
        <v>7.3884615384615397</v>
      </c>
      <c r="AX193" s="264">
        <v>8.4053846153846195</v>
      </c>
      <c r="AY193" s="264">
        <v>195.59692307692299</v>
      </c>
      <c r="AZ193" s="24"/>
      <c r="BA193" s="4"/>
    </row>
    <row r="194" spans="1:53" ht="14.4">
      <c r="A194" s="55"/>
      <c r="B194" s="253" t="s">
        <v>748</v>
      </c>
      <c r="D194" s="254" t="s">
        <v>81</v>
      </c>
      <c r="E194" s="255"/>
      <c r="F194" s="255"/>
      <c r="G194" s="255">
        <v>1</v>
      </c>
      <c r="H194" s="255"/>
      <c r="I194" s="256"/>
      <c r="J194" s="11"/>
      <c r="M194" s="257">
        <v>0</v>
      </c>
      <c r="N194" s="257">
        <v>0</v>
      </c>
      <c r="O194" s="257">
        <v>149.99</v>
      </c>
      <c r="P194" s="257">
        <v>0</v>
      </c>
      <c r="Q194" s="257">
        <v>0</v>
      </c>
      <c r="R194" s="11"/>
      <c r="S194" s="4"/>
      <c r="T194" s="4"/>
      <c r="U194" s="257">
        <v>0</v>
      </c>
      <c r="V194" s="257">
        <v>0</v>
      </c>
      <c r="W194" s="257">
        <v>149.99</v>
      </c>
      <c r="X194" s="257">
        <v>0</v>
      </c>
      <c r="Y194" s="257">
        <v>0</v>
      </c>
      <c r="Z194" s="11"/>
      <c r="AA194" s="4"/>
      <c r="AB194" s="253" t="s">
        <v>405</v>
      </c>
      <c r="AD194" s="254" t="s">
        <v>143</v>
      </c>
      <c r="AE194" s="255">
        <v>1</v>
      </c>
      <c r="AF194" s="255">
        <v>1</v>
      </c>
      <c r="AG194" s="255"/>
      <c r="AH194" s="255"/>
      <c r="AI194" s="256"/>
      <c r="AJ194" s="24"/>
      <c r="AK194" s="4"/>
      <c r="AL194" s="4"/>
      <c r="AM194" s="257">
        <v>11.11</v>
      </c>
      <c r="AN194" s="257">
        <v>1.19</v>
      </c>
      <c r="AO194" s="257">
        <v>0</v>
      </c>
      <c r="AP194" s="257">
        <v>0</v>
      </c>
      <c r="AQ194" s="257">
        <v>0</v>
      </c>
      <c r="AR194" s="258"/>
      <c r="AS194" s="259"/>
      <c r="AT194" s="259"/>
      <c r="AU194" s="257">
        <v>11.11</v>
      </c>
      <c r="AV194" s="257">
        <v>1.19</v>
      </c>
      <c r="AW194" s="257">
        <v>0</v>
      </c>
      <c r="AX194" s="257">
        <v>0</v>
      </c>
      <c r="AY194" s="257">
        <v>0</v>
      </c>
      <c r="AZ194" s="24"/>
      <c r="BA194" s="4"/>
    </row>
    <row r="195" spans="1:53" ht="14.4">
      <c r="A195" s="55"/>
      <c r="B195" s="260" t="s">
        <v>360</v>
      </c>
      <c r="D195" s="261" t="s">
        <v>95</v>
      </c>
      <c r="E195" s="262">
        <v>74</v>
      </c>
      <c r="F195" s="262">
        <v>40</v>
      </c>
      <c r="G195" s="262">
        <v>21</v>
      </c>
      <c r="H195" s="262">
        <v>18</v>
      </c>
      <c r="I195" s="263">
        <v>16</v>
      </c>
      <c r="J195" s="11"/>
      <c r="M195" s="264">
        <v>6058.68</v>
      </c>
      <c r="N195" s="264">
        <v>2921.58</v>
      </c>
      <c r="O195" s="264">
        <v>1479.57</v>
      </c>
      <c r="P195" s="264">
        <v>881.06</v>
      </c>
      <c r="Q195" s="264">
        <v>13018.2</v>
      </c>
      <c r="R195" s="11"/>
      <c r="S195" s="4"/>
      <c r="T195" s="4"/>
      <c r="U195" s="264">
        <v>77.675384615384601</v>
      </c>
      <c r="V195" s="264">
        <v>37.456153846153903</v>
      </c>
      <c r="W195" s="264">
        <v>21.758382352941201</v>
      </c>
      <c r="X195" s="264">
        <v>13.1501492537313</v>
      </c>
      <c r="Y195" s="264">
        <v>185.974285714286</v>
      </c>
      <c r="Z195" s="11"/>
      <c r="AA195" s="4"/>
      <c r="AB195" s="260" t="s">
        <v>408</v>
      </c>
      <c r="AD195" s="261" t="s">
        <v>409</v>
      </c>
      <c r="AE195" s="262">
        <v>12</v>
      </c>
      <c r="AF195" s="262">
        <v>10</v>
      </c>
      <c r="AG195" s="262">
        <v>6</v>
      </c>
      <c r="AH195" s="262">
        <v>5</v>
      </c>
      <c r="AI195" s="263">
        <v>4</v>
      </c>
      <c r="AJ195" s="24"/>
      <c r="AK195" s="4"/>
      <c r="AL195" s="4"/>
      <c r="AM195" s="264">
        <v>671.72</v>
      </c>
      <c r="AN195" s="264">
        <v>510.64</v>
      </c>
      <c r="AO195" s="264">
        <v>151.08000000000001</v>
      </c>
      <c r="AP195" s="264">
        <v>91.22</v>
      </c>
      <c r="AQ195" s="264">
        <v>421.61</v>
      </c>
      <c r="AR195" s="258"/>
      <c r="AS195" s="259"/>
      <c r="AT195" s="259"/>
      <c r="AU195" s="264">
        <v>55.976666666666702</v>
      </c>
      <c r="AV195" s="264">
        <v>42.553333333333299</v>
      </c>
      <c r="AW195" s="264">
        <v>13.734545454545501</v>
      </c>
      <c r="AX195" s="264">
        <v>8.2927272727272694</v>
      </c>
      <c r="AY195" s="264">
        <v>38.328181818181797</v>
      </c>
      <c r="AZ195" s="24"/>
      <c r="BA195" s="4"/>
    </row>
    <row r="196" spans="1:53" ht="14.4">
      <c r="A196" s="55"/>
      <c r="B196" s="253" t="s">
        <v>361</v>
      </c>
      <c r="D196" s="254" t="s">
        <v>362</v>
      </c>
      <c r="E196" s="255">
        <v>57</v>
      </c>
      <c r="F196" s="255">
        <v>35</v>
      </c>
      <c r="G196" s="255">
        <v>24</v>
      </c>
      <c r="H196" s="255">
        <v>24</v>
      </c>
      <c r="I196" s="256">
        <v>23</v>
      </c>
      <c r="J196" s="11"/>
      <c r="M196" s="257">
        <v>5548.84</v>
      </c>
      <c r="N196" s="257">
        <v>3129.47</v>
      </c>
      <c r="O196" s="257">
        <v>5663.71</v>
      </c>
      <c r="P196" s="257">
        <v>2243.73</v>
      </c>
      <c r="Q196" s="257">
        <v>10124.700000000001</v>
      </c>
      <c r="R196" s="11"/>
      <c r="S196" s="4"/>
      <c r="T196" s="4"/>
      <c r="U196" s="257">
        <v>88.076825396825399</v>
      </c>
      <c r="V196" s="257">
        <v>49.674126984127</v>
      </c>
      <c r="W196" s="257">
        <v>101.13767857142901</v>
      </c>
      <c r="X196" s="257">
        <v>38.685000000000002</v>
      </c>
      <c r="Y196" s="257">
        <v>177.62631578947401</v>
      </c>
      <c r="Z196" s="11"/>
      <c r="AA196" s="4"/>
      <c r="AB196" s="253" t="s">
        <v>410</v>
      </c>
      <c r="AD196" s="254" t="s">
        <v>95</v>
      </c>
      <c r="AE196" s="255">
        <v>3</v>
      </c>
      <c r="AF196" s="255">
        <v>1</v>
      </c>
      <c r="AG196" s="255">
        <v>1</v>
      </c>
      <c r="AH196" s="255">
        <v>1</v>
      </c>
      <c r="AI196" s="256"/>
      <c r="AJ196" s="24"/>
      <c r="AK196" s="4"/>
      <c r="AL196" s="4"/>
      <c r="AM196" s="257">
        <v>53.21</v>
      </c>
      <c r="AN196" s="257">
        <v>22.22</v>
      </c>
      <c r="AO196" s="257">
        <v>9.93</v>
      </c>
      <c r="AP196" s="257">
        <v>65</v>
      </c>
      <c r="AQ196" s="257">
        <v>0</v>
      </c>
      <c r="AR196" s="258"/>
      <c r="AS196" s="259"/>
      <c r="AT196" s="259"/>
      <c r="AU196" s="257">
        <v>17.7366666666667</v>
      </c>
      <c r="AV196" s="257">
        <v>7.4066666666666698</v>
      </c>
      <c r="AW196" s="257">
        <v>4.9649999999999999</v>
      </c>
      <c r="AX196" s="257">
        <v>32.5</v>
      </c>
      <c r="AY196" s="257">
        <v>0</v>
      </c>
      <c r="AZ196" s="24"/>
      <c r="BA196" s="4"/>
    </row>
    <row r="197" spans="1:53" ht="14.4">
      <c r="A197" s="55"/>
      <c r="B197" s="260" t="s">
        <v>363</v>
      </c>
      <c r="D197" s="261" t="s">
        <v>95</v>
      </c>
      <c r="E197" s="262">
        <v>22</v>
      </c>
      <c r="F197" s="262">
        <v>6</v>
      </c>
      <c r="G197" s="262">
        <v>11</v>
      </c>
      <c r="H197" s="262">
        <v>8</v>
      </c>
      <c r="I197" s="263">
        <v>7</v>
      </c>
      <c r="J197" s="11"/>
      <c r="M197" s="264">
        <v>2449.34</v>
      </c>
      <c r="N197" s="264">
        <v>434.87</v>
      </c>
      <c r="O197" s="264">
        <v>1187.22</v>
      </c>
      <c r="P197" s="264">
        <v>855.03</v>
      </c>
      <c r="Q197" s="264">
        <v>10528.38</v>
      </c>
      <c r="R197" s="11"/>
      <c r="S197" s="4"/>
      <c r="T197" s="4"/>
      <c r="U197" s="264">
        <v>106.493043478261</v>
      </c>
      <c r="V197" s="264">
        <v>18.907391304347801</v>
      </c>
      <c r="W197" s="264">
        <v>53.964545454545402</v>
      </c>
      <c r="X197" s="264">
        <v>38.865000000000002</v>
      </c>
      <c r="Y197" s="264">
        <v>478.56272727272699</v>
      </c>
      <c r="Z197" s="11"/>
      <c r="AA197" s="4"/>
      <c r="AB197" s="260" t="s">
        <v>411</v>
      </c>
      <c r="AD197" s="261" t="s">
        <v>95</v>
      </c>
      <c r="AE197" s="262">
        <v>1</v>
      </c>
      <c r="AF197" s="262">
        <v>1</v>
      </c>
      <c r="AG197" s="262">
        <v>1</v>
      </c>
      <c r="AH197" s="262">
        <v>1</v>
      </c>
      <c r="AI197" s="263">
        <v>1</v>
      </c>
      <c r="AJ197" s="24"/>
      <c r="AK197" s="4"/>
      <c r="AL197" s="4"/>
      <c r="AM197" s="264">
        <v>13.09</v>
      </c>
      <c r="AN197" s="264">
        <v>11.5</v>
      </c>
      <c r="AO197" s="264">
        <v>11.11</v>
      </c>
      <c r="AP197" s="264">
        <v>12.82</v>
      </c>
      <c r="AQ197" s="264">
        <v>65</v>
      </c>
      <c r="AR197" s="258"/>
      <c r="AS197" s="259"/>
      <c r="AT197" s="259"/>
      <c r="AU197" s="264">
        <v>13.09</v>
      </c>
      <c r="AV197" s="264">
        <v>11.5</v>
      </c>
      <c r="AW197" s="264">
        <v>11.11</v>
      </c>
      <c r="AX197" s="264">
        <v>12.82</v>
      </c>
      <c r="AY197" s="264">
        <v>65</v>
      </c>
      <c r="AZ197" s="24"/>
      <c r="BA197" s="4"/>
    </row>
    <row r="198" spans="1:53" ht="14.4">
      <c r="A198" s="55"/>
      <c r="B198" s="253" t="s">
        <v>364</v>
      </c>
      <c r="D198" s="254" t="s">
        <v>199</v>
      </c>
      <c r="E198" s="255">
        <v>17</v>
      </c>
      <c r="F198" s="255">
        <v>11</v>
      </c>
      <c r="G198" s="255">
        <v>8</v>
      </c>
      <c r="H198" s="255">
        <v>7</v>
      </c>
      <c r="I198" s="256">
        <v>9</v>
      </c>
      <c r="J198" s="11"/>
      <c r="M198" s="257">
        <v>3262.21</v>
      </c>
      <c r="N198" s="257">
        <v>2730.19</v>
      </c>
      <c r="O198" s="257">
        <v>1949.63</v>
      </c>
      <c r="P198" s="257">
        <v>2006.97</v>
      </c>
      <c r="Q198" s="257">
        <v>17059.02</v>
      </c>
      <c r="R198" s="11"/>
      <c r="S198" s="4"/>
      <c r="T198" s="4"/>
      <c r="U198" s="257">
        <v>155.34333333333299</v>
      </c>
      <c r="V198" s="257">
        <v>130.009047619048</v>
      </c>
      <c r="W198" s="257">
        <v>97.481499999999997</v>
      </c>
      <c r="X198" s="257">
        <v>100.3485</v>
      </c>
      <c r="Y198" s="257">
        <v>852.95100000000002</v>
      </c>
      <c r="Z198" s="11"/>
      <c r="AA198" s="4"/>
      <c r="AB198" s="253" t="s">
        <v>412</v>
      </c>
      <c r="AD198" s="254" t="s">
        <v>55</v>
      </c>
      <c r="AE198" s="255">
        <v>5</v>
      </c>
      <c r="AF198" s="255">
        <v>4</v>
      </c>
      <c r="AG198" s="255">
        <v>2</v>
      </c>
      <c r="AH198" s="255">
        <v>1</v>
      </c>
      <c r="AI198" s="256"/>
      <c r="AJ198" s="24"/>
      <c r="AK198" s="4"/>
      <c r="AL198" s="4"/>
      <c r="AM198" s="257">
        <v>1051.29</v>
      </c>
      <c r="AN198" s="257">
        <v>413.08</v>
      </c>
      <c r="AO198" s="257">
        <v>177.57</v>
      </c>
      <c r="AP198" s="257">
        <v>75.150000000000006</v>
      </c>
      <c r="AQ198" s="257">
        <v>0</v>
      </c>
      <c r="AR198" s="258"/>
      <c r="AS198" s="259"/>
      <c r="AT198" s="259"/>
      <c r="AU198" s="257">
        <v>210.25800000000001</v>
      </c>
      <c r="AV198" s="257">
        <v>82.616</v>
      </c>
      <c r="AW198" s="257">
        <v>59.19</v>
      </c>
      <c r="AX198" s="257">
        <v>25.05</v>
      </c>
      <c r="AY198" s="257">
        <v>0</v>
      </c>
      <c r="AZ198" s="24"/>
      <c r="BA198" s="4"/>
    </row>
    <row r="199" spans="1:53" ht="14.4">
      <c r="A199" s="55"/>
      <c r="B199" s="260" t="s">
        <v>365</v>
      </c>
      <c r="D199" s="261" t="s">
        <v>274</v>
      </c>
      <c r="E199" s="262">
        <v>1</v>
      </c>
      <c r="F199" s="262">
        <v>1</v>
      </c>
      <c r="G199" s="262"/>
      <c r="H199" s="262"/>
      <c r="I199" s="263"/>
      <c r="J199" s="11"/>
      <c r="M199" s="264">
        <v>107.69</v>
      </c>
      <c r="N199" s="264">
        <v>65.7</v>
      </c>
      <c r="O199" s="264">
        <v>0</v>
      </c>
      <c r="P199" s="264">
        <v>0</v>
      </c>
      <c r="Q199" s="264">
        <v>0</v>
      </c>
      <c r="R199" s="11"/>
      <c r="S199" s="4"/>
      <c r="T199" s="4"/>
      <c r="U199" s="264">
        <v>107.69</v>
      </c>
      <c r="V199" s="264">
        <v>65.7</v>
      </c>
      <c r="W199" s="264">
        <v>0</v>
      </c>
      <c r="X199" s="264">
        <v>0</v>
      </c>
      <c r="Y199" s="264">
        <v>0</v>
      </c>
      <c r="Z199" s="11"/>
      <c r="AA199" s="4"/>
      <c r="AB199" s="260" t="s">
        <v>414</v>
      </c>
      <c r="AD199" s="261" t="s">
        <v>156</v>
      </c>
      <c r="AE199" s="262">
        <v>19</v>
      </c>
      <c r="AF199" s="262">
        <v>13</v>
      </c>
      <c r="AG199" s="262">
        <v>10</v>
      </c>
      <c r="AH199" s="262">
        <v>5</v>
      </c>
      <c r="AI199" s="263">
        <v>7</v>
      </c>
      <c r="AJ199" s="24"/>
      <c r="AK199" s="4"/>
      <c r="AL199" s="4"/>
      <c r="AM199" s="264">
        <v>1758.98</v>
      </c>
      <c r="AN199" s="264">
        <v>574.72</v>
      </c>
      <c r="AO199" s="264">
        <v>719.06</v>
      </c>
      <c r="AP199" s="264">
        <v>268.29000000000002</v>
      </c>
      <c r="AQ199" s="264">
        <v>3472.16</v>
      </c>
      <c r="AR199" s="258"/>
      <c r="AS199" s="259"/>
      <c r="AT199" s="259"/>
      <c r="AU199" s="264">
        <v>79.953636363636406</v>
      </c>
      <c r="AV199" s="264">
        <v>26.1236363636364</v>
      </c>
      <c r="AW199" s="264">
        <v>59.921666666666702</v>
      </c>
      <c r="AX199" s="264">
        <v>38.327142857142903</v>
      </c>
      <c r="AY199" s="264">
        <v>385.79555555555601</v>
      </c>
      <c r="AZ199" s="24"/>
      <c r="BA199" s="4"/>
    </row>
    <row r="200" spans="1:53" ht="14.4">
      <c r="A200" s="55"/>
      <c r="B200" s="253" t="s">
        <v>365</v>
      </c>
      <c r="D200" s="254" t="s">
        <v>289</v>
      </c>
      <c r="E200" s="255">
        <v>154</v>
      </c>
      <c r="F200" s="255">
        <v>111</v>
      </c>
      <c r="G200" s="255">
        <v>90</v>
      </c>
      <c r="H200" s="255">
        <v>78</v>
      </c>
      <c r="I200" s="256">
        <v>88</v>
      </c>
      <c r="J200" s="11"/>
      <c r="M200" s="257">
        <v>23686.02</v>
      </c>
      <c r="N200" s="257">
        <v>22024.06</v>
      </c>
      <c r="O200" s="257">
        <v>19174.650000000001</v>
      </c>
      <c r="P200" s="257">
        <v>19747.57</v>
      </c>
      <c r="Q200" s="257">
        <v>161836.10999999999</v>
      </c>
      <c r="R200" s="11"/>
      <c r="S200" s="4"/>
      <c r="T200" s="4"/>
      <c r="U200" s="257">
        <v>120.847040816327</v>
      </c>
      <c r="V200" s="257">
        <v>112.367653061224</v>
      </c>
      <c r="W200" s="257">
        <v>100.390837696335</v>
      </c>
      <c r="X200" s="257">
        <v>106.169731182796</v>
      </c>
      <c r="Y200" s="257">
        <v>856.275714285714</v>
      </c>
      <c r="Z200" s="11"/>
      <c r="AA200" s="4"/>
      <c r="AB200" s="253" t="s">
        <v>416</v>
      </c>
      <c r="AD200" s="254" t="s">
        <v>356</v>
      </c>
      <c r="AE200" s="255">
        <v>51</v>
      </c>
      <c r="AF200" s="255">
        <v>35</v>
      </c>
      <c r="AG200" s="255">
        <v>24</v>
      </c>
      <c r="AH200" s="255">
        <v>17</v>
      </c>
      <c r="AI200" s="256">
        <v>17</v>
      </c>
      <c r="AJ200" s="24"/>
      <c r="AK200" s="4"/>
      <c r="AL200" s="4"/>
      <c r="AM200" s="257">
        <v>8707.7299999999905</v>
      </c>
      <c r="AN200" s="257">
        <v>3901.75</v>
      </c>
      <c r="AO200" s="257">
        <v>2267.04</v>
      </c>
      <c r="AP200" s="257">
        <v>2074.65</v>
      </c>
      <c r="AQ200" s="257">
        <v>10062.93</v>
      </c>
      <c r="AR200" s="258"/>
      <c r="AS200" s="259"/>
      <c r="AT200" s="259"/>
      <c r="AU200" s="257">
        <v>158.322363636364</v>
      </c>
      <c r="AV200" s="257">
        <v>70.940909090909102</v>
      </c>
      <c r="AW200" s="257">
        <v>43.596923076923098</v>
      </c>
      <c r="AX200" s="257">
        <v>41.493000000000002</v>
      </c>
      <c r="AY200" s="257">
        <v>201.2586</v>
      </c>
      <c r="AZ200" s="24"/>
      <c r="BA200" s="4"/>
    </row>
    <row r="201" spans="1:53" ht="14.4">
      <c r="A201" s="55"/>
      <c r="B201" s="260" t="s">
        <v>366</v>
      </c>
      <c r="D201" s="261" t="s">
        <v>323</v>
      </c>
      <c r="E201" s="262">
        <v>1</v>
      </c>
      <c r="F201" s="262"/>
      <c r="G201" s="262"/>
      <c r="H201" s="262"/>
      <c r="I201" s="263"/>
      <c r="J201" s="11"/>
      <c r="M201" s="264">
        <v>225.4</v>
      </c>
      <c r="N201" s="264">
        <v>0</v>
      </c>
      <c r="O201" s="264">
        <v>0</v>
      </c>
      <c r="P201" s="264">
        <v>0</v>
      </c>
      <c r="Q201" s="264">
        <v>0</v>
      </c>
      <c r="R201" s="11"/>
      <c r="S201" s="4"/>
      <c r="T201" s="4"/>
      <c r="U201" s="264">
        <v>225.4</v>
      </c>
      <c r="V201" s="264">
        <v>0</v>
      </c>
      <c r="W201" s="264">
        <v>0</v>
      </c>
      <c r="X201" s="264">
        <v>0</v>
      </c>
      <c r="Y201" s="264">
        <v>0</v>
      </c>
      <c r="Z201" s="11"/>
      <c r="AA201" s="4"/>
      <c r="AB201" s="260" t="s">
        <v>651</v>
      </c>
      <c r="AD201" s="261" t="s">
        <v>651</v>
      </c>
      <c r="AE201" s="262">
        <v>3</v>
      </c>
      <c r="AF201" s="262">
        <v>2</v>
      </c>
      <c r="AG201" s="261"/>
      <c r="AH201" s="261"/>
      <c r="AI201" s="263">
        <v>2</v>
      </c>
      <c r="AJ201" s="24"/>
      <c r="AK201" s="4"/>
      <c r="AL201" s="4"/>
      <c r="AM201" s="264">
        <v>1116.44</v>
      </c>
      <c r="AN201" s="264">
        <v>640.15</v>
      </c>
      <c r="AO201" s="264">
        <v>0</v>
      </c>
      <c r="AP201" s="264">
        <v>0</v>
      </c>
      <c r="AQ201" s="264">
        <v>130</v>
      </c>
      <c r="AR201" s="258"/>
      <c r="AS201" s="259"/>
      <c r="AT201" s="259"/>
      <c r="AU201" s="264">
        <v>223.28800000000001</v>
      </c>
      <c r="AV201" s="264">
        <v>128.03</v>
      </c>
      <c r="AW201" s="264">
        <v>0</v>
      </c>
      <c r="AX201" s="264">
        <v>0</v>
      </c>
      <c r="AY201" s="264">
        <v>26</v>
      </c>
      <c r="AZ201" s="24"/>
      <c r="BA201" s="4"/>
    </row>
    <row r="202" spans="1:53" ht="14.4">
      <c r="A202" s="55"/>
      <c r="B202" s="253" t="s">
        <v>366</v>
      </c>
      <c r="D202" s="254" t="s">
        <v>96</v>
      </c>
      <c r="E202" s="255">
        <v>1122</v>
      </c>
      <c r="F202" s="255">
        <v>711</v>
      </c>
      <c r="G202" s="255">
        <v>523</v>
      </c>
      <c r="H202" s="255">
        <v>432</v>
      </c>
      <c r="I202" s="256">
        <v>458</v>
      </c>
      <c r="J202" s="11"/>
      <c r="M202" s="257">
        <v>139568.6</v>
      </c>
      <c r="N202" s="257">
        <v>121969.92</v>
      </c>
      <c r="O202" s="257">
        <v>80150.42</v>
      </c>
      <c r="P202" s="257">
        <v>89433.469999999899</v>
      </c>
      <c r="Q202" s="257">
        <v>484653.74</v>
      </c>
      <c r="R202" s="11"/>
      <c r="S202" s="4"/>
      <c r="T202" s="4"/>
      <c r="U202" s="257">
        <v>101.652294246176</v>
      </c>
      <c r="V202" s="257">
        <v>88.834610342316196</v>
      </c>
      <c r="W202" s="257">
        <v>59.8584167289021</v>
      </c>
      <c r="X202" s="257">
        <v>66.791239731142596</v>
      </c>
      <c r="Y202" s="257">
        <v>359.26889547813198</v>
      </c>
      <c r="Z202" s="11"/>
      <c r="AA202" s="4"/>
      <c r="AB202" s="253" t="s">
        <v>420</v>
      </c>
      <c r="AD202" s="254" t="s">
        <v>376</v>
      </c>
      <c r="AE202" s="255">
        <v>203</v>
      </c>
      <c r="AF202" s="255">
        <v>103</v>
      </c>
      <c r="AG202" s="255">
        <v>67</v>
      </c>
      <c r="AH202" s="255">
        <v>37</v>
      </c>
      <c r="AI202" s="256">
        <v>42</v>
      </c>
      <c r="AJ202" s="24"/>
      <c r="AK202" s="4"/>
      <c r="AL202" s="4"/>
      <c r="AM202" s="257">
        <v>37927.81</v>
      </c>
      <c r="AN202" s="257">
        <v>12387.61</v>
      </c>
      <c r="AO202" s="257">
        <v>7049.92</v>
      </c>
      <c r="AP202" s="257">
        <v>6618.94</v>
      </c>
      <c r="AQ202" s="257">
        <v>30809.88</v>
      </c>
      <c r="AR202" s="258"/>
      <c r="AS202" s="259"/>
      <c r="AT202" s="259"/>
      <c r="AU202" s="257">
        <v>177.23275700934599</v>
      </c>
      <c r="AV202" s="257">
        <v>57.886028037383198</v>
      </c>
      <c r="AW202" s="257">
        <v>36.9105759162304</v>
      </c>
      <c r="AX202" s="257">
        <v>38.707251461988299</v>
      </c>
      <c r="AY202" s="257">
        <v>161.30827225130901</v>
      </c>
      <c r="AZ202" s="24"/>
      <c r="BA202" s="4"/>
    </row>
    <row r="203" spans="1:53" ht="14.4">
      <c r="A203" s="55"/>
      <c r="B203" s="260" t="s">
        <v>366</v>
      </c>
      <c r="D203" s="261" t="s">
        <v>93</v>
      </c>
      <c r="E203" s="262">
        <v>1</v>
      </c>
      <c r="F203" s="262">
        <v>1</v>
      </c>
      <c r="G203" s="262"/>
      <c r="H203" s="262"/>
      <c r="I203" s="263"/>
      <c r="J203" s="11"/>
      <c r="M203" s="264">
        <v>176.95</v>
      </c>
      <c r="N203" s="264">
        <v>132</v>
      </c>
      <c r="O203" s="264">
        <v>0</v>
      </c>
      <c r="P203" s="264">
        <v>0</v>
      </c>
      <c r="Q203" s="264">
        <v>0</v>
      </c>
      <c r="R203" s="11"/>
      <c r="S203" s="4"/>
      <c r="T203" s="4"/>
      <c r="U203" s="264">
        <v>176.95</v>
      </c>
      <c r="V203" s="264">
        <v>132</v>
      </c>
      <c r="W203" s="264">
        <v>0</v>
      </c>
      <c r="X203" s="264">
        <v>0</v>
      </c>
      <c r="Y203" s="264">
        <v>0</v>
      </c>
      <c r="Z203" s="11"/>
      <c r="AA203" s="4"/>
      <c r="AB203" s="260" t="s">
        <v>422</v>
      </c>
      <c r="AD203" s="261" t="s">
        <v>212</v>
      </c>
      <c r="AE203" s="262">
        <v>52</v>
      </c>
      <c r="AF203" s="262">
        <v>40</v>
      </c>
      <c r="AG203" s="262">
        <v>35</v>
      </c>
      <c r="AH203" s="262">
        <v>36</v>
      </c>
      <c r="AI203" s="263">
        <v>30</v>
      </c>
      <c r="AJ203" s="24"/>
      <c r="AK203" s="4"/>
      <c r="AL203" s="4"/>
      <c r="AM203" s="264">
        <v>5763.59</v>
      </c>
      <c r="AN203" s="264">
        <v>2805.66</v>
      </c>
      <c r="AO203" s="264">
        <v>2915.02</v>
      </c>
      <c r="AP203" s="264">
        <v>3237.57</v>
      </c>
      <c r="AQ203" s="264">
        <v>19220.38</v>
      </c>
      <c r="AR203" s="258"/>
      <c r="AS203" s="259"/>
      <c r="AT203" s="259"/>
      <c r="AU203" s="264">
        <v>110.838269230769</v>
      </c>
      <c r="AV203" s="264">
        <v>53.954999999999998</v>
      </c>
      <c r="AW203" s="264">
        <v>59.490204081632697</v>
      </c>
      <c r="AX203" s="264">
        <v>64.751400000000004</v>
      </c>
      <c r="AY203" s="264">
        <v>384.4076</v>
      </c>
      <c r="AZ203" s="24"/>
      <c r="BA203" s="4"/>
    </row>
    <row r="204" spans="1:53" ht="14.4">
      <c r="A204" s="55"/>
      <c r="B204" s="253" t="s">
        <v>366</v>
      </c>
      <c r="D204" s="254" t="s">
        <v>264</v>
      </c>
      <c r="E204" s="255"/>
      <c r="F204" s="255">
        <v>1</v>
      </c>
      <c r="G204" s="255">
        <v>1</v>
      </c>
      <c r="H204" s="255">
        <v>1</v>
      </c>
      <c r="I204" s="256">
        <v>1</v>
      </c>
      <c r="J204" s="11"/>
      <c r="M204" s="257">
        <v>0</v>
      </c>
      <c r="N204" s="257">
        <v>372.24</v>
      </c>
      <c r="O204" s="257">
        <v>291.7</v>
      </c>
      <c r="P204" s="257">
        <v>385.49</v>
      </c>
      <c r="Q204" s="257">
        <v>3886.45</v>
      </c>
      <c r="R204" s="11"/>
      <c r="S204" s="4"/>
      <c r="T204" s="4"/>
      <c r="U204" s="257">
        <v>0</v>
      </c>
      <c r="V204" s="257">
        <v>372.24</v>
      </c>
      <c r="W204" s="257">
        <v>291.7</v>
      </c>
      <c r="X204" s="257">
        <v>385.49</v>
      </c>
      <c r="Y204" s="257">
        <v>3886.45</v>
      </c>
      <c r="Z204" s="11"/>
      <c r="AA204" s="4"/>
      <c r="AB204" s="253" t="s">
        <v>423</v>
      </c>
      <c r="AD204" s="254" t="s">
        <v>279</v>
      </c>
      <c r="AE204" s="255">
        <v>18</v>
      </c>
      <c r="AF204" s="255">
        <v>9</v>
      </c>
      <c r="AG204" s="255">
        <v>10</v>
      </c>
      <c r="AH204" s="255">
        <v>4</v>
      </c>
      <c r="AI204" s="256">
        <v>4</v>
      </c>
      <c r="AJ204" s="24"/>
      <c r="AK204" s="4"/>
      <c r="AL204" s="4"/>
      <c r="AM204" s="257">
        <v>2304.54</v>
      </c>
      <c r="AN204" s="257">
        <v>1008.11</v>
      </c>
      <c r="AO204" s="257">
        <v>903.9</v>
      </c>
      <c r="AP204" s="257">
        <v>61.21</v>
      </c>
      <c r="AQ204" s="257">
        <v>297.93</v>
      </c>
      <c r="AR204" s="258"/>
      <c r="AS204" s="259"/>
      <c r="AT204" s="259"/>
      <c r="AU204" s="257">
        <v>128.03</v>
      </c>
      <c r="AV204" s="257">
        <v>56.006111111111103</v>
      </c>
      <c r="AW204" s="257">
        <v>50.216666666666697</v>
      </c>
      <c r="AX204" s="257">
        <v>4.0806666666666702</v>
      </c>
      <c r="AY204" s="257">
        <v>18.620625</v>
      </c>
      <c r="AZ204" s="24"/>
      <c r="BA204" s="4"/>
    </row>
    <row r="205" spans="1:53" ht="14.4">
      <c r="A205" s="55"/>
      <c r="B205" s="260" t="s">
        <v>367</v>
      </c>
      <c r="D205" s="261" t="s">
        <v>153</v>
      </c>
      <c r="E205" s="262">
        <v>51</v>
      </c>
      <c r="F205" s="262">
        <v>31</v>
      </c>
      <c r="G205" s="262">
        <v>21</v>
      </c>
      <c r="H205" s="262">
        <v>18</v>
      </c>
      <c r="I205" s="263">
        <v>23</v>
      </c>
      <c r="J205" s="11"/>
      <c r="M205" s="264">
        <v>8813.61</v>
      </c>
      <c r="N205" s="264">
        <v>5745.75</v>
      </c>
      <c r="O205" s="264">
        <v>4451.9799999999996</v>
      </c>
      <c r="P205" s="264">
        <v>4394.16</v>
      </c>
      <c r="Q205" s="264">
        <v>38632.32</v>
      </c>
      <c r="R205" s="11"/>
      <c r="S205" s="4"/>
      <c r="T205" s="4"/>
      <c r="U205" s="264">
        <v>144.485409836066</v>
      </c>
      <c r="V205" s="264">
        <v>94.192622950819697</v>
      </c>
      <c r="W205" s="264">
        <v>74.199666666666701</v>
      </c>
      <c r="X205" s="264">
        <v>74.477288135593199</v>
      </c>
      <c r="Y205" s="264">
        <v>633.31672131147502</v>
      </c>
      <c r="Z205" s="11"/>
      <c r="AA205" s="4"/>
      <c r="AB205" s="260" t="s">
        <v>428</v>
      </c>
      <c r="AD205" s="261" t="s">
        <v>114</v>
      </c>
      <c r="AE205" s="262">
        <v>11</v>
      </c>
      <c r="AF205" s="262">
        <v>7</v>
      </c>
      <c r="AG205" s="262">
        <v>5</v>
      </c>
      <c r="AH205" s="262">
        <v>5</v>
      </c>
      <c r="AI205" s="263">
        <v>3</v>
      </c>
      <c r="AJ205" s="24"/>
      <c r="AK205" s="4"/>
      <c r="AL205" s="4"/>
      <c r="AM205" s="264">
        <v>1152.7</v>
      </c>
      <c r="AN205" s="264">
        <v>359.49</v>
      </c>
      <c r="AO205" s="264">
        <v>130.94999999999999</v>
      </c>
      <c r="AP205" s="264">
        <v>687.34</v>
      </c>
      <c r="AQ205" s="264">
        <v>1754.11</v>
      </c>
      <c r="AR205" s="258"/>
      <c r="AS205" s="259"/>
      <c r="AT205" s="259"/>
      <c r="AU205" s="264">
        <v>96.058333333333294</v>
      </c>
      <c r="AV205" s="264">
        <v>29.9575</v>
      </c>
      <c r="AW205" s="264">
        <v>10.9125</v>
      </c>
      <c r="AX205" s="264">
        <v>57.2783333333333</v>
      </c>
      <c r="AY205" s="264">
        <v>146.175833333333</v>
      </c>
      <c r="AZ205" s="24"/>
      <c r="BA205" s="4"/>
    </row>
    <row r="206" spans="1:53" ht="14.4">
      <c r="A206" s="55"/>
      <c r="B206" s="253" t="s">
        <v>368</v>
      </c>
      <c r="D206" s="254" t="s">
        <v>370</v>
      </c>
      <c r="E206" s="255">
        <v>4</v>
      </c>
      <c r="F206" s="255">
        <v>3</v>
      </c>
      <c r="G206" s="255">
        <v>2</v>
      </c>
      <c r="H206" s="255">
        <v>2</v>
      </c>
      <c r="I206" s="256">
        <v>2</v>
      </c>
      <c r="J206" s="11"/>
      <c r="M206" s="257">
        <v>376.7</v>
      </c>
      <c r="N206" s="257">
        <v>201.18</v>
      </c>
      <c r="O206" s="257">
        <v>200.72</v>
      </c>
      <c r="P206" s="257">
        <v>195.8</v>
      </c>
      <c r="Q206" s="257">
        <v>2426.9899999999998</v>
      </c>
      <c r="R206" s="11"/>
      <c r="S206" s="4"/>
      <c r="T206" s="4"/>
      <c r="U206" s="257">
        <v>94.174999999999997</v>
      </c>
      <c r="V206" s="257">
        <v>50.295000000000002</v>
      </c>
      <c r="W206" s="257">
        <v>50.18</v>
      </c>
      <c r="X206" s="257">
        <v>48.95</v>
      </c>
      <c r="Y206" s="257">
        <v>606.74749999999995</v>
      </c>
      <c r="Z206" s="11"/>
      <c r="AA206" s="4"/>
      <c r="AB206" s="253" t="s">
        <v>429</v>
      </c>
      <c r="AD206" s="254" t="s">
        <v>323</v>
      </c>
      <c r="AE206" s="255">
        <v>40</v>
      </c>
      <c r="AF206" s="255">
        <v>14</v>
      </c>
      <c r="AG206" s="255">
        <v>7</v>
      </c>
      <c r="AH206" s="255">
        <v>5</v>
      </c>
      <c r="AI206" s="256">
        <v>4</v>
      </c>
      <c r="AJ206" s="24"/>
      <c r="AK206" s="4"/>
      <c r="AL206" s="4"/>
      <c r="AM206" s="257">
        <v>6822.14</v>
      </c>
      <c r="AN206" s="257">
        <v>4170.93</v>
      </c>
      <c r="AO206" s="257">
        <v>2873.03</v>
      </c>
      <c r="AP206" s="257">
        <v>1765.37</v>
      </c>
      <c r="AQ206" s="257">
        <v>1792.99</v>
      </c>
      <c r="AR206" s="258"/>
      <c r="AS206" s="259"/>
      <c r="AT206" s="259"/>
      <c r="AU206" s="257">
        <v>170.55350000000001</v>
      </c>
      <c r="AV206" s="257">
        <v>104.27325</v>
      </c>
      <c r="AW206" s="257">
        <v>75.606052631578905</v>
      </c>
      <c r="AX206" s="257">
        <v>46.457105263157899</v>
      </c>
      <c r="AY206" s="257">
        <v>45.974102564102601</v>
      </c>
      <c r="AZ206" s="24"/>
      <c r="BA206" s="4"/>
    </row>
    <row r="207" spans="1:53" ht="14.4">
      <c r="A207" s="55"/>
      <c r="B207" s="260" t="s">
        <v>368</v>
      </c>
      <c r="D207" s="261" t="s">
        <v>369</v>
      </c>
      <c r="E207" s="262">
        <v>578</v>
      </c>
      <c r="F207" s="262">
        <v>421</v>
      </c>
      <c r="G207" s="262">
        <v>336</v>
      </c>
      <c r="H207" s="262">
        <v>277</v>
      </c>
      <c r="I207" s="263">
        <v>301</v>
      </c>
      <c r="J207" s="11"/>
      <c r="M207" s="264">
        <v>66286.78</v>
      </c>
      <c r="N207" s="264">
        <v>44953.94</v>
      </c>
      <c r="O207" s="264">
        <v>47578.09</v>
      </c>
      <c r="P207" s="264">
        <v>43044.57</v>
      </c>
      <c r="Q207" s="264">
        <v>293152.36</v>
      </c>
      <c r="R207" s="11"/>
      <c r="S207" s="4"/>
      <c r="T207" s="4"/>
      <c r="U207" s="264">
        <v>95.102984218077495</v>
      </c>
      <c r="V207" s="264">
        <v>64.496327116212299</v>
      </c>
      <c r="W207" s="264">
        <v>69.865036710719494</v>
      </c>
      <c r="X207" s="264">
        <v>63.581344165435702</v>
      </c>
      <c r="Y207" s="264">
        <v>431.74132547864502</v>
      </c>
      <c r="Z207" s="11"/>
      <c r="AA207" s="4"/>
      <c r="AB207" s="260" t="s">
        <v>431</v>
      </c>
      <c r="AD207" s="261" t="s">
        <v>432</v>
      </c>
      <c r="AE207" s="262">
        <v>56</v>
      </c>
      <c r="AF207" s="262">
        <v>32</v>
      </c>
      <c r="AG207" s="262">
        <v>26</v>
      </c>
      <c r="AH207" s="262">
        <v>20</v>
      </c>
      <c r="AI207" s="263">
        <v>20</v>
      </c>
      <c r="AJ207" s="24"/>
      <c r="AK207" s="4"/>
      <c r="AL207" s="4"/>
      <c r="AM207" s="264">
        <v>19744.439999999999</v>
      </c>
      <c r="AN207" s="264">
        <v>5150.9799999999996</v>
      </c>
      <c r="AO207" s="264">
        <v>2970.93</v>
      </c>
      <c r="AP207" s="264">
        <v>1941.59</v>
      </c>
      <c r="AQ207" s="264">
        <v>11806.71</v>
      </c>
      <c r="AR207" s="258"/>
      <c r="AS207" s="259"/>
      <c r="AT207" s="259"/>
      <c r="AU207" s="264">
        <v>346.39368421052598</v>
      </c>
      <c r="AV207" s="264">
        <v>90.368070175438604</v>
      </c>
      <c r="AW207" s="264">
        <v>56.055283018867897</v>
      </c>
      <c r="AX207" s="264">
        <v>36.633773584905697</v>
      </c>
      <c r="AY207" s="264">
        <v>222.768113207547</v>
      </c>
      <c r="AZ207" s="24"/>
      <c r="BA207" s="4"/>
    </row>
    <row r="208" spans="1:53" ht="14.4">
      <c r="A208" s="55"/>
      <c r="B208" s="253" t="s">
        <v>645</v>
      </c>
      <c r="D208" s="254" t="s">
        <v>75</v>
      </c>
      <c r="E208" s="255">
        <v>5</v>
      </c>
      <c r="F208" s="255">
        <v>3</v>
      </c>
      <c r="G208" s="255">
        <v>3</v>
      </c>
      <c r="H208" s="255">
        <v>1</v>
      </c>
      <c r="I208" s="256">
        <v>2</v>
      </c>
      <c r="J208" s="11"/>
      <c r="M208" s="257">
        <v>660.88</v>
      </c>
      <c r="N208" s="257">
        <v>695.33</v>
      </c>
      <c r="O208" s="257">
        <v>659.73</v>
      </c>
      <c r="P208" s="257">
        <v>546.72</v>
      </c>
      <c r="Q208" s="257">
        <v>258.14999999999998</v>
      </c>
      <c r="R208" s="11"/>
      <c r="S208" s="4"/>
      <c r="T208" s="4"/>
      <c r="U208" s="257">
        <v>94.411428571428601</v>
      </c>
      <c r="V208" s="257">
        <v>99.332857142857094</v>
      </c>
      <c r="W208" s="257">
        <v>164.9325</v>
      </c>
      <c r="X208" s="257">
        <v>182.24</v>
      </c>
      <c r="Y208" s="257">
        <v>64.537499999999994</v>
      </c>
      <c r="Z208" s="11"/>
      <c r="AA208" s="4"/>
      <c r="AB208" s="253" t="s">
        <v>433</v>
      </c>
      <c r="AD208" s="254" t="s">
        <v>434</v>
      </c>
      <c r="AE208" s="255">
        <v>22</v>
      </c>
      <c r="AF208" s="255">
        <v>11</v>
      </c>
      <c r="AG208" s="255">
        <v>11</v>
      </c>
      <c r="AH208" s="255">
        <v>10</v>
      </c>
      <c r="AI208" s="256">
        <v>6</v>
      </c>
      <c r="AJ208" s="24"/>
      <c r="AK208" s="4"/>
      <c r="AL208" s="4"/>
      <c r="AM208" s="257">
        <v>1236.69</v>
      </c>
      <c r="AN208" s="257">
        <v>550.91</v>
      </c>
      <c r="AO208" s="257">
        <v>976.49</v>
      </c>
      <c r="AP208" s="257">
        <v>540.66999999999996</v>
      </c>
      <c r="AQ208" s="257">
        <v>2108.9499999999998</v>
      </c>
      <c r="AR208" s="258"/>
      <c r="AS208" s="259"/>
      <c r="AT208" s="259"/>
      <c r="AU208" s="257">
        <v>56.213181818181802</v>
      </c>
      <c r="AV208" s="257">
        <v>25.041363636363599</v>
      </c>
      <c r="AW208" s="257">
        <v>48.8245</v>
      </c>
      <c r="AX208" s="257">
        <v>28.456315789473699</v>
      </c>
      <c r="AY208" s="257">
        <v>100.42619047619</v>
      </c>
      <c r="AZ208" s="24"/>
      <c r="BA208" s="4"/>
    </row>
    <row r="209" spans="1:53" ht="14.4">
      <c r="A209" s="55"/>
      <c r="B209" s="260" t="s">
        <v>371</v>
      </c>
      <c r="D209" s="261" t="s">
        <v>75</v>
      </c>
      <c r="E209" s="262">
        <v>323</v>
      </c>
      <c r="F209" s="262">
        <v>198</v>
      </c>
      <c r="G209" s="262">
        <v>152</v>
      </c>
      <c r="H209" s="262">
        <v>124</v>
      </c>
      <c r="I209" s="263">
        <v>113</v>
      </c>
      <c r="J209" s="11"/>
      <c r="M209" s="264">
        <v>26998.82</v>
      </c>
      <c r="N209" s="264">
        <v>17959.169999999998</v>
      </c>
      <c r="O209" s="264">
        <v>11720.13</v>
      </c>
      <c r="P209" s="264">
        <v>20348.18</v>
      </c>
      <c r="Q209" s="264">
        <v>80460.649999999994</v>
      </c>
      <c r="R209" s="11"/>
      <c r="S209" s="4"/>
      <c r="T209" s="4"/>
      <c r="U209" s="264">
        <v>75.839382022471895</v>
      </c>
      <c r="V209" s="264">
        <v>50.447106741573002</v>
      </c>
      <c r="W209" s="264">
        <v>34.470970588235303</v>
      </c>
      <c r="X209" s="264">
        <v>60.380356083086099</v>
      </c>
      <c r="Y209" s="264">
        <v>236.64897058823499</v>
      </c>
      <c r="Z209" s="11"/>
      <c r="AA209" s="4"/>
      <c r="AB209" s="260" t="s">
        <v>436</v>
      </c>
      <c r="AD209" s="261" t="s">
        <v>165</v>
      </c>
      <c r="AE209" s="262">
        <v>80</v>
      </c>
      <c r="AF209" s="262">
        <v>52</v>
      </c>
      <c r="AG209" s="262">
        <v>42</v>
      </c>
      <c r="AH209" s="262">
        <v>40</v>
      </c>
      <c r="AI209" s="263">
        <v>41</v>
      </c>
      <c r="AJ209" s="24"/>
      <c r="AK209" s="4"/>
      <c r="AL209" s="4"/>
      <c r="AM209" s="264">
        <v>20380.009999999998</v>
      </c>
      <c r="AN209" s="264">
        <v>9620.3700000000008</v>
      </c>
      <c r="AO209" s="264">
        <v>10198.07</v>
      </c>
      <c r="AP209" s="264">
        <v>10312.93</v>
      </c>
      <c r="AQ209" s="264">
        <v>98154.609999999899</v>
      </c>
      <c r="AR209" s="258"/>
      <c r="AS209" s="259"/>
      <c r="AT209" s="259"/>
      <c r="AU209" s="264">
        <v>245.542289156626</v>
      </c>
      <c r="AV209" s="264">
        <v>115.908072289157</v>
      </c>
      <c r="AW209" s="264">
        <v>129.08949367088599</v>
      </c>
      <c r="AX209" s="264">
        <v>132.21705128205099</v>
      </c>
      <c r="AY209" s="264">
        <v>1226.9326249999999</v>
      </c>
      <c r="AZ209" s="24"/>
      <c r="BA209" s="4"/>
    </row>
    <row r="210" spans="1:53" ht="14.4">
      <c r="A210" s="55"/>
      <c r="B210" s="253" t="s">
        <v>373</v>
      </c>
      <c r="D210" s="254" t="s">
        <v>175</v>
      </c>
      <c r="E210" s="255">
        <v>325</v>
      </c>
      <c r="F210" s="255">
        <v>174</v>
      </c>
      <c r="G210" s="255">
        <v>195</v>
      </c>
      <c r="H210" s="255">
        <v>147</v>
      </c>
      <c r="I210" s="256">
        <v>159</v>
      </c>
      <c r="J210" s="11"/>
      <c r="M210" s="257">
        <v>48118.74</v>
      </c>
      <c r="N210" s="257">
        <v>25626.51</v>
      </c>
      <c r="O210" s="257">
        <v>34537.980000000003</v>
      </c>
      <c r="P210" s="257">
        <v>29811.599999999999</v>
      </c>
      <c r="Q210" s="257">
        <v>134287.78</v>
      </c>
      <c r="R210" s="11"/>
      <c r="S210" s="4"/>
      <c r="T210" s="4"/>
      <c r="U210" s="257">
        <v>121.51196969697</v>
      </c>
      <c r="V210" s="257">
        <v>64.713409090909096</v>
      </c>
      <c r="W210" s="257">
        <v>87.882900763358805</v>
      </c>
      <c r="X210" s="257">
        <v>77.634375000000006</v>
      </c>
      <c r="Y210" s="257">
        <v>347.89580310880802</v>
      </c>
      <c r="Z210" s="11"/>
      <c r="AA210" s="4"/>
      <c r="AB210" s="253" t="s">
        <v>437</v>
      </c>
      <c r="AD210" s="254" t="s">
        <v>438</v>
      </c>
      <c r="AE210" s="255">
        <v>51</v>
      </c>
      <c r="AF210" s="255">
        <v>24</v>
      </c>
      <c r="AG210" s="255">
        <v>21</v>
      </c>
      <c r="AH210" s="255">
        <v>18</v>
      </c>
      <c r="AI210" s="256">
        <v>18</v>
      </c>
      <c r="AJ210" s="24"/>
      <c r="AK210" s="4"/>
      <c r="AL210" s="4"/>
      <c r="AM210" s="257">
        <v>21477.63</v>
      </c>
      <c r="AN210" s="257">
        <v>3392.16</v>
      </c>
      <c r="AO210" s="257">
        <v>3328.3</v>
      </c>
      <c r="AP210" s="257">
        <v>6970.32</v>
      </c>
      <c r="AQ210" s="257">
        <v>18934.29</v>
      </c>
      <c r="AR210" s="258"/>
      <c r="AS210" s="259"/>
      <c r="AT210" s="259"/>
      <c r="AU210" s="257">
        <v>383.52910714285701</v>
      </c>
      <c r="AV210" s="257">
        <v>60.574285714285701</v>
      </c>
      <c r="AW210" s="257">
        <v>61.6351851851852</v>
      </c>
      <c r="AX210" s="257">
        <v>139.40639999999999</v>
      </c>
      <c r="AY210" s="257">
        <v>364.12096153846198</v>
      </c>
      <c r="AZ210" s="24"/>
      <c r="BA210" s="4"/>
    </row>
    <row r="211" spans="1:53" ht="14.4">
      <c r="A211" s="55"/>
      <c r="B211" s="260" t="s">
        <v>660</v>
      </c>
      <c r="D211" s="261" t="s">
        <v>175</v>
      </c>
      <c r="E211" s="262">
        <v>3</v>
      </c>
      <c r="F211" s="262">
        <v>2</v>
      </c>
      <c r="G211" s="262">
        <v>1</v>
      </c>
      <c r="H211" s="262">
        <v>1</v>
      </c>
      <c r="I211" s="263">
        <v>2</v>
      </c>
      <c r="J211" s="11"/>
      <c r="M211" s="264">
        <v>249.37</v>
      </c>
      <c r="N211" s="264">
        <v>587.24</v>
      </c>
      <c r="O211" s="264">
        <v>496.54</v>
      </c>
      <c r="P211" s="264">
        <v>618.73</v>
      </c>
      <c r="Q211" s="264">
        <v>5303</v>
      </c>
      <c r="R211" s="11"/>
      <c r="S211" s="4"/>
      <c r="T211" s="4"/>
      <c r="U211" s="264">
        <v>62.342500000000001</v>
      </c>
      <c r="V211" s="264">
        <v>146.81</v>
      </c>
      <c r="W211" s="264">
        <v>165.51333333333301</v>
      </c>
      <c r="X211" s="264">
        <v>206.243333333333</v>
      </c>
      <c r="Y211" s="264">
        <v>1767.6666666666699</v>
      </c>
      <c r="Z211" s="11"/>
      <c r="AA211" s="4"/>
      <c r="AB211" s="260" t="s">
        <v>441</v>
      </c>
      <c r="AD211" s="261" t="s">
        <v>117</v>
      </c>
      <c r="AE211" s="262">
        <v>10</v>
      </c>
      <c r="AF211" s="262">
        <v>7</v>
      </c>
      <c r="AG211" s="262">
        <v>4</v>
      </c>
      <c r="AH211" s="262">
        <v>4</v>
      </c>
      <c r="AI211" s="263">
        <v>4</v>
      </c>
      <c r="AJ211" s="24"/>
      <c r="AK211" s="4"/>
      <c r="AL211" s="4"/>
      <c r="AM211" s="264">
        <v>639.97</v>
      </c>
      <c r="AN211" s="264">
        <v>501.06</v>
      </c>
      <c r="AO211" s="264">
        <v>423.09</v>
      </c>
      <c r="AP211" s="264">
        <v>515.72</v>
      </c>
      <c r="AQ211" s="264">
        <v>21089.59</v>
      </c>
      <c r="AR211" s="258"/>
      <c r="AS211" s="259"/>
      <c r="AT211" s="259"/>
      <c r="AU211" s="264">
        <v>63.997</v>
      </c>
      <c r="AV211" s="264">
        <v>50.106000000000002</v>
      </c>
      <c r="AW211" s="264">
        <v>47.01</v>
      </c>
      <c r="AX211" s="264">
        <v>57.302222222222198</v>
      </c>
      <c r="AY211" s="264">
        <v>2343.2877777777799</v>
      </c>
      <c r="AZ211" s="24"/>
      <c r="BA211" s="4"/>
    </row>
    <row r="212" spans="1:53" ht="14.4">
      <c r="A212" s="55"/>
      <c r="B212" s="253" t="s">
        <v>375</v>
      </c>
      <c r="D212" s="254" t="s">
        <v>114</v>
      </c>
      <c r="E212" s="255">
        <v>159</v>
      </c>
      <c r="F212" s="255">
        <v>82</v>
      </c>
      <c r="G212" s="255">
        <v>65</v>
      </c>
      <c r="H212" s="255">
        <v>49</v>
      </c>
      <c r="I212" s="256">
        <v>45</v>
      </c>
      <c r="J212" s="11"/>
      <c r="M212" s="257">
        <v>17195.78</v>
      </c>
      <c r="N212" s="257">
        <v>8739.32</v>
      </c>
      <c r="O212" s="257">
        <v>22641.02</v>
      </c>
      <c r="P212" s="257">
        <v>6794.14</v>
      </c>
      <c r="Q212" s="257">
        <v>40836.82</v>
      </c>
      <c r="R212" s="11"/>
      <c r="S212" s="4"/>
      <c r="T212" s="4"/>
      <c r="U212" s="257">
        <v>94.4823076923077</v>
      </c>
      <c r="V212" s="257">
        <v>48.0182417582418</v>
      </c>
      <c r="W212" s="257">
        <v>131.63383720930199</v>
      </c>
      <c r="X212" s="257">
        <v>39.965529411764699</v>
      </c>
      <c r="Y212" s="257">
        <v>237.423372093023</v>
      </c>
      <c r="Z212" s="11"/>
      <c r="AA212" s="4"/>
      <c r="AB212" s="253" t="s">
        <v>444</v>
      </c>
      <c r="AD212" s="254" t="s">
        <v>445</v>
      </c>
      <c r="AE212" s="255">
        <v>7</v>
      </c>
      <c r="AF212" s="255">
        <v>6</v>
      </c>
      <c r="AG212" s="255">
        <v>5</v>
      </c>
      <c r="AH212" s="255">
        <v>4</v>
      </c>
      <c r="AI212" s="256">
        <v>5</v>
      </c>
      <c r="AJ212" s="24"/>
      <c r="AK212" s="4"/>
      <c r="AL212" s="4"/>
      <c r="AM212" s="257">
        <v>281.95</v>
      </c>
      <c r="AN212" s="257">
        <v>427.73</v>
      </c>
      <c r="AO212" s="257">
        <v>351.66</v>
      </c>
      <c r="AP212" s="257">
        <v>106.72</v>
      </c>
      <c r="AQ212" s="257">
        <v>2787.02</v>
      </c>
      <c r="AR212" s="258"/>
      <c r="AS212" s="259"/>
      <c r="AT212" s="259"/>
      <c r="AU212" s="257">
        <v>35.243749999999999</v>
      </c>
      <c r="AV212" s="257">
        <v>53.466250000000002</v>
      </c>
      <c r="AW212" s="257">
        <v>43.957500000000003</v>
      </c>
      <c r="AX212" s="257">
        <v>13.34</v>
      </c>
      <c r="AY212" s="257">
        <v>348.3775</v>
      </c>
      <c r="AZ212" s="24"/>
      <c r="BA212" s="4"/>
    </row>
    <row r="213" spans="1:53" ht="14.4">
      <c r="A213" s="55"/>
      <c r="B213" s="260" t="s">
        <v>377</v>
      </c>
      <c r="D213" s="261" t="s">
        <v>100</v>
      </c>
      <c r="E213" s="262">
        <v>1</v>
      </c>
      <c r="F213" s="262">
        <v>1</v>
      </c>
      <c r="G213" s="262">
        <v>1</v>
      </c>
      <c r="H213" s="262">
        <v>1</v>
      </c>
      <c r="I213" s="263">
        <v>1</v>
      </c>
      <c r="J213" s="11"/>
      <c r="M213" s="264">
        <v>164.42</v>
      </c>
      <c r="N213" s="264">
        <v>901.28</v>
      </c>
      <c r="O213" s="264">
        <v>1162.75</v>
      </c>
      <c r="P213" s="264">
        <v>655.94</v>
      </c>
      <c r="Q213" s="264">
        <v>1003.64</v>
      </c>
      <c r="R213" s="11"/>
      <c r="S213" s="4"/>
      <c r="T213" s="4"/>
      <c r="U213" s="264">
        <v>82.21</v>
      </c>
      <c r="V213" s="264">
        <v>450.64</v>
      </c>
      <c r="W213" s="264">
        <v>581.375</v>
      </c>
      <c r="X213" s="264">
        <v>327.97</v>
      </c>
      <c r="Y213" s="264">
        <v>501.82</v>
      </c>
      <c r="Z213" s="11"/>
      <c r="AA213" s="4"/>
      <c r="AB213" s="260" t="s">
        <v>446</v>
      </c>
      <c r="AD213" s="261" t="s">
        <v>191</v>
      </c>
      <c r="AE213" s="262">
        <v>56</v>
      </c>
      <c r="AF213" s="262">
        <v>34</v>
      </c>
      <c r="AG213" s="262">
        <v>19</v>
      </c>
      <c r="AH213" s="262">
        <v>10</v>
      </c>
      <c r="AI213" s="263">
        <v>11</v>
      </c>
      <c r="AJ213" s="24"/>
      <c r="AK213" s="4"/>
      <c r="AL213" s="4"/>
      <c r="AM213" s="264">
        <v>8359.84</v>
      </c>
      <c r="AN213" s="264">
        <v>3139.92</v>
      </c>
      <c r="AO213" s="264">
        <v>2586.0300000000002</v>
      </c>
      <c r="AP213" s="264">
        <v>2079.85</v>
      </c>
      <c r="AQ213" s="264">
        <v>10142.219999999999</v>
      </c>
      <c r="AR213" s="258"/>
      <c r="AS213" s="259"/>
      <c r="AT213" s="259"/>
      <c r="AU213" s="264">
        <v>149.28285714285701</v>
      </c>
      <c r="AV213" s="264">
        <v>56.07</v>
      </c>
      <c r="AW213" s="264">
        <v>47.018727272727297</v>
      </c>
      <c r="AX213" s="264">
        <v>44.252127659574498</v>
      </c>
      <c r="AY213" s="264">
        <v>184.404</v>
      </c>
      <c r="AZ213" s="24"/>
      <c r="BA213" s="4"/>
    </row>
    <row r="214" spans="1:53" ht="14.4">
      <c r="A214" s="55"/>
      <c r="B214" s="253" t="s">
        <v>378</v>
      </c>
      <c r="D214" s="254" t="s">
        <v>379</v>
      </c>
      <c r="E214" s="255">
        <v>10</v>
      </c>
      <c r="F214" s="255">
        <v>2</v>
      </c>
      <c r="G214" s="255">
        <v>9</v>
      </c>
      <c r="H214" s="255">
        <v>6</v>
      </c>
      <c r="I214" s="256">
        <v>6</v>
      </c>
      <c r="J214" s="11"/>
      <c r="M214" s="257">
        <v>1135.1400000000001</v>
      </c>
      <c r="N214" s="257">
        <v>54.96</v>
      </c>
      <c r="O214" s="257">
        <v>1252.21</v>
      </c>
      <c r="P214" s="257">
        <v>449.6</v>
      </c>
      <c r="Q214" s="257">
        <v>16272.9</v>
      </c>
      <c r="R214" s="11"/>
      <c r="S214" s="4"/>
      <c r="T214" s="4"/>
      <c r="U214" s="257">
        <v>103.19454545454499</v>
      </c>
      <c r="V214" s="257">
        <v>4.9963636363636397</v>
      </c>
      <c r="W214" s="257">
        <v>113.837272727273</v>
      </c>
      <c r="X214" s="257">
        <v>44.96</v>
      </c>
      <c r="Y214" s="257">
        <v>1627.29</v>
      </c>
      <c r="Z214" s="11"/>
      <c r="AA214" s="4"/>
      <c r="AB214" s="253" t="s">
        <v>447</v>
      </c>
      <c r="AD214" s="254" t="s">
        <v>54</v>
      </c>
      <c r="AE214" s="255">
        <v>4</v>
      </c>
      <c r="AF214" s="255"/>
      <c r="AG214" s="255">
        <v>1</v>
      </c>
      <c r="AH214" s="255">
        <v>1</v>
      </c>
      <c r="AI214" s="256">
        <v>1</v>
      </c>
      <c r="AJ214" s="24"/>
      <c r="AK214" s="4"/>
      <c r="AL214" s="4"/>
      <c r="AM214" s="257">
        <v>1163.02</v>
      </c>
      <c r="AN214" s="257">
        <v>0</v>
      </c>
      <c r="AO214" s="257">
        <v>28.39</v>
      </c>
      <c r="AP214" s="257">
        <v>14.83</v>
      </c>
      <c r="AQ214" s="257">
        <v>1718.56</v>
      </c>
      <c r="AR214" s="258"/>
      <c r="AS214" s="259"/>
      <c r="AT214" s="259"/>
      <c r="AU214" s="257">
        <v>290.755</v>
      </c>
      <c r="AV214" s="257">
        <v>0</v>
      </c>
      <c r="AW214" s="257">
        <v>7.0975000000000001</v>
      </c>
      <c r="AX214" s="257">
        <v>3.7075</v>
      </c>
      <c r="AY214" s="257">
        <v>429.64</v>
      </c>
      <c r="AZ214" s="24"/>
      <c r="BA214" s="4"/>
    </row>
    <row r="215" spans="1:53" ht="14.4">
      <c r="A215" s="55"/>
      <c r="B215" s="260" t="s">
        <v>380</v>
      </c>
      <c r="D215" s="261" t="s">
        <v>77</v>
      </c>
      <c r="E215" s="262">
        <v>31</v>
      </c>
      <c r="F215" s="262">
        <v>22</v>
      </c>
      <c r="G215" s="262">
        <v>18</v>
      </c>
      <c r="H215" s="262">
        <v>13</v>
      </c>
      <c r="I215" s="263">
        <v>12</v>
      </c>
      <c r="J215" s="11"/>
      <c r="M215" s="264">
        <v>5010.3500000000004</v>
      </c>
      <c r="N215" s="264">
        <v>5262.17</v>
      </c>
      <c r="O215" s="264">
        <v>3518.93</v>
      </c>
      <c r="P215" s="264">
        <v>3032.53</v>
      </c>
      <c r="Q215" s="264">
        <v>13646.81</v>
      </c>
      <c r="R215" s="11"/>
      <c r="S215" s="4"/>
      <c r="T215" s="4"/>
      <c r="U215" s="264">
        <v>151.82878787878801</v>
      </c>
      <c r="V215" s="264">
        <v>159.45969696969701</v>
      </c>
      <c r="W215" s="264">
        <v>113.51387096774199</v>
      </c>
      <c r="X215" s="264">
        <v>97.823548387096807</v>
      </c>
      <c r="Y215" s="264">
        <v>454.893666666667</v>
      </c>
      <c r="Z215" s="11"/>
      <c r="AA215" s="4"/>
      <c r="AB215" s="260" t="s">
        <v>449</v>
      </c>
      <c r="AD215" s="261" t="s">
        <v>450</v>
      </c>
      <c r="AE215" s="262">
        <v>72</v>
      </c>
      <c r="AF215" s="262">
        <v>39</v>
      </c>
      <c r="AG215" s="262">
        <v>26</v>
      </c>
      <c r="AH215" s="262">
        <v>16</v>
      </c>
      <c r="AI215" s="263">
        <v>17</v>
      </c>
      <c r="AJ215" s="24"/>
      <c r="AK215" s="4"/>
      <c r="AL215" s="4"/>
      <c r="AM215" s="264">
        <v>19962.28</v>
      </c>
      <c r="AN215" s="264">
        <v>13782.13</v>
      </c>
      <c r="AO215" s="264">
        <v>2394.9899999999998</v>
      </c>
      <c r="AP215" s="264">
        <v>1912.99</v>
      </c>
      <c r="AQ215" s="264">
        <v>14747.91</v>
      </c>
      <c r="AR215" s="258"/>
      <c r="AS215" s="259"/>
      <c r="AT215" s="259"/>
      <c r="AU215" s="264">
        <v>255.92666666666699</v>
      </c>
      <c r="AV215" s="264">
        <v>176.693974358974</v>
      </c>
      <c r="AW215" s="264">
        <v>31.513026315789499</v>
      </c>
      <c r="AX215" s="264">
        <v>26.569305555555601</v>
      </c>
      <c r="AY215" s="264">
        <v>196.6388</v>
      </c>
      <c r="AZ215" s="24"/>
      <c r="BA215" s="4"/>
    </row>
    <row r="216" spans="1:53" ht="14.4">
      <c r="A216" s="55"/>
      <c r="B216" s="253" t="s">
        <v>646</v>
      </c>
      <c r="D216" s="254" t="s">
        <v>110</v>
      </c>
      <c r="E216" s="255">
        <v>2</v>
      </c>
      <c r="F216" s="255">
        <v>2</v>
      </c>
      <c r="G216" s="255">
        <v>1</v>
      </c>
      <c r="H216" s="255">
        <v>1</v>
      </c>
      <c r="I216" s="256">
        <v>1</v>
      </c>
      <c r="J216" s="11"/>
      <c r="M216" s="257">
        <v>1379.97</v>
      </c>
      <c r="N216" s="257">
        <v>101.18</v>
      </c>
      <c r="O216" s="257">
        <v>60.93</v>
      </c>
      <c r="P216" s="257">
        <v>83.6</v>
      </c>
      <c r="Q216" s="257">
        <v>106.13</v>
      </c>
      <c r="R216" s="11"/>
      <c r="S216" s="4"/>
      <c r="T216" s="4"/>
      <c r="U216" s="257">
        <v>689.98500000000001</v>
      </c>
      <c r="V216" s="257">
        <v>50.59</v>
      </c>
      <c r="W216" s="257">
        <v>60.93</v>
      </c>
      <c r="X216" s="257">
        <v>83.6</v>
      </c>
      <c r="Y216" s="257">
        <v>106.13</v>
      </c>
      <c r="Z216" s="11"/>
      <c r="AA216" s="4"/>
      <c r="AB216" s="253" t="s">
        <v>451</v>
      </c>
      <c r="AD216" s="254" t="s">
        <v>61</v>
      </c>
      <c r="AE216" s="255">
        <v>1</v>
      </c>
      <c r="AF216" s="255"/>
      <c r="AG216" s="255"/>
      <c r="AH216" s="255"/>
      <c r="AI216" s="256"/>
      <c r="AJ216" s="24"/>
      <c r="AK216" s="4"/>
      <c r="AL216" s="4"/>
      <c r="AM216" s="257">
        <v>12.3</v>
      </c>
      <c r="AN216" s="257">
        <v>0</v>
      </c>
      <c r="AO216" s="257">
        <v>0</v>
      </c>
      <c r="AP216" s="257">
        <v>0</v>
      </c>
      <c r="AQ216" s="257">
        <v>0</v>
      </c>
      <c r="AR216" s="258"/>
      <c r="AS216" s="259"/>
      <c r="AT216" s="259"/>
      <c r="AU216" s="257">
        <v>12.3</v>
      </c>
      <c r="AV216" s="257">
        <v>0</v>
      </c>
      <c r="AW216" s="257">
        <v>0</v>
      </c>
      <c r="AX216" s="257">
        <v>0</v>
      </c>
      <c r="AY216" s="257">
        <v>0</v>
      </c>
      <c r="AZ216" s="24"/>
      <c r="BA216" s="4"/>
    </row>
    <row r="217" spans="1:53" ht="14.4">
      <c r="A217" s="55"/>
      <c r="B217" s="260" t="s">
        <v>381</v>
      </c>
      <c r="D217" s="261" t="s">
        <v>110</v>
      </c>
      <c r="E217" s="262">
        <v>1920</v>
      </c>
      <c r="F217" s="262">
        <v>1377</v>
      </c>
      <c r="G217" s="262">
        <v>1149</v>
      </c>
      <c r="H217" s="262">
        <v>1004</v>
      </c>
      <c r="I217" s="263">
        <v>981</v>
      </c>
      <c r="J217" s="11"/>
      <c r="M217" s="264">
        <v>301689.56</v>
      </c>
      <c r="N217" s="264">
        <v>227919.55000000101</v>
      </c>
      <c r="O217" s="264">
        <v>218942.92</v>
      </c>
      <c r="P217" s="264">
        <v>201772.83</v>
      </c>
      <c r="Q217" s="264">
        <v>1133447.55</v>
      </c>
      <c r="R217" s="11"/>
      <c r="S217" s="4"/>
      <c r="T217" s="4"/>
      <c r="U217" s="264">
        <v>131.51244986922401</v>
      </c>
      <c r="V217" s="264">
        <v>99.354642545771796</v>
      </c>
      <c r="W217" s="264">
        <v>97.742374999999896</v>
      </c>
      <c r="X217" s="264">
        <v>91.424028092433204</v>
      </c>
      <c r="Y217" s="264">
        <v>511.483551444044</v>
      </c>
      <c r="Z217" s="11"/>
      <c r="AA217" s="4"/>
      <c r="AB217" s="260" t="s">
        <v>453</v>
      </c>
      <c r="AD217" s="261" t="s">
        <v>91</v>
      </c>
      <c r="AE217" s="262">
        <v>270</v>
      </c>
      <c r="AF217" s="262">
        <v>177</v>
      </c>
      <c r="AG217" s="262">
        <v>112</v>
      </c>
      <c r="AH217" s="262">
        <v>93</v>
      </c>
      <c r="AI217" s="263">
        <v>87</v>
      </c>
      <c r="AJ217" s="24"/>
      <c r="AK217" s="4"/>
      <c r="AL217" s="4"/>
      <c r="AM217" s="264">
        <v>85788.65</v>
      </c>
      <c r="AN217" s="264">
        <v>54983.59</v>
      </c>
      <c r="AO217" s="264">
        <v>26339.65</v>
      </c>
      <c r="AP217" s="264">
        <v>18571.89</v>
      </c>
      <c r="AQ217" s="264">
        <v>99594.72</v>
      </c>
      <c r="AR217" s="258"/>
      <c r="AS217" s="259"/>
      <c r="AT217" s="259"/>
      <c r="AU217" s="264">
        <v>305.29768683274</v>
      </c>
      <c r="AV217" s="264">
        <v>195.671138790036</v>
      </c>
      <c r="AW217" s="264">
        <v>96.836948529411799</v>
      </c>
      <c r="AX217" s="264">
        <v>69.557640449438196</v>
      </c>
      <c r="AY217" s="264">
        <v>373.01393258426998</v>
      </c>
      <c r="AZ217" s="24"/>
      <c r="BA217" s="4"/>
    </row>
    <row r="218" spans="1:53" ht="14.4">
      <c r="A218" s="55"/>
      <c r="B218" s="253" t="s">
        <v>381</v>
      </c>
      <c r="D218" s="254" t="s">
        <v>56</v>
      </c>
      <c r="E218" s="255">
        <v>1</v>
      </c>
      <c r="F218" s="255">
        <v>1</v>
      </c>
      <c r="G218" s="255">
        <v>1</v>
      </c>
      <c r="H218" s="255">
        <v>1</v>
      </c>
      <c r="I218" s="256">
        <v>1</v>
      </c>
      <c r="J218" s="11"/>
      <c r="M218" s="257">
        <v>71.209999999999994</v>
      </c>
      <c r="N218" s="257">
        <v>48.93</v>
      </c>
      <c r="O218" s="257">
        <v>55.74</v>
      </c>
      <c r="P218" s="257">
        <v>62.69</v>
      </c>
      <c r="Q218" s="257">
        <v>1043.79</v>
      </c>
      <c r="R218" s="11"/>
      <c r="S218" s="4"/>
      <c r="T218" s="4"/>
      <c r="U218" s="257">
        <v>71.209999999999994</v>
      </c>
      <c r="V218" s="257">
        <v>48.93</v>
      </c>
      <c r="W218" s="257">
        <v>55.74</v>
      </c>
      <c r="X218" s="257">
        <v>62.69</v>
      </c>
      <c r="Y218" s="257">
        <v>1043.79</v>
      </c>
      <c r="Z218" s="11"/>
      <c r="AA218" s="4"/>
      <c r="AB218" s="253" t="s">
        <v>453</v>
      </c>
      <c r="AD218" s="254" t="s">
        <v>114</v>
      </c>
      <c r="AE218" s="255"/>
      <c r="AF218" s="255">
        <v>1</v>
      </c>
      <c r="AG218" s="255">
        <v>1</v>
      </c>
      <c r="AH218" s="255">
        <v>1</v>
      </c>
      <c r="AI218" s="256">
        <v>1</v>
      </c>
      <c r="AJ218" s="24"/>
      <c r="AK218" s="4"/>
      <c r="AL218" s="4"/>
      <c r="AM218" s="257">
        <v>0</v>
      </c>
      <c r="AN218" s="257">
        <v>260.61</v>
      </c>
      <c r="AO218" s="257">
        <v>224.07</v>
      </c>
      <c r="AP218" s="257">
        <v>194.63</v>
      </c>
      <c r="AQ218" s="257">
        <v>282.02</v>
      </c>
      <c r="AR218" s="258"/>
      <c r="AS218" s="259"/>
      <c r="AT218" s="259"/>
      <c r="AU218" s="257">
        <v>0</v>
      </c>
      <c r="AV218" s="257">
        <v>260.61</v>
      </c>
      <c r="AW218" s="257">
        <v>224.07</v>
      </c>
      <c r="AX218" s="257">
        <v>194.63</v>
      </c>
      <c r="AY218" s="257">
        <v>282.02</v>
      </c>
      <c r="AZ218" s="24"/>
      <c r="BA218" s="4"/>
    </row>
    <row r="219" spans="1:53" ht="14.4">
      <c r="A219" s="55"/>
      <c r="B219" s="260" t="s">
        <v>381</v>
      </c>
      <c r="D219" s="261" t="s">
        <v>54</v>
      </c>
      <c r="E219" s="262">
        <v>1</v>
      </c>
      <c r="F219" s="262"/>
      <c r="G219" s="262"/>
      <c r="H219" s="262"/>
      <c r="I219" s="263"/>
      <c r="J219" s="11"/>
      <c r="M219" s="264">
        <v>124.24</v>
      </c>
      <c r="N219" s="264">
        <v>0</v>
      </c>
      <c r="O219" s="264">
        <v>0</v>
      </c>
      <c r="P219" s="264">
        <v>0</v>
      </c>
      <c r="Q219" s="264">
        <v>0</v>
      </c>
      <c r="R219" s="11"/>
      <c r="S219" s="4"/>
      <c r="T219" s="4"/>
      <c r="U219" s="264">
        <v>124.24</v>
      </c>
      <c r="V219" s="264">
        <v>0</v>
      </c>
      <c r="W219" s="264">
        <v>0</v>
      </c>
      <c r="X219" s="264">
        <v>0</v>
      </c>
      <c r="Y219" s="264">
        <v>0</v>
      </c>
      <c r="Z219" s="11"/>
      <c r="AA219" s="4"/>
      <c r="AB219" s="260" t="s">
        <v>454</v>
      </c>
      <c r="AD219" s="261" t="s">
        <v>61</v>
      </c>
      <c r="AE219" s="262">
        <v>1</v>
      </c>
      <c r="AF219" s="262">
        <v>1</v>
      </c>
      <c r="AG219" s="262"/>
      <c r="AH219" s="262"/>
      <c r="AI219" s="263">
        <v>1</v>
      </c>
      <c r="AJ219" s="24"/>
      <c r="AK219" s="4"/>
      <c r="AL219" s="4"/>
      <c r="AM219" s="264">
        <v>139.38</v>
      </c>
      <c r="AN219" s="264">
        <v>943.27</v>
      </c>
      <c r="AO219" s="264"/>
      <c r="AP219" s="264">
        <v>0</v>
      </c>
      <c r="AQ219" s="264">
        <v>15</v>
      </c>
      <c r="AR219" s="258"/>
      <c r="AS219" s="259"/>
      <c r="AT219" s="259"/>
      <c r="AU219" s="264">
        <v>139.38</v>
      </c>
      <c r="AV219" s="264">
        <v>943.27</v>
      </c>
      <c r="AW219" s="264"/>
      <c r="AX219" s="264">
        <v>0</v>
      </c>
      <c r="AY219" s="264">
        <v>15</v>
      </c>
      <c r="AZ219" s="24"/>
      <c r="BA219" s="4"/>
    </row>
    <row r="220" spans="1:53" ht="14.4">
      <c r="A220" s="55"/>
      <c r="B220" s="253" t="s">
        <v>382</v>
      </c>
      <c r="D220" s="254" t="s">
        <v>88</v>
      </c>
      <c r="E220" s="255">
        <v>96</v>
      </c>
      <c r="F220" s="255">
        <v>58</v>
      </c>
      <c r="G220" s="255">
        <v>47</v>
      </c>
      <c r="H220" s="255">
        <v>40</v>
      </c>
      <c r="I220" s="256">
        <v>41</v>
      </c>
      <c r="J220" s="11"/>
      <c r="M220" s="257">
        <v>8957.24</v>
      </c>
      <c r="N220" s="257">
        <v>6523.35</v>
      </c>
      <c r="O220" s="257">
        <v>5980.64</v>
      </c>
      <c r="P220" s="257">
        <v>6485.17</v>
      </c>
      <c r="Q220" s="257">
        <v>35331.440000000002</v>
      </c>
      <c r="R220" s="11"/>
      <c r="S220" s="4"/>
      <c r="T220" s="4"/>
      <c r="U220" s="257">
        <v>82.176513761467902</v>
      </c>
      <c r="V220" s="257">
        <v>59.847247706422003</v>
      </c>
      <c r="W220" s="257">
        <v>56.958476190476198</v>
      </c>
      <c r="X220" s="257">
        <v>61.763523809523797</v>
      </c>
      <c r="Y220" s="257">
        <v>327.142962962963</v>
      </c>
      <c r="Z220" s="11"/>
      <c r="AA220" s="4"/>
      <c r="AB220" s="253" t="s">
        <v>455</v>
      </c>
      <c r="AD220" s="254" t="s">
        <v>280</v>
      </c>
      <c r="AE220" s="255">
        <v>23</v>
      </c>
      <c r="AF220" s="255">
        <v>10</v>
      </c>
      <c r="AG220" s="255">
        <v>5</v>
      </c>
      <c r="AH220" s="255">
        <v>4</v>
      </c>
      <c r="AI220" s="256">
        <v>2</v>
      </c>
      <c r="AJ220" s="24"/>
      <c r="AK220" s="4"/>
      <c r="AL220" s="4"/>
      <c r="AM220" s="257">
        <v>11114.42</v>
      </c>
      <c r="AN220" s="257">
        <v>2069.6999999999998</v>
      </c>
      <c r="AO220" s="257">
        <v>288.39</v>
      </c>
      <c r="AP220" s="257">
        <v>240.56</v>
      </c>
      <c r="AQ220" s="257">
        <v>88.63</v>
      </c>
      <c r="AR220" s="258"/>
      <c r="AS220" s="259"/>
      <c r="AT220" s="259"/>
      <c r="AU220" s="257">
        <v>427.477692307692</v>
      </c>
      <c r="AV220" s="257">
        <v>79.603846153846206</v>
      </c>
      <c r="AW220" s="257">
        <v>11.535600000000001</v>
      </c>
      <c r="AX220" s="257">
        <v>10.0233333333333</v>
      </c>
      <c r="AY220" s="257">
        <v>3.5451999999999999</v>
      </c>
      <c r="AZ220" s="24"/>
      <c r="BA220" s="4"/>
    </row>
    <row r="221" spans="1:53" ht="14.4">
      <c r="A221" s="55"/>
      <c r="B221" s="260" t="s">
        <v>647</v>
      </c>
      <c r="D221" s="261" t="s">
        <v>68</v>
      </c>
      <c r="E221" s="262">
        <v>2</v>
      </c>
      <c r="F221" s="262">
        <v>2</v>
      </c>
      <c r="G221" s="262">
        <v>2</v>
      </c>
      <c r="H221" s="262">
        <v>1</v>
      </c>
      <c r="I221" s="263">
        <v>1</v>
      </c>
      <c r="J221" s="11"/>
      <c r="M221" s="264">
        <v>282.20999999999998</v>
      </c>
      <c r="N221" s="264">
        <v>364.83</v>
      </c>
      <c r="O221" s="264">
        <v>311.91000000000003</v>
      </c>
      <c r="P221" s="264">
        <v>470.15</v>
      </c>
      <c r="Q221" s="264">
        <v>333.51</v>
      </c>
      <c r="R221" s="11"/>
      <c r="S221" s="4"/>
      <c r="T221" s="4"/>
      <c r="U221" s="264">
        <v>141.10499999999999</v>
      </c>
      <c r="V221" s="264">
        <v>182.41499999999999</v>
      </c>
      <c r="W221" s="264">
        <v>155.95500000000001</v>
      </c>
      <c r="X221" s="264">
        <v>235.07499999999999</v>
      </c>
      <c r="Y221" s="264">
        <v>166.755</v>
      </c>
      <c r="Z221" s="11"/>
      <c r="AA221" s="4"/>
      <c r="AB221" s="260" t="s">
        <v>455</v>
      </c>
      <c r="AD221" s="261" t="s">
        <v>56</v>
      </c>
      <c r="AE221" s="262">
        <v>1</v>
      </c>
      <c r="AF221" s="262">
        <v>1</v>
      </c>
      <c r="AG221" s="262"/>
      <c r="AH221" s="262"/>
      <c r="AI221" s="263"/>
      <c r="AJ221" s="24"/>
      <c r="AK221" s="4"/>
      <c r="AL221" s="4"/>
      <c r="AM221" s="264">
        <v>7191.42</v>
      </c>
      <c r="AN221" s="264">
        <v>2706.85</v>
      </c>
      <c r="AO221" s="264">
        <v>0</v>
      </c>
      <c r="AP221" s="264">
        <v>0</v>
      </c>
      <c r="AQ221" s="264">
        <v>0</v>
      </c>
      <c r="AR221" s="258"/>
      <c r="AS221" s="259"/>
      <c r="AT221" s="259"/>
      <c r="AU221" s="264">
        <v>7191.42</v>
      </c>
      <c r="AV221" s="264">
        <v>2706.85</v>
      </c>
      <c r="AW221" s="264">
        <v>0</v>
      </c>
      <c r="AX221" s="264">
        <v>0</v>
      </c>
      <c r="AY221" s="264">
        <v>0</v>
      </c>
      <c r="AZ221" s="24"/>
      <c r="BA221" s="4"/>
    </row>
    <row r="222" spans="1:53" ht="14.4">
      <c r="A222" s="55"/>
      <c r="B222" s="253" t="s">
        <v>647</v>
      </c>
      <c r="D222" s="254" t="s">
        <v>91</v>
      </c>
      <c r="E222" s="255">
        <v>7</v>
      </c>
      <c r="F222" s="255">
        <v>4</v>
      </c>
      <c r="G222" s="255">
        <v>3</v>
      </c>
      <c r="H222" s="255">
        <v>1</v>
      </c>
      <c r="I222" s="256"/>
      <c r="J222" s="11"/>
      <c r="M222" s="257">
        <v>1177.8800000000001</v>
      </c>
      <c r="N222" s="257">
        <v>609.37</v>
      </c>
      <c r="O222" s="257">
        <v>988.92</v>
      </c>
      <c r="P222" s="257">
        <v>208.04</v>
      </c>
      <c r="Q222" s="257">
        <v>0</v>
      </c>
      <c r="R222" s="11"/>
      <c r="S222" s="4"/>
      <c r="T222" s="4"/>
      <c r="U222" s="257">
        <v>168.26857142857099</v>
      </c>
      <c r="V222" s="257">
        <v>87.052857142857107</v>
      </c>
      <c r="W222" s="257">
        <v>197.78399999999999</v>
      </c>
      <c r="X222" s="257">
        <v>69.346666666666707</v>
      </c>
      <c r="Y222" s="257">
        <v>0</v>
      </c>
      <c r="Z222" s="11"/>
      <c r="AA222" s="4"/>
      <c r="AB222" s="253" t="s">
        <v>457</v>
      </c>
      <c r="AD222" s="254" t="s">
        <v>458</v>
      </c>
      <c r="AE222" s="255">
        <v>6</v>
      </c>
      <c r="AF222" s="255"/>
      <c r="AG222" s="255">
        <v>5</v>
      </c>
      <c r="AH222" s="255">
        <v>3</v>
      </c>
      <c r="AI222" s="256">
        <v>2</v>
      </c>
      <c r="AJ222" s="24"/>
      <c r="AK222" s="4"/>
      <c r="AL222" s="4"/>
      <c r="AM222" s="257">
        <v>1217.3499999999999</v>
      </c>
      <c r="AN222" s="257">
        <v>0</v>
      </c>
      <c r="AO222" s="257">
        <v>1014.23</v>
      </c>
      <c r="AP222" s="257">
        <v>82.73</v>
      </c>
      <c r="AQ222" s="257">
        <v>279.85000000000002</v>
      </c>
      <c r="AR222" s="258"/>
      <c r="AS222" s="259"/>
      <c r="AT222" s="259"/>
      <c r="AU222" s="257">
        <v>202.89166666666699</v>
      </c>
      <c r="AV222" s="257">
        <v>0</v>
      </c>
      <c r="AW222" s="257">
        <v>169.03833333333299</v>
      </c>
      <c r="AX222" s="257">
        <v>13.7883333333333</v>
      </c>
      <c r="AY222" s="257">
        <v>46.641666666666701</v>
      </c>
      <c r="AZ222" s="24"/>
      <c r="BA222" s="4"/>
    </row>
    <row r="223" spans="1:53" ht="14.4">
      <c r="A223" s="55"/>
      <c r="B223" s="260" t="s">
        <v>383</v>
      </c>
      <c r="D223" s="261" t="s">
        <v>68</v>
      </c>
      <c r="E223" s="262">
        <v>550</v>
      </c>
      <c r="F223" s="262">
        <v>377</v>
      </c>
      <c r="G223" s="262">
        <v>291</v>
      </c>
      <c r="H223" s="262">
        <v>255</v>
      </c>
      <c r="I223" s="263">
        <v>257</v>
      </c>
      <c r="J223" s="11"/>
      <c r="M223" s="264">
        <v>70080.3</v>
      </c>
      <c r="N223" s="264">
        <v>57894.9</v>
      </c>
      <c r="O223" s="264">
        <v>45566.62</v>
      </c>
      <c r="P223" s="264">
        <v>59131.27</v>
      </c>
      <c r="Q223" s="264">
        <v>263748.77</v>
      </c>
      <c r="R223" s="11"/>
      <c r="S223" s="4"/>
      <c r="T223" s="4"/>
      <c r="U223" s="264">
        <v>106.992824427481</v>
      </c>
      <c r="V223" s="264">
        <v>88.389160305343395</v>
      </c>
      <c r="W223" s="264">
        <v>70.976043613707205</v>
      </c>
      <c r="X223" s="264">
        <v>93.859158730158697</v>
      </c>
      <c r="Y223" s="264">
        <v>411.46453978159099</v>
      </c>
      <c r="Z223" s="11"/>
      <c r="AA223" s="4"/>
      <c r="AB223" s="260" t="s">
        <v>459</v>
      </c>
      <c r="AD223" s="261" t="s">
        <v>124</v>
      </c>
      <c r="AE223" s="262">
        <v>11</v>
      </c>
      <c r="AF223" s="262"/>
      <c r="AG223" s="262">
        <v>6</v>
      </c>
      <c r="AH223" s="262">
        <v>1</v>
      </c>
      <c r="AI223" s="263">
        <v>3</v>
      </c>
      <c r="AJ223" s="24"/>
      <c r="AK223" s="4"/>
      <c r="AL223" s="4"/>
      <c r="AM223" s="264">
        <v>3592.26</v>
      </c>
      <c r="AN223" s="264">
        <v>0</v>
      </c>
      <c r="AO223" s="264">
        <v>624.73</v>
      </c>
      <c r="AP223" s="264">
        <v>19.82</v>
      </c>
      <c r="AQ223" s="264">
        <v>3782.75</v>
      </c>
      <c r="AR223" s="258"/>
      <c r="AS223" s="259"/>
      <c r="AT223" s="259"/>
      <c r="AU223" s="264">
        <v>276.32769230769202</v>
      </c>
      <c r="AV223" s="264">
        <v>0</v>
      </c>
      <c r="AW223" s="264">
        <v>52.060833333333299</v>
      </c>
      <c r="AX223" s="264">
        <v>1.6516666666666699</v>
      </c>
      <c r="AY223" s="264">
        <v>290.980769230769</v>
      </c>
      <c r="AZ223" s="24"/>
      <c r="BA223" s="4"/>
    </row>
    <row r="224" spans="1:53" ht="14.4">
      <c r="A224" s="55"/>
      <c r="B224" s="253" t="s">
        <v>383</v>
      </c>
      <c r="D224" s="254" t="s">
        <v>91</v>
      </c>
      <c r="E224" s="255">
        <v>1</v>
      </c>
      <c r="F224" s="255">
        <v>1</v>
      </c>
      <c r="G224" s="255">
        <v>1</v>
      </c>
      <c r="H224" s="255">
        <v>1</v>
      </c>
      <c r="I224" s="256">
        <v>1</v>
      </c>
      <c r="J224" s="11"/>
      <c r="M224" s="257">
        <v>192.31</v>
      </c>
      <c r="N224" s="257">
        <v>151.63999999999999</v>
      </c>
      <c r="O224" s="257">
        <v>311.10000000000002</v>
      </c>
      <c r="P224" s="257">
        <v>405.85</v>
      </c>
      <c r="Q224" s="257">
        <v>2727.51</v>
      </c>
      <c r="R224" s="11"/>
      <c r="S224" s="4"/>
      <c r="T224" s="4"/>
      <c r="U224" s="257">
        <v>96.155000000000001</v>
      </c>
      <c r="V224" s="257">
        <v>75.819999999999993</v>
      </c>
      <c r="W224" s="257">
        <v>155.55000000000001</v>
      </c>
      <c r="X224" s="257">
        <v>202.92500000000001</v>
      </c>
      <c r="Y224" s="257">
        <v>1363.7550000000001</v>
      </c>
      <c r="Z224" s="11"/>
      <c r="AA224" s="4"/>
      <c r="AB224" s="253" t="s">
        <v>460</v>
      </c>
      <c r="AD224" s="254" t="s">
        <v>184</v>
      </c>
      <c r="AE224" s="255">
        <v>23</v>
      </c>
      <c r="AF224" s="255">
        <v>19</v>
      </c>
      <c r="AG224" s="255">
        <v>18</v>
      </c>
      <c r="AH224" s="255">
        <v>17</v>
      </c>
      <c r="AI224" s="256">
        <v>17</v>
      </c>
      <c r="AJ224" s="24"/>
      <c r="AK224" s="4"/>
      <c r="AL224" s="4"/>
      <c r="AM224" s="257">
        <v>4160.4799999999996</v>
      </c>
      <c r="AN224" s="257">
        <v>3278.66</v>
      </c>
      <c r="AO224" s="257">
        <v>3774.81</v>
      </c>
      <c r="AP224" s="257">
        <v>3480.98</v>
      </c>
      <c r="AQ224" s="257">
        <v>19575.330000000002</v>
      </c>
      <c r="AR224" s="258"/>
      <c r="AS224" s="259"/>
      <c r="AT224" s="259"/>
      <c r="AU224" s="257">
        <v>173.35333333333301</v>
      </c>
      <c r="AV224" s="257">
        <v>136.61083333333301</v>
      </c>
      <c r="AW224" s="257">
        <v>164.12217391304301</v>
      </c>
      <c r="AX224" s="257">
        <v>151.346956521739</v>
      </c>
      <c r="AY224" s="257">
        <v>815.63874999999996</v>
      </c>
      <c r="AZ224" s="24"/>
      <c r="BA224" s="4"/>
    </row>
    <row r="225" spans="1:53" ht="14.4">
      <c r="A225" s="55"/>
      <c r="B225" s="260" t="s">
        <v>384</v>
      </c>
      <c r="D225" s="261" t="s">
        <v>374</v>
      </c>
      <c r="E225" s="262">
        <v>120</v>
      </c>
      <c r="F225" s="262">
        <v>77</v>
      </c>
      <c r="G225" s="262">
        <v>50</v>
      </c>
      <c r="H225" s="262">
        <v>49</v>
      </c>
      <c r="I225" s="263">
        <v>48</v>
      </c>
      <c r="J225" s="11"/>
      <c r="M225" s="264">
        <v>24915.31</v>
      </c>
      <c r="N225" s="264">
        <v>16969.009999999998</v>
      </c>
      <c r="O225" s="264">
        <v>9861.6299999999992</v>
      </c>
      <c r="P225" s="264">
        <v>19878.349999999999</v>
      </c>
      <c r="Q225" s="264">
        <v>151264.65</v>
      </c>
      <c r="R225" s="11"/>
      <c r="S225" s="4"/>
      <c r="T225" s="4"/>
      <c r="U225" s="264">
        <v>177.9665</v>
      </c>
      <c r="V225" s="264">
        <v>121.207214285714</v>
      </c>
      <c r="W225" s="264">
        <v>70.440214285714305</v>
      </c>
      <c r="X225" s="264">
        <v>146.164338235294</v>
      </c>
      <c r="Y225" s="264">
        <v>1080.46178571429</v>
      </c>
      <c r="Z225" s="11"/>
      <c r="AA225" s="4"/>
      <c r="AB225" s="260" t="s">
        <v>460</v>
      </c>
      <c r="AD225" s="261" t="s">
        <v>199</v>
      </c>
      <c r="AE225" s="262">
        <v>1</v>
      </c>
      <c r="AF225" s="262">
        <v>1</v>
      </c>
      <c r="AG225" s="262">
        <v>1</v>
      </c>
      <c r="AH225" s="262"/>
      <c r="AI225" s="263"/>
      <c r="AJ225" s="24"/>
      <c r="AK225" s="4"/>
      <c r="AL225" s="4"/>
      <c r="AM225" s="264">
        <v>14.29</v>
      </c>
      <c r="AN225" s="264">
        <v>12.3</v>
      </c>
      <c r="AO225" s="264">
        <v>145.15</v>
      </c>
      <c r="AP225" s="264">
        <v>0</v>
      </c>
      <c r="AQ225" s="264">
        <v>0</v>
      </c>
      <c r="AR225" s="258"/>
      <c r="AS225" s="259"/>
      <c r="AT225" s="259"/>
      <c r="AU225" s="264">
        <v>14.29</v>
      </c>
      <c r="AV225" s="264">
        <v>12.3</v>
      </c>
      <c r="AW225" s="264">
        <v>145.15</v>
      </c>
      <c r="AX225" s="264">
        <v>0</v>
      </c>
      <c r="AY225" s="264">
        <v>0</v>
      </c>
      <c r="AZ225" s="24"/>
      <c r="BA225" s="4"/>
    </row>
    <row r="226" spans="1:53" ht="14.4">
      <c r="A226" s="55"/>
      <c r="B226" s="253" t="s">
        <v>648</v>
      </c>
      <c r="D226" s="254" t="s">
        <v>374</v>
      </c>
      <c r="E226" s="255">
        <v>2</v>
      </c>
      <c r="F226" s="255">
        <v>2</v>
      </c>
      <c r="G226" s="255">
        <v>1</v>
      </c>
      <c r="H226" s="255">
        <v>3</v>
      </c>
      <c r="I226" s="256">
        <v>3</v>
      </c>
      <c r="J226" s="11"/>
      <c r="M226" s="257">
        <v>474.76</v>
      </c>
      <c r="N226" s="257">
        <v>273.2</v>
      </c>
      <c r="O226" s="257">
        <v>333.04</v>
      </c>
      <c r="P226" s="257">
        <v>716.04</v>
      </c>
      <c r="Q226" s="257">
        <v>1934.23</v>
      </c>
      <c r="R226" s="11"/>
      <c r="S226" s="4"/>
      <c r="T226" s="4"/>
      <c r="U226" s="257">
        <v>118.69</v>
      </c>
      <c r="V226" s="257">
        <v>68.3</v>
      </c>
      <c r="W226" s="257">
        <v>111.01333333333299</v>
      </c>
      <c r="X226" s="257">
        <v>179.01</v>
      </c>
      <c r="Y226" s="257">
        <v>644.743333333333</v>
      </c>
      <c r="Z226" s="11"/>
      <c r="AA226" s="4"/>
      <c r="AB226" s="253" t="s">
        <v>461</v>
      </c>
      <c r="AD226" s="254" t="s">
        <v>462</v>
      </c>
      <c r="AE226" s="255">
        <v>2</v>
      </c>
      <c r="AF226" s="255"/>
      <c r="AG226" s="255">
        <v>1</v>
      </c>
      <c r="AH226" s="255"/>
      <c r="AI226" s="256"/>
      <c r="AJ226" s="24"/>
      <c r="AK226" s="4"/>
      <c r="AL226" s="4"/>
      <c r="AM226" s="257">
        <v>4321.03</v>
      </c>
      <c r="AN226" s="257">
        <v>0</v>
      </c>
      <c r="AO226" s="257">
        <v>4354.0600000000004</v>
      </c>
      <c r="AP226" s="257">
        <v>0</v>
      </c>
      <c r="AQ226" s="257">
        <v>0</v>
      </c>
      <c r="AR226" s="258"/>
      <c r="AS226" s="259"/>
      <c r="AT226" s="259"/>
      <c r="AU226" s="257">
        <v>2160.5149999999999</v>
      </c>
      <c r="AV226" s="257">
        <v>0</v>
      </c>
      <c r="AW226" s="257">
        <v>2177.0300000000002</v>
      </c>
      <c r="AX226" s="257">
        <v>0</v>
      </c>
      <c r="AY226" s="257">
        <v>0</v>
      </c>
      <c r="AZ226" s="24"/>
      <c r="BA226" s="4"/>
    </row>
    <row r="227" spans="1:53" ht="14.4">
      <c r="A227" s="55"/>
      <c r="B227" s="260" t="s">
        <v>385</v>
      </c>
      <c r="D227" s="261" t="s">
        <v>370</v>
      </c>
      <c r="E227" s="262">
        <v>90</v>
      </c>
      <c r="F227" s="262">
        <v>64</v>
      </c>
      <c r="G227" s="262">
        <v>50</v>
      </c>
      <c r="H227" s="262">
        <v>38</v>
      </c>
      <c r="I227" s="263">
        <v>42</v>
      </c>
      <c r="J227" s="11"/>
      <c r="M227" s="264">
        <v>13814.53</v>
      </c>
      <c r="N227" s="264">
        <v>8162.95</v>
      </c>
      <c r="O227" s="264">
        <v>8268.27</v>
      </c>
      <c r="P227" s="264">
        <v>6135.77</v>
      </c>
      <c r="Q227" s="264">
        <v>46136.62</v>
      </c>
      <c r="R227" s="11"/>
      <c r="S227" s="4"/>
      <c r="T227" s="4"/>
      <c r="U227" s="264">
        <v>122.252477876106</v>
      </c>
      <c r="V227" s="264">
        <v>72.238495575221194</v>
      </c>
      <c r="W227" s="264">
        <v>73.8238392857143</v>
      </c>
      <c r="X227" s="264">
        <v>55.7797272727273</v>
      </c>
      <c r="Y227" s="264">
        <v>415.64522522522498</v>
      </c>
      <c r="Z227" s="11"/>
      <c r="AA227" s="4"/>
      <c r="AB227" s="260" t="s">
        <v>461</v>
      </c>
      <c r="AD227" s="261" t="s">
        <v>63</v>
      </c>
      <c r="AE227" s="262">
        <v>1</v>
      </c>
      <c r="AF227" s="262"/>
      <c r="AG227" s="262"/>
      <c r="AH227" s="262"/>
      <c r="AI227" s="263"/>
      <c r="AJ227" s="24"/>
      <c r="AK227" s="4"/>
      <c r="AL227" s="4"/>
      <c r="AM227" s="264">
        <v>51.85</v>
      </c>
      <c r="AN227" s="264">
        <v>0</v>
      </c>
      <c r="AO227" s="264">
        <v>0</v>
      </c>
      <c r="AP227" s="264">
        <v>0</v>
      </c>
      <c r="AQ227" s="264">
        <v>0</v>
      </c>
      <c r="AR227" s="258"/>
      <c r="AS227" s="259"/>
      <c r="AT227" s="259"/>
      <c r="AU227" s="264">
        <v>51.85</v>
      </c>
      <c r="AV227" s="264">
        <v>0</v>
      </c>
      <c r="AW227" s="264">
        <v>0</v>
      </c>
      <c r="AX227" s="264">
        <v>0</v>
      </c>
      <c r="AY227" s="264">
        <v>0</v>
      </c>
      <c r="AZ227" s="24"/>
      <c r="BA227" s="4"/>
    </row>
    <row r="228" spans="1:53" ht="14.4">
      <c r="A228" s="55"/>
      <c r="B228" s="253" t="s">
        <v>386</v>
      </c>
      <c r="D228" s="254" t="s">
        <v>163</v>
      </c>
      <c r="E228" s="255">
        <v>2672</v>
      </c>
      <c r="F228" s="255">
        <v>1974</v>
      </c>
      <c r="G228" s="255">
        <v>1706</v>
      </c>
      <c r="H228" s="255">
        <v>1463</v>
      </c>
      <c r="I228" s="256">
        <v>1624</v>
      </c>
      <c r="J228" s="11"/>
      <c r="M228" s="257">
        <v>393461.97</v>
      </c>
      <c r="N228" s="257">
        <v>348816.18</v>
      </c>
      <c r="O228" s="257">
        <v>292169.62</v>
      </c>
      <c r="P228" s="257">
        <v>304805.46000000002</v>
      </c>
      <c r="Q228" s="257">
        <v>1868836.92</v>
      </c>
      <c r="R228" s="11"/>
      <c r="S228" s="4"/>
      <c r="T228" s="4"/>
      <c r="U228" s="257">
        <v>117.697268920132</v>
      </c>
      <c r="V228" s="257">
        <v>104.34226144181901</v>
      </c>
      <c r="W228" s="257">
        <v>90.426994738471095</v>
      </c>
      <c r="X228" s="257">
        <v>96.886668785759795</v>
      </c>
      <c r="Y228" s="257">
        <v>595.74017213898696</v>
      </c>
      <c r="Z228" s="11"/>
      <c r="AA228" s="4"/>
      <c r="AB228" s="253" t="s">
        <v>652</v>
      </c>
      <c r="AD228" s="254" t="s">
        <v>462</v>
      </c>
      <c r="AE228" s="255">
        <v>16</v>
      </c>
      <c r="AF228" s="255">
        <v>6</v>
      </c>
      <c r="AG228" s="255">
        <v>3</v>
      </c>
      <c r="AH228" s="255">
        <v>3</v>
      </c>
      <c r="AI228" s="256">
        <v>2</v>
      </c>
      <c r="AJ228" s="24"/>
      <c r="AK228" s="4"/>
      <c r="AL228" s="4"/>
      <c r="AM228" s="257">
        <v>2139.56</v>
      </c>
      <c r="AN228" s="257">
        <v>1099.04</v>
      </c>
      <c r="AO228" s="257">
        <v>260.89999999999998</v>
      </c>
      <c r="AP228" s="257">
        <v>1058.26</v>
      </c>
      <c r="AQ228" s="257">
        <v>9523.34</v>
      </c>
      <c r="AR228" s="258"/>
      <c r="AS228" s="259"/>
      <c r="AT228" s="259"/>
      <c r="AU228" s="257">
        <v>133.7225</v>
      </c>
      <c r="AV228" s="257">
        <v>68.69</v>
      </c>
      <c r="AW228" s="257">
        <v>16.306249999999999</v>
      </c>
      <c r="AX228" s="257">
        <v>66.141249999999999</v>
      </c>
      <c r="AY228" s="257">
        <v>595.20875000000001</v>
      </c>
      <c r="AZ228" s="24"/>
      <c r="BA228" s="4"/>
    </row>
    <row r="229" spans="1:53" ht="14.4">
      <c r="A229" s="55"/>
      <c r="B229" s="260" t="s">
        <v>388</v>
      </c>
      <c r="D229" s="261" t="s">
        <v>389</v>
      </c>
      <c r="E229" s="262">
        <v>58</v>
      </c>
      <c r="F229" s="262">
        <v>35</v>
      </c>
      <c r="G229" s="262">
        <v>25</v>
      </c>
      <c r="H229" s="262">
        <v>16</v>
      </c>
      <c r="I229" s="263">
        <v>18</v>
      </c>
      <c r="J229" s="11"/>
      <c r="M229" s="264">
        <v>11604.18</v>
      </c>
      <c r="N229" s="264">
        <v>9228.84</v>
      </c>
      <c r="O229" s="264">
        <v>4969.96</v>
      </c>
      <c r="P229" s="264">
        <v>4468.8</v>
      </c>
      <c r="Q229" s="264">
        <v>65305.4</v>
      </c>
      <c r="R229" s="11"/>
      <c r="S229" s="4"/>
      <c r="T229" s="4"/>
      <c r="U229" s="264">
        <v>178.525846153846</v>
      </c>
      <c r="V229" s="264">
        <v>141.98215384615401</v>
      </c>
      <c r="W229" s="264">
        <v>78.888253968254006</v>
      </c>
      <c r="X229" s="264">
        <v>75.742372881355905</v>
      </c>
      <c r="Y229" s="264">
        <v>1036.5936507936501</v>
      </c>
      <c r="Z229" s="11"/>
      <c r="AA229" s="4"/>
      <c r="AB229" s="260" t="s">
        <v>466</v>
      </c>
      <c r="AD229" s="261" t="s">
        <v>145</v>
      </c>
      <c r="AE229" s="262">
        <v>12</v>
      </c>
      <c r="AF229" s="262">
        <v>5</v>
      </c>
      <c r="AG229" s="262"/>
      <c r="AH229" s="262"/>
      <c r="AI229" s="263"/>
      <c r="AJ229" s="24"/>
      <c r="AK229" s="4"/>
      <c r="AL229" s="4"/>
      <c r="AM229" s="264">
        <v>938.39</v>
      </c>
      <c r="AN229" s="264">
        <v>414.61</v>
      </c>
      <c r="AO229" s="264">
        <v>0</v>
      </c>
      <c r="AP229" s="264">
        <v>0</v>
      </c>
      <c r="AQ229" s="264">
        <v>0</v>
      </c>
      <c r="AR229" s="258"/>
      <c r="AS229" s="259"/>
      <c r="AT229" s="259"/>
      <c r="AU229" s="264">
        <v>72.183846153846105</v>
      </c>
      <c r="AV229" s="264">
        <v>31.893076923076901</v>
      </c>
      <c r="AW229" s="264">
        <v>0</v>
      </c>
      <c r="AX229" s="264">
        <v>0</v>
      </c>
      <c r="AY229" s="264">
        <v>0</v>
      </c>
      <c r="AZ229" s="24"/>
      <c r="BA229" s="4"/>
    </row>
    <row r="230" spans="1:53" ht="14.4">
      <c r="A230" s="55"/>
      <c r="B230" s="253" t="s">
        <v>391</v>
      </c>
      <c r="D230" s="254" t="s">
        <v>144</v>
      </c>
      <c r="E230" s="255">
        <v>207</v>
      </c>
      <c r="F230" s="255">
        <v>139</v>
      </c>
      <c r="G230" s="255">
        <v>109</v>
      </c>
      <c r="H230" s="255">
        <v>56</v>
      </c>
      <c r="I230" s="256">
        <v>107</v>
      </c>
      <c r="J230" s="11"/>
      <c r="M230" s="257">
        <v>21982.639999999999</v>
      </c>
      <c r="N230" s="257">
        <v>18272.43</v>
      </c>
      <c r="O230" s="257">
        <v>18990.349999999999</v>
      </c>
      <c r="P230" s="257">
        <v>11111.63</v>
      </c>
      <c r="Q230" s="257">
        <v>97110.09</v>
      </c>
      <c r="R230" s="11"/>
      <c r="S230" s="4"/>
      <c r="T230" s="4"/>
      <c r="U230" s="257">
        <v>86.887905138339804</v>
      </c>
      <c r="V230" s="257">
        <v>72.223043478260905</v>
      </c>
      <c r="W230" s="257">
        <v>78.472520661157006</v>
      </c>
      <c r="X230" s="257">
        <v>76.631931034482704</v>
      </c>
      <c r="Y230" s="257">
        <v>397.99217213114798</v>
      </c>
      <c r="Z230" s="11"/>
      <c r="AA230" s="4"/>
      <c r="AB230" s="253" t="s">
        <v>467</v>
      </c>
      <c r="AD230" s="254" t="s">
        <v>468</v>
      </c>
      <c r="AE230" s="255">
        <v>6</v>
      </c>
      <c r="AF230" s="255">
        <v>2</v>
      </c>
      <c r="AG230" s="255">
        <v>2</v>
      </c>
      <c r="AH230" s="255">
        <v>2</v>
      </c>
      <c r="AI230" s="256">
        <v>2</v>
      </c>
      <c r="AJ230" s="24"/>
      <c r="AK230" s="4"/>
      <c r="AL230" s="4"/>
      <c r="AM230" s="257">
        <v>1505.94</v>
      </c>
      <c r="AN230" s="257">
        <v>47.37</v>
      </c>
      <c r="AO230" s="257">
        <v>45.63</v>
      </c>
      <c r="AP230" s="257">
        <v>240.44</v>
      </c>
      <c r="AQ230" s="257">
        <v>1521</v>
      </c>
      <c r="AR230" s="258"/>
      <c r="AS230" s="259"/>
      <c r="AT230" s="259"/>
      <c r="AU230" s="257">
        <v>250.99</v>
      </c>
      <c r="AV230" s="257">
        <v>7.8949999999999996</v>
      </c>
      <c r="AW230" s="257">
        <v>7.6050000000000004</v>
      </c>
      <c r="AX230" s="257">
        <v>40.073333333333302</v>
      </c>
      <c r="AY230" s="257">
        <v>253.5</v>
      </c>
      <c r="AZ230" s="24"/>
      <c r="BA230" s="4"/>
    </row>
    <row r="231" spans="1:53" ht="14.4">
      <c r="A231" s="55"/>
      <c r="B231" s="260" t="s">
        <v>392</v>
      </c>
      <c r="D231" s="261" t="s">
        <v>393</v>
      </c>
      <c r="E231" s="262">
        <v>127</v>
      </c>
      <c r="F231" s="262">
        <v>101</v>
      </c>
      <c r="G231" s="262">
        <v>82</v>
      </c>
      <c r="H231" s="262">
        <v>74</v>
      </c>
      <c r="I231" s="263">
        <v>72</v>
      </c>
      <c r="J231" s="11"/>
      <c r="M231" s="264">
        <v>21837.18</v>
      </c>
      <c r="N231" s="264">
        <v>18055.900000000001</v>
      </c>
      <c r="O231" s="264">
        <v>18347.740000000002</v>
      </c>
      <c r="P231" s="264">
        <v>17817.12</v>
      </c>
      <c r="Q231" s="264">
        <v>167134.45000000001</v>
      </c>
      <c r="R231" s="11"/>
      <c r="S231" s="4"/>
      <c r="T231" s="4"/>
      <c r="U231" s="264">
        <v>141.79987012986999</v>
      </c>
      <c r="V231" s="264">
        <v>117.246103896104</v>
      </c>
      <c r="W231" s="264">
        <v>122.318266666667</v>
      </c>
      <c r="X231" s="264">
        <v>120.38594594594601</v>
      </c>
      <c r="Y231" s="264">
        <v>1121.7077181208001</v>
      </c>
      <c r="Z231" s="11"/>
      <c r="AA231" s="4"/>
      <c r="AB231" s="260" t="s">
        <v>469</v>
      </c>
      <c r="AD231" s="261" t="s">
        <v>234</v>
      </c>
      <c r="AE231" s="262">
        <v>75</v>
      </c>
      <c r="AF231" s="262">
        <v>26</v>
      </c>
      <c r="AG231" s="262">
        <v>18</v>
      </c>
      <c r="AH231" s="262">
        <v>13</v>
      </c>
      <c r="AI231" s="263">
        <v>18</v>
      </c>
      <c r="AJ231" s="24"/>
      <c r="AK231" s="4"/>
      <c r="AL231" s="4"/>
      <c r="AM231" s="264">
        <v>36686.6</v>
      </c>
      <c r="AN231" s="264">
        <v>10236.66</v>
      </c>
      <c r="AO231" s="264">
        <v>3229.99</v>
      </c>
      <c r="AP231" s="264">
        <v>1300.8399999999999</v>
      </c>
      <c r="AQ231" s="264">
        <v>19244.849999999999</v>
      </c>
      <c r="AR231" s="258"/>
      <c r="AS231" s="259"/>
      <c r="AT231" s="259"/>
      <c r="AU231" s="264">
        <v>458.58249999999998</v>
      </c>
      <c r="AV231" s="264">
        <v>127.95825000000001</v>
      </c>
      <c r="AW231" s="264">
        <v>46.142714285714298</v>
      </c>
      <c r="AX231" s="264">
        <v>20.648253968254</v>
      </c>
      <c r="AY231" s="264">
        <v>274.92642857142903</v>
      </c>
      <c r="AZ231" s="24"/>
      <c r="BA231" s="4"/>
    </row>
    <row r="232" spans="1:53" ht="14.4">
      <c r="A232" s="55"/>
      <c r="B232" s="253" t="s">
        <v>394</v>
      </c>
      <c r="D232" s="254" t="s">
        <v>84</v>
      </c>
      <c r="E232" s="255">
        <v>178</v>
      </c>
      <c r="F232" s="255">
        <v>121</v>
      </c>
      <c r="G232" s="255">
        <v>90</v>
      </c>
      <c r="H232" s="255">
        <v>79</v>
      </c>
      <c r="I232" s="256">
        <v>87</v>
      </c>
      <c r="J232" s="11"/>
      <c r="M232" s="257">
        <v>28042.97</v>
      </c>
      <c r="N232" s="257">
        <v>18066.97</v>
      </c>
      <c r="O232" s="257">
        <v>15260.8</v>
      </c>
      <c r="P232" s="257">
        <v>25159.14</v>
      </c>
      <c r="Q232" s="257">
        <v>121112.59</v>
      </c>
      <c r="R232" s="11"/>
      <c r="S232" s="4"/>
      <c r="T232" s="4"/>
      <c r="U232" s="257">
        <v>126.89126696832599</v>
      </c>
      <c r="V232" s="257">
        <v>81.7509954751131</v>
      </c>
      <c r="W232" s="257">
        <v>71.984905660377393</v>
      </c>
      <c r="X232" s="257">
        <v>119.237630331754</v>
      </c>
      <c r="Y232" s="257">
        <v>579.48607655502406</v>
      </c>
      <c r="Z232" s="11"/>
      <c r="AA232" s="4"/>
      <c r="AB232" s="253" t="s">
        <v>472</v>
      </c>
      <c r="AD232" s="254" t="s">
        <v>70</v>
      </c>
      <c r="AE232" s="255">
        <v>4</v>
      </c>
      <c r="AF232" s="255">
        <v>1</v>
      </c>
      <c r="AG232" s="255">
        <v>1</v>
      </c>
      <c r="AH232" s="255">
        <v>1</v>
      </c>
      <c r="AI232" s="256">
        <v>1</v>
      </c>
      <c r="AJ232" s="24"/>
      <c r="AK232" s="4"/>
      <c r="AL232" s="4"/>
      <c r="AM232" s="257">
        <v>1116.99</v>
      </c>
      <c r="AN232" s="257">
        <v>12.39</v>
      </c>
      <c r="AO232" s="257">
        <v>9.92</v>
      </c>
      <c r="AP232" s="257">
        <v>13.2</v>
      </c>
      <c r="AQ232" s="257">
        <v>163.46</v>
      </c>
      <c r="AR232" s="258"/>
      <c r="AS232" s="259"/>
      <c r="AT232" s="259"/>
      <c r="AU232" s="257">
        <v>279.2475</v>
      </c>
      <c r="AV232" s="257">
        <v>3.0975000000000001</v>
      </c>
      <c r="AW232" s="257">
        <v>2.48</v>
      </c>
      <c r="AX232" s="257">
        <v>3.3</v>
      </c>
      <c r="AY232" s="257">
        <v>40.865000000000002</v>
      </c>
      <c r="AZ232" s="24"/>
      <c r="BA232" s="4"/>
    </row>
    <row r="233" spans="1:53" ht="14.4">
      <c r="A233" s="55"/>
      <c r="B233" s="260" t="s">
        <v>395</v>
      </c>
      <c r="D233" s="261" t="s">
        <v>54</v>
      </c>
      <c r="E233" s="262">
        <v>4</v>
      </c>
      <c r="F233" s="262">
        <v>2</v>
      </c>
      <c r="G233" s="262">
        <v>4</v>
      </c>
      <c r="H233" s="262">
        <v>3</v>
      </c>
      <c r="I233" s="263">
        <v>3</v>
      </c>
      <c r="J233" s="11"/>
      <c r="M233" s="264">
        <v>205.98</v>
      </c>
      <c r="N233" s="264">
        <v>312.27999999999997</v>
      </c>
      <c r="O233" s="264">
        <v>742.24</v>
      </c>
      <c r="P233" s="264">
        <v>462.45</v>
      </c>
      <c r="Q233" s="264">
        <v>721.49</v>
      </c>
      <c r="R233" s="11"/>
      <c r="S233" s="4"/>
      <c r="T233" s="4"/>
      <c r="U233" s="264">
        <v>41.195999999999998</v>
      </c>
      <c r="V233" s="264">
        <v>62.456000000000003</v>
      </c>
      <c r="W233" s="264">
        <v>148.44800000000001</v>
      </c>
      <c r="X233" s="264">
        <v>92.49</v>
      </c>
      <c r="Y233" s="264">
        <v>144.298</v>
      </c>
      <c r="Z233" s="11"/>
      <c r="AA233" s="4"/>
      <c r="AB233" s="260" t="s">
        <v>473</v>
      </c>
      <c r="AD233" s="261" t="s">
        <v>207</v>
      </c>
      <c r="AE233" s="262">
        <v>19</v>
      </c>
      <c r="AF233" s="262">
        <v>12</v>
      </c>
      <c r="AG233" s="262">
        <v>7</v>
      </c>
      <c r="AH233" s="262">
        <v>6</v>
      </c>
      <c r="AI233" s="263">
        <v>5</v>
      </c>
      <c r="AJ233" s="24"/>
      <c r="AK233" s="4"/>
      <c r="AL233" s="4"/>
      <c r="AM233" s="264">
        <v>5428.73</v>
      </c>
      <c r="AN233" s="264">
        <v>4034.54</v>
      </c>
      <c r="AO233" s="264">
        <v>647.26</v>
      </c>
      <c r="AP233" s="264">
        <v>345.6</v>
      </c>
      <c r="AQ233" s="264">
        <v>491.12</v>
      </c>
      <c r="AR233" s="258"/>
      <c r="AS233" s="259"/>
      <c r="AT233" s="259"/>
      <c r="AU233" s="264">
        <v>271.43650000000002</v>
      </c>
      <c r="AV233" s="264">
        <v>201.727</v>
      </c>
      <c r="AW233" s="264">
        <v>32.363</v>
      </c>
      <c r="AX233" s="264">
        <v>17.28</v>
      </c>
      <c r="AY233" s="264">
        <v>24.556000000000001</v>
      </c>
      <c r="AZ233" s="24"/>
      <c r="BA233" s="4"/>
    </row>
    <row r="234" spans="1:53" ht="14.4">
      <c r="A234" s="55"/>
      <c r="B234" s="253" t="s">
        <v>396</v>
      </c>
      <c r="D234" s="254" t="s">
        <v>397</v>
      </c>
      <c r="E234" s="255">
        <v>138</v>
      </c>
      <c r="F234" s="255">
        <v>97</v>
      </c>
      <c r="G234" s="255">
        <v>95</v>
      </c>
      <c r="H234" s="255">
        <v>92</v>
      </c>
      <c r="I234" s="256">
        <v>80</v>
      </c>
      <c r="J234" s="11"/>
      <c r="M234" s="257">
        <v>17950.240000000002</v>
      </c>
      <c r="N234" s="257">
        <v>13245.89</v>
      </c>
      <c r="O234" s="257">
        <v>12065.71</v>
      </c>
      <c r="P234" s="257">
        <v>15408.67</v>
      </c>
      <c r="Q234" s="257">
        <v>84530.4</v>
      </c>
      <c r="R234" s="11"/>
      <c r="S234" s="4"/>
      <c r="T234" s="4"/>
      <c r="U234" s="257">
        <v>106.84666666666701</v>
      </c>
      <c r="V234" s="257">
        <v>78.844583333333304</v>
      </c>
      <c r="W234" s="257">
        <v>73.125515151515202</v>
      </c>
      <c r="X234" s="257">
        <v>93.955304878048807</v>
      </c>
      <c r="Y234" s="257">
        <v>515.42926829268299</v>
      </c>
      <c r="Z234" s="11"/>
      <c r="AA234" s="4"/>
      <c r="AB234" s="253" t="s">
        <v>474</v>
      </c>
      <c r="AD234" s="254" t="s">
        <v>153</v>
      </c>
      <c r="AE234" s="255">
        <v>97</v>
      </c>
      <c r="AF234" s="255">
        <v>61</v>
      </c>
      <c r="AG234" s="255">
        <v>47</v>
      </c>
      <c r="AH234" s="255">
        <v>36</v>
      </c>
      <c r="AI234" s="256">
        <v>33</v>
      </c>
      <c r="AJ234" s="24"/>
      <c r="AK234" s="4"/>
      <c r="AL234" s="4"/>
      <c r="AM234" s="257">
        <v>64090.12</v>
      </c>
      <c r="AN234" s="257">
        <v>13081.8</v>
      </c>
      <c r="AO234" s="257">
        <v>33457.620000000003</v>
      </c>
      <c r="AP234" s="257">
        <v>6248.4</v>
      </c>
      <c r="AQ234" s="257">
        <v>52000.73</v>
      </c>
      <c r="AR234" s="258"/>
      <c r="AS234" s="259"/>
      <c r="AT234" s="259"/>
      <c r="AU234" s="257">
        <v>628.33450980392195</v>
      </c>
      <c r="AV234" s="257">
        <v>128.25294117647101</v>
      </c>
      <c r="AW234" s="257">
        <v>337.95575757575801</v>
      </c>
      <c r="AX234" s="257">
        <v>68.663736263736297</v>
      </c>
      <c r="AY234" s="257">
        <v>541.67427083333303</v>
      </c>
      <c r="AZ234" s="24"/>
      <c r="BA234" s="4"/>
    </row>
    <row r="235" spans="1:53" ht="14.4">
      <c r="A235" s="55"/>
      <c r="B235" s="260" t="s">
        <v>398</v>
      </c>
      <c r="D235" s="261" t="s">
        <v>310</v>
      </c>
      <c r="E235" s="262">
        <v>409</v>
      </c>
      <c r="F235" s="262">
        <v>274</v>
      </c>
      <c r="G235" s="262">
        <v>215</v>
      </c>
      <c r="H235" s="262">
        <v>167</v>
      </c>
      <c r="I235" s="263">
        <v>195</v>
      </c>
      <c r="J235" s="11"/>
      <c r="M235" s="264">
        <v>63614.400000000001</v>
      </c>
      <c r="N235" s="264">
        <v>37162.9</v>
      </c>
      <c r="O235" s="264">
        <v>34645.410000000003</v>
      </c>
      <c r="P235" s="264">
        <v>30784.92</v>
      </c>
      <c r="Q235" s="264">
        <v>233955.82</v>
      </c>
      <c r="R235" s="11"/>
      <c r="S235" s="4"/>
      <c r="T235" s="4"/>
      <c r="U235" s="264">
        <v>125.96910891089099</v>
      </c>
      <c r="V235" s="264">
        <v>73.589900990098997</v>
      </c>
      <c r="W235" s="264">
        <v>70.274665314401602</v>
      </c>
      <c r="X235" s="264">
        <v>63.736894409937896</v>
      </c>
      <c r="Y235" s="264">
        <v>471.68512096774202</v>
      </c>
      <c r="Z235" s="11"/>
      <c r="AA235" s="4"/>
      <c r="AB235" s="260" t="s">
        <v>476</v>
      </c>
      <c r="AD235" s="261" t="s">
        <v>110</v>
      </c>
      <c r="AE235" s="262">
        <v>1</v>
      </c>
      <c r="AF235" s="262"/>
      <c r="AG235" s="262"/>
      <c r="AH235" s="262"/>
      <c r="AI235" s="263"/>
      <c r="AJ235" s="24"/>
      <c r="AK235" s="4"/>
      <c r="AL235" s="4"/>
      <c r="AM235" s="264">
        <v>0.89</v>
      </c>
      <c r="AN235" s="264">
        <v>0</v>
      </c>
      <c r="AO235" s="264">
        <v>0</v>
      </c>
      <c r="AP235" s="264">
        <v>0</v>
      </c>
      <c r="AQ235" s="264">
        <v>0</v>
      </c>
      <c r="AR235" s="258"/>
      <c r="AS235" s="259"/>
      <c r="AT235" s="259"/>
      <c r="AU235" s="264">
        <v>0.89</v>
      </c>
      <c r="AV235" s="264">
        <v>0</v>
      </c>
      <c r="AW235" s="264">
        <v>0</v>
      </c>
      <c r="AX235" s="264">
        <v>0</v>
      </c>
      <c r="AY235" s="264">
        <v>0</v>
      </c>
      <c r="AZ235" s="24"/>
      <c r="BA235" s="4"/>
    </row>
    <row r="236" spans="1:53" ht="14.4">
      <c r="A236" s="55"/>
      <c r="B236" s="253" t="s">
        <v>649</v>
      </c>
      <c r="D236" s="254" t="s">
        <v>323</v>
      </c>
      <c r="E236" s="255">
        <v>1</v>
      </c>
      <c r="F236" s="255">
        <v>1</v>
      </c>
      <c r="G236" s="255">
        <v>1</v>
      </c>
      <c r="H236" s="255"/>
      <c r="I236" s="256"/>
      <c r="J236" s="11"/>
      <c r="M236" s="257">
        <v>133.97999999999999</v>
      </c>
      <c r="N236" s="257">
        <v>97.4</v>
      </c>
      <c r="O236" s="257">
        <v>2126.12</v>
      </c>
      <c r="P236" s="257"/>
      <c r="Q236" s="257">
        <v>0</v>
      </c>
      <c r="R236" s="11"/>
      <c r="S236" s="4"/>
      <c r="T236" s="4"/>
      <c r="U236" s="257">
        <v>133.97999999999999</v>
      </c>
      <c r="V236" s="257">
        <v>97.4</v>
      </c>
      <c r="W236" s="257">
        <v>2126.12</v>
      </c>
      <c r="X236" s="257"/>
      <c r="Y236" s="257">
        <v>0</v>
      </c>
      <c r="Z236" s="11"/>
      <c r="AA236" s="4"/>
      <c r="AB236" s="253" t="s">
        <v>476</v>
      </c>
      <c r="AD236" s="254" t="s">
        <v>477</v>
      </c>
      <c r="AE236" s="255">
        <v>2</v>
      </c>
      <c r="AF236" s="255"/>
      <c r="AG236" s="255"/>
      <c r="AH236" s="255"/>
      <c r="AI236" s="256"/>
      <c r="AJ236" s="24"/>
      <c r="AK236" s="4"/>
      <c r="AL236" s="4"/>
      <c r="AM236" s="257">
        <v>22.91</v>
      </c>
      <c r="AN236" s="257">
        <v>0</v>
      </c>
      <c r="AO236" s="257">
        <v>0</v>
      </c>
      <c r="AP236" s="257">
        <v>0</v>
      </c>
      <c r="AQ236" s="257">
        <v>0</v>
      </c>
      <c r="AR236" s="258"/>
      <c r="AS236" s="259"/>
      <c r="AT236" s="259"/>
      <c r="AU236" s="257">
        <v>11.455</v>
      </c>
      <c r="AV236" s="257">
        <v>0</v>
      </c>
      <c r="AW236" s="257">
        <v>0</v>
      </c>
      <c r="AX236" s="257">
        <v>0</v>
      </c>
      <c r="AY236" s="257">
        <v>0</v>
      </c>
      <c r="AZ236" s="24"/>
      <c r="BA236" s="4"/>
    </row>
    <row r="237" spans="1:53" ht="14.4">
      <c r="A237" s="55"/>
      <c r="B237" s="260" t="s">
        <v>650</v>
      </c>
      <c r="D237" s="261" t="s">
        <v>323</v>
      </c>
      <c r="E237" s="262">
        <v>124</v>
      </c>
      <c r="F237" s="262">
        <v>81</v>
      </c>
      <c r="G237" s="262">
        <v>47</v>
      </c>
      <c r="H237" s="262">
        <v>31</v>
      </c>
      <c r="I237" s="263">
        <v>36</v>
      </c>
      <c r="J237" s="11"/>
      <c r="M237" s="264">
        <v>10413.09</v>
      </c>
      <c r="N237" s="264">
        <v>14589.7</v>
      </c>
      <c r="O237" s="264">
        <v>6843.45</v>
      </c>
      <c r="P237" s="264">
        <v>18162.57</v>
      </c>
      <c r="Q237" s="264">
        <v>31390.5</v>
      </c>
      <c r="R237" s="11"/>
      <c r="S237" s="4"/>
      <c r="T237" s="4"/>
      <c r="U237" s="264">
        <v>72.818811188811196</v>
      </c>
      <c r="V237" s="264">
        <v>102.025874125874</v>
      </c>
      <c r="W237" s="264">
        <v>56.093852459016396</v>
      </c>
      <c r="X237" s="264">
        <v>169.743644859813</v>
      </c>
      <c r="Y237" s="264">
        <v>307.75</v>
      </c>
      <c r="Z237" s="11"/>
      <c r="AA237" s="4"/>
      <c r="AB237" s="260" t="s">
        <v>476</v>
      </c>
      <c r="AD237" s="261" t="s">
        <v>68</v>
      </c>
      <c r="AE237" s="262">
        <v>3</v>
      </c>
      <c r="AF237" s="262">
        <v>2</v>
      </c>
      <c r="AG237" s="262"/>
      <c r="AH237" s="262"/>
      <c r="AI237" s="263"/>
      <c r="AJ237" s="24"/>
      <c r="AK237" s="4"/>
      <c r="AL237" s="4"/>
      <c r="AM237" s="264">
        <v>108.81</v>
      </c>
      <c r="AN237" s="264">
        <v>88.06</v>
      </c>
      <c r="AO237" s="264">
        <v>0</v>
      </c>
      <c r="AP237" s="264">
        <v>0</v>
      </c>
      <c r="AQ237" s="264">
        <v>0</v>
      </c>
      <c r="AR237" s="258"/>
      <c r="AS237" s="259"/>
      <c r="AT237" s="259"/>
      <c r="AU237" s="264">
        <v>36.270000000000003</v>
      </c>
      <c r="AV237" s="264">
        <v>29.3533333333333</v>
      </c>
      <c r="AW237" s="264">
        <v>0</v>
      </c>
      <c r="AX237" s="264">
        <v>0</v>
      </c>
      <c r="AY237" s="264">
        <v>0</v>
      </c>
      <c r="AZ237" s="24"/>
      <c r="BA237" s="4"/>
    </row>
    <row r="238" spans="1:53" ht="14.4">
      <c r="A238" s="55"/>
      <c r="B238" s="253" t="s">
        <v>747</v>
      </c>
      <c r="D238" s="254" t="s">
        <v>95</v>
      </c>
      <c r="E238" s="255">
        <v>1</v>
      </c>
      <c r="F238" s="255"/>
      <c r="G238" s="255"/>
      <c r="H238" s="255"/>
      <c r="I238" s="256"/>
      <c r="J238" s="11"/>
      <c r="M238" s="257">
        <v>194.5</v>
      </c>
      <c r="N238" s="257">
        <v>0</v>
      </c>
      <c r="O238" s="257"/>
      <c r="P238" s="257"/>
      <c r="Q238" s="257"/>
      <c r="R238" s="11"/>
      <c r="S238" s="4"/>
      <c r="T238" s="4"/>
      <c r="U238" s="257">
        <v>194.5</v>
      </c>
      <c r="V238" s="257">
        <v>0</v>
      </c>
      <c r="W238" s="257"/>
      <c r="X238" s="257"/>
      <c r="Y238" s="257"/>
      <c r="Z238" s="11"/>
      <c r="AA238" s="4"/>
      <c r="AB238" s="253" t="s">
        <v>479</v>
      </c>
      <c r="AD238" s="254" t="s">
        <v>442</v>
      </c>
      <c r="AE238" s="255">
        <v>79</v>
      </c>
      <c r="AF238" s="255">
        <v>29</v>
      </c>
      <c r="AG238" s="255">
        <v>21</v>
      </c>
      <c r="AH238" s="255">
        <v>15</v>
      </c>
      <c r="AI238" s="256">
        <v>15</v>
      </c>
      <c r="AJ238" s="24"/>
      <c r="AK238" s="4"/>
      <c r="AL238" s="4"/>
      <c r="AM238" s="257">
        <v>14395.46</v>
      </c>
      <c r="AN238" s="257">
        <v>6236.05</v>
      </c>
      <c r="AO238" s="257">
        <v>4477.18</v>
      </c>
      <c r="AP238" s="257">
        <v>14863.47</v>
      </c>
      <c r="AQ238" s="257">
        <v>7840.53</v>
      </c>
      <c r="AR238" s="258"/>
      <c r="AS238" s="259"/>
      <c r="AT238" s="259"/>
      <c r="AU238" s="257">
        <v>175.55439024390199</v>
      </c>
      <c r="AV238" s="257">
        <v>76.049390243902494</v>
      </c>
      <c r="AW238" s="257">
        <v>58.145194805194798</v>
      </c>
      <c r="AX238" s="257">
        <v>193.032077922078</v>
      </c>
      <c r="AY238" s="257">
        <v>96.796666666666695</v>
      </c>
      <c r="AZ238" s="24"/>
      <c r="BA238" s="4"/>
    </row>
    <row r="239" spans="1:53" ht="14.4">
      <c r="A239" s="55"/>
      <c r="B239" s="260" t="s">
        <v>400</v>
      </c>
      <c r="D239" s="261" t="s">
        <v>70</v>
      </c>
      <c r="E239" s="262">
        <v>42</v>
      </c>
      <c r="F239" s="262">
        <v>31</v>
      </c>
      <c r="G239" s="262">
        <v>25</v>
      </c>
      <c r="H239" s="262">
        <v>26</v>
      </c>
      <c r="I239" s="263">
        <v>17</v>
      </c>
      <c r="J239" s="11"/>
      <c r="M239" s="264">
        <v>7182.28</v>
      </c>
      <c r="N239" s="264">
        <v>6331.4</v>
      </c>
      <c r="O239" s="264">
        <v>7640.32</v>
      </c>
      <c r="P239" s="264">
        <v>5478.51</v>
      </c>
      <c r="Q239" s="264">
        <v>39610.379999999997</v>
      </c>
      <c r="R239" s="11"/>
      <c r="S239" s="4"/>
      <c r="T239" s="4"/>
      <c r="U239" s="264">
        <v>135.51471698113201</v>
      </c>
      <c r="V239" s="264">
        <v>119.460377358491</v>
      </c>
      <c r="W239" s="264">
        <v>144.156981132075</v>
      </c>
      <c r="X239" s="264">
        <v>103.368113207547</v>
      </c>
      <c r="Y239" s="264">
        <v>776.67411764705901</v>
      </c>
      <c r="Z239" s="11"/>
      <c r="AA239" s="4"/>
      <c r="AB239" s="260" t="s">
        <v>479</v>
      </c>
      <c r="AD239" s="261" t="s">
        <v>114</v>
      </c>
      <c r="AE239" s="262">
        <v>1</v>
      </c>
      <c r="AF239" s="262"/>
      <c r="AG239" s="262"/>
      <c r="AH239" s="262"/>
      <c r="AI239" s="263"/>
      <c r="AJ239" s="24"/>
      <c r="AK239" s="4"/>
      <c r="AL239" s="4"/>
      <c r="AM239" s="264">
        <v>3.2</v>
      </c>
      <c r="AN239" s="264">
        <v>0</v>
      </c>
      <c r="AO239" s="264">
        <v>0</v>
      </c>
      <c r="AP239" s="264">
        <v>0</v>
      </c>
      <c r="AQ239" s="264">
        <v>0</v>
      </c>
      <c r="AR239" s="258"/>
      <c r="AS239" s="259"/>
      <c r="AT239" s="259"/>
      <c r="AU239" s="264">
        <v>3.2</v>
      </c>
      <c r="AV239" s="264">
        <v>0</v>
      </c>
      <c r="AW239" s="264">
        <v>0</v>
      </c>
      <c r="AX239" s="264">
        <v>0</v>
      </c>
      <c r="AY239" s="264">
        <v>0</v>
      </c>
      <c r="AZ239" s="24"/>
      <c r="BA239" s="4"/>
    </row>
    <row r="240" spans="1:53" ht="14.4">
      <c r="A240" s="55"/>
      <c r="B240" s="253" t="s">
        <v>402</v>
      </c>
      <c r="D240" s="254" t="s">
        <v>357</v>
      </c>
      <c r="E240" s="255"/>
      <c r="F240" s="255">
        <v>1</v>
      </c>
      <c r="G240" s="255">
        <v>1</v>
      </c>
      <c r="H240" s="255"/>
      <c r="I240" s="256"/>
      <c r="J240" s="11"/>
      <c r="M240" s="257">
        <v>0</v>
      </c>
      <c r="N240" s="257">
        <v>252.2</v>
      </c>
      <c r="O240" s="257">
        <v>32.08</v>
      </c>
      <c r="P240" s="257">
        <v>0</v>
      </c>
      <c r="Q240" s="257">
        <v>0</v>
      </c>
      <c r="R240" s="11"/>
      <c r="S240" s="4"/>
      <c r="T240" s="4"/>
      <c r="U240" s="257">
        <v>0</v>
      </c>
      <c r="V240" s="257">
        <v>252.2</v>
      </c>
      <c r="W240" s="257">
        <v>32.08</v>
      </c>
      <c r="X240" s="257">
        <v>0</v>
      </c>
      <c r="Y240" s="257">
        <v>0</v>
      </c>
      <c r="Z240" s="11"/>
      <c r="AA240" s="4"/>
      <c r="AB240" s="253" t="s">
        <v>479</v>
      </c>
      <c r="AD240" s="254" t="s">
        <v>138</v>
      </c>
      <c r="AE240" s="255">
        <v>1</v>
      </c>
      <c r="AF240" s="255"/>
      <c r="AG240" s="255"/>
      <c r="AH240" s="255"/>
      <c r="AI240" s="256">
        <v>1</v>
      </c>
      <c r="AJ240" s="24"/>
      <c r="AK240" s="4"/>
      <c r="AL240" s="4"/>
      <c r="AM240" s="257">
        <v>496.43</v>
      </c>
      <c r="AN240" s="257">
        <v>0</v>
      </c>
      <c r="AO240" s="257">
        <v>0</v>
      </c>
      <c r="AP240" s="257">
        <v>0</v>
      </c>
      <c r="AQ240" s="257">
        <v>916.83</v>
      </c>
      <c r="AR240" s="258"/>
      <c r="AS240" s="259"/>
      <c r="AT240" s="259"/>
      <c r="AU240" s="257">
        <v>248.215</v>
      </c>
      <c r="AV240" s="257">
        <v>0</v>
      </c>
      <c r="AW240" s="257">
        <v>0</v>
      </c>
      <c r="AX240" s="257">
        <v>0</v>
      </c>
      <c r="AY240" s="257">
        <v>458.41500000000002</v>
      </c>
      <c r="AZ240" s="24"/>
      <c r="BA240" s="4"/>
    </row>
    <row r="241" spans="1:53" ht="14.4">
      <c r="A241" s="55"/>
      <c r="B241" s="260" t="s">
        <v>402</v>
      </c>
      <c r="D241" s="261" t="s">
        <v>100</v>
      </c>
      <c r="E241" s="262">
        <v>168</v>
      </c>
      <c r="F241" s="262">
        <v>89</v>
      </c>
      <c r="G241" s="262">
        <v>78</v>
      </c>
      <c r="H241" s="262">
        <v>65</v>
      </c>
      <c r="I241" s="263">
        <v>67</v>
      </c>
      <c r="J241" s="11"/>
      <c r="M241" s="264">
        <v>16493.43</v>
      </c>
      <c r="N241" s="264">
        <v>12471.39</v>
      </c>
      <c r="O241" s="264">
        <v>10052.16</v>
      </c>
      <c r="P241" s="264">
        <v>11866.63</v>
      </c>
      <c r="Q241" s="264">
        <v>80867.14</v>
      </c>
      <c r="R241" s="11"/>
      <c r="S241" s="4"/>
      <c r="T241" s="4"/>
      <c r="U241" s="264">
        <v>88.200160427807404</v>
      </c>
      <c r="V241" s="264">
        <v>66.691925133689793</v>
      </c>
      <c r="W241" s="264">
        <v>54.929836065573802</v>
      </c>
      <c r="X241" s="264">
        <v>65.561491712707195</v>
      </c>
      <c r="Y241" s="264">
        <v>446.77977900552497</v>
      </c>
      <c r="Z241" s="11"/>
      <c r="AA241" s="4"/>
      <c r="AB241" s="260" t="s">
        <v>480</v>
      </c>
      <c r="AD241" s="261" t="s">
        <v>135</v>
      </c>
      <c r="AE241" s="262">
        <v>7</v>
      </c>
      <c r="AF241" s="262">
        <v>3</v>
      </c>
      <c r="AG241" s="262">
        <v>2</v>
      </c>
      <c r="AH241" s="262">
        <v>2</v>
      </c>
      <c r="AI241" s="263">
        <v>2</v>
      </c>
      <c r="AJ241" s="24"/>
      <c r="AK241" s="4"/>
      <c r="AL241" s="4"/>
      <c r="AM241" s="264">
        <v>1315.6</v>
      </c>
      <c r="AN241" s="264">
        <v>122.54</v>
      </c>
      <c r="AO241" s="264">
        <v>112.59</v>
      </c>
      <c r="AP241" s="264">
        <v>97.97</v>
      </c>
      <c r="AQ241" s="264">
        <v>2037</v>
      </c>
      <c r="AR241" s="258"/>
      <c r="AS241" s="259"/>
      <c r="AT241" s="259"/>
      <c r="AU241" s="264">
        <v>187.94285714285701</v>
      </c>
      <c r="AV241" s="264">
        <v>17.505714285714301</v>
      </c>
      <c r="AW241" s="264">
        <v>16.084285714285699</v>
      </c>
      <c r="AX241" s="264">
        <v>13.9957142857143</v>
      </c>
      <c r="AY241" s="264">
        <v>291</v>
      </c>
      <c r="AZ241" s="24"/>
      <c r="BA241" s="4"/>
    </row>
    <row r="242" spans="1:53" ht="14.4">
      <c r="A242" s="55"/>
      <c r="B242" s="253" t="s">
        <v>402</v>
      </c>
      <c r="D242" s="254" t="s">
        <v>77</v>
      </c>
      <c r="E242" s="255">
        <v>1</v>
      </c>
      <c r="F242" s="255"/>
      <c r="G242" s="255"/>
      <c r="H242" s="255"/>
      <c r="I242" s="256">
        <v>1</v>
      </c>
      <c r="J242" s="11"/>
      <c r="M242" s="257">
        <v>154.77000000000001</v>
      </c>
      <c r="N242" s="257">
        <v>0</v>
      </c>
      <c r="O242" s="257">
        <v>0</v>
      </c>
      <c r="P242" s="257">
        <v>0</v>
      </c>
      <c r="Q242" s="257">
        <v>799.07</v>
      </c>
      <c r="R242" s="11"/>
      <c r="S242" s="4"/>
      <c r="T242" s="4"/>
      <c r="U242" s="257">
        <v>154.77000000000001</v>
      </c>
      <c r="V242" s="257">
        <v>0</v>
      </c>
      <c r="W242" s="257">
        <v>0</v>
      </c>
      <c r="X242" s="257">
        <v>0</v>
      </c>
      <c r="Y242" s="257">
        <v>799.07</v>
      </c>
      <c r="Z242" s="11"/>
      <c r="AA242" s="4"/>
      <c r="AB242" s="253" t="s">
        <v>482</v>
      </c>
      <c r="AD242" s="254" t="s">
        <v>212</v>
      </c>
      <c r="AE242" s="255">
        <v>14</v>
      </c>
      <c r="AF242" s="255">
        <v>19</v>
      </c>
      <c r="AG242" s="255">
        <v>8</v>
      </c>
      <c r="AH242" s="255">
        <v>6</v>
      </c>
      <c r="AI242" s="256">
        <v>2</v>
      </c>
      <c r="AJ242" s="24"/>
      <c r="AK242" s="4"/>
      <c r="AL242" s="4"/>
      <c r="AM242" s="257">
        <v>1264</v>
      </c>
      <c r="AN242" s="257">
        <v>1060.1099999999999</v>
      </c>
      <c r="AO242" s="257">
        <v>838.36</v>
      </c>
      <c r="AP242" s="257">
        <v>442.29</v>
      </c>
      <c r="AQ242" s="257">
        <v>694.3</v>
      </c>
      <c r="AR242" s="258"/>
      <c r="AS242" s="259"/>
      <c r="AT242" s="259"/>
      <c r="AU242" s="257">
        <v>54.956521739130402</v>
      </c>
      <c r="AV242" s="257">
        <v>46.091739130434803</v>
      </c>
      <c r="AW242" s="257">
        <v>59.882857142857098</v>
      </c>
      <c r="AX242" s="257">
        <v>34.022307692307699</v>
      </c>
      <c r="AY242" s="257">
        <v>53.407692307692301</v>
      </c>
      <c r="AZ242" s="24"/>
      <c r="BA242" s="4"/>
    </row>
    <row r="243" spans="1:53" ht="14.4">
      <c r="A243" s="55"/>
      <c r="B243" s="260" t="s">
        <v>403</v>
      </c>
      <c r="D243" s="261" t="s">
        <v>274</v>
      </c>
      <c r="E243" s="262">
        <v>351</v>
      </c>
      <c r="F243" s="262">
        <v>267</v>
      </c>
      <c r="G243" s="262">
        <v>216</v>
      </c>
      <c r="H243" s="262">
        <v>188</v>
      </c>
      <c r="I243" s="263">
        <v>212</v>
      </c>
      <c r="J243" s="11"/>
      <c r="M243" s="264">
        <v>58196.85</v>
      </c>
      <c r="N243" s="264">
        <v>43956.62</v>
      </c>
      <c r="O243" s="264">
        <v>43958.59</v>
      </c>
      <c r="P243" s="264">
        <v>60991.839999999997</v>
      </c>
      <c r="Q243" s="264">
        <v>241979.74</v>
      </c>
      <c r="R243" s="11"/>
      <c r="S243" s="4"/>
      <c r="T243" s="4"/>
      <c r="U243" s="264">
        <v>131.66708144796399</v>
      </c>
      <c r="V243" s="264">
        <v>99.449366515837099</v>
      </c>
      <c r="W243" s="264">
        <v>104.167274881517</v>
      </c>
      <c r="X243" s="264">
        <v>146.26340527577901</v>
      </c>
      <c r="Y243" s="264">
        <v>569.36409411764703</v>
      </c>
      <c r="Z243" s="11"/>
      <c r="AA243" s="4"/>
      <c r="AB243" s="260" t="s">
        <v>483</v>
      </c>
      <c r="AD243" s="261" t="s">
        <v>98</v>
      </c>
      <c r="AE243" s="262">
        <v>102</v>
      </c>
      <c r="AF243" s="262">
        <v>48</v>
      </c>
      <c r="AG243" s="262">
        <v>34</v>
      </c>
      <c r="AH243" s="262">
        <v>23</v>
      </c>
      <c r="AI243" s="263">
        <v>31</v>
      </c>
      <c r="AJ243" s="24"/>
      <c r="AK243" s="4"/>
      <c r="AL243" s="4"/>
      <c r="AM243" s="264">
        <v>72791.69</v>
      </c>
      <c r="AN243" s="264">
        <v>33732.239999999998</v>
      </c>
      <c r="AO243" s="264">
        <v>17931.68</v>
      </c>
      <c r="AP243" s="264">
        <v>13594.14</v>
      </c>
      <c r="AQ243" s="264">
        <v>142197.5</v>
      </c>
      <c r="AR243" s="258"/>
      <c r="AS243" s="259"/>
      <c r="AT243" s="259"/>
      <c r="AU243" s="264">
        <v>680.29616822429898</v>
      </c>
      <c r="AV243" s="264">
        <v>315.25457943925198</v>
      </c>
      <c r="AW243" s="264">
        <v>170.77790476190501</v>
      </c>
      <c r="AX243" s="264">
        <v>138.715714285714</v>
      </c>
      <c r="AY243" s="264">
        <v>1380.5582524271799</v>
      </c>
      <c r="AZ243" s="24"/>
      <c r="BA243" s="4"/>
    </row>
    <row r="244" spans="1:53" ht="14.4">
      <c r="A244" s="55"/>
      <c r="B244" s="253" t="s">
        <v>404</v>
      </c>
      <c r="D244" s="254" t="s">
        <v>282</v>
      </c>
      <c r="E244" s="255">
        <v>65</v>
      </c>
      <c r="F244" s="255">
        <v>43</v>
      </c>
      <c r="G244" s="255">
        <v>39</v>
      </c>
      <c r="H244" s="255">
        <v>32</v>
      </c>
      <c r="I244" s="256">
        <v>32</v>
      </c>
      <c r="J244" s="11"/>
      <c r="M244" s="257">
        <v>6504.81</v>
      </c>
      <c r="N244" s="257">
        <v>6086.41</v>
      </c>
      <c r="O244" s="257">
        <v>9451.84</v>
      </c>
      <c r="P244" s="257">
        <v>6581.81</v>
      </c>
      <c r="Q244" s="257">
        <v>46198.64</v>
      </c>
      <c r="R244" s="11"/>
      <c r="S244" s="4"/>
      <c r="T244" s="4"/>
      <c r="U244" s="257">
        <v>82.339367088607602</v>
      </c>
      <c r="V244" s="257">
        <v>77.043164556961997</v>
      </c>
      <c r="W244" s="257">
        <v>126.024533333333</v>
      </c>
      <c r="X244" s="257">
        <v>91.414027777777804</v>
      </c>
      <c r="Y244" s="257">
        <v>615.98186666666697</v>
      </c>
      <c r="Z244" s="11"/>
      <c r="AA244" s="4"/>
      <c r="AB244" s="253" t="s">
        <v>486</v>
      </c>
      <c r="AD244" s="254" t="s">
        <v>445</v>
      </c>
      <c r="AE244" s="255">
        <v>4</v>
      </c>
      <c r="AF244" s="255">
        <v>3</v>
      </c>
      <c r="AG244" s="255">
        <v>2</v>
      </c>
      <c r="AH244" s="255"/>
      <c r="AI244" s="256"/>
      <c r="AJ244" s="24"/>
      <c r="AK244" s="4"/>
      <c r="AL244" s="4"/>
      <c r="AM244" s="257">
        <v>489.67</v>
      </c>
      <c r="AN244" s="257">
        <v>436.58</v>
      </c>
      <c r="AO244" s="257">
        <v>257.95</v>
      </c>
      <c r="AP244" s="257">
        <v>0</v>
      </c>
      <c r="AQ244" s="257">
        <v>0</v>
      </c>
      <c r="AR244" s="258"/>
      <c r="AS244" s="259"/>
      <c r="AT244" s="259"/>
      <c r="AU244" s="257">
        <v>122.4175</v>
      </c>
      <c r="AV244" s="257">
        <v>109.145</v>
      </c>
      <c r="AW244" s="257">
        <v>64.487499999999997</v>
      </c>
      <c r="AX244" s="257">
        <v>0</v>
      </c>
      <c r="AY244" s="257">
        <v>0</v>
      </c>
      <c r="AZ244" s="24"/>
      <c r="BA244" s="4"/>
    </row>
    <row r="245" spans="1:53" ht="14.4">
      <c r="A245" s="55"/>
      <c r="B245" s="260" t="s">
        <v>405</v>
      </c>
      <c r="D245" s="261" t="s">
        <v>407</v>
      </c>
      <c r="E245" s="262">
        <v>141</v>
      </c>
      <c r="F245" s="262">
        <v>106</v>
      </c>
      <c r="G245" s="262">
        <v>79</v>
      </c>
      <c r="H245" s="262">
        <v>72</v>
      </c>
      <c r="I245" s="263">
        <v>66</v>
      </c>
      <c r="J245" s="11"/>
      <c r="M245" s="264">
        <v>18106.560000000001</v>
      </c>
      <c r="N245" s="264">
        <v>17044.09</v>
      </c>
      <c r="O245" s="264">
        <v>14902.3</v>
      </c>
      <c r="P245" s="264">
        <v>16692.27</v>
      </c>
      <c r="Q245" s="264">
        <v>76270.89</v>
      </c>
      <c r="R245" s="11"/>
      <c r="S245" s="4"/>
      <c r="T245" s="4"/>
      <c r="U245" s="264">
        <v>109.075662650602</v>
      </c>
      <c r="V245" s="264">
        <v>102.675240963855</v>
      </c>
      <c r="W245" s="264">
        <v>90.316969696969693</v>
      </c>
      <c r="X245" s="264">
        <v>107.001730769231</v>
      </c>
      <c r="Y245" s="264">
        <v>473.73223602484501</v>
      </c>
      <c r="Z245" s="11"/>
      <c r="AA245" s="4"/>
      <c r="AB245" s="260" t="s">
        <v>488</v>
      </c>
      <c r="AD245" s="261" t="s">
        <v>489</v>
      </c>
      <c r="AE245" s="262">
        <v>6</v>
      </c>
      <c r="AF245" s="262"/>
      <c r="AG245" s="262">
        <v>1</v>
      </c>
      <c r="AH245" s="262">
        <v>1</v>
      </c>
      <c r="AI245" s="263">
        <v>1</v>
      </c>
      <c r="AJ245" s="24"/>
      <c r="AK245" s="4"/>
      <c r="AL245" s="4"/>
      <c r="AM245" s="264">
        <v>3378.9</v>
      </c>
      <c r="AN245" s="264">
        <v>0</v>
      </c>
      <c r="AO245" s="264">
        <v>37.26</v>
      </c>
      <c r="AP245" s="264">
        <v>29.73</v>
      </c>
      <c r="AQ245" s="264">
        <v>13.06</v>
      </c>
      <c r="AR245" s="258"/>
      <c r="AS245" s="259"/>
      <c r="AT245" s="259"/>
      <c r="AU245" s="264">
        <v>422.36250000000001</v>
      </c>
      <c r="AV245" s="264">
        <v>0</v>
      </c>
      <c r="AW245" s="264">
        <v>4.6574999999999998</v>
      </c>
      <c r="AX245" s="264">
        <v>3.7162500000000001</v>
      </c>
      <c r="AY245" s="264">
        <v>1.6325000000000001</v>
      </c>
      <c r="AZ245" s="24"/>
      <c r="BA245" s="4"/>
    </row>
    <row r="246" spans="1:53" ht="14.4">
      <c r="A246" s="55"/>
      <c r="B246" s="253" t="s">
        <v>408</v>
      </c>
      <c r="D246" s="254" t="s">
        <v>409</v>
      </c>
      <c r="E246" s="255">
        <v>66</v>
      </c>
      <c r="F246" s="255">
        <v>46</v>
      </c>
      <c r="G246" s="255">
        <v>41</v>
      </c>
      <c r="H246" s="255">
        <v>32</v>
      </c>
      <c r="I246" s="256">
        <v>39</v>
      </c>
      <c r="J246" s="11"/>
      <c r="M246" s="257">
        <v>12191.31</v>
      </c>
      <c r="N246" s="257">
        <v>19059.46</v>
      </c>
      <c r="O246" s="257">
        <v>9429.93</v>
      </c>
      <c r="P246" s="257">
        <v>10038.56</v>
      </c>
      <c r="Q246" s="257">
        <v>44666.28</v>
      </c>
      <c r="R246" s="11"/>
      <c r="S246" s="4"/>
      <c r="T246" s="4"/>
      <c r="U246" s="257">
        <v>154.32037974683499</v>
      </c>
      <c r="V246" s="257">
        <v>241.25898734177201</v>
      </c>
      <c r="W246" s="257">
        <v>124.078026315789</v>
      </c>
      <c r="X246" s="257">
        <v>137.51452054794501</v>
      </c>
      <c r="Y246" s="257">
        <v>595.55039999999997</v>
      </c>
      <c r="Z246" s="11"/>
      <c r="AA246" s="4"/>
      <c r="AB246" s="253" t="s">
        <v>490</v>
      </c>
      <c r="AD246" s="254" t="s">
        <v>95</v>
      </c>
      <c r="AE246" s="255">
        <v>27</v>
      </c>
      <c r="AF246" s="255">
        <v>16</v>
      </c>
      <c r="AG246" s="255">
        <v>14</v>
      </c>
      <c r="AH246" s="255">
        <v>11</v>
      </c>
      <c r="AI246" s="256">
        <v>10</v>
      </c>
      <c r="AJ246" s="24"/>
      <c r="AK246" s="4"/>
      <c r="AL246" s="4"/>
      <c r="AM246" s="257">
        <v>3365.76</v>
      </c>
      <c r="AN246" s="257">
        <v>1443.04</v>
      </c>
      <c r="AO246" s="257">
        <v>1415.91</v>
      </c>
      <c r="AP246" s="257">
        <v>1464.92</v>
      </c>
      <c r="AQ246" s="257">
        <v>4019.47</v>
      </c>
      <c r="AR246" s="258"/>
      <c r="AS246" s="259"/>
      <c r="AT246" s="259"/>
      <c r="AU246" s="257">
        <v>116.060689655172</v>
      </c>
      <c r="AV246" s="257">
        <v>49.76</v>
      </c>
      <c r="AW246" s="257">
        <v>56.636400000000002</v>
      </c>
      <c r="AX246" s="257">
        <v>61.038333333333298</v>
      </c>
      <c r="AY246" s="257">
        <v>160.77879999999999</v>
      </c>
      <c r="AZ246" s="24"/>
      <c r="BA246" s="4"/>
    </row>
    <row r="247" spans="1:53" ht="14.4">
      <c r="A247" s="55"/>
      <c r="B247" s="260" t="s">
        <v>410</v>
      </c>
      <c r="D247" s="261" t="s">
        <v>95</v>
      </c>
      <c r="E247" s="262">
        <v>7</v>
      </c>
      <c r="F247" s="262">
        <v>3</v>
      </c>
      <c r="G247" s="262">
        <v>2</v>
      </c>
      <c r="H247" s="262"/>
      <c r="I247" s="263"/>
      <c r="J247" s="11"/>
      <c r="M247" s="264">
        <v>398.65</v>
      </c>
      <c r="N247" s="264">
        <v>39.57</v>
      </c>
      <c r="O247" s="264">
        <v>130</v>
      </c>
      <c r="P247" s="264">
        <v>0</v>
      </c>
      <c r="Q247" s="264">
        <v>0</v>
      </c>
      <c r="R247" s="11"/>
      <c r="S247" s="4"/>
      <c r="T247" s="4"/>
      <c r="U247" s="264">
        <v>56.95</v>
      </c>
      <c r="V247" s="264">
        <v>5.6528571428571404</v>
      </c>
      <c r="W247" s="264">
        <v>26</v>
      </c>
      <c r="X247" s="264">
        <v>0</v>
      </c>
      <c r="Y247" s="264">
        <v>0</v>
      </c>
      <c r="Z247" s="11"/>
      <c r="AA247" s="4"/>
      <c r="AB247" s="260" t="s">
        <v>492</v>
      </c>
      <c r="AD247" s="261" t="s">
        <v>64</v>
      </c>
      <c r="AE247" s="262">
        <v>109</v>
      </c>
      <c r="AF247" s="262">
        <v>70</v>
      </c>
      <c r="AG247" s="262">
        <v>50</v>
      </c>
      <c r="AH247" s="262">
        <v>37</v>
      </c>
      <c r="AI247" s="263">
        <v>38</v>
      </c>
      <c r="AJ247" s="24"/>
      <c r="AK247" s="4"/>
      <c r="AL247" s="4"/>
      <c r="AM247" s="264">
        <v>48717.34</v>
      </c>
      <c r="AN247" s="264">
        <v>13510.49</v>
      </c>
      <c r="AO247" s="264">
        <v>9590.9599999999991</v>
      </c>
      <c r="AP247" s="264">
        <v>8142.25</v>
      </c>
      <c r="AQ247" s="264">
        <v>37899.629999999997</v>
      </c>
      <c r="AR247" s="258"/>
      <c r="AS247" s="259"/>
      <c r="AT247" s="259"/>
      <c r="AU247" s="264">
        <v>427.34508771929802</v>
      </c>
      <c r="AV247" s="264">
        <v>118.513070175439</v>
      </c>
      <c r="AW247" s="264">
        <v>85.6335714285714</v>
      </c>
      <c r="AX247" s="264">
        <v>75.391203703703695</v>
      </c>
      <c r="AY247" s="264">
        <v>360.94885714285698</v>
      </c>
      <c r="AZ247" s="24"/>
      <c r="BA247" s="4"/>
    </row>
    <row r="248" spans="1:53" ht="14.4">
      <c r="A248" s="55"/>
      <c r="B248" s="253" t="s">
        <v>412</v>
      </c>
      <c r="D248" s="254" t="s">
        <v>55</v>
      </c>
      <c r="E248" s="255">
        <v>23</v>
      </c>
      <c r="F248" s="255">
        <v>10</v>
      </c>
      <c r="G248" s="255">
        <v>6</v>
      </c>
      <c r="H248" s="255">
        <v>5</v>
      </c>
      <c r="I248" s="256">
        <v>4</v>
      </c>
      <c r="J248" s="11"/>
      <c r="M248" s="257">
        <v>6855.27</v>
      </c>
      <c r="N248" s="257">
        <v>984.5</v>
      </c>
      <c r="O248" s="257">
        <v>249.84</v>
      </c>
      <c r="P248" s="257">
        <v>387.56</v>
      </c>
      <c r="Q248" s="257">
        <v>1570.34</v>
      </c>
      <c r="R248" s="11"/>
      <c r="S248" s="4"/>
      <c r="T248" s="4"/>
      <c r="U248" s="257">
        <v>285.63625000000002</v>
      </c>
      <c r="V248" s="257">
        <v>41.0208333333333</v>
      </c>
      <c r="W248" s="257">
        <v>11.897142857142899</v>
      </c>
      <c r="X248" s="257">
        <v>20.397894736842101</v>
      </c>
      <c r="Y248" s="257">
        <v>98.146249999999995</v>
      </c>
      <c r="Z248" s="11"/>
      <c r="AA248" s="4"/>
      <c r="AB248" s="253" t="s">
        <v>494</v>
      </c>
      <c r="AD248" s="254" t="s">
        <v>56</v>
      </c>
      <c r="AE248" s="255">
        <v>23</v>
      </c>
      <c r="AF248" s="255">
        <v>8</v>
      </c>
      <c r="AG248" s="255">
        <v>4</v>
      </c>
      <c r="AH248" s="255">
        <v>5</v>
      </c>
      <c r="AI248" s="256">
        <v>3</v>
      </c>
      <c r="AJ248" s="24"/>
      <c r="AK248" s="4"/>
      <c r="AL248" s="4"/>
      <c r="AM248" s="257">
        <v>2793.1</v>
      </c>
      <c r="AN248" s="257">
        <v>1096.23</v>
      </c>
      <c r="AO248" s="257">
        <v>528.26</v>
      </c>
      <c r="AP248" s="257">
        <v>790.98</v>
      </c>
      <c r="AQ248" s="257">
        <v>623.01</v>
      </c>
      <c r="AR248" s="258"/>
      <c r="AS248" s="259"/>
      <c r="AT248" s="259"/>
      <c r="AU248" s="257">
        <v>116.379166666667</v>
      </c>
      <c r="AV248" s="257">
        <v>45.676250000000003</v>
      </c>
      <c r="AW248" s="257">
        <v>25.155238095238101</v>
      </c>
      <c r="AX248" s="257">
        <v>35.953636363636399</v>
      </c>
      <c r="AY248" s="257">
        <v>28.318636363636401</v>
      </c>
      <c r="AZ248" s="24"/>
      <c r="BA248" s="4"/>
    </row>
    <row r="249" spans="1:53" ht="14.4">
      <c r="A249" s="55"/>
      <c r="B249" s="260" t="s">
        <v>414</v>
      </c>
      <c r="D249" s="261" t="s">
        <v>156</v>
      </c>
      <c r="E249" s="262">
        <v>45</v>
      </c>
      <c r="F249" s="262">
        <v>18</v>
      </c>
      <c r="G249" s="262">
        <v>22</v>
      </c>
      <c r="H249" s="262">
        <v>13</v>
      </c>
      <c r="I249" s="263">
        <v>10</v>
      </c>
      <c r="J249" s="11"/>
      <c r="M249" s="264">
        <v>3297.1</v>
      </c>
      <c r="N249" s="264">
        <v>1096.01</v>
      </c>
      <c r="O249" s="264">
        <v>1804.22</v>
      </c>
      <c r="P249" s="264">
        <v>1084.75</v>
      </c>
      <c r="Q249" s="264">
        <v>1265.24</v>
      </c>
      <c r="R249" s="11"/>
      <c r="S249" s="4"/>
      <c r="T249" s="4"/>
      <c r="U249" s="264">
        <v>63.405769230769202</v>
      </c>
      <c r="V249" s="264">
        <v>21.0771153846154</v>
      </c>
      <c r="W249" s="264">
        <v>46.262051282051303</v>
      </c>
      <c r="X249" s="264">
        <v>28.546052631578899</v>
      </c>
      <c r="Y249" s="264">
        <v>35.145555555555603</v>
      </c>
      <c r="Z249" s="11"/>
      <c r="AA249" s="4"/>
      <c r="AB249" s="260" t="s">
        <v>494</v>
      </c>
      <c r="AD249" s="261" t="s">
        <v>54</v>
      </c>
      <c r="AE249" s="262">
        <v>11</v>
      </c>
      <c r="AF249" s="262">
        <v>5</v>
      </c>
      <c r="AG249" s="262">
        <v>4</v>
      </c>
      <c r="AH249" s="262">
        <v>2</v>
      </c>
      <c r="AI249" s="263">
        <v>1</v>
      </c>
      <c r="AJ249" s="24"/>
      <c r="AK249" s="4"/>
      <c r="AL249" s="4"/>
      <c r="AM249" s="264">
        <v>1916.58</v>
      </c>
      <c r="AN249" s="264">
        <v>1192.83</v>
      </c>
      <c r="AO249" s="264">
        <v>2283.86</v>
      </c>
      <c r="AP249" s="264">
        <v>838.35</v>
      </c>
      <c r="AQ249" s="264">
        <v>2357.8200000000002</v>
      </c>
      <c r="AR249" s="258"/>
      <c r="AS249" s="259"/>
      <c r="AT249" s="259"/>
      <c r="AU249" s="264">
        <v>174.23454545454501</v>
      </c>
      <c r="AV249" s="264">
        <v>108.43909090909099</v>
      </c>
      <c r="AW249" s="264">
        <v>207.623636363636</v>
      </c>
      <c r="AX249" s="264">
        <v>76.213636363636397</v>
      </c>
      <c r="AY249" s="264">
        <v>235.78200000000001</v>
      </c>
      <c r="AZ249" s="24"/>
      <c r="BA249" s="4"/>
    </row>
    <row r="250" spans="1:53" ht="14.4">
      <c r="A250" s="55"/>
      <c r="B250" s="253" t="s">
        <v>416</v>
      </c>
      <c r="D250" s="254" t="s">
        <v>356</v>
      </c>
      <c r="E250" s="255">
        <v>369</v>
      </c>
      <c r="F250" s="255">
        <v>264</v>
      </c>
      <c r="G250" s="255">
        <v>205</v>
      </c>
      <c r="H250" s="255">
        <v>178</v>
      </c>
      <c r="I250" s="256">
        <v>156</v>
      </c>
      <c r="J250" s="11"/>
      <c r="M250" s="257">
        <v>43928.109999999899</v>
      </c>
      <c r="N250" s="257">
        <v>31374.27</v>
      </c>
      <c r="O250" s="257">
        <v>25715.4</v>
      </c>
      <c r="P250" s="257">
        <v>31051.08</v>
      </c>
      <c r="Q250" s="257">
        <v>175492.78</v>
      </c>
      <c r="R250" s="11"/>
      <c r="S250" s="4"/>
      <c r="T250" s="4"/>
      <c r="U250" s="257">
        <v>100.98416091954</v>
      </c>
      <c r="V250" s="257">
        <v>72.124758620689704</v>
      </c>
      <c r="W250" s="257">
        <v>60.364788732394402</v>
      </c>
      <c r="X250" s="257">
        <v>73.755534441805196</v>
      </c>
      <c r="Y250" s="257">
        <v>411.954882629108</v>
      </c>
      <c r="Z250" s="11"/>
      <c r="AA250" s="4"/>
      <c r="AB250" s="253" t="s">
        <v>495</v>
      </c>
      <c r="AD250" s="254" t="s">
        <v>319</v>
      </c>
      <c r="AE250" s="255">
        <v>6</v>
      </c>
      <c r="AF250" s="255">
        <v>6</v>
      </c>
      <c r="AG250" s="255">
        <v>2</v>
      </c>
      <c r="AH250" s="255">
        <v>1</v>
      </c>
      <c r="AI250" s="256">
        <v>1</v>
      </c>
      <c r="AJ250" s="24"/>
      <c r="AK250" s="4"/>
      <c r="AL250" s="4"/>
      <c r="AM250" s="257">
        <v>611.14</v>
      </c>
      <c r="AN250" s="257">
        <v>563.89</v>
      </c>
      <c r="AO250" s="257">
        <v>332.41</v>
      </c>
      <c r="AP250" s="257">
        <v>88.2</v>
      </c>
      <c r="AQ250" s="257">
        <v>195.09</v>
      </c>
      <c r="AR250" s="258"/>
      <c r="AS250" s="259"/>
      <c r="AT250" s="259"/>
      <c r="AU250" s="257">
        <v>101.856666666667</v>
      </c>
      <c r="AV250" s="257">
        <v>93.981666666666698</v>
      </c>
      <c r="AW250" s="257">
        <v>55.401666666666699</v>
      </c>
      <c r="AX250" s="257">
        <v>17.64</v>
      </c>
      <c r="AY250" s="257">
        <v>39.018000000000001</v>
      </c>
      <c r="AZ250" s="24"/>
      <c r="BA250" s="4"/>
    </row>
    <row r="251" spans="1:53" ht="14.4">
      <c r="A251" s="55"/>
      <c r="B251" s="260" t="s">
        <v>749</v>
      </c>
      <c r="D251" s="261" t="s">
        <v>356</v>
      </c>
      <c r="E251" s="262">
        <v>1</v>
      </c>
      <c r="F251" s="262"/>
      <c r="G251" s="262"/>
      <c r="H251" s="262"/>
      <c r="I251" s="263"/>
      <c r="J251" s="11"/>
      <c r="M251" s="264">
        <v>55.22</v>
      </c>
      <c r="N251" s="264">
        <v>0</v>
      </c>
      <c r="O251" s="264"/>
      <c r="P251" s="264">
        <v>0</v>
      </c>
      <c r="Q251" s="264"/>
      <c r="R251" s="11"/>
      <c r="S251" s="4"/>
      <c r="T251" s="4"/>
      <c r="U251" s="264">
        <v>55.22</v>
      </c>
      <c r="V251" s="264">
        <v>0</v>
      </c>
      <c r="W251" s="264"/>
      <c r="X251" s="264">
        <v>0</v>
      </c>
      <c r="Y251" s="264"/>
      <c r="Z251" s="11"/>
      <c r="AA251" s="4"/>
      <c r="AB251" s="260" t="s">
        <v>496</v>
      </c>
      <c r="AD251" s="261" t="s">
        <v>357</v>
      </c>
      <c r="AE251" s="262">
        <v>46</v>
      </c>
      <c r="AF251" s="262">
        <v>19</v>
      </c>
      <c r="AG251" s="262">
        <v>19</v>
      </c>
      <c r="AH251" s="262">
        <v>13</v>
      </c>
      <c r="AI251" s="263">
        <v>13</v>
      </c>
      <c r="AJ251" s="24"/>
      <c r="AK251" s="4"/>
      <c r="AL251" s="4"/>
      <c r="AM251" s="264">
        <v>8575.58</v>
      </c>
      <c r="AN251" s="264">
        <v>2310.38</v>
      </c>
      <c r="AO251" s="264">
        <v>2004.89</v>
      </c>
      <c r="AP251" s="264">
        <v>1319.39</v>
      </c>
      <c r="AQ251" s="264">
        <v>2372.2199999999998</v>
      </c>
      <c r="AR251" s="258"/>
      <c r="AS251" s="259"/>
      <c r="AT251" s="259"/>
      <c r="AU251" s="264">
        <v>171.51159999999999</v>
      </c>
      <c r="AV251" s="264">
        <v>46.207599999999999</v>
      </c>
      <c r="AW251" s="264">
        <v>43.584565217391301</v>
      </c>
      <c r="AX251" s="264">
        <v>29.986136363636401</v>
      </c>
      <c r="AY251" s="264">
        <v>50.472765957446803</v>
      </c>
      <c r="AZ251" s="24"/>
      <c r="BA251" s="4"/>
    </row>
    <row r="252" spans="1:53" ht="14.4">
      <c r="A252" s="55"/>
      <c r="B252" s="253" t="s">
        <v>651</v>
      </c>
      <c r="D252" s="254" t="s">
        <v>651</v>
      </c>
      <c r="E252" s="255">
        <v>8</v>
      </c>
      <c r="F252" s="255">
        <v>6</v>
      </c>
      <c r="G252" s="255">
        <v>6</v>
      </c>
      <c r="H252" s="255">
        <v>4</v>
      </c>
      <c r="I252" s="256">
        <v>5</v>
      </c>
      <c r="J252" s="11"/>
      <c r="M252" s="257">
        <v>921.55</v>
      </c>
      <c r="N252" s="257">
        <v>1295.67</v>
      </c>
      <c r="O252" s="257">
        <v>1000.42</v>
      </c>
      <c r="P252" s="257">
        <v>579.58000000000004</v>
      </c>
      <c r="Q252" s="257">
        <v>3398.14</v>
      </c>
      <c r="R252" s="11"/>
      <c r="S252" s="4"/>
      <c r="T252" s="4"/>
      <c r="U252" s="257">
        <v>102.39444444444401</v>
      </c>
      <c r="V252" s="257">
        <v>143.963333333333</v>
      </c>
      <c r="W252" s="257">
        <v>111.15777777777799</v>
      </c>
      <c r="X252" s="257">
        <v>64.397777777777804</v>
      </c>
      <c r="Y252" s="257">
        <v>377.57111111111101</v>
      </c>
      <c r="Z252" s="11"/>
      <c r="AA252" s="4"/>
      <c r="AB252" s="253" t="s">
        <v>498</v>
      </c>
      <c r="AD252" s="254" t="s">
        <v>499</v>
      </c>
      <c r="AE252" s="255">
        <v>6</v>
      </c>
      <c r="AF252" s="255">
        <v>4</v>
      </c>
      <c r="AG252" s="255">
        <v>2</v>
      </c>
      <c r="AH252" s="255"/>
      <c r="AI252" s="256">
        <v>2</v>
      </c>
      <c r="AJ252" s="24"/>
      <c r="AK252" s="4"/>
      <c r="AL252" s="4"/>
      <c r="AM252" s="257">
        <v>394</v>
      </c>
      <c r="AN252" s="257">
        <v>835.23</v>
      </c>
      <c r="AO252" s="257">
        <v>46.5</v>
      </c>
      <c r="AP252" s="257">
        <v>0</v>
      </c>
      <c r="AQ252" s="257">
        <v>462.79</v>
      </c>
      <c r="AR252" s="258"/>
      <c r="AS252" s="259"/>
      <c r="AT252" s="259"/>
      <c r="AU252" s="257">
        <v>56.285714285714299</v>
      </c>
      <c r="AV252" s="257">
        <v>119.318571428571</v>
      </c>
      <c r="AW252" s="257">
        <v>6.6428571428571397</v>
      </c>
      <c r="AX252" s="257">
        <v>0</v>
      </c>
      <c r="AY252" s="257">
        <v>66.112857142857095</v>
      </c>
      <c r="AZ252" s="24"/>
      <c r="BA252" s="4"/>
    </row>
    <row r="253" spans="1:53" ht="14.4">
      <c r="A253" s="55"/>
      <c r="B253" s="260" t="s">
        <v>420</v>
      </c>
      <c r="D253" s="261" t="s">
        <v>254</v>
      </c>
      <c r="E253" s="262">
        <v>1</v>
      </c>
      <c r="F253" s="262"/>
      <c r="G253" s="262"/>
      <c r="H253" s="262"/>
      <c r="I253" s="263"/>
      <c r="J253" s="11"/>
      <c r="M253" s="264">
        <v>45.09</v>
      </c>
      <c r="N253" s="264">
        <v>0</v>
      </c>
      <c r="O253" s="264">
        <v>0</v>
      </c>
      <c r="P253" s="264">
        <v>0</v>
      </c>
      <c r="Q253" s="264">
        <v>0</v>
      </c>
      <c r="R253" s="11"/>
      <c r="S253" s="4"/>
      <c r="T253" s="4"/>
      <c r="U253" s="264">
        <v>45.09</v>
      </c>
      <c r="V253" s="264">
        <v>0</v>
      </c>
      <c r="W253" s="264">
        <v>0</v>
      </c>
      <c r="X253" s="264">
        <v>0</v>
      </c>
      <c r="Y253" s="264">
        <v>0</v>
      </c>
      <c r="Z253" s="11"/>
      <c r="AA253" s="4"/>
      <c r="AB253" s="260" t="s">
        <v>501</v>
      </c>
      <c r="AD253" s="261" t="s">
        <v>310</v>
      </c>
      <c r="AE253" s="262">
        <v>1</v>
      </c>
      <c r="AF253" s="262">
        <v>1</v>
      </c>
      <c r="AG253" s="262">
        <v>1</v>
      </c>
      <c r="AH253" s="262">
        <v>1</v>
      </c>
      <c r="AI253" s="263">
        <v>1</v>
      </c>
      <c r="AJ253" s="24"/>
      <c r="AK253" s="4"/>
      <c r="AL253" s="4"/>
      <c r="AM253" s="264">
        <v>22.14</v>
      </c>
      <c r="AN253" s="264">
        <v>12.43</v>
      </c>
      <c r="AO253" s="264">
        <v>12.38</v>
      </c>
      <c r="AP253" s="264">
        <v>20.12</v>
      </c>
      <c r="AQ253" s="264">
        <v>298.93</v>
      </c>
      <c r="AR253" s="258"/>
      <c r="AS253" s="259"/>
      <c r="AT253" s="259"/>
      <c r="AU253" s="264">
        <v>22.14</v>
      </c>
      <c r="AV253" s="264">
        <v>12.43</v>
      </c>
      <c r="AW253" s="264">
        <v>12.38</v>
      </c>
      <c r="AX253" s="264">
        <v>20.12</v>
      </c>
      <c r="AY253" s="264">
        <v>298.93</v>
      </c>
      <c r="AZ253" s="24"/>
      <c r="BA253" s="4"/>
    </row>
    <row r="254" spans="1:53" ht="14.4">
      <c r="A254" s="55"/>
      <c r="B254" s="253" t="s">
        <v>420</v>
      </c>
      <c r="D254" s="254" t="s">
        <v>376</v>
      </c>
      <c r="E254" s="255">
        <v>1248</v>
      </c>
      <c r="F254" s="255">
        <v>647</v>
      </c>
      <c r="G254" s="255">
        <v>410</v>
      </c>
      <c r="H254" s="255">
        <v>284</v>
      </c>
      <c r="I254" s="256">
        <v>247</v>
      </c>
      <c r="J254" s="11"/>
      <c r="M254" s="257">
        <v>83203.37</v>
      </c>
      <c r="N254" s="257">
        <v>56896.78</v>
      </c>
      <c r="O254" s="257">
        <v>42707.55</v>
      </c>
      <c r="P254" s="257">
        <v>36670.769999999997</v>
      </c>
      <c r="Q254" s="257">
        <v>129806.83</v>
      </c>
      <c r="R254" s="11"/>
      <c r="S254" s="4"/>
      <c r="T254" s="4"/>
      <c r="U254" s="257">
        <v>63.708552833078102</v>
      </c>
      <c r="V254" s="257">
        <v>43.565681470137797</v>
      </c>
      <c r="W254" s="257">
        <v>35.121340460526298</v>
      </c>
      <c r="X254" s="257">
        <v>31.262378516624</v>
      </c>
      <c r="Y254" s="257">
        <v>106.051331699347</v>
      </c>
      <c r="Z254" s="11"/>
      <c r="AA254" s="4"/>
      <c r="AB254" s="253" t="s">
        <v>503</v>
      </c>
      <c r="AD254" s="254" t="s">
        <v>213</v>
      </c>
      <c r="AE254" s="255">
        <v>5</v>
      </c>
      <c r="AF254" s="255">
        <v>5</v>
      </c>
      <c r="AG254" s="255">
        <v>4</v>
      </c>
      <c r="AH254" s="255">
        <v>1</v>
      </c>
      <c r="AI254" s="256">
        <v>2</v>
      </c>
      <c r="AJ254" s="24"/>
      <c r="AK254" s="4"/>
      <c r="AL254" s="4"/>
      <c r="AM254" s="257">
        <v>151.41</v>
      </c>
      <c r="AN254" s="257">
        <v>85.51</v>
      </c>
      <c r="AO254" s="257">
        <v>95.77</v>
      </c>
      <c r="AP254" s="257">
        <v>17.84</v>
      </c>
      <c r="AQ254" s="257">
        <v>337.31</v>
      </c>
      <c r="AR254" s="258"/>
      <c r="AS254" s="259"/>
      <c r="AT254" s="259"/>
      <c r="AU254" s="257">
        <v>16.823333333333299</v>
      </c>
      <c r="AV254" s="257">
        <v>9.5011111111111095</v>
      </c>
      <c r="AW254" s="257">
        <v>10.641111111111099</v>
      </c>
      <c r="AX254" s="257">
        <v>4.46</v>
      </c>
      <c r="AY254" s="257">
        <v>37.478888888888903</v>
      </c>
      <c r="AZ254" s="24"/>
      <c r="BA254" s="4"/>
    </row>
    <row r="255" spans="1:53" ht="14.4">
      <c r="A255" s="55"/>
      <c r="B255" s="260" t="s">
        <v>422</v>
      </c>
      <c r="D255" s="261" t="s">
        <v>212</v>
      </c>
      <c r="E255" s="262">
        <v>136</v>
      </c>
      <c r="F255" s="262">
        <v>84</v>
      </c>
      <c r="G255" s="262">
        <v>65</v>
      </c>
      <c r="H255" s="262">
        <v>52</v>
      </c>
      <c r="I255" s="263">
        <v>56</v>
      </c>
      <c r="J255" s="11"/>
      <c r="M255" s="264">
        <v>16220.7</v>
      </c>
      <c r="N255" s="264">
        <v>9008.1200000000008</v>
      </c>
      <c r="O255" s="264">
        <v>7145.2</v>
      </c>
      <c r="P255" s="264">
        <v>5951.52</v>
      </c>
      <c r="Q255" s="264">
        <v>31250.33</v>
      </c>
      <c r="R255" s="11"/>
      <c r="S255" s="4"/>
      <c r="T255" s="4"/>
      <c r="U255" s="264">
        <v>107.421854304636</v>
      </c>
      <c r="V255" s="264">
        <v>59.656423841059599</v>
      </c>
      <c r="W255" s="264">
        <v>51.037142857142797</v>
      </c>
      <c r="X255" s="264">
        <v>49.186115702479299</v>
      </c>
      <c r="Y255" s="264">
        <v>221.63354609929101</v>
      </c>
      <c r="Z255" s="11"/>
      <c r="AA255" s="4"/>
      <c r="AB255" s="260" t="s">
        <v>653</v>
      </c>
      <c r="AD255" s="261" t="s">
        <v>79</v>
      </c>
      <c r="AE255" s="262">
        <v>1</v>
      </c>
      <c r="AF255" s="262">
        <v>1</v>
      </c>
      <c r="AG255" s="262">
        <v>1</v>
      </c>
      <c r="AH255" s="262"/>
      <c r="AI255" s="263"/>
      <c r="AJ255" s="24"/>
      <c r="AK255" s="4"/>
      <c r="AL255" s="4"/>
      <c r="AM255" s="264">
        <v>215.44</v>
      </c>
      <c r="AN255" s="264">
        <v>322.14</v>
      </c>
      <c r="AO255" s="264">
        <v>294.38</v>
      </c>
      <c r="AP255" s="264">
        <v>0</v>
      </c>
      <c r="AQ255" s="264">
        <v>0</v>
      </c>
      <c r="AR255" s="258"/>
      <c r="AS255" s="259"/>
      <c r="AT255" s="259"/>
      <c r="AU255" s="264">
        <v>215.44</v>
      </c>
      <c r="AV255" s="264">
        <v>322.14</v>
      </c>
      <c r="AW255" s="264">
        <v>294.38</v>
      </c>
      <c r="AX255" s="264">
        <v>0</v>
      </c>
      <c r="AY255" s="264">
        <v>0</v>
      </c>
      <c r="AZ255" s="24"/>
      <c r="BA255" s="4"/>
    </row>
    <row r="256" spans="1:53" ht="14.4">
      <c r="A256" s="55"/>
      <c r="B256" s="253" t="s">
        <v>423</v>
      </c>
      <c r="D256" s="254" t="s">
        <v>279</v>
      </c>
      <c r="E256" s="255">
        <v>65</v>
      </c>
      <c r="F256" s="255">
        <v>26</v>
      </c>
      <c r="G256" s="255">
        <v>26</v>
      </c>
      <c r="H256" s="255">
        <v>14</v>
      </c>
      <c r="I256" s="256">
        <v>24</v>
      </c>
      <c r="J256" s="11"/>
      <c r="M256" s="257">
        <v>9501.48</v>
      </c>
      <c r="N256" s="257">
        <v>3317.34</v>
      </c>
      <c r="O256" s="257">
        <v>6798.04</v>
      </c>
      <c r="P256" s="257">
        <v>3370.98</v>
      </c>
      <c r="Q256" s="257">
        <v>42566.47</v>
      </c>
      <c r="R256" s="11"/>
      <c r="S256" s="4"/>
      <c r="T256" s="4"/>
      <c r="U256" s="257">
        <v>126.68640000000001</v>
      </c>
      <c r="V256" s="257">
        <v>44.231200000000001</v>
      </c>
      <c r="W256" s="257">
        <v>93.123835616438399</v>
      </c>
      <c r="X256" s="257">
        <v>61.290545454545502</v>
      </c>
      <c r="Y256" s="257">
        <v>583.10232876712303</v>
      </c>
      <c r="Z256" s="11"/>
      <c r="AA256" s="4"/>
      <c r="AB256" s="253" t="s">
        <v>507</v>
      </c>
      <c r="AD256" s="254" t="s">
        <v>77</v>
      </c>
      <c r="AE256" s="255">
        <v>1</v>
      </c>
      <c r="AF256" s="255">
        <v>1</v>
      </c>
      <c r="AG256" s="255">
        <v>1</v>
      </c>
      <c r="AH256" s="255">
        <v>1</v>
      </c>
      <c r="AI256" s="256">
        <v>1</v>
      </c>
      <c r="AJ256" s="24"/>
      <c r="AK256" s="4"/>
      <c r="AL256" s="4"/>
      <c r="AM256" s="257">
        <v>1494.53</v>
      </c>
      <c r="AN256" s="257">
        <v>1486.16</v>
      </c>
      <c r="AO256" s="257">
        <v>1186.67</v>
      </c>
      <c r="AP256" s="257">
        <v>1368.3</v>
      </c>
      <c r="AQ256" s="257">
        <v>2302.61</v>
      </c>
      <c r="AR256" s="258"/>
      <c r="AS256" s="259"/>
      <c r="AT256" s="259"/>
      <c r="AU256" s="257">
        <v>1494.53</v>
      </c>
      <c r="AV256" s="257">
        <v>1486.16</v>
      </c>
      <c r="AW256" s="257">
        <v>1186.67</v>
      </c>
      <c r="AX256" s="257">
        <v>1368.3</v>
      </c>
      <c r="AY256" s="257">
        <v>2302.61</v>
      </c>
      <c r="AZ256" s="24"/>
      <c r="BA256" s="4"/>
    </row>
    <row r="257" spans="1:53" ht="14.4">
      <c r="A257" s="55"/>
      <c r="B257" s="260" t="s">
        <v>426</v>
      </c>
      <c r="D257" s="261" t="s">
        <v>54</v>
      </c>
      <c r="E257" s="262">
        <v>1</v>
      </c>
      <c r="F257" s="262">
        <v>1</v>
      </c>
      <c r="G257" s="262"/>
      <c r="H257" s="262"/>
      <c r="I257" s="263"/>
      <c r="J257" s="11"/>
      <c r="M257" s="264">
        <v>88.14</v>
      </c>
      <c r="N257" s="264">
        <v>18.64</v>
      </c>
      <c r="O257" s="264"/>
      <c r="P257" s="264"/>
      <c r="Q257" s="264"/>
      <c r="R257" s="11"/>
      <c r="S257" s="4"/>
      <c r="T257" s="4"/>
      <c r="U257" s="264">
        <v>88.14</v>
      </c>
      <c r="V257" s="264">
        <v>18.64</v>
      </c>
      <c r="W257" s="264"/>
      <c r="X257" s="264"/>
      <c r="Y257" s="264"/>
      <c r="Z257" s="11"/>
      <c r="AA257" s="4"/>
      <c r="AB257" s="260" t="s">
        <v>509</v>
      </c>
      <c r="AD257" s="261" t="s">
        <v>68</v>
      </c>
      <c r="AE257" s="262">
        <v>2</v>
      </c>
      <c r="AF257" s="262">
        <v>2</v>
      </c>
      <c r="AG257" s="262">
        <v>2</v>
      </c>
      <c r="AH257" s="262">
        <v>1</v>
      </c>
      <c r="AI257" s="263">
        <v>1</v>
      </c>
      <c r="AJ257" s="24"/>
      <c r="AK257" s="4"/>
      <c r="AL257" s="4"/>
      <c r="AM257" s="264">
        <v>108.5</v>
      </c>
      <c r="AN257" s="264">
        <v>101.97</v>
      </c>
      <c r="AO257" s="264">
        <v>112.13</v>
      </c>
      <c r="AP257" s="264">
        <v>101.09</v>
      </c>
      <c r="AQ257" s="264">
        <v>84.38</v>
      </c>
      <c r="AR257" s="258"/>
      <c r="AS257" s="259"/>
      <c r="AT257" s="259"/>
      <c r="AU257" s="264">
        <v>54.25</v>
      </c>
      <c r="AV257" s="264">
        <v>50.984999999999999</v>
      </c>
      <c r="AW257" s="264">
        <v>56.064999999999998</v>
      </c>
      <c r="AX257" s="264">
        <v>50.545000000000002</v>
      </c>
      <c r="AY257" s="264">
        <v>42.19</v>
      </c>
      <c r="AZ257" s="24"/>
      <c r="BA257" s="4"/>
    </row>
    <row r="258" spans="1:53" ht="14.4">
      <c r="A258" s="55"/>
      <c r="B258" s="253" t="s">
        <v>428</v>
      </c>
      <c r="D258" s="254" t="s">
        <v>212</v>
      </c>
      <c r="E258" s="255">
        <v>1</v>
      </c>
      <c r="F258" s="255"/>
      <c r="G258" s="255"/>
      <c r="H258" s="255"/>
      <c r="I258" s="256"/>
      <c r="J258" s="11"/>
      <c r="M258" s="257">
        <v>31.06</v>
      </c>
      <c r="N258" s="257">
        <v>0</v>
      </c>
      <c r="O258" s="257">
        <v>0</v>
      </c>
      <c r="P258" s="257">
        <v>0</v>
      </c>
      <c r="Q258" s="257">
        <v>0</v>
      </c>
      <c r="R258" s="11"/>
      <c r="S258" s="4"/>
      <c r="T258" s="4"/>
      <c r="U258" s="257">
        <v>31.06</v>
      </c>
      <c r="V258" s="257">
        <v>0</v>
      </c>
      <c r="W258" s="257">
        <v>0</v>
      </c>
      <c r="X258" s="257">
        <v>0</v>
      </c>
      <c r="Y258" s="257">
        <v>0</v>
      </c>
      <c r="Z258" s="11"/>
      <c r="AA258" s="4"/>
      <c r="AB258" s="253" t="s">
        <v>510</v>
      </c>
      <c r="AD258" s="254" t="s">
        <v>511</v>
      </c>
      <c r="AE258" s="255">
        <v>26</v>
      </c>
      <c r="AF258" s="255">
        <v>9</v>
      </c>
      <c r="AG258" s="255">
        <v>10</v>
      </c>
      <c r="AH258" s="255">
        <v>3</v>
      </c>
      <c r="AI258" s="256">
        <v>5</v>
      </c>
      <c r="AJ258" s="24"/>
      <c r="AK258" s="4"/>
      <c r="AL258" s="4"/>
      <c r="AM258" s="257">
        <v>2689.1</v>
      </c>
      <c r="AN258" s="257">
        <v>979.55</v>
      </c>
      <c r="AO258" s="257">
        <v>667.67</v>
      </c>
      <c r="AP258" s="257">
        <v>205.53</v>
      </c>
      <c r="AQ258" s="257">
        <v>689.19</v>
      </c>
      <c r="AR258" s="258"/>
      <c r="AS258" s="259"/>
      <c r="AT258" s="259"/>
      <c r="AU258" s="257">
        <v>96.039285714285697</v>
      </c>
      <c r="AV258" s="257">
        <v>34.983928571428599</v>
      </c>
      <c r="AW258" s="257">
        <v>30.348636363636398</v>
      </c>
      <c r="AX258" s="257">
        <v>9.3422727272727304</v>
      </c>
      <c r="AY258" s="257">
        <v>29.9647826086957</v>
      </c>
      <c r="AZ258" s="24"/>
      <c r="BA258" s="4"/>
    </row>
    <row r="259" spans="1:53" ht="14.4">
      <c r="A259" s="55"/>
      <c r="B259" s="260" t="s">
        <v>428</v>
      </c>
      <c r="D259" s="261" t="s">
        <v>114</v>
      </c>
      <c r="E259" s="262">
        <v>89</v>
      </c>
      <c r="F259" s="262">
        <v>65</v>
      </c>
      <c r="G259" s="262">
        <v>48</v>
      </c>
      <c r="H259" s="262">
        <v>42</v>
      </c>
      <c r="I259" s="263">
        <v>38</v>
      </c>
      <c r="J259" s="11"/>
      <c r="M259" s="264">
        <v>12196.66</v>
      </c>
      <c r="N259" s="264">
        <v>8828.11</v>
      </c>
      <c r="O259" s="264">
        <v>7556.67</v>
      </c>
      <c r="P259" s="264">
        <v>7912.39</v>
      </c>
      <c r="Q259" s="264">
        <v>55375.02</v>
      </c>
      <c r="R259" s="11"/>
      <c r="S259" s="4"/>
      <c r="T259" s="4"/>
      <c r="U259" s="264">
        <v>106.98824561403499</v>
      </c>
      <c r="V259" s="264">
        <v>77.439561403508804</v>
      </c>
      <c r="W259" s="264">
        <v>68.697000000000003</v>
      </c>
      <c r="X259" s="264">
        <v>71.930818181818196</v>
      </c>
      <c r="Y259" s="264">
        <v>498.874054054054</v>
      </c>
      <c r="Z259" s="11"/>
      <c r="AA259" s="4"/>
      <c r="AB259" s="260" t="s">
        <v>513</v>
      </c>
      <c r="AD259" s="261" t="s">
        <v>484</v>
      </c>
      <c r="AE259" s="262">
        <v>26</v>
      </c>
      <c r="AF259" s="262">
        <v>17</v>
      </c>
      <c r="AG259" s="262">
        <v>13</v>
      </c>
      <c r="AH259" s="262">
        <v>10</v>
      </c>
      <c r="AI259" s="263">
        <v>9</v>
      </c>
      <c r="AJ259" s="24"/>
      <c r="AK259" s="4"/>
      <c r="AL259" s="4"/>
      <c r="AM259" s="264">
        <v>13387.7</v>
      </c>
      <c r="AN259" s="264">
        <v>9129.94</v>
      </c>
      <c r="AO259" s="264">
        <v>5324.34</v>
      </c>
      <c r="AP259" s="264">
        <v>1774.62</v>
      </c>
      <c r="AQ259" s="264">
        <v>11588.61</v>
      </c>
      <c r="AR259" s="258"/>
      <c r="AS259" s="259"/>
      <c r="AT259" s="259"/>
      <c r="AU259" s="264">
        <v>514.91153846153804</v>
      </c>
      <c r="AV259" s="264">
        <v>351.15153846153902</v>
      </c>
      <c r="AW259" s="264">
        <v>204.782307692308</v>
      </c>
      <c r="AX259" s="264">
        <v>68.254615384615406</v>
      </c>
      <c r="AY259" s="264">
        <v>445.71576923076901</v>
      </c>
      <c r="AZ259" s="24"/>
      <c r="BA259" s="4"/>
    </row>
    <row r="260" spans="1:53" ht="14.4">
      <c r="A260" s="55"/>
      <c r="B260" s="253" t="s">
        <v>429</v>
      </c>
      <c r="D260" s="254" t="s">
        <v>323</v>
      </c>
      <c r="E260" s="255">
        <v>160</v>
      </c>
      <c r="F260" s="255">
        <v>94</v>
      </c>
      <c r="G260" s="255">
        <v>68</v>
      </c>
      <c r="H260" s="255">
        <v>56</v>
      </c>
      <c r="I260" s="256">
        <v>60</v>
      </c>
      <c r="J260" s="11"/>
      <c r="M260" s="257">
        <v>17389.39</v>
      </c>
      <c r="N260" s="257">
        <v>12582.35</v>
      </c>
      <c r="O260" s="257">
        <v>8472.6200000000008</v>
      </c>
      <c r="P260" s="257">
        <v>9891.7800000000007</v>
      </c>
      <c r="Q260" s="257">
        <v>86998.080000000104</v>
      </c>
      <c r="R260" s="11"/>
      <c r="S260" s="4"/>
      <c r="T260" s="4"/>
      <c r="U260" s="257">
        <v>98.803352272727295</v>
      </c>
      <c r="V260" s="257">
        <v>71.490624999999994</v>
      </c>
      <c r="W260" s="257">
        <v>48.414971428571398</v>
      </c>
      <c r="X260" s="257">
        <v>57.177919075144501</v>
      </c>
      <c r="Y260" s="257">
        <v>505.80279069767499</v>
      </c>
      <c r="Z260" s="11"/>
      <c r="AA260" s="4"/>
      <c r="AB260" s="253" t="s">
        <v>514</v>
      </c>
      <c r="AD260" s="254" t="s">
        <v>515</v>
      </c>
      <c r="AE260" s="255">
        <v>2</v>
      </c>
      <c r="AF260" s="255">
        <v>2</v>
      </c>
      <c r="AG260" s="255">
        <v>1</v>
      </c>
      <c r="AH260" s="255"/>
      <c r="AI260" s="256">
        <v>4</v>
      </c>
      <c r="AJ260" s="24"/>
      <c r="AK260" s="4"/>
      <c r="AL260" s="4"/>
      <c r="AM260" s="257">
        <v>29.36</v>
      </c>
      <c r="AN260" s="257">
        <v>20.16</v>
      </c>
      <c r="AO260" s="257">
        <v>65</v>
      </c>
      <c r="AP260" s="257">
        <v>0</v>
      </c>
      <c r="AQ260" s="257">
        <v>145.06</v>
      </c>
      <c r="AR260" s="258"/>
      <c r="AS260" s="259"/>
      <c r="AT260" s="259"/>
      <c r="AU260" s="257">
        <v>4.89333333333333</v>
      </c>
      <c r="AV260" s="257">
        <v>3.36</v>
      </c>
      <c r="AW260" s="257">
        <v>32.5</v>
      </c>
      <c r="AX260" s="257">
        <v>0</v>
      </c>
      <c r="AY260" s="257">
        <v>36.265000000000001</v>
      </c>
      <c r="AZ260" s="24"/>
      <c r="BA260" s="4"/>
    </row>
    <row r="261" spans="1:53" ht="14.4">
      <c r="A261" s="55"/>
      <c r="B261" s="260" t="s">
        <v>431</v>
      </c>
      <c r="D261" s="261" t="s">
        <v>432</v>
      </c>
      <c r="E261" s="262">
        <v>722</v>
      </c>
      <c r="F261" s="262">
        <v>550</v>
      </c>
      <c r="G261" s="262">
        <v>565</v>
      </c>
      <c r="H261" s="262">
        <v>490</v>
      </c>
      <c r="I261" s="263">
        <v>516</v>
      </c>
      <c r="J261" s="11"/>
      <c r="M261" s="264">
        <v>123211.88</v>
      </c>
      <c r="N261" s="264">
        <v>97577.05</v>
      </c>
      <c r="O261" s="264">
        <v>120279.58</v>
      </c>
      <c r="P261" s="264">
        <v>117158.39</v>
      </c>
      <c r="Q261" s="264">
        <v>614668.15</v>
      </c>
      <c r="R261" s="11"/>
      <c r="S261" s="4"/>
      <c r="T261" s="4"/>
      <c r="U261" s="264">
        <v>131.355948827292</v>
      </c>
      <c r="V261" s="264">
        <v>104.02670575693</v>
      </c>
      <c r="W261" s="264">
        <v>133.05263274336301</v>
      </c>
      <c r="X261" s="264">
        <v>131.490897867564</v>
      </c>
      <c r="Y261" s="264">
        <v>696.90266439909396</v>
      </c>
      <c r="Z261" s="11"/>
      <c r="AA261" s="4"/>
      <c r="AB261" s="260" t="s">
        <v>514</v>
      </c>
      <c r="AD261" s="261" t="s">
        <v>213</v>
      </c>
      <c r="AE261" s="262"/>
      <c r="AF261" s="262"/>
      <c r="AG261" s="262"/>
      <c r="AH261" s="262"/>
      <c r="AI261" s="263">
        <v>1</v>
      </c>
      <c r="AJ261" s="24"/>
      <c r="AK261" s="4"/>
      <c r="AL261" s="4"/>
      <c r="AM261" s="264">
        <v>0</v>
      </c>
      <c r="AN261" s="264">
        <v>0</v>
      </c>
      <c r="AO261" s="264"/>
      <c r="AP261" s="264"/>
      <c r="AQ261" s="264">
        <v>65</v>
      </c>
      <c r="AR261" s="258"/>
      <c r="AS261" s="259"/>
      <c r="AT261" s="259"/>
      <c r="AU261" s="264">
        <v>0</v>
      </c>
      <c r="AV261" s="264">
        <v>0</v>
      </c>
      <c r="AW261" s="264"/>
      <c r="AX261" s="264"/>
      <c r="AY261" s="264">
        <v>65</v>
      </c>
      <c r="AZ261" s="24"/>
      <c r="BA261" s="4"/>
    </row>
    <row r="262" spans="1:53" ht="14.4">
      <c r="A262" s="55"/>
      <c r="B262" s="253" t="s">
        <v>433</v>
      </c>
      <c r="D262" s="254" t="s">
        <v>434</v>
      </c>
      <c r="E262" s="255">
        <v>90</v>
      </c>
      <c r="F262" s="255">
        <v>54</v>
      </c>
      <c r="G262" s="255">
        <v>55</v>
      </c>
      <c r="H262" s="255">
        <v>48</v>
      </c>
      <c r="I262" s="256">
        <v>52</v>
      </c>
      <c r="J262" s="11"/>
      <c r="M262" s="257">
        <v>13491.59</v>
      </c>
      <c r="N262" s="257">
        <v>9000.32</v>
      </c>
      <c r="O262" s="257">
        <v>9762.0599999999904</v>
      </c>
      <c r="P262" s="257">
        <v>11550</v>
      </c>
      <c r="Q262" s="257">
        <v>47330.28</v>
      </c>
      <c r="R262" s="11"/>
      <c r="S262" s="4"/>
      <c r="T262" s="4"/>
      <c r="U262" s="257">
        <v>114.335508474576</v>
      </c>
      <c r="V262" s="257">
        <v>76.2738983050847</v>
      </c>
      <c r="W262" s="257">
        <v>84.8874782608695</v>
      </c>
      <c r="X262" s="257">
        <v>104.05405405405401</v>
      </c>
      <c r="Y262" s="257">
        <v>422.591785714286</v>
      </c>
      <c r="Z262" s="11"/>
      <c r="AA262" s="4"/>
      <c r="AB262" s="253" t="s">
        <v>516</v>
      </c>
      <c r="AD262" s="254" t="s">
        <v>95</v>
      </c>
      <c r="AE262" s="255">
        <v>14</v>
      </c>
      <c r="AF262" s="255">
        <v>7</v>
      </c>
      <c r="AG262" s="255">
        <v>5</v>
      </c>
      <c r="AH262" s="255">
        <v>2</v>
      </c>
      <c r="AI262" s="256">
        <v>2</v>
      </c>
      <c r="AJ262" s="24"/>
      <c r="AK262" s="4"/>
      <c r="AL262" s="4"/>
      <c r="AM262" s="257">
        <v>8271.76</v>
      </c>
      <c r="AN262" s="257">
        <v>23194.09</v>
      </c>
      <c r="AO262" s="257">
        <v>965.43</v>
      </c>
      <c r="AP262" s="257">
        <v>378.65</v>
      </c>
      <c r="AQ262" s="257">
        <v>4006.6</v>
      </c>
      <c r="AR262" s="258"/>
      <c r="AS262" s="259"/>
      <c r="AT262" s="259"/>
      <c r="AU262" s="257">
        <v>590.84</v>
      </c>
      <c r="AV262" s="257">
        <v>1656.7207142857101</v>
      </c>
      <c r="AW262" s="257">
        <v>87.766363636363593</v>
      </c>
      <c r="AX262" s="257">
        <v>42.072222222222202</v>
      </c>
      <c r="AY262" s="257">
        <v>400.66</v>
      </c>
      <c r="AZ262" s="24"/>
      <c r="BA262" s="4"/>
    </row>
    <row r="263" spans="1:53" ht="14.4">
      <c r="A263" s="55"/>
      <c r="B263" s="260" t="s">
        <v>436</v>
      </c>
      <c r="D263" s="261" t="s">
        <v>165</v>
      </c>
      <c r="E263" s="262">
        <v>710</v>
      </c>
      <c r="F263" s="262">
        <v>484</v>
      </c>
      <c r="G263" s="262">
        <v>451</v>
      </c>
      <c r="H263" s="262">
        <v>401</v>
      </c>
      <c r="I263" s="263">
        <v>425</v>
      </c>
      <c r="J263" s="11"/>
      <c r="M263" s="264">
        <v>137717.75</v>
      </c>
      <c r="N263" s="264">
        <v>89595.57</v>
      </c>
      <c r="O263" s="264">
        <v>110328.21</v>
      </c>
      <c r="P263" s="264">
        <v>96882.32</v>
      </c>
      <c r="Q263" s="264">
        <v>510816.17</v>
      </c>
      <c r="R263" s="11"/>
      <c r="S263" s="4"/>
      <c r="T263" s="4"/>
      <c r="U263" s="264">
        <v>159.39554398148201</v>
      </c>
      <c r="V263" s="264">
        <v>103.69857638888899</v>
      </c>
      <c r="W263" s="264">
        <v>131.18693222354301</v>
      </c>
      <c r="X263" s="264">
        <v>117.433115151515</v>
      </c>
      <c r="Y263" s="264">
        <v>621.43086374695804</v>
      </c>
      <c r="Z263" s="11"/>
      <c r="AA263" s="4"/>
      <c r="AB263" s="260" t="s">
        <v>517</v>
      </c>
      <c r="AD263" s="261" t="s">
        <v>88</v>
      </c>
      <c r="AE263" s="262">
        <v>27</v>
      </c>
      <c r="AF263" s="262">
        <v>9</v>
      </c>
      <c r="AG263" s="262">
        <v>13</v>
      </c>
      <c r="AH263" s="262">
        <v>13</v>
      </c>
      <c r="AI263" s="263">
        <v>6</v>
      </c>
      <c r="AJ263" s="24"/>
      <c r="AK263" s="4"/>
      <c r="AL263" s="4"/>
      <c r="AM263" s="264">
        <v>9632.84</v>
      </c>
      <c r="AN263" s="264">
        <v>4526.42</v>
      </c>
      <c r="AO263" s="264">
        <v>8082.24</v>
      </c>
      <c r="AP263" s="264">
        <v>4434.4399999999996</v>
      </c>
      <c r="AQ263" s="264">
        <v>21266.25</v>
      </c>
      <c r="AR263" s="258"/>
      <c r="AS263" s="259"/>
      <c r="AT263" s="259"/>
      <c r="AU263" s="264">
        <v>301.02625</v>
      </c>
      <c r="AV263" s="264">
        <v>141.450625</v>
      </c>
      <c r="AW263" s="264">
        <v>269.40800000000002</v>
      </c>
      <c r="AX263" s="264">
        <v>147.81466666666699</v>
      </c>
      <c r="AY263" s="264">
        <v>664.5703125</v>
      </c>
      <c r="AZ263" s="24"/>
      <c r="BA263" s="4"/>
    </row>
    <row r="264" spans="1:53" ht="14.4">
      <c r="A264" s="55"/>
      <c r="B264" s="253" t="s">
        <v>718</v>
      </c>
      <c r="D264" s="254" t="s">
        <v>165</v>
      </c>
      <c r="E264" s="255">
        <v>1</v>
      </c>
      <c r="F264" s="255">
        <v>1</v>
      </c>
      <c r="G264" s="255">
        <v>1</v>
      </c>
      <c r="H264" s="255">
        <v>1</v>
      </c>
      <c r="I264" s="256">
        <v>1</v>
      </c>
      <c r="J264" s="11"/>
      <c r="M264" s="257">
        <v>51.07</v>
      </c>
      <c r="N264" s="257">
        <v>29.14</v>
      </c>
      <c r="O264" s="257">
        <v>22.65</v>
      </c>
      <c r="P264" s="257">
        <v>20.49</v>
      </c>
      <c r="Q264" s="257">
        <v>26.17</v>
      </c>
      <c r="R264" s="11"/>
      <c r="S264" s="4"/>
      <c r="T264" s="4"/>
      <c r="U264" s="257">
        <v>51.07</v>
      </c>
      <c r="V264" s="257">
        <v>29.14</v>
      </c>
      <c r="W264" s="257">
        <v>22.65</v>
      </c>
      <c r="X264" s="257">
        <v>20.49</v>
      </c>
      <c r="Y264" s="257">
        <v>26.17</v>
      </c>
      <c r="Z264" s="11"/>
      <c r="AA264" s="4"/>
      <c r="AB264" s="253" t="s">
        <v>518</v>
      </c>
      <c r="AD264" s="254" t="s">
        <v>81</v>
      </c>
      <c r="AE264" s="255">
        <v>87</v>
      </c>
      <c r="AF264" s="255">
        <v>44</v>
      </c>
      <c r="AG264" s="255">
        <v>29</v>
      </c>
      <c r="AH264" s="255">
        <v>20</v>
      </c>
      <c r="AI264" s="256">
        <v>19</v>
      </c>
      <c r="AJ264" s="24"/>
      <c r="AK264" s="4"/>
      <c r="AL264" s="4"/>
      <c r="AM264" s="257">
        <v>250278.13</v>
      </c>
      <c r="AN264" s="257">
        <v>2329.89</v>
      </c>
      <c r="AO264" s="257">
        <v>41624.379999999997</v>
      </c>
      <c r="AP264" s="257">
        <v>31872.86</v>
      </c>
      <c r="AQ264" s="257">
        <v>141499.68</v>
      </c>
      <c r="AR264" s="258"/>
      <c r="AS264" s="259"/>
      <c r="AT264" s="259"/>
      <c r="AU264" s="257">
        <v>2750.3091208791202</v>
      </c>
      <c r="AV264" s="257">
        <v>25.603186813186799</v>
      </c>
      <c r="AW264" s="257">
        <v>489.69858823529398</v>
      </c>
      <c r="AX264" s="257">
        <v>384.01036144578302</v>
      </c>
      <c r="AY264" s="257">
        <v>1626.43310344828</v>
      </c>
      <c r="AZ264" s="24"/>
      <c r="BA264" s="4"/>
    </row>
    <row r="265" spans="1:53" ht="14.4">
      <c r="A265" s="55"/>
      <c r="B265" s="260" t="s">
        <v>437</v>
      </c>
      <c r="D265" s="261" t="s">
        <v>438</v>
      </c>
      <c r="E265" s="262">
        <v>889</v>
      </c>
      <c r="F265" s="262">
        <v>617</v>
      </c>
      <c r="G265" s="262">
        <v>518</v>
      </c>
      <c r="H265" s="262">
        <v>413</v>
      </c>
      <c r="I265" s="263">
        <v>491</v>
      </c>
      <c r="J265" s="11"/>
      <c r="M265" s="264">
        <v>129887.7</v>
      </c>
      <c r="N265" s="264">
        <v>98666.6700000001</v>
      </c>
      <c r="O265" s="264">
        <v>99625.32</v>
      </c>
      <c r="P265" s="264">
        <v>81140.449999999895</v>
      </c>
      <c r="Q265" s="264">
        <v>487435.03</v>
      </c>
      <c r="R265" s="11"/>
      <c r="S265" s="4"/>
      <c r="T265" s="4"/>
      <c r="U265" s="264">
        <v>115.66135351736401</v>
      </c>
      <c r="V265" s="264">
        <v>87.859902048085502</v>
      </c>
      <c r="W265" s="264">
        <v>91.148508691674294</v>
      </c>
      <c r="X265" s="264">
        <v>75.479488372093002</v>
      </c>
      <c r="Y265" s="264">
        <v>454.69685634328403</v>
      </c>
      <c r="Z265" s="11"/>
      <c r="AA265" s="4"/>
      <c r="AB265" s="260" t="s">
        <v>519</v>
      </c>
      <c r="AD265" s="261" t="s">
        <v>70</v>
      </c>
      <c r="AE265" s="262">
        <v>2</v>
      </c>
      <c r="AF265" s="262">
        <v>1</v>
      </c>
      <c r="AG265" s="262">
        <v>1</v>
      </c>
      <c r="AH265" s="262">
        <v>1</v>
      </c>
      <c r="AI265" s="263">
        <v>1</v>
      </c>
      <c r="AJ265" s="24"/>
      <c r="AK265" s="4"/>
      <c r="AL265" s="4"/>
      <c r="AM265" s="264">
        <v>274.63</v>
      </c>
      <c r="AN265" s="264">
        <v>209.44</v>
      </c>
      <c r="AO265" s="264">
        <v>208.42</v>
      </c>
      <c r="AP265" s="264">
        <v>314.32</v>
      </c>
      <c r="AQ265" s="264">
        <v>838.34</v>
      </c>
      <c r="AR265" s="258"/>
      <c r="AS265" s="259"/>
      <c r="AT265" s="259"/>
      <c r="AU265" s="264">
        <v>137.315</v>
      </c>
      <c r="AV265" s="264">
        <v>104.72</v>
      </c>
      <c r="AW265" s="264">
        <v>104.21</v>
      </c>
      <c r="AX265" s="264">
        <v>157.16</v>
      </c>
      <c r="AY265" s="264">
        <v>419.17</v>
      </c>
      <c r="AZ265" s="24"/>
      <c r="BA265" s="4"/>
    </row>
    <row r="266" spans="1:53" ht="14.4">
      <c r="A266" s="55"/>
      <c r="B266" s="253" t="s">
        <v>441</v>
      </c>
      <c r="D266" s="254" t="s">
        <v>117</v>
      </c>
      <c r="E266" s="255">
        <v>81</v>
      </c>
      <c r="F266" s="255">
        <v>53</v>
      </c>
      <c r="G266" s="255">
        <v>29</v>
      </c>
      <c r="H266" s="255">
        <v>27</v>
      </c>
      <c r="I266" s="256">
        <v>33</v>
      </c>
      <c r="J266" s="11"/>
      <c r="M266" s="257">
        <v>12108.3</v>
      </c>
      <c r="N266" s="257">
        <v>9461.67</v>
      </c>
      <c r="O266" s="257">
        <v>5435.22</v>
      </c>
      <c r="P266" s="257">
        <v>5394.75</v>
      </c>
      <c r="Q266" s="257">
        <v>34475.480000000003</v>
      </c>
      <c r="R266" s="11"/>
      <c r="S266" s="4"/>
      <c r="T266" s="4"/>
      <c r="U266" s="257">
        <v>112.11388888888899</v>
      </c>
      <c r="V266" s="257">
        <v>87.608055555555495</v>
      </c>
      <c r="W266" s="257">
        <v>51.764000000000003</v>
      </c>
      <c r="X266" s="257">
        <v>50.893867924528301</v>
      </c>
      <c r="Y266" s="257">
        <v>325.240377358491</v>
      </c>
      <c r="Z266" s="11"/>
      <c r="AA266" s="4"/>
      <c r="AB266" s="253" t="s">
        <v>520</v>
      </c>
      <c r="AD266" s="254" t="s">
        <v>79</v>
      </c>
      <c r="AE266" s="255">
        <v>4</v>
      </c>
      <c r="AF266" s="255">
        <v>3</v>
      </c>
      <c r="AG266" s="255">
        <v>2</v>
      </c>
      <c r="AH266" s="255"/>
      <c r="AI266" s="256"/>
      <c r="AJ266" s="24"/>
      <c r="AK266" s="4"/>
      <c r="AL266" s="4"/>
      <c r="AM266" s="257">
        <v>1696.55</v>
      </c>
      <c r="AN266" s="257">
        <v>797.28</v>
      </c>
      <c r="AO266" s="257">
        <v>1608.82</v>
      </c>
      <c r="AP266" s="257">
        <v>0</v>
      </c>
      <c r="AQ266" s="257">
        <v>0</v>
      </c>
      <c r="AR266" s="258"/>
      <c r="AS266" s="259"/>
      <c r="AT266" s="259"/>
      <c r="AU266" s="257">
        <v>424.13749999999999</v>
      </c>
      <c r="AV266" s="257">
        <v>199.32</v>
      </c>
      <c r="AW266" s="257">
        <v>536.27333333333297</v>
      </c>
      <c r="AX266" s="257">
        <v>0</v>
      </c>
      <c r="AY266" s="257">
        <v>0</v>
      </c>
      <c r="AZ266" s="24"/>
      <c r="BA266" s="4"/>
    </row>
    <row r="267" spans="1:53" ht="14.4">
      <c r="A267" s="55"/>
      <c r="B267" s="260" t="s">
        <v>444</v>
      </c>
      <c r="D267" s="261" t="s">
        <v>445</v>
      </c>
      <c r="E267" s="262">
        <v>37</v>
      </c>
      <c r="F267" s="262">
        <v>21</v>
      </c>
      <c r="G267" s="262">
        <v>16</v>
      </c>
      <c r="H267" s="262">
        <v>12</v>
      </c>
      <c r="I267" s="263">
        <v>15</v>
      </c>
      <c r="J267" s="11"/>
      <c r="M267" s="264">
        <v>5284.56</v>
      </c>
      <c r="N267" s="264">
        <v>2630.91</v>
      </c>
      <c r="O267" s="264">
        <v>2742.59</v>
      </c>
      <c r="P267" s="264">
        <v>2459.69</v>
      </c>
      <c r="Q267" s="264">
        <v>16686.509999999998</v>
      </c>
      <c r="R267" s="11"/>
      <c r="S267" s="4"/>
      <c r="T267" s="4"/>
      <c r="U267" s="264">
        <v>128.89170731707301</v>
      </c>
      <c r="V267" s="264">
        <v>64.168536585365899</v>
      </c>
      <c r="W267" s="264">
        <v>78.359714285714304</v>
      </c>
      <c r="X267" s="264">
        <v>72.343823529411793</v>
      </c>
      <c r="Y267" s="264">
        <v>476.75742857142899</v>
      </c>
      <c r="Z267" s="11"/>
      <c r="AA267" s="4"/>
      <c r="AB267" s="260" t="s">
        <v>521</v>
      </c>
      <c r="AD267" s="261" t="s">
        <v>59</v>
      </c>
      <c r="AE267" s="262">
        <v>34</v>
      </c>
      <c r="AF267" s="262">
        <v>27</v>
      </c>
      <c r="AG267" s="262">
        <v>21</v>
      </c>
      <c r="AH267" s="262">
        <v>19</v>
      </c>
      <c r="AI267" s="263">
        <v>18</v>
      </c>
      <c r="AJ267" s="24"/>
      <c r="AK267" s="4"/>
      <c r="AL267" s="4"/>
      <c r="AM267" s="264">
        <v>7113.55</v>
      </c>
      <c r="AN267" s="264">
        <v>5724.47</v>
      </c>
      <c r="AO267" s="264">
        <v>3977.23</v>
      </c>
      <c r="AP267" s="264">
        <v>3349.46</v>
      </c>
      <c r="AQ267" s="264">
        <v>10798.57</v>
      </c>
      <c r="AR267" s="258"/>
      <c r="AS267" s="259"/>
      <c r="AT267" s="259"/>
      <c r="AU267" s="264">
        <v>209.22205882352901</v>
      </c>
      <c r="AV267" s="264">
        <v>168.36676470588199</v>
      </c>
      <c r="AW267" s="264">
        <v>116.97735294117599</v>
      </c>
      <c r="AX267" s="264">
        <v>101.49878787878799</v>
      </c>
      <c r="AY267" s="264">
        <v>317.60500000000002</v>
      </c>
      <c r="AZ267" s="24"/>
      <c r="BA267" s="4"/>
    </row>
    <row r="268" spans="1:53" ht="14.4">
      <c r="A268" s="55"/>
      <c r="B268" s="253" t="s">
        <v>446</v>
      </c>
      <c r="D268" s="254" t="s">
        <v>191</v>
      </c>
      <c r="E268" s="255">
        <v>1197</v>
      </c>
      <c r="F268" s="255">
        <v>810</v>
      </c>
      <c r="G268" s="255">
        <v>744</v>
      </c>
      <c r="H268" s="255">
        <v>541</v>
      </c>
      <c r="I268" s="256">
        <v>672</v>
      </c>
      <c r="J268" s="11"/>
      <c r="M268" s="257">
        <v>125790.99</v>
      </c>
      <c r="N268" s="257">
        <v>96619.820000000094</v>
      </c>
      <c r="O268" s="257">
        <v>122321.46</v>
      </c>
      <c r="P268" s="257">
        <v>74560.83</v>
      </c>
      <c r="Q268" s="257">
        <v>594233.62000000104</v>
      </c>
      <c r="R268" s="11"/>
      <c r="S268" s="4"/>
      <c r="T268" s="4"/>
      <c r="U268" s="257">
        <v>86.812277432712193</v>
      </c>
      <c r="V268" s="257">
        <v>66.680345065562506</v>
      </c>
      <c r="W268" s="257">
        <v>86.629929178470306</v>
      </c>
      <c r="X268" s="257">
        <v>62.0822897585346</v>
      </c>
      <c r="Y268" s="257">
        <v>429.35955202312198</v>
      </c>
      <c r="Z268" s="11"/>
      <c r="AA268" s="4"/>
      <c r="AB268" s="253" t="s">
        <v>523</v>
      </c>
      <c r="AD268" s="254" t="s">
        <v>55</v>
      </c>
      <c r="AE268" s="255">
        <v>1</v>
      </c>
      <c r="AF268" s="255">
        <v>1</v>
      </c>
      <c r="AG268" s="255">
        <v>1</v>
      </c>
      <c r="AH268" s="255">
        <v>1</v>
      </c>
      <c r="AI268" s="256"/>
      <c r="AJ268" s="24"/>
      <c r="AK268" s="4"/>
      <c r="AL268" s="4"/>
      <c r="AM268" s="257">
        <v>300.27999999999997</v>
      </c>
      <c r="AN268" s="257">
        <v>177.46</v>
      </c>
      <c r="AO268" s="257">
        <v>170.62</v>
      </c>
      <c r="AP268" s="257">
        <v>249.36</v>
      </c>
      <c r="AQ268" s="257">
        <v>0</v>
      </c>
      <c r="AR268" s="258"/>
      <c r="AS268" s="259"/>
      <c r="AT268" s="259"/>
      <c r="AU268" s="257">
        <v>300.27999999999997</v>
      </c>
      <c r="AV268" s="257">
        <v>177.46</v>
      </c>
      <c r="AW268" s="257">
        <v>170.62</v>
      </c>
      <c r="AX268" s="257">
        <v>249.36</v>
      </c>
      <c r="AY268" s="257">
        <v>0</v>
      </c>
      <c r="AZ268" s="24"/>
      <c r="BA268" s="4"/>
    </row>
    <row r="269" spans="1:53" ht="14.4">
      <c r="A269" s="55"/>
      <c r="B269" s="260" t="s">
        <v>447</v>
      </c>
      <c r="D269" s="261" t="s">
        <v>54</v>
      </c>
      <c r="E269" s="262">
        <v>76</v>
      </c>
      <c r="F269" s="262">
        <v>50</v>
      </c>
      <c r="G269" s="262">
        <v>45</v>
      </c>
      <c r="H269" s="262">
        <v>33</v>
      </c>
      <c r="I269" s="263">
        <v>34</v>
      </c>
      <c r="J269" s="11"/>
      <c r="M269" s="264">
        <v>8216.9</v>
      </c>
      <c r="N269" s="264">
        <v>5707.07</v>
      </c>
      <c r="O269" s="264">
        <v>5965.84</v>
      </c>
      <c r="P269" s="264">
        <v>3443.45</v>
      </c>
      <c r="Q269" s="264">
        <v>39705.699999999997</v>
      </c>
      <c r="R269" s="11"/>
      <c r="S269" s="4"/>
      <c r="T269" s="4"/>
      <c r="U269" s="264">
        <v>94.447126436781602</v>
      </c>
      <c r="V269" s="264">
        <v>65.598505747126396</v>
      </c>
      <c r="W269" s="264">
        <v>71.021904761904807</v>
      </c>
      <c r="X269" s="264">
        <v>41.4873493975904</v>
      </c>
      <c r="Y269" s="264">
        <v>461.69418604651202</v>
      </c>
      <c r="Z269" s="11"/>
      <c r="AA269" s="4"/>
      <c r="AB269" s="260" t="s">
        <v>525</v>
      </c>
      <c r="AD269" s="261" t="s">
        <v>117</v>
      </c>
      <c r="AE269" s="262">
        <v>1</v>
      </c>
      <c r="AF269" s="262">
        <v>1</v>
      </c>
      <c r="AG269" s="262">
        <v>1</v>
      </c>
      <c r="AH269" s="262"/>
      <c r="AI269" s="263"/>
      <c r="AJ269" s="24"/>
      <c r="AK269" s="4"/>
      <c r="AL269" s="4"/>
      <c r="AM269" s="264">
        <v>14.03</v>
      </c>
      <c r="AN269" s="264">
        <v>12.72</v>
      </c>
      <c r="AO269" s="264">
        <v>4.32</v>
      </c>
      <c r="AP269" s="264">
        <v>0</v>
      </c>
      <c r="AQ269" s="264">
        <v>0</v>
      </c>
      <c r="AR269" s="258"/>
      <c r="AS269" s="259"/>
      <c r="AT269" s="259"/>
      <c r="AU269" s="264">
        <v>14.03</v>
      </c>
      <c r="AV269" s="264">
        <v>12.72</v>
      </c>
      <c r="AW269" s="264">
        <v>4.32</v>
      </c>
      <c r="AX269" s="264">
        <v>0</v>
      </c>
      <c r="AY269" s="264">
        <v>0</v>
      </c>
      <c r="AZ269" s="24"/>
      <c r="BA269" s="4"/>
    </row>
    <row r="270" spans="1:53" ht="14.4">
      <c r="A270" s="55"/>
      <c r="B270" s="253" t="s">
        <v>448</v>
      </c>
      <c r="D270" s="254" t="s">
        <v>167</v>
      </c>
      <c r="E270" s="255"/>
      <c r="F270" s="255">
        <v>1</v>
      </c>
      <c r="G270" s="255"/>
      <c r="H270" s="255"/>
      <c r="I270" s="256">
        <v>1</v>
      </c>
      <c r="J270" s="11"/>
      <c r="M270" s="257">
        <v>0</v>
      </c>
      <c r="N270" s="257">
        <v>15</v>
      </c>
      <c r="O270" s="257">
        <v>0</v>
      </c>
      <c r="P270" s="257">
        <v>0</v>
      </c>
      <c r="Q270" s="257">
        <v>156.04</v>
      </c>
      <c r="R270" s="11"/>
      <c r="S270" s="4"/>
      <c r="T270" s="4"/>
      <c r="U270" s="257">
        <v>0</v>
      </c>
      <c r="V270" s="257">
        <v>7.5</v>
      </c>
      <c r="W270" s="257">
        <v>0</v>
      </c>
      <c r="X270" s="257">
        <v>0</v>
      </c>
      <c r="Y270" s="257">
        <v>156.04</v>
      </c>
      <c r="Z270" s="11"/>
      <c r="AA270" s="4"/>
      <c r="AB270" s="253" t="s">
        <v>525</v>
      </c>
      <c r="AD270" s="254" t="s">
        <v>526</v>
      </c>
      <c r="AE270" s="255">
        <v>11</v>
      </c>
      <c r="AF270" s="255">
        <v>5</v>
      </c>
      <c r="AG270" s="255">
        <v>4</v>
      </c>
      <c r="AH270" s="255">
        <v>4</v>
      </c>
      <c r="AI270" s="256">
        <v>3</v>
      </c>
      <c r="AJ270" s="24"/>
      <c r="AK270" s="4"/>
      <c r="AL270" s="4"/>
      <c r="AM270" s="257">
        <v>1088.8900000000001</v>
      </c>
      <c r="AN270" s="257">
        <v>381.45</v>
      </c>
      <c r="AO270" s="257">
        <v>318.64</v>
      </c>
      <c r="AP270" s="257">
        <v>1088.7</v>
      </c>
      <c r="AQ270" s="257">
        <v>968.24</v>
      </c>
      <c r="AR270" s="258"/>
      <c r="AS270" s="259"/>
      <c r="AT270" s="259"/>
      <c r="AU270" s="257">
        <v>98.99</v>
      </c>
      <c r="AV270" s="257">
        <v>34.677272727272701</v>
      </c>
      <c r="AW270" s="257">
        <v>28.9672727272727</v>
      </c>
      <c r="AX270" s="257">
        <v>98.972727272727298</v>
      </c>
      <c r="AY270" s="257">
        <v>88.021818181818205</v>
      </c>
      <c r="AZ270" s="24"/>
      <c r="BA270" s="4"/>
    </row>
    <row r="271" spans="1:53" ht="14.4">
      <c r="A271" s="55"/>
      <c r="B271" s="260" t="s">
        <v>449</v>
      </c>
      <c r="D271" s="261" t="s">
        <v>450</v>
      </c>
      <c r="E271" s="262">
        <v>552</v>
      </c>
      <c r="F271" s="262">
        <v>372</v>
      </c>
      <c r="G271" s="262">
        <v>264</v>
      </c>
      <c r="H271" s="262">
        <v>219</v>
      </c>
      <c r="I271" s="263">
        <v>240</v>
      </c>
      <c r="J271" s="11"/>
      <c r="M271" s="264">
        <v>61791.6499999999</v>
      </c>
      <c r="N271" s="264">
        <v>41789.53</v>
      </c>
      <c r="O271" s="264">
        <v>34106.68</v>
      </c>
      <c r="P271" s="264">
        <v>37251.07</v>
      </c>
      <c r="Q271" s="264">
        <v>212098.66</v>
      </c>
      <c r="R271" s="11"/>
      <c r="S271" s="4"/>
      <c r="T271" s="4"/>
      <c r="U271" s="264">
        <v>98.081984126983997</v>
      </c>
      <c r="V271" s="264">
        <v>66.332587301587296</v>
      </c>
      <c r="W271" s="264">
        <v>55.638955954323002</v>
      </c>
      <c r="X271" s="264">
        <v>61.673956953642403</v>
      </c>
      <c r="Y271" s="264">
        <v>352.90958402662199</v>
      </c>
      <c r="Z271" s="11"/>
      <c r="AA271" s="4"/>
      <c r="AB271" s="260" t="s">
        <v>527</v>
      </c>
      <c r="AD271" s="261" t="s">
        <v>323</v>
      </c>
      <c r="AE271" s="262">
        <v>102</v>
      </c>
      <c r="AF271" s="262">
        <v>41</v>
      </c>
      <c r="AG271" s="262">
        <v>19</v>
      </c>
      <c r="AH271" s="262">
        <v>18</v>
      </c>
      <c r="AI271" s="263">
        <v>16</v>
      </c>
      <c r="AJ271" s="24"/>
      <c r="AK271" s="4"/>
      <c r="AL271" s="4"/>
      <c r="AM271" s="264">
        <v>26745.17</v>
      </c>
      <c r="AN271" s="264">
        <v>8799.2000000000007</v>
      </c>
      <c r="AO271" s="264">
        <v>2772.42</v>
      </c>
      <c r="AP271" s="264">
        <v>3310.02</v>
      </c>
      <c r="AQ271" s="264">
        <v>7474.62</v>
      </c>
      <c r="AR271" s="258"/>
      <c r="AS271" s="259"/>
      <c r="AT271" s="259"/>
      <c r="AU271" s="264">
        <v>252.31292452830201</v>
      </c>
      <c r="AV271" s="264">
        <v>83.011320754717005</v>
      </c>
      <c r="AW271" s="264">
        <v>27.449702970297</v>
      </c>
      <c r="AX271" s="264">
        <v>32.772475247524802</v>
      </c>
      <c r="AY271" s="264">
        <v>72.569126213592199</v>
      </c>
      <c r="AZ271" s="24"/>
      <c r="BA271" s="4"/>
    </row>
    <row r="272" spans="1:53" ht="14.4">
      <c r="A272" s="55"/>
      <c r="B272" s="253" t="s">
        <v>451</v>
      </c>
      <c r="D272" s="254" t="s">
        <v>61</v>
      </c>
      <c r="E272" s="255">
        <v>7</v>
      </c>
      <c r="F272" s="255">
        <v>5</v>
      </c>
      <c r="G272" s="255">
        <v>2</v>
      </c>
      <c r="H272" s="255"/>
      <c r="I272" s="256">
        <v>1</v>
      </c>
      <c r="J272" s="11"/>
      <c r="M272" s="257">
        <v>1967.73</v>
      </c>
      <c r="N272" s="257">
        <v>598.97</v>
      </c>
      <c r="O272" s="257">
        <v>174.3</v>
      </c>
      <c r="P272" s="257">
        <v>0</v>
      </c>
      <c r="Q272" s="257">
        <v>265.35000000000002</v>
      </c>
      <c r="R272" s="11"/>
      <c r="S272" s="4"/>
      <c r="T272" s="4"/>
      <c r="U272" s="257">
        <v>245.96625</v>
      </c>
      <c r="V272" s="257">
        <v>74.871250000000003</v>
      </c>
      <c r="W272" s="257">
        <v>34.86</v>
      </c>
      <c r="X272" s="257">
        <v>0</v>
      </c>
      <c r="Y272" s="257">
        <v>88.45</v>
      </c>
      <c r="Z272" s="11"/>
      <c r="AA272" s="4"/>
      <c r="AB272" s="253" t="s">
        <v>528</v>
      </c>
      <c r="AD272" s="254" t="s">
        <v>121</v>
      </c>
      <c r="AE272" s="255">
        <v>221</v>
      </c>
      <c r="AF272" s="255">
        <v>113</v>
      </c>
      <c r="AG272" s="255">
        <v>75</v>
      </c>
      <c r="AH272" s="255">
        <v>29</v>
      </c>
      <c r="AI272" s="256">
        <v>52</v>
      </c>
      <c r="AJ272" s="24"/>
      <c r="AK272" s="4"/>
      <c r="AL272" s="4"/>
      <c r="AM272" s="257">
        <v>226395.17</v>
      </c>
      <c r="AN272" s="257">
        <v>95604.89</v>
      </c>
      <c r="AO272" s="257">
        <v>27054.12</v>
      </c>
      <c r="AP272" s="257">
        <v>12186.51</v>
      </c>
      <c r="AQ272" s="257">
        <v>49555.38</v>
      </c>
      <c r="AR272" s="258"/>
      <c r="AS272" s="259"/>
      <c r="AT272" s="259"/>
      <c r="AU272" s="257">
        <v>984.326826086957</v>
      </c>
      <c r="AV272" s="257">
        <v>415.67343478260898</v>
      </c>
      <c r="AW272" s="257">
        <v>119.181145374449</v>
      </c>
      <c r="AX272" s="257">
        <v>68.463539325842703</v>
      </c>
      <c r="AY272" s="257">
        <v>224.23248868778299</v>
      </c>
      <c r="AZ272" s="24"/>
      <c r="BA272" s="4"/>
    </row>
    <row r="273" spans="1:53" ht="14.4">
      <c r="A273" s="55"/>
      <c r="B273" s="260" t="s">
        <v>452</v>
      </c>
      <c r="D273" s="261" t="s">
        <v>189</v>
      </c>
      <c r="E273" s="262">
        <v>1</v>
      </c>
      <c r="F273" s="262">
        <v>1</v>
      </c>
      <c r="G273" s="262">
        <v>1</v>
      </c>
      <c r="H273" s="262">
        <v>1</v>
      </c>
      <c r="I273" s="263"/>
      <c r="J273" s="11"/>
      <c r="M273" s="264">
        <v>120.39</v>
      </c>
      <c r="N273" s="264">
        <v>116.96</v>
      </c>
      <c r="O273" s="264">
        <v>296.08</v>
      </c>
      <c r="P273" s="264">
        <v>348.13</v>
      </c>
      <c r="Q273" s="264">
        <v>0</v>
      </c>
      <c r="R273" s="11"/>
      <c r="S273" s="4"/>
      <c r="T273" s="4"/>
      <c r="U273" s="264">
        <v>120.39</v>
      </c>
      <c r="V273" s="264">
        <v>116.96</v>
      </c>
      <c r="W273" s="264">
        <v>296.08</v>
      </c>
      <c r="X273" s="264">
        <v>348.13</v>
      </c>
      <c r="Y273" s="264">
        <v>0</v>
      </c>
      <c r="Z273" s="11"/>
      <c r="AA273" s="4"/>
      <c r="AB273" s="260" t="s">
        <v>654</v>
      </c>
      <c r="AD273" s="261" t="s">
        <v>135</v>
      </c>
      <c r="AE273" s="262"/>
      <c r="AF273" s="262"/>
      <c r="AG273" s="262"/>
      <c r="AH273" s="262">
        <v>1</v>
      </c>
      <c r="AI273" s="263"/>
      <c r="AJ273" s="24"/>
      <c r="AK273" s="4"/>
      <c r="AL273" s="4"/>
      <c r="AM273" s="264">
        <v>0</v>
      </c>
      <c r="AN273" s="264">
        <v>0</v>
      </c>
      <c r="AO273" s="264">
        <v>0</v>
      </c>
      <c r="AP273" s="264">
        <v>140.37</v>
      </c>
      <c r="AQ273" s="264">
        <v>0</v>
      </c>
      <c r="AR273" s="258"/>
      <c r="AS273" s="259"/>
      <c r="AT273" s="259"/>
      <c r="AU273" s="264">
        <v>0</v>
      </c>
      <c r="AV273" s="264">
        <v>0</v>
      </c>
      <c r="AW273" s="264">
        <v>0</v>
      </c>
      <c r="AX273" s="264">
        <v>140.37</v>
      </c>
      <c r="AY273" s="264">
        <v>0</v>
      </c>
      <c r="AZ273" s="24"/>
      <c r="BA273" s="4"/>
    </row>
    <row r="274" spans="1:53" ht="14.4">
      <c r="A274" s="55"/>
      <c r="B274" s="253" t="s">
        <v>690</v>
      </c>
      <c r="D274" s="254" t="s">
        <v>91</v>
      </c>
      <c r="E274" s="255">
        <v>1</v>
      </c>
      <c r="F274" s="255">
        <v>1</v>
      </c>
      <c r="G274" s="255">
        <v>1</v>
      </c>
      <c r="H274" s="255">
        <v>1</v>
      </c>
      <c r="I274" s="256">
        <v>1</v>
      </c>
      <c r="J274" s="11"/>
      <c r="M274" s="257">
        <v>6.85</v>
      </c>
      <c r="N274" s="257">
        <v>6.88</v>
      </c>
      <c r="O274" s="257">
        <v>5.21</v>
      </c>
      <c r="P274" s="257">
        <v>7.47</v>
      </c>
      <c r="Q274" s="257">
        <v>22.73</v>
      </c>
      <c r="R274" s="11"/>
      <c r="S274" s="4"/>
      <c r="T274" s="4"/>
      <c r="U274" s="257">
        <v>6.85</v>
      </c>
      <c r="V274" s="257">
        <v>6.88</v>
      </c>
      <c r="W274" s="257">
        <v>5.21</v>
      </c>
      <c r="X274" s="257">
        <v>7.47</v>
      </c>
      <c r="Y274" s="257">
        <v>22.73</v>
      </c>
      <c r="Z274" s="11"/>
      <c r="AA274" s="4"/>
      <c r="AB274" s="253" t="s">
        <v>655</v>
      </c>
      <c r="AD274" s="254" t="s">
        <v>533</v>
      </c>
      <c r="AE274" s="255">
        <v>10</v>
      </c>
      <c r="AF274" s="255">
        <v>2</v>
      </c>
      <c r="AG274" s="255">
        <v>5</v>
      </c>
      <c r="AH274" s="254"/>
      <c r="AI274" s="256"/>
      <c r="AJ274" s="24"/>
      <c r="AK274" s="4"/>
      <c r="AL274" s="4"/>
      <c r="AM274" s="257">
        <v>588.44000000000005</v>
      </c>
      <c r="AN274" s="257">
        <v>20.22</v>
      </c>
      <c r="AO274" s="257">
        <v>177.59</v>
      </c>
      <c r="AP274" s="257">
        <v>0</v>
      </c>
      <c r="AQ274" s="257">
        <v>0</v>
      </c>
      <c r="AR274" s="258"/>
      <c r="AS274" s="259"/>
      <c r="AT274" s="259"/>
      <c r="AU274" s="257">
        <v>58.844000000000001</v>
      </c>
      <c r="AV274" s="257">
        <v>2.0219999999999998</v>
      </c>
      <c r="AW274" s="257">
        <v>22.19875</v>
      </c>
      <c r="AX274" s="257">
        <v>0</v>
      </c>
      <c r="AY274" s="257">
        <v>0</v>
      </c>
      <c r="AZ274" s="24"/>
      <c r="BA274" s="4"/>
    </row>
    <row r="275" spans="1:53" ht="14.4">
      <c r="A275" s="55"/>
      <c r="B275" s="260" t="s">
        <v>453</v>
      </c>
      <c r="D275" s="261" t="s">
        <v>91</v>
      </c>
      <c r="E275" s="262">
        <v>2314</v>
      </c>
      <c r="F275" s="262">
        <v>1747</v>
      </c>
      <c r="G275" s="262">
        <v>1397</v>
      </c>
      <c r="H275" s="262">
        <v>1192</v>
      </c>
      <c r="I275" s="263">
        <v>1204</v>
      </c>
      <c r="J275" s="11"/>
      <c r="M275" s="264">
        <v>259292.43</v>
      </c>
      <c r="N275" s="264">
        <v>285863.09000000003</v>
      </c>
      <c r="O275" s="264">
        <v>203326.52</v>
      </c>
      <c r="P275" s="264">
        <v>219235.58</v>
      </c>
      <c r="Q275" s="264">
        <v>1383781.55</v>
      </c>
      <c r="R275" s="11"/>
      <c r="S275" s="4"/>
      <c r="T275" s="4"/>
      <c r="U275" s="264">
        <v>96.714819097351594</v>
      </c>
      <c r="V275" s="264">
        <v>106.62554643789601</v>
      </c>
      <c r="W275" s="264">
        <v>78.112378025355298</v>
      </c>
      <c r="X275" s="264">
        <v>85.873709361535504</v>
      </c>
      <c r="Y275" s="264">
        <v>537.39089320388302</v>
      </c>
      <c r="Z275" s="11"/>
      <c r="AA275" s="4"/>
      <c r="AB275" s="260" t="s">
        <v>532</v>
      </c>
      <c r="AD275" s="261" t="s">
        <v>533</v>
      </c>
      <c r="AE275" s="262">
        <v>89</v>
      </c>
      <c r="AF275" s="262">
        <v>51</v>
      </c>
      <c r="AG275" s="262">
        <v>32</v>
      </c>
      <c r="AH275" s="262">
        <v>26</v>
      </c>
      <c r="AI275" s="263">
        <v>21</v>
      </c>
      <c r="AJ275" s="24"/>
      <c r="AK275" s="4"/>
      <c r="AL275" s="4"/>
      <c r="AM275" s="264">
        <v>35206.550000000003</v>
      </c>
      <c r="AN275" s="264">
        <v>13800.59</v>
      </c>
      <c r="AO275" s="264">
        <v>3908.29</v>
      </c>
      <c r="AP275" s="264">
        <v>4171.01</v>
      </c>
      <c r="AQ275" s="264">
        <v>11879.23</v>
      </c>
      <c r="AR275" s="258"/>
      <c r="AS275" s="259"/>
      <c r="AT275" s="259"/>
      <c r="AU275" s="264">
        <v>391.18388888888899</v>
      </c>
      <c r="AV275" s="264">
        <v>153.33988888888899</v>
      </c>
      <c r="AW275" s="264">
        <v>45.979882352941203</v>
      </c>
      <c r="AX275" s="264">
        <v>50.253132530120503</v>
      </c>
      <c r="AY275" s="264">
        <v>146.65716049382701</v>
      </c>
      <c r="AZ275" s="24"/>
      <c r="BA275" s="4"/>
    </row>
    <row r="276" spans="1:53" ht="14.4">
      <c r="A276" s="55"/>
      <c r="B276" s="253" t="s">
        <v>455</v>
      </c>
      <c r="D276" s="254" t="s">
        <v>280</v>
      </c>
      <c r="E276" s="255">
        <v>193</v>
      </c>
      <c r="F276" s="255">
        <v>110</v>
      </c>
      <c r="G276" s="255">
        <v>100</v>
      </c>
      <c r="H276" s="255">
        <v>87</v>
      </c>
      <c r="I276" s="256">
        <v>95</v>
      </c>
      <c r="J276" s="11"/>
      <c r="M276" s="257">
        <v>24110.67</v>
      </c>
      <c r="N276" s="257">
        <v>16868.59</v>
      </c>
      <c r="O276" s="257">
        <v>15380.26</v>
      </c>
      <c r="P276" s="257">
        <v>15829.84</v>
      </c>
      <c r="Q276" s="257">
        <v>131006.04</v>
      </c>
      <c r="R276" s="11"/>
      <c r="S276" s="4"/>
      <c r="T276" s="4"/>
      <c r="U276" s="257">
        <v>103.037051282051</v>
      </c>
      <c r="V276" s="257">
        <v>72.087991452991503</v>
      </c>
      <c r="W276" s="257">
        <v>68.661874999999995</v>
      </c>
      <c r="X276" s="257">
        <v>71.628235294117601</v>
      </c>
      <c r="Y276" s="257">
        <v>584.84839285714304</v>
      </c>
      <c r="Z276" s="11"/>
      <c r="AA276" s="4"/>
      <c r="AB276" s="253" t="s">
        <v>535</v>
      </c>
      <c r="AD276" s="254" t="s">
        <v>158</v>
      </c>
      <c r="AE276" s="255">
        <v>39</v>
      </c>
      <c r="AF276" s="255">
        <v>21</v>
      </c>
      <c r="AG276" s="255">
        <v>16</v>
      </c>
      <c r="AH276" s="255">
        <v>11</v>
      </c>
      <c r="AI276" s="256">
        <v>10</v>
      </c>
      <c r="AJ276" s="24"/>
      <c r="AK276" s="4"/>
      <c r="AL276" s="4"/>
      <c r="AM276" s="257">
        <v>8197.43</v>
      </c>
      <c r="AN276" s="257">
        <v>2297.23</v>
      </c>
      <c r="AO276" s="257">
        <v>2173.9499999999998</v>
      </c>
      <c r="AP276" s="257">
        <v>1926.06</v>
      </c>
      <c r="AQ276" s="257">
        <v>5864.2</v>
      </c>
      <c r="AR276" s="258"/>
      <c r="AS276" s="259"/>
      <c r="AT276" s="259"/>
      <c r="AU276" s="257">
        <v>195.17690476190501</v>
      </c>
      <c r="AV276" s="257">
        <v>54.695952380952399</v>
      </c>
      <c r="AW276" s="257">
        <v>51.7607142857143</v>
      </c>
      <c r="AX276" s="257">
        <v>46.9770731707317</v>
      </c>
      <c r="AY276" s="257">
        <v>150.36410256410301</v>
      </c>
      <c r="AZ276" s="24"/>
      <c r="BA276" s="4"/>
    </row>
    <row r="277" spans="1:53" ht="14.4">
      <c r="A277" s="55"/>
      <c r="B277" s="260" t="s">
        <v>455</v>
      </c>
      <c r="D277" s="261" t="s">
        <v>54</v>
      </c>
      <c r="E277" s="262">
        <v>1</v>
      </c>
      <c r="F277" s="262">
        <v>1</v>
      </c>
      <c r="G277" s="262">
        <v>1</v>
      </c>
      <c r="H277" s="262">
        <v>1</v>
      </c>
      <c r="I277" s="263">
        <v>1</v>
      </c>
      <c r="J277" s="11"/>
      <c r="M277" s="264">
        <v>52.82</v>
      </c>
      <c r="N277" s="264">
        <v>84.58</v>
      </c>
      <c r="O277" s="264">
        <v>108.41</v>
      </c>
      <c r="P277" s="264">
        <v>107.49</v>
      </c>
      <c r="Q277" s="264">
        <v>18.73</v>
      </c>
      <c r="R277" s="11"/>
      <c r="S277" s="4"/>
      <c r="T277" s="4"/>
      <c r="U277" s="264">
        <v>52.82</v>
      </c>
      <c r="V277" s="264">
        <v>84.58</v>
      </c>
      <c r="W277" s="264">
        <v>108.41</v>
      </c>
      <c r="X277" s="264">
        <v>107.49</v>
      </c>
      <c r="Y277" s="264">
        <v>18.73</v>
      </c>
      <c r="Z277" s="11"/>
      <c r="AA277" s="4"/>
      <c r="AB277" s="260" t="s">
        <v>536</v>
      </c>
      <c r="AD277" s="261" t="s">
        <v>79</v>
      </c>
      <c r="AE277" s="262">
        <v>30</v>
      </c>
      <c r="AF277" s="262">
        <v>20</v>
      </c>
      <c r="AG277" s="262">
        <v>15</v>
      </c>
      <c r="AH277" s="262">
        <v>14</v>
      </c>
      <c r="AI277" s="263">
        <v>9</v>
      </c>
      <c r="AJ277" s="24"/>
      <c r="AK277" s="4"/>
      <c r="AL277" s="4"/>
      <c r="AM277" s="264">
        <v>17430.46</v>
      </c>
      <c r="AN277" s="264">
        <v>14902.75</v>
      </c>
      <c r="AO277" s="264">
        <v>6125.67</v>
      </c>
      <c r="AP277" s="264">
        <v>7618.84</v>
      </c>
      <c r="AQ277" s="264">
        <v>8342.2800000000007</v>
      </c>
      <c r="AR277" s="258"/>
      <c r="AS277" s="259"/>
      <c r="AT277" s="259"/>
      <c r="AU277" s="264">
        <v>562.272903225807</v>
      </c>
      <c r="AV277" s="264">
        <v>480.73387096774201</v>
      </c>
      <c r="AW277" s="264">
        <v>204.18899999999999</v>
      </c>
      <c r="AX277" s="264">
        <v>253.96133333333299</v>
      </c>
      <c r="AY277" s="264">
        <v>269.10580645161298</v>
      </c>
      <c r="AZ277" s="24"/>
      <c r="BA277" s="4"/>
    </row>
    <row r="278" spans="1:53" ht="14.4">
      <c r="A278" s="55"/>
      <c r="B278" s="253" t="s">
        <v>456</v>
      </c>
      <c r="D278" s="254" t="s">
        <v>274</v>
      </c>
      <c r="E278" s="255">
        <v>2</v>
      </c>
      <c r="F278" s="255">
        <v>2</v>
      </c>
      <c r="G278" s="255">
        <v>1</v>
      </c>
      <c r="H278" s="255">
        <v>1</v>
      </c>
      <c r="I278" s="256">
        <v>2</v>
      </c>
      <c r="J278" s="11"/>
      <c r="M278" s="257">
        <v>455.02</v>
      </c>
      <c r="N278" s="257">
        <v>389.13</v>
      </c>
      <c r="O278" s="257">
        <v>215.09</v>
      </c>
      <c r="P278" s="257">
        <v>210.71</v>
      </c>
      <c r="Q278" s="257">
        <v>1143.46</v>
      </c>
      <c r="R278" s="11"/>
      <c r="S278" s="4"/>
      <c r="T278" s="4"/>
      <c r="U278" s="257">
        <v>151.67333333333301</v>
      </c>
      <c r="V278" s="257">
        <v>129.71</v>
      </c>
      <c r="W278" s="257">
        <v>71.696666666666701</v>
      </c>
      <c r="X278" s="257">
        <v>70.236666666666693</v>
      </c>
      <c r="Y278" s="257">
        <v>571.73</v>
      </c>
      <c r="Z278" s="11"/>
      <c r="AA278" s="4"/>
      <c r="AB278" s="253" t="s">
        <v>537</v>
      </c>
      <c r="AD278" s="254" t="s">
        <v>146</v>
      </c>
      <c r="AE278" s="255">
        <v>17</v>
      </c>
      <c r="AF278" s="255">
        <v>11</v>
      </c>
      <c r="AG278" s="255">
        <v>8</v>
      </c>
      <c r="AH278" s="255">
        <v>8</v>
      </c>
      <c r="AI278" s="256">
        <v>8</v>
      </c>
      <c r="AJ278" s="24"/>
      <c r="AK278" s="4"/>
      <c r="AL278" s="4"/>
      <c r="AM278" s="257">
        <v>3105.07</v>
      </c>
      <c r="AN278" s="257">
        <v>612.13</v>
      </c>
      <c r="AO278" s="257">
        <v>417.6</v>
      </c>
      <c r="AP278" s="257">
        <v>531.52</v>
      </c>
      <c r="AQ278" s="257">
        <v>4136.97</v>
      </c>
      <c r="AR278" s="258"/>
      <c r="AS278" s="259"/>
      <c r="AT278" s="259"/>
      <c r="AU278" s="257">
        <v>172.50388888888901</v>
      </c>
      <c r="AV278" s="257">
        <v>34.007222222222197</v>
      </c>
      <c r="AW278" s="257">
        <v>26.1</v>
      </c>
      <c r="AX278" s="257">
        <v>35.434666666666701</v>
      </c>
      <c r="AY278" s="257">
        <v>243.351176470588</v>
      </c>
      <c r="AZ278" s="24"/>
      <c r="BA278" s="4"/>
    </row>
    <row r="279" spans="1:53" ht="14.4">
      <c r="A279" s="55"/>
      <c r="B279" s="260" t="s">
        <v>457</v>
      </c>
      <c r="D279" s="261" t="s">
        <v>458</v>
      </c>
      <c r="E279" s="262">
        <v>39</v>
      </c>
      <c r="F279" s="262">
        <v>10</v>
      </c>
      <c r="G279" s="262">
        <v>27</v>
      </c>
      <c r="H279" s="262">
        <v>22</v>
      </c>
      <c r="I279" s="263">
        <v>23</v>
      </c>
      <c r="J279" s="11"/>
      <c r="M279" s="264">
        <v>6142.63</v>
      </c>
      <c r="N279" s="264">
        <v>2251.8000000000002</v>
      </c>
      <c r="O279" s="264">
        <v>7601.93</v>
      </c>
      <c r="P279" s="264">
        <v>7155.92</v>
      </c>
      <c r="Q279" s="264">
        <v>26958.44</v>
      </c>
      <c r="R279" s="11"/>
      <c r="S279" s="4"/>
      <c r="T279" s="4"/>
      <c r="U279" s="264">
        <v>125.359795918367</v>
      </c>
      <c r="V279" s="264">
        <v>45.9551020408163</v>
      </c>
      <c r="W279" s="264">
        <v>161.743191489362</v>
      </c>
      <c r="X279" s="264">
        <v>152.25361702127699</v>
      </c>
      <c r="Y279" s="264">
        <v>586.05304347826097</v>
      </c>
      <c r="Z279" s="11"/>
      <c r="AA279" s="4"/>
      <c r="AB279" s="260" t="s">
        <v>656</v>
      </c>
      <c r="AD279" s="261" t="s">
        <v>336</v>
      </c>
      <c r="AE279" s="262">
        <v>6</v>
      </c>
      <c r="AF279" s="262">
        <v>3</v>
      </c>
      <c r="AG279" s="262">
        <v>1</v>
      </c>
      <c r="AH279" s="262">
        <v>1</v>
      </c>
      <c r="AI279" s="263"/>
      <c r="AJ279" s="24"/>
      <c r="AK279" s="4"/>
      <c r="AL279" s="4"/>
      <c r="AM279" s="264">
        <v>3587.91</v>
      </c>
      <c r="AN279" s="264">
        <v>1353.71</v>
      </c>
      <c r="AO279" s="264">
        <v>189.59</v>
      </c>
      <c r="AP279" s="264">
        <v>15</v>
      </c>
      <c r="AQ279" s="264">
        <v>0</v>
      </c>
      <c r="AR279" s="258"/>
      <c r="AS279" s="259"/>
      <c r="AT279" s="259"/>
      <c r="AU279" s="264">
        <v>597.98500000000001</v>
      </c>
      <c r="AV279" s="264">
        <v>225.618333333333</v>
      </c>
      <c r="AW279" s="264">
        <v>31.598333333333301</v>
      </c>
      <c r="AX279" s="264">
        <v>3</v>
      </c>
      <c r="AY279" s="264">
        <v>0</v>
      </c>
      <c r="AZ279" s="24"/>
      <c r="BA279" s="4"/>
    </row>
    <row r="280" spans="1:53" ht="14.4">
      <c r="A280" s="55"/>
      <c r="B280" s="253" t="s">
        <v>459</v>
      </c>
      <c r="D280" s="254" t="s">
        <v>124</v>
      </c>
      <c r="E280" s="255">
        <v>129</v>
      </c>
      <c r="F280" s="255">
        <v>16</v>
      </c>
      <c r="G280" s="255">
        <v>118</v>
      </c>
      <c r="H280" s="255">
        <v>77</v>
      </c>
      <c r="I280" s="256">
        <v>91</v>
      </c>
      <c r="J280" s="11"/>
      <c r="M280" s="257">
        <v>19320.21</v>
      </c>
      <c r="N280" s="257">
        <v>5523.61</v>
      </c>
      <c r="O280" s="257">
        <v>26718.31</v>
      </c>
      <c r="P280" s="257">
        <v>12651.35</v>
      </c>
      <c r="Q280" s="257">
        <v>86362.37</v>
      </c>
      <c r="R280" s="11"/>
      <c r="S280" s="4"/>
      <c r="T280" s="4"/>
      <c r="U280" s="257">
        <v>107.934134078212</v>
      </c>
      <c r="V280" s="257">
        <v>30.858156424581001</v>
      </c>
      <c r="W280" s="257">
        <v>149.264301675978</v>
      </c>
      <c r="X280" s="257">
        <v>72.708908045976997</v>
      </c>
      <c r="Y280" s="257">
        <v>493.499257142857</v>
      </c>
      <c r="Z280" s="11"/>
      <c r="AA280" s="4"/>
      <c r="AB280" s="253" t="s">
        <v>538</v>
      </c>
      <c r="AD280" s="254" t="s">
        <v>336</v>
      </c>
      <c r="AE280" s="255">
        <v>27</v>
      </c>
      <c r="AF280" s="255">
        <v>22</v>
      </c>
      <c r="AG280" s="255">
        <v>17</v>
      </c>
      <c r="AH280" s="255">
        <v>10</v>
      </c>
      <c r="AI280" s="256">
        <v>9</v>
      </c>
      <c r="AJ280" s="24"/>
      <c r="AK280" s="4"/>
      <c r="AL280" s="4"/>
      <c r="AM280" s="257">
        <v>10846.25</v>
      </c>
      <c r="AN280" s="257">
        <v>9494.0400000000009</v>
      </c>
      <c r="AO280" s="257">
        <v>6219.07</v>
      </c>
      <c r="AP280" s="257">
        <v>4378.71</v>
      </c>
      <c r="AQ280" s="257">
        <v>6018.23</v>
      </c>
      <c r="AR280" s="258"/>
      <c r="AS280" s="259"/>
      <c r="AT280" s="259"/>
      <c r="AU280" s="257">
        <v>374.008620689655</v>
      </c>
      <c r="AV280" s="257">
        <v>327.38068965517198</v>
      </c>
      <c r="AW280" s="257">
        <v>214.450689655172</v>
      </c>
      <c r="AX280" s="257">
        <v>150.99</v>
      </c>
      <c r="AY280" s="257">
        <v>207.525172413793</v>
      </c>
      <c r="AZ280" s="24"/>
      <c r="BA280" s="4"/>
    </row>
    <row r="281" spans="1:53" ht="14.4">
      <c r="A281" s="55"/>
      <c r="B281" s="260" t="s">
        <v>460</v>
      </c>
      <c r="D281" s="261" t="s">
        <v>184</v>
      </c>
      <c r="E281" s="262">
        <v>64</v>
      </c>
      <c r="F281" s="262">
        <v>32</v>
      </c>
      <c r="G281" s="262">
        <v>30</v>
      </c>
      <c r="H281" s="262">
        <v>26</v>
      </c>
      <c r="I281" s="263">
        <v>32</v>
      </c>
      <c r="J281" s="11"/>
      <c r="M281" s="264">
        <v>13022.54</v>
      </c>
      <c r="N281" s="264">
        <v>7969.4</v>
      </c>
      <c r="O281" s="264">
        <v>7275.6</v>
      </c>
      <c r="P281" s="264">
        <v>6433.27</v>
      </c>
      <c r="Q281" s="264">
        <v>42901.19</v>
      </c>
      <c r="R281" s="11"/>
      <c r="S281" s="4"/>
      <c r="T281" s="4"/>
      <c r="U281" s="264">
        <v>164.84227848101301</v>
      </c>
      <c r="V281" s="264">
        <v>100.878481012658</v>
      </c>
      <c r="W281" s="264">
        <v>92.096202531645503</v>
      </c>
      <c r="X281" s="264">
        <v>82.4778205128205</v>
      </c>
      <c r="Y281" s="264">
        <v>550.01525641025603</v>
      </c>
      <c r="Z281" s="11"/>
      <c r="AA281" s="4"/>
      <c r="AB281" s="260" t="s">
        <v>714</v>
      </c>
      <c r="AD281" s="261" t="s">
        <v>93</v>
      </c>
      <c r="AE281" s="262">
        <v>1</v>
      </c>
      <c r="AF281" s="262">
        <v>1</v>
      </c>
      <c r="AG281" s="262">
        <v>1</v>
      </c>
      <c r="AH281" s="262">
        <v>1</v>
      </c>
      <c r="AI281" s="263">
        <v>1</v>
      </c>
      <c r="AJ281" s="24"/>
      <c r="AK281" s="4"/>
      <c r="AL281" s="4"/>
      <c r="AM281" s="264">
        <v>512.51</v>
      </c>
      <c r="AN281" s="264">
        <v>518.44000000000005</v>
      </c>
      <c r="AO281" s="264">
        <v>464.7</v>
      </c>
      <c r="AP281" s="264">
        <v>573.54999999999995</v>
      </c>
      <c r="AQ281" s="264">
        <v>6039.1</v>
      </c>
      <c r="AR281" s="258"/>
      <c r="AS281" s="259"/>
      <c r="AT281" s="259"/>
      <c r="AU281" s="264">
        <v>512.51</v>
      </c>
      <c r="AV281" s="264">
        <v>518.44000000000005</v>
      </c>
      <c r="AW281" s="264">
        <v>464.7</v>
      </c>
      <c r="AX281" s="264">
        <v>573.54999999999995</v>
      </c>
      <c r="AY281" s="264">
        <v>6039.1</v>
      </c>
      <c r="AZ281" s="24"/>
      <c r="BA281" s="4"/>
    </row>
    <row r="282" spans="1:53" ht="14.4">
      <c r="A282" s="55"/>
      <c r="B282" s="253" t="s">
        <v>461</v>
      </c>
      <c r="D282" s="254" t="s">
        <v>135</v>
      </c>
      <c r="E282" s="255"/>
      <c r="F282" s="255"/>
      <c r="G282" s="255"/>
      <c r="H282" s="255"/>
      <c r="I282" s="256">
        <v>1</v>
      </c>
      <c r="J282" s="11"/>
      <c r="M282" s="257">
        <v>0</v>
      </c>
      <c r="N282" s="257">
        <v>0</v>
      </c>
      <c r="O282" s="257">
        <v>0</v>
      </c>
      <c r="P282" s="257">
        <v>0</v>
      </c>
      <c r="Q282" s="257">
        <v>159.69999999999999</v>
      </c>
      <c r="R282" s="11"/>
      <c r="S282" s="4"/>
      <c r="T282" s="4"/>
      <c r="U282" s="257">
        <v>0</v>
      </c>
      <c r="V282" s="257">
        <v>0</v>
      </c>
      <c r="W282" s="257">
        <v>0</v>
      </c>
      <c r="X282" s="257">
        <v>0</v>
      </c>
      <c r="Y282" s="257">
        <v>159.69999999999999</v>
      </c>
      <c r="Z282" s="11"/>
      <c r="AA282" s="4"/>
      <c r="AB282" s="253" t="s">
        <v>542</v>
      </c>
      <c r="AD282" s="254" t="s">
        <v>93</v>
      </c>
      <c r="AE282" s="255">
        <v>17</v>
      </c>
      <c r="AF282" s="255">
        <v>9</v>
      </c>
      <c r="AG282" s="255">
        <v>10</v>
      </c>
      <c r="AH282" s="255">
        <v>9</v>
      </c>
      <c r="AI282" s="256">
        <v>8</v>
      </c>
      <c r="AJ282" s="24"/>
      <c r="AK282" s="4"/>
      <c r="AL282" s="4"/>
      <c r="AM282" s="257">
        <v>3117.51</v>
      </c>
      <c r="AN282" s="257">
        <v>1047.28</v>
      </c>
      <c r="AO282" s="257">
        <v>1321.58</v>
      </c>
      <c r="AP282" s="257">
        <v>1543.3</v>
      </c>
      <c r="AQ282" s="257">
        <v>9988.23</v>
      </c>
      <c r="AR282" s="258"/>
      <c r="AS282" s="259"/>
      <c r="AT282" s="259"/>
      <c r="AU282" s="257">
        <v>183.38294117647101</v>
      </c>
      <c r="AV282" s="257">
        <v>61.604705882352903</v>
      </c>
      <c r="AW282" s="257">
        <v>77.739999999999995</v>
      </c>
      <c r="AX282" s="257">
        <v>90.782352941176498</v>
      </c>
      <c r="AY282" s="257">
        <v>587.54294117646998</v>
      </c>
      <c r="AZ282" s="24"/>
      <c r="BA282" s="4"/>
    </row>
    <row r="283" spans="1:53" ht="14.4">
      <c r="A283" s="55"/>
      <c r="B283" s="260" t="s">
        <v>461</v>
      </c>
      <c r="D283" s="261" t="s">
        <v>462</v>
      </c>
      <c r="E283" s="262">
        <v>15</v>
      </c>
      <c r="F283" s="262">
        <v>15</v>
      </c>
      <c r="G283" s="262">
        <v>8</v>
      </c>
      <c r="H283" s="262">
        <v>8</v>
      </c>
      <c r="I283" s="263">
        <v>8</v>
      </c>
      <c r="J283" s="11"/>
      <c r="M283" s="264">
        <v>1851.85</v>
      </c>
      <c r="N283" s="264">
        <v>1880.37</v>
      </c>
      <c r="O283" s="264">
        <v>744.61</v>
      </c>
      <c r="P283" s="264">
        <v>3672.12</v>
      </c>
      <c r="Q283" s="264">
        <v>1067.3699999999999</v>
      </c>
      <c r="R283" s="11"/>
      <c r="S283" s="4"/>
      <c r="T283" s="4"/>
      <c r="U283" s="264">
        <v>108.93235294117601</v>
      </c>
      <c r="V283" s="264">
        <v>110.61</v>
      </c>
      <c r="W283" s="264">
        <v>49.640666666666696</v>
      </c>
      <c r="X283" s="264">
        <v>282.47076923076901</v>
      </c>
      <c r="Y283" s="264">
        <v>88.947500000000005</v>
      </c>
      <c r="Z283" s="11"/>
      <c r="AA283" s="4"/>
      <c r="AB283" s="260" t="s">
        <v>715</v>
      </c>
      <c r="AD283" s="261" t="s">
        <v>98</v>
      </c>
      <c r="AE283" s="262">
        <v>1</v>
      </c>
      <c r="AF283" s="262">
        <v>1</v>
      </c>
      <c r="AG283" s="262">
        <v>1</v>
      </c>
      <c r="AH283" s="262"/>
      <c r="AI283" s="263"/>
      <c r="AJ283" s="24"/>
      <c r="AK283" s="4"/>
      <c r="AL283" s="4"/>
      <c r="AM283" s="264">
        <v>168.33</v>
      </c>
      <c r="AN283" s="264">
        <v>344.2</v>
      </c>
      <c r="AO283" s="264">
        <v>555.91999999999996</v>
      </c>
      <c r="AP283" s="264"/>
      <c r="AQ283" s="264"/>
      <c r="AR283" s="258"/>
      <c r="AS283" s="259"/>
      <c r="AT283" s="259"/>
      <c r="AU283" s="264">
        <v>168.33</v>
      </c>
      <c r="AV283" s="264">
        <v>344.2</v>
      </c>
      <c r="AW283" s="264">
        <v>555.91999999999996</v>
      </c>
      <c r="AX283" s="264"/>
      <c r="AY283" s="264"/>
      <c r="AZ283" s="24"/>
      <c r="BA283" s="4"/>
    </row>
    <row r="284" spans="1:53" ht="14.4">
      <c r="A284" s="55"/>
      <c r="B284" s="253" t="s">
        <v>652</v>
      </c>
      <c r="D284" s="254" t="s">
        <v>462</v>
      </c>
      <c r="E284" s="255">
        <v>103</v>
      </c>
      <c r="F284" s="255">
        <v>73</v>
      </c>
      <c r="G284" s="255">
        <v>46</v>
      </c>
      <c r="H284" s="255">
        <v>43</v>
      </c>
      <c r="I284" s="256">
        <v>59</v>
      </c>
      <c r="J284" s="11"/>
      <c r="M284" s="257">
        <v>20831.36</v>
      </c>
      <c r="N284" s="257">
        <v>18540.32</v>
      </c>
      <c r="O284" s="257">
        <v>9028.3700000000008</v>
      </c>
      <c r="P284" s="257">
        <v>12931.67</v>
      </c>
      <c r="Q284" s="257">
        <v>82523.91</v>
      </c>
      <c r="R284" s="11"/>
      <c r="S284" s="4"/>
      <c r="T284" s="4"/>
      <c r="U284" s="257">
        <v>152.05372262773699</v>
      </c>
      <c r="V284" s="257">
        <v>135.33080291970799</v>
      </c>
      <c r="W284" s="257">
        <v>66.876814814814793</v>
      </c>
      <c r="X284" s="257">
        <v>96.504999999999995</v>
      </c>
      <c r="Y284" s="257">
        <v>602.36430656934294</v>
      </c>
      <c r="Z284" s="11"/>
      <c r="AA284" s="4"/>
      <c r="AB284" s="253" t="s">
        <v>544</v>
      </c>
      <c r="AD284" s="254" t="s">
        <v>182</v>
      </c>
      <c r="AE284" s="255">
        <v>22</v>
      </c>
      <c r="AF284" s="255">
        <v>16</v>
      </c>
      <c r="AG284" s="255">
        <v>12</v>
      </c>
      <c r="AH284" s="255">
        <v>10</v>
      </c>
      <c r="AI284" s="256">
        <v>12</v>
      </c>
      <c r="AJ284" s="24"/>
      <c r="AK284" s="4"/>
      <c r="AL284" s="4"/>
      <c r="AM284" s="257">
        <v>5038.57</v>
      </c>
      <c r="AN284" s="257">
        <v>1974.19</v>
      </c>
      <c r="AO284" s="257">
        <v>2892.98</v>
      </c>
      <c r="AP284" s="257">
        <v>3563</v>
      </c>
      <c r="AQ284" s="257">
        <v>20508.349999999999</v>
      </c>
      <c r="AR284" s="258"/>
      <c r="AS284" s="259"/>
      <c r="AT284" s="259"/>
      <c r="AU284" s="257">
        <v>201.5428</v>
      </c>
      <c r="AV284" s="257">
        <v>78.967600000000004</v>
      </c>
      <c r="AW284" s="257">
        <v>120.540833333333</v>
      </c>
      <c r="AX284" s="257">
        <v>142.52000000000001</v>
      </c>
      <c r="AY284" s="257">
        <v>854.51458333333301</v>
      </c>
      <c r="AZ284" s="24"/>
      <c r="BA284" s="4"/>
    </row>
    <row r="285" spans="1:53" ht="14.4">
      <c r="A285" s="55"/>
      <c r="B285" s="260" t="s">
        <v>463</v>
      </c>
      <c r="D285" s="261" t="s">
        <v>135</v>
      </c>
      <c r="E285" s="262">
        <v>2</v>
      </c>
      <c r="F285" s="262">
        <v>1</v>
      </c>
      <c r="G285" s="262">
        <v>1</v>
      </c>
      <c r="H285" s="262"/>
      <c r="I285" s="263"/>
      <c r="J285" s="11"/>
      <c r="M285" s="264">
        <v>271.73</v>
      </c>
      <c r="N285" s="264">
        <v>65.56</v>
      </c>
      <c r="O285" s="264">
        <v>61.94</v>
      </c>
      <c r="P285" s="264">
        <v>0</v>
      </c>
      <c r="Q285" s="264">
        <v>0</v>
      </c>
      <c r="R285" s="11"/>
      <c r="S285" s="4"/>
      <c r="T285" s="4"/>
      <c r="U285" s="264">
        <v>135.86500000000001</v>
      </c>
      <c r="V285" s="264">
        <v>32.78</v>
      </c>
      <c r="W285" s="264">
        <v>30.97</v>
      </c>
      <c r="X285" s="264">
        <v>0</v>
      </c>
      <c r="Y285" s="264">
        <v>0</v>
      </c>
      <c r="Z285" s="11"/>
      <c r="AA285" s="4"/>
      <c r="AB285" s="260" t="s">
        <v>547</v>
      </c>
      <c r="AD285" s="261" t="s">
        <v>215</v>
      </c>
      <c r="AE285" s="262">
        <v>24</v>
      </c>
      <c r="AF285" s="262">
        <v>12</v>
      </c>
      <c r="AG285" s="262">
        <v>9</v>
      </c>
      <c r="AH285" s="262">
        <v>6</v>
      </c>
      <c r="AI285" s="263">
        <v>4</v>
      </c>
      <c r="AJ285" s="24"/>
      <c r="AK285" s="4"/>
      <c r="AL285" s="4"/>
      <c r="AM285" s="264">
        <v>6552.79</v>
      </c>
      <c r="AN285" s="264">
        <v>933.95</v>
      </c>
      <c r="AO285" s="264">
        <v>954.07</v>
      </c>
      <c r="AP285" s="264">
        <v>866.16</v>
      </c>
      <c r="AQ285" s="264">
        <v>164.89</v>
      </c>
      <c r="AR285" s="258"/>
      <c r="AS285" s="259"/>
      <c r="AT285" s="259"/>
      <c r="AU285" s="264">
        <v>273.03291666666701</v>
      </c>
      <c r="AV285" s="264">
        <v>38.914583333333297</v>
      </c>
      <c r="AW285" s="264">
        <v>39.7529166666667</v>
      </c>
      <c r="AX285" s="264">
        <v>37.659130434782597</v>
      </c>
      <c r="AY285" s="264">
        <v>7.1691304347826099</v>
      </c>
      <c r="AZ285" s="24"/>
      <c r="BA285" s="4"/>
    </row>
    <row r="286" spans="1:53" ht="14.4">
      <c r="A286" s="55"/>
      <c r="B286" s="253" t="s">
        <v>465</v>
      </c>
      <c r="D286" s="254" t="s">
        <v>432</v>
      </c>
      <c r="E286" s="255">
        <v>1</v>
      </c>
      <c r="F286" s="255">
        <v>3</v>
      </c>
      <c r="G286" s="255">
        <v>2</v>
      </c>
      <c r="H286" s="255">
        <v>1</v>
      </c>
      <c r="I286" s="256">
        <v>2</v>
      </c>
      <c r="J286" s="11"/>
      <c r="M286" s="257">
        <v>89</v>
      </c>
      <c r="N286" s="257">
        <v>462.26</v>
      </c>
      <c r="O286" s="257">
        <v>106.96</v>
      </c>
      <c r="P286" s="257">
        <v>212.99</v>
      </c>
      <c r="Q286" s="257">
        <v>349.81</v>
      </c>
      <c r="R286" s="11"/>
      <c r="S286" s="4"/>
      <c r="T286" s="4"/>
      <c r="U286" s="257">
        <v>29.6666666666667</v>
      </c>
      <c r="V286" s="257">
        <v>154.08666666666701</v>
      </c>
      <c r="W286" s="257">
        <v>35.6533333333333</v>
      </c>
      <c r="X286" s="257">
        <v>70.996666666666698</v>
      </c>
      <c r="Y286" s="257">
        <v>116.603333333333</v>
      </c>
      <c r="Z286" s="11"/>
      <c r="AA286" s="4"/>
      <c r="AB286" s="253" t="s">
        <v>549</v>
      </c>
      <c r="AD286" s="254" t="s">
        <v>91</v>
      </c>
      <c r="AE286" s="255">
        <v>3</v>
      </c>
      <c r="AF286" s="255">
        <v>1</v>
      </c>
      <c r="AG286" s="255">
        <v>1</v>
      </c>
      <c r="AH286" s="255">
        <v>1</v>
      </c>
      <c r="AI286" s="256">
        <v>1</v>
      </c>
      <c r="AJ286" s="24"/>
      <c r="AK286" s="4"/>
      <c r="AL286" s="4"/>
      <c r="AM286" s="257">
        <v>244.9</v>
      </c>
      <c r="AN286" s="257">
        <v>292.98</v>
      </c>
      <c r="AO286" s="257">
        <v>258.86</v>
      </c>
      <c r="AP286" s="257">
        <v>290.3</v>
      </c>
      <c r="AQ286" s="257">
        <v>620.16999999999996</v>
      </c>
      <c r="AR286" s="258"/>
      <c r="AS286" s="259"/>
      <c r="AT286" s="259"/>
      <c r="AU286" s="257">
        <v>81.633333333333297</v>
      </c>
      <c r="AV286" s="257">
        <v>97.66</v>
      </c>
      <c r="AW286" s="257">
        <v>86.286666666666704</v>
      </c>
      <c r="AX286" s="257">
        <v>96.766666666666694</v>
      </c>
      <c r="AY286" s="257">
        <v>206.72333333333299</v>
      </c>
      <c r="AZ286" s="24"/>
      <c r="BA286" s="4"/>
    </row>
    <row r="287" spans="1:53" ht="14.4">
      <c r="A287" s="55"/>
      <c r="B287" s="260" t="s">
        <v>466</v>
      </c>
      <c r="D287" s="261" t="s">
        <v>145</v>
      </c>
      <c r="E287" s="262">
        <v>93</v>
      </c>
      <c r="F287" s="262">
        <v>55</v>
      </c>
      <c r="G287" s="262">
        <v>43</v>
      </c>
      <c r="H287" s="262">
        <v>43</v>
      </c>
      <c r="I287" s="263">
        <v>43</v>
      </c>
      <c r="J287" s="11"/>
      <c r="M287" s="264">
        <v>16148.27</v>
      </c>
      <c r="N287" s="264">
        <v>9893.59</v>
      </c>
      <c r="O287" s="264">
        <v>8089.92</v>
      </c>
      <c r="P287" s="264">
        <v>10234.129999999999</v>
      </c>
      <c r="Q287" s="264">
        <v>56893.36</v>
      </c>
      <c r="R287" s="11"/>
      <c r="S287" s="4"/>
      <c r="T287" s="4"/>
      <c r="U287" s="264">
        <v>150.91841121495301</v>
      </c>
      <c r="V287" s="264">
        <v>92.463457943925206</v>
      </c>
      <c r="W287" s="264">
        <v>75.606728971962596</v>
      </c>
      <c r="X287" s="264">
        <v>99.3604854368932</v>
      </c>
      <c r="Y287" s="264">
        <v>536.72981132075495</v>
      </c>
      <c r="Z287" s="11"/>
      <c r="AA287" s="4"/>
      <c r="AB287" s="260" t="s">
        <v>550</v>
      </c>
      <c r="AD287" s="261" t="s">
        <v>66</v>
      </c>
      <c r="AE287" s="262">
        <v>65</v>
      </c>
      <c r="AF287" s="262">
        <v>43</v>
      </c>
      <c r="AG287" s="262">
        <v>31</v>
      </c>
      <c r="AH287" s="262">
        <v>18</v>
      </c>
      <c r="AI287" s="263">
        <v>16</v>
      </c>
      <c r="AJ287" s="24"/>
      <c r="AK287" s="4"/>
      <c r="AL287" s="4"/>
      <c r="AM287" s="264">
        <v>10640.76</v>
      </c>
      <c r="AN287" s="264">
        <v>6549.55</v>
      </c>
      <c r="AO287" s="264">
        <v>5015.8599999999997</v>
      </c>
      <c r="AP287" s="264">
        <v>3133.01</v>
      </c>
      <c r="AQ287" s="264">
        <v>8869.14</v>
      </c>
      <c r="AR287" s="258"/>
      <c r="AS287" s="259"/>
      <c r="AT287" s="259"/>
      <c r="AU287" s="264">
        <v>161.22363636363599</v>
      </c>
      <c r="AV287" s="264">
        <v>99.235606060606102</v>
      </c>
      <c r="AW287" s="264">
        <v>78.372812499999995</v>
      </c>
      <c r="AX287" s="264">
        <v>52.216833333333298</v>
      </c>
      <c r="AY287" s="264">
        <v>147.81899999999999</v>
      </c>
      <c r="AZ287" s="24"/>
      <c r="BA287" s="4"/>
    </row>
    <row r="288" spans="1:53" ht="14.4">
      <c r="A288" s="55"/>
      <c r="B288" s="253" t="s">
        <v>467</v>
      </c>
      <c r="D288" s="254" t="s">
        <v>468</v>
      </c>
      <c r="E288" s="255">
        <v>22</v>
      </c>
      <c r="F288" s="255">
        <v>19</v>
      </c>
      <c r="G288" s="255">
        <v>16</v>
      </c>
      <c r="H288" s="255">
        <v>10</v>
      </c>
      <c r="I288" s="256">
        <v>10</v>
      </c>
      <c r="J288" s="11"/>
      <c r="M288" s="257">
        <v>4363.03</v>
      </c>
      <c r="N288" s="257">
        <v>3590.9</v>
      </c>
      <c r="O288" s="257">
        <v>4506.51</v>
      </c>
      <c r="P288" s="257">
        <v>2575.66</v>
      </c>
      <c r="Q288" s="257">
        <v>21547.97</v>
      </c>
      <c r="R288" s="11"/>
      <c r="S288" s="4"/>
      <c r="T288" s="4"/>
      <c r="U288" s="257">
        <v>181.792916666667</v>
      </c>
      <c r="V288" s="257">
        <v>149.620833333333</v>
      </c>
      <c r="W288" s="257">
        <v>187.77125000000001</v>
      </c>
      <c r="X288" s="257">
        <v>111.985217391304</v>
      </c>
      <c r="Y288" s="257">
        <v>936.86826086956501</v>
      </c>
      <c r="Z288" s="11"/>
      <c r="AA288" s="4"/>
      <c r="AB288" s="253" t="s">
        <v>550</v>
      </c>
      <c r="AD288" s="254" t="s">
        <v>59</v>
      </c>
      <c r="AE288" s="255">
        <v>1</v>
      </c>
      <c r="AF288" s="255">
        <v>1</v>
      </c>
      <c r="AG288" s="255">
        <v>1</v>
      </c>
      <c r="AH288" s="255"/>
      <c r="AI288" s="256">
        <v>1</v>
      </c>
      <c r="AJ288" s="24"/>
      <c r="AK288" s="4"/>
      <c r="AL288" s="4"/>
      <c r="AM288" s="257">
        <v>30.09</v>
      </c>
      <c r="AN288" s="257">
        <v>768.18</v>
      </c>
      <c r="AO288" s="257">
        <v>11.18</v>
      </c>
      <c r="AP288" s="257">
        <v>0</v>
      </c>
      <c r="AQ288" s="257">
        <v>48.22</v>
      </c>
      <c r="AR288" s="258"/>
      <c r="AS288" s="259"/>
      <c r="AT288" s="259"/>
      <c r="AU288" s="257">
        <v>30.09</v>
      </c>
      <c r="AV288" s="257">
        <v>768.18</v>
      </c>
      <c r="AW288" s="257">
        <v>11.18</v>
      </c>
      <c r="AX288" s="257">
        <v>0</v>
      </c>
      <c r="AY288" s="257">
        <v>48.22</v>
      </c>
      <c r="AZ288" s="24"/>
      <c r="BA288" s="4"/>
    </row>
    <row r="289" spans="1:53" ht="14.4">
      <c r="A289" s="55"/>
      <c r="B289" s="260" t="s">
        <v>469</v>
      </c>
      <c r="D289" s="261" t="s">
        <v>234</v>
      </c>
      <c r="E289" s="262">
        <v>313</v>
      </c>
      <c r="F289" s="262">
        <v>204</v>
      </c>
      <c r="G289" s="262">
        <v>160</v>
      </c>
      <c r="H289" s="262">
        <v>131</v>
      </c>
      <c r="I289" s="263">
        <v>152</v>
      </c>
      <c r="J289" s="11"/>
      <c r="M289" s="264">
        <v>32664.74</v>
      </c>
      <c r="N289" s="264">
        <v>23817.05</v>
      </c>
      <c r="O289" s="264">
        <v>22184.799999999999</v>
      </c>
      <c r="P289" s="264">
        <v>20912.87</v>
      </c>
      <c r="Q289" s="264">
        <v>121549.03</v>
      </c>
      <c r="R289" s="11"/>
      <c r="S289" s="4"/>
      <c r="T289" s="4"/>
      <c r="U289" s="264">
        <v>86.643872679045103</v>
      </c>
      <c r="V289" s="264">
        <v>63.175198938991997</v>
      </c>
      <c r="W289" s="264">
        <v>60.2847826086957</v>
      </c>
      <c r="X289" s="264">
        <v>58.253119777158801</v>
      </c>
      <c r="Y289" s="264">
        <v>334.84581267217601</v>
      </c>
      <c r="Z289" s="11"/>
      <c r="AA289" s="4"/>
      <c r="AB289" s="260" t="s">
        <v>551</v>
      </c>
      <c r="AD289" s="261" t="s">
        <v>55</v>
      </c>
      <c r="AE289" s="262">
        <v>4</v>
      </c>
      <c r="AF289" s="262">
        <v>1</v>
      </c>
      <c r="AG289" s="262">
        <v>1</v>
      </c>
      <c r="AH289" s="262">
        <v>1</v>
      </c>
      <c r="AI289" s="263">
        <v>1</v>
      </c>
      <c r="AJ289" s="24"/>
      <c r="AK289" s="4"/>
      <c r="AL289" s="4"/>
      <c r="AM289" s="264">
        <v>1000.5</v>
      </c>
      <c r="AN289" s="264">
        <v>11.9</v>
      </c>
      <c r="AO289" s="264">
        <v>10.31</v>
      </c>
      <c r="AP289" s="264">
        <v>15.49</v>
      </c>
      <c r="AQ289" s="264">
        <v>20.059999999999999</v>
      </c>
      <c r="AR289" s="258"/>
      <c r="AS289" s="259"/>
      <c r="AT289" s="259"/>
      <c r="AU289" s="264">
        <v>250.125</v>
      </c>
      <c r="AV289" s="264">
        <v>2.9750000000000001</v>
      </c>
      <c r="AW289" s="264">
        <v>2.5775000000000001</v>
      </c>
      <c r="AX289" s="264">
        <v>3.8725000000000001</v>
      </c>
      <c r="AY289" s="264">
        <v>6.6866666666666701</v>
      </c>
      <c r="AZ289" s="24"/>
      <c r="BA289" s="4"/>
    </row>
    <row r="290" spans="1:53" ht="14.4">
      <c r="A290" s="55"/>
      <c r="B290" s="253" t="s">
        <v>472</v>
      </c>
      <c r="D290" s="254" t="s">
        <v>70</v>
      </c>
      <c r="E290" s="255">
        <v>22</v>
      </c>
      <c r="F290" s="255">
        <v>15</v>
      </c>
      <c r="G290" s="255">
        <v>13</v>
      </c>
      <c r="H290" s="255">
        <v>12</v>
      </c>
      <c r="I290" s="256">
        <v>13</v>
      </c>
      <c r="J290" s="11"/>
      <c r="M290" s="257">
        <v>4488.4399999999996</v>
      </c>
      <c r="N290" s="257">
        <v>3156.94</v>
      </c>
      <c r="O290" s="257">
        <v>4308.71</v>
      </c>
      <c r="P290" s="257">
        <v>1943.92</v>
      </c>
      <c r="Q290" s="257">
        <v>11424.94</v>
      </c>
      <c r="R290" s="11"/>
      <c r="S290" s="4"/>
      <c r="T290" s="4"/>
      <c r="U290" s="257">
        <v>172.63230769230799</v>
      </c>
      <c r="V290" s="257">
        <v>121.420769230769</v>
      </c>
      <c r="W290" s="257">
        <v>165.719615384615</v>
      </c>
      <c r="X290" s="257">
        <v>74.766153846153799</v>
      </c>
      <c r="Y290" s="257">
        <v>456.99759999999998</v>
      </c>
      <c r="Z290" s="11"/>
      <c r="AA290" s="4"/>
      <c r="AB290" s="253" t="s">
        <v>552</v>
      </c>
      <c r="AD290" s="254" t="s">
        <v>77</v>
      </c>
      <c r="AE290" s="255">
        <v>55</v>
      </c>
      <c r="AF290" s="255">
        <v>24</v>
      </c>
      <c r="AG290" s="255">
        <v>14</v>
      </c>
      <c r="AH290" s="255">
        <v>11</v>
      </c>
      <c r="AI290" s="256">
        <v>13</v>
      </c>
      <c r="AJ290" s="24"/>
      <c r="AK290" s="4"/>
      <c r="AL290" s="4"/>
      <c r="AM290" s="257">
        <v>8526.7199999999993</v>
      </c>
      <c r="AN290" s="257">
        <v>1485.14</v>
      </c>
      <c r="AO290" s="257">
        <v>1001.75</v>
      </c>
      <c r="AP290" s="257">
        <v>842.2</v>
      </c>
      <c r="AQ290" s="257">
        <v>4345.54</v>
      </c>
      <c r="AR290" s="258"/>
      <c r="AS290" s="259"/>
      <c r="AT290" s="259"/>
      <c r="AU290" s="257">
        <v>149.59157894736799</v>
      </c>
      <c r="AV290" s="257">
        <v>26.0550877192982</v>
      </c>
      <c r="AW290" s="257">
        <v>18.900943396226399</v>
      </c>
      <c r="AX290" s="257">
        <v>15.8905660377358</v>
      </c>
      <c r="AY290" s="257">
        <v>79.009818181818204</v>
      </c>
      <c r="AZ290" s="24"/>
      <c r="BA290" s="4"/>
    </row>
    <row r="291" spans="1:53" ht="14.4">
      <c r="A291" s="55"/>
      <c r="B291" s="260" t="s">
        <v>473</v>
      </c>
      <c r="D291" s="261" t="s">
        <v>207</v>
      </c>
      <c r="E291" s="262">
        <v>104</v>
      </c>
      <c r="F291" s="262">
        <v>66</v>
      </c>
      <c r="G291" s="262">
        <v>60</v>
      </c>
      <c r="H291" s="262">
        <v>50</v>
      </c>
      <c r="I291" s="263">
        <v>60</v>
      </c>
      <c r="J291" s="11"/>
      <c r="M291" s="264">
        <v>17754.439999999999</v>
      </c>
      <c r="N291" s="264">
        <v>15431.76</v>
      </c>
      <c r="O291" s="264">
        <v>39971.980000000003</v>
      </c>
      <c r="P291" s="264">
        <v>12907.09</v>
      </c>
      <c r="Q291" s="264">
        <v>104904.71</v>
      </c>
      <c r="R291" s="11"/>
      <c r="S291" s="4"/>
      <c r="T291" s="4"/>
      <c r="U291" s="264">
        <v>130.547352941176</v>
      </c>
      <c r="V291" s="264">
        <v>113.46882352941201</v>
      </c>
      <c r="W291" s="264">
        <v>293.91161764705902</v>
      </c>
      <c r="X291" s="264">
        <v>96.3215671641791</v>
      </c>
      <c r="Y291" s="264">
        <v>800.79931297709902</v>
      </c>
      <c r="Z291" s="11"/>
      <c r="AA291" s="4"/>
      <c r="AB291" s="260" t="s">
        <v>555</v>
      </c>
      <c r="AD291" s="261" t="s">
        <v>156</v>
      </c>
      <c r="AE291" s="262"/>
      <c r="AF291" s="262">
        <v>1</v>
      </c>
      <c r="AG291" s="262">
        <v>1</v>
      </c>
      <c r="AH291" s="262"/>
      <c r="AI291" s="263"/>
      <c r="AJ291" s="24"/>
      <c r="AK291" s="4"/>
      <c r="AL291" s="4"/>
      <c r="AM291" s="264">
        <v>0</v>
      </c>
      <c r="AN291" s="264">
        <v>19.96</v>
      </c>
      <c r="AO291" s="264">
        <v>77.3</v>
      </c>
      <c r="AP291" s="264"/>
      <c r="AQ291" s="264"/>
      <c r="AR291" s="258"/>
      <c r="AS291" s="259"/>
      <c r="AT291" s="259"/>
      <c r="AU291" s="264">
        <v>0</v>
      </c>
      <c r="AV291" s="264">
        <v>19.96</v>
      </c>
      <c r="AW291" s="264">
        <v>77.3</v>
      </c>
      <c r="AX291" s="264"/>
      <c r="AY291" s="264"/>
      <c r="AZ291" s="24"/>
      <c r="BA291" s="4"/>
    </row>
    <row r="292" spans="1:53" ht="14.4">
      <c r="A292" s="55"/>
      <c r="B292" s="253" t="s">
        <v>474</v>
      </c>
      <c r="D292" s="254" t="s">
        <v>153</v>
      </c>
      <c r="E292" s="255">
        <v>941</v>
      </c>
      <c r="F292" s="255">
        <v>740</v>
      </c>
      <c r="G292" s="255">
        <v>631</v>
      </c>
      <c r="H292" s="255">
        <v>566</v>
      </c>
      <c r="I292" s="256">
        <v>654</v>
      </c>
      <c r="J292" s="11"/>
      <c r="M292" s="257">
        <v>152536.34</v>
      </c>
      <c r="N292" s="257">
        <v>149506.91</v>
      </c>
      <c r="O292" s="257">
        <v>132927.51999999999</v>
      </c>
      <c r="P292" s="257">
        <v>129943.07</v>
      </c>
      <c r="Q292" s="257">
        <v>718512.77</v>
      </c>
      <c r="R292" s="11"/>
      <c r="S292" s="4"/>
      <c r="T292" s="4"/>
      <c r="U292" s="257">
        <v>124.417895595432</v>
      </c>
      <c r="V292" s="257">
        <v>121.946908646003</v>
      </c>
      <c r="W292" s="257">
        <v>113.129804255319</v>
      </c>
      <c r="X292" s="257">
        <v>113.685975503062</v>
      </c>
      <c r="Y292" s="257">
        <v>628.62009623797098</v>
      </c>
      <c r="Z292" s="11"/>
      <c r="AA292" s="4"/>
      <c r="AB292" s="253" t="s">
        <v>556</v>
      </c>
      <c r="AD292" s="254" t="s">
        <v>110</v>
      </c>
      <c r="AE292" s="255">
        <v>9</v>
      </c>
      <c r="AF292" s="255">
        <v>6</v>
      </c>
      <c r="AG292" s="255">
        <v>6</v>
      </c>
      <c r="AH292" s="255">
        <v>4</v>
      </c>
      <c r="AI292" s="256">
        <v>4</v>
      </c>
      <c r="AJ292" s="24"/>
      <c r="AK292" s="4"/>
      <c r="AL292" s="4"/>
      <c r="AM292" s="257">
        <v>386.83</v>
      </c>
      <c r="AN292" s="257">
        <v>304.87</v>
      </c>
      <c r="AO292" s="257">
        <v>305.66000000000003</v>
      </c>
      <c r="AP292" s="257">
        <v>144.88999999999999</v>
      </c>
      <c r="AQ292" s="257">
        <v>527.19000000000005</v>
      </c>
      <c r="AR292" s="258"/>
      <c r="AS292" s="259"/>
      <c r="AT292" s="259"/>
      <c r="AU292" s="257">
        <v>38.683</v>
      </c>
      <c r="AV292" s="257">
        <v>30.486999999999998</v>
      </c>
      <c r="AW292" s="257">
        <v>50.9433333333333</v>
      </c>
      <c r="AX292" s="257">
        <v>20.698571428571402</v>
      </c>
      <c r="AY292" s="257">
        <v>52.719000000000001</v>
      </c>
      <c r="AZ292" s="24"/>
      <c r="BA292" s="4"/>
    </row>
    <row r="293" spans="1:53" ht="14.4">
      <c r="A293" s="55"/>
      <c r="B293" s="260" t="s">
        <v>476</v>
      </c>
      <c r="D293" s="261" t="s">
        <v>110</v>
      </c>
      <c r="E293" s="262">
        <v>19</v>
      </c>
      <c r="F293" s="262">
        <v>12</v>
      </c>
      <c r="G293" s="262">
        <v>9</v>
      </c>
      <c r="H293" s="262">
        <v>6</v>
      </c>
      <c r="I293" s="263">
        <v>8</v>
      </c>
      <c r="J293" s="11"/>
      <c r="M293" s="264">
        <v>3209.21</v>
      </c>
      <c r="N293" s="264">
        <v>2120.46</v>
      </c>
      <c r="O293" s="264">
        <v>2287.87</v>
      </c>
      <c r="P293" s="264">
        <v>851.18</v>
      </c>
      <c r="Q293" s="264">
        <v>7240.19</v>
      </c>
      <c r="R293" s="11"/>
      <c r="S293" s="4"/>
      <c r="T293" s="4"/>
      <c r="U293" s="264">
        <v>139.53086956521699</v>
      </c>
      <c r="V293" s="264">
        <v>92.193913043478304</v>
      </c>
      <c r="W293" s="264">
        <v>103.994090909091</v>
      </c>
      <c r="X293" s="264">
        <v>38.69</v>
      </c>
      <c r="Y293" s="264">
        <v>329.09954545454502</v>
      </c>
      <c r="Z293" s="11"/>
      <c r="AA293" s="4"/>
      <c r="AB293" s="260" t="s">
        <v>557</v>
      </c>
      <c r="AD293" s="261" t="s">
        <v>558</v>
      </c>
      <c r="AE293" s="262">
        <v>6</v>
      </c>
      <c r="AF293" s="262">
        <v>2</v>
      </c>
      <c r="AG293" s="262"/>
      <c r="AH293" s="262"/>
      <c r="AI293" s="263">
        <v>1</v>
      </c>
      <c r="AJ293" s="24"/>
      <c r="AK293" s="4"/>
      <c r="AL293" s="4"/>
      <c r="AM293" s="264">
        <v>465.43</v>
      </c>
      <c r="AN293" s="264">
        <v>125.56</v>
      </c>
      <c r="AO293" s="264">
        <v>0</v>
      </c>
      <c r="AP293" s="264">
        <v>0</v>
      </c>
      <c r="AQ293" s="264">
        <v>312.36</v>
      </c>
      <c r="AR293" s="258"/>
      <c r="AS293" s="259"/>
      <c r="AT293" s="259"/>
      <c r="AU293" s="264">
        <v>77.571666666666701</v>
      </c>
      <c r="AV293" s="264">
        <v>20.926666666666701</v>
      </c>
      <c r="AW293" s="264">
        <v>0</v>
      </c>
      <c r="AX293" s="264">
        <v>0</v>
      </c>
      <c r="AY293" s="264">
        <v>52.06</v>
      </c>
      <c r="AZ293" s="24"/>
      <c r="BA293" s="4"/>
    </row>
    <row r="294" spans="1:53" ht="14.4">
      <c r="A294" s="55"/>
      <c r="B294" s="253" t="s">
        <v>476</v>
      </c>
      <c r="D294" s="254" t="s">
        <v>477</v>
      </c>
      <c r="E294" s="255">
        <v>23</v>
      </c>
      <c r="F294" s="255">
        <v>11</v>
      </c>
      <c r="G294" s="255">
        <v>12</v>
      </c>
      <c r="H294" s="255">
        <v>10</v>
      </c>
      <c r="I294" s="256">
        <v>8</v>
      </c>
      <c r="J294" s="11"/>
      <c r="M294" s="257">
        <v>9686.32</v>
      </c>
      <c r="N294" s="257">
        <v>1400.82</v>
      </c>
      <c r="O294" s="257">
        <v>1637.62</v>
      </c>
      <c r="P294" s="257">
        <v>1467.46</v>
      </c>
      <c r="Q294" s="257">
        <v>13757.61</v>
      </c>
      <c r="R294" s="11"/>
      <c r="S294" s="4"/>
      <c r="T294" s="4"/>
      <c r="U294" s="257">
        <v>387.45280000000002</v>
      </c>
      <c r="V294" s="257">
        <v>56.032800000000002</v>
      </c>
      <c r="W294" s="257">
        <v>68.234166666666695</v>
      </c>
      <c r="X294" s="257">
        <v>61.144166666666699</v>
      </c>
      <c r="Y294" s="257">
        <v>573.23374999999999</v>
      </c>
      <c r="Z294" s="11"/>
      <c r="AA294" s="4"/>
      <c r="AB294" s="253" t="s">
        <v>559</v>
      </c>
      <c r="AD294" s="254" t="s">
        <v>156</v>
      </c>
      <c r="AE294" s="255">
        <v>255</v>
      </c>
      <c r="AF294" s="255">
        <v>153</v>
      </c>
      <c r="AG294" s="255">
        <v>122</v>
      </c>
      <c r="AH294" s="255">
        <v>99</v>
      </c>
      <c r="AI294" s="256">
        <v>83</v>
      </c>
      <c r="AJ294" s="24"/>
      <c r="AK294" s="4"/>
      <c r="AL294" s="4"/>
      <c r="AM294" s="257">
        <v>50960.56</v>
      </c>
      <c r="AN294" s="257">
        <v>21216.400000000001</v>
      </c>
      <c r="AO294" s="257">
        <v>18947.64</v>
      </c>
      <c r="AP294" s="257">
        <v>15967.04</v>
      </c>
      <c r="AQ294" s="257">
        <v>105963.48</v>
      </c>
      <c r="AR294" s="258"/>
      <c r="AS294" s="259"/>
      <c r="AT294" s="259"/>
      <c r="AU294" s="257">
        <v>189.44446096654301</v>
      </c>
      <c r="AV294" s="257">
        <v>78.871375464683993</v>
      </c>
      <c r="AW294" s="257">
        <v>75.189047619047599</v>
      </c>
      <c r="AX294" s="257">
        <v>66.253278008298807</v>
      </c>
      <c r="AY294" s="257">
        <v>430.74585365853602</v>
      </c>
      <c r="AZ294" s="24"/>
      <c r="BA294" s="4"/>
    </row>
    <row r="295" spans="1:53" ht="14.4">
      <c r="A295" s="55"/>
      <c r="B295" s="260" t="s">
        <v>476</v>
      </c>
      <c r="D295" s="261" t="s">
        <v>68</v>
      </c>
      <c r="E295" s="262">
        <v>8</v>
      </c>
      <c r="F295" s="262">
        <v>9</v>
      </c>
      <c r="G295" s="262">
        <v>7</v>
      </c>
      <c r="H295" s="262">
        <v>7</v>
      </c>
      <c r="I295" s="263">
        <v>5</v>
      </c>
      <c r="J295" s="11"/>
      <c r="M295" s="264">
        <v>1342.9</v>
      </c>
      <c r="N295" s="264">
        <v>3401.05</v>
      </c>
      <c r="O295" s="264">
        <v>974.35</v>
      </c>
      <c r="P295" s="264">
        <v>1104.74</v>
      </c>
      <c r="Q295" s="264">
        <v>14670.04</v>
      </c>
      <c r="R295" s="11"/>
      <c r="S295" s="4"/>
      <c r="T295" s="4"/>
      <c r="U295" s="264">
        <v>149.21111111111099</v>
      </c>
      <c r="V295" s="264">
        <v>377.89444444444399</v>
      </c>
      <c r="W295" s="264">
        <v>108.26111111111101</v>
      </c>
      <c r="X295" s="264">
        <v>122.748888888889</v>
      </c>
      <c r="Y295" s="264">
        <v>1630.00444444444</v>
      </c>
      <c r="Z295" s="11"/>
      <c r="AA295" s="4"/>
      <c r="AB295" s="260" t="s">
        <v>560</v>
      </c>
      <c r="AD295" s="261" t="s">
        <v>156</v>
      </c>
      <c r="AE295" s="262">
        <v>22</v>
      </c>
      <c r="AF295" s="262">
        <v>13</v>
      </c>
      <c r="AG295" s="262">
        <v>10</v>
      </c>
      <c r="AH295" s="262">
        <v>8</v>
      </c>
      <c r="AI295" s="263">
        <v>7</v>
      </c>
      <c r="AJ295" s="24"/>
      <c r="AK295" s="4"/>
      <c r="AL295" s="4"/>
      <c r="AM295" s="264">
        <v>3723.46</v>
      </c>
      <c r="AN295" s="264">
        <v>1265.6099999999999</v>
      </c>
      <c r="AO295" s="264">
        <v>2056.66</v>
      </c>
      <c r="AP295" s="264">
        <v>1783.69</v>
      </c>
      <c r="AQ295" s="264">
        <v>5323.47</v>
      </c>
      <c r="AR295" s="258"/>
      <c r="AS295" s="259"/>
      <c r="AT295" s="259"/>
      <c r="AU295" s="264">
        <v>161.88956521739101</v>
      </c>
      <c r="AV295" s="264">
        <v>55.026521739130402</v>
      </c>
      <c r="AW295" s="264">
        <v>89.42</v>
      </c>
      <c r="AX295" s="264">
        <v>81.076818181818197</v>
      </c>
      <c r="AY295" s="264">
        <v>241.975909090909</v>
      </c>
      <c r="AZ295" s="24"/>
      <c r="BA295" s="4"/>
    </row>
    <row r="296" spans="1:53" ht="14.4">
      <c r="A296" s="55"/>
      <c r="B296" s="253" t="s">
        <v>479</v>
      </c>
      <c r="D296" s="254" t="s">
        <v>442</v>
      </c>
      <c r="E296" s="255">
        <v>258</v>
      </c>
      <c r="F296" s="255">
        <v>129</v>
      </c>
      <c r="G296" s="255">
        <v>88</v>
      </c>
      <c r="H296" s="255">
        <v>58</v>
      </c>
      <c r="I296" s="256">
        <v>43</v>
      </c>
      <c r="J296" s="11"/>
      <c r="M296" s="257">
        <v>19638.830000000002</v>
      </c>
      <c r="N296" s="257">
        <v>9235.7900000000009</v>
      </c>
      <c r="O296" s="257">
        <v>7583.87</v>
      </c>
      <c r="P296" s="257">
        <v>3887.25</v>
      </c>
      <c r="Q296" s="257">
        <v>14264.95</v>
      </c>
      <c r="R296" s="11"/>
      <c r="S296" s="4"/>
      <c r="T296" s="4"/>
      <c r="U296" s="257">
        <v>73.553670411984996</v>
      </c>
      <c r="V296" s="257">
        <v>34.590973782771499</v>
      </c>
      <c r="W296" s="257">
        <v>30.4573092369478</v>
      </c>
      <c r="X296" s="257">
        <v>15.674395161290301</v>
      </c>
      <c r="Y296" s="257">
        <v>55.940980392156902</v>
      </c>
      <c r="Z296" s="11"/>
      <c r="AA296" s="4"/>
      <c r="AB296" s="253" t="s">
        <v>561</v>
      </c>
      <c r="AD296" s="254" t="s">
        <v>167</v>
      </c>
      <c r="AE296" s="255">
        <v>200</v>
      </c>
      <c r="AF296" s="255">
        <v>114</v>
      </c>
      <c r="AG296" s="255">
        <v>75</v>
      </c>
      <c r="AH296" s="255">
        <v>54</v>
      </c>
      <c r="AI296" s="256">
        <v>51</v>
      </c>
      <c r="AJ296" s="24"/>
      <c r="AK296" s="4"/>
      <c r="AL296" s="4"/>
      <c r="AM296" s="257">
        <v>48568.86</v>
      </c>
      <c r="AN296" s="257">
        <v>23427.5</v>
      </c>
      <c r="AO296" s="257">
        <v>20155.22</v>
      </c>
      <c r="AP296" s="257">
        <v>8925.74</v>
      </c>
      <c r="AQ296" s="257">
        <v>55633.73</v>
      </c>
      <c r="AR296" s="258"/>
      <c r="AS296" s="259"/>
      <c r="AT296" s="259"/>
      <c r="AU296" s="257">
        <v>233.504134615385</v>
      </c>
      <c r="AV296" s="257">
        <v>112.632211538462</v>
      </c>
      <c r="AW296" s="257">
        <v>100.7761</v>
      </c>
      <c r="AX296" s="257">
        <v>45.773025641025598</v>
      </c>
      <c r="AY296" s="257">
        <v>279.56648241206</v>
      </c>
      <c r="AZ296" s="24"/>
      <c r="BA296" s="4"/>
    </row>
    <row r="297" spans="1:53" ht="14.4">
      <c r="A297" s="55"/>
      <c r="B297" s="260" t="s">
        <v>479</v>
      </c>
      <c r="D297" s="261" t="s">
        <v>138</v>
      </c>
      <c r="E297" s="262">
        <v>5</v>
      </c>
      <c r="F297" s="262"/>
      <c r="G297" s="262"/>
      <c r="H297" s="262"/>
      <c r="I297" s="263"/>
      <c r="J297" s="11"/>
      <c r="M297" s="264">
        <v>543.05999999999995</v>
      </c>
      <c r="N297" s="264">
        <v>0</v>
      </c>
      <c r="O297" s="264">
        <v>0</v>
      </c>
      <c r="P297" s="264">
        <v>0</v>
      </c>
      <c r="Q297" s="264">
        <v>0</v>
      </c>
      <c r="R297" s="11"/>
      <c r="S297" s="4"/>
      <c r="T297" s="4"/>
      <c r="U297" s="264">
        <v>108.61199999999999</v>
      </c>
      <c r="V297" s="264">
        <v>0</v>
      </c>
      <c r="W297" s="264">
        <v>0</v>
      </c>
      <c r="X297" s="264">
        <v>0</v>
      </c>
      <c r="Y297" s="264">
        <v>0</v>
      </c>
      <c r="Z297" s="11"/>
      <c r="AA297" s="4"/>
      <c r="AB297" s="260" t="s">
        <v>562</v>
      </c>
      <c r="AD297" s="261" t="s">
        <v>274</v>
      </c>
      <c r="AE297" s="262">
        <v>10</v>
      </c>
      <c r="AF297" s="262">
        <v>5</v>
      </c>
      <c r="AG297" s="262">
        <v>3</v>
      </c>
      <c r="AH297" s="262">
        <v>4</v>
      </c>
      <c r="AI297" s="263">
        <v>5</v>
      </c>
      <c r="AJ297" s="24"/>
      <c r="AK297" s="4"/>
      <c r="AL297" s="4"/>
      <c r="AM297" s="264">
        <v>379.13</v>
      </c>
      <c r="AN297" s="264">
        <v>160.74</v>
      </c>
      <c r="AO297" s="264">
        <v>49.62</v>
      </c>
      <c r="AP297" s="264">
        <v>99.82</v>
      </c>
      <c r="AQ297" s="264">
        <v>1008.86</v>
      </c>
      <c r="AR297" s="258"/>
      <c r="AS297" s="259"/>
      <c r="AT297" s="259"/>
      <c r="AU297" s="264">
        <v>37.912999999999997</v>
      </c>
      <c r="AV297" s="264">
        <v>16.074000000000002</v>
      </c>
      <c r="AW297" s="264">
        <v>4.9619999999999997</v>
      </c>
      <c r="AX297" s="264">
        <v>9.9819999999999993</v>
      </c>
      <c r="AY297" s="264">
        <v>100.886</v>
      </c>
      <c r="AZ297" s="24"/>
      <c r="BA297" s="4"/>
    </row>
    <row r="298" spans="1:53" ht="14.4">
      <c r="A298" s="55"/>
      <c r="B298" s="253" t="s">
        <v>480</v>
      </c>
      <c r="D298" s="254" t="s">
        <v>135</v>
      </c>
      <c r="E298" s="255">
        <v>1</v>
      </c>
      <c r="F298" s="255"/>
      <c r="G298" s="255"/>
      <c r="H298" s="255"/>
      <c r="I298" s="256"/>
      <c r="J298" s="11"/>
      <c r="M298" s="257">
        <v>131.53</v>
      </c>
      <c r="N298" s="257">
        <v>0</v>
      </c>
      <c r="O298" s="257">
        <v>0</v>
      </c>
      <c r="P298" s="257">
        <v>0</v>
      </c>
      <c r="Q298" s="257">
        <v>0</v>
      </c>
      <c r="R298" s="11"/>
      <c r="S298" s="4"/>
      <c r="T298" s="4"/>
      <c r="U298" s="257">
        <v>131.53</v>
      </c>
      <c r="V298" s="257">
        <v>0</v>
      </c>
      <c r="W298" s="257">
        <v>0</v>
      </c>
      <c r="X298" s="257">
        <v>0</v>
      </c>
      <c r="Y298" s="257">
        <v>0</v>
      </c>
      <c r="Z298" s="11"/>
      <c r="AA298" s="4"/>
      <c r="AB298" s="253" t="s">
        <v>658</v>
      </c>
      <c r="AD298" s="254" t="s">
        <v>564</v>
      </c>
      <c r="AE298" s="255">
        <v>12</v>
      </c>
      <c r="AF298" s="255">
        <v>11</v>
      </c>
      <c r="AG298" s="255">
        <v>10</v>
      </c>
      <c r="AH298" s="255">
        <v>9</v>
      </c>
      <c r="AI298" s="256">
        <v>7</v>
      </c>
      <c r="AJ298" s="24"/>
      <c r="AK298" s="4"/>
      <c r="AL298" s="4"/>
      <c r="AM298" s="257">
        <v>1990.88</v>
      </c>
      <c r="AN298" s="257">
        <v>1334.89</v>
      </c>
      <c r="AO298" s="257">
        <v>1091.4100000000001</v>
      </c>
      <c r="AP298" s="257">
        <v>1068.06</v>
      </c>
      <c r="AQ298" s="257">
        <v>62973.99</v>
      </c>
      <c r="AR298" s="258"/>
      <c r="AS298" s="259"/>
      <c r="AT298" s="259"/>
      <c r="AU298" s="257">
        <v>165.90666666666701</v>
      </c>
      <c r="AV298" s="257">
        <v>111.240833333333</v>
      </c>
      <c r="AW298" s="257">
        <v>90.950833333333307</v>
      </c>
      <c r="AX298" s="257">
        <v>89.004999999999995</v>
      </c>
      <c r="AY298" s="257">
        <v>5247.8325000000004</v>
      </c>
      <c r="AZ298" s="24"/>
      <c r="BA298" s="4"/>
    </row>
    <row r="299" spans="1:53" ht="14.4">
      <c r="A299" s="55"/>
      <c r="B299" s="260" t="s">
        <v>481</v>
      </c>
      <c r="D299" s="261" t="s">
        <v>54</v>
      </c>
      <c r="E299" s="262">
        <v>4</v>
      </c>
      <c r="F299" s="262">
        <v>1</v>
      </c>
      <c r="G299" s="262">
        <v>2</v>
      </c>
      <c r="H299" s="262"/>
      <c r="I299" s="263">
        <v>3</v>
      </c>
      <c r="J299" s="11"/>
      <c r="M299" s="264">
        <v>550.36</v>
      </c>
      <c r="N299" s="264">
        <v>167.6</v>
      </c>
      <c r="O299" s="264">
        <v>126.77</v>
      </c>
      <c r="P299" s="264">
        <v>0</v>
      </c>
      <c r="Q299" s="264">
        <v>1973.29</v>
      </c>
      <c r="R299" s="11"/>
      <c r="S299" s="4"/>
      <c r="T299" s="4"/>
      <c r="U299" s="264">
        <v>91.726666666666702</v>
      </c>
      <c r="V299" s="264">
        <v>27.933333333333302</v>
      </c>
      <c r="W299" s="264">
        <v>21.128333333333298</v>
      </c>
      <c r="X299" s="264">
        <v>0</v>
      </c>
      <c r="Y299" s="264">
        <v>493.32249999999999</v>
      </c>
      <c r="Z299" s="11"/>
      <c r="AA299" s="4"/>
      <c r="AB299" s="260" t="s">
        <v>565</v>
      </c>
      <c r="AD299" s="261" t="s">
        <v>117</v>
      </c>
      <c r="AE299" s="262">
        <v>46</v>
      </c>
      <c r="AF299" s="262">
        <v>36</v>
      </c>
      <c r="AG299" s="262">
        <v>24</v>
      </c>
      <c r="AH299" s="262">
        <v>20</v>
      </c>
      <c r="AI299" s="263">
        <v>20</v>
      </c>
      <c r="AJ299" s="24"/>
      <c r="AK299" s="4"/>
      <c r="AL299" s="4"/>
      <c r="AM299" s="264">
        <v>14795.26</v>
      </c>
      <c r="AN299" s="264">
        <v>2826.74</v>
      </c>
      <c r="AO299" s="264">
        <v>2414.7399999999998</v>
      </c>
      <c r="AP299" s="264">
        <v>2724.34</v>
      </c>
      <c r="AQ299" s="264">
        <v>5456.02</v>
      </c>
      <c r="AR299" s="258"/>
      <c r="AS299" s="259"/>
      <c r="AT299" s="259"/>
      <c r="AU299" s="264">
        <v>250.76711864406801</v>
      </c>
      <c r="AV299" s="264">
        <v>47.910847457627099</v>
      </c>
      <c r="AW299" s="264">
        <v>49.280408163265299</v>
      </c>
      <c r="AX299" s="264">
        <v>56.757083333333298</v>
      </c>
      <c r="AY299" s="264">
        <v>111.347346938776</v>
      </c>
      <c r="AZ299" s="24"/>
      <c r="BA299" s="4"/>
    </row>
    <row r="300" spans="1:53" ht="14.4">
      <c r="A300" s="55"/>
      <c r="B300" s="253" t="s">
        <v>750</v>
      </c>
      <c r="D300" s="254" t="s">
        <v>54</v>
      </c>
      <c r="E300" s="255">
        <v>2</v>
      </c>
      <c r="F300" s="255">
        <v>2</v>
      </c>
      <c r="G300" s="255">
        <v>1</v>
      </c>
      <c r="H300" s="255"/>
      <c r="I300" s="256"/>
      <c r="J300" s="11"/>
      <c r="M300" s="257">
        <v>138.15</v>
      </c>
      <c r="N300" s="257">
        <v>63.23</v>
      </c>
      <c r="O300" s="257">
        <v>12.14</v>
      </c>
      <c r="P300" s="257">
        <v>0</v>
      </c>
      <c r="Q300" s="257">
        <v>0</v>
      </c>
      <c r="R300" s="11"/>
      <c r="S300" s="4"/>
      <c r="T300" s="4"/>
      <c r="U300" s="257">
        <v>69.075000000000003</v>
      </c>
      <c r="V300" s="257">
        <v>31.614999999999998</v>
      </c>
      <c r="W300" s="257">
        <v>6.07</v>
      </c>
      <c r="X300" s="257">
        <v>0</v>
      </c>
      <c r="Y300" s="257">
        <v>0</v>
      </c>
      <c r="Z300" s="11"/>
      <c r="AA300" s="4"/>
      <c r="AB300" s="253" t="s">
        <v>569</v>
      </c>
      <c r="AD300" s="254" t="s">
        <v>445</v>
      </c>
      <c r="AE300" s="255">
        <v>57</v>
      </c>
      <c r="AF300" s="255">
        <v>30</v>
      </c>
      <c r="AG300" s="255">
        <v>21</v>
      </c>
      <c r="AH300" s="255">
        <v>16</v>
      </c>
      <c r="AI300" s="256">
        <v>16</v>
      </c>
      <c r="AJ300" s="24"/>
      <c r="AK300" s="4"/>
      <c r="AL300" s="4"/>
      <c r="AM300" s="257">
        <v>6840.01</v>
      </c>
      <c r="AN300" s="257">
        <v>2606.85</v>
      </c>
      <c r="AO300" s="257">
        <v>1523.09</v>
      </c>
      <c r="AP300" s="257">
        <v>1562.95</v>
      </c>
      <c r="AQ300" s="257">
        <v>16914.71</v>
      </c>
      <c r="AR300" s="258"/>
      <c r="AS300" s="259"/>
      <c r="AT300" s="259"/>
      <c r="AU300" s="257">
        <v>114.000166666667</v>
      </c>
      <c r="AV300" s="257">
        <v>43.447499999999998</v>
      </c>
      <c r="AW300" s="257">
        <v>26.720877192982499</v>
      </c>
      <c r="AX300" s="257">
        <v>27.909821428571401</v>
      </c>
      <c r="AY300" s="257">
        <v>302.04839285714303</v>
      </c>
      <c r="AZ300" s="24"/>
      <c r="BA300" s="4"/>
    </row>
    <row r="301" spans="1:53" ht="14.4">
      <c r="A301" s="55"/>
      <c r="B301" s="260" t="s">
        <v>482</v>
      </c>
      <c r="D301" s="261" t="s">
        <v>212</v>
      </c>
      <c r="E301" s="262">
        <v>149</v>
      </c>
      <c r="F301" s="262">
        <v>91</v>
      </c>
      <c r="G301" s="262">
        <v>64</v>
      </c>
      <c r="H301" s="262">
        <v>54</v>
      </c>
      <c r="I301" s="263">
        <v>49</v>
      </c>
      <c r="J301" s="11"/>
      <c r="M301" s="264">
        <v>17899.79</v>
      </c>
      <c r="N301" s="264">
        <v>13827.27</v>
      </c>
      <c r="O301" s="264">
        <v>9406.2000000000007</v>
      </c>
      <c r="P301" s="264">
        <v>8975.5499999999993</v>
      </c>
      <c r="Q301" s="264">
        <v>46408.46</v>
      </c>
      <c r="R301" s="11"/>
      <c r="S301" s="4"/>
      <c r="T301" s="4"/>
      <c r="U301" s="264">
        <v>105.915917159763</v>
      </c>
      <c r="V301" s="264">
        <v>81.818165680473399</v>
      </c>
      <c r="W301" s="264">
        <v>57.007272727272699</v>
      </c>
      <c r="X301" s="264">
        <v>54.728963414634201</v>
      </c>
      <c r="Y301" s="264">
        <v>281.26339393939401</v>
      </c>
      <c r="Z301" s="11"/>
      <c r="AA301" s="4"/>
      <c r="AB301" s="260" t="s">
        <v>751</v>
      </c>
      <c r="AD301" s="261" t="s">
        <v>81</v>
      </c>
      <c r="AE301" s="262">
        <v>2</v>
      </c>
      <c r="AF301" s="262">
        <v>1</v>
      </c>
      <c r="AG301" s="262"/>
      <c r="AH301" s="262"/>
      <c r="AI301" s="263"/>
      <c r="AJ301" s="24"/>
      <c r="AK301" s="4"/>
      <c r="AL301" s="4"/>
      <c r="AM301" s="264">
        <v>196</v>
      </c>
      <c r="AN301" s="264">
        <v>65</v>
      </c>
      <c r="AO301" s="264">
        <v>0</v>
      </c>
      <c r="AP301" s="264">
        <v>0</v>
      </c>
      <c r="AQ301" s="264">
        <v>0</v>
      </c>
      <c r="AR301" s="258"/>
      <c r="AS301" s="259"/>
      <c r="AT301" s="259"/>
      <c r="AU301" s="264">
        <v>98</v>
      </c>
      <c r="AV301" s="264">
        <v>32.5</v>
      </c>
      <c r="AW301" s="264">
        <v>0</v>
      </c>
      <c r="AX301" s="264">
        <v>0</v>
      </c>
      <c r="AY301" s="264">
        <v>0</v>
      </c>
      <c r="AZ301" s="24"/>
      <c r="BA301" s="4"/>
    </row>
    <row r="302" spans="1:53" ht="14.4">
      <c r="A302" s="55"/>
      <c r="B302" s="253" t="s">
        <v>483</v>
      </c>
      <c r="D302" s="254" t="s">
        <v>98</v>
      </c>
      <c r="E302" s="255">
        <v>1201</v>
      </c>
      <c r="F302" s="255">
        <v>734</v>
      </c>
      <c r="G302" s="255">
        <v>586</v>
      </c>
      <c r="H302" s="255">
        <v>404</v>
      </c>
      <c r="I302" s="256">
        <v>537</v>
      </c>
      <c r="J302" s="11"/>
      <c r="M302" s="257">
        <v>148272.88</v>
      </c>
      <c r="N302" s="257">
        <v>92718.429999999906</v>
      </c>
      <c r="O302" s="257">
        <v>89229.52</v>
      </c>
      <c r="P302" s="257">
        <v>72714.02</v>
      </c>
      <c r="Q302" s="257">
        <v>546217.28</v>
      </c>
      <c r="R302" s="11"/>
      <c r="S302" s="4"/>
      <c r="T302" s="4"/>
      <c r="U302" s="257">
        <v>104.41752112675999</v>
      </c>
      <c r="V302" s="257">
        <v>65.294669014084405</v>
      </c>
      <c r="W302" s="257">
        <v>64.425646209386301</v>
      </c>
      <c r="X302" s="257">
        <v>63.010415944540703</v>
      </c>
      <c r="Y302" s="257">
        <v>396.09664974619301</v>
      </c>
      <c r="Z302" s="11"/>
      <c r="AA302" s="4"/>
      <c r="AB302" s="253"/>
      <c r="AD302" s="254"/>
      <c r="AE302" s="255"/>
      <c r="AF302" s="255"/>
      <c r="AG302" s="255"/>
      <c r="AH302" s="255"/>
      <c r="AI302" s="256"/>
      <c r="AJ302" s="24"/>
      <c r="AK302" s="4"/>
      <c r="AL302" s="4"/>
      <c r="AM302" s="257"/>
      <c r="AN302" s="257"/>
      <c r="AO302" s="257"/>
      <c r="AP302" s="257"/>
      <c r="AQ302" s="257"/>
      <c r="AR302" s="258"/>
      <c r="AS302" s="259"/>
      <c r="AT302" s="259"/>
      <c r="AU302" s="257"/>
      <c r="AV302" s="257"/>
      <c r="AW302" s="257"/>
      <c r="AX302" s="257"/>
      <c r="AY302" s="257"/>
      <c r="AZ302" s="24"/>
      <c r="BA302" s="4"/>
    </row>
    <row r="303" spans="1:53" ht="14.4">
      <c r="A303" s="55"/>
      <c r="B303" s="260" t="s">
        <v>700</v>
      </c>
      <c r="D303" s="261" t="s">
        <v>98</v>
      </c>
      <c r="E303" s="262">
        <v>1</v>
      </c>
      <c r="F303" s="262">
        <v>1</v>
      </c>
      <c r="G303" s="262"/>
      <c r="H303" s="262">
        <v>1</v>
      </c>
      <c r="I303" s="263">
        <v>1</v>
      </c>
      <c r="J303" s="11"/>
      <c r="M303" s="264">
        <v>155.16999999999999</v>
      </c>
      <c r="N303" s="264">
        <v>233</v>
      </c>
      <c r="O303" s="264">
        <v>0</v>
      </c>
      <c r="P303" s="264">
        <v>199.1</v>
      </c>
      <c r="Q303" s="264">
        <v>1194.27</v>
      </c>
      <c r="R303" s="11"/>
      <c r="S303" s="4"/>
      <c r="T303" s="4"/>
      <c r="U303" s="264">
        <v>155.16999999999999</v>
      </c>
      <c r="V303" s="264">
        <v>233</v>
      </c>
      <c r="W303" s="264">
        <v>0</v>
      </c>
      <c r="X303" s="264">
        <v>199.1</v>
      </c>
      <c r="Y303" s="264">
        <v>1194.27</v>
      </c>
      <c r="Z303" s="11"/>
      <c r="AA303" s="4"/>
      <c r="AB303" s="260"/>
      <c r="AD303" s="261"/>
      <c r="AE303" s="262"/>
      <c r="AF303" s="262"/>
      <c r="AG303" s="262"/>
      <c r="AH303" s="262"/>
      <c r="AI303" s="263"/>
      <c r="AJ303" s="24"/>
      <c r="AK303" s="4"/>
      <c r="AL303" s="4"/>
      <c r="AM303" s="264"/>
      <c r="AN303" s="264"/>
      <c r="AO303" s="264"/>
      <c r="AP303" s="264"/>
      <c r="AQ303" s="264"/>
      <c r="AR303" s="258"/>
      <c r="AS303" s="259"/>
      <c r="AT303" s="259"/>
      <c r="AU303" s="264"/>
      <c r="AV303" s="264"/>
      <c r="AW303" s="264"/>
      <c r="AX303" s="264"/>
      <c r="AY303" s="264"/>
      <c r="AZ303" s="24"/>
      <c r="BA303" s="4"/>
    </row>
    <row r="304" spans="1:53" ht="14.4">
      <c r="A304" s="55"/>
      <c r="B304" s="253" t="s">
        <v>486</v>
      </c>
      <c r="D304" s="254" t="s">
        <v>445</v>
      </c>
      <c r="E304" s="255">
        <v>20</v>
      </c>
      <c r="F304" s="255">
        <v>13</v>
      </c>
      <c r="G304" s="255">
        <v>14</v>
      </c>
      <c r="H304" s="255">
        <v>8</v>
      </c>
      <c r="I304" s="256">
        <v>10</v>
      </c>
      <c r="J304" s="11"/>
      <c r="M304" s="257">
        <v>1809.26</v>
      </c>
      <c r="N304" s="257">
        <v>980.29</v>
      </c>
      <c r="O304" s="257">
        <v>1137.52</v>
      </c>
      <c r="P304" s="257">
        <v>1437.31</v>
      </c>
      <c r="Q304" s="257">
        <v>6836.45</v>
      </c>
      <c r="R304" s="11"/>
      <c r="S304" s="4"/>
      <c r="T304" s="4"/>
      <c r="U304" s="257">
        <v>69.5869230769231</v>
      </c>
      <c r="V304" s="257">
        <v>37.703461538461497</v>
      </c>
      <c r="W304" s="257">
        <v>45.500799999999998</v>
      </c>
      <c r="X304" s="257">
        <v>62.491739130434802</v>
      </c>
      <c r="Y304" s="257">
        <v>284.85208333333298</v>
      </c>
      <c r="Z304" s="11"/>
      <c r="AA304" s="4"/>
      <c r="AB304" s="253"/>
      <c r="AD304" s="254"/>
      <c r="AE304" s="255"/>
      <c r="AF304" s="255"/>
      <c r="AG304" s="255"/>
      <c r="AH304" s="255"/>
      <c r="AI304" s="256"/>
      <c r="AJ304" s="24"/>
      <c r="AK304" s="4"/>
      <c r="AL304" s="4"/>
      <c r="AM304" s="257"/>
      <c r="AN304" s="257"/>
      <c r="AO304" s="257"/>
      <c r="AP304" s="257"/>
      <c r="AQ304" s="257"/>
      <c r="AR304" s="258"/>
      <c r="AS304" s="259"/>
      <c r="AT304" s="259"/>
      <c r="AU304" s="257"/>
      <c r="AV304" s="257"/>
      <c r="AW304" s="257"/>
      <c r="AX304" s="257"/>
      <c r="AY304" s="257"/>
      <c r="AZ304" s="24"/>
      <c r="BA304" s="4"/>
    </row>
    <row r="305" spans="1:53" ht="14.4">
      <c r="A305" s="55"/>
      <c r="B305" s="260" t="s">
        <v>488</v>
      </c>
      <c r="D305" s="261" t="s">
        <v>489</v>
      </c>
      <c r="E305" s="262">
        <v>45</v>
      </c>
      <c r="F305" s="262">
        <v>23</v>
      </c>
      <c r="G305" s="262">
        <v>15</v>
      </c>
      <c r="H305" s="262">
        <v>8</v>
      </c>
      <c r="I305" s="263">
        <v>9</v>
      </c>
      <c r="J305" s="11"/>
      <c r="M305" s="264">
        <v>5235.88</v>
      </c>
      <c r="N305" s="264">
        <v>5038.75</v>
      </c>
      <c r="O305" s="264">
        <v>4425.0200000000004</v>
      </c>
      <c r="P305" s="264">
        <v>2465.4899999999998</v>
      </c>
      <c r="Q305" s="264">
        <v>27507.73</v>
      </c>
      <c r="R305" s="11"/>
      <c r="S305" s="4"/>
      <c r="T305" s="4"/>
      <c r="U305" s="264">
        <v>102.66431372549</v>
      </c>
      <c r="V305" s="264">
        <v>98.799019607843107</v>
      </c>
      <c r="W305" s="264">
        <v>86.765098039215701</v>
      </c>
      <c r="X305" s="264">
        <v>49.309800000000003</v>
      </c>
      <c r="Y305" s="264">
        <v>550.15459999999996</v>
      </c>
      <c r="Z305" s="11"/>
      <c r="AA305" s="4"/>
      <c r="AB305" s="260"/>
      <c r="AD305" s="261"/>
      <c r="AE305" s="262"/>
      <c r="AF305" s="262"/>
      <c r="AG305" s="262"/>
      <c r="AH305" s="262"/>
      <c r="AI305" s="263"/>
      <c r="AJ305" s="24"/>
      <c r="AK305" s="4"/>
      <c r="AL305" s="4"/>
      <c r="AM305" s="264"/>
      <c r="AN305" s="264"/>
      <c r="AO305" s="264"/>
      <c r="AP305" s="264"/>
      <c r="AQ305" s="264"/>
      <c r="AR305" s="258"/>
      <c r="AS305" s="259"/>
      <c r="AT305" s="259"/>
      <c r="AU305" s="264"/>
      <c r="AV305" s="264"/>
      <c r="AW305" s="264"/>
      <c r="AX305" s="264"/>
      <c r="AY305" s="264"/>
      <c r="AZ305" s="24"/>
      <c r="BA305" s="4"/>
    </row>
    <row r="306" spans="1:53" ht="14.4">
      <c r="A306" s="55"/>
      <c r="B306" s="253" t="s">
        <v>490</v>
      </c>
      <c r="D306" s="254" t="s">
        <v>95</v>
      </c>
      <c r="E306" s="255">
        <v>85</v>
      </c>
      <c r="F306" s="255">
        <v>52</v>
      </c>
      <c r="G306" s="255">
        <v>35</v>
      </c>
      <c r="H306" s="255">
        <v>26</v>
      </c>
      <c r="I306" s="256">
        <v>23</v>
      </c>
      <c r="J306" s="11"/>
      <c r="M306" s="257">
        <v>9182.74</v>
      </c>
      <c r="N306" s="257">
        <v>6217.81</v>
      </c>
      <c r="O306" s="257">
        <v>3695.77</v>
      </c>
      <c r="P306" s="257">
        <v>2693.95</v>
      </c>
      <c r="Q306" s="257">
        <v>13924.74</v>
      </c>
      <c r="R306" s="11"/>
      <c r="S306" s="4"/>
      <c r="T306" s="4"/>
      <c r="U306" s="257">
        <v>102.030444444444</v>
      </c>
      <c r="V306" s="257">
        <v>69.086777777777797</v>
      </c>
      <c r="W306" s="257">
        <v>43.479647058823502</v>
      </c>
      <c r="X306" s="257">
        <v>31.6935294117647</v>
      </c>
      <c r="Y306" s="257">
        <v>160.05448275862099</v>
      </c>
      <c r="Z306" s="11"/>
      <c r="AA306" s="4"/>
      <c r="AB306" s="253"/>
      <c r="AD306" s="254"/>
      <c r="AE306" s="255"/>
      <c r="AF306" s="255"/>
      <c r="AG306" s="255"/>
      <c r="AH306" s="255"/>
      <c r="AI306" s="256"/>
      <c r="AJ306" s="24"/>
      <c r="AK306" s="4"/>
      <c r="AL306" s="4"/>
      <c r="AM306" s="257"/>
      <c r="AN306" s="257"/>
      <c r="AO306" s="257"/>
      <c r="AP306" s="257"/>
      <c r="AQ306" s="257"/>
      <c r="AR306" s="258"/>
      <c r="AS306" s="259"/>
      <c r="AT306" s="259"/>
      <c r="AU306" s="257"/>
      <c r="AV306" s="257"/>
      <c r="AW306" s="257"/>
      <c r="AX306" s="257"/>
      <c r="AY306" s="257"/>
      <c r="AZ306" s="24"/>
      <c r="BA306" s="4"/>
    </row>
    <row r="307" spans="1:53" ht="14.4">
      <c r="A307" s="55"/>
      <c r="B307" s="260" t="s">
        <v>704</v>
      </c>
      <c r="D307" s="261" t="s">
        <v>64</v>
      </c>
      <c r="E307" s="262">
        <v>1</v>
      </c>
      <c r="F307" s="262"/>
      <c r="G307" s="262">
        <v>2</v>
      </c>
      <c r="H307" s="262"/>
      <c r="I307" s="263">
        <v>1</v>
      </c>
      <c r="J307" s="11"/>
      <c r="M307" s="264">
        <v>179</v>
      </c>
      <c r="N307" s="264">
        <v>0</v>
      </c>
      <c r="O307" s="264">
        <v>666.87</v>
      </c>
      <c r="P307" s="264"/>
      <c r="Q307" s="264">
        <v>286.60000000000002</v>
      </c>
      <c r="R307" s="11"/>
      <c r="S307" s="4"/>
      <c r="T307" s="4"/>
      <c r="U307" s="264">
        <v>89.5</v>
      </c>
      <c r="V307" s="264">
        <v>0</v>
      </c>
      <c r="W307" s="264">
        <v>333.435</v>
      </c>
      <c r="X307" s="264"/>
      <c r="Y307" s="264">
        <v>143.30000000000001</v>
      </c>
      <c r="Z307" s="11"/>
      <c r="AA307" s="4"/>
      <c r="AB307" s="260"/>
      <c r="AD307" s="261"/>
      <c r="AE307" s="262"/>
      <c r="AF307" s="262"/>
      <c r="AG307" s="262"/>
      <c r="AH307" s="262"/>
      <c r="AI307" s="263"/>
      <c r="AJ307" s="24"/>
      <c r="AK307" s="4"/>
      <c r="AL307" s="4"/>
      <c r="AM307" s="264"/>
      <c r="AN307" s="264"/>
      <c r="AO307" s="264"/>
      <c r="AP307" s="264"/>
      <c r="AQ307" s="264"/>
      <c r="AR307" s="258"/>
      <c r="AS307" s="259"/>
      <c r="AT307" s="259"/>
      <c r="AU307" s="264"/>
      <c r="AV307" s="264"/>
      <c r="AW307" s="264"/>
      <c r="AX307" s="264"/>
      <c r="AY307" s="264"/>
      <c r="AZ307" s="24"/>
      <c r="BA307" s="4"/>
    </row>
    <row r="308" spans="1:53" ht="14.4">
      <c r="A308" s="55"/>
      <c r="B308" s="253" t="s">
        <v>492</v>
      </c>
      <c r="D308" s="254" t="s">
        <v>250</v>
      </c>
      <c r="E308" s="255">
        <v>1</v>
      </c>
      <c r="F308" s="255"/>
      <c r="G308" s="255"/>
      <c r="H308" s="255"/>
      <c r="I308" s="256"/>
      <c r="J308" s="11"/>
      <c r="M308" s="257">
        <v>151.52000000000001</v>
      </c>
      <c r="N308" s="257">
        <v>0</v>
      </c>
      <c r="O308" s="257">
        <v>0</v>
      </c>
      <c r="P308" s="257">
        <v>0</v>
      </c>
      <c r="Q308" s="257">
        <v>0</v>
      </c>
      <c r="R308" s="11"/>
      <c r="S308" s="4"/>
      <c r="T308" s="4"/>
      <c r="U308" s="257">
        <v>151.52000000000001</v>
      </c>
      <c r="V308" s="257">
        <v>0</v>
      </c>
      <c r="W308" s="257">
        <v>0</v>
      </c>
      <c r="X308" s="257">
        <v>0</v>
      </c>
      <c r="Y308" s="257">
        <v>0</v>
      </c>
      <c r="Z308" s="11"/>
      <c r="AA308" s="4"/>
      <c r="AB308" s="253"/>
      <c r="AD308" s="254"/>
      <c r="AE308" s="255"/>
      <c r="AF308" s="255"/>
      <c r="AG308" s="255"/>
      <c r="AH308" s="255"/>
      <c r="AI308" s="256"/>
      <c r="AJ308" s="24"/>
      <c r="AK308" s="4"/>
      <c r="AL308" s="4"/>
      <c r="AM308" s="257"/>
      <c r="AN308" s="257"/>
      <c r="AO308" s="257"/>
      <c r="AP308" s="257"/>
      <c r="AQ308" s="257"/>
      <c r="AR308" s="258"/>
      <c r="AS308" s="259"/>
      <c r="AT308" s="259"/>
      <c r="AU308" s="257"/>
      <c r="AV308" s="257"/>
      <c r="AW308" s="257"/>
      <c r="AX308" s="257"/>
      <c r="AY308" s="257"/>
      <c r="AZ308" s="24"/>
      <c r="BA308" s="4"/>
    </row>
    <row r="309" spans="1:53" ht="14.4">
      <c r="A309" s="55"/>
      <c r="B309" s="260" t="s">
        <v>492</v>
      </c>
      <c r="D309" s="261" t="s">
        <v>64</v>
      </c>
      <c r="E309" s="262">
        <v>3038</v>
      </c>
      <c r="F309" s="262">
        <v>2208</v>
      </c>
      <c r="G309" s="262">
        <v>1760</v>
      </c>
      <c r="H309" s="262">
        <v>1411</v>
      </c>
      <c r="I309" s="263">
        <v>1644</v>
      </c>
      <c r="J309" s="11"/>
      <c r="M309" s="264">
        <v>413767.01999999903</v>
      </c>
      <c r="N309" s="264">
        <v>332384.90999999997</v>
      </c>
      <c r="O309" s="264">
        <v>307200.12</v>
      </c>
      <c r="P309" s="264">
        <v>283737.78999999998</v>
      </c>
      <c r="Q309" s="264">
        <v>2021233.4</v>
      </c>
      <c r="R309" s="11"/>
      <c r="S309" s="4"/>
      <c r="T309" s="4"/>
      <c r="U309" s="264">
        <v>114.839583680266</v>
      </c>
      <c r="V309" s="264">
        <v>92.252264779350398</v>
      </c>
      <c r="W309" s="264">
        <v>87.471560364464594</v>
      </c>
      <c r="X309" s="264">
        <v>84.748443847072906</v>
      </c>
      <c r="Y309" s="264">
        <v>579.48205275229304</v>
      </c>
      <c r="Z309" s="11"/>
      <c r="AA309" s="4"/>
      <c r="AB309" s="260"/>
      <c r="AD309" s="261"/>
      <c r="AE309" s="262"/>
      <c r="AF309" s="262"/>
      <c r="AG309" s="262"/>
      <c r="AH309" s="262"/>
      <c r="AI309" s="263"/>
      <c r="AJ309" s="24"/>
      <c r="AK309" s="4"/>
      <c r="AL309" s="4"/>
      <c r="AM309" s="264"/>
      <c r="AN309" s="264"/>
      <c r="AO309" s="264"/>
      <c r="AP309" s="264"/>
      <c r="AQ309" s="264"/>
      <c r="AR309" s="258"/>
      <c r="AS309" s="259"/>
      <c r="AT309" s="259"/>
      <c r="AU309" s="264"/>
      <c r="AV309" s="264"/>
      <c r="AW309" s="264"/>
      <c r="AX309" s="264"/>
      <c r="AY309" s="264"/>
      <c r="AZ309" s="24"/>
      <c r="BA309" s="4"/>
    </row>
    <row r="310" spans="1:53" ht="14.4">
      <c r="A310" s="55"/>
      <c r="B310" s="253" t="s">
        <v>494</v>
      </c>
      <c r="D310" s="254" t="s">
        <v>199</v>
      </c>
      <c r="E310" s="255"/>
      <c r="F310" s="255">
        <v>1</v>
      </c>
      <c r="G310" s="255">
        <v>1</v>
      </c>
      <c r="H310" s="255"/>
      <c r="I310" s="256">
        <v>1</v>
      </c>
      <c r="J310" s="11"/>
      <c r="M310" s="257">
        <v>0</v>
      </c>
      <c r="N310" s="257">
        <v>6.46</v>
      </c>
      <c r="O310" s="257">
        <v>4.67</v>
      </c>
      <c r="P310" s="257">
        <v>0</v>
      </c>
      <c r="Q310" s="257">
        <v>362.14</v>
      </c>
      <c r="R310" s="11"/>
      <c r="S310" s="4"/>
      <c r="T310" s="4"/>
      <c r="U310" s="257">
        <v>0</v>
      </c>
      <c r="V310" s="257">
        <v>3.23</v>
      </c>
      <c r="W310" s="257">
        <v>2.335</v>
      </c>
      <c r="X310" s="257">
        <v>0</v>
      </c>
      <c r="Y310" s="257">
        <v>181.07</v>
      </c>
      <c r="Z310" s="11"/>
      <c r="AA310" s="4"/>
      <c r="AB310" s="253"/>
      <c r="AD310" s="254"/>
      <c r="AE310" s="255"/>
      <c r="AF310" s="255"/>
      <c r="AG310" s="255"/>
      <c r="AH310" s="255"/>
      <c r="AI310" s="256"/>
      <c r="AJ310" s="24"/>
      <c r="AK310" s="4"/>
      <c r="AL310" s="4"/>
      <c r="AM310" s="257"/>
      <c r="AN310" s="257"/>
      <c r="AO310" s="257"/>
      <c r="AP310" s="257"/>
      <c r="AQ310" s="257"/>
      <c r="AR310" s="258"/>
      <c r="AS310" s="259"/>
      <c r="AT310" s="259"/>
      <c r="AU310" s="257"/>
      <c r="AV310" s="257"/>
      <c r="AW310" s="257"/>
      <c r="AX310" s="257"/>
      <c r="AY310" s="257"/>
      <c r="AZ310" s="24"/>
      <c r="BA310" s="4"/>
    </row>
    <row r="311" spans="1:53" ht="14.4">
      <c r="A311" s="55"/>
      <c r="B311" s="260" t="s">
        <v>494</v>
      </c>
      <c r="D311" s="261" t="s">
        <v>56</v>
      </c>
      <c r="E311" s="262">
        <v>327</v>
      </c>
      <c r="F311" s="262">
        <v>157</v>
      </c>
      <c r="G311" s="262">
        <v>134</v>
      </c>
      <c r="H311" s="262">
        <v>104</v>
      </c>
      <c r="I311" s="263">
        <v>103</v>
      </c>
      <c r="J311" s="11"/>
      <c r="M311" s="264">
        <v>39910.36</v>
      </c>
      <c r="N311" s="264">
        <v>18977.18</v>
      </c>
      <c r="O311" s="264">
        <v>15104.19</v>
      </c>
      <c r="P311" s="264">
        <v>16593.39</v>
      </c>
      <c r="Q311" s="264">
        <v>74238.080000000002</v>
      </c>
      <c r="R311" s="11"/>
      <c r="S311" s="4"/>
      <c r="T311" s="4"/>
      <c r="U311" s="264">
        <v>106.144574468085</v>
      </c>
      <c r="V311" s="264">
        <v>50.471223404255298</v>
      </c>
      <c r="W311" s="264">
        <v>41.609338842975198</v>
      </c>
      <c r="X311" s="264">
        <v>47.6821551724138</v>
      </c>
      <c r="Y311" s="264">
        <v>205.64565096952899</v>
      </c>
      <c r="Z311" s="11"/>
      <c r="AA311" s="4"/>
      <c r="AB311" s="260"/>
      <c r="AD311" s="261"/>
      <c r="AE311" s="262"/>
      <c r="AF311" s="262"/>
      <c r="AG311" s="262"/>
      <c r="AH311" s="262"/>
      <c r="AI311" s="263"/>
      <c r="AJ311" s="24"/>
      <c r="AK311" s="4"/>
      <c r="AL311" s="4"/>
      <c r="AM311" s="264"/>
      <c r="AN311" s="264"/>
      <c r="AO311" s="264"/>
      <c r="AP311" s="264"/>
      <c r="AQ311" s="264"/>
      <c r="AR311" s="258"/>
      <c r="AS311" s="259"/>
      <c r="AT311" s="259"/>
      <c r="AU311" s="264"/>
      <c r="AV311" s="264"/>
      <c r="AW311" s="264"/>
      <c r="AX311" s="264"/>
      <c r="AY311" s="264"/>
      <c r="AZ311" s="24"/>
      <c r="BA311" s="4"/>
    </row>
    <row r="312" spans="1:53" ht="14.4">
      <c r="A312" s="55"/>
      <c r="B312" s="253" t="s">
        <v>494</v>
      </c>
      <c r="D312" s="254" t="s">
        <v>54</v>
      </c>
      <c r="E312" s="255">
        <v>2</v>
      </c>
      <c r="F312" s="255">
        <v>1</v>
      </c>
      <c r="G312" s="255">
        <v>1</v>
      </c>
      <c r="H312" s="255">
        <v>1</v>
      </c>
      <c r="I312" s="256">
        <v>1</v>
      </c>
      <c r="J312" s="11"/>
      <c r="M312" s="257">
        <v>193.05</v>
      </c>
      <c r="N312" s="257">
        <v>110.84</v>
      </c>
      <c r="O312" s="257">
        <v>104.28</v>
      </c>
      <c r="P312" s="257">
        <v>118.25</v>
      </c>
      <c r="Q312" s="257">
        <v>852.89</v>
      </c>
      <c r="R312" s="11"/>
      <c r="S312" s="4"/>
      <c r="T312" s="4"/>
      <c r="U312" s="257">
        <v>96.525000000000006</v>
      </c>
      <c r="V312" s="257">
        <v>55.42</v>
      </c>
      <c r="W312" s="257">
        <v>52.14</v>
      </c>
      <c r="X312" s="257">
        <v>59.125</v>
      </c>
      <c r="Y312" s="257">
        <v>426.44499999999999</v>
      </c>
      <c r="Z312" s="11"/>
      <c r="AA312" s="4"/>
      <c r="AB312" s="253"/>
      <c r="AD312" s="254"/>
      <c r="AE312" s="255"/>
      <c r="AF312" s="255"/>
      <c r="AG312" s="255"/>
      <c r="AH312" s="255"/>
      <c r="AI312" s="256"/>
      <c r="AJ312" s="24"/>
      <c r="AK312" s="4"/>
      <c r="AL312" s="4"/>
      <c r="AM312" s="257"/>
      <c r="AN312" s="257"/>
      <c r="AO312" s="257"/>
      <c r="AP312" s="257"/>
      <c r="AQ312" s="257"/>
      <c r="AR312" s="258"/>
      <c r="AS312" s="259"/>
      <c r="AT312" s="259"/>
      <c r="AU312" s="257"/>
      <c r="AV312" s="257"/>
      <c r="AW312" s="257"/>
      <c r="AX312" s="257"/>
      <c r="AY312" s="257"/>
      <c r="AZ312" s="24"/>
      <c r="BA312" s="4"/>
    </row>
    <row r="313" spans="1:53" ht="14.4">
      <c r="A313" s="55"/>
      <c r="B313" s="260" t="s">
        <v>495</v>
      </c>
      <c r="D313" s="261" t="s">
        <v>319</v>
      </c>
      <c r="E313" s="262">
        <v>40</v>
      </c>
      <c r="F313" s="262">
        <v>22</v>
      </c>
      <c r="G313" s="262">
        <v>16</v>
      </c>
      <c r="H313" s="262">
        <v>11</v>
      </c>
      <c r="I313" s="263">
        <v>12</v>
      </c>
      <c r="J313" s="11"/>
      <c r="M313" s="264">
        <v>3957.14</v>
      </c>
      <c r="N313" s="264">
        <v>2161.73</v>
      </c>
      <c r="O313" s="264">
        <v>2699.33</v>
      </c>
      <c r="P313" s="264">
        <v>1959.93</v>
      </c>
      <c r="Q313" s="264">
        <v>4715.1099999999997</v>
      </c>
      <c r="R313" s="11"/>
      <c r="S313" s="4"/>
      <c r="T313" s="4"/>
      <c r="U313" s="264">
        <v>92.026511627906999</v>
      </c>
      <c r="V313" s="264">
        <v>50.272790697674402</v>
      </c>
      <c r="W313" s="264">
        <v>62.775116279069799</v>
      </c>
      <c r="X313" s="264">
        <v>46.664999999999999</v>
      </c>
      <c r="Y313" s="264">
        <v>109.65372093023301</v>
      </c>
      <c r="Z313" s="11"/>
      <c r="AA313" s="4"/>
      <c r="AB313" s="260"/>
      <c r="AD313" s="261"/>
      <c r="AE313" s="262"/>
      <c r="AF313" s="262"/>
      <c r="AG313" s="262"/>
      <c r="AH313" s="262"/>
      <c r="AI313" s="263"/>
      <c r="AJ313" s="24"/>
      <c r="AK313" s="4"/>
      <c r="AL313" s="4"/>
      <c r="AM313" s="264"/>
      <c r="AN313" s="264"/>
      <c r="AO313" s="264"/>
      <c r="AP313" s="264"/>
      <c r="AQ313" s="264"/>
      <c r="AR313" s="258"/>
      <c r="AS313" s="259"/>
      <c r="AT313" s="259"/>
      <c r="AU313" s="264"/>
      <c r="AV313" s="264"/>
      <c r="AW313" s="264"/>
      <c r="AX313" s="264"/>
      <c r="AY313" s="264"/>
      <c r="AZ313" s="24"/>
      <c r="BA313" s="4"/>
    </row>
    <row r="314" spans="1:53" ht="14.4">
      <c r="A314" s="55"/>
      <c r="B314" s="253" t="s">
        <v>496</v>
      </c>
      <c r="D314" s="254" t="s">
        <v>357</v>
      </c>
      <c r="E314" s="255">
        <v>627</v>
      </c>
      <c r="F314" s="255">
        <v>246</v>
      </c>
      <c r="G314" s="255">
        <v>377</v>
      </c>
      <c r="H314" s="255">
        <v>293</v>
      </c>
      <c r="I314" s="256">
        <v>287</v>
      </c>
      <c r="J314" s="11"/>
      <c r="M314" s="257">
        <v>53104.55</v>
      </c>
      <c r="N314" s="257">
        <v>21447.1</v>
      </c>
      <c r="O314" s="257">
        <v>46996.82</v>
      </c>
      <c r="P314" s="257">
        <v>33862.94</v>
      </c>
      <c r="Q314" s="257">
        <v>139959.14000000001</v>
      </c>
      <c r="R314" s="11"/>
      <c r="S314" s="4"/>
      <c r="T314" s="4"/>
      <c r="U314" s="257">
        <v>72.7459589041096</v>
      </c>
      <c r="V314" s="257">
        <v>29.379589041095901</v>
      </c>
      <c r="W314" s="257">
        <v>67.138314285714301</v>
      </c>
      <c r="X314" s="257">
        <v>48.793861671469699</v>
      </c>
      <c r="Y314" s="257">
        <v>200.80220946915301</v>
      </c>
      <c r="Z314" s="11"/>
      <c r="AA314" s="4"/>
      <c r="AB314" s="253"/>
      <c r="AD314" s="254"/>
      <c r="AE314" s="255"/>
      <c r="AF314" s="255"/>
      <c r="AG314" s="255"/>
      <c r="AH314" s="255"/>
      <c r="AI314" s="256"/>
      <c r="AJ314" s="24"/>
      <c r="AK314" s="4"/>
      <c r="AL314" s="4"/>
      <c r="AM314" s="257"/>
      <c r="AN314" s="257"/>
      <c r="AO314" s="257"/>
      <c r="AP314" s="257"/>
      <c r="AQ314" s="257"/>
      <c r="AR314" s="258"/>
      <c r="AS314" s="259"/>
      <c r="AT314" s="259"/>
      <c r="AU314" s="257"/>
      <c r="AV314" s="257"/>
      <c r="AW314" s="257"/>
      <c r="AX314" s="257"/>
      <c r="AY314" s="257"/>
      <c r="AZ314" s="24"/>
      <c r="BA314" s="4"/>
    </row>
    <row r="315" spans="1:53" ht="14.4">
      <c r="A315" s="55"/>
      <c r="B315" s="260" t="s">
        <v>498</v>
      </c>
      <c r="D315" s="261" t="s">
        <v>499</v>
      </c>
      <c r="E315" s="262">
        <v>50</v>
      </c>
      <c r="F315" s="262">
        <v>43</v>
      </c>
      <c r="G315" s="262">
        <v>28</v>
      </c>
      <c r="H315" s="262">
        <v>20</v>
      </c>
      <c r="I315" s="263">
        <v>23</v>
      </c>
      <c r="J315" s="11"/>
      <c r="M315" s="264">
        <v>8622.02</v>
      </c>
      <c r="N315" s="264">
        <v>8030.98</v>
      </c>
      <c r="O315" s="264">
        <v>6935.06</v>
      </c>
      <c r="P315" s="264">
        <v>8253.6</v>
      </c>
      <c r="Q315" s="264">
        <v>21435.02</v>
      </c>
      <c r="R315" s="11"/>
      <c r="S315" s="4"/>
      <c r="T315" s="4"/>
      <c r="U315" s="264">
        <v>118.109863013699</v>
      </c>
      <c r="V315" s="264">
        <v>110.013424657534</v>
      </c>
      <c r="W315" s="264">
        <v>100.50811594202899</v>
      </c>
      <c r="X315" s="264">
        <v>121.37647058823499</v>
      </c>
      <c r="Y315" s="264">
        <v>310.65246376811598</v>
      </c>
      <c r="Z315" s="11"/>
      <c r="AA315" s="4"/>
      <c r="AB315" s="260"/>
      <c r="AD315" s="261"/>
      <c r="AE315" s="262"/>
      <c r="AF315" s="262"/>
      <c r="AG315" s="262"/>
      <c r="AH315" s="262"/>
      <c r="AI315" s="263"/>
      <c r="AJ315" s="24"/>
      <c r="AK315" s="4"/>
      <c r="AL315" s="4"/>
      <c r="AM315" s="264"/>
      <c r="AN315" s="264"/>
      <c r="AO315" s="264"/>
      <c r="AP315" s="264"/>
      <c r="AQ315" s="264"/>
      <c r="AR315" s="258"/>
      <c r="AS315" s="259"/>
      <c r="AT315" s="259"/>
      <c r="AU315" s="264"/>
      <c r="AV315" s="264"/>
      <c r="AW315" s="264"/>
      <c r="AX315" s="264"/>
      <c r="AY315" s="264"/>
      <c r="AZ315" s="24"/>
      <c r="BA315" s="4"/>
    </row>
    <row r="316" spans="1:53" ht="14.4">
      <c r="A316" s="55"/>
      <c r="B316" s="253" t="s">
        <v>500</v>
      </c>
      <c r="D316" s="254" t="s">
        <v>199</v>
      </c>
      <c r="E316" s="255">
        <v>9</v>
      </c>
      <c r="F316" s="255">
        <v>6</v>
      </c>
      <c r="G316" s="255">
        <v>2</v>
      </c>
      <c r="H316" s="255"/>
      <c r="I316" s="256">
        <v>1</v>
      </c>
      <c r="J316" s="11"/>
      <c r="M316" s="257">
        <v>1412.87</v>
      </c>
      <c r="N316" s="257">
        <v>482.17</v>
      </c>
      <c r="O316" s="257">
        <v>279.24</v>
      </c>
      <c r="P316" s="257">
        <v>0</v>
      </c>
      <c r="Q316" s="257">
        <v>518.70000000000005</v>
      </c>
      <c r="R316" s="11"/>
      <c r="S316" s="4"/>
      <c r="T316" s="4"/>
      <c r="U316" s="257">
        <v>141.28700000000001</v>
      </c>
      <c r="V316" s="257">
        <v>48.216999999999999</v>
      </c>
      <c r="W316" s="257">
        <v>39.891428571428598</v>
      </c>
      <c r="X316" s="257">
        <v>0</v>
      </c>
      <c r="Y316" s="257">
        <v>74.099999999999994</v>
      </c>
      <c r="Z316" s="11"/>
      <c r="AA316" s="4"/>
      <c r="AB316" s="253"/>
      <c r="AD316" s="254"/>
      <c r="AE316" s="255"/>
      <c r="AF316" s="255"/>
      <c r="AG316" s="255"/>
      <c r="AH316" s="255"/>
      <c r="AI316" s="256"/>
      <c r="AJ316" s="24"/>
      <c r="AK316" s="4"/>
      <c r="AL316" s="4"/>
      <c r="AM316" s="257"/>
      <c r="AN316" s="257"/>
      <c r="AO316" s="257"/>
      <c r="AP316" s="257"/>
      <c r="AQ316" s="257"/>
      <c r="AR316" s="258"/>
      <c r="AS316" s="259"/>
      <c r="AT316" s="259"/>
      <c r="AU316" s="257"/>
      <c r="AV316" s="257"/>
      <c r="AW316" s="257"/>
      <c r="AX316" s="257"/>
      <c r="AY316" s="257"/>
      <c r="AZ316" s="24"/>
      <c r="BA316" s="4"/>
    </row>
    <row r="317" spans="1:53" ht="14.4">
      <c r="A317" s="55"/>
      <c r="B317" s="260" t="s">
        <v>501</v>
      </c>
      <c r="D317" s="261" t="s">
        <v>310</v>
      </c>
      <c r="E317" s="262"/>
      <c r="F317" s="262"/>
      <c r="G317" s="262"/>
      <c r="H317" s="262"/>
      <c r="I317" s="263">
        <v>1</v>
      </c>
      <c r="J317" s="11"/>
      <c r="M317" s="264">
        <v>0</v>
      </c>
      <c r="N317" s="264">
        <v>0</v>
      </c>
      <c r="O317" s="264"/>
      <c r="P317" s="264"/>
      <c r="Q317" s="264">
        <v>53.95</v>
      </c>
      <c r="R317" s="11"/>
      <c r="S317" s="4"/>
      <c r="T317" s="4"/>
      <c r="U317" s="264">
        <v>0</v>
      </c>
      <c r="V317" s="264">
        <v>0</v>
      </c>
      <c r="W317" s="264"/>
      <c r="X317" s="264"/>
      <c r="Y317" s="264">
        <v>53.95</v>
      </c>
      <c r="Z317" s="11"/>
      <c r="AA317" s="4"/>
      <c r="AB317" s="260"/>
      <c r="AD317" s="261"/>
      <c r="AE317" s="262"/>
      <c r="AF317" s="262"/>
      <c r="AG317" s="262"/>
      <c r="AH317" s="262"/>
      <c r="AI317" s="263"/>
      <c r="AJ317" s="24"/>
      <c r="AK317" s="4"/>
      <c r="AL317" s="4"/>
      <c r="AM317" s="264"/>
      <c r="AN317" s="264"/>
      <c r="AO317" s="264"/>
      <c r="AP317" s="264"/>
      <c r="AQ317" s="264"/>
      <c r="AR317" s="258"/>
      <c r="AS317" s="259"/>
      <c r="AT317" s="259"/>
      <c r="AU317" s="264"/>
      <c r="AV317" s="264"/>
      <c r="AW317" s="264"/>
      <c r="AX317" s="264"/>
      <c r="AY317" s="264"/>
      <c r="AZ317" s="24"/>
      <c r="BA317" s="4"/>
    </row>
    <row r="318" spans="1:53" ht="14.4">
      <c r="A318" s="55"/>
      <c r="B318" s="253" t="s">
        <v>503</v>
      </c>
      <c r="D318" s="254" t="s">
        <v>213</v>
      </c>
      <c r="E318" s="255">
        <v>50</v>
      </c>
      <c r="F318" s="255">
        <v>37</v>
      </c>
      <c r="G318" s="255">
        <v>31</v>
      </c>
      <c r="H318" s="255">
        <v>10</v>
      </c>
      <c r="I318" s="256">
        <v>20</v>
      </c>
      <c r="J318" s="11"/>
      <c r="M318" s="257">
        <v>6481.42</v>
      </c>
      <c r="N318" s="257">
        <v>9668.7800000000007</v>
      </c>
      <c r="O318" s="257">
        <v>10434.700000000001</v>
      </c>
      <c r="P318" s="257">
        <v>2662.16</v>
      </c>
      <c r="Q318" s="257">
        <v>25379.13</v>
      </c>
      <c r="R318" s="11"/>
      <c r="S318" s="4"/>
      <c r="T318" s="4"/>
      <c r="U318" s="257">
        <v>92.591714285714204</v>
      </c>
      <c r="V318" s="257">
        <v>138.12542857142901</v>
      </c>
      <c r="W318" s="257">
        <v>163.04218750000001</v>
      </c>
      <c r="X318" s="257">
        <v>85.876129032258106</v>
      </c>
      <c r="Y318" s="257">
        <v>390.44815384615401</v>
      </c>
      <c r="Z318" s="11"/>
      <c r="AA318" s="4"/>
      <c r="AB318" s="253"/>
      <c r="AD318" s="254"/>
      <c r="AE318" s="255"/>
      <c r="AF318" s="255"/>
      <c r="AG318" s="255"/>
      <c r="AH318" s="255"/>
      <c r="AI318" s="256"/>
      <c r="AJ318" s="24"/>
      <c r="AK318" s="4"/>
      <c r="AL318" s="4"/>
      <c r="AM318" s="257"/>
      <c r="AN318" s="257"/>
      <c r="AO318" s="257"/>
      <c r="AP318" s="257"/>
      <c r="AQ318" s="257"/>
      <c r="AR318" s="258"/>
      <c r="AS318" s="259"/>
      <c r="AT318" s="259"/>
      <c r="AU318" s="257"/>
      <c r="AV318" s="257"/>
      <c r="AW318" s="257"/>
      <c r="AX318" s="257"/>
      <c r="AY318" s="257"/>
      <c r="AZ318" s="24"/>
      <c r="BA318" s="4"/>
    </row>
    <row r="319" spans="1:53" ht="14.4">
      <c r="A319" s="55"/>
      <c r="B319" s="260" t="s">
        <v>653</v>
      </c>
      <c r="D319" s="261" t="s">
        <v>79</v>
      </c>
      <c r="E319" s="262">
        <v>18</v>
      </c>
      <c r="F319" s="262">
        <v>11</v>
      </c>
      <c r="G319" s="262">
        <v>8</v>
      </c>
      <c r="H319" s="262">
        <v>5</v>
      </c>
      <c r="I319" s="263">
        <v>4</v>
      </c>
      <c r="J319" s="11"/>
      <c r="M319" s="264">
        <v>4525.45</v>
      </c>
      <c r="N319" s="264">
        <v>3402.22</v>
      </c>
      <c r="O319" s="264">
        <v>2441.56</v>
      </c>
      <c r="P319" s="264">
        <v>2285.98</v>
      </c>
      <c r="Q319" s="264">
        <v>3022.04</v>
      </c>
      <c r="R319" s="11"/>
      <c r="S319" s="4"/>
      <c r="T319" s="4"/>
      <c r="U319" s="264">
        <v>215.497619047619</v>
      </c>
      <c r="V319" s="264">
        <v>162.010476190476</v>
      </c>
      <c r="W319" s="264">
        <v>116.264761904762</v>
      </c>
      <c r="X319" s="264">
        <v>114.29900000000001</v>
      </c>
      <c r="Y319" s="264">
        <v>151.102</v>
      </c>
      <c r="Z319" s="11"/>
      <c r="AA319" s="4"/>
      <c r="AB319" s="260"/>
      <c r="AD319" s="261"/>
      <c r="AE319" s="262"/>
      <c r="AF319" s="262"/>
      <c r="AG319" s="262"/>
      <c r="AH319" s="262"/>
      <c r="AI319" s="263"/>
      <c r="AJ319" s="24"/>
      <c r="AK319" s="4"/>
      <c r="AL319" s="4"/>
      <c r="AM319" s="264"/>
      <c r="AN319" s="264"/>
      <c r="AO319" s="264"/>
      <c r="AP319" s="264"/>
      <c r="AQ319" s="264"/>
      <c r="AR319" s="258"/>
      <c r="AS319" s="259"/>
      <c r="AT319" s="259"/>
      <c r="AU319" s="264"/>
      <c r="AV319" s="264"/>
      <c r="AW319" s="264"/>
      <c r="AX319" s="264"/>
      <c r="AY319" s="264"/>
      <c r="AZ319" s="24"/>
      <c r="BA319" s="4"/>
    </row>
    <row r="320" spans="1:53" ht="14.4">
      <c r="A320" s="55"/>
      <c r="B320" s="253" t="s">
        <v>506</v>
      </c>
      <c r="D320" s="254" t="s">
        <v>96</v>
      </c>
      <c r="E320" s="255">
        <v>1</v>
      </c>
      <c r="F320" s="255">
        <v>1</v>
      </c>
      <c r="G320" s="255">
        <v>1</v>
      </c>
      <c r="H320" s="255">
        <v>1</v>
      </c>
      <c r="I320" s="256">
        <v>1</v>
      </c>
      <c r="J320" s="11"/>
      <c r="M320" s="257">
        <v>37.04</v>
      </c>
      <c r="N320" s="257">
        <v>51.94</v>
      </c>
      <c r="O320" s="257">
        <v>41.54</v>
      </c>
      <c r="P320" s="257">
        <v>59.31</v>
      </c>
      <c r="Q320" s="257">
        <v>315.72000000000003</v>
      </c>
      <c r="R320" s="11"/>
      <c r="S320" s="4"/>
      <c r="T320" s="4"/>
      <c r="U320" s="257">
        <v>37.04</v>
      </c>
      <c r="V320" s="257">
        <v>51.94</v>
      </c>
      <c r="W320" s="257">
        <v>41.54</v>
      </c>
      <c r="X320" s="257">
        <v>59.31</v>
      </c>
      <c r="Y320" s="257">
        <v>315.72000000000003</v>
      </c>
      <c r="Z320" s="11"/>
      <c r="AA320" s="4"/>
      <c r="AB320" s="253"/>
      <c r="AD320" s="254"/>
      <c r="AE320" s="255"/>
      <c r="AF320" s="255"/>
      <c r="AG320" s="255"/>
      <c r="AH320" s="255"/>
      <c r="AI320" s="256"/>
      <c r="AJ320" s="24"/>
      <c r="AK320" s="4"/>
      <c r="AL320" s="4"/>
      <c r="AM320" s="257"/>
      <c r="AN320" s="257"/>
      <c r="AO320" s="257"/>
      <c r="AP320" s="257"/>
      <c r="AQ320" s="257"/>
      <c r="AR320" s="258"/>
      <c r="AS320" s="259"/>
      <c r="AT320" s="259"/>
      <c r="AU320" s="257"/>
      <c r="AV320" s="257"/>
      <c r="AW320" s="257"/>
      <c r="AX320" s="257"/>
      <c r="AY320" s="257"/>
      <c r="AZ320" s="24"/>
      <c r="BA320" s="4"/>
    </row>
    <row r="321" spans="1:53" ht="14.4">
      <c r="A321" s="55"/>
      <c r="B321" s="260" t="s">
        <v>507</v>
      </c>
      <c r="D321" s="261" t="s">
        <v>77</v>
      </c>
      <c r="E321" s="262">
        <v>12</v>
      </c>
      <c r="F321" s="262">
        <v>7</v>
      </c>
      <c r="G321" s="262">
        <v>5</v>
      </c>
      <c r="H321" s="262">
        <v>4</v>
      </c>
      <c r="I321" s="263">
        <v>4</v>
      </c>
      <c r="J321" s="11"/>
      <c r="M321" s="264">
        <v>1034.75</v>
      </c>
      <c r="N321" s="264">
        <v>1025.1300000000001</v>
      </c>
      <c r="O321" s="264">
        <v>-733.35</v>
      </c>
      <c r="P321" s="264">
        <v>428.95</v>
      </c>
      <c r="Q321" s="264">
        <v>9146.89</v>
      </c>
      <c r="R321" s="11"/>
      <c r="S321" s="4"/>
      <c r="T321" s="4"/>
      <c r="U321" s="264">
        <v>79.596153846153797</v>
      </c>
      <c r="V321" s="264">
        <v>78.856153846153802</v>
      </c>
      <c r="W321" s="264">
        <v>-56.411538461538498</v>
      </c>
      <c r="X321" s="264">
        <v>32.996153846153803</v>
      </c>
      <c r="Y321" s="264">
        <v>762.24083333333294</v>
      </c>
      <c r="Z321" s="11"/>
      <c r="AA321" s="4"/>
      <c r="AB321" s="260"/>
      <c r="AD321" s="261"/>
      <c r="AE321" s="262"/>
      <c r="AF321" s="262"/>
      <c r="AG321" s="262"/>
      <c r="AH321" s="262"/>
      <c r="AI321" s="263"/>
      <c r="AJ321" s="24"/>
      <c r="AK321" s="4"/>
      <c r="AL321" s="4"/>
      <c r="AM321" s="264"/>
      <c r="AN321" s="264"/>
      <c r="AO321" s="264"/>
      <c r="AP321" s="264"/>
      <c r="AQ321" s="264"/>
      <c r="AR321" s="258"/>
      <c r="AS321" s="259"/>
      <c r="AT321" s="259"/>
      <c r="AU321" s="264"/>
      <c r="AV321" s="264"/>
      <c r="AW321" s="264"/>
      <c r="AX321" s="264"/>
      <c r="AY321" s="264"/>
      <c r="AZ321" s="24"/>
      <c r="BA321" s="4"/>
    </row>
    <row r="322" spans="1:53" ht="14.4">
      <c r="A322" s="55"/>
      <c r="B322" s="253" t="s">
        <v>508</v>
      </c>
      <c r="D322" s="254" t="s">
        <v>117</v>
      </c>
      <c r="E322" s="255">
        <v>8</v>
      </c>
      <c r="F322" s="255">
        <v>7</v>
      </c>
      <c r="G322" s="255">
        <v>6</v>
      </c>
      <c r="H322" s="255">
        <v>3</v>
      </c>
      <c r="I322" s="256">
        <v>4</v>
      </c>
      <c r="J322" s="11"/>
      <c r="M322" s="257">
        <v>1120.52</v>
      </c>
      <c r="N322" s="257">
        <v>1197.4100000000001</v>
      </c>
      <c r="O322" s="257">
        <v>1003.34</v>
      </c>
      <c r="P322" s="257">
        <v>1127.74</v>
      </c>
      <c r="Q322" s="257">
        <v>4094.2</v>
      </c>
      <c r="R322" s="11"/>
      <c r="S322" s="4"/>
      <c r="T322" s="4"/>
      <c r="U322" s="257">
        <v>112.05200000000001</v>
      </c>
      <c r="V322" s="257">
        <v>119.741</v>
      </c>
      <c r="W322" s="257">
        <v>100.334</v>
      </c>
      <c r="X322" s="257">
        <v>112.774</v>
      </c>
      <c r="Y322" s="257">
        <v>409.42</v>
      </c>
      <c r="Z322" s="11"/>
      <c r="AA322" s="4"/>
      <c r="AB322" s="253"/>
      <c r="AD322" s="254"/>
      <c r="AE322" s="255"/>
      <c r="AF322" s="255"/>
      <c r="AG322" s="255"/>
      <c r="AH322" s="255"/>
      <c r="AI322" s="256"/>
      <c r="AJ322" s="24"/>
      <c r="AK322" s="4"/>
      <c r="AL322" s="4"/>
      <c r="AM322" s="257"/>
      <c r="AN322" s="257"/>
      <c r="AO322" s="257"/>
      <c r="AP322" s="257"/>
      <c r="AQ322" s="257"/>
      <c r="AR322" s="258"/>
      <c r="AS322" s="259"/>
      <c r="AT322" s="259"/>
      <c r="AU322" s="257"/>
      <c r="AV322" s="257"/>
      <c r="AW322" s="257"/>
      <c r="AX322" s="257"/>
      <c r="AY322" s="257"/>
      <c r="AZ322" s="24"/>
      <c r="BA322" s="4"/>
    </row>
    <row r="323" spans="1:53" ht="14.4">
      <c r="A323" s="55"/>
      <c r="B323" s="260" t="s">
        <v>509</v>
      </c>
      <c r="D323" s="261" t="s">
        <v>68</v>
      </c>
      <c r="E323" s="262">
        <v>60</v>
      </c>
      <c r="F323" s="262">
        <v>44</v>
      </c>
      <c r="G323" s="262">
        <v>29</v>
      </c>
      <c r="H323" s="262">
        <v>33</v>
      </c>
      <c r="I323" s="263">
        <v>32</v>
      </c>
      <c r="J323" s="11"/>
      <c r="M323" s="264">
        <v>7561.08</v>
      </c>
      <c r="N323" s="264">
        <v>5880.13</v>
      </c>
      <c r="O323" s="264">
        <v>5187.3599999999997</v>
      </c>
      <c r="P323" s="264">
        <v>6036.28</v>
      </c>
      <c r="Q323" s="264">
        <v>30036.04</v>
      </c>
      <c r="R323" s="11"/>
      <c r="S323" s="4"/>
      <c r="T323" s="4"/>
      <c r="U323" s="264">
        <v>103.576438356164</v>
      </c>
      <c r="V323" s="264">
        <v>80.549726027397298</v>
      </c>
      <c r="W323" s="264">
        <v>71.059726027397303</v>
      </c>
      <c r="X323" s="264">
        <v>85.018028169014102</v>
      </c>
      <c r="Y323" s="264">
        <v>423.04281690140903</v>
      </c>
      <c r="Z323" s="11"/>
      <c r="AA323" s="4"/>
      <c r="AB323" s="260"/>
      <c r="AD323" s="261"/>
      <c r="AE323" s="262"/>
      <c r="AF323" s="262"/>
      <c r="AG323" s="262"/>
      <c r="AH323" s="262"/>
      <c r="AI323" s="263"/>
      <c r="AJ323" s="24"/>
      <c r="AK323" s="4"/>
      <c r="AL323" s="4"/>
      <c r="AM323" s="264"/>
      <c r="AN323" s="264"/>
      <c r="AO323" s="264"/>
      <c r="AP323" s="264"/>
      <c r="AQ323" s="264"/>
      <c r="AR323" s="258"/>
      <c r="AS323" s="259"/>
      <c r="AT323" s="259"/>
      <c r="AU323" s="264"/>
      <c r="AV323" s="264"/>
      <c r="AW323" s="264"/>
      <c r="AX323" s="264"/>
      <c r="AY323" s="264"/>
      <c r="AZ323" s="24"/>
      <c r="BA323" s="4"/>
    </row>
    <row r="324" spans="1:53" ht="14.4">
      <c r="A324" s="55"/>
      <c r="B324" s="253" t="s">
        <v>510</v>
      </c>
      <c r="D324" s="254" t="s">
        <v>511</v>
      </c>
      <c r="E324" s="255">
        <v>79</v>
      </c>
      <c r="F324" s="255">
        <v>14</v>
      </c>
      <c r="G324" s="255">
        <v>33</v>
      </c>
      <c r="H324" s="255">
        <v>16</v>
      </c>
      <c r="I324" s="256">
        <v>10</v>
      </c>
      <c r="J324" s="11"/>
      <c r="M324" s="257">
        <v>5931.85</v>
      </c>
      <c r="N324" s="257">
        <v>1010.06</v>
      </c>
      <c r="O324" s="257">
        <v>3656.76</v>
      </c>
      <c r="P324" s="257">
        <v>1097.54</v>
      </c>
      <c r="Q324" s="257">
        <v>5477.02</v>
      </c>
      <c r="R324" s="11"/>
      <c r="S324" s="4"/>
      <c r="T324" s="4"/>
      <c r="U324" s="257">
        <v>73.232716049382702</v>
      </c>
      <c r="V324" s="257">
        <v>12.469876543209899</v>
      </c>
      <c r="W324" s="257">
        <v>50.092602739725997</v>
      </c>
      <c r="X324" s="257">
        <v>16.885230769230802</v>
      </c>
      <c r="Y324" s="257">
        <v>78.2431428571429</v>
      </c>
      <c r="Z324" s="11"/>
      <c r="AA324" s="4"/>
      <c r="AB324" s="253"/>
      <c r="AD324" s="254"/>
      <c r="AE324" s="255"/>
      <c r="AF324" s="255"/>
      <c r="AG324" s="255"/>
      <c r="AH324" s="255"/>
      <c r="AI324" s="256"/>
      <c r="AJ324" s="24"/>
      <c r="AK324" s="4"/>
      <c r="AL324" s="4"/>
      <c r="AM324" s="257"/>
      <c r="AN324" s="257"/>
      <c r="AO324" s="257"/>
      <c r="AP324" s="257"/>
      <c r="AQ324" s="257"/>
      <c r="AR324" s="258"/>
      <c r="AS324" s="259"/>
      <c r="AT324" s="259"/>
      <c r="AU324" s="257"/>
      <c r="AV324" s="257"/>
      <c r="AW324" s="257"/>
      <c r="AX324" s="257"/>
      <c r="AY324" s="257"/>
      <c r="AZ324" s="24"/>
      <c r="BA324" s="4"/>
    </row>
    <row r="325" spans="1:53" ht="14.4">
      <c r="A325" s="55"/>
      <c r="B325" s="260" t="s">
        <v>512</v>
      </c>
      <c r="D325" s="261" t="s">
        <v>135</v>
      </c>
      <c r="E325" s="262">
        <v>7</v>
      </c>
      <c r="F325" s="262">
        <v>7</v>
      </c>
      <c r="G325" s="262">
        <v>2</v>
      </c>
      <c r="H325" s="262">
        <v>3</v>
      </c>
      <c r="I325" s="263">
        <v>3</v>
      </c>
      <c r="J325" s="11"/>
      <c r="M325" s="264">
        <v>8766.11</v>
      </c>
      <c r="N325" s="264">
        <v>976.29</v>
      </c>
      <c r="O325" s="264">
        <v>87.13</v>
      </c>
      <c r="P325" s="264">
        <v>275.75</v>
      </c>
      <c r="Q325" s="264">
        <v>18466.990000000002</v>
      </c>
      <c r="R325" s="11"/>
      <c r="S325" s="4"/>
      <c r="T325" s="4"/>
      <c r="U325" s="264">
        <v>1252.3014285714301</v>
      </c>
      <c r="V325" s="264">
        <v>139.47</v>
      </c>
      <c r="W325" s="264">
        <v>12.4471428571429</v>
      </c>
      <c r="X325" s="264">
        <v>39.392857142857103</v>
      </c>
      <c r="Y325" s="264">
        <v>2638.14142857143</v>
      </c>
      <c r="Z325" s="11"/>
      <c r="AA325" s="4"/>
      <c r="AB325" s="260"/>
      <c r="AD325" s="261"/>
      <c r="AE325" s="262"/>
      <c r="AF325" s="262"/>
      <c r="AG325" s="262"/>
      <c r="AH325" s="262"/>
      <c r="AI325" s="263"/>
      <c r="AJ325" s="24"/>
      <c r="AK325" s="4"/>
      <c r="AL325" s="4"/>
      <c r="AM325" s="264"/>
      <c r="AN325" s="264"/>
      <c r="AO325" s="264"/>
      <c r="AP325" s="264"/>
      <c r="AQ325" s="264"/>
      <c r="AR325" s="258"/>
      <c r="AS325" s="259"/>
      <c r="AT325" s="259"/>
      <c r="AU325" s="264"/>
      <c r="AV325" s="264"/>
      <c r="AW325" s="264"/>
      <c r="AX325" s="264"/>
      <c r="AY325" s="264"/>
      <c r="AZ325" s="24"/>
      <c r="BA325" s="4"/>
    </row>
    <row r="326" spans="1:53" ht="14.4">
      <c r="A326" s="55"/>
      <c r="B326" s="253" t="s">
        <v>513</v>
      </c>
      <c r="D326" s="254" t="s">
        <v>484</v>
      </c>
      <c r="E326" s="255">
        <v>380</v>
      </c>
      <c r="F326" s="255">
        <v>294</v>
      </c>
      <c r="G326" s="255">
        <v>240</v>
      </c>
      <c r="H326" s="255">
        <v>213</v>
      </c>
      <c r="I326" s="256">
        <v>214</v>
      </c>
      <c r="J326" s="11"/>
      <c r="M326" s="257">
        <v>45859.61</v>
      </c>
      <c r="N326" s="257">
        <v>32912.589999999997</v>
      </c>
      <c r="O326" s="257">
        <v>32718.27</v>
      </c>
      <c r="P326" s="257">
        <v>33597.35</v>
      </c>
      <c r="Q326" s="257">
        <v>171490.4</v>
      </c>
      <c r="R326" s="11"/>
      <c r="S326" s="4"/>
      <c r="T326" s="4"/>
      <c r="U326" s="257">
        <v>102.594205816555</v>
      </c>
      <c r="V326" s="257">
        <v>73.629955257270694</v>
      </c>
      <c r="W326" s="257">
        <v>75.736736111111099</v>
      </c>
      <c r="X326" s="257">
        <v>79.426359338061403</v>
      </c>
      <c r="Y326" s="257">
        <v>398.81488372093003</v>
      </c>
      <c r="Z326" s="11"/>
      <c r="AA326" s="4"/>
      <c r="AB326" s="253"/>
      <c r="AD326" s="254"/>
      <c r="AE326" s="255"/>
      <c r="AF326" s="255"/>
      <c r="AG326" s="255"/>
      <c r="AH326" s="255"/>
      <c r="AI326" s="256"/>
      <c r="AJ326" s="24"/>
      <c r="AK326" s="4"/>
      <c r="AL326" s="4"/>
      <c r="AM326" s="257"/>
      <c r="AN326" s="257"/>
      <c r="AO326" s="257"/>
      <c r="AP326" s="257"/>
      <c r="AQ326" s="257"/>
      <c r="AR326" s="258"/>
      <c r="AS326" s="259"/>
      <c r="AT326" s="259"/>
      <c r="AU326" s="257"/>
      <c r="AV326" s="257"/>
      <c r="AW326" s="257"/>
      <c r="AX326" s="257"/>
      <c r="AY326" s="257"/>
      <c r="AZ326" s="24"/>
      <c r="BA326" s="4"/>
    </row>
    <row r="327" spans="1:53" ht="14.4">
      <c r="A327" s="55"/>
      <c r="B327" s="260" t="s">
        <v>514</v>
      </c>
      <c r="D327" s="261" t="s">
        <v>515</v>
      </c>
      <c r="E327" s="262">
        <v>23</v>
      </c>
      <c r="F327" s="262">
        <v>10</v>
      </c>
      <c r="G327" s="262">
        <v>9</v>
      </c>
      <c r="H327" s="262">
        <v>7</v>
      </c>
      <c r="I327" s="263">
        <v>6</v>
      </c>
      <c r="J327" s="11"/>
      <c r="M327" s="264">
        <v>1403.32</v>
      </c>
      <c r="N327" s="264">
        <v>573.97</v>
      </c>
      <c r="O327" s="264">
        <v>391.88</v>
      </c>
      <c r="P327" s="264">
        <v>424.75</v>
      </c>
      <c r="Q327" s="264">
        <v>592.41</v>
      </c>
      <c r="R327" s="11"/>
      <c r="S327" s="4"/>
      <c r="T327" s="4"/>
      <c r="U327" s="264">
        <v>58.4716666666667</v>
      </c>
      <c r="V327" s="264">
        <v>23.915416666666701</v>
      </c>
      <c r="W327" s="264">
        <v>16.328333333333301</v>
      </c>
      <c r="X327" s="264">
        <v>18.4673913043478</v>
      </c>
      <c r="Y327" s="264">
        <v>25.756956521739099</v>
      </c>
      <c r="Z327" s="11"/>
      <c r="AA327" s="4"/>
      <c r="AB327" s="260"/>
      <c r="AD327" s="261"/>
      <c r="AE327" s="262"/>
      <c r="AF327" s="262"/>
      <c r="AG327" s="262"/>
      <c r="AH327" s="262"/>
      <c r="AI327" s="263"/>
      <c r="AJ327" s="24"/>
      <c r="AK327" s="4"/>
      <c r="AL327" s="4"/>
      <c r="AM327" s="264"/>
      <c r="AN327" s="264"/>
      <c r="AO327" s="264"/>
      <c r="AP327" s="264"/>
      <c r="AQ327" s="264"/>
      <c r="AR327" s="258"/>
      <c r="AS327" s="259"/>
      <c r="AT327" s="259"/>
      <c r="AU327" s="264"/>
      <c r="AV327" s="264"/>
      <c r="AW327" s="264"/>
      <c r="AX327" s="264"/>
      <c r="AY327" s="264"/>
      <c r="AZ327" s="24"/>
      <c r="BA327" s="4"/>
    </row>
    <row r="328" spans="1:53" ht="14.4">
      <c r="A328" s="55"/>
      <c r="B328" s="253" t="s">
        <v>516</v>
      </c>
      <c r="D328" s="254" t="s">
        <v>95</v>
      </c>
      <c r="E328" s="255">
        <v>94</v>
      </c>
      <c r="F328" s="255">
        <v>57</v>
      </c>
      <c r="G328" s="255">
        <v>37</v>
      </c>
      <c r="H328" s="255">
        <v>29</v>
      </c>
      <c r="I328" s="256">
        <v>25</v>
      </c>
      <c r="J328" s="11"/>
      <c r="M328" s="257">
        <v>6462.95</v>
      </c>
      <c r="N328" s="257">
        <v>3956.44</v>
      </c>
      <c r="O328" s="257">
        <v>3012.57</v>
      </c>
      <c r="P328" s="257">
        <v>3719.96</v>
      </c>
      <c r="Q328" s="257">
        <v>11379.22</v>
      </c>
      <c r="R328" s="11"/>
      <c r="S328" s="4"/>
      <c r="T328" s="4"/>
      <c r="U328" s="257">
        <v>65.282323232323193</v>
      </c>
      <c r="V328" s="257">
        <v>39.964040404040396</v>
      </c>
      <c r="W328" s="257">
        <v>32.745326086956503</v>
      </c>
      <c r="X328" s="257">
        <v>41.797303370786501</v>
      </c>
      <c r="Y328" s="257">
        <v>123.687173913043</v>
      </c>
      <c r="Z328" s="11"/>
      <c r="AA328" s="4"/>
      <c r="AB328" s="253"/>
      <c r="AD328" s="254"/>
      <c r="AE328" s="255"/>
      <c r="AF328" s="255"/>
      <c r="AG328" s="255"/>
      <c r="AH328" s="255"/>
      <c r="AI328" s="256"/>
      <c r="AJ328" s="24"/>
      <c r="AK328" s="4"/>
      <c r="AL328" s="4"/>
      <c r="AM328" s="257"/>
      <c r="AN328" s="257"/>
      <c r="AO328" s="257"/>
      <c r="AP328" s="257"/>
      <c r="AQ328" s="257"/>
      <c r="AR328" s="258"/>
      <c r="AS328" s="259"/>
      <c r="AT328" s="259"/>
      <c r="AU328" s="257"/>
      <c r="AV328" s="257"/>
      <c r="AW328" s="257"/>
      <c r="AX328" s="257"/>
      <c r="AY328" s="257"/>
      <c r="AZ328" s="24"/>
      <c r="BA328" s="4"/>
    </row>
    <row r="329" spans="1:53" ht="14.4">
      <c r="A329" s="55"/>
      <c r="B329" s="260" t="s">
        <v>517</v>
      </c>
      <c r="D329" s="261" t="s">
        <v>88</v>
      </c>
      <c r="E329" s="262">
        <v>95</v>
      </c>
      <c r="F329" s="262">
        <v>55</v>
      </c>
      <c r="G329" s="262">
        <v>37</v>
      </c>
      <c r="H329" s="262">
        <v>23</v>
      </c>
      <c r="I329" s="263">
        <v>28</v>
      </c>
      <c r="J329" s="11"/>
      <c r="M329" s="264">
        <v>20498.29</v>
      </c>
      <c r="N329" s="264">
        <v>7593.9</v>
      </c>
      <c r="O329" s="264">
        <v>6255.21</v>
      </c>
      <c r="P329" s="264">
        <v>4700.72</v>
      </c>
      <c r="Q329" s="264">
        <v>46141.57</v>
      </c>
      <c r="R329" s="11"/>
      <c r="S329" s="4"/>
      <c r="T329" s="4"/>
      <c r="U329" s="264">
        <v>189.798981481482</v>
      </c>
      <c r="V329" s="264">
        <v>70.313888888888897</v>
      </c>
      <c r="W329" s="264">
        <v>59.011415094339597</v>
      </c>
      <c r="X329" s="264">
        <v>47.482020202020202</v>
      </c>
      <c r="Y329" s="264">
        <v>439.44352380952398</v>
      </c>
      <c r="Z329" s="11"/>
      <c r="AA329" s="4"/>
      <c r="AB329" s="260"/>
      <c r="AD329" s="261"/>
      <c r="AE329" s="262"/>
      <c r="AF329" s="262"/>
      <c r="AG329" s="262"/>
      <c r="AH329" s="262"/>
      <c r="AI329" s="263"/>
      <c r="AJ329" s="24"/>
      <c r="AK329" s="4"/>
      <c r="AL329" s="4"/>
      <c r="AM329" s="264"/>
      <c r="AN329" s="264"/>
      <c r="AO329" s="264"/>
      <c r="AP329" s="264"/>
      <c r="AQ329" s="264"/>
      <c r="AR329" s="258"/>
      <c r="AS329" s="259"/>
      <c r="AT329" s="259"/>
      <c r="AU329" s="264"/>
      <c r="AV329" s="264"/>
      <c r="AW329" s="264"/>
      <c r="AX329" s="264"/>
      <c r="AY329" s="264"/>
      <c r="AZ329" s="24"/>
      <c r="BA329" s="4"/>
    </row>
    <row r="330" spans="1:53" ht="14.4">
      <c r="A330" s="55"/>
      <c r="B330" s="253" t="s">
        <v>518</v>
      </c>
      <c r="D330" s="254" t="s">
        <v>81</v>
      </c>
      <c r="E330" s="255">
        <v>733</v>
      </c>
      <c r="F330" s="255">
        <v>527</v>
      </c>
      <c r="G330" s="255">
        <v>406</v>
      </c>
      <c r="H330" s="255">
        <v>358</v>
      </c>
      <c r="I330" s="256">
        <v>404</v>
      </c>
      <c r="J330" s="11"/>
      <c r="M330" s="257">
        <v>100279.78</v>
      </c>
      <c r="N330" s="257">
        <v>71004.88</v>
      </c>
      <c r="O330" s="257">
        <v>66603.870000000097</v>
      </c>
      <c r="P330" s="257">
        <v>71050.429999999993</v>
      </c>
      <c r="Q330" s="257">
        <v>443277.43</v>
      </c>
      <c r="R330" s="11"/>
      <c r="S330" s="4"/>
      <c r="T330" s="4"/>
      <c r="U330" s="257">
        <v>108.060107758621</v>
      </c>
      <c r="V330" s="257">
        <v>76.513879310344805</v>
      </c>
      <c r="W330" s="257">
        <v>73.352279735682899</v>
      </c>
      <c r="X330" s="257">
        <v>78.944922222222203</v>
      </c>
      <c r="Y330" s="257">
        <v>487.11805494505501</v>
      </c>
      <c r="Z330" s="11"/>
      <c r="AA330" s="4"/>
      <c r="AB330" s="253"/>
      <c r="AD330" s="254"/>
      <c r="AE330" s="255"/>
      <c r="AF330" s="255"/>
      <c r="AG330" s="255"/>
      <c r="AH330" s="255"/>
      <c r="AI330" s="256"/>
      <c r="AJ330" s="24"/>
      <c r="AK330" s="4"/>
      <c r="AL330" s="4"/>
      <c r="AM330" s="257"/>
      <c r="AN330" s="257"/>
      <c r="AO330" s="257"/>
      <c r="AP330" s="257"/>
      <c r="AQ330" s="257"/>
      <c r="AR330" s="258"/>
      <c r="AS330" s="259"/>
      <c r="AT330" s="259"/>
      <c r="AU330" s="257"/>
      <c r="AV330" s="257"/>
      <c r="AW330" s="257"/>
      <c r="AX330" s="257"/>
      <c r="AY330" s="257"/>
      <c r="AZ330" s="24"/>
      <c r="BA330" s="4"/>
    </row>
    <row r="331" spans="1:53" ht="14.4">
      <c r="A331" s="55"/>
      <c r="B331" s="260" t="s">
        <v>519</v>
      </c>
      <c r="D331" s="261" t="s">
        <v>70</v>
      </c>
      <c r="E331" s="262">
        <v>65</v>
      </c>
      <c r="F331" s="262">
        <v>34</v>
      </c>
      <c r="G331" s="262">
        <v>19</v>
      </c>
      <c r="H331" s="262">
        <v>22</v>
      </c>
      <c r="I331" s="263">
        <v>22</v>
      </c>
      <c r="J331" s="11"/>
      <c r="M331" s="264">
        <v>11337.53</v>
      </c>
      <c r="N331" s="264">
        <v>5543.85</v>
      </c>
      <c r="O331" s="264">
        <v>4398.91</v>
      </c>
      <c r="P331" s="264">
        <v>5838.31</v>
      </c>
      <c r="Q331" s="264">
        <v>28877.61</v>
      </c>
      <c r="R331" s="11"/>
      <c r="S331" s="4"/>
      <c r="T331" s="4"/>
      <c r="U331" s="264">
        <v>161.964714285714</v>
      </c>
      <c r="V331" s="264">
        <v>79.197857142857103</v>
      </c>
      <c r="W331" s="264">
        <v>65.6553731343284</v>
      </c>
      <c r="X331" s="264">
        <v>85.857500000000002</v>
      </c>
      <c r="Y331" s="264">
        <v>424.670735294118</v>
      </c>
      <c r="Z331" s="11"/>
      <c r="AA331" s="4"/>
      <c r="AB331" s="260"/>
      <c r="AD331" s="261"/>
      <c r="AE331" s="262"/>
      <c r="AF331" s="262"/>
      <c r="AG331" s="262"/>
      <c r="AH331" s="262"/>
      <c r="AI331" s="263"/>
      <c r="AJ331" s="24"/>
      <c r="AK331" s="4"/>
      <c r="AL331" s="4"/>
      <c r="AM331" s="264"/>
      <c r="AN331" s="264"/>
      <c r="AO331" s="264"/>
      <c r="AP331" s="264"/>
      <c r="AQ331" s="264"/>
      <c r="AR331" s="258"/>
      <c r="AS331" s="259"/>
      <c r="AT331" s="259"/>
      <c r="AU331" s="264"/>
      <c r="AV331" s="264"/>
      <c r="AW331" s="264"/>
      <c r="AX331" s="264"/>
      <c r="AY331" s="264"/>
      <c r="AZ331" s="24"/>
      <c r="BA331" s="4"/>
    </row>
    <row r="332" spans="1:53" ht="14.4">
      <c r="A332" s="55"/>
      <c r="B332" s="253" t="s">
        <v>520</v>
      </c>
      <c r="D332" s="254" t="s">
        <v>79</v>
      </c>
      <c r="E332" s="255">
        <v>16</v>
      </c>
      <c r="F332" s="255">
        <v>15</v>
      </c>
      <c r="G332" s="255">
        <v>12</v>
      </c>
      <c r="H332" s="255">
        <v>10</v>
      </c>
      <c r="I332" s="256">
        <v>10</v>
      </c>
      <c r="J332" s="11"/>
      <c r="M332" s="257">
        <v>2917.98</v>
      </c>
      <c r="N332" s="257">
        <v>2712.6</v>
      </c>
      <c r="O332" s="257">
        <v>3015.84</v>
      </c>
      <c r="P332" s="257">
        <v>2149.7800000000002</v>
      </c>
      <c r="Q332" s="257">
        <v>24363.68</v>
      </c>
      <c r="R332" s="11"/>
      <c r="S332" s="4"/>
      <c r="T332" s="4"/>
      <c r="U332" s="257">
        <v>145.899</v>
      </c>
      <c r="V332" s="257">
        <v>135.63</v>
      </c>
      <c r="W332" s="257">
        <v>177.40235294117701</v>
      </c>
      <c r="X332" s="257">
        <v>126.45764705882399</v>
      </c>
      <c r="Y332" s="257">
        <v>1624.2453333333301</v>
      </c>
      <c r="Z332" s="11"/>
      <c r="AA332" s="4"/>
      <c r="AB332" s="253"/>
      <c r="AD332" s="254"/>
      <c r="AE332" s="255"/>
      <c r="AF332" s="255"/>
      <c r="AG332" s="255"/>
      <c r="AH332" s="255"/>
      <c r="AI332" s="256"/>
      <c r="AJ332" s="24"/>
      <c r="AK332" s="4"/>
      <c r="AL332" s="4"/>
      <c r="AM332" s="257"/>
      <c r="AN332" s="257"/>
      <c r="AO332" s="257"/>
      <c r="AP332" s="257"/>
      <c r="AQ332" s="257"/>
      <c r="AR332" s="258"/>
      <c r="AS332" s="259"/>
      <c r="AT332" s="259"/>
      <c r="AU332" s="257"/>
      <c r="AV332" s="257"/>
      <c r="AW332" s="257"/>
      <c r="AX332" s="257"/>
      <c r="AY332" s="257"/>
      <c r="AZ332" s="24"/>
      <c r="BA332" s="4"/>
    </row>
    <row r="333" spans="1:53" ht="14.4">
      <c r="A333" s="55"/>
      <c r="B333" s="260" t="s">
        <v>521</v>
      </c>
      <c r="D333" s="261" t="s">
        <v>59</v>
      </c>
      <c r="E333" s="262">
        <v>177</v>
      </c>
      <c r="F333" s="262">
        <v>127</v>
      </c>
      <c r="G333" s="262">
        <v>102</v>
      </c>
      <c r="H333" s="262">
        <v>91</v>
      </c>
      <c r="I333" s="263">
        <v>84</v>
      </c>
      <c r="J333" s="11"/>
      <c r="M333" s="264">
        <v>17076</v>
      </c>
      <c r="N333" s="264">
        <v>10370.459999999999</v>
      </c>
      <c r="O333" s="264">
        <v>9205.32</v>
      </c>
      <c r="P333" s="264">
        <v>9918.7999999999993</v>
      </c>
      <c r="Q333" s="264">
        <v>80812.37</v>
      </c>
      <c r="R333" s="11"/>
      <c r="S333" s="4"/>
      <c r="T333" s="4"/>
      <c r="U333" s="264">
        <v>84.955223880597003</v>
      </c>
      <c r="V333" s="264">
        <v>51.594328358208898</v>
      </c>
      <c r="W333" s="264">
        <v>47.695958549222802</v>
      </c>
      <c r="X333" s="264">
        <v>52.759574468085098</v>
      </c>
      <c r="Y333" s="264">
        <v>423.10141361256501</v>
      </c>
      <c r="Z333" s="11"/>
      <c r="AA333" s="4"/>
      <c r="AB333" s="260"/>
      <c r="AD333" s="261"/>
      <c r="AE333" s="262"/>
      <c r="AF333" s="262"/>
      <c r="AG333" s="262"/>
      <c r="AH333" s="262"/>
      <c r="AI333" s="263"/>
      <c r="AJ333" s="24"/>
      <c r="AK333" s="4"/>
      <c r="AL333" s="4"/>
      <c r="AM333" s="264"/>
      <c r="AN333" s="264"/>
      <c r="AO333" s="264"/>
      <c r="AP333" s="264"/>
      <c r="AQ333" s="264"/>
      <c r="AR333" s="258"/>
      <c r="AS333" s="259"/>
      <c r="AT333" s="259"/>
      <c r="AU333" s="264"/>
      <c r="AV333" s="264"/>
      <c r="AW333" s="264"/>
      <c r="AX333" s="264"/>
      <c r="AY333" s="264"/>
      <c r="AZ333" s="24"/>
      <c r="BA333" s="4"/>
    </row>
    <row r="334" spans="1:53" ht="14.4">
      <c r="A334" s="55"/>
      <c r="B334" s="253" t="s">
        <v>521</v>
      </c>
      <c r="D334" s="254" t="s">
        <v>72</v>
      </c>
      <c r="E334" s="255">
        <v>1</v>
      </c>
      <c r="F334" s="255">
        <v>1</v>
      </c>
      <c r="G334" s="255">
        <v>1</v>
      </c>
      <c r="H334" s="255">
        <v>1</v>
      </c>
      <c r="I334" s="256">
        <v>1</v>
      </c>
      <c r="J334" s="11"/>
      <c r="M334" s="257">
        <v>44.86</v>
      </c>
      <c r="N334" s="257">
        <v>44.59</v>
      </c>
      <c r="O334" s="257">
        <v>44.76</v>
      </c>
      <c r="P334" s="257">
        <v>51.96</v>
      </c>
      <c r="Q334" s="257">
        <v>141.21</v>
      </c>
      <c r="R334" s="11"/>
      <c r="S334" s="4"/>
      <c r="T334" s="4"/>
      <c r="U334" s="257">
        <v>44.86</v>
      </c>
      <c r="V334" s="257">
        <v>44.59</v>
      </c>
      <c r="W334" s="257">
        <v>44.76</v>
      </c>
      <c r="X334" s="257">
        <v>51.96</v>
      </c>
      <c r="Y334" s="257">
        <v>141.21</v>
      </c>
      <c r="Z334" s="11"/>
      <c r="AA334" s="4"/>
      <c r="AB334" s="253"/>
      <c r="AD334" s="254"/>
      <c r="AE334" s="255"/>
      <c r="AF334" s="255"/>
      <c r="AG334" s="255"/>
      <c r="AH334" s="255"/>
      <c r="AI334" s="256"/>
      <c r="AJ334" s="24"/>
      <c r="AK334" s="4"/>
      <c r="AL334" s="4"/>
      <c r="AM334" s="257"/>
      <c r="AN334" s="257"/>
      <c r="AO334" s="257"/>
      <c r="AP334" s="257"/>
      <c r="AQ334" s="257"/>
      <c r="AR334" s="258"/>
      <c r="AS334" s="259"/>
      <c r="AT334" s="259"/>
      <c r="AU334" s="257"/>
      <c r="AV334" s="257"/>
      <c r="AW334" s="257"/>
      <c r="AX334" s="257"/>
      <c r="AY334" s="257"/>
      <c r="AZ334" s="24"/>
      <c r="BA334" s="4"/>
    </row>
    <row r="335" spans="1:53" ht="14.4">
      <c r="A335" s="55"/>
      <c r="B335" s="260" t="s">
        <v>523</v>
      </c>
      <c r="D335" s="261" t="s">
        <v>55</v>
      </c>
      <c r="E335" s="262">
        <v>14</v>
      </c>
      <c r="F335" s="262">
        <v>7</v>
      </c>
      <c r="G335" s="262">
        <v>3</v>
      </c>
      <c r="H335" s="262">
        <v>4</v>
      </c>
      <c r="I335" s="263">
        <v>4</v>
      </c>
      <c r="J335" s="11"/>
      <c r="M335" s="264">
        <v>1227.47</v>
      </c>
      <c r="N335" s="264">
        <v>574.87</v>
      </c>
      <c r="O335" s="264">
        <v>841.42</v>
      </c>
      <c r="P335" s="264">
        <v>1053.06</v>
      </c>
      <c r="Q335" s="264">
        <v>4375.72</v>
      </c>
      <c r="R335" s="11"/>
      <c r="S335" s="4"/>
      <c r="T335" s="4"/>
      <c r="U335" s="264">
        <v>76.716875000000002</v>
      </c>
      <c r="V335" s="264">
        <v>35.929375</v>
      </c>
      <c r="W335" s="264">
        <v>56.094666666666697</v>
      </c>
      <c r="X335" s="264">
        <v>70.203999999999994</v>
      </c>
      <c r="Y335" s="264">
        <v>273.48250000000002</v>
      </c>
      <c r="Z335" s="11"/>
      <c r="AA335" s="4"/>
      <c r="AB335" s="260"/>
      <c r="AD335" s="261"/>
      <c r="AE335" s="262"/>
      <c r="AF335" s="262"/>
      <c r="AG335" s="262"/>
      <c r="AH335" s="262"/>
      <c r="AI335" s="263"/>
      <c r="AJ335" s="24"/>
      <c r="AK335" s="4"/>
      <c r="AL335" s="4"/>
      <c r="AM335" s="264"/>
      <c r="AN335" s="264"/>
      <c r="AO335" s="264"/>
      <c r="AP335" s="264"/>
      <c r="AQ335" s="264"/>
      <c r="AR335" s="258"/>
      <c r="AS335" s="259"/>
      <c r="AT335" s="259"/>
      <c r="AU335" s="264"/>
      <c r="AV335" s="264"/>
      <c r="AW335" s="264"/>
      <c r="AX335" s="264"/>
      <c r="AY335" s="264"/>
      <c r="AZ335" s="24"/>
      <c r="BA335" s="4"/>
    </row>
    <row r="336" spans="1:53" ht="14.4">
      <c r="A336" s="55"/>
      <c r="B336" s="253" t="s">
        <v>525</v>
      </c>
      <c r="D336" s="254" t="s">
        <v>526</v>
      </c>
      <c r="E336" s="255">
        <v>45</v>
      </c>
      <c r="F336" s="255">
        <v>35</v>
      </c>
      <c r="G336" s="255">
        <v>24</v>
      </c>
      <c r="H336" s="255">
        <v>15</v>
      </c>
      <c r="I336" s="256">
        <v>19</v>
      </c>
      <c r="J336" s="11"/>
      <c r="M336" s="257">
        <v>7043.15</v>
      </c>
      <c r="N336" s="257">
        <v>6003.56</v>
      </c>
      <c r="O336" s="257">
        <v>4233.33</v>
      </c>
      <c r="P336" s="257">
        <v>2707.83</v>
      </c>
      <c r="Q336" s="257">
        <v>10428.77</v>
      </c>
      <c r="R336" s="11"/>
      <c r="S336" s="4"/>
      <c r="T336" s="4"/>
      <c r="U336" s="257">
        <v>132.88962264150899</v>
      </c>
      <c r="V336" s="257">
        <v>113.274716981132</v>
      </c>
      <c r="W336" s="257">
        <v>81.410192307692299</v>
      </c>
      <c r="X336" s="257">
        <v>55.261836734693901</v>
      </c>
      <c r="Y336" s="257">
        <v>200.55326923076899</v>
      </c>
      <c r="Z336" s="11"/>
      <c r="AA336" s="4"/>
      <c r="AB336" s="253"/>
      <c r="AD336" s="254"/>
      <c r="AE336" s="255"/>
      <c r="AF336" s="255"/>
      <c r="AG336" s="255"/>
      <c r="AH336" s="255"/>
      <c r="AI336" s="256"/>
      <c r="AJ336" s="24"/>
      <c r="AK336" s="4"/>
      <c r="AL336" s="4"/>
      <c r="AM336" s="257"/>
      <c r="AN336" s="257"/>
      <c r="AO336" s="257"/>
      <c r="AP336" s="257"/>
      <c r="AQ336" s="257"/>
      <c r="AR336" s="258"/>
      <c r="AS336" s="259"/>
      <c r="AT336" s="259"/>
      <c r="AU336" s="257"/>
      <c r="AV336" s="257"/>
      <c r="AW336" s="257"/>
      <c r="AX336" s="257"/>
      <c r="AY336" s="257"/>
      <c r="AZ336" s="24"/>
      <c r="BA336" s="4"/>
    </row>
    <row r="337" spans="1:53" ht="14.4">
      <c r="A337" s="55"/>
      <c r="B337" s="260" t="s">
        <v>527</v>
      </c>
      <c r="D337" s="261" t="s">
        <v>323</v>
      </c>
      <c r="E337" s="262">
        <v>1720</v>
      </c>
      <c r="F337" s="262">
        <v>1008</v>
      </c>
      <c r="G337" s="262">
        <v>803</v>
      </c>
      <c r="H337" s="262">
        <v>608</v>
      </c>
      <c r="I337" s="263">
        <v>739</v>
      </c>
      <c r="J337" s="11"/>
      <c r="M337" s="264">
        <v>184921.12</v>
      </c>
      <c r="N337" s="264">
        <v>131278.37</v>
      </c>
      <c r="O337" s="264">
        <v>106935.79</v>
      </c>
      <c r="P337" s="264">
        <v>92702.52</v>
      </c>
      <c r="Q337" s="264">
        <v>709875.73</v>
      </c>
      <c r="R337" s="11"/>
      <c r="S337" s="4"/>
      <c r="T337" s="4"/>
      <c r="U337" s="264">
        <v>91.228968919585697</v>
      </c>
      <c r="V337" s="264">
        <v>64.764859398125296</v>
      </c>
      <c r="W337" s="264">
        <v>53.601899749373501</v>
      </c>
      <c r="X337" s="264">
        <v>48.332909280500502</v>
      </c>
      <c r="Y337" s="264">
        <v>353.52376992031901</v>
      </c>
      <c r="Z337" s="11"/>
      <c r="AA337" s="4"/>
      <c r="AB337" s="260"/>
      <c r="AD337" s="261"/>
      <c r="AE337" s="262"/>
      <c r="AF337" s="262"/>
      <c r="AG337" s="262"/>
      <c r="AH337" s="262"/>
      <c r="AI337" s="263"/>
      <c r="AJ337" s="24"/>
      <c r="AK337" s="4"/>
      <c r="AL337" s="4"/>
      <c r="AM337" s="264"/>
      <c r="AN337" s="264"/>
      <c r="AO337" s="264"/>
      <c r="AP337" s="264"/>
      <c r="AQ337" s="264"/>
      <c r="AR337" s="258"/>
      <c r="AS337" s="259"/>
      <c r="AT337" s="259"/>
      <c r="AU337" s="264"/>
      <c r="AV337" s="264"/>
      <c r="AW337" s="264"/>
      <c r="AX337" s="264"/>
      <c r="AY337" s="264"/>
      <c r="AZ337" s="24"/>
      <c r="BA337" s="4"/>
    </row>
    <row r="338" spans="1:53" ht="14.4">
      <c r="A338" s="55"/>
      <c r="B338" s="253" t="s">
        <v>528</v>
      </c>
      <c r="D338" s="254" t="s">
        <v>98</v>
      </c>
      <c r="E338" s="255">
        <v>2</v>
      </c>
      <c r="F338" s="255">
        <v>2</v>
      </c>
      <c r="G338" s="255">
        <v>1</v>
      </c>
      <c r="H338" s="255"/>
      <c r="I338" s="256"/>
      <c r="J338" s="11"/>
      <c r="M338" s="257">
        <v>235.31</v>
      </c>
      <c r="N338" s="257">
        <v>113.52</v>
      </c>
      <c r="O338" s="257">
        <v>56.66</v>
      </c>
      <c r="P338" s="257">
        <v>0</v>
      </c>
      <c r="Q338" s="257">
        <v>0</v>
      </c>
      <c r="R338" s="11"/>
      <c r="S338" s="4"/>
      <c r="T338" s="4"/>
      <c r="U338" s="257">
        <v>117.655</v>
      </c>
      <c r="V338" s="257">
        <v>56.76</v>
      </c>
      <c r="W338" s="257">
        <v>28.33</v>
      </c>
      <c r="X338" s="257">
        <v>0</v>
      </c>
      <c r="Y338" s="257">
        <v>0</v>
      </c>
      <c r="Z338" s="11"/>
      <c r="AA338" s="4"/>
      <c r="AB338" s="253"/>
      <c r="AD338" s="254"/>
      <c r="AE338" s="255"/>
      <c r="AF338" s="255"/>
      <c r="AG338" s="255"/>
      <c r="AH338" s="255"/>
      <c r="AI338" s="256"/>
      <c r="AJ338" s="24"/>
      <c r="AK338" s="4"/>
      <c r="AL338" s="4"/>
      <c r="AM338" s="257"/>
      <c r="AN338" s="257"/>
      <c r="AO338" s="257"/>
      <c r="AP338" s="257"/>
      <c r="AQ338" s="257"/>
      <c r="AR338" s="258"/>
      <c r="AS338" s="259"/>
      <c r="AT338" s="259"/>
      <c r="AU338" s="257"/>
      <c r="AV338" s="257"/>
      <c r="AW338" s="257"/>
      <c r="AX338" s="257"/>
      <c r="AY338" s="257"/>
      <c r="AZ338" s="24"/>
      <c r="BA338" s="4"/>
    </row>
    <row r="339" spans="1:53" ht="14.4">
      <c r="A339" s="55"/>
      <c r="B339" s="260" t="s">
        <v>528</v>
      </c>
      <c r="D339" s="261" t="s">
        <v>121</v>
      </c>
      <c r="E339" s="262">
        <v>1317</v>
      </c>
      <c r="F339" s="262">
        <v>790</v>
      </c>
      <c r="G339" s="262">
        <v>609</v>
      </c>
      <c r="H339" s="262">
        <v>353</v>
      </c>
      <c r="I339" s="263">
        <v>529</v>
      </c>
      <c r="J339" s="11"/>
      <c r="M339" s="264">
        <v>168537.47</v>
      </c>
      <c r="N339" s="264">
        <v>106967.98</v>
      </c>
      <c r="O339" s="264">
        <v>113972.08</v>
      </c>
      <c r="P339" s="264">
        <v>57653.35</v>
      </c>
      <c r="Q339" s="264">
        <v>594096.5</v>
      </c>
      <c r="R339" s="11"/>
      <c r="S339" s="4"/>
      <c r="T339" s="4"/>
      <c r="U339" s="264">
        <v>107.554224633057</v>
      </c>
      <c r="V339" s="264">
        <v>68.262910019144798</v>
      </c>
      <c r="W339" s="264">
        <v>74.297314211212495</v>
      </c>
      <c r="X339" s="264">
        <v>49.318520102651803</v>
      </c>
      <c r="Y339" s="264">
        <v>391.88423482849601</v>
      </c>
      <c r="Z339" s="11"/>
      <c r="AA339" s="4"/>
      <c r="AB339" s="260"/>
      <c r="AD339" s="261"/>
      <c r="AE339" s="262"/>
      <c r="AF339" s="262"/>
      <c r="AG339" s="262"/>
      <c r="AH339" s="262"/>
      <c r="AI339" s="263"/>
      <c r="AJ339" s="24"/>
      <c r="AK339" s="4"/>
      <c r="AL339" s="4"/>
      <c r="AM339" s="264"/>
      <c r="AN339" s="264"/>
      <c r="AO339" s="264"/>
      <c r="AP339" s="264"/>
      <c r="AQ339" s="264"/>
      <c r="AR339" s="258"/>
      <c r="AS339" s="259"/>
      <c r="AT339" s="259"/>
      <c r="AU339" s="264"/>
      <c r="AV339" s="264"/>
      <c r="AW339" s="264"/>
      <c r="AX339" s="264"/>
      <c r="AY339" s="264"/>
      <c r="AZ339" s="24"/>
      <c r="BA339" s="4"/>
    </row>
    <row r="340" spans="1:53" ht="14.4">
      <c r="A340" s="55"/>
      <c r="B340" s="253" t="s">
        <v>654</v>
      </c>
      <c r="D340" s="254" t="s">
        <v>135</v>
      </c>
      <c r="E340" s="255">
        <v>21</v>
      </c>
      <c r="F340" s="255">
        <v>19</v>
      </c>
      <c r="G340" s="255">
        <v>9</v>
      </c>
      <c r="H340" s="255">
        <v>5</v>
      </c>
      <c r="I340" s="256">
        <v>8</v>
      </c>
      <c r="J340" s="11"/>
      <c r="M340" s="257">
        <v>2673.2</v>
      </c>
      <c r="N340" s="257">
        <v>2787.01</v>
      </c>
      <c r="O340" s="257">
        <v>3067.59</v>
      </c>
      <c r="P340" s="257">
        <v>547.44000000000005</v>
      </c>
      <c r="Q340" s="257">
        <v>2129.2199999999998</v>
      </c>
      <c r="R340" s="11"/>
      <c r="S340" s="4"/>
      <c r="T340" s="4"/>
      <c r="U340" s="257">
        <v>92.179310344827599</v>
      </c>
      <c r="V340" s="257">
        <v>96.103793103448297</v>
      </c>
      <c r="W340" s="257">
        <v>113.614444444444</v>
      </c>
      <c r="X340" s="257">
        <v>20.275555555555599</v>
      </c>
      <c r="Y340" s="257">
        <v>81.893076923076904</v>
      </c>
      <c r="Z340" s="11"/>
      <c r="AA340" s="4"/>
      <c r="AB340" s="253"/>
      <c r="AD340" s="254"/>
      <c r="AE340" s="255"/>
      <c r="AF340" s="255"/>
      <c r="AG340" s="255"/>
      <c r="AH340" s="255"/>
      <c r="AI340" s="256"/>
      <c r="AJ340" s="24"/>
      <c r="AK340" s="4"/>
      <c r="AL340" s="4"/>
      <c r="AM340" s="257"/>
      <c r="AN340" s="257"/>
      <c r="AO340" s="257"/>
      <c r="AP340" s="257"/>
      <c r="AQ340" s="257"/>
      <c r="AR340" s="258"/>
      <c r="AS340" s="259"/>
      <c r="AT340" s="259"/>
      <c r="AU340" s="257"/>
      <c r="AV340" s="257"/>
      <c r="AW340" s="257"/>
      <c r="AX340" s="257"/>
      <c r="AY340" s="257"/>
      <c r="AZ340" s="24"/>
      <c r="BA340" s="4"/>
    </row>
    <row r="341" spans="1:53" ht="14.4">
      <c r="A341" s="55"/>
      <c r="B341" s="260" t="s">
        <v>752</v>
      </c>
      <c r="D341" s="261" t="s">
        <v>135</v>
      </c>
      <c r="E341" s="262">
        <v>5</v>
      </c>
      <c r="F341" s="262"/>
      <c r="G341" s="262"/>
      <c r="H341" s="262"/>
      <c r="I341" s="263"/>
      <c r="J341" s="11"/>
      <c r="M341" s="264">
        <v>436.25</v>
      </c>
      <c r="N341" s="264">
        <v>0</v>
      </c>
      <c r="O341" s="264">
        <v>0</v>
      </c>
      <c r="P341" s="264">
        <v>0</v>
      </c>
      <c r="Q341" s="264">
        <v>0</v>
      </c>
      <c r="R341" s="11"/>
      <c r="S341" s="4"/>
      <c r="T341" s="4"/>
      <c r="U341" s="264">
        <v>87.25</v>
      </c>
      <c r="V341" s="264">
        <v>0</v>
      </c>
      <c r="W341" s="264">
        <v>0</v>
      </c>
      <c r="X341" s="264">
        <v>0</v>
      </c>
      <c r="Y341" s="264">
        <v>0</v>
      </c>
      <c r="Z341" s="11"/>
      <c r="AA341" s="4"/>
      <c r="AB341" s="260"/>
      <c r="AD341" s="261"/>
      <c r="AE341" s="262"/>
      <c r="AF341" s="262"/>
      <c r="AG341" s="262"/>
      <c r="AH341" s="262"/>
      <c r="AI341" s="263"/>
      <c r="AJ341" s="24"/>
      <c r="AK341" s="4"/>
      <c r="AL341" s="4"/>
      <c r="AM341" s="264"/>
      <c r="AN341" s="264"/>
      <c r="AO341" s="264"/>
      <c r="AP341" s="264"/>
      <c r="AQ341" s="264"/>
      <c r="AR341" s="258"/>
      <c r="AS341" s="259"/>
      <c r="AT341" s="259"/>
      <c r="AU341" s="264"/>
      <c r="AV341" s="264"/>
      <c r="AW341" s="264"/>
      <c r="AX341" s="264"/>
      <c r="AY341" s="264"/>
      <c r="AZ341" s="24"/>
      <c r="BA341" s="4"/>
    </row>
    <row r="342" spans="1:53" ht="14.4">
      <c r="A342" s="55"/>
      <c r="B342" s="253" t="s">
        <v>530</v>
      </c>
      <c r="D342" s="254" t="s">
        <v>61</v>
      </c>
      <c r="E342" s="255">
        <v>1</v>
      </c>
      <c r="F342" s="255"/>
      <c r="G342" s="255"/>
      <c r="H342" s="255"/>
      <c r="I342" s="256"/>
      <c r="J342" s="11"/>
      <c r="M342" s="257">
        <v>81.510000000000005</v>
      </c>
      <c r="N342" s="257">
        <v>0</v>
      </c>
      <c r="O342" s="257">
        <v>0</v>
      </c>
      <c r="P342" s="257">
        <v>0</v>
      </c>
      <c r="Q342" s="257">
        <v>0</v>
      </c>
      <c r="R342" s="11"/>
      <c r="S342" s="4"/>
      <c r="T342" s="4"/>
      <c r="U342" s="257">
        <v>81.510000000000005</v>
      </c>
      <c r="V342" s="257">
        <v>0</v>
      </c>
      <c r="W342" s="257">
        <v>0</v>
      </c>
      <c r="X342" s="257">
        <v>0</v>
      </c>
      <c r="Y342" s="257">
        <v>0</v>
      </c>
      <c r="Z342" s="11"/>
      <c r="AA342" s="4"/>
      <c r="AB342" s="253"/>
      <c r="AD342" s="254"/>
      <c r="AE342" s="255"/>
      <c r="AF342" s="255"/>
      <c r="AG342" s="255"/>
      <c r="AH342" s="255"/>
      <c r="AI342" s="256"/>
      <c r="AJ342" s="24"/>
      <c r="AK342" s="4"/>
      <c r="AL342" s="4"/>
      <c r="AM342" s="257"/>
      <c r="AN342" s="257"/>
      <c r="AO342" s="257"/>
      <c r="AP342" s="257"/>
      <c r="AQ342" s="257"/>
      <c r="AR342" s="258"/>
      <c r="AS342" s="259"/>
      <c r="AT342" s="259"/>
      <c r="AU342" s="257"/>
      <c r="AV342" s="257"/>
      <c r="AW342" s="257"/>
      <c r="AX342" s="257"/>
      <c r="AY342" s="257"/>
      <c r="AZ342" s="24"/>
      <c r="BA342" s="4"/>
    </row>
    <row r="343" spans="1:53" ht="14.4">
      <c r="A343" s="55"/>
      <c r="B343" s="260" t="s">
        <v>655</v>
      </c>
      <c r="D343" s="261" t="s">
        <v>533</v>
      </c>
      <c r="E343" s="262">
        <v>13</v>
      </c>
      <c r="F343" s="262">
        <v>9</v>
      </c>
      <c r="G343" s="262">
        <v>8</v>
      </c>
      <c r="H343" s="262">
        <v>5</v>
      </c>
      <c r="I343" s="263">
        <v>6</v>
      </c>
      <c r="J343" s="11"/>
      <c r="M343" s="264">
        <v>1393.16</v>
      </c>
      <c r="N343" s="264">
        <v>879.18</v>
      </c>
      <c r="O343" s="264">
        <v>1131.42</v>
      </c>
      <c r="P343" s="264">
        <v>852.32</v>
      </c>
      <c r="Q343" s="264">
        <v>4368.18</v>
      </c>
      <c r="R343" s="11"/>
      <c r="S343" s="4"/>
      <c r="T343" s="4"/>
      <c r="U343" s="264">
        <v>99.511428571428596</v>
      </c>
      <c r="V343" s="264">
        <v>62.7985714285714</v>
      </c>
      <c r="W343" s="264">
        <v>80.815714285714293</v>
      </c>
      <c r="X343" s="264">
        <v>85.231999999999999</v>
      </c>
      <c r="Y343" s="264">
        <v>436.81799999999998</v>
      </c>
      <c r="Z343" s="11"/>
      <c r="AA343" s="4"/>
      <c r="AB343" s="260"/>
      <c r="AD343" s="261"/>
      <c r="AE343" s="262"/>
      <c r="AF343" s="262"/>
      <c r="AG343" s="262"/>
      <c r="AH343" s="262"/>
      <c r="AI343" s="263"/>
      <c r="AJ343" s="24"/>
      <c r="AK343" s="4"/>
      <c r="AL343" s="4"/>
      <c r="AM343" s="264"/>
      <c r="AN343" s="264"/>
      <c r="AO343" s="264"/>
      <c r="AP343" s="264"/>
      <c r="AQ343" s="264"/>
      <c r="AR343" s="258"/>
      <c r="AS343" s="259"/>
      <c r="AT343" s="259"/>
      <c r="AU343" s="264"/>
      <c r="AV343" s="264"/>
      <c r="AW343" s="264"/>
      <c r="AX343" s="264"/>
      <c r="AY343" s="264"/>
      <c r="AZ343" s="24"/>
      <c r="BA343" s="4"/>
    </row>
    <row r="344" spans="1:53" ht="14.4">
      <c r="A344" s="55"/>
      <c r="B344" s="253" t="s">
        <v>532</v>
      </c>
      <c r="D344" s="254" t="s">
        <v>533</v>
      </c>
      <c r="E344" s="255">
        <v>680</v>
      </c>
      <c r="F344" s="255">
        <v>474</v>
      </c>
      <c r="G344" s="255">
        <v>386</v>
      </c>
      <c r="H344" s="255">
        <v>330</v>
      </c>
      <c r="I344" s="256">
        <v>306</v>
      </c>
      <c r="J344" s="11"/>
      <c r="M344" s="257">
        <v>60592.46</v>
      </c>
      <c r="N344" s="257">
        <v>38872.6</v>
      </c>
      <c r="O344" s="257">
        <v>34991.230000000003</v>
      </c>
      <c r="P344" s="257">
        <v>41115.68</v>
      </c>
      <c r="Q344" s="257">
        <v>214662.88</v>
      </c>
      <c r="R344" s="11"/>
      <c r="S344" s="4"/>
      <c r="T344" s="4"/>
      <c r="U344" s="257">
        <v>80.361352785145797</v>
      </c>
      <c r="V344" s="257">
        <v>51.555172413793102</v>
      </c>
      <c r="W344" s="257">
        <v>47.802226775956299</v>
      </c>
      <c r="X344" s="257">
        <v>57.1051111111111</v>
      </c>
      <c r="Y344" s="257">
        <v>293.65647058823498</v>
      </c>
      <c r="Z344" s="11"/>
      <c r="AA344" s="4"/>
      <c r="AB344" s="253"/>
      <c r="AD344" s="254"/>
      <c r="AE344" s="255"/>
      <c r="AF344" s="255"/>
      <c r="AG344" s="255"/>
      <c r="AH344" s="255"/>
      <c r="AI344" s="256"/>
      <c r="AJ344" s="24"/>
      <c r="AK344" s="4"/>
      <c r="AL344" s="4"/>
      <c r="AM344" s="257"/>
      <c r="AN344" s="257"/>
      <c r="AO344" s="257"/>
      <c r="AP344" s="257"/>
      <c r="AQ344" s="257"/>
      <c r="AR344" s="258"/>
      <c r="AS344" s="259"/>
      <c r="AT344" s="259"/>
      <c r="AU344" s="257"/>
      <c r="AV344" s="257"/>
      <c r="AW344" s="257"/>
      <c r="AX344" s="257"/>
      <c r="AY344" s="257"/>
      <c r="AZ344" s="24"/>
      <c r="BA344" s="4"/>
    </row>
    <row r="345" spans="1:53" ht="14.4">
      <c r="A345" s="55"/>
      <c r="B345" s="260" t="s">
        <v>534</v>
      </c>
      <c r="D345" s="261" t="s">
        <v>167</v>
      </c>
      <c r="E345" s="262">
        <v>1</v>
      </c>
      <c r="F345" s="262">
        <v>1</v>
      </c>
      <c r="G345" s="262">
        <v>1</v>
      </c>
      <c r="H345" s="262">
        <v>1</v>
      </c>
      <c r="I345" s="263">
        <v>1</v>
      </c>
      <c r="J345" s="11"/>
      <c r="M345" s="264">
        <v>225.48</v>
      </c>
      <c r="N345" s="264">
        <v>213.03</v>
      </c>
      <c r="O345" s="264">
        <v>205.05</v>
      </c>
      <c r="P345" s="264">
        <v>253.79</v>
      </c>
      <c r="Q345" s="264">
        <v>961.65</v>
      </c>
      <c r="R345" s="11"/>
      <c r="S345" s="4"/>
      <c r="T345" s="4"/>
      <c r="U345" s="264">
        <v>225.48</v>
      </c>
      <c r="V345" s="264">
        <v>213.03</v>
      </c>
      <c r="W345" s="264">
        <v>205.05</v>
      </c>
      <c r="X345" s="264">
        <v>253.79</v>
      </c>
      <c r="Y345" s="264">
        <v>961.65</v>
      </c>
      <c r="Z345" s="11"/>
      <c r="AA345" s="4"/>
      <c r="AB345" s="260"/>
      <c r="AD345" s="261"/>
      <c r="AE345" s="262"/>
      <c r="AF345" s="262"/>
      <c r="AG345" s="262"/>
      <c r="AH345" s="262"/>
      <c r="AI345" s="263"/>
      <c r="AJ345" s="24"/>
      <c r="AK345" s="4"/>
      <c r="AL345" s="4"/>
      <c r="AM345" s="264"/>
      <c r="AN345" s="264"/>
      <c r="AO345" s="264"/>
      <c r="AP345" s="264"/>
      <c r="AQ345" s="264"/>
      <c r="AR345" s="258"/>
      <c r="AS345" s="259"/>
      <c r="AT345" s="259"/>
      <c r="AU345" s="264"/>
      <c r="AV345" s="264"/>
      <c r="AW345" s="264"/>
      <c r="AX345" s="264"/>
      <c r="AY345" s="264"/>
      <c r="AZ345" s="24"/>
      <c r="BA345" s="4"/>
    </row>
    <row r="346" spans="1:53" ht="14.4">
      <c r="A346" s="55"/>
      <c r="B346" s="253" t="s">
        <v>535</v>
      </c>
      <c r="D346" s="254" t="s">
        <v>158</v>
      </c>
      <c r="E346" s="255">
        <v>719</v>
      </c>
      <c r="F346" s="255">
        <v>483</v>
      </c>
      <c r="G346" s="255">
        <v>372</v>
      </c>
      <c r="H346" s="255">
        <v>274</v>
      </c>
      <c r="I346" s="256">
        <v>274</v>
      </c>
      <c r="J346" s="11"/>
      <c r="M346" s="257">
        <v>87513.8</v>
      </c>
      <c r="N346" s="257">
        <v>77853.070000000007</v>
      </c>
      <c r="O346" s="257">
        <v>65948.679999999993</v>
      </c>
      <c r="P346" s="257">
        <v>60387.46</v>
      </c>
      <c r="Q346" s="257">
        <v>231464.02</v>
      </c>
      <c r="R346" s="11"/>
      <c r="S346" s="4"/>
      <c r="T346" s="4"/>
      <c r="U346" s="257">
        <v>102.715727699531</v>
      </c>
      <c r="V346" s="257">
        <v>91.3768427230047</v>
      </c>
      <c r="W346" s="257">
        <v>79.648164251207703</v>
      </c>
      <c r="X346" s="257">
        <v>73.553544457978006</v>
      </c>
      <c r="Y346" s="257">
        <v>277.20241916167703</v>
      </c>
      <c r="Z346" s="11"/>
      <c r="AA346" s="4"/>
      <c r="AB346" s="253"/>
      <c r="AD346" s="254"/>
      <c r="AE346" s="255"/>
      <c r="AF346" s="255"/>
      <c r="AG346" s="255"/>
      <c r="AH346" s="255"/>
      <c r="AI346" s="256"/>
      <c r="AJ346" s="24"/>
      <c r="AK346" s="4"/>
      <c r="AL346" s="4"/>
      <c r="AM346" s="257"/>
      <c r="AN346" s="257"/>
      <c r="AO346" s="257"/>
      <c r="AP346" s="257"/>
      <c r="AQ346" s="257"/>
      <c r="AR346" s="258"/>
      <c r="AS346" s="259"/>
      <c r="AT346" s="259"/>
      <c r="AU346" s="257"/>
      <c r="AV346" s="257"/>
      <c r="AW346" s="257"/>
      <c r="AX346" s="257"/>
      <c r="AY346" s="257"/>
      <c r="AZ346" s="24"/>
      <c r="BA346" s="4"/>
    </row>
    <row r="347" spans="1:53" ht="14.4">
      <c r="A347" s="55"/>
      <c r="B347" s="260" t="s">
        <v>536</v>
      </c>
      <c r="D347" s="261" t="s">
        <v>79</v>
      </c>
      <c r="E347" s="262">
        <v>221</v>
      </c>
      <c r="F347" s="262">
        <v>142</v>
      </c>
      <c r="G347" s="262">
        <v>110</v>
      </c>
      <c r="H347" s="262">
        <v>91</v>
      </c>
      <c r="I347" s="263">
        <v>98</v>
      </c>
      <c r="J347" s="11"/>
      <c r="M347" s="264">
        <v>39444.910000000003</v>
      </c>
      <c r="N347" s="264">
        <v>27390.13</v>
      </c>
      <c r="O347" s="264">
        <v>28348.85</v>
      </c>
      <c r="P347" s="264">
        <v>24178.83</v>
      </c>
      <c r="Q347" s="264">
        <v>160553.54999999999</v>
      </c>
      <c r="R347" s="11"/>
      <c r="S347" s="4"/>
      <c r="T347" s="4"/>
      <c r="U347" s="264">
        <v>145.01805147058801</v>
      </c>
      <c r="V347" s="264">
        <v>100.699007352941</v>
      </c>
      <c r="W347" s="264">
        <v>105.38605947955401</v>
      </c>
      <c r="X347" s="264">
        <v>90.557415730337098</v>
      </c>
      <c r="Y347" s="264">
        <v>592.44852398523994</v>
      </c>
      <c r="Z347" s="11"/>
      <c r="AA347" s="4"/>
      <c r="AB347" s="260"/>
      <c r="AD347" s="261"/>
      <c r="AE347" s="262"/>
      <c r="AF347" s="262"/>
      <c r="AG347" s="262"/>
      <c r="AH347" s="262"/>
      <c r="AI347" s="263"/>
      <c r="AJ347" s="24"/>
      <c r="AK347" s="4"/>
      <c r="AL347" s="4"/>
      <c r="AM347" s="264"/>
      <c r="AN347" s="264"/>
      <c r="AO347" s="264"/>
      <c r="AP347" s="264"/>
      <c r="AQ347" s="264"/>
      <c r="AR347" s="258"/>
      <c r="AS347" s="259"/>
      <c r="AT347" s="259"/>
      <c r="AU347" s="264"/>
      <c r="AV347" s="264"/>
      <c r="AW347" s="264"/>
      <c r="AX347" s="264"/>
      <c r="AY347" s="264"/>
      <c r="AZ347" s="24"/>
      <c r="BA347" s="4"/>
    </row>
    <row r="348" spans="1:53" ht="14.4">
      <c r="A348" s="55"/>
      <c r="B348" s="253" t="s">
        <v>537</v>
      </c>
      <c r="D348" s="254" t="s">
        <v>89</v>
      </c>
      <c r="E348" s="255">
        <v>1</v>
      </c>
      <c r="F348" s="255">
        <v>1</v>
      </c>
      <c r="G348" s="255">
        <v>1</v>
      </c>
      <c r="H348" s="255">
        <v>1</v>
      </c>
      <c r="I348" s="256">
        <v>1</v>
      </c>
      <c r="J348" s="11"/>
      <c r="M348" s="257">
        <v>221.37</v>
      </c>
      <c r="N348" s="257">
        <v>286.81</v>
      </c>
      <c r="O348" s="257">
        <v>405.01</v>
      </c>
      <c r="P348" s="257">
        <v>416.59</v>
      </c>
      <c r="Q348" s="257">
        <v>365.53</v>
      </c>
      <c r="R348" s="11"/>
      <c r="S348" s="4"/>
      <c r="T348" s="4"/>
      <c r="U348" s="257">
        <v>221.37</v>
      </c>
      <c r="V348" s="257">
        <v>286.81</v>
      </c>
      <c r="W348" s="257">
        <v>405.01</v>
      </c>
      <c r="X348" s="257">
        <v>416.59</v>
      </c>
      <c r="Y348" s="257">
        <v>365.53</v>
      </c>
      <c r="Z348" s="11"/>
      <c r="AA348" s="4"/>
      <c r="AB348" s="253"/>
      <c r="AD348" s="254"/>
      <c r="AE348" s="255"/>
      <c r="AF348" s="255"/>
      <c r="AG348" s="255"/>
      <c r="AH348" s="255"/>
      <c r="AI348" s="256"/>
      <c r="AJ348" s="24"/>
      <c r="AK348" s="4"/>
      <c r="AL348" s="4"/>
      <c r="AM348" s="257"/>
      <c r="AN348" s="257"/>
      <c r="AO348" s="257"/>
      <c r="AP348" s="257"/>
      <c r="AQ348" s="257"/>
      <c r="AR348" s="258"/>
      <c r="AS348" s="259"/>
      <c r="AT348" s="259"/>
      <c r="AU348" s="257"/>
      <c r="AV348" s="257"/>
      <c r="AW348" s="257"/>
      <c r="AX348" s="257"/>
      <c r="AY348" s="257"/>
      <c r="AZ348" s="24"/>
      <c r="BA348" s="4"/>
    </row>
    <row r="349" spans="1:53" ht="14.4">
      <c r="A349" s="55"/>
      <c r="B349" s="260" t="s">
        <v>537</v>
      </c>
      <c r="D349" s="261" t="s">
        <v>146</v>
      </c>
      <c r="E349" s="262">
        <v>110</v>
      </c>
      <c r="F349" s="262">
        <v>76</v>
      </c>
      <c r="G349" s="262">
        <v>61</v>
      </c>
      <c r="H349" s="262">
        <v>51</v>
      </c>
      <c r="I349" s="263">
        <v>56</v>
      </c>
      <c r="J349" s="11"/>
      <c r="M349" s="264">
        <v>18542.54</v>
      </c>
      <c r="N349" s="264">
        <v>11339.97</v>
      </c>
      <c r="O349" s="264">
        <v>11271.6</v>
      </c>
      <c r="P349" s="264">
        <v>11490</v>
      </c>
      <c r="Q349" s="264">
        <v>96301.34</v>
      </c>
      <c r="R349" s="11"/>
      <c r="S349" s="4"/>
      <c r="T349" s="4"/>
      <c r="U349" s="264">
        <v>143.74062015503901</v>
      </c>
      <c r="V349" s="264">
        <v>87.906744186046495</v>
      </c>
      <c r="W349" s="264">
        <v>88.059375000000003</v>
      </c>
      <c r="X349" s="264">
        <v>91.92</v>
      </c>
      <c r="Y349" s="264">
        <v>746.52201550387599</v>
      </c>
      <c r="Z349" s="11"/>
      <c r="AA349" s="4"/>
      <c r="AB349" s="260"/>
      <c r="AD349" s="261"/>
      <c r="AE349" s="262"/>
      <c r="AF349" s="262"/>
      <c r="AG349" s="262"/>
      <c r="AH349" s="262"/>
      <c r="AI349" s="263"/>
      <c r="AJ349" s="24"/>
      <c r="AK349" s="4"/>
      <c r="AL349" s="4"/>
      <c r="AM349" s="264"/>
      <c r="AN349" s="264"/>
      <c r="AO349" s="264"/>
      <c r="AP349" s="264"/>
      <c r="AQ349" s="264"/>
      <c r="AR349" s="258"/>
      <c r="AS349" s="259"/>
      <c r="AT349" s="259"/>
      <c r="AU349" s="264"/>
      <c r="AV349" s="264"/>
      <c r="AW349" s="264"/>
      <c r="AX349" s="264"/>
      <c r="AY349" s="264"/>
      <c r="AZ349" s="24"/>
      <c r="BA349" s="4"/>
    </row>
    <row r="350" spans="1:53" ht="14.4">
      <c r="A350" s="55"/>
      <c r="B350" s="253" t="s">
        <v>656</v>
      </c>
      <c r="D350" s="254" t="s">
        <v>336</v>
      </c>
      <c r="E350" s="255">
        <v>9</v>
      </c>
      <c r="F350" s="255">
        <v>5</v>
      </c>
      <c r="G350" s="255">
        <v>4</v>
      </c>
      <c r="H350" s="255">
        <v>4</v>
      </c>
      <c r="I350" s="256">
        <v>4</v>
      </c>
      <c r="J350" s="11"/>
      <c r="M350" s="257">
        <v>1174.48</v>
      </c>
      <c r="N350" s="257">
        <v>9609.19</v>
      </c>
      <c r="O350" s="257">
        <v>1111.0999999999999</v>
      </c>
      <c r="P350" s="257">
        <v>1185.19</v>
      </c>
      <c r="Q350" s="257">
        <v>3123.77</v>
      </c>
      <c r="R350" s="11"/>
      <c r="S350" s="4"/>
      <c r="T350" s="4"/>
      <c r="U350" s="257">
        <v>97.873333333333306</v>
      </c>
      <c r="V350" s="257">
        <v>800.76583333333303</v>
      </c>
      <c r="W350" s="257">
        <v>101.009090909091</v>
      </c>
      <c r="X350" s="257">
        <v>107.744545454545</v>
      </c>
      <c r="Y350" s="257">
        <v>260.31416666666701</v>
      </c>
      <c r="Z350" s="11"/>
      <c r="AA350" s="4"/>
      <c r="AB350" s="253"/>
      <c r="AD350" s="254"/>
      <c r="AE350" s="255"/>
      <c r="AF350" s="255"/>
      <c r="AG350" s="255"/>
      <c r="AH350" s="255"/>
      <c r="AI350" s="256"/>
      <c r="AJ350" s="24"/>
      <c r="AK350" s="4"/>
      <c r="AL350" s="4"/>
      <c r="AM350" s="257"/>
      <c r="AN350" s="257"/>
      <c r="AO350" s="257"/>
      <c r="AP350" s="257"/>
      <c r="AQ350" s="257"/>
      <c r="AR350" s="258"/>
      <c r="AS350" s="259"/>
      <c r="AT350" s="259"/>
      <c r="AU350" s="257"/>
      <c r="AV350" s="257"/>
      <c r="AW350" s="257"/>
      <c r="AX350" s="257"/>
      <c r="AY350" s="257"/>
      <c r="AZ350" s="24"/>
      <c r="BA350" s="4"/>
    </row>
    <row r="351" spans="1:53" ht="14.4">
      <c r="A351" s="55"/>
      <c r="B351" s="260" t="s">
        <v>538</v>
      </c>
      <c r="D351" s="261" t="s">
        <v>336</v>
      </c>
      <c r="E351" s="262">
        <v>54</v>
      </c>
      <c r="F351" s="262">
        <v>38</v>
      </c>
      <c r="G351" s="262">
        <v>30</v>
      </c>
      <c r="H351" s="262">
        <v>22</v>
      </c>
      <c r="I351" s="263">
        <v>20</v>
      </c>
      <c r="J351" s="11"/>
      <c r="M351" s="264">
        <v>21069.41</v>
      </c>
      <c r="N351" s="264">
        <v>4560.22</v>
      </c>
      <c r="O351" s="264">
        <v>4138.83</v>
      </c>
      <c r="P351" s="264">
        <v>3983.35</v>
      </c>
      <c r="Q351" s="264">
        <v>32480.6</v>
      </c>
      <c r="R351" s="11"/>
      <c r="S351" s="4"/>
      <c r="T351" s="4"/>
      <c r="U351" s="264">
        <v>324.14476923076899</v>
      </c>
      <c r="V351" s="264">
        <v>70.157230769230793</v>
      </c>
      <c r="W351" s="264">
        <v>64.669218749999999</v>
      </c>
      <c r="X351" s="264">
        <v>62.239843749999999</v>
      </c>
      <c r="Y351" s="264">
        <v>499.70153846153801</v>
      </c>
      <c r="Z351" s="11"/>
      <c r="AA351" s="4"/>
      <c r="AB351" s="260"/>
      <c r="AD351" s="261"/>
      <c r="AE351" s="262"/>
      <c r="AF351" s="262"/>
      <c r="AG351" s="262"/>
      <c r="AH351" s="262"/>
      <c r="AI351" s="263"/>
      <c r="AJ351" s="24"/>
      <c r="AK351" s="4"/>
      <c r="AL351" s="4"/>
      <c r="AM351" s="264"/>
      <c r="AN351" s="264"/>
      <c r="AO351" s="264"/>
      <c r="AP351" s="264"/>
      <c r="AQ351" s="264"/>
      <c r="AR351" s="258"/>
      <c r="AS351" s="259"/>
      <c r="AT351" s="259"/>
      <c r="AU351" s="264"/>
      <c r="AV351" s="264"/>
      <c r="AW351" s="264"/>
      <c r="AX351" s="264"/>
      <c r="AY351" s="264"/>
      <c r="AZ351" s="24"/>
      <c r="BA351" s="4"/>
    </row>
    <row r="352" spans="1:53" ht="14.4">
      <c r="A352" s="55"/>
      <c r="B352" s="253" t="s">
        <v>541</v>
      </c>
      <c r="D352" s="254" t="s">
        <v>199</v>
      </c>
      <c r="E352" s="255">
        <v>7</v>
      </c>
      <c r="F352" s="255">
        <v>5</v>
      </c>
      <c r="G352" s="255">
        <v>3</v>
      </c>
      <c r="H352" s="255">
        <v>2</v>
      </c>
      <c r="I352" s="256">
        <v>2</v>
      </c>
      <c r="J352" s="11"/>
      <c r="M352" s="257">
        <v>171.22</v>
      </c>
      <c r="N352" s="257">
        <v>156.59</v>
      </c>
      <c r="O352" s="257">
        <v>30.46</v>
      </c>
      <c r="P352" s="257">
        <v>29.13</v>
      </c>
      <c r="Q352" s="257">
        <v>546.04</v>
      </c>
      <c r="R352" s="11"/>
      <c r="S352" s="4"/>
      <c r="T352" s="4"/>
      <c r="U352" s="257">
        <v>24.46</v>
      </c>
      <c r="V352" s="257">
        <v>22.37</v>
      </c>
      <c r="W352" s="257">
        <v>5.0766666666666698</v>
      </c>
      <c r="X352" s="257">
        <v>5.8259999999999996</v>
      </c>
      <c r="Y352" s="257">
        <v>91.006666666666703</v>
      </c>
      <c r="Z352" s="11"/>
      <c r="AA352" s="4"/>
      <c r="AB352" s="253"/>
      <c r="AD352" s="254"/>
      <c r="AE352" s="255"/>
      <c r="AF352" s="255"/>
      <c r="AG352" s="255"/>
      <c r="AH352" s="255"/>
      <c r="AI352" s="256"/>
      <c r="AJ352" s="24"/>
      <c r="AK352" s="4"/>
      <c r="AL352" s="4"/>
      <c r="AM352" s="257"/>
      <c r="AN352" s="257"/>
      <c r="AO352" s="257"/>
      <c r="AP352" s="257"/>
      <c r="AQ352" s="257"/>
      <c r="AR352" s="258"/>
      <c r="AS352" s="259"/>
      <c r="AT352" s="259"/>
      <c r="AU352" s="257"/>
      <c r="AV352" s="257"/>
      <c r="AW352" s="257"/>
      <c r="AX352" s="257"/>
      <c r="AY352" s="257"/>
      <c r="AZ352" s="24"/>
      <c r="BA352" s="4"/>
    </row>
    <row r="353" spans="1:53" ht="14.4">
      <c r="A353" s="55"/>
      <c r="B353" s="260" t="s">
        <v>542</v>
      </c>
      <c r="D353" s="261" t="s">
        <v>93</v>
      </c>
      <c r="E353" s="262">
        <v>13</v>
      </c>
      <c r="F353" s="262">
        <v>2</v>
      </c>
      <c r="G353" s="262">
        <v>5</v>
      </c>
      <c r="H353" s="262">
        <v>7</v>
      </c>
      <c r="I353" s="263">
        <v>9</v>
      </c>
      <c r="J353" s="11"/>
      <c r="M353" s="264">
        <v>4520.9799999999996</v>
      </c>
      <c r="N353" s="264">
        <v>417.46</v>
      </c>
      <c r="O353" s="264">
        <v>1704.08</v>
      </c>
      <c r="P353" s="264">
        <v>4271.47</v>
      </c>
      <c r="Q353" s="264">
        <v>22432.05</v>
      </c>
      <c r="R353" s="11"/>
      <c r="S353" s="4"/>
      <c r="T353" s="4"/>
      <c r="U353" s="264">
        <v>251.16555555555601</v>
      </c>
      <c r="V353" s="264">
        <v>23.192222222222199</v>
      </c>
      <c r="W353" s="264">
        <v>94.671111111111102</v>
      </c>
      <c r="X353" s="264">
        <v>237.30388888888899</v>
      </c>
      <c r="Y353" s="264">
        <v>1246.2249999999999</v>
      </c>
      <c r="Z353" s="11"/>
      <c r="AA353" s="4"/>
      <c r="AB353" s="260"/>
      <c r="AD353" s="261"/>
      <c r="AE353" s="262"/>
      <c r="AF353" s="262"/>
      <c r="AG353" s="262"/>
      <c r="AH353" s="262"/>
      <c r="AI353" s="263"/>
      <c r="AJ353" s="24"/>
      <c r="AK353" s="4"/>
      <c r="AL353" s="4"/>
      <c r="AM353" s="264"/>
      <c r="AN353" s="264"/>
      <c r="AO353" s="264"/>
      <c r="AP353" s="264"/>
      <c r="AQ353" s="264"/>
      <c r="AR353" s="258"/>
      <c r="AS353" s="259"/>
      <c r="AT353" s="259"/>
      <c r="AU353" s="264"/>
      <c r="AV353" s="264"/>
      <c r="AW353" s="264"/>
      <c r="AX353" s="264"/>
      <c r="AY353" s="264"/>
      <c r="AZ353" s="24"/>
      <c r="BA353" s="4"/>
    </row>
    <row r="354" spans="1:53" ht="14.4">
      <c r="A354" s="55"/>
      <c r="B354" s="253" t="s">
        <v>657</v>
      </c>
      <c r="D354" s="254" t="s">
        <v>98</v>
      </c>
      <c r="E354" s="255">
        <v>7</v>
      </c>
      <c r="F354" s="255">
        <v>1</v>
      </c>
      <c r="G354" s="255"/>
      <c r="H354" s="255"/>
      <c r="I354" s="256"/>
      <c r="J354" s="11"/>
      <c r="M354" s="257">
        <v>678.34</v>
      </c>
      <c r="N354" s="257">
        <v>10.54</v>
      </c>
      <c r="O354" s="257">
        <v>0</v>
      </c>
      <c r="P354" s="257">
        <v>0</v>
      </c>
      <c r="Q354" s="257">
        <v>0</v>
      </c>
      <c r="R354" s="11"/>
      <c r="S354" s="4"/>
      <c r="T354" s="4"/>
      <c r="U354" s="257">
        <v>96.905714285714296</v>
      </c>
      <c r="V354" s="257">
        <v>1.50571428571429</v>
      </c>
      <c r="W354" s="257">
        <v>0</v>
      </c>
      <c r="X354" s="257">
        <v>0</v>
      </c>
      <c r="Y354" s="257">
        <v>0</v>
      </c>
      <c r="Z354" s="11"/>
      <c r="AA354" s="4"/>
      <c r="AB354" s="253"/>
      <c r="AD354" s="254"/>
      <c r="AE354" s="255"/>
      <c r="AF354" s="255"/>
      <c r="AG354" s="255"/>
      <c r="AH354" s="255"/>
      <c r="AI354" s="256"/>
      <c r="AJ354" s="24"/>
      <c r="AK354" s="4"/>
      <c r="AL354" s="4"/>
      <c r="AM354" s="257"/>
      <c r="AN354" s="257"/>
      <c r="AO354" s="257"/>
      <c r="AP354" s="257"/>
      <c r="AQ354" s="257"/>
      <c r="AR354" s="258"/>
      <c r="AS354" s="259"/>
      <c r="AT354" s="259"/>
      <c r="AU354" s="257"/>
      <c r="AV354" s="257"/>
      <c r="AW354" s="257"/>
      <c r="AX354" s="257"/>
      <c r="AY354" s="257"/>
      <c r="AZ354" s="24"/>
      <c r="BA354" s="4"/>
    </row>
    <row r="355" spans="1:53" ht="14.4">
      <c r="A355" s="55"/>
      <c r="B355" s="260" t="s">
        <v>715</v>
      </c>
      <c r="D355" s="261" t="s">
        <v>98</v>
      </c>
      <c r="E355" s="262">
        <v>2</v>
      </c>
      <c r="F355" s="262">
        <v>3</v>
      </c>
      <c r="G355" s="262">
        <v>1</v>
      </c>
      <c r="H355" s="262"/>
      <c r="I355" s="263"/>
      <c r="J355" s="11"/>
      <c r="M355" s="264">
        <v>152.28</v>
      </c>
      <c r="N355" s="264">
        <v>376.32</v>
      </c>
      <c r="O355" s="264">
        <v>368.35</v>
      </c>
      <c r="P355" s="264">
        <v>0</v>
      </c>
      <c r="Q355" s="264">
        <v>0</v>
      </c>
      <c r="R355" s="11"/>
      <c r="S355" s="4"/>
      <c r="T355" s="4"/>
      <c r="U355" s="264">
        <v>50.76</v>
      </c>
      <c r="V355" s="264">
        <v>125.44</v>
      </c>
      <c r="W355" s="264">
        <v>122.783333333333</v>
      </c>
      <c r="X355" s="264">
        <v>0</v>
      </c>
      <c r="Y355" s="264">
        <v>0</v>
      </c>
      <c r="Z355" s="11"/>
      <c r="AA355" s="4"/>
      <c r="AB355" s="260"/>
      <c r="AD355" s="261"/>
      <c r="AE355" s="262"/>
      <c r="AF355" s="262"/>
      <c r="AG355" s="262"/>
      <c r="AH355" s="262"/>
      <c r="AI355" s="263"/>
      <c r="AJ355" s="24"/>
      <c r="AK355" s="4"/>
      <c r="AL355" s="4"/>
      <c r="AM355" s="264"/>
      <c r="AN355" s="264"/>
      <c r="AO355" s="264"/>
      <c r="AP355" s="264"/>
      <c r="AQ355" s="264"/>
      <c r="AR355" s="258"/>
      <c r="AS355" s="259"/>
      <c r="AT355" s="259"/>
      <c r="AU355" s="264"/>
      <c r="AV355" s="264"/>
      <c r="AW355" s="264"/>
      <c r="AX355" s="264"/>
      <c r="AY355" s="264"/>
      <c r="AZ355" s="24"/>
      <c r="BA355" s="4"/>
    </row>
    <row r="356" spans="1:53" ht="14.4">
      <c r="A356" s="55"/>
      <c r="B356" s="253" t="s">
        <v>544</v>
      </c>
      <c r="D356" s="254" t="s">
        <v>182</v>
      </c>
      <c r="E356" s="255">
        <v>172</v>
      </c>
      <c r="F356" s="255">
        <v>112</v>
      </c>
      <c r="G356" s="255">
        <v>84</v>
      </c>
      <c r="H356" s="255">
        <v>67</v>
      </c>
      <c r="I356" s="256">
        <v>80</v>
      </c>
      <c r="J356" s="11"/>
      <c r="M356" s="257">
        <v>24447.02</v>
      </c>
      <c r="N356" s="257">
        <v>17808.03</v>
      </c>
      <c r="O356" s="257">
        <v>16052.85</v>
      </c>
      <c r="P356" s="257">
        <v>14981.24</v>
      </c>
      <c r="Q356" s="257">
        <v>95978.82</v>
      </c>
      <c r="R356" s="11"/>
      <c r="S356" s="4"/>
      <c r="T356" s="4"/>
      <c r="U356" s="257">
        <v>121.626965174129</v>
      </c>
      <c r="V356" s="257">
        <v>88.597164179104496</v>
      </c>
      <c r="W356" s="257">
        <v>81.486548223350198</v>
      </c>
      <c r="X356" s="257">
        <v>76.826871794871806</v>
      </c>
      <c r="Y356" s="257">
        <v>492.19907692307697</v>
      </c>
      <c r="Z356" s="11"/>
      <c r="AA356" s="4"/>
      <c r="AB356" s="253"/>
      <c r="AD356" s="254"/>
      <c r="AE356" s="255"/>
      <c r="AF356" s="255"/>
      <c r="AG356" s="255"/>
      <c r="AH356" s="255"/>
      <c r="AI356" s="256"/>
      <c r="AJ356" s="24"/>
      <c r="AK356" s="4"/>
      <c r="AL356" s="4"/>
      <c r="AM356" s="257"/>
      <c r="AN356" s="257"/>
      <c r="AO356" s="257"/>
      <c r="AP356" s="257"/>
      <c r="AQ356" s="257"/>
      <c r="AR356" s="258"/>
      <c r="AS356" s="259"/>
      <c r="AT356" s="259"/>
      <c r="AU356" s="257"/>
      <c r="AV356" s="257"/>
      <c r="AW356" s="257"/>
      <c r="AX356" s="257"/>
      <c r="AY356" s="257"/>
      <c r="AZ356" s="24"/>
      <c r="BA356" s="4"/>
    </row>
    <row r="357" spans="1:53" ht="14.4">
      <c r="A357" s="55"/>
      <c r="B357" s="260" t="s">
        <v>753</v>
      </c>
      <c r="D357" s="261" t="s">
        <v>182</v>
      </c>
      <c r="E357" s="262">
        <v>1</v>
      </c>
      <c r="F357" s="262"/>
      <c r="G357" s="262"/>
      <c r="H357" s="262"/>
      <c r="I357" s="263"/>
      <c r="J357" s="11"/>
      <c r="M357" s="264">
        <v>264.88</v>
      </c>
      <c r="N357" s="264">
        <v>0</v>
      </c>
      <c r="O357" s="264">
        <v>0</v>
      </c>
      <c r="P357" s="264">
        <v>0</v>
      </c>
      <c r="Q357" s="264">
        <v>0</v>
      </c>
      <c r="R357" s="11"/>
      <c r="S357" s="4"/>
      <c r="T357" s="4"/>
      <c r="U357" s="264">
        <v>264.88</v>
      </c>
      <c r="V357" s="264">
        <v>0</v>
      </c>
      <c r="W357" s="264">
        <v>0</v>
      </c>
      <c r="X357" s="264">
        <v>0</v>
      </c>
      <c r="Y357" s="264">
        <v>0</v>
      </c>
      <c r="Z357" s="11"/>
      <c r="AA357" s="4"/>
      <c r="AB357" s="260"/>
      <c r="AD357" s="261"/>
      <c r="AE357" s="262"/>
      <c r="AF357" s="262"/>
      <c r="AG357" s="262"/>
      <c r="AH357" s="262"/>
      <c r="AI357" s="263"/>
      <c r="AJ357" s="24"/>
      <c r="AK357" s="4"/>
      <c r="AL357" s="4"/>
      <c r="AM357" s="264"/>
      <c r="AN357" s="264"/>
      <c r="AO357" s="264"/>
      <c r="AP357" s="264"/>
      <c r="AQ357" s="264"/>
      <c r="AR357" s="24"/>
      <c r="AS357" s="4"/>
      <c r="AT357" s="4"/>
      <c r="AU357" s="264"/>
      <c r="AV357" s="264"/>
      <c r="AW357" s="264"/>
      <c r="AX357" s="264"/>
      <c r="AY357" s="264"/>
      <c r="AZ357" s="24"/>
      <c r="BA357" s="4"/>
    </row>
    <row r="358" spans="1:53" ht="14.4">
      <c r="A358" s="55"/>
      <c r="B358" s="253" t="s">
        <v>546</v>
      </c>
      <c r="D358" s="254" t="s">
        <v>199</v>
      </c>
      <c r="E358" s="255">
        <v>10</v>
      </c>
      <c r="F358" s="255">
        <v>6</v>
      </c>
      <c r="G358" s="255">
        <v>6</v>
      </c>
      <c r="H358" s="255">
        <v>6</v>
      </c>
      <c r="I358" s="256">
        <v>6</v>
      </c>
      <c r="J358" s="11"/>
      <c r="M358" s="257">
        <v>1363.48</v>
      </c>
      <c r="N358" s="257">
        <v>1175.76</v>
      </c>
      <c r="O358" s="257">
        <v>856.74</v>
      </c>
      <c r="P358" s="257">
        <v>1361.8</v>
      </c>
      <c r="Q358" s="257">
        <v>11028.67</v>
      </c>
      <c r="R358" s="11"/>
      <c r="S358" s="4"/>
      <c r="T358" s="4"/>
      <c r="U358" s="257">
        <v>104.883076923077</v>
      </c>
      <c r="V358" s="257">
        <v>90.443076923076902</v>
      </c>
      <c r="W358" s="257">
        <v>65.903076923076895</v>
      </c>
      <c r="X358" s="257">
        <v>104.753846153846</v>
      </c>
      <c r="Y358" s="257">
        <v>848.35923076923098</v>
      </c>
      <c r="Z358" s="11"/>
      <c r="AA358" s="4"/>
      <c r="AB358" s="253"/>
      <c r="AD358" s="254"/>
      <c r="AE358" s="255"/>
      <c r="AF358" s="255"/>
      <c r="AG358" s="255"/>
      <c r="AH358" s="255"/>
      <c r="AI358" s="256"/>
      <c r="AJ358" s="24"/>
      <c r="AK358" s="4"/>
      <c r="AL358" s="4"/>
      <c r="AM358" s="257"/>
      <c r="AN358" s="257"/>
      <c r="AO358" s="257"/>
      <c r="AP358" s="257"/>
      <c r="AQ358" s="257"/>
      <c r="AR358" s="24"/>
      <c r="AS358" s="4"/>
      <c r="AT358" s="4"/>
      <c r="AU358" s="257"/>
      <c r="AV358" s="257"/>
      <c r="AW358" s="257"/>
      <c r="AX358" s="257"/>
      <c r="AY358" s="257"/>
      <c r="AZ358" s="24"/>
      <c r="BA358" s="4"/>
    </row>
    <row r="359" spans="1:53" ht="14.4">
      <c r="A359" s="55"/>
      <c r="B359" s="260" t="s">
        <v>547</v>
      </c>
      <c r="D359" s="261" t="s">
        <v>215</v>
      </c>
      <c r="E359" s="262">
        <v>328</v>
      </c>
      <c r="F359" s="262">
        <v>238</v>
      </c>
      <c r="G359" s="262">
        <v>187</v>
      </c>
      <c r="H359" s="262">
        <v>165</v>
      </c>
      <c r="I359" s="263">
        <v>178</v>
      </c>
      <c r="J359" s="11"/>
      <c r="M359" s="264">
        <v>39545.620000000003</v>
      </c>
      <c r="N359" s="264">
        <v>29768.51</v>
      </c>
      <c r="O359" s="264">
        <v>27171.16</v>
      </c>
      <c r="P359" s="264">
        <v>27470.36</v>
      </c>
      <c r="Q359" s="264">
        <v>215657.28</v>
      </c>
      <c r="R359" s="11"/>
      <c r="S359" s="4"/>
      <c r="T359" s="4"/>
      <c r="U359" s="264">
        <v>95.061586538461498</v>
      </c>
      <c r="V359" s="264">
        <v>71.558918269230702</v>
      </c>
      <c r="W359" s="264">
        <v>66.595980392156903</v>
      </c>
      <c r="X359" s="264">
        <v>67.995940594059405</v>
      </c>
      <c r="Y359" s="264">
        <v>531.17556650246297</v>
      </c>
      <c r="Z359" s="11"/>
      <c r="AA359" s="4"/>
      <c r="AB359" s="260"/>
      <c r="AD359" s="261"/>
      <c r="AE359" s="262"/>
      <c r="AF359" s="262"/>
      <c r="AG359" s="262"/>
      <c r="AH359" s="262"/>
      <c r="AI359" s="263"/>
      <c r="AJ359" s="24"/>
      <c r="AK359" s="4"/>
      <c r="AL359" s="4"/>
      <c r="AM359" s="264"/>
      <c r="AN359" s="264"/>
      <c r="AO359" s="264"/>
      <c r="AP359" s="264"/>
      <c r="AQ359" s="264"/>
      <c r="AR359" s="24"/>
      <c r="AS359" s="4"/>
      <c r="AT359" s="4"/>
      <c r="AU359" s="264"/>
      <c r="AV359" s="264"/>
      <c r="AW359" s="264"/>
      <c r="AX359" s="264"/>
      <c r="AY359" s="264"/>
      <c r="AZ359" s="24"/>
      <c r="BA359" s="4"/>
    </row>
    <row r="360" spans="1:53" ht="14.4">
      <c r="A360" s="55"/>
      <c r="B360" s="253" t="s">
        <v>548</v>
      </c>
      <c r="D360" s="254" t="s">
        <v>72</v>
      </c>
      <c r="E360" s="255">
        <v>9</v>
      </c>
      <c r="F360" s="255">
        <v>6</v>
      </c>
      <c r="G360" s="255">
        <v>4</v>
      </c>
      <c r="H360" s="255">
        <v>5</v>
      </c>
      <c r="I360" s="256">
        <v>5</v>
      </c>
      <c r="J360" s="11"/>
      <c r="M360" s="257">
        <v>992.45</v>
      </c>
      <c r="N360" s="257">
        <v>1819.81</v>
      </c>
      <c r="O360" s="257">
        <v>609.21</v>
      </c>
      <c r="P360" s="257">
        <v>842.15</v>
      </c>
      <c r="Q360" s="257">
        <v>21214.57</v>
      </c>
      <c r="R360" s="11"/>
      <c r="S360" s="4"/>
      <c r="T360" s="4"/>
      <c r="U360" s="257">
        <v>99.245000000000005</v>
      </c>
      <c r="V360" s="257">
        <v>181.98099999999999</v>
      </c>
      <c r="W360" s="257">
        <v>76.151250000000005</v>
      </c>
      <c r="X360" s="257">
        <v>105.26875</v>
      </c>
      <c r="Y360" s="257">
        <v>2651.82125</v>
      </c>
      <c r="Z360" s="11"/>
      <c r="AA360" s="4"/>
      <c r="AB360" s="253"/>
      <c r="AD360" s="254"/>
      <c r="AE360" s="255"/>
      <c r="AF360" s="255"/>
      <c r="AG360" s="255"/>
      <c r="AH360" s="255"/>
      <c r="AI360" s="256"/>
      <c r="AJ360" s="24"/>
      <c r="AK360" s="4"/>
      <c r="AL360" s="4"/>
      <c r="AM360" s="257"/>
      <c r="AN360" s="257"/>
      <c r="AO360" s="257"/>
      <c r="AP360" s="257"/>
      <c r="AQ360" s="257"/>
      <c r="AR360" s="24"/>
      <c r="AS360" s="4"/>
      <c r="AT360" s="4"/>
      <c r="AU360" s="257"/>
      <c r="AV360" s="257"/>
      <c r="AW360" s="257"/>
      <c r="AX360" s="257"/>
      <c r="AY360" s="257"/>
      <c r="AZ360" s="24"/>
      <c r="BA360" s="4"/>
    </row>
    <row r="361" spans="1:53" ht="14.4">
      <c r="A361" s="55"/>
      <c r="B361" s="260" t="s">
        <v>549</v>
      </c>
      <c r="D361" s="261" t="s">
        <v>91</v>
      </c>
      <c r="E361" s="262">
        <v>13</v>
      </c>
      <c r="F361" s="262">
        <v>11</v>
      </c>
      <c r="G361" s="262">
        <v>7</v>
      </c>
      <c r="H361" s="262">
        <v>4</v>
      </c>
      <c r="I361" s="263">
        <v>5</v>
      </c>
      <c r="J361" s="11"/>
      <c r="M361" s="264">
        <v>986.56</v>
      </c>
      <c r="N361" s="264">
        <v>1198.19</v>
      </c>
      <c r="O361" s="264">
        <v>638.35</v>
      </c>
      <c r="P361" s="264">
        <v>547.15</v>
      </c>
      <c r="Q361" s="264">
        <v>971.55</v>
      </c>
      <c r="R361" s="11"/>
      <c r="S361" s="4"/>
      <c r="T361" s="4"/>
      <c r="U361" s="264">
        <v>75.889230769230807</v>
      </c>
      <c r="V361" s="264">
        <v>92.1684615384615</v>
      </c>
      <c r="W361" s="264">
        <v>58.031818181818203</v>
      </c>
      <c r="X361" s="264">
        <v>60.794444444444501</v>
      </c>
      <c r="Y361" s="264">
        <v>107.95</v>
      </c>
      <c r="Z361" s="11"/>
      <c r="AA361" s="4"/>
      <c r="AB361" s="260"/>
      <c r="AD361" s="261"/>
      <c r="AE361" s="262"/>
      <c r="AF361" s="262"/>
      <c r="AG361" s="262"/>
      <c r="AH361" s="262"/>
      <c r="AI361" s="263"/>
      <c r="AJ361" s="24"/>
      <c r="AK361" s="4"/>
      <c r="AL361" s="4"/>
      <c r="AM361" s="264"/>
      <c r="AN361" s="264"/>
      <c r="AO361" s="264"/>
      <c r="AP361" s="264"/>
      <c r="AQ361" s="264"/>
      <c r="AR361" s="24"/>
      <c r="AS361" s="4"/>
      <c r="AT361" s="4"/>
      <c r="AU361" s="264"/>
      <c r="AV361" s="264"/>
      <c r="AW361" s="264"/>
      <c r="AX361" s="264"/>
      <c r="AY361" s="264"/>
      <c r="AZ361" s="24"/>
      <c r="BA361" s="4"/>
    </row>
    <row r="362" spans="1:53" ht="14.4">
      <c r="A362" s="55"/>
      <c r="B362" s="253" t="s">
        <v>550</v>
      </c>
      <c r="D362" s="254" t="s">
        <v>66</v>
      </c>
      <c r="E362" s="255">
        <v>329</v>
      </c>
      <c r="F362" s="255">
        <v>221</v>
      </c>
      <c r="G362" s="255">
        <v>174</v>
      </c>
      <c r="H362" s="255">
        <v>142</v>
      </c>
      <c r="I362" s="256">
        <v>159</v>
      </c>
      <c r="J362" s="11"/>
      <c r="M362" s="257">
        <v>42003.19</v>
      </c>
      <c r="N362" s="257">
        <v>27921.55</v>
      </c>
      <c r="O362" s="257">
        <v>24251.86</v>
      </c>
      <c r="P362" s="257">
        <v>25747.51</v>
      </c>
      <c r="Q362" s="257">
        <v>164885.26</v>
      </c>
      <c r="R362" s="11"/>
      <c r="S362" s="4"/>
      <c r="T362" s="4"/>
      <c r="U362" s="257">
        <v>105.271152882205</v>
      </c>
      <c r="V362" s="257">
        <v>69.978822055137798</v>
      </c>
      <c r="W362" s="257">
        <v>62.666304909560701</v>
      </c>
      <c r="X362" s="257">
        <v>67.401858638743406</v>
      </c>
      <c r="Y362" s="257">
        <v>427.16388601036198</v>
      </c>
      <c r="Z362" s="11"/>
      <c r="AA362" s="4"/>
      <c r="AB362" s="253"/>
      <c r="AD362" s="254"/>
      <c r="AE362" s="255"/>
      <c r="AF362" s="255"/>
      <c r="AG362" s="255"/>
      <c r="AH362" s="255"/>
      <c r="AI362" s="256"/>
      <c r="AJ362" s="24"/>
      <c r="AK362" s="4"/>
      <c r="AL362" s="4"/>
      <c r="AM362" s="257"/>
      <c r="AN362" s="257"/>
      <c r="AO362" s="257"/>
      <c r="AP362" s="257"/>
      <c r="AQ362" s="257"/>
      <c r="AR362" s="24"/>
      <c r="AS362" s="4"/>
      <c r="AT362" s="4"/>
      <c r="AU362" s="257"/>
      <c r="AV362" s="257"/>
      <c r="AW362" s="257"/>
      <c r="AX362" s="257"/>
      <c r="AY362" s="257"/>
      <c r="AZ362" s="24"/>
      <c r="BA362" s="4"/>
    </row>
    <row r="363" spans="1:53" ht="14.4">
      <c r="A363" s="55"/>
      <c r="B363" s="260" t="s">
        <v>551</v>
      </c>
      <c r="D363" s="261" t="s">
        <v>55</v>
      </c>
      <c r="E363" s="262">
        <v>11</v>
      </c>
      <c r="F363" s="262">
        <v>7</v>
      </c>
      <c r="G363" s="262">
        <v>4</v>
      </c>
      <c r="H363" s="262">
        <v>3</v>
      </c>
      <c r="I363" s="263">
        <v>3</v>
      </c>
      <c r="J363" s="11"/>
      <c r="M363" s="264">
        <v>411.59</v>
      </c>
      <c r="N363" s="264">
        <v>223.37</v>
      </c>
      <c r="O363" s="264">
        <v>48.17</v>
      </c>
      <c r="P363" s="264">
        <v>68.3</v>
      </c>
      <c r="Q363" s="264">
        <v>159.72999999999999</v>
      </c>
      <c r="R363" s="11"/>
      <c r="S363" s="4"/>
      <c r="T363" s="4"/>
      <c r="U363" s="264">
        <v>37.417272727272703</v>
      </c>
      <c r="V363" s="264">
        <v>20.306363636363599</v>
      </c>
      <c r="W363" s="264">
        <v>4.3790909090909098</v>
      </c>
      <c r="X363" s="264">
        <v>6.2090909090909099</v>
      </c>
      <c r="Y363" s="264">
        <v>14.5209090909091</v>
      </c>
      <c r="Z363" s="11"/>
      <c r="AA363" s="4"/>
      <c r="AB363" s="260"/>
      <c r="AD363" s="261"/>
      <c r="AE363" s="262"/>
      <c r="AF363" s="262"/>
      <c r="AG363" s="262"/>
      <c r="AH363" s="262"/>
      <c r="AI363" s="263"/>
      <c r="AJ363" s="24"/>
      <c r="AK363" s="4"/>
      <c r="AL363" s="4"/>
      <c r="AM363" s="264"/>
      <c r="AN363" s="264"/>
      <c r="AO363" s="264"/>
      <c r="AP363" s="264"/>
      <c r="AQ363" s="264"/>
      <c r="AR363" s="24"/>
      <c r="AS363" s="4"/>
      <c r="AT363" s="4"/>
      <c r="AU363" s="264"/>
      <c r="AV363" s="264"/>
      <c r="AW363" s="264"/>
      <c r="AX363" s="264"/>
      <c r="AY363" s="264"/>
      <c r="AZ363" s="24"/>
      <c r="BA363" s="4"/>
    </row>
    <row r="364" spans="1:53" ht="14.4">
      <c r="A364" s="55"/>
      <c r="B364" s="253" t="s">
        <v>552</v>
      </c>
      <c r="D364" s="254" t="s">
        <v>77</v>
      </c>
      <c r="E364" s="255">
        <v>169</v>
      </c>
      <c r="F364" s="255">
        <v>101</v>
      </c>
      <c r="G364" s="255">
        <v>80</v>
      </c>
      <c r="H364" s="255">
        <v>69</v>
      </c>
      <c r="I364" s="256">
        <v>63</v>
      </c>
      <c r="J364" s="11"/>
      <c r="M364" s="257">
        <v>18059.82</v>
      </c>
      <c r="N364" s="257">
        <v>13824.47</v>
      </c>
      <c r="O364" s="257">
        <v>10260.370000000001</v>
      </c>
      <c r="P364" s="257">
        <v>11095.94</v>
      </c>
      <c r="Q364" s="257">
        <v>56824.7</v>
      </c>
      <c r="R364" s="11"/>
      <c r="S364" s="4"/>
      <c r="T364" s="4"/>
      <c r="U364" s="257">
        <v>92.614461538461498</v>
      </c>
      <c r="V364" s="257">
        <v>70.894717948717897</v>
      </c>
      <c r="W364" s="257">
        <v>54.287671957671897</v>
      </c>
      <c r="X364" s="257">
        <v>58.093926701570702</v>
      </c>
      <c r="Y364" s="257">
        <v>295.96197916666699</v>
      </c>
      <c r="Z364" s="11"/>
      <c r="AA364" s="4"/>
      <c r="AB364" s="253"/>
      <c r="AD364" s="254"/>
      <c r="AE364" s="255"/>
      <c r="AF364" s="255"/>
      <c r="AG364" s="255"/>
      <c r="AH364" s="255"/>
      <c r="AI364" s="256"/>
      <c r="AJ364" s="24"/>
      <c r="AK364" s="4"/>
      <c r="AL364" s="4"/>
      <c r="AM364" s="257"/>
      <c r="AN364" s="257"/>
      <c r="AO364" s="257"/>
      <c r="AP364" s="257"/>
      <c r="AQ364" s="257"/>
      <c r="AR364" s="24"/>
      <c r="AS364" s="4"/>
      <c r="AT364" s="4"/>
      <c r="AU364" s="257"/>
      <c r="AV364" s="257"/>
      <c r="AW364" s="257"/>
      <c r="AX364" s="257"/>
      <c r="AY364" s="257"/>
      <c r="AZ364" s="24"/>
      <c r="BA364" s="4"/>
    </row>
    <row r="365" spans="1:53" ht="14.4">
      <c r="A365" s="55"/>
      <c r="B365" s="260" t="s">
        <v>554</v>
      </c>
      <c r="D365" s="261" t="s">
        <v>323</v>
      </c>
      <c r="E365" s="262">
        <v>4</v>
      </c>
      <c r="F365" s="262">
        <v>3</v>
      </c>
      <c r="G365" s="262">
        <v>2</v>
      </c>
      <c r="H365" s="262">
        <v>1</v>
      </c>
      <c r="I365" s="263">
        <v>2</v>
      </c>
      <c r="J365" s="11"/>
      <c r="M365" s="264">
        <v>365.6</v>
      </c>
      <c r="N365" s="264">
        <v>414.46</v>
      </c>
      <c r="O365" s="264">
        <v>221.74</v>
      </c>
      <c r="P365" s="264">
        <v>281.05</v>
      </c>
      <c r="Q365" s="264">
        <v>3673.3</v>
      </c>
      <c r="R365" s="11"/>
      <c r="S365" s="4"/>
      <c r="T365" s="4"/>
      <c r="U365" s="264">
        <v>73.12</v>
      </c>
      <c r="V365" s="264">
        <v>82.891999999999996</v>
      </c>
      <c r="W365" s="264">
        <v>44.347999999999999</v>
      </c>
      <c r="X365" s="264">
        <v>70.262500000000003</v>
      </c>
      <c r="Y365" s="264">
        <v>734.66</v>
      </c>
      <c r="Z365" s="11"/>
      <c r="AA365" s="4"/>
      <c r="AB365" s="260"/>
      <c r="AD365" s="261"/>
      <c r="AE365" s="262"/>
      <c r="AF365" s="262"/>
      <c r="AG365" s="262"/>
      <c r="AH365" s="262"/>
      <c r="AI365" s="263"/>
      <c r="AJ365" s="24"/>
      <c r="AK365" s="4"/>
      <c r="AL365" s="4"/>
      <c r="AM365" s="264"/>
      <c r="AN365" s="264"/>
      <c r="AO365" s="264"/>
      <c r="AP365" s="264"/>
      <c r="AQ365" s="264"/>
      <c r="AR365" s="24"/>
      <c r="AS365" s="4"/>
      <c r="AT365" s="4"/>
      <c r="AU365" s="264"/>
      <c r="AV365" s="264"/>
      <c r="AW365" s="264"/>
      <c r="AX365" s="264"/>
      <c r="AY365" s="264"/>
      <c r="AZ365" s="24"/>
      <c r="BA365" s="4"/>
    </row>
    <row r="366" spans="1:53" ht="14.4">
      <c r="A366" s="55"/>
      <c r="B366" s="253" t="s">
        <v>555</v>
      </c>
      <c r="D366" s="254" t="s">
        <v>156</v>
      </c>
      <c r="E366" s="255">
        <v>13</v>
      </c>
      <c r="F366" s="255">
        <v>12</v>
      </c>
      <c r="G366" s="255">
        <v>7</v>
      </c>
      <c r="H366" s="255">
        <v>6</v>
      </c>
      <c r="I366" s="256">
        <v>3</v>
      </c>
      <c r="J366" s="11"/>
      <c r="M366" s="257">
        <v>619.13</v>
      </c>
      <c r="N366" s="257">
        <v>576.95000000000005</v>
      </c>
      <c r="O366" s="257">
        <v>443.34</v>
      </c>
      <c r="P366" s="257">
        <v>457.8</v>
      </c>
      <c r="Q366" s="257">
        <v>221.22</v>
      </c>
      <c r="R366" s="11"/>
      <c r="S366" s="4"/>
      <c r="T366" s="4"/>
      <c r="U366" s="257">
        <v>44.223571428571397</v>
      </c>
      <c r="V366" s="257">
        <v>41.210714285714303</v>
      </c>
      <c r="W366" s="257">
        <v>44.334000000000003</v>
      </c>
      <c r="X366" s="257">
        <v>50.866666666666703</v>
      </c>
      <c r="Y366" s="257">
        <v>27.6525</v>
      </c>
      <c r="Z366" s="11"/>
      <c r="AA366" s="4"/>
      <c r="AB366" s="253"/>
      <c r="AD366" s="254"/>
      <c r="AE366" s="255"/>
      <c r="AF366" s="255"/>
      <c r="AG366" s="255"/>
      <c r="AH366" s="255"/>
      <c r="AI366" s="256"/>
      <c r="AJ366" s="24"/>
      <c r="AK366" s="4"/>
      <c r="AL366" s="4"/>
      <c r="AM366" s="257"/>
      <c r="AN366" s="257"/>
      <c r="AO366" s="257"/>
      <c r="AP366" s="257"/>
      <c r="AQ366" s="257"/>
      <c r="AR366" s="24"/>
      <c r="AS366" s="4"/>
      <c r="AT366" s="4"/>
      <c r="AU366" s="257"/>
      <c r="AV366" s="257"/>
      <c r="AW366" s="257"/>
      <c r="AX366" s="257"/>
      <c r="AY366" s="257"/>
      <c r="AZ366" s="24"/>
      <c r="BA366" s="4"/>
    </row>
    <row r="367" spans="1:53" ht="14.4">
      <c r="A367" s="55"/>
      <c r="B367" s="260" t="s">
        <v>556</v>
      </c>
      <c r="D367" s="261" t="s">
        <v>110</v>
      </c>
      <c r="E367" s="262">
        <v>122</v>
      </c>
      <c r="F367" s="262">
        <v>79</v>
      </c>
      <c r="G367" s="262">
        <v>65</v>
      </c>
      <c r="H367" s="262">
        <v>55</v>
      </c>
      <c r="I367" s="263">
        <v>61</v>
      </c>
      <c r="J367" s="11"/>
      <c r="M367" s="264">
        <v>20542.93</v>
      </c>
      <c r="N367" s="264">
        <v>20302.96</v>
      </c>
      <c r="O367" s="264">
        <v>23736.67</v>
      </c>
      <c r="P367" s="264">
        <v>18291.47</v>
      </c>
      <c r="Q367" s="264">
        <v>84462.17</v>
      </c>
      <c r="R367" s="11"/>
      <c r="S367" s="4"/>
      <c r="T367" s="4"/>
      <c r="U367" s="264">
        <v>139.747823129252</v>
      </c>
      <c r="V367" s="264">
        <v>138.11537414966</v>
      </c>
      <c r="W367" s="264">
        <v>164.83798611111101</v>
      </c>
      <c r="X367" s="264">
        <v>129.72673758865201</v>
      </c>
      <c r="Y367" s="264">
        <v>590.64454545454498</v>
      </c>
      <c r="Z367" s="11"/>
      <c r="AA367" s="4"/>
      <c r="AB367" s="260"/>
      <c r="AD367" s="261"/>
      <c r="AE367" s="262"/>
      <c r="AF367" s="262"/>
      <c r="AG367" s="262"/>
      <c r="AH367" s="262"/>
      <c r="AI367" s="263"/>
      <c r="AJ367" s="24"/>
      <c r="AK367" s="4"/>
      <c r="AL367" s="4"/>
      <c r="AM367" s="264"/>
      <c r="AN367" s="264"/>
      <c r="AO367" s="264"/>
      <c r="AP367" s="264"/>
      <c r="AQ367" s="264"/>
      <c r="AR367" s="24"/>
      <c r="AS367" s="4"/>
      <c r="AT367" s="4"/>
      <c r="AU367" s="264"/>
      <c r="AV367" s="264"/>
      <c r="AW367" s="264"/>
      <c r="AX367" s="264"/>
      <c r="AY367" s="264"/>
      <c r="AZ367" s="24"/>
      <c r="BA367" s="4"/>
    </row>
    <row r="368" spans="1:53" ht="14.4">
      <c r="A368" s="55"/>
      <c r="B368" s="253" t="s">
        <v>557</v>
      </c>
      <c r="D368" s="254" t="s">
        <v>558</v>
      </c>
      <c r="E368" s="255">
        <v>129</v>
      </c>
      <c r="F368" s="255">
        <v>105</v>
      </c>
      <c r="G368" s="255">
        <v>85</v>
      </c>
      <c r="H368" s="255">
        <v>58</v>
      </c>
      <c r="I368" s="256">
        <v>69</v>
      </c>
      <c r="J368" s="11"/>
      <c r="M368" s="257">
        <v>21853.91</v>
      </c>
      <c r="N368" s="257">
        <v>25733.42</v>
      </c>
      <c r="O368" s="257">
        <v>26233.48</v>
      </c>
      <c r="P368" s="257">
        <v>15557.52</v>
      </c>
      <c r="Q368" s="257">
        <v>88697.43</v>
      </c>
      <c r="R368" s="11"/>
      <c r="S368" s="4"/>
      <c r="T368" s="4"/>
      <c r="U368" s="257">
        <v>128.55241176470599</v>
      </c>
      <c r="V368" s="257">
        <v>151.37305882352899</v>
      </c>
      <c r="W368" s="257">
        <v>158.033012048193</v>
      </c>
      <c r="X368" s="257">
        <v>98.465316455696197</v>
      </c>
      <c r="Y368" s="257">
        <v>544.15601226993897</v>
      </c>
      <c r="Z368" s="11"/>
      <c r="AA368" s="4"/>
      <c r="AB368" s="253"/>
      <c r="AD368" s="254"/>
      <c r="AE368" s="255"/>
      <c r="AF368" s="255"/>
      <c r="AG368" s="255"/>
      <c r="AH368" s="255"/>
      <c r="AI368" s="256"/>
      <c r="AJ368" s="24"/>
      <c r="AK368" s="4"/>
      <c r="AL368" s="4"/>
      <c r="AM368" s="257"/>
      <c r="AN368" s="257"/>
      <c r="AO368" s="257"/>
      <c r="AP368" s="257"/>
      <c r="AQ368" s="257"/>
      <c r="AR368" s="24"/>
      <c r="AS368" s="4"/>
      <c r="AT368" s="4"/>
      <c r="AU368" s="257"/>
      <c r="AV368" s="257"/>
      <c r="AW368" s="257"/>
      <c r="AX368" s="257"/>
      <c r="AY368" s="257"/>
      <c r="AZ368" s="24"/>
      <c r="BA368" s="4"/>
    </row>
    <row r="369" spans="1:53" ht="14.4">
      <c r="A369" s="55"/>
      <c r="B369" s="260" t="s">
        <v>557</v>
      </c>
      <c r="D369" s="261" t="s">
        <v>88</v>
      </c>
      <c r="E369" s="262">
        <v>2</v>
      </c>
      <c r="F369" s="262">
        <v>2</v>
      </c>
      <c r="G369" s="262">
        <v>2</v>
      </c>
      <c r="H369" s="262">
        <v>1</v>
      </c>
      <c r="I369" s="263">
        <v>1</v>
      </c>
      <c r="J369" s="11"/>
      <c r="M369" s="264">
        <v>344.15</v>
      </c>
      <c r="N369" s="264">
        <v>377.24</v>
      </c>
      <c r="O369" s="264">
        <v>299.20999999999998</v>
      </c>
      <c r="P369" s="264">
        <v>233.96</v>
      </c>
      <c r="Q369" s="264">
        <v>1119.74</v>
      </c>
      <c r="R369" s="11"/>
      <c r="S369" s="4"/>
      <c r="T369" s="4"/>
      <c r="U369" s="264">
        <v>172.07499999999999</v>
      </c>
      <c r="V369" s="264">
        <v>188.62</v>
      </c>
      <c r="W369" s="264">
        <v>149.60499999999999</v>
      </c>
      <c r="X369" s="264">
        <v>116.98</v>
      </c>
      <c r="Y369" s="264">
        <v>559.87</v>
      </c>
      <c r="Z369" s="11"/>
      <c r="AA369" s="4"/>
      <c r="AB369" s="260"/>
      <c r="AD369" s="261"/>
      <c r="AE369" s="262"/>
      <c r="AF369" s="262"/>
      <c r="AG369" s="262"/>
      <c r="AH369" s="262"/>
      <c r="AI369" s="263"/>
      <c r="AJ369" s="24"/>
      <c r="AK369" s="4"/>
      <c r="AL369" s="4"/>
      <c r="AM369" s="264"/>
      <c r="AN369" s="264"/>
      <c r="AO369" s="264"/>
      <c r="AP369" s="264"/>
      <c r="AQ369" s="264"/>
      <c r="AR369" s="24"/>
      <c r="AS369" s="4"/>
      <c r="AT369" s="4"/>
      <c r="AU369" s="264"/>
      <c r="AV369" s="264"/>
      <c r="AW369" s="264"/>
      <c r="AX369" s="264"/>
      <c r="AY369" s="264"/>
      <c r="AZ369" s="24"/>
      <c r="BA369" s="4"/>
    </row>
    <row r="370" spans="1:53" ht="14.4">
      <c r="A370" s="55"/>
      <c r="B370" s="253" t="s">
        <v>559</v>
      </c>
      <c r="D370" s="254" t="s">
        <v>156</v>
      </c>
      <c r="E370" s="255">
        <v>1175</v>
      </c>
      <c r="F370" s="255">
        <v>705</v>
      </c>
      <c r="G370" s="255">
        <v>607</v>
      </c>
      <c r="H370" s="255">
        <v>466</v>
      </c>
      <c r="I370" s="256">
        <v>448</v>
      </c>
      <c r="J370" s="11"/>
      <c r="M370" s="257">
        <v>96882.57</v>
      </c>
      <c r="N370" s="257">
        <v>54837.24</v>
      </c>
      <c r="O370" s="257">
        <v>61608.139999999898</v>
      </c>
      <c r="P370" s="257">
        <v>42903.179999999898</v>
      </c>
      <c r="Q370" s="257">
        <v>184276.43</v>
      </c>
      <c r="R370" s="11"/>
      <c r="S370" s="4"/>
      <c r="T370" s="4"/>
      <c r="U370" s="257">
        <v>75.571427457098295</v>
      </c>
      <c r="V370" s="257">
        <v>42.774758190327603</v>
      </c>
      <c r="W370" s="257">
        <v>50.7480560131795</v>
      </c>
      <c r="X370" s="257">
        <v>35.782468723936603</v>
      </c>
      <c r="Y370" s="257">
        <v>150.18453952730201</v>
      </c>
      <c r="Z370" s="11"/>
      <c r="AA370" s="4"/>
      <c r="AB370" s="253"/>
      <c r="AD370" s="254"/>
      <c r="AE370" s="255"/>
      <c r="AF370" s="255"/>
      <c r="AG370" s="255"/>
      <c r="AH370" s="255"/>
      <c r="AI370" s="256"/>
      <c r="AJ370" s="24"/>
      <c r="AK370" s="4"/>
      <c r="AL370" s="4"/>
      <c r="AM370" s="257"/>
      <c r="AN370" s="257"/>
      <c r="AO370" s="257"/>
      <c r="AP370" s="257"/>
      <c r="AQ370" s="257"/>
      <c r="AR370" s="24"/>
      <c r="AS370" s="4"/>
      <c r="AT370" s="4"/>
      <c r="AU370" s="257"/>
      <c r="AV370" s="257"/>
      <c r="AW370" s="257"/>
      <c r="AX370" s="257"/>
      <c r="AY370" s="257"/>
      <c r="AZ370" s="24"/>
      <c r="BA370" s="4"/>
    </row>
    <row r="371" spans="1:53" ht="14.4">
      <c r="A371" s="55"/>
      <c r="B371" s="260" t="s">
        <v>560</v>
      </c>
      <c r="D371" s="261" t="s">
        <v>156</v>
      </c>
      <c r="E371" s="262">
        <v>351</v>
      </c>
      <c r="F371" s="262">
        <v>208</v>
      </c>
      <c r="G371" s="262">
        <v>124</v>
      </c>
      <c r="H371" s="262">
        <v>109</v>
      </c>
      <c r="I371" s="263">
        <v>95</v>
      </c>
      <c r="J371" s="11"/>
      <c r="M371" s="264">
        <v>25061.09</v>
      </c>
      <c r="N371" s="264">
        <v>14975.68</v>
      </c>
      <c r="O371" s="264">
        <v>12006.46</v>
      </c>
      <c r="P371" s="264">
        <v>13015.88</v>
      </c>
      <c r="Q371" s="264">
        <v>53390.93</v>
      </c>
      <c r="R371" s="11"/>
      <c r="S371" s="4"/>
      <c r="T371" s="4"/>
      <c r="U371" s="264">
        <v>67.008262032085696</v>
      </c>
      <c r="V371" s="264">
        <v>40.041925133689801</v>
      </c>
      <c r="W371" s="264">
        <v>35.209560117302097</v>
      </c>
      <c r="X371" s="264">
        <v>39.322900302114803</v>
      </c>
      <c r="Y371" s="264">
        <v>157.49536873156299</v>
      </c>
      <c r="Z371" s="11"/>
      <c r="AA371" s="4"/>
      <c r="AB371" s="260"/>
      <c r="AD371" s="261"/>
      <c r="AE371" s="262"/>
      <c r="AF371" s="262"/>
      <c r="AG371" s="262"/>
      <c r="AH371" s="262"/>
      <c r="AI371" s="263"/>
      <c r="AJ371" s="24"/>
      <c r="AK371" s="4"/>
      <c r="AL371" s="4"/>
      <c r="AM371" s="264"/>
      <c r="AN371" s="264"/>
      <c r="AO371" s="264"/>
      <c r="AP371" s="264"/>
      <c r="AQ371" s="264"/>
      <c r="AR371" s="24"/>
      <c r="AS371" s="4"/>
      <c r="AT371" s="4"/>
      <c r="AU371" s="264"/>
      <c r="AV371" s="264"/>
      <c r="AW371" s="264"/>
      <c r="AX371" s="264"/>
      <c r="AY371" s="264"/>
      <c r="AZ371" s="24"/>
      <c r="BA371" s="4"/>
    </row>
    <row r="372" spans="1:53" ht="14.4">
      <c r="A372" s="55"/>
      <c r="B372" s="253" t="s">
        <v>561</v>
      </c>
      <c r="D372" s="254" t="s">
        <v>167</v>
      </c>
      <c r="E372" s="255">
        <v>2599</v>
      </c>
      <c r="F372" s="255">
        <v>1794</v>
      </c>
      <c r="G372" s="255">
        <v>1467</v>
      </c>
      <c r="H372" s="255">
        <v>1179</v>
      </c>
      <c r="I372" s="256">
        <v>1337</v>
      </c>
      <c r="J372" s="11"/>
      <c r="M372" s="257">
        <v>322789.09999999998</v>
      </c>
      <c r="N372" s="257">
        <v>253140.49</v>
      </c>
      <c r="O372" s="257">
        <v>247718.19</v>
      </c>
      <c r="P372" s="257">
        <v>211870.33</v>
      </c>
      <c r="Q372" s="257">
        <v>1584002.96</v>
      </c>
      <c r="R372" s="11"/>
      <c r="S372" s="4"/>
      <c r="T372" s="4"/>
      <c r="U372" s="257">
        <v>103.160466602749</v>
      </c>
      <c r="V372" s="257">
        <v>80.901403004154702</v>
      </c>
      <c r="W372" s="257">
        <v>81.086150572831301</v>
      </c>
      <c r="X372" s="257">
        <v>72.113795098706603</v>
      </c>
      <c r="Y372" s="257">
        <v>524.33067196292495</v>
      </c>
      <c r="Z372" s="11"/>
      <c r="AA372" s="4"/>
      <c r="AB372" s="253"/>
      <c r="AD372" s="254"/>
      <c r="AE372" s="255"/>
      <c r="AF372" s="255"/>
      <c r="AG372" s="255"/>
      <c r="AH372" s="255"/>
      <c r="AI372" s="256"/>
      <c r="AJ372" s="24"/>
      <c r="AK372" s="4"/>
      <c r="AL372" s="4"/>
      <c r="AM372" s="257"/>
      <c r="AN372" s="257"/>
      <c r="AO372" s="257"/>
      <c r="AP372" s="257"/>
      <c r="AQ372" s="257"/>
      <c r="AR372" s="24"/>
      <c r="AS372" s="4"/>
      <c r="AT372" s="4"/>
      <c r="AU372" s="257"/>
      <c r="AV372" s="257"/>
      <c r="AW372" s="257"/>
      <c r="AX372" s="257"/>
      <c r="AY372" s="257"/>
      <c r="AZ372" s="24"/>
      <c r="BA372" s="4"/>
    </row>
    <row r="373" spans="1:53" ht="14.4">
      <c r="A373" s="55"/>
      <c r="B373" s="260" t="s">
        <v>562</v>
      </c>
      <c r="D373" s="261" t="s">
        <v>274</v>
      </c>
      <c r="E373" s="262">
        <v>46</v>
      </c>
      <c r="F373" s="262">
        <v>21</v>
      </c>
      <c r="G373" s="262">
        <v>10</v>
      </c>
      <c r="H373" s="262">
        <v>11</v>
      </c>
      <c r="I373" s="263">
        <v>16</v>
      </c>
      <c r="J373" s="11"/>
      <c r="M373" s="264">
        <v>5640.7</v>
      </c>
      <c r="N373" s="264">
        <v>4058.62</v>
      </c>
      <c r="O373" s="264">
        <v>1986.16</v>
      </c>
      <c r="P373" s="264">
        <v>2576.83</v>
      </c>
      <c r="Q373" s="264">
        <v>14791.45</v>
      </c>
      <c r="R373" s="11"/>
      <c r="S373" s="4"/>
      <c r="T373" s="4"/>
      <c r="U373" s="264">
        <v>100.726785714286</v>
      </c>
      <c r="V373" s="264">
        <v>72.475357142857106</v>
      </c>
      <c r="W373" s="264">
        <v>36.112000000000002</v>
      </c>
      <c r="X373" s="264">
        <v>46.014821428571402</v>
      </c>
      <c r="Y373" s="264">
        <v>264.133035714286</v>
      </c>
      <c r="Z373" s="11"/>
      <c r="AA373" s="4"/>
      <c r="AB373" s="260"/>
      <c r="AD373" s="261"/>
      <c r="AE373" s="262"/>
      <c r="AF373" s="262"/>
      <c r="AG373" s="262"/>
      <c r="AH373" s="262"/>
      <c r="AI373" s="263"/>
      <c r="AJ373" s="24"/>
      <c r="AK373" s="4"/>
      <c r="AL373" s="4"/>
      <c r="AM373" s="264"/>
      <c r="AN373" s="264"/>
      <c r="AO373" s="264"/>
      <c r="AP373" s="264"/>
      <c r="AQ373" s="264"/>
      <c r="AR373" s="24"/>
      <c r="AS373" s="4"/>
      <c r="AT373" s="4"/>
      <c r="AU373" s="264"/>
      <c r="AV373" s="264"/>
      <c r="AW373" s="264"/>
      <c r="AX373" s="264"/>
      <c r="AY373" s="264"/>
      <c r="AZ373" s="24"/>
      <c r="BA373" s="4"/>
    </row>
    <row r="374" spans="1:53" ht="14.4">
      <c r="A374" s="55"/>
      <c r="B374" s="253" t="s">
        <v>562</v>
      </c>
      <c r="D374" s="254" t="s">
        <v>61</v>
      </c>
      <c r="E374" s="255">
        <v>1</v>
      </c>
      <c r="F374" s="255">
        <v>1</v>
      </c>
      <c r="G374" s="255">
        <v>1</v>
      </c>
      <c r="H374" s="255">
        <v>1</v>
      </c>
      <c r="I374" s="256">
        <v>1</v>
      </c>
      <c r="J374" s="11"/>
      <c r="M374" s="257">
        <v>6.25</v>
      </c>
      <c r="N374" s="257">
        <v>6.25</v>
      </c>
      <c r="O374" s="257">
        <v>5.63</v>
      </c>
      <c r="P374" s="257">
        <v>13.33</v>
      </c>
      <c r="Q374" s="257">
        <v>18.97</v>
      </c>
      <c r="R374" s="11"/>
      <c r="S374" s="4"/>
      <c r="T374" s="4"/>
      <c r="U374" s="257">
        <v>6.25</v>
      </c>
      <c r="V374" s="257">
        <v>6.25</v>
      </c>
      <c r="W374" s="257">
        <v>5.63</v>
      </c>
      <c r="X374" s="257">
        <v>13.33</v>
      </c>
      <c r="Y374" s="257">
        <v>18.97</v>
      </c>
      <c r="Z374" s="11"/>
      <c r="AA374" s="4"/>
      <c r="AB374" s="253"/>
      <c r="AD374" s="254"/>
      <c r="AE374" s="255"/>
      <c r="AF374" s="255"/>
      <c r="AG374" s="255"/>
      <c r="AH374" s="255"/>
      <c r="AI374" s="256"/>
      <c r="AJ374" s="24"/>
      <c r="AK374" s="4"/>
      <c r="AL374" s="4"/>
      <c r="AM374" s="257"/>
      <c r="AN374" s="257"/>
      <c r="AO374" s="257"/>
      <c r="AP374" s="257"/>
      <c r="AQ374" s="257"/>
      <c r="AR374" s="24"/>
      <c r="AS374" s="4"/>
      <c r="AT374" s="4"/>
      <c r="AU374" s="257"/>
      <c r="AV374" s="257"/>
      <c r="AW374" s="257"/>
      <c r="AX374" s="257"/>
      <c r="AY374" s="257"/>
      <c r="AZ374" s="24"/>
      <c r="BA374" s="4"/>
    </row>
    <row r="375" spans="1:53" ht="14.4">
      <c r="A375" s="55"/>
      <c r="B375" s="260" t="s">
        <v>658</v>
      </c>
      <c r="D375" s="261" t="s">
        <v>564</v>
      </c>
      <c r="E375" s="262">
        <v>64</v>
      </c>
      <c r="F375" s="262">
        <v>43</v>
      </c>
      <c r="G375" s="262">
        <v>30</v>
      </c>
      <c r="H375" s="262">
        <v>26</v>
      </c>
      <c r="I375" s="263">
        <v>29</v>
      </c>
      <c r="J375" s="11"/>
      <c r="M375" s="264">
        <v>13896.12</v>
      </c>
      <c r="N375" s="264">
        <v>7979.96</v>
      </c>
      <c r="O375" s="264">
        <v>3333.09</v>
      </c>
      <c r="P375" s="264">
        <v>6591.64</v>
      </c>
      <c r="Q375" s="264">
        <v>41041.14</v>
      </c>
      <c r="R375" s="11"/>
      <c r="S375" s="4"/>
      <c r="T375" s="4"/>
      <c r="U375" s="264">
        <v>187.78540540540499</v>
      </c>
      <c r="V375" s="264">
        <v>107.837297297297</v>
      </c>
      <c r="W375" s="264">
        <v>46.944929577464798</v>
      </c>
      <c r="X375" s="264">
        <v>94.166285714285706</v>
      </c>
      <c r="Y375" s="264">
        <v>586.30200000000002</v>
      </c>
      <c r="Z375" s="11"/>
      <c r="AA375" s="4"/>
      <c r="AB375" s="260"/>
      <c r="AD375" s="261"/>
      <c r="AE375" s="262"/>
      <c r="AF375" s="262"/>
      <c r="AG375" s="262"/>
      <c r="AH375" s="262"/>
      <c r="AI375" s="263"/>
      <c r="AJ375" s="24"/>
      <c r="AK375" s="4"/>
      <c r="AL375" s="4"/>
      <c r="AM375" s="264"/>
      <c r="AN375" s="264"/>
      <c r="AO375" s="264"/>
      <c r="AP375" s="264"/>
      <c r="AQ375" s="264"/>
      <c r="AR375" s="24"/>
      <c r="AS375" s="4"/>
      <c r="AT375" s="4"/>
      <c r="AU375" s="264"/>
      <c r="AV375" s="264"/>
      <c r="AW375" s="264"/>
      <c r="AX375" s="264"/>
      <c r="AY375" s="264"/>
      <c r="AZ375" s="24"/>
      <c r="BA375" s="4"/>
    </row>
    <row r="376" spans="1:53" ht="14.4">
      <c r="A376" s="55"/>
      <c r="B376" s="253" t="s">
        <v>565</v>
      </c>
      <c r="D376" s="254" t="s">
        <v>117</v>
      </c>
      <c r="E376" s="255">
        <v>304</v>
      </c>
      <c r="F376" s="255">
        <v>218</v>
      </c>
      <c r="G376" s="255">
        <v>176</v>
      </c>
      <c r="H376" s="255">
        <v>159</v>
      </c>
      <c r="I376" s="256">
        <v>186</v>
      </c>
      <c r="J376" s="11"/>
      <c r="M376" s="257">
        <v>33446.42</v>
      </c>
      <c r="N376" s="257">
        <v>26104.87</v>
      </c>
      <c r="O376" s="257">
        <v>42358.25</v>
      </c>
      <c r="P376" s="257">
        <v>23011.81</v>
      </c>
      <c r="Q376" s="257">
        <v>171946.59</v>
      </c>
      <c r="R376" s="11"/>
      <c r="S376" s="4"/>
      <c r="T376" s="4"/>
      <c r="U376" s="257">
        <v>89.428930481283402</v>
      </c>
      <c r="V376" s="257">
        <v>69.799117647058793</v>
      </c>
      <c r="W376" s="257">
        <v>117.01174033149201</v>
      </c>
      <c r="X376" s="257">
        <v>65.374460227272706</v>
      </c>
      <c r="Y376" s="257">
        <v>480.29773743016699</v>
      </c>
      <c r="Z376" s="11"/>
      <c r="AA376" s="4"/>
      <c r="AB376" s="253"/>
      <c r="AD376" s="254"/>
      <c r="AE376" s="255"/>
      <c r="AF376" s="255"/>
      <c r="AG376" s="255"/>
      <c r="AH376" s="255"/>
      <c r="AI376" s="256"/>
      <c r="AJ376" s="24"/>
      <c r="AK376" s="4"/>
      <c r="AL376" s="4"/>
      <c r="AM376" s="257"/>
      <c r="AN376" s="257"/>
      <c r="AO376" s="257"/>
      <c r="AP376" s="257"/>
      <c r="AQ376" s="257"/>
      <c r="AR376" s="24"/>
      <c r="AS376" s="4"/>
      <c r="AT376" s="4"/>
      <c r="AU376" s="257"/>
      <c r="AV376" s="257"/>
      <c r="AW376" s="257"/>
      <c r="AX376" s="257"/>
      <c r="AY376" s="257"/>
      <c r="AZ376" s="24"/>
      <c r="BA376" s="4"/>
    </row>
    <row r="377" spans="1:53" ht="14.4">
      <c r="A377" s="55"/>
      <c r="B377" s="260" t="s">
        <v>565</v>
      </c>
      <c r="D377" s="261" t="s">
        <v>156</v>
      </c>
      <c r="E377" s="262">
        <v>1</v>
      </c>
      <c r="F377" s="262">
        <v>1</v>
      </c>
      <c r="G377" s="262">
        <v>1</v>
      </c>
      <c r="H377" s="262">
        <v>1</v>
      </c>
      <c r="I377" s="263">
        <v>1</v>
      </c>
      <c r="J377" s="11"/>
      <c r="M377" s="264">
        <v>9.65</v>
      </c>
      <c r="N377" s="264">
        <v>10.23</v>
      </c>
      <c r="O377" s="264">
        <v>9.2100000000000009</v>
      </c>
      <c r="P377" s="264">
        <v>10.44</v>
      </c>
      <c r="Q377" s="264">
        <v>106.59</v>
      </c>
      <c r="R377" s="11"/>
      <c r="S377" s="4"/>
      <c r="T377" s="4"/>
      <c r="U377" s="264">
        <v>9.65</v>
      </c>
      <c r="V377" s="264">
        <v>10.23</v>
      </c>
      <c r="W377" s="264">
        <v>9.2100000000000009</v>
      </c>
      <c r="X377" s="264">
        <v>10.44</v>
      </c>
      <c r="Y377" s="264">
        <v>106.59</v>
      </c>
      <c r="Z377" s="11"/>
      <c r="AA377" s="4"/>
      <c r="AB377" s="11"/>
      <c r="AC377" s="11"/>
      <c r="AD377" s="66"/>
      <c r="AE377" s="24"/>
      <c r="AF377" s="24"/>
      <c r="AG377" s="24"/>
      <c r="AH377" s="24"/>
      <c r="AI377" s="24"/>
      <c r="AJ377" s="24"/>
      <c r="AK377" s="4"/>
      <c r="AL377" s="4"/>
      <c r="AM377" s="24"/>
      <c r="AN377" s="24"/>
      <c r="AO377" s="24"/>
      <c r="AP377" s="24"/>
      <c r="AQ377" s="24"/>
      <c r="AR377" s="24"/>
      <c r="AS377" s="4"/>
      <c r="AT377" s="4"/>
      <c r="AU377" s="24"/>
      <c r="AV377" s="24"/>
      <c r="AW377" s="24"/>
      <c r="AX377" s="24"/>
      <c r="AY377" s="24"/>
      <c r="AZ377" s="24"/>
      <c r="BA377" s="4"/>
    </row>
    <row r="378" spans="1:53" ht="14.4">
      <c r="B378" s="253" t="s">
        <v>569</v>
      </c>
      <c r="D378" s="254" t="s">
        <v>445</v>
      </c>
      <c r="E378" s="255">
        <v>452</v>
      </c>
      <c r="F378" s="255">
        <v>281</v>
      </c>
      <c r="G378" s="255">
        <v>221</v>
      </c>
      <c r="H378" s="255">
        <v>186</v>
      </c>
      <c r="I378" s="256">
        <v>219</v>
      </c>
      <c r="J378" s="11"/>
      <c r="M378" s="257">
        <v>61365.72</v>
      </c>
      <c r="N378" s="257">
        <v>45307.89</v>
      </c>
      <c r="O378" s="257">
        <v>38949.11</v>
      </c>
      <c r="P378" s="257">
        <v>34730.42</v>
      </c>
      <c r="Q378" s="257">
        <v>212559.52</v>
      </c>
      <c r="R378" s="11"/>
      <c r="S378" s="4"/>
      <c r="T378" s="4"/>
      <c r="U378" s="257">
        <v>108.03823943662</v>
      </c>
      <c r="V378" s="257">
        <v>79.767411971830995</v>
      </c>
      <c r="W378" s="257">
        <v>69.801272401433707</v>
      </c>
      <c r="X378" s="257">
        <v>63.492541133455198</v>
      </c>
      <c r="Y378" s="257">
        <v>387.17581056466298</v>
      </c>
      <c r="Z378" s="11"/>
      <c r="AA378" s="4"/>
      <c r="AB378" s="11"/>
      <c r="AC378" s="11"/>
      <c r="AD378" s="66"/>
      <c r="AE378" s="24"/>
      <c r="AF378" s="24"/>
      <c r="AG378" s="24"/>
      <c r="AH378" s="24"/>
      <c r="AI378" s="24"/>
      <c r="AJ378" s="24"/>
      <c r="AK378" s="4"/>
      <c r="AL378" s="4"/>
      <c r="AM378" s="24"/>
      <c r="AN378" s="24"/>
      <c r="AO378" s="24"/>
      <c r="AP378" s="24"/>
      <c r="AQ378" s="24"/>
      <c r="AR378" s="24"/>
      <c r="AS378" s="4"/>
      <c r="AT378" s="4"/>
      <c r="AU378" s="24"/>
      <c r="AV378" s="24"/>
      <c r="AW378" s="24"/>
      <c r="AX378" s="24"/>
      <c r="AY378" s="24"/>
      <c r="AZ378" s="24"/>
      <c r="BA378" s="4"/>
    </row>
    <row r="379" spans="1:53" ht="15" thickBot="1">
      <c r="B379" s="260" t="s">
        <v>571</v>
      </c>
      <c r="D379" s="261" t="s">
        <v>445</v>
      </c>
      <c r="E379" s="262">
        <v>7</v>
      </c>
      <c r="F379" s="262">
        <v>4</v>
      </c>
      <c r="G379" s="262">
        <v>2</v>
      </c>
      <c r="H379" s="262">
        <v>1</v>
      </c>
      <c r="I379" s="263"/>
      <c r="J379" s="11"/>
      <c r="M379" s="264">
        <v>344.37</v>
      </c>
      <c r="N379" s="264">
        <v>49.37</v>
      </c>
      <c r="O379" s="264">
        <v>10.42</v>
      </c>
      <c r="P379" s="264">
        <v>45.21</v>
      </c>
      <c r="Q379" s="264">
        <v>0</v>
      </c>
      <c r="R379" s="11"/>
      <c r="S379" s="4"/>
      <c r="T379" s="4"/>
      <c r="U379" s="264">
        <v>49.195714285714303</v>
      </c>
      <c r="V379" s="264">
        <v>7.0528571428571398</v>
      </c>
      <c r="W379" s="264">
        <v>2.0840000000000001</v>
      </c>
      <c r="X379" s="264">
        <v>9.0419999999999998</v>
      </c>
      <c r="Y379" s="264">
        <v>0</v>
      </c>
      <c r="Z379" s="11"/>
      <c r="AA379" s="4"/>
      <c r="AB379" s="11"/>
      <c r="AC379" s="11"/>
      <c r="AD379" s="66"/>
      <c r="AE379" s="24"/>
      <c r="AF379" s="24"/>
      <c r="AG379" s="24"/>
      <c r="AH379" s="24"/>
      <c r="AI379" s="24"/>
      <c r="AJ379" s="24"/>
      <c r="AK379" s="4"/>
      <c r="AL379" s="4"/>
      <c r="AM379" s="24"/>
      <c r="AN379" s="24"/>
      <c r="AO379" s="24"/>
      <c r="AP379" s="24"/>
      <c r="AQ379" s="24"/>
      <c r="AR379" s="24"/>
      <c r="AS379" s="4"/>
      <c r="AT379" s="4"/>
      <c r="AU379" s="24"/>
      <c r="AV379" s="24"/>
      <c r="AW379" s="24"/>
      <c r="AX379" s="24"/>
      <c r="AY379" s="24"/>
      <c r="AZ379" s="24"/>
      <c r="BA379" s="4"/>
    </row>
    <row r="380" spans="1:53" ht="15" thickBot="1">
      <c r="B380" s="87" t="s">
        <v>754</v>
      </c>
      <c r="C380" s="94"/>
      <c r="D380" s="97"/>
      <c r="E380" s="265">
        <f>SUM(E18:E379)</f>
        <v>75159</v>
      </c>
      <c r="F380" s="265">
        <f>SUM(F18:F379)</f>
        <v>50778</v>
      </c>
      <c r="G380" s="265">
        <f>SUM(G18:G379)</f>
        <v>41977</v>
      </c>
      <c r="H380" s="265">
        <f>SUM(H18:H379)</f>
        <v>34094</v>
      </c>
      <c r="I380" s="265">
        <f>SUM(I18:I379)</f>
        <v>37414</v>
      </c>
      <c r="J380" s="118"/>
      <c r="L380" s="119" t="s">
        <v>755</v>
      </c>
      <c r="M380" s="266">
        <f>SUM(M18:M379)</f>
        <v>9454397.0699999966</v>
      </c>
      <c r="N380" s="266">
        <f>SUM(N18:N379)</f>
        <v>7339362.7700000014</v>
      </c>
      <c r="O380" s="266">
        <f>SUM(O18:O379)</f>
        <v>6806179.4599999972</v>
      </c>
      <c r="P380" s="266">
        <f>SUM(P18:P379)</f>
        <v>6214388.3199999975</v>
      </c>
      <c r="Q380" s="266">
        <f>SUM(Q18:Q379)</f>
        <v>39983985.82000003</v>
      </c>
      <c r="R380" s="118"/>
      <c r="S380" s="4"/>
      <c r="T380" s="267" t="s">
        <v>756</v>
      </c>
      <c r="U380" s="266">
        <f>AVERAGE(U18:U379)</f>
        <v>114.51567609546693</v>
      </c>
      <c r="V380" s="266">
        <f>AVERAGE(V18:V379)</f>
        <v>81.351378791220171</v>
      </c>
      <c r="W380" s="266">
        <f>AVERAGE(W18:W379)</f>
        <v>90.907596134461585</v>
      </c>
      <c r="X380" s="266">
        <f>AVERAGE(X18:X379)</f>
        <v>78.581225335119413</v>
      </c>
      <c r="Y380" s="266">
        <f>AVERAGE(Y18:Y379)</f>
        <v>455.03114429659428</v>
      </c>
      <c r="Z380" s="11"/>
      <c r="AA380" s="4"/>
      <c r="AB380" s="268" t="s">
        <v>754</v>
      </c>
      <c r="AC380" s="269"/>
      <c r="AD380" s="270"/>
      <c r="AE380" s="271">
        <f>SUM(AE18:AE379)</f>
        <v>8172</v>
      </c>
      <c r="AF380" s="271">
        <f>SUM(AF18:AF379)</f>
        <v>4586</v>
      </c>
      <c r="AG380" s="271">
        <f>SUM(AG18:AG379)</f>
        <v>3273</v>
      </c>
      <c r="AH380" s="271">
        <f>SUM(AH18:AH379)</f>
        <v>2488</v>
      </c>
      <c r="AI380" s="271">
        <f>SUM(AI18:AI379)</f>
        <v>2317</v>
      </c>
      <c r="AJ380" s="272"/>
      <c r="AK380" s="4"/>
      <c r="AL380" s="273" t="s">
        <v>755</v>
      </c>
      <c r="AM380" s="274">
        <f>SUM(AM18:AM379)</f>
        <v>3701331.3599999975</v>
      </c>
      <c r="AN380" s="274">
        <f>SUM(AN18:AN379)</f>
        <v>1399532.81</v>
      </c>
      <c r="AO380" s="274">
        <f>SUM(AO18:AO379)</f>
        <v>994409.51000000059</v>
      </c>
      <c r="AP380" s="274">
        <f>SUM(AP18:AP379)</f>
        <v>671456.86999999965</v>
      </c>
      <c r="AQ380" s="274">
        <f>SUM(AQ18:AQ379)</f>
        <v>2682018.9700000007</v>
      </c>
      <c r="AR380" s="272"/>
      <c r="AS380" s="4"/>
      <c r="AT380" s="273" t="s">
        <v>756</v>
      </c>
      <c r="AU380" s="274">
        <f>AVERAGE(AU18:AU379)</f>
        <v>298.7593559238706</v>
      </c>
      <c r="AV380" s="274">
        <f>AVERAGE(AV18:AV379)</f>
        <v>120.94278231708532</v>
      </c>
      <c r="AW380" s="274">
        <f>AVERAGE(AW18:AW379)</f>
        <v>92.410639577480254</v>
      </c>
      <c r="AX380" s="274">
        <f>AVERAGE(AX18:AX379)</f>
        <v>61.460769055469584</v>
      </c>
      <c r="AY380" s="274">
        <f>AVERAGE(AY18:AY379)</f>
        <v>309.69889099121565</v>
      </c>
      <c r="AZ380" s="272"/>
      <c r="BA380" s="4"/>
    </row>
    <row r="381" spans="1:53" s="4" customFormat="1"/>
    <row r="382" spans="1:53" ht="15" customHeight="1">
      <c r="B382" s="22"/>
      <c r="C382" s="22"/>
      <c r="D382" s="26"/>
      <c r="E382" s="473" t="str">
        <f>E16</f>
        <v>Number of Residential Customers in Arrears</v>
      </c>
      <c r="F382" s="473"/>
      <c r="G382" s="473"/>
      <c r="H382" s="473"/>
      <c r="I382" s="473"/>
      <c r="J382" s="473"/>
      <c r="K382" s="60"/>
      <c r="L382" s="26"/>
      <c r="M382" s="474" t="str">
        <f>M16</f>
        <v>Residential Arrearage Dollars</v>
      </c>
      <c r="N382" s="475"/>
      <c r="O382" s="475"/>
      <c r="P382" s="475"/>
      <c r="Q382" s="475"/>
      <c r="R382" s="476"/>
      <c r="S382" s="4"/>
      <c r="T382" s="26"/>
      <c r="U382" s="474" t="str">
        <f>U16</f>
        <v>Average Amount of Residential Arrearage Dollars</v>
      </c>
      <c r="V382" s="475"/>
      <c r="W382" s="475"/>
      <c r="X382" s="475"/>
      <c r="Y382" s="475"/>
      <c r="Z382" s="476"/>
      <c r="AA382" s="4"/>
      <c r="AB382" s="4"/>
      <c r="AC382" s="4"/>
      <c r="AD382" s="4"/>
      <c r="AE382" s="470" t="s">
        <v>728</v>
      </c>
      <c r="AF382" s="471"/>
      <c r="AG382" s="471"/>
      <c r="AH382" s="471"/>
      <c r="AI382" s="471"/>
      <c r="AJ382" s="472"/>
      <c r="AK382" s="4"/>
      <c r="AL382" s="123"/>
      <c r="AM382" s="471" t="str">
        <f>AM16</f>
        <v>Non-Residential Arrearage Dollars</v>
      </c>
      <c r="AN382" s="471"/>
      <c r="AO382" s="471"/>
      <c r="AP382" s="471"/>
      <c r="AQ382" s="471"/>
      <c r="AR382" s="472"/>
      <c r="AS382" s="4"/>
      <c r="AT382" s="123"/>
      <c r="AU382" s="470" t="str">
        <f>AU16</f>
        <v>Average Amount of Non-Residential Arrearage Dollars</v>
      </c>
      <c r="AV382" s="471"/>
      <c r="AW382" s="471"/>
      <c r="AX382" s="471"/>
      <c r="AY382" s="471"/>
      <c r="AZ382" s="472"/>
      <c r="BA382" s="4"/>
    </row>
    <row r="383" spans="1:53">
      <c r="B383" s="10" t="s">
        <v>731</v>
      </c>
      <c r="C383" s="10" t="s">
        <v>36</v>
      </c>
      <c r="D383" s="73" t="s">
        <v>732</v>
      </c>
      <c r="E383" s="23" t="s">
        <v>733</v>
      </c>
      <c r="F383" s="23" t="s">
        <v>734</v>
      </c>
      <c r="G383" s="23" t="s">
        <v>735</v>
      </c>
      <c r="H383" s="23" t="s">
        <v>736</v>
      </c>
      <c r="I383" s="23" t="s">
        <v>738</v>
      </c>
      <c r="J383" s="23" t="s">
        <v>739</v>
      </c>
      <c r="K383" s="25"/>
      <c r="M383" s="23" t="s">
        <v>733</v>
      </c>
      <c r="N383" s="122" t="s">
        <v>734</v>
      </c>
      <c r="O383" s="122" t="s">
        <v>735</v>
      </c>
      <c r="P383" s="122" t="s">
        <v>736</v>
      </c>
      <c r="Q383" s="122" t="s">
        <v>738</v>
      </c>
      <c r="R383" s="122" t="s">
        <v>739</v>
      </c>
      <c r="S383" s="4"/>
      <c r="T383" s="4"/>
      <c r="U383" s="23" t="s">
        <v>733</v>
      </c>
      <c r="V383" s="23" t="s">
        <v>734</v>
      </c>
      <c r="W383" s="23" t="s">
        <v>735</v>
      </c>
      <c r="X383" s="23" t="s">
        <v>736</v>
      </c>
      <c r="Y383" s="23" t="s">
        <v>738</v>
      </c>
      <c r="Z383" s="23" t="s">
        <v>739</v>
      </c>
      <c r="AA383" s="4"/>
      <c r="AB383" s="10" t="s">
        <v>731</v>
      </c>
      <c r="AC383" s="10" t="s">
        <v>36</v>
      </c>
      <c r="AD383" s="73" t="s">
        <v>732</v>
      </c>
      <c r="AE383" s="23" t="s">
        <v>733</v>
      </c>
      <c r="AF383" s="23" t="s">
        <v>734</v>
      </c>
      <c r="AG383" s="23" t="s">
        <v>735</v>
      </c>
      <c r="AH383" s="23" t="s">
        <v>736</v>
      </c>
      <c r="AI383" s="23" t="s">
        <v>738</v>
      </c>
      <c r="AJ383" s="23" t="s">
        <v>739</v>
      </c>
      <c r="AK383" s="4"/>
      <c r="AL383" s="4"/>
      <c r="AM383" s="23" t="s">
        <v>733</v>
      </c>
      <c r="AN383" s="23" t="s">
        <v>734</v>
      </c>
      <c r="AO383" s="23" t="s">
        <v>735</v>
      </c>
      <c r="AP383" s="23" t="s">
        <v>736</v>
      </c>
      <c r="AQ383" s="23" t="s">
        <v>738</v>
      </c>
      <c r="AR383" s="23" t="s">
        <v>739</v>
      </c>
      <c r="AS383" s="4"/>
      <c r="AT383" s="4"/>
      <c r="AU383" s="23" t="s">
        <v>733</v>
      </c>
      <c r="AV383" s="23" t="s">
        <v>734</v>
      </c>
      <c r="AW383" s="23" t="s">
        <v>735</v>
      </c>
      <c r="AX383" s="23" t="s">
        <v>736</v>
      </c>
      <c r="AY383" s="23" t="s">
        <v>738</v>
      </c>
      <c r="AZ383" s="23" t="s">
        <v>739</v>
      </c>
      <c r="BA383" s="4"/>
    </row>
    <row r="384" spans="1:53" ht="14.4">
      <c r="A384" s="55" t="s">
        <v>757</v>
      </c>
      <c r="B384" s="253" t="s">
        <v>635</v>
      </c>
      <c r="D384" s="254" t="s">
        <v>54</v>
      </c>
      <c r="E384" s="255">
        <v>2</v>
      </c>
      <c r="F384" s="255">
        <v>2</v>
      </c>
      <c r="G384" s="255">
        <v>1</v>
      </c>
      <c r="H384" s="255"/>
      <c r="I384" s="256"/>
      <c r="J384" s="11"/>
      <c r="M384" s="257">
        <v>92.58</v>
      </c>
      <c r="N384" s="257">
        <v>91.46</v>
      </c>
      <c r="O384" s="257">
        <v>36.33</v>
      </c>
      <c r="P384" s="257">
        <v>0</v>
      </c>
      <c r="Q384" s="257">
        <v>0</v>
      </c>
      <c r="R384" s="11"/>
      <c r="S384" s="4"/>
      <c r="T384" s="4"/>
      <c r="U384" s="257">
        <v>46.29</v>
      </c>
      <c r="V384" s="257">
        <v>45.73</v>
      </c>
      <c r="W384" s="257">
        <v>18.164999999999999</v>
      </c>
      <c r="X384" s="257">
        <v>0</v>
      </c>
      <c r="Y384" s="257">
        <v>0</v>
      </c>
      <c r="Z384" s="11"/>
      <c r="AA384" s="4"/>
      <c r="AB384" s="253" t="s">
        <v>53</v>
      </c>
      <c r="AD384" s="254" t="s">
        <v>56</v>
      </c>
      <c r="AE384" s="255">
        <v>70</v>
      </c>
      <c r="AF384" s="255">
        <v>37</v>
      </c>
      <c r="AG384" s="255">
        <v>21</v>
      </c>
      <c r="AH384" s="255">
        <v>12</v>
      </c>
      <c r="AI384" s="256">
        <v>13</v>
      </c>
      <c r="AJ384" s="24"/>
      <c r="AK384" s="4"/>
      <c r="AL384" s="4"/>
      <c r="AM384" s="257">
        <v>28547.01</v>
      </c>
      <c r="AN384" s="257">
        <v>5415.18</v>
      </c>
      <c r="AO384" s="257">
        <v>1654.43</v>
      </c>
      <c r="AP384" s="257">
        <v>2339.1799999999998</v>
      </c>
      <c r="AQ384" s="257">
        <v>2813.41</v>
      </c>
      <c r="AR384" s="24"/>
      <c r="AS384" s="4"/>
      <c r="AT384" s="4"/>
      <c r="AU384" s="257">
        <v>402.07056338028201</v>
      </c>
      <c r="AV384" s="257">
        <v>76.270140845070401</v>
      </c>
      <c r="AW384" s="257">
        <v>24.6929850746269</v>
      </c>
      <c r="AX384" s="257">
        <v>34.399705882352897</v>
      </c>
      <c r="AY384" s="257">
        <v>40.1915714285714</v>
      </c>
      <c r="AZ384" s="24"/>
      <c r="BA384" s="4"/>
    </row>
    <row r="385" spans="2:53" ht="14.4">
      <c r="B385" s="260" t="s">
        <v>636</v>
      </c>
      <c r="D385" s="261" t="s">
        <v>68</v>
      </c>
      <c r="E385" s="262">
        <v>21</v>
      </c>
      <c r="F385" s="262">
        <v>19</v>
      </c>
      <c r="G385" s="262">
        <v>11</v>
      </c>
      <c r="H385" s="262">
        <v>11</v>
      </c>
      <c r="I385" s="263">
        <v>11</v>
      </c>
      <c r="J385" s="11"/>
      <c r="M385" s="264">
        <v>1972.07</v>
      </c>
      <c r="N385" s="264">
        <v>1726.1</v>
      </c>
      <c r="O385" s="264">
        <v>793.25</v>
      </c>
      <c r="P385" s="264">
        <v>1019.08</v>
      </c>
      <c r="Q385" s="264">
        <v>5624.25</v>
      </c>
      <c r="R385" s="11"/>
      <c r="S385" s="4"/>
      <c r="T385" s="4"/>
      <c r="U385" s="264">
        <v>85.742173913043501</v>
      </c>
      <c r="V385" s="264">
        <v>75.047826086956505</v>
      </c>
      <c r="W385" s="264">
        <v>34.489130434782602</v>
      </c>
      <c r="X385" s="264">
        <v>44.307826086956503</v>
      </c>
      <c r="Y385" s="264">
        <v>244.53260869565199</v>
      </c>
      <c r="Z385" s="11"/>
      <c r="AA385" s="4"/>
      <c r="AB385" s="260" t="s">
        <v>53</v>
      </c>
      <c r="AD385" s="261" t="s">
        <v>54</v>
      </c>
      <c r="AE385" s="262">
        <v>142</v>
      </c>
      <c r="AF385" s="262">
        <v>67</v>
      </c>
      <c r="AG385" s="262">
        <v>46</v>
      </c>
      <c r="AH385" s="262">
        <v>31</v>
      </c>
      <c r="AI385" s="263">
        <v>33</v>
      </c>
      <c r="AJ385" s="24"/>
      <c r="AK385" s="4"/>
      <c r="AL385" s="4"/>
      <c r="AM385" s="264">
        <v>59347.320000000102</v>
      </c>
      <c r="AN385" s="264">
        <v>24792.560000000001</v>
      </c>
      <c r="AO385" s="264">
        <v>19940.310000000001</v>
      </c>
      <c r="AP385" s="264">
        <v>8813.7000000000007</v>
      </c>
      <c r="AQ385" s="264">
        <v>43998.12</v>
      </c>
      <c r="AR385" s="24"/>
      <c r="AS385" s="4"/>
      <c r="AT385" s="4"/>
      <c r="AU385" s="264">
        <v>406.48849315068497</v>
      </c>
      <c r="AV385" s="264">
        <v>169.81205479452001</v>
      </c>
      <c r="AW385" s="264">
        <v>145.54970802919701</v>
      </c>
      <c r="AX385" s="264">
        <v>65.773880597014895</v>
      </c>
      <c r="AY385" s="264">
        <v>314.272285714286</v>
      </c>
      <c r="AZ385" s="24"/>
      <c r="BA385" s="4"/>
    </row>
    <row r="386" spans="2:53" ht="14.4">
      <c r="B386" s="253" t="s">
        <v>758</v>
      </c>
      <c r="D386" s="254" t="s">
        <v>110</v>
      </c>
      <c r="E386" s="255">
        <v>1</v>
      </c>
      <c r="F386" s="255">
        <v>1</v>
      </c>
      <c r="G386" s="255">
        <v>1</v>
      </c>
      <c r="H386" s="255"/>
      <c r="I386" s="256"/>
      <c r="J386" s="11"/>
      <c r="M386" s="257">
        <v>78.540000000000006</v>
      </c>
      <c r="N386" s="257">
        <v>87.52</v>
      </c>
      <c r="O386" s="257">
        <v>200.48</v>
      </c>
      <c r="P386" s="257">
        <v>0</v>
      </c>
      <c r="Q386" s="257">
        <v>0</v>
      </c>
      <c r="R386" s="11"/>
      <c r="S386" s="4"/>
      <c r="T386" s="4"/>
      <c r="U386" s="257">
        <v>78.540000000000006</v>
      </c>
      <c r="V386" s="257">
        <v>87.52</v>
      </c>
      <c r="W386" s="257">
        <v>200.48</v>
      </c>
      <c r="X386" s="257">
        <v>0</v>
      </c>
      <c r="Y386" s="257">
        <v>0</v>
      </c>
      <c r="Z386" s="11"/>
      <c r="AA386" s="4"/>
      <c r="AB386" s="253" t="s">
        <v>57</v>
      </c>
      <c r="AD386" s="254" t="s">
        <v>56</v>
      </c>
      <c r="AE386" s="255">
        <v>1</v>
      </c>
      <c r="AF386" s="255"/>
      <c r="AG386" s="255"/>
      <c r="AH386" s="255"/>
      <c r="AI386" s="256"/>
      <c r="AJ386" s="24"/>
      <c r="AK386" s="4"/>
      <c r="AL386" s="4"/>
      <c r="AM386" s="257">
        <v>50</v>
      </c>
      <c r="AN386" s="257">
        <v>0</v>
      </c>
      <c r="AO386" s="257">
        <v>0</v>
      </c>
      <c r="AP386" s="257">
        <v>0</v>
      </c>
      <c r="AQ386" s="257">
        <v>0</v>
      </c>
      <c r="AR386" s="24"/>
      <c r="AS386" s="4"/>
      <c r="AT386" s="4"/>
      <c r="AU386" s="257">
        <v>50</v>
      </c>
      <c r="AV386" s="257">
        <v>0</v>
      </c>
      <c r="AW386" s="257">
        <v>0</v>
      </c>
      <c r="AX386" s="257">
        <v>0</v>
      </c>
      <c r="AY386" s="257">
        <v>0</v>
      </c>
      <c r="AZ386" s="24"/>
      <c r="BA386" s="4"/>
    </row>
    <row r="387" spans="2:53" ht="14.4">
      <c r="B387" s="260" t="s">
        <v>53</v>
      </c>
      <c r="D387" s="261" t="s">
        <v>56</v>
      </c>
      <c r="E387" s="262">
        <v>1481</v>
      </c>
      <c r="F387" s="262">
        <v>925</v>
      </c>
      <c r="G387" s="262">
        <v>679</v>
      </c>
      <c r="H387" s="262">
        <v>559</v>
      </c>
      <c r="I387" s="263">
        <v>674</v>
      </c>
      <c r="J387" s="11"/>
      <c r="M387" s="264">
        <v>153256</v>
      </c>
      <c r="N387" s="264">
        <v>106896.66</v>
      </c>
      <c r="O387" s="264">
        <v>84768.42</v>
      </c>
      <c r="P387" s="264">
        <v>71947.850000000093</v>
      </c>
      <c r="Q387" s="264">
        <v>796725.28999999899</v>
      </c>
      <c r="R387" s="11"/>
      <c r="S387" s="4"/>
      <c r="T387" s="4"/>
      <c r="U387" s="264">
        <v>91.880095923261294</v>
      </c>
      <c r="V387" s="264">
        <v>64.086726618705001</v>
      </c>
      <c r="W387" s="264">
        <v>51.814437652811698</v>
      </c>
      <c r="X387" s="264">
        <v>45.392965299684597</v>
      </c>
      <c r="Y387" s="264">
        <v>485.21637637027999</v>
      </c>
      <c r="Z387" s="11"/>
      <c r="AA387" s="4"/>
      <c r="AB387" s="260" t="s">
        <v>57</v>
      </c>
      <c r="AD387" s="261" t="s">
        <v>54</v>
      </c>
      <c r="AE387" s="262">
        <v>63</v>
      </c>
      <c r="AF387" s="262">
        <v>25</v>
      </c>
      <c r="AG387" s="262">
        <v>20</v>
      </c>
      <c r="AH387" s="262">
        <v>14</v>
      </c>
      <c r="AI387" s="263">
        <v>18</v>
      </c>
      <c r="AJ387" s="24"/>
      <c r="AK387" s="4"/>
      <c r="AL387" s="4"/>
      <c r="AM387" s="264">
        <v>62203.4</v>
      </c>
      <c r="AN387" s="264">
        <v>13953.52</v>
      </c>
      <c r="AO387" s="264">
        <v>12524.55</v>
      </c>
      <c r="AP387" s="264">
        <v>4438.29</v>
      </c>
      <c r="AQ387" s="264">
        <v>22206.82</v>
      </c>
      <c r="AR387" s="24"/>
      <c r="AS387" s="4"/>
      <c r="AT387" s="4"/>
      <c r="AU387" s="264">
        <v>942.47575757575703</v>
      </c>
      <c r="AV387" s="264">
        <v>211.41696969697</v>
      </c>
      <c r="AW387" s="264">
        <v>195.69609374999999</v>
      </c>
      <c r="AX387" s="264">
        <v>72.758852459016396</v>
      </c>
      <c r="AY387" s="264">
        <v>336.46696969697001</v>
      </c>
      <c r="AZ387" s="24"/>
      <c r="BA387" s="4"/>
    </row>
    <row r="388" spans="2:53" ht="14.4">
      <c r="B388" s="253" t="s">
        <v>53</v>
      </c>
      <c r="D388" s="254" t="s">
        <v>54</v>
      </c>
      <c r="E388" s="255">
        <v>1052</v>
      </c>
      <c r="F388" s="255">
        <v>669</v>
      </c>
      <c r="G388" s="255">
        <v>458</v>
      </c>
      <c r="H388" s="255">
        <v>390</v>
      </c>
      <c r="I388" s="256">
        <v>447</v>
      </c>
      <c r="J388" s="11"/>
      <c r="M388" s="257">
        <v>115119.08</v>
      </c>
      <c r="N388" s="257">
        <v>91162.429999999906</v>
      </c>
      <c r="O388" s="257">
        <v>59439.15</v>
      </c>
      <c r="P388" s="257">
        <v>60544.01</v>
      </c>
      <c r="Q388" s="257">
        <v>541066.04</v>
      </c>
      <c r="R388" s="11"/>
      <c r="S388" s="4"/>
      <c r="T388" s="4"/>
      <c r="U388" s="257">
        <v>96.333958158995998</v>
      </c>
      <c r="V388" s="257">
        <v>76.286552301255199</v>
      </c>
      <c r="W388" s="257">
        <v>51.911921397379899</v>
      </c>
      <c r="X388" s="257">
        <v>53.531396993810802</v>
      </c>
      <c r="Y388" s="257">
        <v>476.71016740088101</v>
      </c>
      <c r="Z388" s="11"/>
      <c r="AA388" s="4"/>
      <c r="AB388" s="253" t="s">
        <v>58</v>
      </c>
      <c r="AD388" s="254" t="s">
        <v>59</v>
      </c>
      <c r="AE388" s="255">
        <v>13</v>
      </c>
      <c r="AF388" s="255">
        <v>5</v>
      </c>
      <c r="AG388" s="255">
        <v>3</v>
      </c>
      <c r="AH388" s="255">
        <v>3</v>
      </c>
      <c r="AI388" s="256">
        <v>3</v>
      </c>
      <c r="AJ388" s="24"/>
      <c r="AK388" s="4"/>
      <c r="AL388" s="4"/>
      <c r="AM388" s="257">
        <v>1875.26</v>
      </c>
      <c r="AN388" s="257">
        <v>760.57</v>
      </c>
      <c r="AO388" s="257">
        <v>283.33</v>
      </c>
      <c r="AP388" s="257">
        <v>274.06</v>
      </c>
      <c r="AQ388" s="257">
        <v>1197.43</v>
      </c>
      <c r="AR388" s="24"/>
      <c r="AS388" s="4"/>
      <c r="AT388" s="4"/>
      <c r="AU388" s="257">
        <v>144.25076923076901</v>
      </c>
      <c r="AV388" s="257">
        <v>58.5053846153846</v>
      </c>
      <c r="AW388" s="257">
        <v>23.6108333333333</v>
      </c>
      <c r="AX388" s="257">
        <v>22.838333333333299</v>
      </c>
      <c r="AY388" s="257">
        <v>99.785833333333301</v>
      </c>
      <c r="AZ388" s="24"/>
      <c r="BA388" s="4"/>
    </row>
    <row r="389" spans="2:53" ht="14.4">
      <c r="B389" s="260" t="s">
        <v>57</v>
      </c>
      <c r="D389" s="261" t="s">
        <v>56</v>
      </c>
      <c r="E389" s="262">
        <v>1</v>
      </c>
      <c r="F389" s="262">
        <v>1</v>
      </c>
      <c r="G389" s="262">
        <v>1</v>
      </c>
      <c r="H389" s="262">
        <v>1</v>
      </c>
      <c r="I389" s="263">
        <v>1</v>
      </c>
      <c r="J389" s="11"/>
      <c r="M389" s="264">
        <v>159.84</v>
      </c>
      <c r="N389" s="264">
        <v>140.75</v>
      </c>
      <c r="O389" s="264">
        <v>161.30000000000001</v>
      </c>
      <c r="P389" s="264">
        <v>194.84</v>
      </c>
      <c r="Q389" s="264">
        <v>190.08</v>
      </c>
      <c r="R389" s="11"/>
      <c r="S389" s="4"/>
      <c r="T389" s="4"/>
      <c r="U389" s="264">
        <v>159.84</v>
      </c>
      <c r="V389" s="264">
        <v>140.75</v>
      </c>
      <c r="W389" s="264">
        <v>161.30000000000001</v>
      </c>
      <c r="X389" s="264">
        <v>194.84</v>
      </c>
      <c r="Y389" s="264">
        <v>190.08</v>
      </c>
      <c r="Z389" s="11"/>
      <c r="AA389" s="4"/>
      <c r="AB389" s="260" t="s">
        <v>60</v>
      </c>
      <c r="AD389" s="261" t="s">
        <v>61</v>
      </c>
      <c r="AE389" s="262">
        <v>3</v>
      </c>
      <c r="AF389" s="262"/>
      <c r="AG389" s="262"/>
      <c r="AH389" s="262"/>
      <c r="AI389" s="263"/>
      <c r="AJ389" s="24"/>
      <c r="AK389" s="4"/>
      <c r="AL389" s="4"/>
      <c r="AM389" s="264">
        <v>560.72</v>
      </c>
      <c r="AN389" s="264">
        <v>0</v>
      </c>
      <c r="AO389" s="264">
        <v>0</v>
      </c>
      <c r="AP389" s="264">
        <v>0</v>
      </c>
      <c r="AQ389" s="264">
        <v>0</v>
      </c>
      <c r="AR389" s="24"/>
      <c r="AS389" s="4"/>
      <c r="AT389" s="4"/>
      <c r="AU389" s="264">
        <v>186.90666666666701</v>
      </c>
      <c r="AV389" s="264">
        <v>0</v>
      </c>
      <c r="AW389" s="264">
        <v>0</v>
      </c>
      <c r="AX389" s="264">
        <v>0</v>
      </c>
      <c r="AY389" s="264">
        <v>0</v>
      </c>
      <c r="AZ389" s="24"/>
      <c r="BA389" s="4"/>
    </row>
    <row r="390" spans="2:53" ht="14.4">
      <c r="B390" s="253" t="s">
        <v>57</v>
      </c>
      <c r="D390" s="254" t="s">
        <v>54</v>
      </c>
      <c r="E390" s="255">
        <v>175</v>
      </c>
      <c r="F390" s="255">
        <v>105</v>
      </c>
      <c r="G390" s="255">
        <v>78</v>
      </c>
      <c r="H390" s="255">
        <v>61</v>
      </c>
      <c r="I390" s="256">
        <v>86</v>
      </c>
      <c r="J390" s="11"/>
      <c r="M390" s="257">
        <v>26725.27</v>
      </c>
      <c r="N390" s="257">
        <v>15909.29</v>
      </c>
      <c r="O390" s="257">
        <v>14626.42</v>
      </c>
      <c r="P390" s="257">
        <v>11052</v>
      </c>
      <c r="Q390" s="257">
        <v>165276.42000000001</v>
      </c>
      <c r="R390" s="11"/>
      <c r="S390" s="4"/>
      <c r="T390" s="4"/>
      <c r="U390" s="257">
        <v>134.97611111111101</v>
      </c>
      <c r="V390" s="257">
        <v>80.349949494949499</v>
      </c>
      <c r="W390" s="257">
        <v>81.2578888888889</v>
      </c>
      <c r="X390" s="257">
        <v>61.743016759776502</v>
      </c>
      <c r="Y390" s="257">
        <v>888.58290322580604</v>
      </c>
      <c r="Z390" s="11"/>
      <c r="AA390" s="4"/>
      <c r="AB390" s="253" t="s">
        <v>62</v>
      </c>
      <c r="AD390" s="254" t="s">
        <v>63</v>
      </c>
      <c r="AE390" s="255">
        <v>40</v>
      </c>
      <c r="AF390" s="255">
        <v>15</v>
      </c>
      <c r="AG390" s="255">
        <v>11</v>
      </c>
      <c r="AH390" s="255">
        <v>9</v>
      </c>
      <c r="AI390" s="256">
        <v>6</v>
      </c>
      <c r="AJ390" s="24"/>
      <c r="AK390" s="4"/>
      <c r="AL390" s="4"/>
      <c r="AM390" s="257">
        <v>10460.84</v>
      </c>
      <c r="AN390" s="257">
        <v>1661.53</v>
      </c>
      <c r="AO390" s="257">
        <v>1584.23</v>
      </c>
      <c r="AP390" s="257">
        <v>1792.75</v>
      </c>
      <c r="AQ390" s="257">
        <v>4906.6000000000004</v>
      </c>
      <c r="AR390" s="24"/>
      <c r="AS390" s="4"/>
      <c r="AT390" s="4"/>
      <c r="AU390" s="257">
        <v>261.52100000000002</v>
      </c>
      <c r="AV390" s="257">
        <v>41.538249999999998</v>
      </c>
      <c r="AW390" s="257">
        <v>39.60575</v>
      </c>
      <c r="AX390" s="257">
        <v>61.818965517241402</v>
      </c>
      <c r="AY390" s="257">
        <v>122.66500000000001</v>
      </c>
      <c r="AZ390" s="24"/>
      <c r="BA390" s="4"/>
    </row>
    <row r="391" spans="2:53" ht="14.4">
      <c r="B391" s="260" t="s">
        <v>58</v>
      </c>
      <c r="D391" s="261" t="s">
        <v>59</v>
      </c>
      <c r="E391" s="262">
        <v>98</v>
      </c>
      <c r="F391" s="262">
        <v>53</v>
      </c>
      <c r="G391" s="262">
        <v>45</v>
      </c>
      <c r="H391" s="262">
        <v>35</v>
      </c>
      <c r="I391" s="263">
        <v>38</v>
      </c>
      <c r="J391" s="11"/>
      <c r="M391" s="264">
        <v>12482.08</v>
      </c>
      <c r="N391" s="264">
        <v>9811.11</v>
      </c>
      <c r="O391" s="264">
        <v>5605.78</v>
      </c>
      <c r="P391" s="264">
        <v>4911.9399999999996</v>
      </c>
      <c r="Q391" s="264">
        <v>36574.15</v>
      </c>
      <c r="R391" s="11"/>
      <c r="S391" s="4"/>
      <c r="T391" s="4"/>
      <c r="U391" s="264">
        <v>109.491929824561</v>
      </c>
      <c r="V391" s="264">
        <v>86.062368421052597</v>
      </c>
      <c r="W391" s="264">
        <v>53.901730769230802</v>
      </c>
      <c r="X391" s="264">
        <v>45.480925925925902</v>
      </c>
      <c r="Y391" s="264">
        <v>345.03915094339601</v>
      </c>
      <c r="Z391" s="11"/>
      <c r="AA391" s="4"/>
      <c r="AB391" s="260" t="s">
        <v>69</v>
      </c>
      <c r="AD391" s="261" t="s">
        <v>70</v>
      </c>
      <c r="AE391" s="262">
        <v>11</v>
      </c>
      <c r="AF391" s="262">
        <v>3</v>
      </c>
      <c r="AG391" s="262">
        <v>3</v>
      </c>
      <c r="AH391" s="262">
        <v>3</v>
      </c>
      <c r="AI391" s="263">
        <v>1</v>
      </c>
      <c r="AJ391" s="24"/>
      <c r="AK391" s="4"/>
      <c r="AL391" s="4"/>
      <c r="AM391" s="264">
        <v>20423.2</v>
      </c>
      <c r="AN391" s="264">
        <v>875.28</v>
      </c>
      <c r="AO391" s="264">
        <v>651.11</v>
      </c>
      <c r="AP391" s="264">
        <v>709.44</v>
      </c>
      <c r="AQ391" s="264">
        <v>44.42</v>
      </c>
      <c r="AR391" s="24"/>
      <c r="AS391" s="4"/>
      <c r="AT391" s="4"/>
      <c r="AU391" s="264">
        <v>1856.6545454545501</v>
      </c>
      <c r="AV391" s="264">
        <v>79.570909090909097</v>
      </c>
      <c r="AW391" s="264">
        <v>59.191818181818199</v>
      </c>
      <c r="AX391" s="264">
        <v>64.494545454545403</v>
      </c>
      <c r="AY391" s="264">
        <v>4.0381818181818199</v>
      </c>
      <c r="AZ391" s="24"/>
      <c r="BA391" s="4"/>
    </row>
    <row r="392" spans="2:53" ht="14.4">
      <c r="B392" s="253" t="s">
        <v>60</v>
      </c>
      <c r="D392" s="254" t="s">
        <v>61</v>
      </c>
      <c r="E392" s="255">
        <v>1</v>
      </c>
      <c r="F392" s="255"/>
      <c r="G392" s="255"/>
      <c r="H392" s="255"/>
      <c r="I392" s="256"/>
      <c r="J392" s="11"/>
      <c r="M392" s="257">
        <v>632.41999999999996</v>
      </c>
      <c r="N392" s="257">
        <v>0</v>
      </c>
      <c r="O392" s="257">
        <v>0</v>
      </c>
      <c r="P392" s="257">
        <v>0</v>
      </c>
      <c r="Q392" s="257">
        <v>0</v>
      </c>
      <c r="R392" s="11"/>
      <c r="S392" s="4"/>
      <c r="T392" s="4"/>
      <c r="U392" s="257">
        <v>632.41999999999996</v>
      </c>
      <c r="V392" s="257">
        <v>0</v>
      </c>
      <c r="W392" s="257">
        <v>0</v>
      </c>
      <c r="X392" s="257">
        <v>0</v>
      </c>
      <c r="Y392" s="257">
        <v>0</v>
      </c>
      <c r="Z392" s="11"/>
      <c r="AA392" s="4"/>
      <c r="AB392" s="253" t="s">
        <v>71</v>
      </c>
      <c r="AD392" s="254" t="s">
        <v>72</v>
      </c>
      <c r="AE392" s="255">
        <v>80</v>
      </c>
      <c r="AF392" s="255">
        <v>49</v>
      </c>
      <c r="AG392" s="255">
        <v>35</v>
      </c>
      <c r="AH392" s="255">
        <v>33</v>
      </c>
      <c r="AI392" s="256">
        <v>31</v>
      </c>
      <c r="AJ392" s="24"/>
      <c r="AK392" s="4"/>
      <c r="AL392" s="4"/>
      <c r="AM392" s="257">
        <v>41141.120000000003</v>
      </c>
      <c r="AN392" s="257">
        <v>25396.85</v>
      </c>
      <c r="AO392" s="257">
        <v>18099.23</v>
      </c>
      <c r="AP392" s="257">
        <v>23699.32</v>
      </c>
      <c r="AQ392" s="257">
        <v>148078.78</v>
      </c>
      <c r="AR392" s="24"/>
      <c r="AS392" s="4"/>
      <c r="AT392" s="4"/>
      <c r="AU392" s="257">
        <v>495.67614457831297</v>
      </c>
      <c r="AV392" s="257">
        <v>305.98614457831297</v>
      </c>
      <c r="AW392" s="257">
        <v>238.14776315789501</v>
      </c>
      <c r="AX392" s="257">
        <v>292.584197530864</v>
      </c>
      <c r="AY392" s="257">
        <v>1828.13308641975</v>
      </c>
      <c r="AZ392" s="24"/>
      <c r="BA392" s="4"/>
    </row>
    <row r="393" spans="2:53" ht="14.4">
      <c r="B393" s="260" t="s">
        <v>62</v>
      </c>
      <c r="D393" s="261" t="s">
        <v>61</v>
      </c>
      <c r="E393" s="262">
        <v>1</v>
      </c>
      <c r="F393" s="262">
        <v>1</v>
      </c>
      <c r="G393" s="262"/>
      <c r="H393" s="262"/>
      <c r="I393" s="263"/>
      <c r="J393" s="11"/>
      <c r="M393" s="264">
        <v>61.43</v>
      </c>
      <c r="N393" s="264">
        <v>36.380000000000003</v>
      </c>
      <c r="O393" s="264">
        <v>0</v>
      </c>
      <c r="P393" s="264"/>
      <c r="Q393" s="264"/>
      <c r="R393" s="11"/>
      <c r="S393" s="4"/>
      <c r="T393" s="4"/>
      <c r="U393" s="264">
        <v>61.43</v>
      </c>
      <c r="V393" s="264">
        <v>36.380000000000003</v>
      </c>
      <c r="W393" s="264">
        <v>0</v>
      </c>
      <c r="X393" s="264"/>
      <c r="Y393" s="264"/>
      <c r="Z393" s="11"/>
      <c r="AA393" s="4"/>
      <c r="AB393" s="260" t="s">
        <v>73</v>
      </c>
      <c r="AD393" s="261" t="s">
        <v>362</v>
      </c>
      <c r="AE393" s="262">
        <v>1</v>
      </c>
      <c r="AF393" s="262">
        <v>1</v>
      </c>
      <c r="AG393" s="262">
        <v>1</v>
      </c>
      <c r="AH393" s="262"/>
      <c r="AI393" s="263">
        <v>1</v>
      </c>
      <c r="AJ393" s="24"/>
      <c r="AK393" s="4"/>
      <c r="AL393" s="4"/>
      <c r="AM393" s="264">
        <v>12.69</v>
      </c>
      <c r="AN393" s="264">
        <v>11.5</v>
      </c>
      <c r="AO393" s="264">
        <v>22.84</v>
      </c>
      <c r="AP393" s="264"/>
      <c r="AQ393" s="264">
        <v>371.74</v>
      </c>
      <c r="AR393" s="24"/>
      <c r="AS393" s="4"/>
      <c r="AT393" s="4"/>
      <c r="AU393" s="264">
        <v>12.69</v>
      </c>
      <c r="AV393" s="264">
        <v>11.5</v>
      </c>
      <c r="AW393" s="264">
        <v>22.84</v>
      </c>
      <c r="AX393" s="264"/>
      <c r="AY393" s="264">
        <v>371.74</v>
      </c>
      <c r="AZ393" s="24"/>
      <c r="BA393" s="4"/>
    </row>
    <row r="394" spans="2:53" ht="14.4">
      <c r="B394" s="253" t="s">
        <v>62</v>
      </c>
      <c r="D394" s="254" t="s">
        <v>63</v>
      </c>
      <c r="E394" s="255">
        <v>155</v>
      </c>
      <c r="F394" s="255">
        <v>90</v>
      </c>
      <c r="G394" s="255">
        <v>70</v>
      </c>
      <c r="H394" s="255">
        <v>66</v>
      </c>
      <c r="I394" s="256">
        <v>63</v>
      </c>
      <c r="J394" s="11"/>
      <c r="M394" s="257">
        <v>30012.86</v>
      </c>
      <c r="N394" s="257">
        <v>23411.02</v>
      </c>
      <c r="O394" s="257">
        <v>19749.150000000001</v>
      </c>
      <c r="P394" s="257">
        <v>22421.35</v>
      </c>
      <c r="Q394" s="257">
        <v>122490.91</v>
      </c>
      <c r="R394" s="11"/>
      <c r="S394" s="4"/>
      <c r="T394" s="4"/>
      <c r="U394" s="257">
        <v>169.56418079095999</v>
      </c>
      <c r="V394" s="257">
        <v>132.26564971751401</v>
      </c>
      <c r="W394" s="257">
        <v>114.156936416185</v>
      </c>
      <c r="X394" s="257">
        <v>129.60317919075101</v>
      </c>
      <c r="Y394" s="257">
        <v>703.970747126437</v>
      </c>
      <c r="Z394" s="11"/>
      <c r="AA394" s="4"/>
      <c r="AB394" s="253" t="s">
        <v>73</v>
      </c>
      <c r="AD394" s="254" t="s">
        <v>75</v>
      </c>
      <c r="AE394" s="255">
        <v>1</v>
      </c>
      <c r="AF394" s="255"/>
      <c r="AG394" s="255"/>
      <c r="AH394" s="255"/>
      <c r="AI394" s="256"/>
      <c r="AJ394" s="24"/>
      <c r="AK394" s="4"/>
      <c r="AL394" s="4"/>
      <c r="AM394" s="257">
        <v>1027.31</v>
      </c>
      <c r="AN394" s="257">
        <v>0</v>
      </c>
      <c r="AO394" s="257">
        <v>0</v>
      </c>
      <c r="AP394" s="257">
        <v>0</v>
      </c>
      <c r="AQ394" s="257">
        <v>0</v>
      </c>
      <c r="AR394" s="24"/>
      <c r="AS394" s="4"/>
      <c r="AT394" s="4"/>
      <c r="AU394" s="257">
        <v>1027.31</v>
      </c>
      <c r="AV394" s="257">
        <v>0</v>
      </c>
      <c r="AW394" s="257">
        <v>0</v>
      </c>
      <c r="AX394" s="257">
        <v>0</v>
      </c>
      <c r="AY394" s="257">
        <v>0</v>
      </c>
      <c r="AZ394" s="24"/>
      <c r="BA394" s="4"/>
    </row>
    <row r="395" spans="2:53" ht="14.4">
      <c r="B395" s="260" t="s">
        <v>69</v>
      </c>
      <c r="D395" s="261" t="s">
        <v>70</v>
      </c>
      <c r="E395" s="262">
        <v>11</v>
      </c>
      <c r="F395" s="262">
        <v>5</v>
      </c>
      <c r="G395" s="262">
        <v>4</v>
      </c>
      <c r="H395" s="262">
        <v>4</v>
      </c>
      <c r="I395" s="263">
        <v>5</v>
      </c>
      <c r="J395" s="11"/>
      <c r="M395" s="264">
        <v>2585.7399999999998</v>
      </c>
      <c r="N395" s="264">
        <v>2618.62</v>
      </c>
      <c r="O395" s="264">
        <v>580.24</v>
      </c>
      <c r="P395" s="264">
        <v>622.47</v>
      </c>
      <c r="Q395" s="264">
        <v>16258.32</v>
      </c>
      <c r="R395" s="11"/>
      <c r="S395" s="4"/>
      <c r="T395" s="4"/>
      <c r="U395" s="264">
        <v>235.06727272727301</v>
      </c>
      <c r="V395" s="264">
        <v>238.05636363636401</v>
      </c>
      <c r="W395" s="264">
        <v>58.024000000000001</v>
      </c>
      <c r="X395" s="264">
        <v>56.588181818181802</v>
      </c>
      <c r="Y395" s="264">
        <v>1478.02909090909</v>
      </c>
      <c r="Z395" s="11"/>
      <c r="AA395" s="4"/>
      <c r="AB395" s="260" t="s">
        <v>73</v>
      </c>
      <c r="AD395" s="261" t="s">
        <v>74</v>
      </c>
      <c r="AE395" s="262">
        <v>704</v>
      </c>
      <c r="AF395" s="262">
        <v>385</v>
      </c>
      <c r="AG395" s="262">
        <v>325</v>
      </c>
      <c r="AH395" s="262">
        <v>263</v>
      </c>
      <c r="AI395" s="263">
        <v>235</v>
      </c>
      <c r="AJ395" s="24"/>
      <c r="AK395" s="4"/>
      <c r="AL395" s="4"/>
      <c r="AM395" s="264">
        <v>593053.21</v>
      </c>
      <c r="AN395" s="264">
        <v>178885.41</v>
      </c>
      <c r="AO395" s="264">
        <v>187342.53</v>
      </c>
      <c r="AP395" s="264">
        <v>53004.86</v>
      </c>
      <c r="AQ395" s="264">
        <v>281960.12</v>
      </c>
      <c r="AR395" s="24"/>
      <c r="AS395" s="4"/>
      <c r="AT395" s="4"/>
      <c r="AU395" s="264">
        <v>820.26723374827202</v>
      </c>
      <c r="AV395" s="264">
        <v>247.421037344398</v>
      </c>
      <c r="AW395" s="264">
        <v>273.09406705539402</v>
      </c>
      <c r="AX395" s="264">
        <v>82.178077519379897</v>
      </c>
      <c r="AY395" s="264">
        <v>408.63785507246399</v>
      </c>
      <c r="AZ395" s="24"/>
      <c r="BA395" s="4"/>
    </row>
    <row r="396" spans="2:53" ht="14.4">
      <c r="B396" s="253" t="s">
        <v>71</v>
      </c>
      <c r="D396" s="254" t="s">
        <v>72</v>
      </c>
      <c r="E396" s="255">
        <v>854</v>
      </c>
      <c r="F396" s="255">
        <v>507</v>
      </c>
      <c r="G396" s="255">
        <v>380</v>
      </c>
      <c r="H396" s="255">
        <v>336</v>
      </c>
      <c r="I396" s="256">
        <v>351</v>
      </c>
      <c r="J396" s="11"/>
      <c r="M396" s="257">
        <v>135875.53</v>
      </c>
      <c r="N396" s="257">
        <v>85845.82</v>
      </c>
      <c r="O396" s="257">
        <v>68879.899999999994</v>
      </c>
      <c r="P396" s="257">
        <v>81494.570000000007</v>
      </c>
      <c r="Q396" s="257">
        <v>554631</v>
      </c>
      <c r="R396" s="11"/>
      <c r="S396" s="4"/>
      <c r="T396" s="4"/>
      <c r="U396" s="257">
        <v>137.665177304965</v>
      </c>
      <c r="V396" s="257">
        <v>86.976514690982796</v>
      </c>
      <c r="W396" s="257">
        <v>71.974817136886102</v>
      </c>
      <c r="X396" s="257">
        <v>85.783757894736794</v>
      </c>
      <c r="Y396" s="257">
        <v>585.671594508976</v>
      </c>
      <c r="Z396" s="11"/>
      <c r="AA396" s="4"/>
      <c r="AB396" s="253" t="s">
        <v>78</v>
      </c>
      <c r="AD396" s="254" t="s">
        <v>79</v>
      </c>
      <c r="AE396" s="255">
        <v>1</v>
      </c>
      <c r="AF396" s="255"/>
      <c r="AG396" s="255"/>
      <c r="AH396" s="255"/>
      <c r="AI396" s="256"/>
      <c r="AJ396" s="24"/>
      <c r="AK396" s="4"/>
      <c r="AL396" s="4"/>
      <c r="AM396" s="257">
        <v>40.65</v>
      </c>
      <c r="AN396" s="257">
        <v>0</v>
      </c>
      <c r="AO396" s="257">
        <v>0</v>
      </c>
      <c r="AP396" s="257">
        <v>0</v>
      </c>
      <c r="AQ396" s="257">
        <v>0</v>
      </c>
      <c r="AR396" s="24"/>
      <c r="AS396" s="4"/>
      <c r="AT396" s="4"/>
      <c r="AU396" s="257">
        <v>40.65</v>
      </c>
      <c r="AV396" s="257">
        <v>0</v>
      </c>
      <c r="AW396" s="257">
        <v>0</v>
      </c>
      <c r="AX396" s="257">
        <v>0</v>
      </c>
      <c r="AY396" s="257">
        <v>0</v>
      </c>
      <c r="AZ396" s="24"/>
      <c r="BA396" s="4"/>
    </row>
    <row r="397" spans="2:53" ht="14.4">
      <c r="B397" s="260" t="s">
        <v>73</v>
      </c>
      <c r="D397" s="261" t="s">
        <v>75</v>
      </c>
      <c r="E397" s="262">
        <v>1</v>
      </c>
      <c r="F397" s="262">
        <v>1</v>
      </c>
      <c r="G397" s="262">
        <v>1</v>
      </c>
      <c r="H397" s="262">
        <v>1</v>
      </c>
      <c r="I397" s="263"/>
      <c r="J397" s="11"/>
      <c r="M397" s="264">
        <v>39.97</v>
      </c>
      <c r="N397" s="264">
        <v>66.05</v>
      </c>
      <c r="O397" s="264">
        <v>57.21</v>
      </c>
      <c r="P397" s="264">
        <v>22.03</v>
      </c>
      <c r="Q397" s="264">
        <v>0</v>
      </c>
      <c r="R397" s="11"/>
      <c r="S397" s="4"/>
      <c r="T397" s="4"/>
      <c r="U397" s="264">
        <v>39.97</v>
      </c>
      <c r="V397" s="264">
        <v>66.05</v>
      </c>
      <c r="W397" s="264">
        <v>57.21</v>
      </c>
      <c r="X397" s="264">
        <v>22.03</v>
      </c>
      <c r="Y397" s="264">
        <v>0</v>
      </c>
      <c r="Z397" s="11"/>
      <c r="AA397" s="4"/>
      <c r="AB397" s="260" t="s">
        <v>80</v>
      </c>
      <c r="AD397" s="261" t="s">
        <v>81</v>
      </c>
      <c r="AE397" s="262">
        <v>2</v>
      </c>
      <c r="AF397" s="262">
        <v>1</v>
      </c>
      <c r="AG397" s="262">
        <v>1</v>
      </c>
      <c r="AH397" s="262"/>
      <c r="AI397" s="263"/>
      <c r="AJ397" s="24"/>
      <c r="AK397" s="4"/>
      <c r="AL397" s="4"/>
      <c r="AM397" s="264">
        <v>236.04</v>
      </c>
      <c r="AN397" s="264">
        <v>26.31</v>
      </c>
      <c r="AO397" s="264">
        <v>23.17</v>
      </c>
      <c r="AP397" s="264">
        <v>0</v>
      </c>
      <c r="AQ397" s="264">
        <v>0</v>
      </c>
      <c r="AR397" s="24"/>
      <c r="AS397" s="4"/>
      <c r="AT397" s="4"/>
      <c r="AU397" s="264">
        <v>118.02</v>
      </c>
      <c r="AV397" s="264">
        <v>13.154999999999999</v>
      </c>
      <c r="AW397" s="264">
        <v>11.585000000000001</v>
      </c>
      <c r="AX397" s="264">
        <v>0</v>
      </c>
      <c r="AY397" s="264">
        <v>0</v>
      </c>
      <c r="AZ397" s="24"/>
      <c r="BA397" s="4"/>
    </row>
    <row r="398" spans="2:53" ht="14.4">
      <c r="B398" s="253" t="s">
        <v>73</v>
      </c>
      <c r="D398" s="254" t="s">
        <v>74</v>
      </c>
      <c r="E398" s="255">
        <v>5222</v>
      </c>
      <c r="F398" s="255">
        <v>3805</v>
      </c>
      <c r="G398" s="255">
        <v>3068</v>
      </c>
      <c r="H398" s="255">
        <v>2734</v>
      </c>
      <c r="I398" s="256">
        <v>2858</v>
      </c>
      <c r="J398" s="11"/>
      <c r="M398" s="257">
        <v>510833.42</v>
      </c>
      <c r="N398" s="257">
        <v>462263.12</v>
      </c>
      <c r="O398" s="257">
        <v>376802.51</v>
      </c>
      <c r="P398" s="257">
        <v>371950.63999999902</v>
      </c>
      <c r="Q398" s="257">
        <v>3134825.93</v>
      </c>
      <c r="R398" s="11"/>
      <c r="S398" s="4"/>
      <c r="T398" s="4"/>
      <c r="U398" s="257">
        <v>88.165933724542697</v>
      </c>
      <c r="V398" s="257">
        <v>79.783072143596797</v>
      </c>
      <c r="W398" s="257">
        <v>67.929062556336802</v>
      </c>
      <c r="X398" s="257">
        <v>68.172771260996996</v>
      </c>
      <c r="Y398" s="257">
        <v>575.83136113152102</v>
      </c>
      <c r="Z398" s="11"/>
      <c r="AA398" s="4"/>
      <c r="AB398" s="253" t="s">
        <v>82</v>
      </c>
      <c r="AD398" s="254" t="s">
        <v>83</v>
      </c>
      <c r="AE398" s="255">
        <v>4</v>
      </c>
      <c r="AF398" s="255">
        <v>2</v>
      </c>
      <c r="AG398" s="255">
        <v>2</v>
      </c>
      <c r="AH398" s="255">
        <v>2</v>
      </c>
      <c r="AI398" s="256">
        <v>1</v>
      </c>
      <c r="AJ398" s="24"/>
      <c r="AK398" s="4"/>
      <c r="AL398" s="4"/>
      <c r="AM398" s="257">
        <v>416.31</v>
      </c>
      <c r="AN398" s="257">
        <v>337.54</v>
      </c>
      <c r="AO398" s="257">
        <v>362.4</v>
      </c>
      <c r="AP398" s="257">
        <v>279.88</v>
      </c>
      <c r="AQ398" s="257">
        <v>341.06</v>
      </c>
      <c r="AR398" s="24"/>
      <c r="AS398" s="4"/>
      <c r="AT398" s="4"/>
      <c r="AU398" s="257">
        <v>104.0775</v>
      </c>
      <c r="AV398" s="257">
        <v>84.385000000000005</v>
      </c>
      <c r="AW398" s="257">
        <v>90.6</v>
      </c>
      <c r="AX398" s="257">
        <v>93.293333333333294</v>
      </c>
      <c r="AY398" s="257">
        <v>85.265000000000001</v>
      </c>
      <c r="AZ398" s="24"/>
      <c r="BA398" s="4"/>
    </row>
    <row r="399" spans="2:53" ht="14.4">
      <c r="B399" s="260" t="s">
        <v>80</v>
      </c>
      <c r="D399" s="261" t="s">
        <v>81</v>
      </c>
      <c r="E399" s="262">
        <v>11</v>
      </c>
      <c r="F399" s="262">
        <v>4</v>
      </c>
      <c r="G399" s="262">
        <v>2</v>
      </c>
      <c r="H399" s="262">
        <v>2</v>
      </c>
      <c r="I399" s="263">
        <v>2</v>
      </c>
      <c r="J399" s="11"/>
      <c r="M399" s="264">
        <v>2086.13</v>
      </c>
      <c r="N399" s="264">
        <v>974.36</v>
      </c>
      <c r="O399" s="264">
        <v>446.91</v>
      </c>
      <c r="P399" s="264">
        <v>529.89</v>
      </c>
      <c r="Q399" s="264">
        <v>593.29</v>
      </c>
      <c r="R399" s="11"/>
      <c r="S399" s="4"/>
      <c r="T399" s="4"/>
      <c r="U399" s="264">
        <v>189.648181818182</v>
      </c>
      <c r="V399" s="264">
        <v>88.578181818181804</v>
      </c>
      <c r="W399" s="264">
        <v>44.691000000000003</v>
      </c>
      <c r="X399" s="264">
        <v>52.988999999999997</v>
      </c>
      <c r="Y399" s="264">
        <v>59.329000000000001</v>
      </c>
      <c r="Z399" s="11"/>
      <c r="AA399" s="4"/>
      <c r="AB399" s="260" t="s">
        <v>85</v>
      </c>
      <c r="AD399" s="261" t="s">
        <v>87</v>
      </c>
      <c r="AE399" s="262">
        <v>49</v>
      </c>
      <c r="AF399" s="262">
        <v>29</v>
      </c>
      <c r="AG399" s="262">
        <v>17</v>
      </c>
      <c r="AH399" s="262">
        <v>13</v>
      </c>
      <c r="AI399" s="263">
        <v>12</v>
      </c>
      <c r="AJ399" s="24"/>
      <c r="AK399" s="4"/>
      <c r="AL399" s="4"/>
      <c r="AM399" s="264">
        <v>4991.9399999999996</v>
      </c>
      <c r="AN399" s="264">
        <v>1443.24</v>
      </c>
      <c r="AO399" s="264">
        <v>1071.3499999999999</v>
      </c>
      <c r="AP399" s="264">
        <v>412.37</v>
      </c>
      <c r="AQ399" s="264">
        <v>2936.8</v>
      </c>
      <c r="AR399" s="24"/>
      <c r="AS399" s="4"/>
      <c r="AT399" s="4"/>
      <c r="AU399" s="264">
        <v>99.838800000000006</v>
      </c>
      <c r="AV399" s="264">
        <v>28.864799999999999</v>
      </c>
      <c r="AW399" s="264">
        <v>22.319791666666699</v>
      </c>
      <c r="AX399" s="264">
        <v>8.5910416666666691</v>
      </c>
      <c r="AY399" s="264">
        <v>63.843478260869603</v>
      </c>
      <c r="AZ399" s="24"/>
      <c r="BA399" s="4"/>
    </row>
    <row r="400" spans="2:53" ht="14.4">
      <c r="B400" s="253" t="s">
        <v>82</v>
      </c>
      <c r="D400" s="254" t="s">
        <v>84</v>
      </c>
      <c r="E400" s="255">
        <v>2</v>
      </c>
      <c r="F400" s="255">
        <v>1</v>
      </c>
      <c r="G400" s="255">
        <v>1</v>
      </c>
      <c r="H400" s="255">
        <v>1</v>
      </c>
      <c r="I400" s="256">
        <v>1</v>
      </c>
      <c r="J400" s="11"/>
      <c r="M400" s="257">
        <v>98.92</v>
      </c>
      <c r="N400" s="257">
        <v>123</v>
      </c>
      <c r="O400" s="257">
        <v>120.16</v>
      </c>
      <c r="P400" s="257">
        <v>142.52000000000001</v>
      </c>
      <c r="Q400" s="257">
        <v>1145.01</v>
      </c>
      <c r="R400" s="11"/>
      <c r="S400" s="4"/>
      <c r="T400" s="4"/>
      <c r="U400" s="257">
        <v>49.46</v>
      </c>
      <c r="V400" s="257">
        <v>61.5</v>
      </c>
      <c r="W400" s="257">
        <v>60.08</v>
      </c>
      <c r="X400" s="257">
        <v>71.260000000000005</v>
      </c>
      <c r="Y400" s="257">
        <v>572.505</v>
      </c>
      <c r="Z400" s="11"/>
      <c r="AA400" s="4"/>
      <c r="AB400" s="253" t="s">
        <v>90</v>
      </c>
      <c r="AD400" s="254" t="s">
        <v>68</v>
      </c>
      <c r="AE400" s="255">
        <v>28</v>
      </c>
      <c r="AF400" s="255">
        <v>17</v>
      </c>
      <c r="AG400" s="255">
        <v>9</v>
      </c>
      <c r="AH400" s="255">
        <v>11</v>
      </c>
      <c r="AI400" s="256">
        <v>12</v>
      </c>
      <c r="AJ400" s="24"/>
      <c r="AK400" s="4"/>
      <c r="AL400" s="4"/>
      <c r="AM400" s="257">
        <v>4164.6099999999997</v>
      </c>
      <c r="AN400" s="257">
        <v>2979.76</v>
      </c>
      <c r="AO400" s="257">
        <v>1479.5</v>
      </c>
      <c r="AP400" s="257">
        <v>2385.98</v>
      </c>
      <c r="AQ400" s="257">
        <v>5253.43</v>
      </c>
      <c r="AR400" s="24"/>
      <c r="AS400" s="4"/>
      <c r="AT400" s="4"/>
      <c r="AU400" s="257">
        <v>134.34225806451599</v>
      </c>
      <c r="AV400" s="257">
        <v>96.121290322580606</v>
      </c>
      <c r="AW400" s="257">
        <v>52.839285714285701</v>
      </c>
      <c r="AX400" s="257">
        <v>82.275172413793101</v>
      </c>
      <c r="AY400" s="257">
        <v>175.11433333333301</v>
      </c>
      <c r="AZ400" s="24"/>
      <c r="BA400" s="4"/>
    </row>
    <row r="401" spans="2:53" ht="14.4">
      <c r="B401" s="260" t="s">
        <v>82</v>
      </c>
      <c r="D401" s="261" t="s">
        <v>83</v>
      </c>
      <c r="E401" s="262">
        <v>21</v>
      </c>
      <c r="F401" s="262">
        <v>12</v>
      </c>
      <c r="G401" s="262">
        <v>8</v>
      </c>
      <c r="H401" s="262">
        <v>8</v>
      </c>
      <c r="I401" s="263">
        <v>7</v>
      </c>
      <c r="J401" s="11"/>
      <c r="M401" s="264">
        <v>3174.19</v>
      </c>
      <c r="N401" s="264">
        <v>1305.52</v>
      </c>
      <c r="O401" s="264">
        <v>1697.41</v>
      </c>
      <c r="P401" s="264">
        <v>1712.33</v>
      </c>
      <c r="Q401" s="264">
        <v>10218.67</v>
      </c>
      <c r="R401" s="11"/>
      <c r="S401" s="4"/>
      <c r="T401" s="4"/>
      <c r="U401" s="264">
        <v>144.28136363636401</v>
      </c>
      <c r="V401" s="264">
        <v>59.341818181818198</v>
      </c>
      <c r="W401" s="264">
        <v>77.155000000000001</v>
      </c>
      <c r="X401" s="264">
        <v>77.833181818181799</v>
      </c>
      <c r="Y401" s="264">
        <v>464.48500000000001</v>
      </c>
      <c r="Z401" s="11"/>
      <c r="AA401" s="4"/>
      <c r="AB401" s="260" t="s">
        <v>90</v>
      </c>
      <c r="AD401" s="261" t="s">
        <v>91</v>
      </c>
      <c r="AE401" s="262">
        <v>3</v>
      </c>
      <c r="AF401" s="262">
        <v>1</v>
      </c>
      <c r="AG401" s="262">
        <v>1</v>
      </c>
      <c r="AH401" s="262">
        <v>1</v>
      </c>
      <c r="AI401" s="263">
        <v>1</v>
      </c>
      <c r="AJ401" s="24"/>
      <c r="AK401" s="4"/>
      <c r="AL401" s="4"/>
      <c r="AM401" s="264">
        <v>113.99</v>
      </c>
      <c r="AN401" s="264">
        <v>26.62</v>
      </c>
      <c r="AO401" s="264">
        <v>25.27</v>
      </c>
      <c r="AP401" s="264">
        <v>2.0699999999999998</v>
      </c>
      <c r="AQ401" s="264">
        <v>23.2</v>
      </c>
      <c r="AR401" s="24"/>
      <c r="AS401" s="4"/>
      <c r="AT401" s="4"/>
      <c r="AU401" s="264">
        <v>37.996666666666698</v>
      </c>
      <c r="AV401" s="264">
        <v>8.8733333333333295</v>
      </c>
      <c r="AW401" s="264">
        <v>8.4233333333333302</v>
      </c>
      <c r="AX401" s="264">
        <v>1.0349999999999999</v>
      </c>
      <c r="AY401" s="264">
        <v>11.6</v>
      </c>
      <c r="AZ401" s="24"/>
      <c r="BA401" s="4"/>
    </row>
    <row r="402" spans="2:53" ht="14.4">
      <c r="B402" s="253" t="s">
        <v>85</v>
      </c>
      <c r="D402" s="254" t="s">
        <v>87</v>
      </c>
      <c r="E402" s="255">
        <v>173</v>
      </c>
      <c r="F402" s="255">
        <v>82</v>
      </c>
      <c r="G402" s="255">
        <v>47</v>
      </c>
      <c r="H402" s="255">
        <v>34</v>
      </c>
      <c r="I402" s="256">
        <v>33</v>
      </c>
      <c r="J402" s="11"/>
      <c r="M402" s="257">
        <v>16977.88</v>
      </c>
      <c r="N402" s="257">
        <v>7073.5</v>
      </c>
      <c r="O402" s="257">
        <v>3062.11</v>
      </c>
      <c r="P402" s="257">
        <v>2229.5700000000002</v>
      </c>
      <c r="Q402" s="257">
        <v>27795.19</v>
      </c>
      <c r="R402" s="11"/>
      <c r="S402" s="4"/>
      <c r="T402" s="4"/>
      <c r="U402" s="257">
        <v>95.920225988700594</v>
      </c>
      <c r="V402" s="257">
        <v>39.963276836158201</v>
      </c>
      <c r="W402" s="257">
        <v>19.0193167701863</v>
      </c>
      <c r="X402" s="257">
        <v>14.3843225806452</v>
      </c>
      <c r="Y402" s="257">
        <v>172.64093167701901</v>
      </c>
      <c r="Z402" s="11"/>
      <c r="AA402" s="4"/>
      <c r="AB402" s="253" t="s">
        <v>92</v>
      </c>
      <c r="AD402" s="254" t="s">
        <v>94</v>
      </c>
      <c r="AE402" s="255">
        <v>5</v>
      </c>
      <c r="AF402" s="255">
        <v>4</v>
      </c>
      <c r="AG402" s="255">
        <v>3</v>
      </c>
      <c r="AH402" s="255">
        <v>3</v>
      </c>
      <c r="AI402" s="256">
        <v>3</v>
      </c>
      <c r="AJ402" s="24"/>
      <c r="AK402" s="4"/>
      <c r="AL402" s="4"/>
      <c r="AM402" s="257">
        <v>2763.7</v>
      </c>
      <c r="AN402" s="257">
        <v>3070.56</v>
      </c>
      <c r="AO402" s="257">
        <v>2633.44</v>
      </c>
      <c r="AP402" s="257">
        <v>2847.87</v>
      </c>
      <c r="AQ402" s="257">
        <v>7898.45</v>
      </c>
      <c r="AR402" s="24"/>
      <c r="AS402" s="4"/>
      <c r="AT402" s="4"/>
      <c r="AU402" s="257">
        <v>552.74</v>
      </c>
      <c r="AV402" s="257">
        <v>614.11199999999997</v>
      </c>
      <c r="AW402" s="257">
        <v>526.68799999999999</v>
      </c>
      <c r="AX402" s="257">
        <v>569.57399999999996</v>
      </c>
      <c r="AY402" s="257">
        <v>1579.69</v>
      </c>
      <c r="AZ402" s="24"/>
      <c r="BA402" s="4"/>
    </row>
    <row r="403" spans="2:53" ht="14.4">
      <c r="B403" s="260" t="s">
        <v>90</v>
      </c>
      <c r="D403" s="261" t="s">
        <v>68</v>
      </c>
      <c r="E403" s="262">
        <v>600</v>
      </c>
      <c r="F403" s="262">
        <v>343</v>
      </c>
      <c r="G403" s="262">
        <v>261</v>
      </c>
      <c r="H403" s="262">
        <v>237</v>
      </c>
      <c r="I403" s="263">
        <v>275</v>
      </c>
      <c r="J403" s="11"/>
      <c r="M403" s="264">
        <v>81355.72</v>
      </c>
      <c r="N403" s="264">
        <v>48752.52</v>
      </c>
      <c r="O403" s="264">
        <v>42051.85</v>
      </c>
      <c r="P403" s="264">
        <v>43016.99</v>
      </c>
      <c r="Q403" s="264">
        <v>426437.93</v>
      </c>
      <c r="R403" s="11"/>
      <c r="S403" s="4"/>
      <c r="T403" s="4"/>
      <c r="U403" s="264">
        <v>114.909209039548</v>
      </c>
      <c r="V403" s="264">
        <v>68.859491525423707</v>
      </c>
      <c r="W403" s="264">
        <v>61.3895620437956</v>
      </c>
      <c r="X403" s="264">
        <v>63.446887905604697</v>
      </c>
      <c r="Y403" s="264">
        <v>627.11460294117603</v>
      </c>
      <c r="Z403" s="11"/>
      <c r="AA403" s="4"/>
      <c r="AB403" s="260" t="s">
        <v>92</v>
      </c>
      <c r="AD403" s="261" t="s">
        <v>93</v>
      </c>
      <c r="AE403" s="262">
        <v>23</v>
      </c>
      <c r="AF403" s="262">
        <v>7</v>
      </c>
      <c r="AG403" s="262">
        <v>4</v>
      </c>
      <c r="AH403" s="262">
        <v>3</v>
      </c>
      <c r="AI403" s="263">
        <v>4</v>
      </c>
      <c r="AJ403" s="24"/>
      <c r="AK403" s="4"/>
      <c r="AL403" s="4"/>
      <c r="AM403" s="264">
        <v>3087.86</v>
      </c>
      <c r="AN403" s="264">
        <v>1076.96</v>
      </c>
      <c r="AO403" s="264">
        <v>965.66</v>
      </c>
      <c r="AP403" s="264">
        <v>1082.76</v>
      </c>
      <c r="AQ403" s="264">
        <v>1251.79</v>
      </c>
      <c r="AR403" s="24"/>
      <c r="AS403" s="4"/>
      <c r="AT403" s="4"/>
      <c r="AU403" s="264">
        <v>128.66083333333299</v>
      </c>
      <c r="AV403" s="264">
        <v>44.873333333333299</v>
      </c>
      <c r="AW403" s="264">
        <v>43.893636363636404</v>
      </c>
      <c r="AX403" s="264">
        <v>54.137999999999998</v>
      </c>
      <c r="AY403" s="264">
        <v>54.425652173913001</v>
      </c>
      <c r="AZ403" s="24"/>
      <c r="BA403" s="4"/>
    </row>
    <row r="404" spans="2:53" ht="14.4">
      <c r="B404" s="253" t="s">
        <v>90</v>
      </c>
      <c r="D404" s="254" t="s">
        <v>91</v>
      </c>
      <c r="E404" s="255">
        <v>3</v>
      </c>
      <c r="F404" s="255">
        <v>1</v>
      </c>
      <c r="G404" s="255">
        <v>1</v>
      </c>
      <c r="H404" s="255">
        <v>1</v>
      </c>
      <c r="I404" s="256"/>
      <c r="J404" s="11"/>
      <c r="M404" s="257">
        <v>173.79</v>
      </c>
      <c r="N404" s="257">
        <v>82.45</v>
      </c>
      <c r="O404" s="257">
        <v>85.74</v>
      </c>
      <c r="P404" s="257">
        <v>64.260000000000005</v>
      </c>
      <c r="Q404" s="257">
        <v>0</v>
      </c>
      <c r="R404" s="11"/>
      <c r="S404" s="4"/>
      <c r="T404" s="4"/>
      <c r="U404" s="257">
        <v>57.93</v>
      </c>
      <c r="V404" s="257">
        <v>27.483333333333299</v>
      </c>
      <c r="W404" s="257">
        <v>42.87</v>
      </c>
      <c r="X404" s="257">
        <v>32.130000000000003</v>
      </c>
      <c r="Y404" s="257">
        <v>0</v>
      </c>
      <c r="Z404" s="11"/>
      <c r="AA404" s="4"/>
      <c r="AB404" s="253" t="s">
        <v>97</v>
      </c>
      <c r="AD404" s="254" t="s">
        <v>98</v>
      </c>
      <c r="AE404" s="255">
        <v>7</v>
      </c>
      <c r="AF404" s="255">
        <v>4</v>
      </c>
      <c r="AG404" s="255">
        <v>4</v>
      </c>
      <c r="AH404" s="255">
        <v>3</v>
      </c>
      <c r="AI404" s="256">
        <v>2</v>
      </c>
      <c r="AJ404" s="24"/>
      <c r="AK404" s="4"/>
      <c r="AL404" s="4"/>
      <c r="AM404" s="257">
        <v>738.53</v>
      </c>
      <c r="AN404" s="257">
        <v>496.42</v>
      </c>
      <c r="AO404" s="257">
        <v>481.86</v>
      </c>
      <c r="AP404" s="257">
        <v>421.3</v>
      </c>
      <c r="AQ404" s="257">
        <v>344.29</v>
      </c>
      <c r="AR404" s="24"/>
      <c r="AS404" s="4"/>
      <c r="AT404" s="4"/>
      <c r="AU404" s="257">
        <v>105.504285714286</v>
      </c>
      <c r="AV404" s="257">
        <v>70.917142857142906</v>
      </c>
      <c r="AW404" s="257">
        <v>68.837142857142894</v>
      </c>
      <c r="AX404" s="257">
        <v>60.185714285714297</v>
      </c>
      <c r="AY404" s="257">
        <v>49.1842857142857</v>
      </c>
      <c r="AZ404" s="24"/>
      <c r="BA404" s="4"/>
    </row>
    <row r="405" spans="2:53" ht="14.4">
      <c r="B405" s="260" t="s">
        <v>92</v>
      </c>
      <c r="D405" s="261" t="s">
        <v>96</v>
      </c>
      <c r="E405" s="262">
        <v>1</v>
      </c>
      <c r="F405" s="262">
        <v>1</v>
      </c>
      <c r="G405" s="262">
        <v>1</v>
      </c>
      <c r="H405" s="262">
        <v>1</v>
      </c>
      <c r="I405" s="263"/>
      <c r="J405" s="11"/>
      <c r="M405" s="264">
        <v>32.340000000000003</v>
      </c>
      <c r="N405" s="264">
        <v>26.1</v>
      </c>
      <c r="O405" s="264">
        <v>19.45</v>
      </c>
      <c r="P405" s="264">
        <v>15</v>
      </c>
      <c r="Q405" s="264"/>
      <c r="R405" s="11"/>
      <c r="S405" s="4"/>
      <c r="T405" s="4"/>
      <c r="U405" s="264">
        <v>32.340000000000003</v>
      </c>
      <c r="V405" s="264">
        <v>26.1</v>
      </c>
      <c r="W405" s="264">
        <v>19.45</v>
      </c>
      <c r="X405" s="264">
        <v>15</v>
      </c>
      <c r="Y405" s="264"/>
      <c r="Z405" s="11"/>
      <c r="AA405" s="4"/>
      <c r="AB405" s="260" t="s">
        <v>103</v>
      </c>
      <c r="AD405" s="261" t="s">
        <v>95</v>
      </c>
      <c r="AE405" s="262">
        <v>50</v>
      </c>
      <c r="AF405" s="262">
        <v>33</v>
      </c>
      <c r="AG405" s="262">
        <v>19</v>
      </c>
      <c r="AH405" s="262">
        <v>14</v>
      </c>
      <c r="AI405" s="263">
        <v>10</v>
      </c>
      <c r="AJ405" s="24"/>
      <c r="AK405" s="4"/>
      <c r="AL405" s="4"/>
      <c r="AM405" s="264">
        <v>9277.4500000000007</v>
      </c>
      <c r="AN405" s="264">
        <v>3826.7</v>
      </c>
      <c r="AO405" s="264">
        <v>1705.07</v>
      </c>
      <c r="AP405" s="264">
        <v>1008.35</v>
      </c>
      <c r="AQ405" s="264">
        <v>5075.59</v>
      </c>
      <c r="AR405" s="24"/>
      <c r="AS405" s="4"/>
      <c r="AT405" s="4"/>
      <c r="AU405" s="264">
        <v>178.41249999999999</v>
      </c>
      <c r="AV405" s="264">
        <v>73.590384615384593</v>
      </c>
      <c r="AW405" s="264">
        <v>39.652790697674398</v>
      </c>
      <c r="AX405" s="264">
        <v>26.5355263157895</v>
      </c>
      <c r="AY405" s="264">
        <v>130.143333333333</v>
      </c>
      <c r="AZ405" s="24"/>
      <c r="BA405" s="4"/>
    </row>
    <row r="406" spans="2:53" ht="14.4">
      <c r="B406" s="253" t="s">
        <v>92</v>
      </c>
      <c r="D406" s="254" t="s">
        <v>95</v>
      </c>
      <c r="E406" s="255">
        <v>1</v>
      </c>
      <c r="F406" s="255">
        <v>1</v>
      </c>
      <c r="G406" s="255"/>
      <c r="H406" s="255"/>
      <c r="I406" s="256">
        <v>1</v>
      </c>
      <c r="J406" s="11"/>
      <c r="M406" s="257">
        <v>188</v>
      </c>
      <c r="N406" s="257">
        <v>188</v>
      </c>
      <c r="O406" s="257">
        <v>0</v>
      </c>
      <c r="P406" s="257">
        <v>0</v>
      </c>
      <c r="Q406" s="257">
        <v>186.96</v>
      </c>
      <c r="R406" s="11"/>
      <c r="S406" s="4"/>
      <c r="T406" s="4"/>
      <c r="U406" s="257">
        <v>188</v>
      </c>
      <c r="V406" s="257">
        <v>188</v>
      </c>
      <c r="W406" s="257">
        <v>0</v>
      </c>
      <c r="X406" s="257">
        <v>0</v>
      </c>
      <c r="Y406" s="257">
        <v>186.96</v>
      </c>
      <c r="Z406" s="11"/>
      <c r="AA406" s="4"/>
      <c r="AB406" s="253" t="s">
        <v>108</v>
      </c>
      <c r="AD406" s="254" t="s">
        <v>96</v>
      </c>
      <c r="AE406" s="255">
        <v>5</v>
      </c>
      <c r="AF406" s="255">
        <v>3</v>
      </c>
      <c r="AG406" s="255">
        <v>2</v>
      </c>
      <c r="AH406" s="255">
        <v>2</v>
      </c>
      <c r="AI406" s="256">
        <v>2</v>
      </c>
      <c r="AJ406" s="24"/>
      <c r="AK406" s="4"/>
      <c r="AL406" s="4"/>
      <c r="AM406" s="257">
        <v>1123.1099999999999</v>
      </c>
      <c r="AN406" s="257">
        <v>54.8</v>
      </c>
      <c r="AO406" s="257">
        <v>49.28</v>
      </c>
      <c r="AP406" s="257">
        <v>38.799999999999997</v>
      </c>
      <c r="AQ406" s="257">
        <v>160.83000000000001</v>
      </c>
      <c r="AR406" s="24"/>
      <c r="AS406" s="4"/>
      <c r="AT406" s="4"/>
      <c r="AU406" s="257">
        <v>224.62200000000001</v>
      </c>
      <c r="AV406" s="257">
        <v>10.96</v>
      </c>
      <c r="AW406" s="257">
        <v>12.32</v>
      </c>
      <c r="AX406" s="257">
        <v>9.6999999999999993</v>
      </c>
      <c r="AY406" s="257">
        <v>40.207500000000003</v>
      </c>
      <c r="AZ406" s="24"/>
      <c r="BA406" s="4"/>
    </row>
    <row r="407" spans="2:53" ht="14.4">
      <c r="B407" s="260" t="s">
        <v>92</v>
      </c>
      <c r="D407" s="261" t="s">
        <v>94</v>
      </c>
      <c r="E407" s="262">
        <v>54</v>
      </c>
      <c r="F407" s="262">
        <v>32</v>
      </c>
      <c r="G407" s="262">
        <v>18</v>
      </c>
      <c r="H407" s="262">
        <v>10</v>
      </c>
      <c r="I407" s="263">
        <v>11</v>
      </c>
      <c r="J407" s="11"/>
      <c r="M407" s="264">
        <v>5918.29</v>
      </c>
      <c r="N407" s="264">
        <v>3422.38</v>
      </c>
      <c r="O407" s="264">
        <v>3349.39</v>
      </c>
      <c r="P407" s="264">
        <v>1093.3800000000001</v>
      </c>
      <c r="Q407" s="264">
        <v>11653.39</v>
      </c>
      <c r="R407" s="11"/>
      <c r="S407" s="4"/>
      <c r="T407" s="4"/>
      <c r="U407" s="264">
        <v>107.605272727273</v>
      </c>
      <c r="V407" s="264">
        <v>62.225090909090902</v>
      </c>
      <c r="W407" s="264">
        <v>65.674313725490194</v>
      </c>
      <c r="X407" s="264">
        <v>22.778749999999999</v>
      </c>
      <c r="Y407" s="264">
        <v>233.06780000000001</v>
      </c>
      <c r="Z407" s="11"/>
      <c r="AA407" s="4"/>
      <c r="AB407" s="260" t="s">
        <v>717</v>
      </c>
      <c r="AD407" s="261" t="s">
        <v>114</v>
      </c>
      <c r="AE407" s="262">
        <v>1</v>
      </c>
      <c r="AF407" s="262"/>
      <c r="AG407" s="262"/>
      <c r="AH407" s="262"/>
      <c r="AI407" s="263"/>
      <c r="AJ407" s="24"/>
      <c r="AK407" s="4"/>
      <c r="AL407" s="4"/>
      <c r="AM407" s="264">
        <v>254.13</v>
      </c>
      <c r="AN407" s="264">
        <v>0</v>
      </c>
      <c r="AO407" s="264">
        <v>0</v>
      </c>
      <c r="AP407" s="264"/>
      <c r="AQ407" s="264"/>
      <c r="AR407" s="24"/>
      <c r="AS407" s="4"/>
      <c r="AT407" s="4"/>
      <c r="AU407" s="264">
        <v>254.13</v>
      </c>
      <c r="AV407" s="264">
        <v>0</v>
      </c>
      <c r="AW407" s="264">
        <v>0</v>
      </c>
      <c r="AX407" s="264"/>
      <c r="AY407" s="264"/>
      <c r="AZ407" s="24"/>
      <c r="BA407" s="4"/>
    </row>
    <row r="408" spans="2:53" ht="14.4">
      <c r="B408" s="253" t="s">
        <v>92</v>
      </c>
      <c r="D408" s="254" t="s">
        <v>93</v>
      </c>
      <c r="E408" s="255">
        <v>261</v>
      </c>
      <c r="F408" s="255">
        <v>142</v>
      </c>
      <c r="G408" s="255">
        <v>97</v>
      </c>
      <c r="H408" s="255">
        <v>82</v>
      </c>
      <c r="I408" s="256">
        <v>89</v>
      </c>
      <c r="J408" s="11"/>
      <c r="M408" s="257">
        <v>31250.95</v>
      </c>
      <c r="N408" s="257">
        <v>20655.2</v>
      </c>
      <c r="O408" s="257">
        <v>18318.57</v>
      </c>
      <c r="P408" s="257">
        <v>18351.189999999999</v>
      </c>
      <c r="Q408" s="257">
        <v>112680.75</v>
      </c>
      <c r="R408" s="11"/>
      <c r="S408" s="4"/>
      <c r="T408" s="4"/>
      <c r="U408" s="257">
        <v>100.48536977492</v>
      </c>
      <c r="V408" s="257">
        <v>66.415434083601198</v>
      </c>
      <c r="W408" s="257">
        <v>65.190640569395001</v>
      </c>
      <c r="X408" s="257">
        <v>65.774874551971294</v>
      </c>
      <c r="Y408" s="257">
        <v>406.78971119133598</v>
      </c>
      <c r="Z408" s="11"/>
      <c r="AA408" s="4"/>
      <c r="AB408" s="253" t="s">
        <v>115</v>
      </c>
      <c r="AD408" s="254" t="s">
        <v>110</v>
      </c>
      <c r="AE408" s="255">
        <v>2</v>
      </c>
      <c r="AF408" s="255">
        <v>1</v>
      </c>
      <c r="AG408" s="255">
        <v>1</v>
      </c>
      <c r="AH408" s="255">
        <v>1</v>
      </c>
      <c r="AI408" s="256">
        <v>1</v>
      </c>
      <c r="AJ408" s="24"/>
      <c r="AK408" s="4"/>
      <c r="AL408" s="4"/>
      <c r="AM408" s="257">
        <v>303.2</v>
      </c>
      <c r="AN408" s="257">
        <v>188.93</v>
      </c>
      <c r="AO408" s="257">
        <v>145.35</v>
      </c>
      <c r="AP408" s="257">
        <v>259.3</v>
      </c>
      <c r="AQ408" s="257">
        <v>1679.17</v>
      </c>
      <c r="AR408" s="24"/>
      <c r="AS408" s="4"/>
      <c r="AT408" s="4"/>
      <c r="AU408" s="257">
        <v>151.6</v>
      </c>
      <c r="AV408" s="257">
        <v>94.465000000000003</v>
      </c>
      <c r="AW408" s="257">
        <v>72.674999999999997</v>
      </c>
      <c r="AX408" s="257">
        <v>129.65</v>
      </c>
      <c r="AY408" s="257">
        <v>839.58500000000004</v>
      </c>
      <c r="AZ408" s="24"/>
      <c r="BA408" s="4"/>
    </row>
    <row r="409" spans="2:53" ht="14.4">
      <c r="B409" s="260" t="s">
        <v>662</v>
      </c>
      <c r="D409" s="261" t="s">
        <v>94</v>
      </c>
      <c r="E409" s="262">
        <v>4</v>
      </c>
      <c r="F409" s="262">
        <v>2</v>
      </c>
      <c r="G409" s="262">
        <v>1</v>
      </c>
      <c r="H409" s="262"/>
      <c r="I409" s="263">
        <v>1</v>
      </c>
      <c r="J409" s="11"/>
      <c r="M409" s="264">
        <v>109.56</v>
      </c>
      <c r="N409" s="264">
        <v>120.15</v>
      </c>
      <c r="O409" s="264">
        <v>76.87</v>
      </c>
      <c r="P409" s="264">
        <v>0</v>
      </c>
      <c r="Q409" s="264">
        <v>65</v>
      </c>
      <c r="R409" s="11"/>
      <c r="S409" s="4"/>
      <c r="T409" s="4"/>
      <c r="U409" s="264">
        <v>27.39</v>
      </c>
      <c r="V409" s="264">
        <v>30.037500000000001</v>
      </c>
      <c r="W409" s="264">
        <v>38.435000000000002</v>
      </c>
      <c r="X409" s="264">
        <v>0</v>
      </c>
      <c r="Y409" s="264">
        <v>32.5</v>
      </c>
      <c r="Z409" s="11"/>
      <c r="AA409" s="4"/>
      <c r="AB409" s="260" t="s">
        <v>116</v>
      </c>
      <c r="AD409" s="261" t="s">
        <v>117</v>
      </c>
      <c r="AE409" s="262">
        <v>15</v>
      </c>
      <c r="AF409" s="262">
        <v>6</v>
      </c>
      <c r="AG409" s="262">
        <v>5</v>
      </c>
      <c r="AH409" s="262">
        <v>4</v>
      </c>
      <c r="AI409" s="263">
        <v>3</v>
      </c>
      <c r="AJ409" s="24"/>
      <c r="AK409" s="4"/>
      <c r="AL409" s="4"/>
      <c r="AM409" s="264">
        <v>1272.73</v>
      </c>
      <c r="AN409" s="264">
        <v>782.55</v>
      </c>
      <c r="AO409" s="264">
        <v>661.83</v>
      </c>
      <c r="AP409" s="264">
        <v>573.04999999999995</v>
      </c>
      <c r="AQ409" s="264">
        <v>1530.29</v>
      </c>
      <c r="AR409" s="24"/>
      <c r="AS409" s="4"/>
      <c r="AT409" s="4"/>
      <c r="AU409" s="264">
        <v>84.848666666666702</v>
      </c>
      <c r="AV409" s="264">
        <v>52.17</v>
      </c>
      <c r="AW409" s="264">
        <v>47.273571428571401</v>
      </c>
      <c r="AX409" s="264">
        <v>44.080769230769199</v>
      </c>
      <c r="AY409" s="264">
        <v>117.714615384615</v>
      </c>
      <c r="AZ409" s="24"/>
      <c r="BA409" s="4"/>
    </row>
    <row r="410" spans="2:53" ht="14.4">
      <c r="B410" s="253" t="s">
        <v>97</v>
      </c>
      <c r="D410" s="254" t="s">
        <v>98</v>
      </c>
      <c r="E410" s="255">
        <v>75</v>
      </c>
      <c r="F410" s="255">
        <v>42</v>
      </c>
      <c r="G410" s="255">
        <v>32</v>
      </c>
      <c r="H410" s="255">
        <v>30</v>
      </c>
      <c r="I410" s="256">
        <v>31</v>
      </c>
      <c r="J410" s="11"/>
      <c r="M410" s="257">
        <v>10210.6</v>
      </c>
      <c r="N410" s="257">
        <v>6234.59</v>
      </c>
      <c r="O410" s="257">
        <v>6378.34</v>
      </c>
      <c r="P410" s="257">
        <v>5287.03</v>
      </c>
      <c r="Q410" s="257">
        <v>47861.98</v>
      </c>
      <c r="R410" s="11"/>
      <c r="S410" s="4"/>
      <c r="T410" s="4"/>
      <c r="U410" s="257">
        <v>120.124705882353</v>
      </c>
      <c r="V410" s="257">
        <v>73.3481176470588</v>
      </c>
      <c r="W410" s="257">
        <v>78.744938271604894</v>
      </c>
      <c r="X410" s="257">
        <v>65.271975308641998</v>
      </c>
      <c r="Y410" s="257">
        <v>583.68268292682899</v>
      </c>
      <c r="Z410" s="11"/>
      <c r="AA410" s="4"/>
      <c r="AB410" s="253" t="s">
        <v>118</v>
      </c>
      <c r="AD410" s="254" t="s">
        <v>66</v>
      </c>
      <c r="AE410" s="255">
        <v>3</v>
      </c>
      <c r="AF410" s="255">
        <v>1</v>
      </c>
      <c r="AG410" s="255"/>
      <c r="AH410" s="255"/>
      <c r="AI410" s="256">
        <v>1</v>
      </c>
      <c r="AJ410" s="24"/>
      <c r="AK410" s="4"/>
      <c r="AL410" s="4"/>
      <c r="AM410" s="257">
        <v>565.41999999999996</v>
      </c>
      <c r="AN410" s="257">
        <v>121.44</v>
      </c>
      <c r="AO410" s="257">
        <v>0</v>
      </c>
      <c r="AP410" s="257">
        <v>0</v>
      </c>
      <c r="AQ410" s="257">
        <v>134.72</v>
      </c>
      <c r="AR410" s="24"/>
      <c r="AS410" s="4"/>
      <c r="AT410" s="4"/>
      <c r="AU410" s="257">
        <v>141.35499999999999</v>
      </c>
      <c r="AV410" s="257">
        <v>30.36</v>
      </c>
      <c r="AW410" s="257">
        <v>0</v>
      </c>
      <c r="AX410" s="257">
        <v>0</v>
      </c>
      <c r="AY410" s="257">
        <v>33.68</v>
      </c>
      <c r="AZ410" s="24"/>
      <c r="BA410" s="4"/>
    </row>
    <row r="411" spans="2:53" ht="14.4">
      <c r="B411" s="260" t="s">
        <v>103</v>
      </c>
      <c r="D411" s="261" t="s">
        <v>95</v>
      </c>
      <c r="E411" s="262">
        <v>322</v>
      </c>
      <c r="F411" s="262">
        <v>161</v>
      </c>
      <c r="G411" s="262">
        <v>96</v>
      </c>
      <c r="H411" s="262">
        <v>73</v>
      </c>
      <c r="I411" s="263">
        <v>60</v>
      </c>
      <c r="J411" s="11"/>
      <c r="M411" s="264">
        <v>23890.92</v>
      </c>
      <c r="N411" s="264">
        <v>12785.84</v>
      </c>
      <c r="O411" s="264">
        <v>6650.23</v>
      </c>
      <c r="P411" s="264">
        <v>5142.82</v>
      </c>
      <c r="Q411" s="264">
        <v>44709.11</v>
      </c>
      <c r="R411" s="11"/>
      <c r="S411" s="4"/>
      <c r="T411" s="4"/>
      <c r="U411" s="264">
        <v>72.838170731707393</v>
      </c>
      <c r="V411" s="264">
        <v>38.981219512195104</v>
      </c>
      <c r="W411" s="264">
        <v>22.020629139072799</v>
      </c>
      <c r="X411" s="264">
        <v>17.315892255892301</v>
      </c>
      <c r="Y411" s="264">
        <v>148.043410596027</v>
      </c>
      <c r="Z411" s="11"/>
      <c r="AA411" s="4"/>
      <c r="AB411" s="260" t="s">
        <v>118</v>
      </c>
      <c r="AD411" s="261" t="s">
        <v>484</v>
      </c>
      <c r="AE411" s="262">
        <v>1</v>
      </c>
      <c r="AF411" s="262">
        <v>1</v>
      </c>
      <c r="AG411" s="262">
        <v>1</v>
      </c>
      <c r="AH411" s="262">
        <v>1</v>
      </c>
      <c r="AI411" s="263">
        <v>1</v>
      </c>
      <c r="AJ411" s="24"/>
      <c r="AK411" s="4"/>
      <c r="AL411" s="4"/>
      <c r="AM411" s="264">
        <v>13.95</v>
      </c>
      <c r="AN411" s="264">
        <v>12.98</v>
      </c>
      <c r="AO411" s="264">
        <v>12.58</v>
      </c>
      <c r="AP411" s="264">
        <v>15.19</v>
      </c>
      <c r="AQ411" s="264">
        <v>129.68</v>
      </c>
      <c r="AR411" s="24"/>
      <c r="AS411" s="4"/>
      <c r="AT411" s="4"/>
      <c r="AU411" s="264">
        <v>13.95</v>
      </c>
      <c r="AV411" s="264">
        <v>12.98</v>
      </c>
      <c r="AW411" s="264">
        <v>12.58</v>
      </c>
      <c r="AX411" s="264">
        <v>15.19</v>
      </c>
      <c r="AY411" s="264">
        <v>129.68</v>
      </c>
      <c r="AZ411" s="24"/>
      <c r="BA411" s="4"/>
    </row>
    <row r="412" spans="2:53" ht="14.4">
      <c r="B412" s="253" t="s">
        <v>742</v>
      </c>
      <c r="D412" s="254" t="s">
        <v>95</v>
      </c>
      <c r="E412" s="255">
        <v>3</v>
      </c>
      <c r="F412" s="255"/>
      <c r="G412" s="255"/>
      <c r="H412" s="255"/>
      <c r="I412" s="256"/>
      <c r="J412" s="11"/>
      <c r="M412" s="257">
        <v>40.49</v>
      </c>
      <c r="N412" s="257">
        <v>0</v>
      </c>
      <c r="O412" s="257"/>
      <c r="P412" s="257"/>
      <c r="Q412" s="257"/>
      <c r="R412" s="11"/>
      <c r="S412" s="4"/>
      <c r="T412" s="4"/>
      <c r="U412" s="257">
        <v>13.4966666666667</v>
      </c>
      <c r="V412" s="257">
        <v>0</v>
      </c>
      <c r="W412" s="257"/>
      <c r="X412" s="257"/>
      <c r="Y412" s="257"/>
      <c r="Z412" s="11"/>
      <c r="AA412" s="4"/>
      <c r="AB412" s="253" t="s">
        <v>118</v>
      </c>
      <c r="AD412" s="254" t="s">
        <v>59</v>
      </c>
      <c r="AE412" s="255">
        <v>190</v>
      </c>
      <c r="AF412" s="255">
        <v>107</v>
      </c>
      <c r="AG412" s="255">
        <v>75</v>
      </c>
      <c r="AH412" s="255">
        <v>61</v>
      </c>
      <c r="AI412" s="256">
        <v>47</v>
      </c>
      <c r="AJ412" s="24"/>
      <c r="AK412" s="4"/>
      <c r="AL412" s="4"/>
      <c r="AM412" s="257">
        <v>58232.02</v>
      </c>
      <c r="AN412" s="257">
        <v>22969.93</v>
      </c>
      <c r="AO412" s="257">
        <v>9060.2900000000009</v>
      </c>
      <c r="AP412" s="257">
        <v>13517.13</v>
      </c>
      <c r="AQ412" s="257">
        <v>29732.61</v>
      </c>
      <c r="AR412" s="24"/>
      <c r="AS412" s="4"/>
      <c r="AT412" s="4"/>
      <c r="AU412" s="257">
        <v>303.29177083333298</v>
      </c>
      <c r="AV412" s="257">
        <v>119.63505208333299</v>
      </c>
      <c r="AW412" s="257">
        <v>49.240706521739099</v>
      </c>
      <c r="AX412" s="257">
        <v>76.367966101694904</v>
      </c>
      <c r="AY412" s="257">
        <v>167.037134831461</v>
      </c>
      <c r="AZ412" s="24"/>
      <c r="BA412" s="4"/>
    </row>
    <row r="413" spans="2:53" ht="14.4">
      <c r="B413" s="260" t="s">
        <v>108</v>
      </c>
      <c r="D413" s="261" t="s">
        <v>96</v>
      </c>
      <c r="E413" s="262">
        <v>276</v>
      </c>
      <c r="F413" s="262">
        <v>142</v>
      </c>
      <c r="G413" s="262">
        <v>100</v>
      </c>
      <c r="H413" s="262">
        <v>74</v>
      </c>
      <c r="I413" s="263">
        <v>62</v>
      </c>
      <c r="J413" s="11"/>
      <c r="M413" s="264">
        <v>24925.57</v>
      </c>
      <c r="N413" s="264">
        <v>15538.15</v>
      </c>
      <c r="O413" s="264">
        <v>18564.349999999999</v>
      </c>
      <c r="P413" s="264">
        <v>10672.42</v>
      </c>
      <c r="Q413" s="264">
        <v>49228.33</v>
      </c>
      <c r="R413" s="11"/>
      <c r="S413" s="4"/>
      <c r="T413" s="4"/>
      <c r="U413" s="264">
        <v>82.534999999999997</v>
      </c>
      <c r="V413" s="264">
        <v>51.4508278145695</v>
      </c>
      <c r="W413" s="264">
        <v>65.598409893992894</v>
      </c>
      <c r="X413" s="264">
        <v>36.928788927335603</v>
      </c>
      <c r="Y413" s="264">
        <v>170.931701388889</v>
      </c>
      <c r="Z413" s="11"/>
      <c r="AA413" s="4"/>
      <c r="AB413" s="260" t="s">
        <v>122</v>
      </c>
      <c r="AD413" s="261" t="s">
        <v>124</v>
      </c>
      <c r="AE413" s="262">
        <v>1</v>
      </c>
      <c r="AF413" s="262"/>
      <c r="AG413" s="262"/>
      <c r="AH413" s="262"/>
      <c r="AI413" s="263"/>
      <c r="AJ413" s="24"/>
      <c r="AK413" s="4"/>
      <c r="AL413" s="4"/>
      <c r="AM413" s="264">
        <v>95.44</v>
      </c>
      <c r="AN413" s="264">
        <v>0</v>
      </c>
      <c r="AO413" s="264">
        <v>0</v>
      </c>
      <c r="AP413" s="264">
        <v>0</v>
      </c>
      <c r="AQ413" s="264">
        <v>0</v>
      </c>
      <c r="AR413" s="24"/>
      <c r="AS413" s="4"/>
      <c r="AT413" s="4"/>
      <c r="AU413" s="264">
        <v>95.44</v>
      </c>
      <c r="AV413" s="264">
        <v>0</v>
      </c>
      <c r="AW413" s="264">
        <v>0</v>
      </c>
      <c r="AX413" s="264">
        <v>0</v>
      </c>
      <c r="AY413" s="264">
        <v>0</v>
      </c>
      <c r="AZ413" s="24"/>
      <c r="BA413" s="4"/>
    </row>
    <row r="414" spans="2:53" ht="14.4">
      <c r="B414" s="253" t="s">
        <v>113</v>
      </c>
      <c r="D414" s="254" t="s">
        <v>114</v>
      </c>
      <c r="E414" s="255">
        <v>2</v>
      </c>
      <c r="F414" s="255"/>
      <c r="G414" s="255"/>
      <c r="H414" s="255"/>
      <c r="I414" s="256"/>
      <c r="J414" s="11"/>
      <c r="M414" s="257">
        <v>30</v>
      </c>
      <c r="N414" s="257">
        <v>0</v>
      </c>
      <c r="O414" s="257"/>
      <c r="P414" s="257"/>
      <c r="Q414" s="257"/>
      <c r="R414" s="11"/>
      <c r="S414" s="4"/>
      <c r="T414" s="4"/>
      <c r="U414" s="257">
        <v>15</v>
      </c>
      <c r="V414" s="257">
        <v>0</v>
      </c>
      <c r="W414" s="257"/>
      <c r="X414" s="257"/>
      <c r="Y414" s="257"/>
      <c r="Z414" s="11"/>
      <c r="AA414" s="4"/>
      <c r="AB414" s="253" t="s">
        <v>125</v>
      </c>
      <c r="AD414" s="254" t="s">
        <v>121</v>
      </c>
      <c r="AE414" s="255">
        <v>19</v>
      </c>
      <c r="AF414" s="255">
        <v>5</v>
      </c>
      <c r="AG414" s="255">
        <v>5</v>
      </c>
      <c r="AH414" s="255">
        <v>4</v>
      </c>
      <c r="AI414" s="256">
        <v>4</v>
      </c>
      <c r="AJ414" s="24"/>
      <c r="AK414" s="4"/>
      <c r="AL414" s="4"/>
      <c r="AM414" s="257">
        <v>8322.73</v>
      </c>
      <c r="AN414" s="257">
        <v>2200.4899999999998</v>
      </c>
      <c r="AO414" s="257">
        <v>1095.81</v>
      </c>
      <c r="AP414" s="257">
        <v>1171.1500000000001</v>
      </c>
      <c r="AQ414" s="257">
        <v>1407.48</v>
      </c>
      <c r="AR414" s="24"/>
      <c r="AS414" s="4"/>
      <c r="AT414" s="4"/>
      <c r="AU414" s="257">
        <v>416.13650000000001</v>
      </c>
      <c r="AV414" s="257">
        <v>110.0245</v>
      </c>
      <c r="AW414" s="257">
        <v>60.878333333333302</v>
      </c>
      <c r="AX414" s="257">
        <v>65.063888888888897</v>
      </c>
      <c r="AY414" s="257">
        <v>78.1933333333333</v>
      </c>
      <c r="AZ414" s="24"/>
      <c r="BA414" s="4"/>
    </row>
    <row r="415" spans="2:53" ht="14.4">
      <c r="B415" s="260" t="s">
        <v>115</v>
      </c>
      <c r="D415" s="261" t="s">
        <v>110</v>
      </c>
      <c r="E415" s="262">
        <v>50</v>
      </c>
      <c r="F415" s="262">
        <v>32</v>
      </c>
      <c r="G415" s="262">
        <v>24</v>
      </c>
      <c r="H415" s="262">
        <v>26</v>
      </c>
      <c r="I415" s="263">
        <v>28</v>
      </c>
      <c r="J415" s="11"/>
      <c r="M415" s="264">
        <v>7478.9</v>
      </c>
      <c r="N415" s="264">
        <v>6974.04</v>
      </c>
      <c r="O415" s="264">
        <v>4280</v>
      </c>
      <c r="P415" s="264">
        <v>4910.21</v>
      </c>
      <c r="Q415" s="264">
        <v>42455.43</v>
      </c>
      <c r="R415" s="11"/>
      <c r="S415" s="4"/>
      <c r="T415" s="4"/>
      <c r="U415" s="264">
        <v>128.946551724138</v>
      </c>
      <c r="V415" s="264">
        <v>120.24206896551701</v>
      </c>
      <c r="W415" s="264">
        <v>75.087719298245602</v>
      </c>
      <c r="X415" s="264">
        <v>86.144035087719303</v>
      </c>
      <c r="Y415" s="264">
        <v>744.83210526315804</v>
      </c>
      <c r="Z415" s="11"/>
      <c r="AA415" s="4"/>
      <c r="AB415" s="260" t="s">
        <v>126</v>
      </c>
      <c r="AD415" s="261" t="s">
        <v>70</v>
      </c>
      <c r="AE415" s="262">
        <v>27</v>
      </c>
      <c r="AF415" s="262">
        <v>9</v>
      </c>
      <c r="AG415" s="262">
        <v>4</v>
      </c>
      <c r="AH415" s="262">
        <v>4</v>
      </c>
      <c r="AI415" s="263">
        <v>4</v>
      </c>
      <c r="AJ415" s="24"/>
      <c r="AK415" s="4"/>
      <c r="AL415" s="4"/>
      <c r="AM415" s="264">
        <v>53740.71</v>
      </c>
      <c r="AN415" s="264">
        <v>40808.85</v>
      </c>
      <c r="AO415" s="264">
        <v>493.27</v>
      </c>
      <c r="AP415" s="264">
        <v>780.16</v>
      </c>
      <c r="AQ415" s="264">
        <v>2037.97</v>
      </c>
      <c r="AR415" s="24"/>
      <c r="AS415" s="4"/>
      <c r="AT415" s="4"/>
      <c r="AU415" s="264">
        <v>1990.3966666666699</v>
      </c>
      <c r="AV415" s="264">
        <v>1511.43888888889</v>
      </c>
      <c r="AW415" s="264">
        <v>18.971923076923101</v>
      </c>
      <c r="AX415" s="264">
        <v>32.506666666666703</v>
      </c>
      <c r="AY415" s="264">
        <v>78.383461538461503</v>
      </c>
      <c r="AZ415" s="24"/>
      <c r="BA415" s="4"/>
    </row>
    <row r="416" spans="2:53" ht="14.4">
      <c r="B416" s="253" t="s">
        <v>116</v>
      </c>
      <c r="D416" s="254" t="s">
        <v>117</v>
      </c>
      <c r="E416" s="255">
        <v>38</v>
      </c>
      <c r="F416" s="255">
        <v>23</v>
      </c>
      <c r="G416" s="255">
        <v>22</v>
      </c>
      <c r="H416" s="255">
        <v>20</v>
      </c>
      <c r="I416" s="256">
        <v>19</v>
      </c>
      <c r="J416" s="11"/>
      <c r="M416" s="257">
        <v>7032.41</v>
      </c>
      <c r="N416" s="257">
        <v>4131.1400000000003</v>
      </c>
      <c r="O416" s="257">
        <v>4455.37</v>
      </c>
      <c r="P416" s="257">
        <v>4552.99</v>
      </c>
      <c r="Q416" s="257">
        <v>31739.15</v>
      </c>
      <c r="R416" s="11"/>
      <c r="S416" s="4"/>
      <c r="T416" s="4"/>
      <c r="U416" s="257">
        <v>152.87847826087</v>
      </c>
      <c r="V416" s="257">
        <v>89.807391304347803</v>
      </c>
      <c r="W416" s="257">
        <v>99.008222222222201</v>
      </c>
      <c r="X416" s="257">
        <v>101.177555555556</v>
      </c>
      <c r="Y416" s="257">
        <v>689.98152173913002</v>
      </c>
      <c r="Z416" s="11"/>
      <c r="AA416" s="4"/>
      <c r="AB416" s="253" t="s">
        <v>128</v>
      </c>
      <c r="AD416" s="254" t="s">
        <v>70</v>
      </c>
      <c r="AE416" s="255">
        <v>5</v>
      </c>
      <c r="AF416" s="255"/>
      <c r="AG416" s="255"/>
      <c r="AH416" s="255"/>
      <c r="AI416" s="256"/>
      <c r="AJ416" s="24"/>
      <c r="AK416" s="4"/>
      <c r="AL416" s="4"/>
      <c r="AM416" s="257">
        <v>3613.28</v>
      </c>
      <c r="AN416" s="257">
        <v>0</v>
      </c>
      <c r="AO416" s="257">
        <v>0</v>
      </c>
      <c r="AP416" s="257">
        <v>0</v>
      </c>
      <c r="AQ416" s="257">
        <v>0</v>
      </c>
      <c r="AR416" s="24"/>
      <c r="AS416" s="4"/>
      <c r="AT416" s="4"/>
      <c r="AU416" s="257">
        <v>722.65599999999995</v>
      </c>
      <c r="AV416" s="257">
        <v>0</v>
      </c>
      <c r="AW416" s="257">
        <v>0</v>
      </c>
      <c r="AX416" s="257">
        <v>0</v>
      </c>
      <c r="AY416" s="257">
        <v>0</v>
      </c>
      <c r="AZ416" s="24"/>
      <c r="BA416" s="4"/>
    </row>
    <row r="417" spans="2:53" ht="14.4">
      <c r="B417" s="260" t="s">
        <v>118</v>
      </c>
      <c r="D417" s="261" t="s">
        <v>59</v>
      </c>
      <c r="E417" s="262">
        <v>794</v>
      </c>
      <c r="F417" s="262">
        <v>485</v>
      </c>
      <c r="G417" s="262">
        <v>358</v>
      </c>
      <c r="H417" s="262">
        <v>325</v>
      </c>
      <c r="I417" s="263">
        <v>319</v>
      </c>
      <c r="J417" s="11"/>
      <c r="M417" s="264">
        <v>119810.03</v>
      </c>
      <c r="N417" s="264">
        <v>80433.619999999893</v>
      </c>
      <c r="O417" s="264">
        <v>61692.73</v>
      </c>
      <c r="P417" s="264">
        <v>58682.03</v>
      </c>
      <c r="Q417" s="264">
        <v>397298.32</v>
      </c>
      <c r="R417" s="11"/>
      <c r="S417" s="4"/>
      <c r="T417" s="4"/>
      <c r="U417" s="264">
        <v>131.65937362637399</v>
      </c>
      <c r="V417" s="264">
        <v>88.388593406593301</v>
      </c>
      <c r="W417" s="264">
        <v>71.238718244803707</v>
      </c>
      <c r="X417" s="264">
        <v>68.714320843091301</v>
      </c>
      <c r="Y417" s="264">
        <v>465.76590855802999</v>
      </c>
      <c r="Z417" s="11"/>
      <c r="AA417" s="4"/>
      <c r="AB417" s="260" t="s">
        <v>131</v>
      </c>
      <c r="AD417" s="261" t="s">
        <v>95</v>
      </c>
      <c r="AE417" s="262">
        <v>6</v>
      </c>
      <c r="AF417" s="262">
        <v>5</v>
      </c>
      <c r="AG417" s="262">
        <v>2</v>
      </c>
      <c r="AH417" s="262">
        <v>1</v>
      </c>
      <c r="AI417" s="263">
        <v>1</v>
      </c>
      <c r="AJ417" s="24"/>
      <c r="AK417" s="4"/>
      <c r="AL417" s="4"/>
      <c r="AM417" s="264">
        <v>771.52</v>
      </c>
      <c r="AN417" s="264">
        <v>437.53</v>
      </c>
      <c r="AO417" s="264">
        <v>429.1</v>
      </c>
      <c r="AP417" s="264">
        <v>491.81</v>
      </c>
      <c r="AQ417" s="264">
        <v>9948.7199999999993</v>
      </c>
      <c r="AR417" s="24"/>
      <c r="AS417" s="4"/>
      <c r="AT417" s="4"/>
      <c r="AU417" s="264">
        <v>128.58666666666701</v>
      </c>
      <c r="AV417" s="264">
        <v>72.921666666666695</v>
      </c>
      <c r="AW417" s="264">
        <v>71.516666666666694</v>
      </c>
      <c r="AX417" s="264">
        <v>81.968333333333305</v>
      </c>
      <c r="AY417" s="264">
        <v>1989.7439999999999</v>
      </c>
      <c r="AZ417" s="24"/>
      <c r="BA417" s="4"/>
    </row>
    <row r="418" spans="2:53" ht="14.4">
      <c r="B418" s="253" t="s">
        <v>125</v>
      </c>
      <c r="D418" s="254" t="s">
        <v>121</v>
      </c>
      <c r="E418" s="255">
        <v>603</v>
      </c>
      <c r="F418" s="255">
        <v>328</v>
      </c>
      <c r="G418" s="255">
        <v>249</v>
      </c>
      <c r="H418" s="255">
        <v>235</v>
      </c>
      <c r="I418" s="256">
        <v>303</v>
      </c>
      <c r="J418" s="11"/>
      <c r="M418" s="257">
        <v>64094.53</v>
      </c>
      <c r="N418" s="257">
        <v>40990.550000000003</v>
      </c>
      <c r="O418" s="257">
        <v>30539.74</v>
      </c>
      <c r="P418" s="257">
        <v>31936.37</v>
      </c>
      <c r="Q418" s="257">
        <v>255587.96</v>
      </c>
      <c r="R418" s="11"/>
      <c r="S418" s="4"/>
      <c r="T418" s="4"/>
      <c r="U418" s="257">
        <v>90.5289971751412</v>
      </c>
      <c r="V418" s="257">
        <v>57.896257062146901</v>
      </c>
      <c r="W418" s="257">
        <v>49.178325281803502</v>
      </c>
      <c r="X418" s="257">
        <v>46.622437956204401</v>
      </c>
      <c r="Y418" s="257">
        <v>371.49412790697698</v>
      </c>
      <c r="Z418" s="11"/>
      <c r="AA418" s="4"/>
      <c r="AB418" s="253" t="s">
        <v>132</v>
      </c>
      <c r="AD418" s="254" t="s">
        <v>133</v>
      </c>
      <c r="AE418" s="255">
        <v>50</v>
      </c>
      <c r="AF418" s="255">
        <v>27</v>
      </c>
      <c r="AG418" s="255">
        <v>18</v>
      </c>
      <c r="AH418" s="255">
        <v>13</v>
      </c>
      <c r="AI418" s="256">
        <v>12</v>
      </c>
      <c r="AJ418" s="24"/>
      <c r="AK418" s="4"/>
      <c r="AL418" s="4"/>
      <c r="AM418" s="257">
        <v>87698.19</v>
      </c>
      <c r="AN418" s="257">
        <v>12916.4</v>
      </c>
      <c r="AO418" s="257">
        <v>9553.19</v>
      </c>
      <c r="AP418" s="257">
        <v>9038.35</v>
      </c>
      <c r="AQ418" s="257">
        <v>25176.21</v>
      </c>
      <c r="AR418" s="24"/>
      <c r="AS418" s="4"/>
      <c r="AT418" s="4"/>
      <c r="AU418" s="257">
        <v>1753.9638</v>
      </c>
      <c r="AV418" s="257">
        <v>258.32799999999997</v>
      </c>
      <c r="AW418" s="257">
        <v>199.024791666667</v>
      </c>
      <c r="AX418" s="257">
        <v>192.30531914893601</v>
      </c>
      <c r="AY418" s="257">
        <v>513.80020408163296</v>
      </c>
      <c r="AZ418" s="24"/>
      <c r="BA418" s="4"/>
    </row>
    <row r="419" spans="2:53" ht="14.4">
      <c r="B419" s="260" t="s">
        <v>126</v>
      </c>
      <c r="D419" s="261" t="s">
        <v>70</v>
      </c>
      <c r="E419" s="262">
        <v>91</v>
      </c>
      <c r="F419" s="262">
        <v>55</v>
      </c>
      <c r="G419" s="262">
        <v>41</v>
      </c>
      <c r="H419" s="262">
        <v>28</v>
      </c>
      <c r="I419" s="263">
        <v>31</v>
      </c>
      <c r="J419" s="11"/>
      <c r="M419" s="264">
        <v>12714.07</v>
      </c>
      <c r="N419" s="264">
        <v>7824.4</v>
      </c>
      <c r="O419" s="264">
        <v>6412.62</v>
      </c>
      <c r="P419" s="264">
        <v>6366.41</v>
      </c>
      <c r="Q419" s="264">
        <v>49685.41</v>
      </c>
      <c r="R419" s="11"/>
      <c r="S419" s="4"/>
      <c r="T419" s="4"/>
      <c r="U419" s="264">
        <v>128.42494949495</v>
      </c>
      <c r="V419" s="264">
        <v>79.034343434343498</v>
      </c>
      <c r="W419" s="264">
        <v>65.434897959183701</v>
      </c>
      <c r="X419" s="264">
        <v>67.727765957446806</v>
      </c>
      <c r="Y419" s="264">
        <v>523.00431578947405</v>
      </c>
      <c r="Z419" s="11"/>
      <c r="AA419" s="4"/>
      <c r="AB419" s="260" t="s">
        <v>134</v>
      </c>
      <c r="AD419" s="261" t="s">
        <v>135</v>
      </c>
      <c r="AE419" s="262">
        <v>527</v>
      </c>
      <c r="AF419" s="262">
        <v>253</v>
      </c>
      <c r="AG419" s="262">
        <v>181</v>
      </c>
      <c r="AH419" s="262">
        <v>132</v>
      </c>
      <c r="AI419" s="263">
        <v>110</v>
      </c>
      <c r="AJ419" s="24"/>
      <c r="AK419" s="4"/>
      <c r="AL419" s="4"/>
      <c r="AM419" s="264">
        <v>289052.52</v>
      </c>
      <c r="AN419" s="264">
        <v>71254.820000000094</v>
      </c>
      <c r="AO419" s="264">
        <v>45134.13</v>
      </c>
      <c r="AP419" s="264">
        <v>35698.879999999997</v>
      </c>
      <c r="AQ419" s="264">
        <v>62652.67</v>
      </c>
      <c r="AR419" s="24"/>
      <c r="AS419" s="4"/>
      <c r="AT419" s="4"/>
      <c r="AU419" s="264">
        <v>533.30723247232595</v>
      </c>
      <c r="AV419" s="264">
        <v>131.46645756457599</v>
      </c>
      <c r="AW419" s="264">
        <v>89.374514851485202</v>
      </c>
      <c r="AX419" s="264">
        <v>72.706476578411397</v>
      </c>
      <c r="AY419" s="264">
        <v>121.655669902913</v>
      </c>
      <c r="AZ419" s="24"/>
      <c r="BA419" s="4"/>
    </row>
    <row r="420" spans="2:53" ht="14.4">
      <c r="B420" s="253" t="s">
        <v>128</v>
      </c>
      <c r="D420" s="254" t="s">
        <v>70</v>
      </c>
      <c r="E420" s="255">
        <v>41</v>
      </c>
      <c r="F420" s="255">
        <v>22</v>
      </c>
      <c r="G420" s="255">
        <v>16</v>
      </c>
      <c r="H420" s="255">
        <v>10</v>
      </c>
      <c r="I420" s="256">
        <v>18</v>
      </c>
      <c r="J420" s="11"/>
      <c r="M420" s="257">
        <v>7828.24</v>
      </c>
      <c r="N420" s="257">
        <v>4534.6099999999997</v>
      </c>
      <c r="O420" s="257">
        <v>2901.65</v>
      </c>
      <c r="P420" s="257">
        <v>1943.79</v>
      </c>
      <c r="Q420" s="257">
        <v>8380.5</v>
      </c>
      <c r="R420" s="11"/>
      <c r="S420" s="4"/>
      <c r="T420" s="4"/>
      <c r="U420" s="257">
        <v>166.55829787234001</v>
      </c>
      <c r="V420" s="257">
        <v>96.481063829787203</v>
      </c>
      <c r="W420" s="257">
        <v>61.737234042553197</v>
      </c>
      <c r="X420" s="257">
        <v>42.256304347826102</v>
      </c>
      <c r="Y420" s="257">
        <v>182.184782608696</v>
      </c>
      <c r="Z420" s="11"/>
      <c r="AA420" s="4"/>
      <c r="AB420" s="253" t="s">
        <v>136</v>
      </c>
      <c r="AD420" s="254" t="s">
        <v>138</v>
      </c>
      <c r="AE420" s="255">
        <v>114</v>
      </c>
      <c r="AF420" s="255">
        <v>25</v>
      </c>
      <c r="AG420" s="255">
        <v>13</v>
      </c>
      <c r="AH420" s="255">
        <v>9</v>
      </c>
      <c r="AI420" s="256">
        <v>10</v>
      </c>
      <c r="AJ420" s="24"/>
      <c r="AK420" s="4"/>
      <c r="AL420" s="4"/>
      <c r="AM420" s="257">
        <v>49840.39</v>
      </c>
      <c r="AN420" s="257">
        <v>5681.48</v>
      </c>
      <c r="AO420" s="257">
        <v>2139.62</v>
      </c>
      <c r="AP420" s="257">
        <v>2281.2199999999998</v>
      </c>
      <c r="AQ420" s="257">
        <v>7640.96</v>
      </c>
      <c r="AR420" s="24"/>
      <c r="AS420" s="4"/>
      <c r="AT420" s="4"/>
      <c r="AU420" s="257">
        <v>425.98623931624002</v>
      </c>
      <c r="AV420" s="257">
        <v>48.559658119658103</v>
      </c>
      <c r="AW420" s="257">
        <v>20.185094339622601</v>
      </c>
      <c r="AX420" s="257">
        <v>28.515250000000002</v>
      </c>
      <c r="AY420" s="257">
        <v>71.410841121495295</v>
      </c>
      <c r="AZ420" s="24"/>
      <c r="BA420" s="4"/>
    </row>
    <row r="421" spans="2:53" ht="14.4">
      <c r="B421" s="260" t="s">
        <v>129</v>
      </c>
      <c r="D421" s="261" t="s">
        <v>130</v>
      </c>
      <c r="E421" s="262">
        <v>2</v>
      </c>
      <c r="F421" s="262">
        <v>1</v>
      </c>
      <c r="G421" s="262"/>
      <c r="H421" s="262"/>
      <c r="I421" s="263"/>
      <c r="J421" s="11"/>
      <c r="M421" s="264">
        <v>697.94</v>
      </c>
      <c r="N421" s="264">
        <v>416.86</v>
      </c>
      <c r="O421" s="264">
        <v>0</v>
      </c>
      <c r="P421" s="264">
        <v>0</v>
      </c>
      <c r="Q421" s="264">
        <v>0</v>
      </c>
      <c r="R421" s="11"/>
      <c r="S421" s="4"/>
      <c r="T421" s="4"/>
      <c r="U421" s="264">
        <v>348.97</v>
      </c>
      <c r="V421" s="264">
        <v>208.43</v>
      </c>
      <c r="W421" s="264">
        <v>0</v>
      </c>
      <c r="X421" s="264">
        <v>0</v>
      </c>
      <c r="Y421" s="264">
        <v>0</v>
      </c>
      <c r="Z421" s="11"/>
      <c r="AA421" s="4"/>
      <c r="AB421" s="260" t="s">
        <v>142</v>
      </c>
      <c r="AD421" s="261" t="s">
        <v>143</v>
      </c>
      <c r="AE421" s="262">
        <v>51</v>
      </c>
      <c r="AF421" s="262">
        <v>26</v>
      </c>
      <c r="AG421" s="262">
        <v>16</v>
      </c>
      <c r="AH421" s="262">
        <v>12</v>
      </c>
      <c r="AI421" s="263">
        <v>13</v>
      </c>
      <c r="AJ421" s="24"/>
      <c r="AK421" s="4"/>
      <c r="AL421" s="4"/>
      <c r="AM421" s="264">
        <v>20455.71</v>
      </c>
      <c r="AN421" s="264">
        <v>15002.35</v>
      </c>
      <c r="AO421" s="264">
        <v>9735.2199999999993</v>
      </c>
      <c r="AP421" s="264">
        <v>4916.51</v>
      </c>
      <c r="AQ421" s="264">
        <v>10994.57</v>
      </c>
      <c r="AR421" s="24"/>
      <c r="AS421" s="4"/>
      <c r="AT421" s="4"/>
      <c r="AU421" s="264">
        <v>401.09235294117599</v>
      </c>
      <c r="AV421" s="264">
        <v>294.16372549019599</v>
      </c>
      <c r="AW421" s="264">
        <v>198.67795918367301</v>
      </c>
      <c r="AX421" s="264">
        <v>104.606595744681</v>
      </c>
      <c r="AY421" s="264">
        <v>215.57980392156901</v>
      </c>
      <c r="AZ421" s="24"/>
      <c r="BA421" s="4"/>
    </row>
    <row r="422" spans="2:53" ht="14.4">
      <c r="B422" s="253" t="s">
        <v>131</v>
      </c>
      <c r="D422" s="254" t="s">
        <v>95</v>
      </c>
      <c r="E422" s="255">
        <v>46</v>
      </c>
      <c r="F422" s="255">
        <v>21</v>
      </c>
      <c r="G422" s="255">
        <v>11</v>
      </c>
      <c r="H422" s="255">
        <v>9</v>
      </c>
      <c r="I422" s="256">
        <v>9</v>
      </c>
      <c r="J422" s="11"/>
      <c r="M422" s="257">
        <v>4811.6899999999996</v>
      </c>
      <c r="N422" s="257">
        <v>1417.39</v>
      </c>
      <c r="O422" s="257">
        <v>670.03</v>
      </c>
      <c r="P422" s="257">
        <v>622.16</v>
      </c>
      <c r="Q422" s="257">
        <v>5957.61</v>
      </c>
      <c r="R422" s="11"/>
      <c r="S422" s="4"/>
      <c r="T422" s="4"/>
      <c r="U422" s="257">
        <v>100.243541666667</v>
      </c>
      <c r="V422" s="257">
        <v>29.5289583333333</v>
      </c>
      <c r="W422" s="257">
        <v>14.565869565217399</v>
      </c>
      <c r="X422" s="257">
        <v>13.525217391304301</v>
      </c>
      <c r="Y422" s="257">
        <v>129.51326086956499</v>
      </c>
      <c r="Z422" s="11"/>
      <c r="AA422" s="4"/>
      <c r="AB422" s="253" t="s">
        <v>147</v>
      </c>
      <c r="AD422" s="254" t="s">
        <v>143</v>
      </c>
      <c r="AE422" s="255">
        <v>14</v>
      </c>
      <c r="AF422" s="255">
        <v>5</v>
      </c>
      <c r="AG422" s="255">
        <v>2</v>
      </c>
      <c r="AH422" s="255">
        <v>1</v>
      </c>
      <c r="AI422" s="256"/>
      <c r="AJ422" s="24"/>
      <c r="AK422" s="4"/>
      <c r="AL422" s="4"/>
      <c r="AM422" s="257">
        <v>60741.07</v>
      </c>
      <c r="AN422" s="257">
        <v>926.31</v>
      </c>
      <c r="AO422" s="257">
        <v>155.82</v>
      </c>
      <c r="AP422" s="257">
        <v>8.0299999999999994</v>
      </c>
      <c r="AQ422" s="257">
        <v>0</v>
      </c>
      <c r="AR422" s="24"/>
      <c r="AS422" s="4"/>
      <c r="AT422" s="4"/>
      <c r="AU422" s="257">
        <v>4338.6478571428597</v>
      </c>
      <c r="AV422" s="257">
        <v>66.165000000000006</v>
      </c>
      <c r="AW422" s="257">
        <v>11.986153846153799</v>
      </c>
      <c r="AX422" s="257">
        <v>0.66916666666666702</v>
      </c>
      <c r="AY422" s="257">
        <v>0</v>
      </c>
      <c r="AZ422" s="24"/>
      <c r="BA422" s="4"/>
    </row>
    <row r="423" spans="2:53" ht="14.4">
      <c r="B423" s="260" t="s">
        <v>132</v>
      </c>
      <c r="D423" s="261" t="s">
        <v>133</v>
      </c>
      <c r="E423" s="262">
        <v>42</v>
      </c>
      <c r="F423" s="262">
        <v>24</v>
      </c>
      <c r="G423" s="262">
        <v>25</v>
      </c>
      <c r="H423" s="262">
        <v>21</v>
      </c>
      <c r="I423" s="263">
        <v>22</v>
      </c>
      <c r="J423" s="11"/>
      <c r="M423" s="264">
        <v>5679.26</v>
      </c>
      <c r="N423" s="264">
        <v>3493.14</v>
      </c>
      <c r="O423" s="264">
        <v>5346.55</v>
      </c>
      <c r="P423" s="264">
        <v>4168.08</v>
      </c>
      <c r="Q423" s="264">
        <v>40883.29</v>
      </c>
      <c r="R423" s="11"/>
      <c r="S423" s="4"/>
      <c r="T423" s="4"/>
      <c r="U423" s="264">
        <v>115.90326530612199</v>
      </c>
      <c r="V423" s="264">
        <v>71.288571428571402</v>
      </c>
      <c r="W423" s="264">
        <v>111.386458333333</v>
      </c>
      <c r="X423" s="264">
        <v>85.062857142857098</v>
      </c>
      <c r="Y423" s="264">
        <v>851.73520833333305</v>
      </c>
      <c r="Z423" s="11"/>
      <c r="AA423" s="4"/>
      <c r="AB423" s="260" t="s">
        <v>149</v>
      </c>
      <c r="AD423" s="261" t="s">
        <v>88</v>
      </c>
      <c r="AE423" s="262">
        <v>13</v>
      </c>
      <c r="AF423" s="262">
        <v>6</v>
      </c>
      <c r="AG423" s="262">
        <v>5</v>
      </c>
      <c r="AH423" s="262">
        <v>6</v>
      </c>
      <c r="AI423" s="263">
        <v>6</v>
      </c>
      <c r="AJ423" s="24"/>
      <c r="AK423" s="4"/>
      <c r="AL423" s="4"/>
      <c r="AM423" s="264">
        <v>2566.5700000000002</v>
      </c>
      <c r="AN423" s="264">
        <v>2358.9</v>
      </c>
      <c r="AO423" s="264">
        <v>2913.65</v>
      </c>
      <c r="AP423" s="264">
        <v>6691.88</v>
      </c>
      <c r="AQ423" s="264">
        <v>9277.75</v>
      </c>
      <c r="AR423" s="24"/>
      <c r="AS423" s="4"/>
      <c r="AT423" s="4"/>
      <c r="AU423" s="264">
        <v>197.42846153846199</v>
      </c>
      <c r="AV423" s="264">
        <v>181.453846153846</v>
      </c>
      <c r="AW423" s="264">
        <v>242.80416666666699</v>
      </c>
      <c r="AX423" s="264">
        <v>514.76</v>
      </c>
      <c r="AY423" s="264">
        <v>713.67307692307702</v>
      </c>
      <c r="AZ423" s="24"/>
      <c r="BA423" s="4"/>
    </row>
    <row r="424" spans="2:53" ht="14.4">
      <c r="B424" s="253" t="s">
        <v>134</v>
      </c>
      <c r="D424" s="254" t="s">
        <v>471</v>
      </c>
      <c r="E424" s="255">
        <v>3</v>
      </c>
      <c r="F424" s="255">
        <v>3</v>
      </c>
      <c r="G424" s="255">
        <v>2</v>
      </c>
      <c r="H424" s="255"/>
      <c r="I424" s="256"/>
      <c r="J424" s="11"/>
      <c r="M424" s="257">
        <v>443.79</v>
      </c>
      <c r="N424" s="257">
        <v>437.82</v>
      </c>
      <c r="O424" s="257">
        <v>266.73</v>
      </c>
      <c r="P424" s="257">
        <v>0</v>
      </c>
      <c r="Q424" s="257">
        <v>0</v>
      </c>
      <c r="R424" s="11"/>
      <c r="S424" s="4"/>
      <c r="T424" s="4"/>
      <c r="U424" s="257">
        <v>147.93</v>
      </c>
      <c r="V424" s="257">
        <v>145.94</v>
      </c>
      <c r="W424" s="257">
        <v>88.91</v>
      </c>
      <c r="X424" s="257">
        <v>0</v>
      </c>
      <c r="Y424" s="257">
        <v>0</v>
      </c>
      <c r="Z424" s="11"/>
      <c r="AA424" s="4"/>
      <c r="AB424" s="253" t="s">
        <v>152</v>
      </c>
      <c r="AD424" s="254" t="s">
        <v>63</v>
      </c>
      <c r="AE424" s="255">
        <v>1</v>
      </c>
      <c r="AF424" s="255"/>
      <c r="AG424" s="255"/>
      <c r="AH424" s="255"/>
      <c r="AI424" s="256"/>
      <c r="AJ424" s="24"/>
      <c r="AK424" s="4"/>
      <c r="AL424" s="4"/>
      <c r="AM424" s="257">
        <v>20.49</v>
      </c>
      <c r="AN424" s="257">
        <v>0</v>
      </c>
      <c r="AO424" s="257">
        <v>0</v>
      </c>
      <c r="AP424" s="257">
        <v>0</v>
      </c>
      <c r="AQ424" s="257">
        <v>0</v>
      </c>
      <c r="AR424" s="24"/>
      <c r="AS424" s="4"/>
      <c r="AT424" s="4"/>
      <c r="AU424" s="257">
        <v>20.49</v>
      </c>
      <c r="AV424" s="257">
        <v>0</v>
      </c>
      <c r="AW424" s="257">
        <v>0</v>
      </c>
      <c r="AX424" s="257">
        <v>0</v>
      </c>
      <c r="AY424" s="257">
        <v>0</v>
      </c>
      <c r="AZ424" s="24"/>
      <c r="BA424" s="4"/>
    </row>
    <row r="425" spans="2:53" ht="14.4">
      <c r="B425" s="260" t="s">
        <v>134</v>
      </c>
      <c r="D425" s="261" t="s">
        <v>135</v>
      </c>
      <c r="E425" s="262">
        <v>3859</v>
      </c>
      <c r="F425" s="262">
        <v>2337</v>
      </c>
      <c r="G425" s="262">
        <v>1764</v>
      </c>
      <c r="H425" s="262">
        <v>1522</v>
      </c>
      <c r="I425" s="263">
        <v>1790</v>
      </c>
      <c r="J425" s="11"/>
      <c r="M425" s="264">
        <v>623379.96000000101</v>
      </c>
      <c r="N425" s="264">
        <v>451858.61000000098</v>
      </c>
      <c r="O425" s="264">
        <v>352384.59</v>
      </c>
      <c r="P425" s="264">
        <v>324717.58</v>
      </c>
      <c r="Q425" s="264">
        <v>2719827.16</v>
      </c>
      <c r="R425" s="11"/>
      <c r="S425" s="4"/>
      <c r="T425" s="4"/>
      <c r="U425" s="264">
        <v>140.52749323715099</v>
      </c>
      <c r="V425" s="264">
        <v>101.86172452660099</v>
      </c>
      <c r="W425" s="264">
        <v>83.841206281227798</v>
      </c>
      <c r="X425" s="264">
        <v>77.240147478591695</v>
      </c>
      <c r="Y425" s="264">
        <v>638.907014329341</v>
      </c>
      <c r="Z425" s="11"/>
      <c r="AA425" s="4"/>
      <c r="AB425" s="260" t="s">
        <v>154</v>
      </c>
      <c r="AD425" s="261" t="s">
        <v>55</v>
      </c>
      <c r="AE425" s="262">
        <v>224</v>
      </c>
      <c r="AF425" s="262">
        <v>82</v>
      </c>
      <c r="AG425" s="262">
        <v>53</v>
      </c>
      <c r="AH425" s="262">
        <v>38</v>
      </c>
      <c r="AI425" s="263">
        <v>28</v>
      </c>
      <c r="AJ425" s="24"/>
      <c r="AK425" s="4"/>
      <c r="AL425" s="4"/>
      <c r="AM425" s="264">
        <v>120515.75</v>
      </c>
      <c r="AN425" s="264">
        <v>62354.64</v>
      </c>
      <c r="AO425" s="264">
        <v>54861.07</v>
      </c>
      <c r="AP425" s="264">
        <v>49515.16</v>
      </c>
      <c r="AQ425" s="264">
        <v>114845.71</v>
      </c>
      <c r="AR425" s="24"/>
      <c r="AS425" s="4"/>
      <c r="AT425" s="4"/>
      <c r="AU425" s="264">
        <v>533.25553097345096</v>
      </c>
      <c r="AV425" s="264">
        <v>275.90548672566399</v>
      </c>
      <c r="AW425" s="264">
        <v>253.986435185185</v>
      </c>
      <c r="AX425" s="264">
        <v>241.537365853659</v>
      </c>
      <c r="AY425" s="264">
        <v>539.18173708920199</v>
      </c>
      <c r="AZ425" s="24"/>
      <c r="BA425" s="4"/>
    </row>
    <row r="426" spans="2:53" ht="14.4">
      <c r="B426" s="253" t="s">
        <v>136</v>
      </c>
      <c r="D426" s="254" t="s">
        <v>138</v>
      </c>
      <c r="E426" s="255">
        <v>1051</v>
      </c>
      <c r="F426" s="255">
        <v>475</v>
      </c>
      <c r="G426" s="255">
        <v>322</v>
      </c>
      <c r="H426" s="255">
        <v>212</v>
      </c>
      <c r="I426" s="256">
        <v>203</v>
      </c>
      <c r="J426" s="11"/>
      <c r="M426" s="257">
        <v>95180.62</v>
      </c>
      <c r="N426" s="257">
        <v>53939.05</v>
      </c>
      <c r="O426" s="257">
        <v>41840.519999999997</v>
      </c>
      <c r="P426" s="257">
        <v>30163.84</v>
      </c>
      <c r="Q426" s="257">
        <v>195577.59</v>
      </c>
      <c r="R426" s="11"/>
      <c r="S426" s="4"/>
      <c r="T426" s="4"/>
      <c r="U426" s="257">
        <v>86.136307692307696</v>
      </c>
      <c r="V426" s="257">
        <v>48.813619909502201</v>
      </c>
      <c r="W426" s="257">
        <v>40.899824046920799</v>
      </c>
      <c r="X426" s="257">
        <v>30.842372188139102</v>
      </c>
      <c r="Y426" s="257">
        <v>192.49762795275601</v>
      </c>
      <c r="Z426" s="11"/>
      <c r="AA426" s="4"/>
      <c r="AB426" s="253" t="s">
        <v>159</v>
      </c>
      <c r="AD426" s="254" t="s">
        <v>88</v>
      </c>
      <c r="AE426" s="255">
        <v>169</v>
      </c>
      <c r="AF426" s="255">
        <v>65</v>
      </c>
      <c r="AG426" s="255">
        <v>47</v>
      </c>
      <c r="AH426" s="255">
        <v>31</v>
      </c>
      <c r="AI426" s="256">
        <v>27</v>
      </c>
      <c r="AJ426" s="24"/>
      <c r="AK426" s="4"/>
      <c r="AL426" s="4"/>
      <c r="AM426" s="257">
        <v>135646.5</v>
      </c>
      <c r="AN426" s="257">
        <v>51079.49</v>
      </c>
      <c r="AO426" s="257">
        <v>111279.92</v>
      </c>
      <c r="AP426" s="257">
        <v>9788.06</v>
      </c>
      <c r="AQ426" s="257">
        <v>13237.42</v>
      </c>
      <c r="AR426" s="24"/>
      <c r="AS426" s="4"/>
      <c r="AT426" s="4"/>
      <c r="AU426" s="257">
        <v>793.25438596491097</v>
      </c>
      <c r="AV426" s="257">
        <v>298.71046783625701</v>
      </c>
      <c r="AW426" s="257">
        <v>695.49950000000001</v>
      </c>
      <c r="AX426" s="257">
        <v>63.9742483660131</v>
      </c>
      <c r="AY426" s="257">
        <v>83.254213836478002</v>
      </c>
      <c r="AZ426" s="24"/>
      <c r="BA426" s="4"/>
    </row>
    <row r="427" spans="2:53" ht="14.4">
      <c r="B427" s="260" t="s">
        <v>141</v>
      </c>
      <c r="D427" s="261" t="s">
        <v>135</v>
      </c>
      <c r="E427" s="262">
        <v>1</v>
      </c>
      <c r="F427" s="262"/>
      <c r="G427" s="262"/>
      <c r="H427" s="262"/>
      <c r="I427" s="263"/>
      <c r="J427" s="11"/>
      <c r="M427" s="264">
        <v>225.09</v>
      </c>
      <c r="N427" s="264">
        <v>0</v>
      </c>
      <c r="O427" s="264"/>
      <c r="P427" s="264"/>
      <c r="Q427" s="264"/>
      <c r="R427" s="11"/>
      <c r="S427" s="4"/>
      <c r="T427" s="4"/>
      <c r="U427" s="264">
        <v>225.09</v>
      </c>
      <c r="V427" s="264">
        <v>0</v>
      </c>
      <c r="W427" s="264"/>
      <c r="X427" s="264"/>
      <c r="Y427" s="264"/>
      <c r="Z427" s="11"/>
      <c r="AA427" s="4"/>
      <c r="AB427" s="260" t="s">
        <v>160</v>
      </c>
      <c r="AD427" s="261" t="s">
        <v>155</v>
      </c>
      <c r="AE427" s="262">
        <v>1</v>
      </c>
      <c r="AF427" s="262"/>
      <c r="AG427" s="262"/>
      <c r="AH427" s="262"/>
      <c r="AI427" s="263"/>
      <c r="AJ427" s="24"/>
      <c r="AK427" s="4"/>
      <c r="AL427" s="4"/>
      <c r="AM427" s="264">
        <v>42.95</v>
      </c>
      <c r="AN427" s="264">
        <v>0</v>
      </c>
      <c r="AO427" s="264">
        <v>0</v>
      </c>
      <c r="AP427" s="264">
        <v>0</v>
      </c>
      <c r="AQ427" s="264">
        <v>0</v>
      </c>
      <c r="AR427" s="24"/>
      <c r="AS427" s="4"/>
      <c r="AT427" s="4"/>
      <c r="AU427" s="264">
        <v>42.95</v>
      </c>
      <c r="AV427" s="264">
        <v>0</v>
      </c>
      <c r="AW427" s="264">
        <v>0</v>
      </c>
      <c r="AX427" s="264">
        <v>0</v>
      </c>
      <c r="AY427" s="264">
        <v>0</v>
      </c>
      <c r="AZ427" s="24"/>
      <c r="BA427" s="4"/>
    </row>
    <row r="428" spans="2:53" ht="14.4">
      <c r="B428" s="253" t="s">
        <v>142</v>
      </c>
      <c r="D428" s="254" t="s">
        <v>145</v>
      </c>
      <c r="E428" s="255">
        <v>2</v>
      </c>
      <c r="F428" s="255">
        <v>1</v>
      </c>
      <c r="G428" s="255"/>
      <c r="H428" s="255"/>
      <c r="I428" s="256"/>
      <c r="J428" s="11"/>
      <c r="M428" s="257">
        <v>86.98</v>
      </c>
      <c r="N428" s="257">
        <v>66.88</v>
      </c>
      <c r="O428" s="257">
        <v>0</v>
      </c>
      <c r="P428" s="257">
        <v>0</v>
      </c>
      <c r="Q428" s="257">
        <v>0</v>
      </c>
      <c r="R428" s="11"/>
      <c r="S428" s="4"/>
      <c r="T428" s="4"/>
      <c r="U428" s="257">
        <v>43.49</v>
      </c>
      <c r="V428" s="257">
        <v>33.44</v>
      </c>
      <c r="W428" s="257">
        <v>0</v>
      </c>
      <c r="X428" s="257">
        <v>0</v>
      </c>
      <c r="Y428" s="257">
        <v>0</v>
      </c>
      <c r="Z428" s="11"/>
      <c r="AA428" s="4"/>
      <c r="AB428" s="253" t="s">
        <v>161</v>
      </c>
      <c r="AD428" s="254" t="s">
        <v>68</v>
      </c>
      <c r="AE428" s="255">
        <v>16</v>
      </c>
      <c r="AF428" s="255">
        <v>10</v>
      </c>
      <c r="AG428" s="255">
        <v>8</v>
      </c>
      <c r="AH428" s="255">
        <v>7</v>
      </c>
      <c r="AI428" s="256">
        <v>7</v>
      </c>
      <c r="AJ428" s="24"/>
      <c r="AK428" s="4"/>
      <c r="AL428" s="4"/>
      <c r="AM428" s="257">
        <v>56066.07</v>
      </c>
      <c r="AN428" s="257">
        <v>1890.91</v>
      </c>
      <c r="AO428" s="257">
        <v>636.52</v>
      </c>
      <c r="AP428" s="257">
        <v>570.77</v>
      </c>
      <c r="AQ428" s="257">
        <v>2613.63</v>
      </c>
      <c r="AR428" s="24"/>
      <c r="AS428" s="4"/>
      <c r="AT428" s="4"/>
      <c r="AU428" s="257">
        <v>3504.129375</v>
      </c>
      <c r="AV428" s="257">
        <v>118.18187500000001</v>
      </c>
      <c r="AW428" s="257">
        <v>39.782499999999999</v>
      </c>
      <c r="AX428" s="257">
        <v>35.673124999999999</v>
      </c>
      <c r="AY428" s="257">
        <v>163.35187500000001</v>
      </c>
      <c r="AZ428" s="24"/>
      <c r="BA428" s="4"/>
    </row>
    <row r="429" spans="2:53" ht="14.4">
      <c r="B429" s="260" t="s">
        <v>142</v>
      </c>
      <c r="D429" s="261" t="s">
        <v>342</v>
      </c>
      <c r="E429" s="262">
        <v>1</v>
      </c>
      <c r="F429" s="262"/>
      <c r="G429" s="262">
        <v>1</v>
      </c>
      <c r="H429" s="262">
        <v>1</v>
      </c>
      <c r="I429" s="263">
        <v>1</v>
      </c>
      <c r="J429" s="11"/>
      <c r="M429" s="264">
        <v>182.39</v>
      </c>
      <c r="N429" s="264">
        <v>0</v>
      </c>
      <c r="O429" s="264">
        <v>396.05</v>
      </c>
      <c r="P429" s="264">
        <v>150</v>
      </c>
      <c r="Q429" s="264">
        <v>841.5</v>
      </c>
      <c r="R429" s="11"/>
      <c r="S429" s="4"/>
      <c r="T429" s="4"/>
      <c r="U429" s="264">
        <v>182.39</v>
      </c>
      <c r="V429" s="264">
        <v>0</v>
      </c>
      <c r="W429" s="264">
        <v>396.05</v>
      </c>
      <c r="X429" s="264">
        <v>150</v>
      </c>
      <c r="Y429" s="264">
        <v>841.5</v>
      </c>
      <c r="Z429" s="11"/>
      <c r="AA429" s="4"/>
      <c r="AB429" s="260" t="s">
        <v>161</v>
      </c>
      <c r="AD429" s="261" t="s">
        <v>91</v>
      </c>
      <c r="AE429" s="262">
        <v>8</v>
      </c>
      <c r="AF429" s="262">
        <v>6</v>
      </c>
      <c r="AG429" s="262">
        <v>5</v>
      </c>
      <c r="AH429" s="262">
        <v>3</v>
      </c>
      <c r="AI429" s="263">
        <v>3</v>
      </c>
      <c r="AJ429" s="24"/>
      <c r="AK429" s="4"/>
      <c r="AL429" s="4"/>
      <c r="AM429" s="264">
        <v>2162.16</v>
      </c>
      <c r="AN429" s="264">
        <v>1950.86</v>
      </c>
      <c r="AO429" s="264">
        <v>660.25</v>
      </c>
      <c r="AP429" s="264">
        <v>149.47</v>
      </c>
      <c r="AQ429" s="264">
        <v>62.63</v>
      </c>
      <c r="AR429" s="24"/>
      <c r="AS429" s="4"/>
      <c r="AT429" s="4"/>
      <c r="AU429" s="264">
        <v>270.27</v>
      </c>
      <c r="AV429" s="264">
        <v>243.85749999999999</v>
      </c>
      <c r="AW429" s="264">
        <v>94.321428571428598</v>
      </c>
      <c r="AX429" s="264">
        <v>24.911666666666701</v>
      </c>
      <c r="AY429" s="264">
        <v>8.9471428571428593</v>
      </c>
      <c r="AZ429" s="24"/>
      <c r="BA429" s="4"/>
    </row>
    <row r="430" spans="2:53" ht="14.4">
      <c r="B430" s="253" t="s">
        <v>142</v>
      </c>
      <c r="D430" s="254" t="s">
        <v>143</v>
      </c>
      <c r="E430" s="255">
        <v>234</v>
      </c>
      <c r="F430" s="255">
        <v>124</v>
      </c>
      <c r="G430" s="255">
        <v>94</v>
      </c>
      <c r="H430" s="255">
        <v>75</v>
      </c>
      <c r="I430" s="256">
        <v>84</v>
      </c>
      <c r="J430" s="11"/>
      <c r="M430" s="257">
        <v>39739.949999999997</v>
      </c>
      <c r="N430" s="257">
        <v>24564.04</v>
      </c>
      <c r="O430" s="257">
        <v>20175.98</v>
      </c>
      <c r="P430" s="257">
        <v>13628.9</v>
      </c>
      <c r="Q430" s="257">
        <v>127124.84</v>
      </c>
      <c r="R430" s="11"/>
      <c r="S430" s="4"/>
      <c r="T430" s="4"/>
      <c r="U430" s="257">
        <v>155.84294117647099</v>
      </c>
      <c r="V430" s="257">
        <v>96.329568627450996</v>
      </c>
      <c r="W430" s="257">
        <v>82.688442622950802</v>
      </c>
      <c r="X430" s="257">
        <v>58.745258620689597</v>
      </c>
      <c r="Y430" s="257">
        <v>512.60016129032294</v>
      </c>
      <c r="Z430" s="11"/>
      <c r="AA430" s="4"/>
      <c r="AB430" s="253" t="s">
        <v>162</v>
      </c>
      <c r="AD430" s="254" t="s">
        <v>163</v>
      </c>
      <c r="AE430" s="255">
        <v>8</v>
      </c>
      <c r="AF430" s="255">
        <v>7</v>
      </c>
      <c r="AG430" s="255">
        <v>4</v>
      </c>
      <c r="AH430" s="255">
        <v>7</v>
      </c>
      <c r="AI430" s="256">
        <v>7</v>
      </c>
      <c r="AJ430" s="24"/>
      <c r="AK430" s="4"/>
      <c r="AL430" s="4"/>
      <c r="AM430" s="257">
        <v>1016.46</v>
      </c>
      <c r="AN430" s="257">
        <v>1054.58</v>
      </c>
      <c r="AO430" s="257">
        <v>685.98</v>
      </c>
      <c r="AP430" s="257">
        <v>1327.77</v>
      </c>
      <c r="AQ430" s="257">
        <v>3379.23</v>
      </c>
      <c r="AR430" s="24"/>
      <c r="AS430" s="4"/>
      <c r="AT430" s="4"/>
      <c r="AU430" s="257">
        <v>112.94</v>
      </c>
      <c r="AV430" s="257">
        <v>117.175555555556</v>
      </c>
      <c r="AW430" s="257">
        <v>97.997142857142805</v>
      </c>
      <c r="AX430" s="257">
        <v>165.97125</v>
      </c>
      <c r="AY430" s="257">
        <v>422.40375</v>
      </c>
      <c r="AZ430" s="24"/>
      <c r="BA430" s="4"/>
    </row>
    <row r="431" spans="2:53" ht="14.4">
      <c r="B431" s="260" t="s">
        <v>147</v>
      </c>
      <c r="D431" s="261" t="s">
        <v>143</v>
      </c>
      <c r="E431" s="262">
        <v>8</v>
      </c>
      <c r="F431" s="262">
        <v>5</v>
      </c>
      <c r="G431" s="262">
        <v>1</v>
      </c>
      <c r="H431" s="262">
        <v>3</v>
      </c>
      <c r="I431" s="263">
        <v>3</v>
      </c>
      <c r="J431" s="11"/>
      <c r="M431" s="264">
        <v>1334.34</v>
      </c>
      <c r="N431" s="264">
        <v>727.44</v>
      </c>
      <c r="O431" s="264">
        <v>111.96</v>
      </c>
      <c r="P431" s="264">
        <v>625.71</v>
      </c>
      <c r="Q431" s="264">
        <v>3695.02</v>
      </c>
      <c r="R431" s="11"/>
      <c r="S431" s="4"/>
      <c r="T431" s="4"/>
      <c r="U431" s="264">
        <v>166.79249999999999</v>
      </c>
      <c r="V431" s="264">
        <v>90.93</v>
      </c>
      <c r="W431" s="264">
        <v>13.994999999999999</v>
      </c>
      <c r="X431" s="264">
        <v>78.213750000000005</v>
      </c>
      <c r="Y431" s="264">
        <v>527.86</v>
      </c>
      <c r="Z431" s="11"/>
      <c r="AA431" s="4"/>
      <c r="AB431" s="260" t="s">
        <v>164</v>
      </c>
      <c r="AD431" s="261" t="s">
        <v>217</v>
      </c>
      <c r="AE431" s="262">
        <v>1</v>
      </c>
      <c r="AF431" s="262">
        <v>1</v>
      </c>
      <c r="AG431" s="262">
        <v>1</v>
      </c>
      <c r="AH431" s="262">
        <v>1</v>
      </c>
      <c r="AI431" s="263">
        <v>1</v>
      </c>
      <c r="AJ431" s="24"/>
      <c r="AK431" s="4"/>
      <c r="AL431" s="4"/>
      <c r="AM431" s="264">
        <v>100.37</v>
      </c>
      <c r="AN431" s="264">
        <v>91.7</v>
      </c>
      <c r="AO431" s="264">
        <v>94.39</v>
      </c>
      <c r="AP431" s="264">
        <v>122.27</v>
      </c>
      <c r="AQ431" s="264">
        <v>321.68</v>
      </c>
      <c r="AR431" s="24"/>
      <c r="AS431" s="4"/>
      <c r="AT431" s="4"/>
      <c r="AU431" s="264">
        <v>100.37</v>
      </c>
      <c r="AV431" s="264">
        <v>91.7</v>
      </c>
      <c r="AW431" s="264">
        <v>94.39</v>
      </c>
      <c r="AX431" s="264">
        <v>122.27</v>
      </c>
      <c r="AY431" s="264">
        <v>321.68</v>
      </c>
      <c r="AZ431" s="24"/>
      <c r="BA431" s="4"/>
    </row>
    <row r="432" spans="2:53" ht="14.4">
      <c r="B432" s="253" t="s">
        <v>149</v>
      </c>
      <c r="D432" s="254" t="s">
        <v>88</v>
      </c>
      <c r="E432" s="255">
        <v>106</v>
      </c>
      <c r="F432" s="255">
        <v>56</v>
      </c>
      <c r="G432" s="255">
        <v>44</v>
      </c>
      <c r="H432" s="255">
        <v>33</v>
      </c>
      <c r="I432" s="256">
        <v>37</v>
      </c>
      <c r="J432" s="11"/>
      <c r="M432" s="257">
        <v>17944.68</v>
      </c>
      <c r="N432" s="257">
        <v>9243</v>
      </c>
      <c r="O432" s="257">
        <v>9129.99</v>
      </c>
      <c r="P432" s="257">
        <v>6972.29</v>
      </c>
      <c r="Q432" s="257">
        <v>48836.03</v>
      </c>
      <c r="R432" s="11"/>
      <c r="S432" s="4"/>
      <c r="T432" s="4"/>
      <c r="U432" s="257">
        <v>152.07355932203399</v>
      </c>
      <c r="V432" s="257">
        <v>78.330508474576305</v>
      </c>
      <c r="W432" s="257">
        <v>80.087631578947295</v>
      </c>
      <c r="X432" s="257">
        <v>61.701681415929201</v>
      </c>
      <c r="Y432" s="257">
        <v>432.177256637168</v>
      </c>
      <c r="Z432" s="11"/>
      <c r="AA432" s="4"/>
      <c r="AB432" s="253" t="s">
        <v>164</v>
      </c>
      <c r="AD432" s="254" t="s">
        <v>165</v>
      </c>
      <c r="AE432" s="255">
        <v>60</v>
      </c>
      <c r="AF432" s="255">
        <v>44</v>
      </c>
      <c r="AG432" s="255">
        <v>34</v>
      </c>
      <c r="AH432" s="255">
        <v>28</v>
      </c>
      <c r="AI432" s="256">
        <v>25</v>
      </c>
      <c r="AJ432" s="24"/>
      <c r="AK432" s="4"/>
      <c r="AL432" s="4"/>
      <c r="AM432" s="257">
        <v>18879.13</v>
      </c>
      <c r="AN432" s="257">
        <v>16859.28</v>
      </c>
      <c r="AO432" s="257">
        <v>9454.56</v>
      </c>
      <c r="AP432" s="257">
        <v>10489.29</v>
      </c>
      <c r="AQ432" s="257">
        <v>26322.78</v>
      </c>
      <c r="AR432" s="24"/>
      <c r="AS432" s="4"/>
      <c r="AT432" s="4"/>
      <c r="AU432" s="257">
        <v>294.98640625000002</v>
      </c>
      <c r="AV432" s="257">
        <v>263.42624999999998</v>
      </c>
      <c r="AW432" s="257">
        <v>152.492903225806</v>
      </c>
      <c r="AX432" s="257">
        <v>177.78457627118601</v>
      </c>
      <c r="AY432" s="257">
        <v>431.52098360655799</v>
      </c>
      <c r="AZ432" s="24"/>
      <c r="BA432" s="4"/>
    </row>
    <row r="433" spans="2:53" ht="14.4">
      <c r="B433" s="260" t="s">
        <v>150</v>
      </c>
      <c r="D433" s="261" t="s">
        <v>151</v>
      </c>
      <c r="E433" s="262">
        <v>1</v>
      </c>
      <c r="F433" s="262"/>
      <c r="G433" s="262">
        <v>1</v>
      </c>
      <c r="H433" s="262">
        <v>1</v>
      </c>
      <c r="I433" s="263">
        <v>2</v>
      </c>
      <c r="J433" s="11"/>
      <c r="M433" s="264">
        <v>2097.38</v>
      </c>
      <c r="N433" s="264">
        <v>0</v>
      </c>
      <c r="O433" s="264">
        <v>122.4</v>
      </c>
      <c r="P433" s="264">
        <v>198.85</v>
      </c>
      <c r="Q433" s="264">
        <v>9710.68</v>
      </c>
      <c r="R433" s="11"/>
      <c r="S433" s="4"/>
      <c r="T433" s="4"/>
      <c r="U433" s="264">
        <v>1048.69</v>
      </c>
      <c r="V433" s="264">
        <v>0</v>
      </c>
      <c r="W433" s="264">
        <v>61.2</v>
      </c>
      <c r="X433" s="264">
        <v>99.424999999999997</v>
      </c>
      <c r="Y433" s="264">
        <v>4855.34</v>
      </c>
      <c r="Z433" s="11"/>
      <c r="AA433" s="4"/>
      <c r="AB433" s="260" t="s">
        <v>166</v>
      </c>
      <c r="AD433" s="261" t="s">
        <v>167</v>
      </c>
      <c r="AE433" s="262">
        <v>20</v>
      </c>
      <c r="AF433" s="262">
        <v>11</v>
      </c>
      <c r="AG433" s="262">
        <v>7</v>
      </c>
      <c r="AH433" s="262">
        <v>4</v>
      </c>
      <c r="AI433" s="263">
        <v>3</v>
      </c>
      <c r="AJ433" s="24"/>
      <c r="AK433" s="4"/>
      <c r="AL433" s="4"/>
      <c r="AM433" s="264">
        <v>6657.48</v>
      </c>
      <c r="AN433" s="264">
        <v>2620.85</v>
      </c>
      <c r="AO433" s="264">
        <v>889.55</v>
      </c>
      <c r="AP433" s="264">
        <v>87.27</v>
      </c>
      <c r="AQ433" s="264">
        <v>248.34</v>
      </c>
      <c r="AR433" s="24"/>
      <c r="AS433" s="4"/>
      <c r="AT433" s="4"/>
      <c r="AU433" s="264">
        <v>332.87400000000002</v>
      </c>
      <c r="AV433" s="264">
        <v>131.04249999999999</v>
      </c>
      <c r="AW433" s="264">
        <v>46.818421052631599</v>
      </c>
      <c r="AX433" s="264">
        <v>5.1335294117647097</v>
      </c>
      <c r="AY433" s="264">
        <v>13.796666666666701</v>
      </c>
      <c r="AZ433" s="24"/>
      <c r="BA433" s="4"/>
    </row>
    <row r="434" spans="2:53" ht="14.4">
      <c r="B434" s="253" t="s">
        <v>154</v>
      </c>
      <c r="D434" s="254" t="s">
        <v>156</v>
      </c>
      <c r="E434" s="255">
        <v>2</v>
      </c>
      <c r="F434" s="255">
        <v>2</v>
      </c>
      <c r="G434" s="255">
        <v>1</v>
      </c>
      <c r="H434" s="255">
        <v>1</v>
      </c>
      <c r="I434" s="256">
        <v>1</v>
      </c>
      <c r="J434" s="11"/>
      <c r="M434" s="257">
        <v>141.44</v>
      </c>
      <c r="N434" s="257">
        <v>148.25</v>
      </c>
      <c r="O434" s="257">
        <v>70.650000000000006</v>
      </c>
      <c r="P434" s="257">
        <v>87.48</v>
      </c>
      <c r="Q434" s="257">
        <v>93.68</v>
      </c>
      <c r="R434" s="11"/>
      <c r="S434" s="4"/>
      <c r="T434" s="4"/>
      <c r="U434" s="257">
        <v>70.72</v>
      </c>
      <c r="V434" s="257">
        <v>74.125</v>
      </c>
      <c r="W434" s="257">
        <v>35.325000000000003</v>
      </c>
      <c r="X434" s="257">
        <v>43.74</v>
      </c>
      <c r="Y434" s="257">
        <v>46.84</v>
      </c>
      <c r="Z434" s="11"/>
      <c r="AA434" s="4"/>
      <c r="AB434" s="253" t="s">
        <v>169</v>
      </c>
      <c r="AD434" s="254" t="s">
        <v>170</v>
      </c>
      <c r="AE434" s="255">
        <v>39</v>
      </c>
      <c r="AF434" s="255">
        <v>15</v>
      </c>
      <c r="AG434" s="255">
        <v>10</v>
      </c>
      <c r="AH434" s="255">
        <v>7</v>
      </c>
      <c r="AI434" s="256">
        <v>5</v>
      </c>
      <c r="AJ434" s="24"/>
      <c r="AK434" s="4"/>
      <c r="AL434" s="4"/>
      <c r="AM434" s="257">
        <v>25167.74</v>
      </c>
      <c r="AN434" s="257">
        <v>2658.05</v>
      </c>
      <c r="AO434" s="257">
        <v>1838.76</v>
      </c>
      <c r="AP434" s="257">
        <v>1419.1</v>
      </c>
      <c r="AQ434" s="257">
        <v>12300.65</v>
      </c>
      <c r="AR434" s="24"/>
      <c r="AS434" s="4"/>
      <c r="AT434" s="4"/>
      <c r="AU434" s="257">
        <v>629.19349999999997</v>
      </c>
      <c r="AV434" s="257">
        <v>66.451250000000002</v>
      </c>
      <c r="AW434" s="257">
        <v>48.3884210526316</v>
      </c>
      <c r="AX434" s="257">
        <v>37.344736842105299</v>
      </c>
      <c r="AY434" s="257">
        <v>323.70131578947399</v>
      </c>
      <c r="AZ434" s="24"/>
      <c r="BA434" s="4"/>
    </row>
    <row r="435" spans="2:53" ht="14.4">
      <c r="B435" s="260" t="s">
        <v>154</v>
      </c>
      <c r="D435" s="261" t="s">
        <v>88</v>
      </c>
      <c r="E435" s="262">
        <v>1</v>
      </c>
      <c r="F435" s="262"/>
      <c r="G435" s="262"/>
      <c r="H435" s="262"/>
      <c r="I435" s="263"/>
      <c r="J435" s="11"/>
      <c r="M435" s="264">
        <v>22.75</v>
      </c>
      <c r="N435" s="264">
        <v>0</v>
      </c>
      <c r="O435" s="264">
        <v>0</v>
      </c>
      <c r="P435" s="264">
        <v>0</v>
      </c>
      <c r="Q435" s="264">
        <v>0</v>
      </c>
      <c r="R435" s="11"/>
      <c r="S435" s="4"/>
      <c r="T435" s="4"/>
      <c r="U435" s="264">
        <v>22.75</v>
      </c>
      <c r="V435" s="264">
        <v>0</v>
      </c>
      <c r="W435" s="264">
        <v>0</v>
      </c>
      <c r="X435" s="264">
        <v>0</v>
      </c>
      <c r="Y435" s="264">
        <v>0</v>
      </c>
      <c r="Z435" s="11"/>
      <c r="AA435" s="4"/>
      <c r="AB435" s="260" t="s">
        <v>169</v>
      </c>
      <c r="AD435" s="261" t="s">
        <v>59</v>
      </c>
      <c r="AE435" s="262">
        <v>1</v>
      </c>
      <c r="AF435" s="262">
        <v>1</v>
      </c>
      <c r="AG435" s="262">
        <v>1</v>
      </c>
      <c r="AH435" s="262">
        <v>1</v>
      </c>
      <c r="AI435" s="263">
        <v>1</v>
      </c>
      <c r="AJ435" s="24"/>
      <c r="AK435" s="4"/>
      <c r="AL435" s="4"/>
      <c r="AM435" s="264">
        <v>132.83000000000001</v>
      </c>
      <c r="AN435" s="264">
        <v>198.02</v>
      </c>
      <c r="AO435" s="264">
        <v>273.95</v>
      </c>
      <c r="AP435" s="264">
        <v>282.19</v>
      </c>
      <c r="AQ435" s="264">
        <v>1115</v>
      </c>
      <c r="AR435" s="24"/>
      <c r="AS435" s="4"/>
      <c r="AT435" s="4"/>
      <c r="AU435" s="264">
        <v>132.83000000000001</v>
      </c>
      <c r="AV435" s="264">
        <v>198.02</v>
      </c>
      <c r="AW435" s="264">
        <v>273.95</v>
      </c>
      <c r="AX435" s="264">
        <v>282.19</v>
      </c>
      <c r="AY435" s="264">
        <v>1115</v>
      </c>
      <c r="AZ435" s="24"/>
      <c r="BA435" s="4"/>
    </row>
    <row r="436" spans="2:53" ht="14.4">
      <c r="B436" s="253" t="s">
        <v>154</v>
      </c>
      <c r="D436" s="254" t="s">
        <v>55</v>
      </c>
      <c r="E436" s="255">
        <v>694</v>
      </c>
      <c r="F436" s="255">
        <v>327</v>
      </c>
      <c r="G436" s="255">
        <v>214</v>
      </c>
      <c r="H436" s="255">
        <v>173</v>
      </c>
      <c r="I436" s="256">
        <v>172</v>
      </c>
      <c r="J436" s="11"/>
      <c r="M436" s="257">
        <v>66308.52</v>
      </c>
      <c r="N436" s="257">
        <v>40053.75</v>
      </c>
      <c r="O436" s="257">
        <v>32309.95</v>
      </c>
      <c r="P436" s="257">
        <v>29109.06</v>
      </c>
      <c r="Q436" s="257">
        <v>157124.66</v>
      </c>
      <c r="R436" s="11"/>
      <c r="S436" s="4"/>
      <c r="T436" s="4"/>
      <c r="U436" s="257">
        <v>87.133403416557201</v>
      </c>
      <c r="V436" s="257">
        <v>52.633048620236501</v>
      </c>
      <c r="W436" s="257">
        <v>45.315497896213202</v>
      </c>
      <c r="X436" s="257">
        <v>41.763357245337097</v>
      </c>
      <c r="Y436" s="257">
        <v>220.37119214586301</v>
      </c>
      <c r="Z436" s="11"/>
      <c r="AA436" s="4"/>
      <c r="AB436" s="253" t="s">
        <v>171</v>
      </c>
      <c r="AD436" s="254" t="s">
        <v>77</v>
      </c>
      <c r="AE436" s="255">
        <v>3</v>
      </c>
      <c r="AF436" s="255">
        <v>3</v>
      </c>
      <c r="AG436" s="255">
        <v>3</v>
      </c>
      <c r="AH436" s="255">
        <v>2</v>
      </c>
      <c r="AI436" s="256">
        <v>2</v>
      </c>
      <c r="AJ436" s="24"/>
      <c r="AK436" s="4"/>
      <c r="AL436" s="4"/>
      <c r="AM436" s="257">
        <v>584.95000000000005</v>
      </c>
      <c r="AN436" s="257">
        <v>702.06</v>
      </c>
      <c r="AO436" s="257">
        <v>500.33</v>
      </c>
      <c r="AP436" s="257">
        <v>972.73</v>
      </c>
      <c r="AQ436" s="257">
        <v>920.13</v>
      </c>
      <c r="AR436" s="24"/>
      <c r="AS436" s="4"/>
      <c r="AT436" s="4"/>
      <c r="AU436" s="257">
        <v>194.98333333333301</v>
      </c>
      <c r="AV436" s="257">
        <v>234.02</v>
      </c>
      <c r="AW436" s="257">
        <v>166.77666666666701</v>
      </c>
      <c r="AX436" s="257">
        <v>324.243333333333</v>
      </c>
      <c r="AY436" s="257">
        <v>306.70999999999998</v>
      </c>
      <c r="AZ436" s="24"/>
      <c r="BA436" s="4"/>
    </row>
    <row r="437" spans="2:53" ht="14.4">
      <c r="B437" s="260" t="s">
        <v>157</v>
      </c>
      <c r="D437" s="261" t="s">
        <v>55</v>
      </c>
      <c r="E437" s="262">
        <v>1</v>
      </c>
      <c r="F437" s="262"/>
      <c r="G437" s="262"/>
      <c r="H437" s="262"/>
      <c r="I437" s="263"/>
      <c r="J437" s="11"/>
      <c r="M437" s="264">
        <v>15</v>
      </c>
      <c r="N437" s="264">
        <v>0</v>
      </c>
      <c r="O437" s="264"/>
      <c r="P437" s="264"/>
      <c r="Q437" s="264"/>
      <c r="R437" s="11"/>
      <c r="S437" s="4"/>
      <c r="T437" s="4"/>
      <c r="U437" s="264">
        <v>15</v>
      </c>
      <c r="V437" s="264">
        <v>0</v>
      </c>
      <c r="W437" s="264"/>
      <c r="X437" s="264"/>
      <c r="Y437" s="264"/>
      <c r="Z437" s="11"/>
      <c r="AA437" s="4"/>
      <c r="AB437" s="260" t="s">
        <v>172</v>
      </c>
      <c r="AD437" s="261" t="s">
        <v>173</v>
      </c>
      <c r="AE437" s="262">
        <v>35</v>
      </c>
      <c r="AF437" s="262">
        <v>21</v>
      </c>
      <c r="AG437" s="262">
        <v>15</v>
      </c>
      <c r="AH437" s="262">
        <v>14</v>
      </c>
      <c r="AI437" s="263">
        <v>12</v>
      </c>
      <c r="AJ437" s="24"/>
      <c r="AK437" s="4"/>
      <c r="AL437" s="4"/>
      <c r="AM437" s="264">
        <v>2542.34</v>
      </c>
      <c r="AN437" s="264">
        <v>2426.8000000000002</v>
      </c>
      <c r="AO437" s="264">
        <v>1582.92</v>
      </c>
      <c r="AP437" s="264">
        <v>1515.91</v>
      </c>
      <c r="AQ437" s="264">
        <v>7319.97</v>
      </c>
      <c r="AR437" s="24"/>
      <c r="AS437" s="4"/>
      <c r="AT437" s="4"/>
      <c r="AU437" s="264">
        <v>68.711891891891895</v>
      </c>
      <c r="AV437" s="264">
        <v>65.589189189189199</v>
      </c>
      <c r="AW437" s="264">
        <v>42.781621621621603</v>
      </c>
      <c r="AX437" s="264">
        <v>42.108611111111102</v>
      </c>
      <c r="AY437" s="264">
        <v>197.83702702702701</v>
      </c>
      <c r="AZ437" s="24"/>
      <c r="BA437" s="4"/>
    </row>
    <row r="438" spans="2:53" ht="14.4">
      <c r="B438" s="253" t="s">
        <v>159</v>
      </c>
      <c r="D438" s="254" t="s">
        <v>156</v>
      </c>
      <c r="E438" s="255">
        <v>1</v>
      </c>
      <c r="F438" s="255">
        <v>1</v>
      </c>
      <c r="G438" s="255"/>
      <c r="H438" s="255"/>
      <c r="I438" s="256"/>
      <c r="J438" s="11"/>
      <c r="M438" s="257">
        <v>137</v>
      </c>
      <c r="N438" s="257">
        <v>137</v>
      </c>
      <c r="O438" s="257">
        <v>0</v>
      </c>
      <c r="P438" s="257">
        <v>0</v>
      </c>
      <c r="Q438" s="257">
        <v>0</v>
      </c>
      <c r="R438" s="11"/>
      <c r="S438" s="4"/>
      <c r="T438" s="4"/>
      <c r="U438" s="257">
        <v>137</v>
      </c>
      <c r="V438" s="257">
        <v>137</v>
      </c>
      <c r="W438" s="257">
        <v>0</v>
      </c>
      <c r="X438" s="257">
        <v>0</v>
      </c>
      <c r="Y438" s="257">
        <v>0</v>
      </c>
      <c r="Z438" s="11"/>
      <c r="AA438" s="4"/>
      <c r="AB438" s="253" t="s">
        <v>177</v>
      </c>
      <c r="AD438" s="254" t="s">
        <v>61</v>
      </c>
      <c r="AE438" s="255">
        <v>14</v>
      </c>
      <c r="AF438" s="255">
        <v>12</v>
      </c>
      <c r="AG438" s="255">
        <v>3</v>
      </c>
      <c r="AH438" s="255">
        <v>2</v>
      </c>
      <c r="AI438" s="256">
        <v>1</v>
      </c>
      <c r="AJ438" s="24"/>
      <c r="AK438" s="4"/>
      <c r="AL438" s="4"/>
      <c r="AM438" s="257">
        <v>9374.1</v>
      </c>
      <c r="AN438" s="257">
        <v>6531.93</v>
      </c>
      <c r="AO438" s="257">
        <v>3389.23</v>
      </c>
      <c r="AP438" s="257">
        <v>5251.55</v>
      </c>
      <c r="AQ438" s="257">
        <v>-8075.33</v>
      </c>
      <c r="AR438" s="24"/>
      <c r="AS438" s="4"/>
      <c r="AT438" s="4"/>
      <c r="AU438" s="257">
        <v>669.57857142857097</v>
      </c>
      <c r="AV438" s="257">
        <v>466.56642857142901</v>
      </c>
      <c r="AW438" s="257">
        <v>242.08785714285699</v>
      </c>
      <c r="AX438" s="257">
        <v>583.50555555555604</v>
      </c>
      <c r="AY438" s="257">
        <v>-576.80928571428603</v>
      </c>
      <c r="AZ438" s="24"/>
      <c r="BA438" s="4"/>
    </row>
    <row r="439" spans="2:53" ht="14.4">
      <c r="B439" s="260" t="s">
        <v>159</v>
      </c>
      <c r="D439" s="261" t="s">
        <v>88</v>
      </c>
      <c r="E439" s="262">
        <v>734</v>
      </c>
      <c r="F439" s="262">
        <v>351</v>
      </c>
      <c r="G439" s="262">
        <v>236</v>
      </c>
      <c r="H439" s="262">
        <v>183</v>
      </c>
      <c r="I439" s="263">
        <v>204</v>
      </c>
      <c r="J439" s="11"/>
      <c r="M439" s="264">
        <v>86223.86</v>
      </c>
      <c r="N439" s="264">
        <v>53122.63</v>
      </c>
      <c r="O439" s="264">
        <v>46511.11</v>
      </c>
      <c r="P439" s="264">
        <v>29535.759999999998</v>
      </c>
      <c r="Q439" s="264">
        <v>249434.8</v>
      </c>
      <c r="R439" s="11"/>
      <c r="S439" s="4"/>
      <c r="T439" s="4"/>
      <c r="U439" s="264">
        <v>108.731223203026</v>
      </c>
      <c r="V439" s="264">
        <v>66.989445145018905</v>
      </c>
      <c r="W439" s="264">
        <v>61.9322370173102</v>
      </c>
      <c r="X439" s="264">
        <v>40.5710989010989</v>
      </c>
      <c r="Y439" s="264">
        <v>331.69521276595799</v>
      </c>
      <c r="Z439" s="11"/>
      <c r="AA439" s="4"/>
      <c r="AB439" s="260" t="s">
        <v>179</v>
      </c>
      <c r="AD439" s="261" t="s">
        <v>180</v>
      </c>
      <c r="AE439" s="262">
        <v>19</v>
      </c>
      <c r="AF439" s="262">
        <v>9</v>
      </c>
      <c r="AG439" s="262">
        <v>5</v>
      </c>
      <c r="AH439" s="262">
        <v>4</v>
      </c>
      <c r="AI439" s="263">
        <v>3</v>
      </c>
      <c r="AJ439" s="24"/>
      <c r="AK439" s="4"/>
      <c r="AL439" s="4"/>
      <c r="AM439" s="264">
        <v>4586.3599999999997</v>
      </c>
      <c r="AN439" s="264">
        <v>1469.02</v>
      </c>
      <c r="AO439" s="264">
        <v>1375.36</v>
      </c>
      <c r="AP439" s="264">
        <v>884.08</v>
      </c>
      <c r="AQ439" s="264">
        <v>1916.93</v>
      </c>
      <c r="AR439" s="24"/>
      <c r="AS439" s="4"/>
      <c r="AT439" s="4"/>
      <c r="AU439" s="264">
        <v>241.387368421053</v>
      </c>
      <c r="AV439" s="264">
        <v>77.316842105263206</v>
      </c>
      <c r="AW439" s="264">
        <v>76.408888888888896</v>
      </c>
      <c r="AX439" s="264">
        <v>49.115555555555602</v>
      </c>
      <c r="AY439" s="264">
        <v>106.49611111111101</v>
      </c>
      <c r="AZ439" s="24"/>
      <c r="BA439" s="4"/>
    </row>
    <row r="440" spans="2:53" ht="14.4">
      <c r="B440" s="253" t="s">
        <v>160</v>
      </c>
      <c r="D440" s="254" t="s">
        <v>155</v>
      </c>
      <c r="E440" s="255">
        <v>23</v>
      </c>
      <c r="F440" s="255">
        <v>8</v>
      </c>
      <c r="G440" s="255">
        <v>3</v>
      </c>
      <c r="H440" s="255">
        <v>1</v>
      </c>
      <c r="I440" s="256">
        <v>2</v>
      </c>
      <c r="J440" s="11"/>
      <c r="M440" s="257">
        <v>3659.04</v>
      </c>
      <c r="N440" s="257">
        <v>1590.81</v>
      </c>
      <c r="O440" s="257">
        <v>1382.81</v>
      </c>
      <c r="P440" s="257">
        <v>1091.18</v>
      </c>
      <c r="Q440" s="257">
        <v>9366.69</v>
      </c>
      <c r="R440" s="11"/>
      <c r="S440" s="4"/>
      <c r="T440" s="4"/>
      <c r="U440" s="257">
        <v>159.08869565217401</v>
      </c>
      <c r="V440" s="257">
        <v>69.165652173913003</v>
      </c>
      <c r="W440" s="257">
        <v>62.854999999999997</v>
      </c>
      <c r="X440" s="257">
        <v>51.960952380952399</v>
      </c>
      <c r="Y440" s="257">
        <v>446.03285714285698</v>
      </c>
      <c r="Z440" s="11"/>
      <c r="AA440" s="4"/>
      <c r="AB440" s="253" t="s">
        <v>181</v>
      </c>
      <c r="AD440" s="254" t="s">
        <v>182</v>
      </c>
      <c r="AE440" s="255">
        <v>17</v>
      </c>
      <c r="AF440" s="255">
        <v>7</v>
      </c>
      <c r="AG440" s="255">
        <v>6</v>
      </c>
      <c r="AH440" s="255">
        <v>6</v>
      </c>
      <c r="AI440" s="256">
        <v>5</v>
      </c>
      <c r="AJ440" s="24"/>
      <c r="AK440" s="4"/>
      <c r="AL440" s="4"/>
      <c r="AM440" s="257">
        <v>2255.73</v>
      </c>
      <c r="AN440" s="257">
        <v>1712.97</v>
      </c>
      <c r="AO440" s="257">
        <v>2304.89</v>
      </c>
      <c r="AP440" s="257">
        <v>3344.73</v>
      </c>
      <c r="AQ440" s="257">
        <v>10188.549999999999</v>
      </c>
      <c r="AR440" s="24"/>
      <c r="AS440" s="4"/>
      <c r="AT440" s="4"/>
      <c r="AU440" s="257">
        <v>132.69</v>
      </c>
      <c r="AV440" s="257">
        <v>100.762941176471</v>
      </c>
      <c r="AW440" s="257">
        <v>135.58176470588199</v>
      </c>
      <c r="AX440" s="257">
        <v>196.74882352941199</v>
      </c>
      <c r="AY440" s="257">
        <v>599.326470588235</v>
      </c>
      <c r="AZ440" s="24"/>
      <c r="BA440" s="4"/>
    </row>
    <row r="441" spans="2:53" ht="14.4">
      <c r="B441" s="260" t="s">
        <v>161</v>
      </c>
      <c r="D441" s="261" t="s">
        <v>68</v>
      </c>
      <c r="E441" s="262">
        <v>86</v>
      </c>
      <c r="F441" s="262">
        <v>67</v>
      </c>
      <c r="G441" s="262">
        <v>46</v>
      </c>
      <c r="H441" s="262">
        <v>40</v>
      </c>
      <c r="I441" s="263">
        <v>42</v>
      </c>
      <c r="J441" s="11"/>
      <c r="M441" s="264">
        <v>12108.41</v>
      </c>
      <c r="N441" s="264">
        <v>12091.71</v>
      </c>
      <c r="O441" s="264">
        <v>9713.51</v>
      </c>
      <c r="P441" s="264">
        <v>8987.2099999999991</v>
      </c>
      <c r="Q441" s="264">
        <v>47950.2</v>
      </c>
      <c r="R441" s="11"/>
      <c r="S441" s="4"/>
      <c r="T441" s="4"/>
      <c r="U441" s="264">
        <v>121.08410000000001</v>
      </c>
      <c r="V441" s="264">
        <v>120.9171</v>
      </c>
      <c r="W441" s="264">
        <v>102.247473684211</v>
      </c>
      <c r="X441" s="264">
        <v>97.687065217391293</v>
      </c>
      <c r="Y441" s="264">
        <v>521.19782608695698</v>
      </c>
      <c r="Z441" s="11"/>
      <c r="AA441" s="4"/>
      <c r="AB441" s="260" t="s">
        <v>185</v>
      </c>
      <c r="AD441" s="261" t="s">
        <v>186</v>
      </c>
      <c r="AE441" s="262">
        <v>28</v>
      </c>
      <c r="AF441" s="262">
        <v>16</v>
      </c>
      <c r="AG441" s="262">
        <v>10</v>
      </c>
      <c r="AH441" s="262">
        <v>7</v>
      </c>
      <c r="AI441" s="263">
        <v>7</v>
      </c>
      <c r="AJ441" s="24"/>
      <c r="AK441" s="4"/>
      <c r="AL441" s="4"/>
      <c r="AM441" s="264">
        <v>14359.45</v>
      </c>
      <c r="AN441" s="264">
        <v>6798.18</v>
      </c>
      <c r="AO441" s="264">
        <v>5329.62</v>
      </c>
      <c r="AP441" s="264">
        <v>979.48</v>
      </c>
      <c r="AQ441" s="264">
        <v>13706.57</v>
      </c>
      <c r="AR441" s="24"/>
      <c r="AS441" s="4"/>
      <c r="AT441" s="4"/>
      <c r="AU441" s="264">
        <v>512.83749999999998</v>
      </c>
      <c r="AV441" s="264">
        <v>242.79214285714301</v>
      </c>
      <c r="AW441" s="264">
        <v>197.393333333333</v>
      </c>
      <c r="AX441" s="264">
        <v>36.277037037036997</v>
      </c>
      <c r="AY441" s="264">
        <v>489.52035714285699</v>
      </c>
      <c r="AZ441" s="24"/>
      <c r="BA441" s="4"/>
    </row>
    <row r="442" spans="2:53" ht="14.4">
      <c r="B442" s="253" t="s">
        <v>161</v>
      </c>
      <c r="D442" s="254" t="s">
        <v>91</v>
      </c>
      <c r="E442" s="255">
        <v>29</v>
      </c>
      <c r="F442" s="255">
        <v>22</v>
      </c>
      <c r="G442" s="255">
        <v>21</v>
      </c>
      <c r="H442" s="255">
        <v>20</v>
      </c>
      <c r="I442" s="256">
        <v>17</v>
      </c>
      <c r="J442" s="11"/>
      <c r="M442" s="257">
        <v>4362.28</v>
      </c>
      <c r="N442" s="257">
        <v>3924.52</v>
      </c>
      <c r="O442" s="257">
        <v>4414.47</v>
      </c>
      <c r="P442" s="257">
        <v>3164.45</v>
      </c>
      <c r="Q442" s="257">
        <v>18527.61</v>
      </c>
      <c r="R442" s="11"/>
      <c r="S442" s="4"/>
      <c r="T442" s="4"/>
      <c r="U442" s="257">
        <v>124.636571428571</v>
      </c>
      <c r="V442" s="257">
        <v>112.12914285714299</v>
      </c>
      <c r="W442" s="257">
        <v>129.83735294117599</v>
      </c>
      <c r="X442" s="257">
        <v>93.072058823529403</v>
      </c>
      <c r="Y442" s="257">
        <v>544.92970588235301</v>
      </c>
      <c r="Z442" s="11"/>
      <c r="AA442" s="4"/>
      <c r="AB442" s="253" t="s">
        <v>187</v>
      </c>
      <c r="AD442" s="254" t="s">
        <v>188</v>
      </c>
      <c r="AE442" s="255">
        <v>58</v>
      </c>
      <c r="AF442" s="255">
        <v>19</v>
      </c>
      <c r="AG442" s="255">
        <v>15</v>
      </c>
      <c r="AH442" s="255">
        <v>12</v>
      </c>
      <c r="AI442" s="256">
        <v>13</v>
      </c>
      <c r="AJ442" s="24"/>
      <c r="AK442" s="4"/>
      <c r="AL442" s="4"/>
      <c r="AM442" s="257">
        <v>16544.939999999999</v>
      </c>
      <c r="AN442" s="257">
        <v>1677.97</v>
      </c>
      <c r="AO442" s="257">
        <v>2155.9699999999998</v>
      </c>
      <c r="AP442" s="257">
        <v>840.22</v>
      </c>
      <c r="AQ442" s="257">
        <v>7087.18</v>
      </c>
      <c r="AR442" s="24"/>
      <c r="AS442" s="4"/>
      <c r="AT442" s="4"/>
      <c r="AU442" s="257">
        <v>271.228524590164</v>
      </c>
      <c r="AV442" s="257">
        <v>27.5077049180328</v>
      </c>
      <c r="AW442" s="257">
        <v>36.541864406779702</v>
      </c>
      <c r="AX442" s="257">
        <v>14.241016949152501</v>
      </c>
      <c r="AY442" s="257">
        <v>120.121694915254</v>
      </c>
      <c r="AZ442" s="24"/>
      <c r="BA442" s="4"/>
    </row>
    <row r="443" spans="2:53" ht="14.4">
      <c r="B443" s="260" t="s">
        <v>162</v>
      </c>
      <c r="D443" s="261" t="s">
        <v>163</v>
      </c>
      <c r="E443" s="262">
        <v>36</v>
      </c>
      <c r="F443" s="262">
        <v>23</v>
      </c>
      <c r="G443" s="262">
        <v>14</v>
      </c>
      <c r="H443" s="262">
        <v>6</v>
      </c>
      <c r="I443" s="263">
        <v>8</v>
      </c>
      <c r="J443" s="11"/>
      <c r="M443" s="264">
        <v>5209.5600000000004</v>
      </c>
      <c r="N443" s="264">
        <v>5046.1400000000003</v>
      </c>
      <c r="O443" s="264">
        <v>1883.23</v>
      </c>
      <c r="P443" s="264">
        <v>878.04</v>
      </c>
      <c r="Q443" s="264">
        <v>36266.17</v>
      </c>
      <c r="R443" s="11"/>
      <c r="S443" s="4"/>
      <c r="T443" s="4"/>
      <c r="U443" s="264">
        <v>137.09368421052599</v>
      </c>
      <c r="V443" s="264">
        <v>132.79315789473699</v>
      </c>
      <c r="W443" s="264">
        <v>52.3119444444444</v>
      </c>
      <c r="X443" s="264">
        <v>23.730810810810802</v>
      </c>
      <c r="Y443" s="264">
        <v>980.16675675675697</v>
      </c>
      <c r="Z443" s="11"/>
      <c r="AA443" s="4"/>
      <c r="AB443" s="260" t="s">
        <v>190</v>
      </c>
      <c r="AD443" s="261" t="s">
        <v>191</v>
      </c>
      <c r="AE443" s="262">
        <v>68</v>
      </c>
      <c r="AF443" s="262">
        <v>37</v>
      </c>
      <c r="AG443" s="262">
        <v>18</v>
      </c>
      <c r="AH443" s="262">
        <v>15</v>
      </c>
      <c r="AI443" s="263">
        <v>12</v>
      </c>
      <c r="AJ443" s="24"/>
      <c r="AK443" s="4"/>
      <c r="AL443" s="4"/>
      <c r="AM443" s="264">
        <v>37620.959999999999</v>
      </c>
      <c r="AN443" s="264">
        <v>4804.92</v>
      </c>
      <c r="AO443" s="264">
        <v>2681.82</v>
      </c>
      <c r="AP443" s="264">
        <v>3132.26</v>
      </c>
      <c r="AQ443" s="264">
        <v>16101.8</v>
      </c>
      <c r="AR443" s="24"/>
      <c r="AS443" s="4"/>
      <c r="AT443" s="4"/>
      <c r="AU443" s="264">
        <v>553.249411764706</v>
      </c>
      <c r="AV443" s="264">
        <v>70.660588235294099</v>
      </c>
      <c r="AW443" s="264">
        <v>49.663333333333298</v>
      </c>
      <c r="AX443" s="264">
        <v>58.0048148148148</v>
      </c>
      <c r="AY443" s="264">
        <v>282.48771929824602</v>
      </c>
      <c r="AZ443" s="24"/>
      <c r="BA443" s="4"/>
    </row>
    <row r="444" spans="2:53" ht="14.4">
      <c r="B444" s="253" t="s">
        <v>164</v>
      </c>
      <c r="D444" s="254" t="s">
        <v>165</v>
      </c>
      <c r="E444" s="255">
        <v>525</v>
      </c>
      <c r="F444" s="255">
        <v>349</v>
      </c>
      <c r="G444" s="255">
        <v>287</v>
      </c>
      <c r="H444" s="255">
        <v>299</v>
      </c>
      <c r="I444" s="256">
        <v>320</v>
      </c>
      <c r="J444" s="11"/>
      <c r="M444" s="257">
        <v>68471.92</v>
      </c>
      <c r="N444" s="257">
        <v>49731.28</v>
      </c>
      <c r="O444" s="257">
        <v>38947.35</v>
      </c>
      <c r="P444" s="257">
        <v>46833.35</v>
      </c>
      <c r="Q444" s="257">
        <v>363483.99</v>
      </c>
      <c r="R444" s="11"/>
      <c r="S444" s="4"/>
      <c r="T444" s="4"/>
      <c r="U444" s="257">
        <v>107.32275862069</v>
      </c>
      <c r="V444" s="257">
        <v>77.948714733542303</v>
      </c>
      <c r="W444" s="257">
        <v>64.058141447368499</v>
      </c>
      <c r="X444" s="257">
        <v>78.579446308724897</v>
      </c>
      <c r="Y444" s="257">
        <v>612.95782462057298</v>
      </c>
      <c r="Z444" s="11"/>
      <c r="AA444" s="4"/>
      <c r="AB444" s="253" t="s">
        <v>192</v>
      </c>
      <c r="AD444" s="254" t="s">
        <v>88</v>
      </c>
      <c r="AE444" s="255">
        <v>32</v>
      </c>
      <c r="AF444" s="255">
        <v>2</v>
      </c>
      <c r="AG444" s="255">
        <v>7</v>
      </c>
      <c r="AH444" s="255">
        <v>5</v>
      </c>
      <c r="AI444" s="256">
        <v>3</v>
      </c>
      <c r="AJ444" s="24"/>
      <c r="AK444" s="4"/>
      <c r="AL444" s="4"/>
      <c r="AM444" s="257">
        <v>4730.3100000000004</v>
      </c>
      <c r="AN444" s="257">
        <v>645.52</v>
      </c>
      <c r="AO444" s="257">
        <v>1788.94</v>
      </c>
      <c r="AP444" s="257">
        <v>2655.92</v>
      </c>
      <c r="AQ444" s="257">
        <v>6036.99</v>
      </c>
      <c r="AR444" s="24"/>
      <c r="AS444" s="4"/>
      <c r="AT444" s="4"/>
      <c r="AU444" s="257">
        <v>147.82218750000001</v>
      </c>
      <c r="AV444" s="257">
        <v>20.172499999999999</v>
      </c>
      <c r="AW444" s="257">
        <v>66.257037037036994</v>
      </c>
      <c r="AX444" s="257">
        <v>102.150769230769</v>
      </c>
      <c r="AY444" s="257">
        <v>215.60678571428599</v>
      </c>
      <c r="AZ444" s="24"/>
      <c r="BA444" s="4"/>
    </row>
    <row r="445" spans="2:53" ht="14.4">
      <c r="B445" s="260" t="s">
        <v>166</v>
      </c>
      <c r="D445" s="261" t="s">
        <v>167</v>
      </c>
      <c r="E445" s="262">
        <v>95</v>
      </c>
      <c r="F445" s="262">
        <v>65</v>
      </c>
      <c r="G445" s="262">
        <v>49</v>
      </c>
      <c r="H445" s="262">
        <v>44</v>
      </c>
      <c r="I445" s="263">
        <v>47</v>
      </c>
      <c r="J445" s="11"/>
      <c r="M445" s="264">
        <v>16980.689999999999</v>
      </c>
      <c r="N445" s="264">
        <v>10505.29</v>
      </c>
      <c r="O445" s="264">
        <v>9406.6200000000008</v>
      </c>
      <c r="P445" s="264">
        <v>9341.07</v>
      </c>
      <c r="Q445" s="264">
        <v>77809.850000000006</v>
      </c>
      <c r="R445" s="11"/>
      <c r="S445" s="4"/>
      <c r="T445" s="4"/>
      <c r="U445" s="264">
        <v>157.22861111111101</v>
      </c>
      <c r="V445" s="264">
        <v>97.271203703703705</v>
      </c>
      <c r="W445" s="264">
        <v>89.586857142857099</v>
      </c>
      <c r="X445" s="264">
        <v>91.579117647058794</v>
      </c>
      <c r="Y445" s="264">
        <v>762.84166666666704</v>
      </c>
      <c r="Z445" s="11"/>
      <c r="AA445" s="4"/>
      <c r="AB445" s="260" t="s">
        <v>195</v>
      </c>
      <c r="AD445" s="261" t="s">
        <v>55</v>
      </c>
      <c r="AE445" s="262">
        <v>54</v>
      </c>
      <c r="AF445" s="262">
        <v>13</v>
      </c>
      <c r="AG445" s="262">
        <v>9</v>
      </c>
      <c r="AH445" s="262">
        <v>8</v>
      </c>
      <c r="AI445" s="263">
        <v>6</v>
      </c>
      <c r="AJ445" s="24"/>
      <c r="AK445" s="4"/>
      <c r="AL445" s="4"/>
      <c r="AM445" s="264">
        <v>10050.86</v>
      </c>
      <c r="AN445" s="264">
        <v>644.54</v>
      </c>
      <c r="AO445" s="264">
        <v>417.18</v>
      </c>
      <c r="AP445" s="264">
        <v>558.02</v>
      </c>
      <c r="AQ445" s="264">
        <v>1985.51</v>
      </c>
      <c r="AR445" s="24"/>
      <c r="AS445" s="4"/>
      <c r="AT445" s="4"/>
      <c r="AU445" s="264">
        <v>186.12703703703701</v>
      </c>
      <c r="AV445" s="264">
        <v>11.935925925925901</v>
      </c>
      <c r="AW445" s="264">
        <v>7.8713207547169803</v>
      </c>
      <c r="AX445" s="264">
        <v>10.941568627451</v>
      </c>
      <c r="AY445" s="264">
        <v>37.462452830188703</v>
      </c>
      <c r="AZ445" s="24"/>
      <c r="BA445" s="4"/>
    </row>
    <row r="446" spans="2:53" ht="14.4">
      <c r="B446" s="253" t="s">
        <v>168</v>
      </c>
      <c r="D446" s="254" t="s">
        <v>96</v>
      </c>
      <c r="E446" s="255">
        <v>2</v>
      </c>
      <c r="F446" s="255">
        <v>2</v>
      </c>
      <c r="G446" s="255"/>
      <c r="H446" s="255"/>
      <c r="I446" s="256"/>
      <c r="J446" s="11"/>
      <c r="M446" s="257">
        <v>139.63999999999999</v>
      </c>
      <c r="N446" s="257">
        <v>176.09</v>
      </c>
      <c r="O446" s="257">
        <v>0</v>
      </c>
      <c r="P446" s="257">
        <v>0</v>
      </c>
      <c r="Q446" s="257">
        <v>0</v>
      </c>
      <c r="R446" s="11"/>
      <c r="S446" s="4"/>
      <c r="T446" s="4"/>
      <c r="U446" s="257">
        <v>69.819999999999993</v>
      </c>
      <c r="V446" s="257">
        <v>88.045000000000002</v>
      </c>
      <c r="W446" s="257">
        <v>0</v>
      </c>
      <c r="X446" s="257">
        <v>0</v>
      </c>
      <c r="Y446" s="257">
        <v>0</v>
      </c>
      <c r="Z446" s="11"/>
      <c r="AA446" s="4"/>
      <c r="AB446" s="253" t="s">
        <v>196</v>
      </c>
      <c r="AD446" s="254" t="s">
        <v>167</v>
      </c>
      <c r="AE446" s="255">
        <v>11</v>
      </c>
      <c r="AF446" s="255">
        <v>5</v>
      </c>
      <c r="AG446" s="255">
        <v>5</v>
      </c>
      <c r="AH446" s="255">
        <v>3</v>
      </c>
      <c r="AI446" s="256">
        <v>2</v>
      </c>
      <c r="AJ446" s="24"/>
      <c r="AK446" s="4"/>
      <c r="AL446" s="4"/>
      <c r="AM446" s="257">
        <v>4465.04</v>
      </c>
      <c r="AN446" s="257">
        <v>1971.51</v>
      </c>
      <c r="AO446" s="257">
        <v>575.87</v>
      </c>
      <c r="AP446" s="257">
        <v>51.64</v>
      </c>
      <c r="AQ446" s="257">
        <v>956.3</v>
      </c>
      <c r="AR446" s="24"/>
      <c r="AS446" s="4"/>
      <c r="AT446" s="4"/>
      <c r="AU446" s="257">
        <v>405.91272727272701</v>
      </c>
      <c r="AV446" s="257">
        <v>179.22818181818201</v>
      </c>
      <c r="AW446" s="257">
        <v>52.351818181818203</v>
      </c>
      <c r="AX446" s="257">
        <v>5.1639999999999997</v>
      </c>
      <c r="AY446" s="257">
        <v>95.63</v>
      </c>
      <c r="AZ446" s="24"/>
      <c r="BA446" s="4"/>
    </row>
    <row r="447" spans="2:53" ht="14.4">
      <c r="B447" s="260" t="s">
        <v>169</v>
      </c>
      <c r="D447" s="261" t="s">
        <v>170</v>
      </c>
      <c r="E447" s="262">
        <v>329</v>
      </c>
      <c r="F447" s="262">
        <v>199</v>
      </c>
      <c r="G447" s="262">
        <v>141</v>
      </c>
      <c r="H447" s="262">
        <v>122</v>
      </c>
      <c r="I447" s="263">
        <v>138</v>
      </c>
      <c r="J447" s="11"/>
      <c r="M447" s="264">
        <v>54641.58</v>
      </c>
      <c r="N447" s="264">
        <v>38263.26</v>
      </c>
      <c r="O447" s="264">
        <v>24882.46</v>
      </c>
      <c r="P447" s="264">
        <v>26282.880000000001</v>
      </c>
      <c r="Q447" s="264">
        <v>239352.1</v>
      </c>
      <c r="R447" s="11"/>
      <c r="S447" s="4"/>
      <c r="T447" s="4"/>
      <c r="U447" s="264">
        <v>150.114230769231</v>
      </c>
      <c r="V447" s="264">
        <v>105.11884615384599</v>
      </c>
      <c r="W447" s="264">
        <v>69.117944444444504</v>
      </c>
      <c r="X447" s="264">
        <v>73.007999999999996</v>
      </c>
      <c r="Y447" s="264">
        <v>664.86694444444504</v>
      </c>
      <c r="Z447" s="11"/>
      <c r="AA447" s="4"/>
      <c r="AB447" s="260" t="s">
        <v>197</v>
      </c>
      <c r="AD447" s="261" t="s">
        <v>198</v>
      </c>
      <c r="AE447" s="262">
        <v>10</v>
      </c>
      <c r="AF447" s="262">
        <v>6</v>
      </c>
      <c r="AG447" s="262">
        <v>3</v>
      </c>
      <c r="AH447" s="262">
        <v>3</v>
      </c>
      <c r="AI447" s="263">
        <v>3</v>
      </c>
      <c r="AJ447" s="24"/>
      <c r="AK447" s="4"/>
      <c r="AL447" s="4"/>
      <c r="AM447" s="264">
        <v>2058.4899999999998</v>
      </c>
      <c r="AN447" s="264">
        <v>1443.43</v>
      </c>
      <c r="AO447" s="264">
        <v>27.84</v>
      </c>
      <c r="AP447" s="264">
        <v>157.82</v>
      </c>
      <c r="AQ447" s="264">
        <v>91.86</v>
      </c>
      <c r="AR447" s="24"/>
      <c r="AS447" s="4"/>
      <c r="AT447" s="4"/>
      <c r="AU447" s="264">
        <v>187.13545454545499</v>
      </c>
      <c r="AV447" s="264">
        <v>131.220909090909</v>
      </c>
      <c r="AW447" s="264">
        <v>3.0933333333333302</v>
      </c>
      <c r="AX447" s="264">
        <v>17.5355555555556</v>
      </c>
      <c r="AY447" s="264">
        <v>10.206666666666701</v>
      </c>
      <c r="AZ447" s="24"/>
      <c r="BA447" s="4"/>
    </row>
    <row r="448" spans="2:53" ht="14.4">
      <c r="B448" s="253" t="s">
        <v>169</v>
      </c>
      <c r="D448" s="254" t="s">
        <v>59</v>
      </c>
      <c r="E448" s="255"/>
      <c r="F448" s="255"/>
      <c r="G448" s="255"/>
      <c r="H448" s="255"/>
      <c r="I448" s="256">
        <v>1</v>
      </c>
      <c r="J448" s="11"/>
      <c r="M448" s="257">
        <v>0</v>
      </c>
      <c r="N448" s="257">
        <v>0</v>
      </c>
      <c r="O448" s="257"/>
      <c r="P448" s="257"/>
      <c r="Q448" s="257">
        <v>47.16</v>
      </c>
      <c r="R448" s="11"/>
      <c r="S448" s="4"/>
      <c r="T448" s="4"/>
      <c r="U448" s="257">
        <v>0</v>
      </c>
      <c r="V448" s="257">
        <v>0</v>
      </c>
      <c r="W448" s="257"/>
      <c r="X448" s="257"/>
      <c r="Y448" s="257">
        <v>47.16</v>
      </c>
      <c r="Z448" s="11"/>
      <c r="AA448" s="4"/>
      <c r="AB448" s="253" t="s">
        <v>201</v>
      </c>
      <c r="AD448" s="254" t="s">
        <v>117</v>
      </c>
      <c r="AE448" s="255">
        <v>6</v>
      </c>
      <c r="AF448" s="255">
        <v>5</v>
      </c>
      <c r="AG448" s="255">
        <v>2</v>
      </c>
      <c r="AH448" s="255">
        <v>2</v>
      </c>
      <c r="AI448" s="256">
        <v>2</v>
      </c>
      <c r="AJ448" s="24"/>
      <c r="AK448" s="4"/>
      <c r="AL448" s="4"/>
      <c r="AM448" s="257">
        <v>1983.53</v>
      </c>
      <c r="AN448" s="257">
        <v>1494.67</v>
      </c>
      <c r="AO448" s="257">
        <v>1094.29</v>
      </c>
      <c r="AP448" s="257">
        <v>1471.09</v>
      </c>
      <c r="AQ448" s="257">
        <v>13549.4</v>
      </c>
      <c r="AR448" s="24"/>
      <c r="AS448" s="4"/>
      <c r="AT448" s="4"/>
      <c r="AU448" s="257">
        <v>330.58833333333303</v>
      </c>
      <c r="AV448" s="257">
        <v>249.11166666666699</v>
      </c>
      <c r="AW448" s="257">
        <v>182.381666666667</v>
      </c>
      <c r="AX448" s="257">
        <v>245.18166666666701</v>
      </c>
      <c r="AY448" s="257">
        <v>2258.2333333333299</v>
      </c>
      <c r="AZ448" s="24"/>
      <c r="BA448" s="4"/>
    </row>
    <row r="449" spans="2:53" ht="14.4">
      <c r="B449" s="260" t="s">
        <v>171</v>
      </c>
      <c r="D449" s="261" t="s">
        <v>77</v>
      </c>
      <c r="E449" s="262">
        <v>62</v>
      </c>
      <c r="F449" s="262">
        <v>33</v>
      </c>
      <c r="G449" s="262">
        <v>22</v>
      </c>
      <c r="H449" s="262">
        <v>20</v>
      </c>
      <c r="I449" s="263">
        <v>20</v>
      </c>
      <c r="J449" s="11"/>
      <c r="M449" s="264">
        <v>8708.14</v>
      </c>
      <c r="N449" s="264">
        <v>4720.28</v>
      </c>
      <c r="O449" s="264">
        <v>4688.82</v>
      </c>
      <c r="P449" s="264">
        <v>5359.54</v>
      </c>
      <c r="Q449" s="264">
        <v>40180.230000000003</v>
      </c>
      <c r="R449" s="11"/>
      <c r="S449" s="4"/>
      <c r="T449" s="4"/>
      <c r="U449" s="264">
        <v>126.20492753623201</v>
      </c>
      <c r="V449" s="264">
        <v>68.409855072463799</v>
      </c>
      <c r="W449" s="264">
        <v>71.042727272727205</v>
      </c>
      <c r="X449" s="264">
        <v>81.205151515151499</v>
      </c>
      <c r="Y449" s="264">
        <v>608.79136363636405</v>
      </c>
      <c r="Z449" s="11"/>
      <c r="AA449" s="4"/>
      <c r="AB449" s="260" t="s">
        <v>638</v>
      </c>
      <c r="AD449" s="261" t="s">
        <v>98</v>
      </c>
      <c r="AE449" s="262">
        <v>1</v>
      </c>
      <c r="AF449" s="262">
        <v>1</v>
      </c>
      <c r="AG449" s="262">
        <v>1</v>
      </c>
      <c r="AH449" s="262">
        <v>1</v>
      </c>
      <c r="AI449" s="263">
        <v>1</v>
      </c>
      <c r="AJ449" s="24"/>
      <c r="AK449" s="4"/>
      <c r="AL449" s="4"/>
      <c r="AM449" s="264">
        <v>43.6</v>
      </c>
      <c r="AN449" s="264">
        <v>37.4</v>
      </c>
      <c r="AO449" s="264">
        <v>37.74</v>
      </c>
      <c r="AP449" s="264">
        <v>50.44</v>
      </c>
      <c r="AQ449" s="264">
        <v>1138.67</v>
      </c>
      <c r="AR449" s="24"/>
      <c r="AS449" s="4"/>
      <c r="AT449" s="4"/>
      <c r="AU449" s="264">
        <v>43.6</v>
      </c>
      <c r="AV449" s="264">
        <v>37.4</v>
      </c>
      <c r="AW449" s="264">
        <v>37.74</v>
      </c>
      <c r="AX449" s="264">
        <v>50.44</v>
      </c>
      <c r="AY449" s="264">
        <v>1138.67</v>
      </c>
      <c r="AZ449" s="24"/>
      <c r="BA449" s="4"/>
    </row>
    <row r="450" spans="2:53" ht="14.4">
      <c r="B450" s="253" t="s">
        <v>172</v>
      </c>
      <c r="D450" s="254" t="s">
        <v>173</v>
      </c>
      <c r="E450" s="255">
        <v>236</v>
      </c>
      <c r="F450" s="255">
        <v>130</v>
      </c>
      <c r="G450" s="255">
        <v>95</v>
      </c>
      <c r="H450" s="255">
        <v>82</v>
      </c>
      <c r="I450" s="256">
        <v>96</v>
      </c>
      <c r="J450" s="11"/>
      <c r="M450" s="257">
        <v>44630.48</v>
      </c>
      <c r="N450" s="257">
        <v>31785.78</v>
      </c>
      <c r="O450" s="257">
        <v>27606.84</v>
      </c>
      <c r="P450" s="257">
        <v>20931.650000000001</v>
      </c>
      <c r="Q450" s="257">
        <v>208665.81</v>
      </c>
      <c r="R450" s="11"/>
      <c r="S450" s="4"/>
      <c r="T450" s="4"/>
      <c r="U450" s="257">
        <v>164.082647058823</v>
      </c>
      <c r="V450" s="257">
        <v>116.859485294118</v>
      </c>
      <c r="W450" s="257">
        <v>104.571363636364</v>
      </c>
      <c r="X450" s="257">
        <v>80.197892720306598</v>
      </c>
      <c r="Y450" s="257">
        <v>781.51988764044995</v>
      </c>
      <c r="Z450" s="11"/>
      <c r="AA450" s="4"/>
      <c r="AB450" s="253" t="s">
        <v>203</v>
      </c>
      <c r="AD450" s="254" t="s">
        <v>61</v>
      </c>
      <c r="AE450" s="255">
        <v>5</v>
      </c>
      <c r="AF450" s="255">
        <v>3</v>
      </c>
      <c r="AG450" s="255">
        <v>1</v>
      </c>
      <c r="AH450" s="255">
        <v>1</v>
      </c>
      <c r="AI450" s="256"/>
      <c r="AJ450" s="24"/>
      <c r="AK450" s="4"/>
      <c r="AL450" s="4"/>
      <c r="AM450" s="257">
        <v>275.18</v>
      </c>
      <c r="AN450" s="257">
        <v>128.80000000000001</v>
      </c>
      <c r="AO450" s="257">
        <v>11.99</v>
      </c>
      <c r="AP450" s="257">
        <v>13.15</v>
      </c>
      <c r="AQ450" s="257">
        <v>0</v>
      </c>
      <c r="AR450" s="24"/>
      <c r="AS450" s="4"/>
      <c r="AT450" s="4"/>
      <c r="AU450" s="257">
        <v>55.036000000000001</v>
      </c>
      <c r="AV450" s="257">
        <v>25.76</v>
      </c>
      <c r="AW450" s="257">
        <v>2.3980000000000001</v>
      </c>
      <c r="AX450" s="257">
        <v>2.63</v>
      </c>
      <c r="AY450" s="257">
        <v>0</v>
      </c>
      <c r="AZ450" s="24"/>
      <c r="BA450" s="4"/>
    </row>
    <row r="451" spans="2:53" ht="14.4">
      <c r="B451" s="260" t="s">
        <v>177</v>
      </c>
      <c r="D451" s="261" t="s">
        <v>61</v>
      </c>
      <c r="E451" s="262">
        <v>72</v>
      </c>
      <c r="F451" s="262">
        <v>36</v>
      </c>
      <c r="G451" s="262">
        <v>18</v>
      </c>
      <c r="H451" s="262">
        <v>16</v>
      </c>
      <c r="I451" s="263">
        <v>16</v>
      </c>
      <c r="J451" s="11"/>
      <c r="M451" s="264">
        <v>12159.25</v>
      </c>
      <c r="N451" s="264">
        <v>6307.77</v>
      </c>
      <c r="O451" s="264">
        <v>3531.8</v>
      </c>
      <c r="P451" s="264">
        <v>3052.95</v>
      </c>
      <c r="Q451" s="264">
        <v>20252.55</v>
      </c>
      <c r="R451" s="11"/>
      <c r="S451" s="4"/>
      <c r="T451" s="4"/>
      <c r="U451" s="264">
        <v>151.99062499999999</v>
      </c>
      <c r="V451" s="264">
        <v>78.847125000000005</v>
      </c>
      <c r="W451" s="264">
        <v>47.090666666666699</v>
      </c>
      <c r="X451" s="264">
        <v>41.256081081081099</v>
      </c>
      <c r="Y451" s="264">
        <v>266.48092105263203</v>
      </c>
      <c r="Z451" s="11"/>
      <c r="AA451" s="4"/>
      <c r="AB451" s="260" t="s">
        <v>204</v>
      </c>
      <c r="AD451" s="261" t="s">
        <v>137</v>
      </c>
      <c r="AE451" s="262">
        <v>7</v>
      </c>
      <c r="AF451" s="262">
        <v>7</v>
      </c>
      <c r="AG451" s="262">
        <v>7</v>
      </c>
      <c r="AH451" s="262">
        <v>5</v>
      </c>
      <c r="AI451" s="263">
        <v>6</v>
      </c>
      <c r="AJ451" s="24"/>
      <c r="AK451" s="4"/>
      <c r="AL451" s="4"/>
      <c r="AM451" s="264">
        <v>133.13</v>
      </c>
      <c r="AN451" s="264">
        <v>127.08</v>
      </c>
      <c r="AO451" s="264">
        <v>107.01</v>
      </c>
      <c r="AP451" s="264">
        <v>79.709999999999994</v>
      </c>
      <c r="AQ451" s="264">
        <v>1393.33</v>
      </c>
      <c r="AR451" s="24"/>
      <c r="AS451" s="4"/>
      <c r="AT451" s="4"/>
      <c r="AU451" s="264">
        <v>16.641249999999999</v>
      </c>
      <c r="AV451" s="264">
        <v>15.885</v>
      </c>
      <c r="AW451" s="264">
        <v>15.2871428571429</v>
      </c>
      <c r="AX451" s="264">
        <v>11.3871428571429</v>
      </c>
      <c r="AY451" s="264">
        <v>174.16624999999999</v>
      </c>
      <c r="AZ451" s="24"/>
      <c r="BA451" s="4"/>
    </row>
    <row r="452" spans="2:53" ht="14.4">
      <c r="B452" s="253" t="s">
        <v>178</v>
      </c>
      <c r="D452" s="254" t="s">
        <v>98</v>
      </c>
      <c r="E452" s="255">
        <v>1</v>
      </c>
      <c r="F452" s="255"/>
      <c r="G452" s="255"/>
      <c r="H452" s="255"/>
      <c r="I452" s="256"/>
      <c r="J452" s="11"/>
      <c r="M452" s="257">
        <v>15</v>
      </c>
      <c r="N452" s="257">
        <v>0</v>
      </c>
      <c r="O452" s="257"/>
      <c r="P452" s="257"/>
      <c r="Q452" s="257"/>
      <c r="R452" s="11"/>
      <c r="S452" s="4"/>
      <c r="T452" s="4"/>
      <c r="U452" s="257">
        <v>15</v>
      </c>
      <c r="V452" s="257">
        <v>0</v>
      </c>
      <c r="W452" s="257"/>
      <c r="X452" s="257"/>
      <c r="Y452" s="257"/>
      <c r="Z452" s="11"/>
      <c r="AA452" s="4"/>
      <c r="AB452" s="253" t="s">
        <v>205</v>
      </c>
      <c r="AD452" s="254" t="s">
        <v>206</v>
      </c>
      <c r="AE452" s="255">
        <v>11</v>
      </c>
      <c r="AF452" s="255">
        <v>9</v>
      </c>
      <c r="AG452" s="255">
        <v>7</v>
      </c>
      <c r="AH452" s="255">
        <v>7</v>
      </c>
      <c r="AI452" s="256">
        <v>6</v>
      </c>
      <c r="AJ452" s="24"/>
      <c r="AK452" s="4"/>
      <c r="AL452" s="4"/>
      <c r="AM452" s="257">
        <v>7373.39</v>
      </c>
      <c r="AN452" s="257">
        <v>6694.56</v>
      </c>
      <c r="AO452" s="257">
        <v>5765.14</v>
      </c>
      <c r="AP452" s="257">
        <v>6785.02</v>
      </c>
      <c r="AQ452" s="257">
        <v>70062.350000000006</v>
      </c>
      <c r="AR452" s="24"/>
      <c r="AS452" s="4"/>
      <c r="AT452" s="4"/>
      <c r="AU452" s="257">
        <v>614.449166666667</v>
      </c>
      <c r="AV452" s="257">
        <v>557.88</v>
      </c>
      <c r="AW452" s="257">
        <v>480.428333333333</v>
      </c>
      <c r="AX452" s="257">
        <v>565.41833333333295</v>
      </c>
      <c r="AY452" s="257">
        <v>5838.5291666666699</v>
      </c>
      <c r="AZ452" s="24"/>
      <c r="BA452" s="4"/>
    </row>
    <row r="453" spans="2:53" ht="14.4">
      <c r="B453" s="260" t="s">
        <v>179</v>
      </c>
      <c r="D453" s="261" t="s">
        <v>180</v>
      </c>
      <c r="E453" s="262">
        <v>69</v>
      </c>
      <c r="F453" s="262">
        <v>30</v>
      </c>
      <c r="G453" s="262">
        <v>15</v>
      </c>
      <c r="H453" s="262">
        <v>16</v>
      </c>
      <c r="I453" s="263">
        <v>17</v>
      </c>
      <c r="J453" s="11"/>
      <c r="M453" s="264">
        <v>18688.48</v>
      </c>
      <c r="N453" s="264">
        <v>7114.82</v>
      </c>
      <c r="O453" s="264">
        <v>3375.48</v>
      </c>
      <c r="P453" s="264">
        <v>4956.4399999999996</v>
      </c>
      <c r="Q453" s="264">
        <v>24532.48</v>
      </c>
      <c r="R453" s="11"/>
      <c r="S453" s="4"/>
      <c r="T453" s="4"/>
      <c r="U453" s="264">
        <v>245.90105263157901</v>
      </c>
      <c r="V453" s="264">
        <v>93.616052631578896</v>
      </c>
      <c r="W453" s="264">
        <v>45.6145945945946</v>
      </c>
      <c r="X453" s="264">
        <v>66.978918918918893</v>
      </c>
      <c r="Y453" s="264">
        <v>331.52</v>
      </c>
      <c r="Z453" s="11"/>
      <c r="AA453" s="4"/>
      <c r="AB453" s="260" t="s">
        <v>208</v>
      </c>
      <c r="AD453" s="261" t="s">
        <v>158</v>
      </c>
      <c r="AE453" s="262">
        <v>4</v>
      </c>
      <c r="AF453" s="262">
        <v>1</v>
      </c>
      <c r="AG453" s="262"/>
      <c r="AH453" s="262"/>
      <c r="AI453" s="263">
        <v>2</v>
      </c>
      <c r="AJ453" s="24"/>
      <c r="AK453" s="4"/>
      <c r="AL453" s="4"/>
      <c r="AM453" s="264">
        <v>582.19000000000005</v>
      </c>
      <c r="AN453" s="264">
        <v>6.67</v>
      </c>
      <c r="AO453" s="264">
        <v>0</v>
      </c>
      <c r="AP453" s="264">
        <v>0</v>
      </c>
      <c r="AQ453" s="264">
        <v>327.41000000000003</v>
      </c>
      <c r="AR453" s="24"/>
      <c r="AS453" s="4"/>
      <c r="AT453" s="4"/>
      <c r="AU453" s="264">
        <v>145.54750000000001</v>
      </c>
      <c r="AV453" s="264">
        <v>1.6675</v>
      </c>
      <c r="AW453" s="264">
        <v>0</v>
      </c>
      <c r="AX453" s="264">
        <v>0</v>
      </c>
      <c r="AY453" s="264">
        <v>109.136666666667</v>
      </c>
      <c r="AZ453" s="24"/>
      <c r="BA453" s="4"/>
    </row>
    <row r="454" spans="2:53" ht="14.4">
      <c r="B454" s="253" t="s">
        <v>181</v>
      </c>
      <c r="D454" s="254" t="s">
        <v>182</v>
      </c>
      <c r="E454" s="255">
        <v>167</v>
      </c>
      <c r="F454" s="255">
        <v>109</v>
      </c>
      <c r="G454" s="255">
        <v>80</v>
      </c>
      <c r="H454" s="255">
        <v>73</v>
      </c>
      <c r="I454" s="256">
        <v>73</v>
      </c>
      <c r="J454" s="11"/>
      <c r="M454" s="257">
        <v>23782.49</v>
      </c>
      <c r="N454" s="257">
        <v>24864.32</v>
      </c>
      <c r="O454" s="257">
        <v>16558.29</v>
      </c>
      <c r="P454" s="257">
        <v>16299.51</v>
      </c>
      <c r="Q454" s="257">
        <v>147805.66</v>
      </c>
      <c r="R454" s="11"/>
      <c r="S454" s="4"/>
      <c r="T454" s="4"/>
      <c r="U454" s="257">
        <v>120.723299492386</v>
      </c>
      <c r="V454" s="257">
        <v>126.214822335025</v>
      </c>
      <c r="W454" s="257">
        <v>89.504270270270297</v>
      </c>
      <c r="X454" s="257">
        <v>87.631774193548395</v>
      </c>
      <c r="Y454" s="257">
        <v>803.29163043478297</v>
      </c>
      <c r="Z454" s="11"/>
      <c r="AA454" s="4"/>
      <c r="AB454" s="253" t="s">
        <v>209</v>
      </c>
      <c r="AD454" s="254" t="s">
        <v>210</v>
      </c>
      <c r="AE454" s="255">
        <v>1</v>
      </c>
      <c r="AF454" s="255">
        <v>1</v>
      </c>
      <c r="AG454" s="255">
        <v>1</v>
      </c>
      <c r="AH454" s="255">
        <v>1</v>
      </c>
      <c r="AI454" s="256">
        <v>1</v>
      </c>
      <c r="AJ454" s="24"/>
      <c r="AK454" s="4"/>
      <c r="AL454" s="4"/>
      <c r="AM454" s="257">
        <v>13.88</v>
      </c>
      <c r="AN454" s="257">
        <v>10.71</v>
      </c>
      <c r="AO454" s="257">
        <v>10.31</v>
      </c>
      <c r="AP454" s="257">
        <v>24.36</v>
      </c>
      <c r="AQ454" s="257">
        <v>34.630000000000003</v>
      </c>
      <c r="AR454" s="24"/>
      <c r="AS454" s="4"/>
      <c r="AT454" s="4"/>
      <c r="AU454" s="257">
        <v>13.88</v>
      </c>
      <c r="AV454" s="257">
        <v>10.71</v>
      </c>
      <c r="AW454" s="257">
        <v>10.31</v>
      </c>
      <c r="AX454" s="257">
        <v>24.36</v>
      </c>
      <c r="AY454" s="257">
        <v>34.630000000000003</v>
      </c>
      <c r="AZ454" s="24"/>
      <c r="BA454" s="4"/>
    </row>
    <row r="455" spans="2:53" ht="14.4">
      <c r="B455" s="260" t="s">
        <v>183</v>
      </c>
      <c r="D455" s="261" t="s">
        <v>184</v>
      </c>
      <c r="E455" s="262">
        <v>1</v>
      </c>
      <c r="F455" s="262"/>
      <c r="G455" s="262"/>
      <c r="H455" s="262"/>
      <c r="I455" s="263"/>
      <c r="J455" s="11"/>
      <c r="M455" s="264">
        <v>0.06</v>
      </c>
      <c r="N455" s="264">
        <v>0</v>
      </c>
      <c r="O455" s="264">
        <v>0</v>
      </c>
      <c r="P455" s="264">
        <v>0</v>
      </c>
      <c r="Q455" s="264">
        <v>0</v>
      </c>
      <c r="R455" s="11"/>
      <c r="S455" s="4"/>
      <c r="T455" s="4"/>
      <c r="U455" s="264">
        <v>0.06</v>
      </c>
      <c r="V455" s="264">
        <v>0</v>
      </c>
      <c r="W455" s="264">
        <v>0</v>
      </c>
      <c r="X455" s="264">
        <v>0</v>
      </c>
      <c r="Y455" s="264">
        <v>0</v>
      </c>
      <c r="Z455" s="11"/>
      <c r="AA455" s="4"/>
      <c r="AB455" s="260" t="s">
        <v>211</v>
      </c>
      <c r="AD455" s="261" t="s">
        <v>193</v>
      </c>
      <c r="AE455" s="262">
        <v>19</v>
      </c>
      <c r="AF455" s="262">
        <v>8</v>
      </c>
      <c r="AG455" s="262">
        <v>3</v>
      </c>
      <c r="AH455" s="262">
        <v>2</v>
      </c>
      <c r="AI455" s="263">
        <v>2</v>
      </c>
      <c r="AJ455" s="24"/>
      <c r="AK455" s="4"/>
      <c r="AL455" s="4"/>
      <c r="AM455" s="264">
        <v>10247.11</v>
      </c>
      <c r="AN455" s="264">
        <v>371.66</v>
      </c>
      <c r="AO455" s="264">
        <v>219.51</v>
      </c>
      <c r="AP455" s="264">
        <v>156</v>
      </c>
      <c r="AQ455" s="264">
        <v>277.81</v>
      </c>
      <c r="AR455" s="24"/>
      <c r="AS455" s="4"/>
      <c r="AT455" s="4"/>
      <c r="AU455" s="264">
        <v>539.32157894736804</v>
      </c>
      <c r="AV455" s="264">
        <v>19.5610526315789</v>
      </c>
      <c r="AW455" s="264">
        <v>11.553157894736801</v>
      </c>
      <c r="AX455" s="264">
        <v>8.2105263157894708</v>
      </c>
      <c r="AY455" s="264">
        <v>14.6215789473684</v>
      </c>
      <c r="AZ455" s="24"/>
      <c r="BA455" s="4"/>
    </row>
    <row r="456" spans="2:53" ht="14.4">
      <c r="B456" s="253" t="s">
        <v>185</v>
      </c>
      <c r="D456" s="254" t="s">
        <v>186</v>
      </c>
      <c r="E456" s="255">
        <v>86</v>
      </c>
      <c r="F456" s="255">
        <v>48</v>
      </c>
      <c r="G456" s="255">
        <v>28</v>
      </c>
      <c r="H456" s="255">
        <v>25</v>
      </c>
      <c r="I456" s="256">
        <v>28</v>
      </c>
      <c r="J456" s="11"/>
      <c r="M456" s="257">
        <v>10762.67</v>
      </c>
      <c r="N456" s="257">
        <v>6515.79</v>
      </c>
      <c r="O456" s="257">
        <v>5689.47</v>
      </c>
      <c r="P456" s="257">
        <v>9796.01</v>
      </c>
      <c r="Q456" s="257">
        <v>28051.87</v>
      </c>
      <c r="R456" s="11"/>
      <c r="S456" s="4"/>
      <c r="T456" s="4"/>
      <c r="U456" s="257">
        <v>106.56108910891101</v>
      </c>
      <c r="V456" s="257">
        <v>64.512772277227697</v>
      </c>
      <c r="W456" s="257">
        <v>59.889157894736798</v>
      </c>
      <c r="X456" s="257">
        <v>105.33344086021501</v>
      </c>
      <c r="Y456" s="257">
        <v>304.91163043478298</v>
      </c>
      <c r="Z456" s="11"/>
      <c r="AA456" s="4"/>
      <c r="AB456" s="253" t="s">
        <v>218</v>
      </c>
      <c r="AD456" s="254" t="s">
        <v>199</v>
      </c>
      <c r="AE456" s="255">
        <v>18</v>
      </c>
      <c r="AF456" s="255">
        <v>9</v>
      </c>
      <c r="AG456" s="255">
        <v>7</v>
      </c>
      <c r="AH456" s="255">
        <v>5</v>
      </c>
      <c r="AI456" s="256">
        <v>3</v>
      </c>
      <c r="AJ456" s="24"/>
      <c r="AK456" s="4"/>
      <c r="AL456" s="4"/>
      <c r="AM456" s="257">
        <v>1562.03</v>
      </c>
      <c r="AN456" s="257">
        <v>420.84</v>
      </c>
      <c r="AO456" s="257">
        <v>445.74</v>
      </c>
      <c r="AP456" s="257">
        <v>332.34</v>
      </c>
      <c r="AQ456" s="257">
        <v>826.57</v>
      </c>
      <c r="AR456" s="24"/>
      <c r="AS456" s="4"/>
      <c r="AT456" s="4"/>
      <c r="AU456" s="257">
        <v>78.101500000000001</v>
      </c>
      <c r="AV456" s="257">
        <v>21.042000000000002</v>
      </c>
      <c r="AW456" s="257">
        <v>22.286999999999999</v>
      </c>
      <c r="AX456" s="257">
        <v>17.491578947368399</v>
      </c>
      <c r="AY456" s="257">
        <v>43.503684210526302</v>
      </c>
      <c r="AZ456" s="24"/>
      <c r="BA456" s="4"/>
    </row>
    <row r="457" spans="2:53" ht="14.4">
      <c r="B457" s="260" t="s">
        <v>187</v>
      </c>
      <c r="D457" s="261" t="s">
        <v>188</v>
      </c>
      <c r="E457" s="262">
        <v>688</v>
      </c>
      <c r="F457" s="262">
        <v>436</v>
      </c>
      <c r="G457" s="262">
        <v>347</v>
      </c>
      <c r="H457" s="262">
        <v>300</v>
      </c>
      <c r="I457" s="263">
        <v>346</v>
      </c>
      <c r="J457" s="11"/>
      <c r="M457" s="264">
        <v>94217.099999999904</v>
      </c>
      <c r="N457" s="264">
        <v>61860.68</v>
      </c>
      <c r="O457" s="264">
        <v>68965.899999999994</v>
      </c>
      <c r="P457" s="264">
        <v>59586.28</v>
      </c>
      <c r="Q457" s="264">
        <v>466907.86</v>
      </c>
      <c r="R457" s="11"/>
      <c r="S457" s="4"/>
      <c r="T457" s="4"/>
      <c r="U457" s="264">
        <v>114.064285714286</v>
      </c>
      <c r="V457" s="264">
        <v>74.891864406779703</v>
      </c>
      <c r="W457" s="264">
        <v>86.7495597484276</v>
      </c>
      <c r="X457" s="264">
        <v>75.809516539440196</v>
      </c>
      <c r="Y457" s="264">
        <v>591.02260759493697</v>
      </c>
      <c r="Z457" s="11"/>
      <c r="AA457" s="4"/>
      <c r="AB457" s="260" t="s">
        <v>221</v>
      </c>
      <c r="AD457" s="261" t="s">
        <v>223</v>
      </c>
      <c r="AE457" s="262">
        <v>3</v>
      </c>
      <c r="AF457" s="262">
        <v>2</v>
      </c>
      <c r="AG457" s="262">
        <v>2</v>
      </c>
      <c r="AH457" s="262">
        <v>1</v>
      </c>
      <c r="AI457" s="263">
        <v>1</v>
      </c>
      <c r="AJ457" s="24"/>
      <c r="AK457" s="4"/>
      <c r="AL457" s="4"/>
      <c r="AM457" s="264">
        <v>997.81</v>
      </c>
      <c r="AN457" s="264">
        <v>43.24</v>
      </c>
      <c r="AO457" s="264">
        <v>45.35</v>
      </c>
      <c r="AP457" s="264">
        <v>43.96</v>
      </c>
      <c r="AQ457" s="264">
        <v>66.239999999999995</v>
      </c>
      <c r="AR457" s="24"/>
      <c r="AS457" s="4"/>
      <c r="AT457" s="4"/>
      <c r="AU457" s="264">
        <v>249.45249999999999</v>
      </c>
      <c r="AV457" s="264">
        <v>10.81</v>
      </c>
      <c r="AW457" s="264">
        <v>11.3375</v>
      </c>
      <c r="AX457" s="264">
        <v>10.99</v>
      </c>
      <c r="AY457" s="264">
        <v>16.559999999999999</v>
      </c>
      <c r="AZ457" s="24"/>
      <c r="BA457" s="4"/>
    </row>
    <row r="458" spans="2:53" ht="14.4">
      <c r="B458" s="253" t="s">
        <v>190</v>
      </c>
      <c r="D458" s="254" t="s">
        <v>191</v>
      </c>
      <c r="E458" s="255">
        <v>1619</v>
      </c>
      <c r="F458" s="255">
        <v>1097</v>
      </c>
      <c r="G458" s="255">
        <v>920</v>
      </c>
      <c r="H458" s="255">
        <v>882</v>
      </c>
      <c r="I458" s="256">
        <v>973</v>
      </c>
      <c r="J458" s="11"/>
      <c r="M458" s="257">
        <v>234450.81</v>
      </c>
      <c r="N458" s="257">
        <v>177224.82</v>
      </c>
      <c r="O458" s="257">
        <v>173548.24</v>
      </c>
      <c r="P458" s="257">
        <v>146607.39000000001</v>
      </c>
      <c r="Q458" s="257">
        <v>1324598.47</v>
      </c>
      <c r="R458" s="11"/>
      <c r="S458" s="4"/>
      <c r="T458" s="4"/>
      <c r="U458" s="257">
        <v>121.54007776049799</v>
      </c>
      <c r="V458" s="257">
        <v>91.873934681182007</v>
      </c>
      <c r="W458" s="257">
        <v>93.506594827586099</v>
      </c>
      <c r="X458" s="257">
        <v>79.764630032644106</v>
      </c>
      <c r="Y458" s="257">
        <v>718.71864894194198</v>
      </c>
      <c r="Z458" s="11"/>
      <c r="AA458" s="4"/>
      <c r="AB458" s="253" t="s">
        <v>224</v>
      </c>
      <c r="AD458" s="254" t="s">
        <v>225</v>
      </c>
      <c r="AE458" s="255">
        <v>1</v>
      </c>
      <c r="AF458" s="255"/>
      <c r="AG458" s="255"/>
      <c r="AH458" s="255"/>
      <c r="AI458" s="256"/>
      <c r="AJ458" s="24"/>
      <c r="AK458" s="4"/>
      <c r="AL458" s="4"/>
      <c r="AM458" s="257">
        <v>15</v>
      </c>
      <c r="AN458" s="257">
        <v>0</v>
      </c>
      <c r="AO458" s="257"/>
      <c r="AP458" s="257"/>
      <c r="AQ458" s="257"/>
      <c r="AR458" s="24"/>
      <c r="AS458" s="4"/>
      <c r="AT458" s="4"/>
      <c r="AU458" s="257">
        <v>15</v>
      </c>
      <c r="AV458" s="257">
        <v>0</v>
      </c>
      <c r="AW458" s="257"/>
      <c r="AX458" s="257"/>
      <c r="AY458" s="257"/>
      <c r="AZ458" s="24"/>
      <c r="BA458" s="4"/>
    </row>
    <row r="459" spans="2:53" ht="14.4">
      <c r="B459" s="260" t="s">
        <v>192</v>
      </c>
      <c r="D459" s="261" t="s">
        <v>88</v>
      </c>
      <c r="E459" s="262">
        <v>80</v>
      </c>
      <c r="F459" s="262">
        <v>19</v>
      </c>
      <c r="G459" s="262">
        <v>25</v>
      </c>
      <c r="H459" s="262">
        <v>17</v>
      </c>
      <c r="I459" s="263">
        <v>14</v>
      </c>
      <c r="J459" s="11"/>
      <c r="M459" s="264">
        <v>13229.53</v>
      </c>
      <c r="N459" s="264">
        <v>4498.5600000000004</v>
      </c>
      <c r="O459" s="264">
        <v>4870.25</v>
      </c>
      <c r="P459" s="264">
        <v>4564.18</v>
      </c>
      <c r="Q459" s="264">
        <v>12888.95</v>
      </c>
      <c r="R459" s="11"/>
      <c r="S459" s="4"/>
      <c r="T459" s="4"/>
      <c r="U459" s="264">
        <v>161.335731707317</v>
      </c>
      <c r="V459" s="264">
        <v>54.860487804878098</v>
      </c>
      <c r="W459" s="264">
        <v>62.439102564102598</v>
      </c>
      <c r="X459" s="264">
        <v>57.774430379746804</v>
      </c>
      <c r="Y459" s="264">
        <v>165.24294871794899</v>
      </c>
      <c r="Z459" s="11"/>
      <c r="AA459" s="4"/>
      <c r="AB459" s="260" t="s">
        <v>226</v>
      </c>
      <c r="AD459" s="261" t="s">
        <v>227</v>
      </c>
      <c r="AE459" s="262">
        <v>10</v>
      </c>
      <c r="AF459" s="262">
        <v>7</v>
      </c>
      <c r="AG459" s="262">
        <v>7</v>
      </c>
      <c r="AH459" s="262">
        <v>5</v>
      </c>
      <c r="AI459" s="263">
        <v>4</v>
      </c>
      <c r="AJ459" s="24"/>
      <c r="AK459" s="4"/>
      <c r="AL459" s="4"/>
      <c r="AM459" s="264">
        <v>2246.48</v>
      </c>
      <c r="AN459" s="264">
        <v>682.08</v>
      </c>
      <c r="AO459" s="264">
        <v>378.74</v>
      </c>
      <c r="AP459" s="264">
        <v>194.7</v>
      </c>
      <c r="AQ459" s="264">
        <v>435.03</v>
      </c>
      <c r="AR459" s="24"/>
      <c r="AS459" s="4"/>
      <c r="AT459" s="4"/>
      <c r="AU459" s="264">
        <v>187.20666666666699</v>
      </c>
      <c r="AV459" s="264">
        <v>56.84</v>
      </c>
      <c r="AW459" s="264">
        <v>31.561666666666699</v>
      </c>
      <c r="AX459" s="264">
        <v>16.225000000000001</v>
      </c>
      <c r="AY459" s="264">
        <v>36.252499999999998</v>
      </c>
      <c r="AZ459" s="24"/>
      <c r="BA459" s="4"/>
    </row>
    <row r="460" spans="2:53" ht="14.4">
      <c r="B460" s="253" t="s">
        <v>195</v>
      </c>
      <c r="D460" s="254" t="s">
        <v>55</v>
      </c>
      <c r="E460" s="255">
        <v>221</v>
      </c>
      <c r="F460" s="255">
        <v>113</v>
      </c>
      <c r="G460" s="255">
        <v>75</v>
      </c>
      <c r="H460" s="255">
        <v>64</v>
      </c>
      <c r="I460" s="256">
        <v>68</v>
      </c>
      <c r="J460" s="11"/>
      <c r="M460" s="257">
        <v>15340.23</v>
      </c>
      <c r="N460" s="257">
        <v>11373.35</v>
      </c>
      <c r="O460" s="257">
        <v>5982.69</v>
      </c>
      <c r="P460" s="257">
        <v>6323.85</v>
      </c>
      <c r="Q460" s="257">
        <v>65513.1</v>
      </c>
      <c r="R460" s="11"/>
      <c r="S460" s="4"/>
      <c r="T460" s="4"/>
      <c r="U460" s="257">
        <v>64.454747899159599</v>
      </c>
      <c r="V460" s="257">
        <v>47.787184873949599</v>
      </c>
      <c r="W460" s="257">
        <v>26.828206278026901</v>
      </c>
      <c r="X460" s="257">
        <v>28.485810810810801</v>
      </c>
      <c r="Y460" s="257">
        <v>300.51880733945001</v>
      </c>
      <c r="Z460" s="11"/>
      <c r="AA460" s="4"/>
      <c r="AB460" s="253" t="s">
        <v>229</v>
      </c>
      <c r="AD460" s="254" t="s">
        <v>143</v>
      </c>
      <c r="AE460" s="255">
        <v>1</v>
      </c>
      <c r="AF460" s="255"/>
      <c r="AG460" s="255"/>
      <c r="AH460" s="255"/>
      <c r="AI460" s="256"/>
      <c r="AJ460" s="24"/>
      <c r="AK460" s="4"/>
      <c r="AL460" s="4"/>
      <c r="AM460" s="257">
        <v>132.44</v>
      </c>
      <c r="AN460" s="257">
        <v>0</v>
      </c>
      <c r="AO460" s="257"/>
      <c r="AP460" s="257"/>
      <c r="AQ460" s="257"/>
      <c r="AR460" s="24"/>
      <c r="AS460" s="4"/>
      <c r="AT460" s="4"/>
      <c r="AU460" s="257">
        <v>132.44</v>
      </c>
      <c r="AV460" s="257">
        <v>0</v>
      </c>
      <c r="AW460" s="257"/>
      <c r="AX460" s="257"/>
      <c r="AY460" s="257"/>
      <c r="AZ460" s="24"/>
      <c r="BA460" s="4"/>
    </row>
    <row r="461" spans="2:53" ht="14.4">
      <c r="B461" s="260" t="s">
        <v>196</v>
      </c>
      <c r="D461" s="261" t="s">
        <v>167</v>
      </c>
      <c r="E461" s="262">
        <v>249</v>
      </c>
      <c r="F461" s="262">
        <v>150</v>
      </c>
      <c r="G461" s="262">
        <v>113</v>
      </c>
      <c r="H461" s="262">
        <v>104</v>
      </c>
      <c r="I461" s="263">
        <v>124</v>
      </c>
      <c r="J461" s="11"/>
      <c r="M461" s="264">
        <v>34658.870000000003</v>
      </c>
      <c r="N461" s="264">
        <v>22467</v>
      </c>
      <c r="O461" s="264">
        <v>19419.759999999998</v>
      </c>
      <c r="P461" s="264">
        <v>21600.37</v>
      </c>
      <c r="Q461" s="264">
        <v>223927.55</v>
      </c>
      <c r="R461" s="11"/>
      <c r="S461" s="4"/>
      <c r="T461" s="4"/>
      <c r="U461" s="264">
        <v>115.915953177258</v>
      </c>
      <c r="V461" s="264">
        <v>75.140468227424805</v>
      </c>
      <c r="W461" s="264">
        <v>66.506027397260297</v>
      </c>
      <c r="X461" s="264">
        <v>75.790771929824501</v>
      </c>
      <c r="Y461" s="264">
        <v>769.51048109965598</v>
      </c>
      <c r="Z461" s="11"/>
      <c r="AA461" s="4"/>
      <c r="AB461" s="260" t="s">
        <v>640</v>
      </c>
      <c r="AD461" s="261" t="s">
        <v>199</v>
      </c>
      <c r="AE461" s="262">
        <v>2</v>
      </c>
      <c r="AF461" s="262"/>
      <c r="AG461" s="262"/>
      <c r="AH461" s="262"/>
      <c r="AI461" s="263"/>
      <c r="AJ461" s="24"/>
      <c r="AK461" s="4"/>
      <c r="AL461" s="4"/>
      <c r="AM461" s="264">
        <v>366.29</v>
      </c>
      <c r="AN461" s="264">
        <v>0</v>
      </c>
      <c r="AO461" s="264"/>
      <c r="AP461" s="264"/>
      <c r="AQ461" s="264"/>
      <c r="AR461" s="24"/>
      <c r="AS461" s="4"/>
      <c r="AT461" s="4"/>
      <c r="AU461" s="264">
        <v>183.14500000000001</v>
      </c>
      <c r="AV461" s="264">
        <v>0</v>
      </c>
      <c r="AW461" s="264"/>
      <c r="AX461" s="264"/>
      <c r="AY461" s="264"/>
      <c r="AZ461" s="24"/>
      <c r="BA461" s="4"/>
    </row>
    <row r="462" spans="2:53" ht="14.4">
      <c r="B462" s="253" t="s">
        <v>197</v>
      </c>
      <c r="D462" s="254" t="s">
        <v>198</v>
      </c>
      <c r="E462" s="255">
        <v>65</v>
      </c>
      <c r="F462" s="255">
        <v>41</v>
      </c>
      <c r="G462" s="255">
        <v>32</v>
      </c>
      <c r="H462" s="255">
        <v>24</v>
      </c>
      <c r="I462" s="256">
        <v>18</v>
      </c>
      <c r="J462" s="11"/>
      <c r="M462" s="257">
        <v>13133.09</v>
      </c>
      <c r="N462" s="257">
        <v>11140.32</v>
      </c>
      <c r="O462" s="257">
        <v>8092.79</v>
      </c>
      <c r="P462" s="257">
        <v>5909.32</v>
      </c>
      <c r="Q462" s="257">
        <v>39226.089999999997</v>
      </c>
      <c r="R462" s="11"/>
      <c r="S462" s="4"/>
      <c r="T462" s="4"/>
      <c r="U462" s="257">
        <v>187.615571428571</v>
      </c>
      <c r="V462" s="257">
        <v>159.14742857142801</v>
      </c>
      <c r="W462" s="257">
        <v>119.011617647059</v>
      </c>
      <c r="X462" s="257">
        <v>86.9017647058824</v>
      </c>
      <c r="Y462" s="257">
        <v>568.49405797101394</v>
      </c>
      <c r="Z462" s="11"/>
      <c r="AA462" s="4"/>
      <c r="AB462" s="253" t="s">
        <v>235</v>
      </c>
      <c r="AD462" s="254" t="s">
        <v>199</v>
      </c>
      <c r="AE462" s="255">
        <v>82</v>
      </c>
      <c r="AF462" s="255">
        <v>55</v>
      </c>
      <c r="AG462" s="255">
        <v>43</v>
      </c>
      <c r="AH462" s="255">
        <v>36</v>
      </c>
      <c r="AI462" s="256">
        <v>22</v>
      </c>
      <c r="AJ462" s="24"/>
      <c r="AK462" s="4"/>
      <c r="AL462" s="4"/>
      <c r="AM462" s="257">
        <v>34110.81</v>
      </c>
      <c r="AN462" s="257">
        <v>9212.4599999999991</v>
      </c>
      <c r="AO462" s="257">
        <v>7438.29</v>
      </c>
      <c r="AP462" s="257">
        <v>6146.78</v>
      </c>
      <c r="AQ462" s="257">
        <v>20855.93</v>
      </c>
      <c r="AR462" s="24"/>
      <c r="AS462" s="4"/>
      <c r="AT462" s="4"/>
      <c r="AU462" s="257">
        <v>392.07827586206901</v>
      </c>
      <c r="AV462" s="257">
        <v>105.89034482758601</v>
      </c>
      <c r="AW462" s="257">
        <v>86.491744186046503</v>
      </c>
      <c r="AX462" s="257">
        <v>74.960731707317095</v>
      </c>
      <c r="AY462" s="257">
        <v>270.85623376623403</v>
      </c>
      <c r="AZ462" s="24"/>
      <c r="BA462" s="4"/>
    </row>
    <row r="463" spans="2:53" ht="14.4">
      <c r="B463" s="260" t="s">
        <v>201</v>
      </c>
      <c r="D463" s="261" t="s">
        <v>117</v>
      </c>
      <c r="E463" s="262">
        <v>42</v>
      </c>
      <c r="F463" s="262">
        <v>27</v>
      </c>
      <c r="G463" s="262">
        <v>20</v>
      </c>
      <c r="H463" s="262">
        <v>19</v>
      </c>
      <c r="I463" s="263">
        <v>15</v>
      </c>
      <c r="J463" s="11"/>
      <c r="M463" s="264">
        <v>6652.41</v>
      </c>
      <c r="N463" s="264">
        <v>4781.38</v>
      </c>
      <c r="O463" s="264">
        <v>3523.75</v>
      </c>
      <c r="P463" s="264">
        <v>4600.8</v>
      </c>
      <c r="Q463" s="264">
        <v>15871.29</v>
      </c>
      <c r="R463" s="11"/>
      <c r="S463" s="4"/>
      <c r="T463" s="4"/>
      <c r="U463" s="264">
        <v>133.04820000000001</v>
      </c>
      <c r="V463" s="264">
        <v>95.627600000000001</v>
      </c>
      <c r="W463" s="264">
        <v>70.474999999999994</v>
      </c>
      <c r="X463" s="264">
        <v>92.016000000000005</v>
      </c>
      <c r="Y463" s="264">
        <v>317.42579999999998</v>
      </c>
      <c r="Z463" s="11"/>
      <c r="AA463" s="4"/>
      <c r="AB463" s="260" t="s">
        <v>236</v>
      </c>
      <c r="AD463" s="261" t="s">
        <v>68</v>
      </c>
      <c r="AE463" s="262">
        <v>106</v>
      </c>
      <c r="AF463" s="262">
        <v>50</v>
      </c>
      <c r="AG463" s="262">
        <v>26</v>
      </c>
      <c r="AH463" s="262">
        <v>21</v>
      </c>
      <c r="AI463" s="263">
        <v>21</v>
      </c>
      <c r="AJ463" s="24"/>
      <c r="AK463" s="4"/>
      <c r="AL463" s="4"/>
      <c r="AM463" s="264">
        <v>130226.04</v>
      </c>
      <c r="AN463" s="264">
        <v>76975.98</v>
      </c>
      <c r="AO463" s="264">
        <v>211238.58</v>
      </c>
      <c r="AP463" s="264">
        <v>3686.3</v>
      </c>
      <c r="AQ463" s="264">
        <v>34798.31</v>
      </c>
      <c r="AR463" s="24"/>
      <c r="AS463" s="4"/>
      <c r="AT463" s="4"/>
      <c r="AU463" s="264">
        <v>1194.73431192661</v>
      </c>
      <c r="AV463" s="264">
        <v>706.20165137614697</v>
      </c>
      <c r="AW463" s="264">
        <v>2247.2189361702099</v>
      </c>
      <c r="AX463" s="264">
        <v>39.215957446808503</v>
      </c>
      <c r="AY463" s="264">
        <v>358.74546391752602</v>
      </c>
      <c r="AZ463" s="24"/>
      <c r="BA463" s="4"/>
    </row>
    <row r="464" spans="2:53" ht="14.4">
      <c r="B464" s="253" t="s">
        <v>203</v>
      </c>
      <c r="D464" s="254" t="s">
        <v>61</v>
      </c>
      <c r="E464" s="255">
        <v>13</v>
      </c>
      <c r="F464" s="255">
        <v>6</v>
      </c>
      <c r="G464" s="255">
        <v>3</v>
      </c>
      <c r="H464" s="255">
        <v>3</v>
      </c>
      <c r="I464" s="256">
        <v>3</v>
      </c>
      <c r="J464" s="11"/>
      <c r="M464" s="257">
        <v>1409.54</v>
      </c>
      <c r="N464" s="257">
        <v>601.17999999999995</v>
      </c>
      <c r="O464" s="257">
        <v>344.86</v>
      </c>
      <c r="P464" s="257">
        <v>207.19</v>
      </c>
      <c r="Q464" s="257">
        <v>1543.46</v>
      </c>
      <c r="R464" s="11"/>
      <c r="S464" s="4"/>
      <c r="T464" s="4"/>
      <c r="U464" s="257">
        <v>108.42615384615399</v>
      </c>
      <c r="V464" s="257">
        <v>46.2446153846154</v>
      </c>
      <c r="W464" s="257">
        <v>28.738333333333301</v>
      </c>
      <c r="X464" s="257">
        <v>17.265833333333301</v>
      </c>
      <c r="Y464" s="257">
        <v>140.314545454545</v>
      </c>
      <c r="Z464" s="11"/>
      <c r="AA464" s="4"/>
      <c r="AB464" s="253" t="s">
        <v>641</v>
      </c>
      <c r="AD464" s="254" t="s">
        <v>68</v>
      </c>
      <c r="AE464" s="255">
        <v>1</v>
      </c>
      <c r="AF464" s="255">
        <v>1</v>
      </c>
      <c r="AG464" s="255">
        <v>1</v>
      </c>
      <c r="AH464" s="255"/>
      <c r="AI464" s="256">
        <v>1</v>
      </c>
      <c r="AJ464" s="24"/>
      <c r="AK464" s="4"/>
      <c r="AL464" s="4"/>
      <c r="AM464" s="257">
        <v>540.74</v>
      </c>
      <c r="AN464" s="257">
        <v>592.59</v>
      </c>
      <c r="AO464" s="257">
        <v>1067.98</v>
      </c>
      <c r="AP464" s="257">
        <v>0</v>
      </c>
      <c r="AQ464" s="257">
        <v>1217.53</v>
      </c>
      <c r="AR464" s="24"/>
      <c r="AS464" s="4"/>
      <c r="AT464" s="4"/>
      <c r="AU464" s="257">
        <v>540.74</v>
      </c>
      <c r="AV464" s="257">
        <v>592.59</v>
      </c>
      <c r="AW464" s="257">
        <v>1067.98</v>
      </c>
      <c r="AX464" s="257">
        <v>0</v>
      </c>
      <c r="AY464" s="257">
        <v>1217.53</v>
      </c>
      <c r="AZ464" s="24"/>
      <c r="BA464" s="4"/>
    </row>
    <row r="465" spans="2:53" ht="14.4">
      <c r="B465" s="260" t="s">
        <v>204</v>
      </c>
      <c r="D465" s="261" t="s">
        <v>137</v>
      </c>
      <c r="E465" s="262">
        <v>43</v>
      </c>
      <c r="F465" s="262">
        <v>33</v>
      </c>
      <c r="G465" s="262">
        <v>26</v>
      </c>
      <c r="H465" s="262">
        <v>27</v>
      </c>
      <c r="I465" s="263">
        <v>26</v>
      </c>
      <c r="J465" s="11"/>
      <c r="M465" s="264">
        <v>10902</v>
      </c>
      <c r="N465" s="264">
        <v>4605.47</v>
      </c>
      <c r="O465" s="264">
        <v>5163.53</v>
      </c>
      <c r="P465" s="264">
        <v>4734.24</v>
      </c>
      <c r="Q465" s="264">
        <v>49526.57</v>
      </c>
      <c r="R465" s="11"/>
      <c r="S465" s="4"/>
      <c r="T465" s="4"/>
      <c r="U465" s="264">
        <v>237</v>
      </c>
      <c r="V465" s="264">
        <v>100.118913043478</v>
      </c>
      <c r="W465" s="264">
        <v>117.35295454545501</v>
      </c>
      <c r="X465" s="264">
        <v>110.098604651163</v>
      </c>
      <c r="Y465" s="264">
        <v>1151.78069767442</v>
      </c>
      <c r="Z465" s="11"/>
      <c r="AA465" s="4"/>
      <c r="AB465" s="260" t="s">
        <v>759</v>
      </c>
      <c r="AD465" s="261" t="s">
        <v>68</v>
      </c>
      <c r="AE465" s="262">
        <v>1</v>
      </c>
      <c r="AF465" s="262"/>
      <c r="AG465" s="262"/>
      <c r="AH465" s="262"/>
      <c r="AI465" s="263">
        <v>1</v>
      </c>
      <c r="AJ465" s="24"/>
      <c r="AK465" s="4"/>
      <c r="AL465" s="4"/>
      <c r="AM465" s="264">
        <v>26.07</v>
      </c>
      <c r="AN465" s="264">
        <v>0</v>
      </c>
      <c r="AO465" s="264">
        <v>0</v>
      </c>
      <c r="AP465" s="264">
        <v>0</v>
      </c>
      <c r="AQ465" s="264">
        <v>240.77</v>
      </c>
      <c r="AR465" s="24"/>
      <c r="AS465" s="4"/>
      <c r="AT465" s="4"/>
      <c r="AU465" s="264">
        <v>13.035</v>
      </c>
      <c r="AV465" s="264">
        <v>0</v>
      </c>
      <c r="AW465" s="264">
        <v>0</v>
      </c>
      <c r="AX465" s="264">
        <v>0</v>
      </c>
      <c r="AY465" s="264">
        <v>120.38500000000001</v>
      </c>
      <c r="AZ465" s="24"/>
      <c r="BA465" s="4"/>
    </row>
    <row r="466" spans="2:53" ht="14.4">
      <c r="B466" s="253" t="s">
        <v>205</v>
      </c>
      <c r="D466" s="254" t="s">
        <v>206</v>
      </c>
      <c r="E466" s="255">
        <v>54</v>
      </c>
      <c r="F466" s="255">
        <v>31</v>
      </c>
      <c r="G466" s="255">
        <v>21</v>
      </c>
      <c r="H466" s="255">
        <v>19</v>
      </c>
      <c r="I466" s="256">
        <v>20</v>
      </c>
      <c r="J466" s="11"/>
      <c r="M466" s="257">
        <v>9214.16</v>
      </c>
      <c r="N466" s="257">
        <v>5615.14</v>
      </c>
      <c r="O466" s="257">
        <v>5646.55</v>
      </c>
      <c r="P466" s="257">
        <v>3212.09</v>
      </c>
      <c r="Q466" s="257">
        <v>31243.43</v>
      </c>
      <c r="R466" s="11"/>
      <c r="S466" s="4"/>
      <c r="T466" s="4"/>
      <c r="U466" s="257">
        <v>146.256507936508</v>
      </c>
      <c r="V466" s="257">
        <v>89.129206349206399</v>
      </c>
      <c r="W466" s="257">
        <v>99.062280701754403</v>
      </c>
      <c r="X466" s="257">
        <v>55.380862068965499</v>
      </c>
      <c r="Y466" s="257">
        <v>529.54966101694902</v>
      </c>
      <c r="Z466" s="11"/>
      <c r="AA466" s="4"/>
      <c r="AB466" s="253" t="s">
        <v>237</v>
      </c>
      <c r="AD466" s="254" t="s">
        <v>117</v>
      </c>
      <c r="AE466" s="255">
        <v>3</v>
      </c>
      <c r="AF466" s="255">
        <v>2</v>
      </c>
      <c r="AG466" s="255">
        <v>2</v>
      </c>
      <c r="AH466" s="255"/>
      <c r="AI466" s="256">
        <v>1</v>
      </c>
      <c r="AJ466" s="24"/>
      <c r="AK466" s="4"/>
      <c r="AL466" s="4"/>
      <c r="AM466" s="257">
        <v>44.18</v>
      </c>
      <c r="AN466" s="257">
        <v>47.73</v>
      </c>
      <c r="AO466" s="257">
        <v>22.09</v>
      </c>
      <c r="AP466" s="257">
        <v>0</v>
      </c>
      <c r="AQ466" s="257">
        <v>347.38</v>
      </c>
      <c r="AR466" s="24"/>
      <c r="AS466" s="4"/>
      <c r="AT466" s="4"/>
      <c r="AU466" s="257">
        <v>11.045</v>
      </c>
      <c r="AV466" s="257">
        <v>11.932499999999999</v>
      </c>
      <c r="AW466" s="257">
        <v>7.3633333333333297</v>
      </c>
      <c r="AX466" s="257">
        <v>0</v>
      </c>
      <c r="AY466" s="257">
        <v>86.844999999999999</v>
      </c>
      <c r="AZ466" s="24"/>
      <c r="BA466" s="4"/>
    </row>
    <row r="467" spans="2:53" ht="14.4">
      <c r="B467" s="260" t="s">
        <v>639</v>
      </c>
      <c r="D467" s="261" t="s">
        <v>135</v>
      </c>
      <c r="E467" s="262">
        <v>1</v>
      </c>
      <c r="F467" s="262"/>
      <c r="G467" s="262"/>
      <c r="H467" s="262"/>
      <c r="I467" s="263"/>
      <c r="J467" s="11"/>
      <c r="M467" s="264">
        <v>200.68</v>
      </c>
      <c r="N467" s="264">
        <v>0</v>
      </c>
      <c r="O467" s="264">
        <v>0</v>
      </c>
      <c r="P467" s="264">
        <v>0</v>
      </c>
      <c r="Q467" s="264">
        <v>0</v>
      </c>
      <c r="R467" s="11"/>
      <c r="S467" s="4"/>
      <c r="T467" s="4"/>
      <c r="U467" s="264">
        <v>200.68</v>
      </c>
      <c r="V467" s="264">
        <v>0</v>
      </c>
      <c r="W467" s="264">
        <v>0</v>
      </c>
      <c r="X467" s="264">
        <v>0</v>
      </c>
      <c r="Y467" s="264">
        <v>0</v>
      </c>
      <c r="Z467" s="11"/>
      <c r="AA467" s="4"/>
      <c r="AB467" s="260" t="s">
        <v>239</v>
      </c>
      <c r="AD467" s="261" t="s">
        <v>70</v>
      </c>
      <c r="AE467" s="262">
        <v>16</v>
      </c>
      <c r="AF467" s="262">
        <v>4</v>
      </c>
      <c r="AG467" s="262">
        <v>5</v>
      </c>
      <c r="AH467" s="262">
        <v>4</v>
      </c>
      <c r="AI467" s="263">
        <v>3</v>
      </c>
      <c r="AJ467" s="24"/>
      <c r="AK467" s="4"/>
      <c r="AL467" s="4"/>
      <c r="AM467" s="264">
        <v>11806.96</v>
      </c>
      <c r="AN467" s="264">
        <v>444.24</v>
      </c>
      <c r="AO467" s="264">
        <v>2240.42</v>
      </c>
      <c r="AP467" s="264">
        <v>832.65</v>
      </c>
      <c r="AQ467" s="264">
        <v>3867.22</v>
      </c>
      <c r="AR467" s="24"/>
      <c r="AS467" s="4"/>
      <c r="AT467" s="4"/>
      <c r="AU467" s="264">
        <v>694.52705882352996</v>
      </c>
      <c r="AV467" s="264">
        <v>26.1317647058824</v>
      </c>
      <c r="AW467" s="264">
        <v>131.78941176470599</v>
      </c>
      <c r="AX467" s="264">
        <v>48.979411764705901</v>
      </c>
      <c r="AY467" s="264">
        <v>227.48352941176501</v>
      </c>
      <c r="AZ467" s="24"/>
      <c r="BA467" s="4"/>
    </row>
    <row r="468" spans="2:53" ht="14.4">
      <c r="B468" s="253" t="s">
        <v>208</v>
      </c>
      <c r="D468" s="254" t="s">
        <v>158</v>
      </c>
      <c r="E468" s="255">
        <v>117</v>
      </c>
      <c r="F468" s="255">
        <v>68</v>
      </c>
      <c r="G468" s="255">
        <v>50</v>
      </c>
      <c r="H468" s="255">
        <v>46</v>
      </c>
      <c r="I468" s="256">
        <v>44</v>
      </c>
      <c r="J468" s="11"/>
      <c r="M468" s="257">
        <v>17176.37</v>
      </c>
      <c r="N468" s="257">
        <v>16166.82</v>
      </c>
      <c r="O468" s="257">
        <v>11095.95</v>
      </c>
      <c r="P468" s="257">
        <v>13391.81</v>
      </c>
      <c r="Q468" s="257">
        <v>107411.4</v>
      </c>
      <c r="R468" s="11"/>
      <c r="S468" s="4"/>
      <c r="T468" s="4"/>
      <c r="U468" s="257">
        <v>125.37496350364999</v>
      </c>
      <c r="V468" s="257">
        <v>118.00598540145999</v>
      </c>
      <c r="W468" s="257">
        <v>82.805597014925397</v>
      </c>
      <c r="X468" s="257">
        <v>101.453106060606</v>
      </c>
      <c r="Y468" s="257">
        <v>807.60451127819499</v>
      </c>
      <c r="Z468" s="11"/>
      <c r="AA468" s="4"/>
      <c r="AB468" s="253" t="s">
        <v>240</v>
      </c>
      <c r="AD468" s="254" t="s">
        <v>61</v>
      </c>
      <c r="AE468" s="255">
        <v>97</v>
      </c>
      <c r="AF468" s="255">
        <v>50</v>
      </c>
      <c r="AG468" s="255">
        <v>23</v>
      </c>
      <c r="AH468" s="255">
        <v>15</v>
      </c>
      <c r="AI468" s="256">
        <v>14</v>
      </c>
      <c r="AJ468" s="24"/>
      <c r="AK468" s="4"/>
      <c r="AL468" s="4"/>
      <c r="AM468" s="257">
        <v>62994.68</v>
      </c>
      <c r="AN468" s="257">
        <v>11536.91</v>
      </c>
      <c r="AO468" s="257">
        <v>4929.9399999999996</v>
      </c>
      <c r="AP468" s="257">
        <v>3442.03</v>
      </c>
      <c r="AQ468" s="257">
        <v>5522.04</v>
      </c>
      <c r="AR468" s="24"/>
      <c r="AS468" s="4"/>
      <c r="AT468" s="4"/>
      <c r="AU468" s="257">
        <v>636.30989898989901</v>
      </c>
      <c r="AV468" s="257">
        <v>116.53444444444401</v>
      </c>
      <c r="AW468" s="257">
        <v>52.4461702127659</v>
      </c>
      <c r="AX468" s="257">
        <v>40.023604651162799</v>
      </c>
      <c r="AY468" s="257">
        <v>58.745106382978697</v>
      </c>
      <c r="AZ468" s="24"/>
      <c r="BA468" s="4"/>
    </row>
    <row r="469" spans="2:53" ht="14.4">
      <c r="B469" s="260" t="s">
        <v>209</v>
      </c>
      <c r="D469" s="261" t="s">
        <v>210</v>
      </c>
      <c r="E469" s="262">
        <v>24</v>
      </c>
      <c r="F469" s="262">
        <v>16</v>
      </c>
      <c r="G469" s="262">
        <v>11</v>
      </c>
      <c r="H469" s="262">
        <v>10</v>
      </c>
      <c r="I469" s="263">
        <v>11</v>
      </c>
      <c r="J469" s="11"/>
      <c r="M469" s="264">
        <v>3504.56</v>
      </c>
      <c r="N469" s="264">
        <v>2744.6</v>
      </c>
      <c r="O469" s="264">
        <v>1773.96</v>
      </c>
      <c r="P469" s="264">
        <v>2292.17</v>
      </c>
      <c r="Q469" s="264">
        <v>16780.689999999999</v>
      </c>
      <c r="R469" s="11"/>
      <c r="S469" s="4"/>
      <c r="T469" s="4"/>
      <c r="U469" s="264">
        <v>134.790769230769</v>
      </c>
      <c r="V469" s="264">
        <v>105.56153846153801</v>
      </c>
      <c r="W469" s="264">
        <v>70.958399999999997</v>
      </c>
      <c r="X469" s="264">
        <v>91.686800000000005</v>
      </c>
      <c r="Y469" s="264">
        <v>699.19541666666703</v>
      </c>
      <c r="Z469" s="11"/>
      <c r="AA469" s="4"/>
      <c r="AB469" s="260" t="s">
        <v>243</v>
      </c>
      <c r="AD469" s="261" t="s">
        <v>244</v>
      </c>
      <c r="AE469" s="262">
        <v>30</v>
      </c>
      <c r="AF469" s="262">
        <v>19</v>
      </c>
      <c r="AG469" s="262">
        <v>19</v>
      </c>
      <c r="AH469" s="262">
        <v>17</v>
      </c>
      <c r="AI469" s="263">
        <v>14</v>
      </c>
      <c r="AJ469" s="24"/>
      <c r="AK469" s="4"/>
      <c r="AL469" s="4"/>
      <c r="AM469" s="264">
        <v>3266.79</v>
      </c>
      <c r="AN469" s="264">
        <v>2412.79</v>
      </c>
      <c r="AO469" s="264">
        <v>2593.96</v>
      </c>
      <c r="AP469" s="264">
        <v>2427.2600000000002</v>
      </c>
      <c r="AQ469" s="264">
        <v>14992.96</v>
      </c>
      <c r="AR469" s="24"/>
      <c r="AS469" s="4"/>
      <c r="AT469" s="4"/>
      <c r="AU469" s="264">
        <v>105.380322580645</v>
      </c>
      <c r="AV469" s="264">
        <v>77.831935483871007</v>
      </c>
      <c r="AW469" s="264">
        <v>86.465333333333305</v>
      </c>
      <c r="AX469" s="264">
        <v>80.908666666666704</v>
      </c>
      <c r="AY469" s="264">
        <v>499.76533333333299</v>
      </c>
      <c r="AZ469" s="24"/>
      <c r="BA469" s="4"/>
    </row>
    <row r="470" spans="2:53" ht="14.4">
      <c r="B470" s="253" t="s">
        <v>211</v>
      </c>
      <c r="D470" s="254" t="s">
        <v>213</v>
      </c>
      <c r="E470" s="255">
        <v>1</v>
      </c>
      <c r="F470" s="255"/>
      <c r="G470" s="255"/>
      <c r="H470" s="255"/>
      <c r="I470" s="256"/>
      <c r="J470" s="11"/>
      <c r="M470" s="257">
        <v>106.59</v>
      </c>
      <c r="N470" s="257">
        <v>0</v>
      </c>
      <c r="O470" s="257">
        <v>0</v>
      </c>
      <c r="P470" s="257">
        <v>0</v>
      </c>
      <c r="Q470" s="257">
        <v>0</v>
      </c>
      <c r="R470" s="11"/>
      <c r="S470" s="4"/>
      <c r="T470" s="4"/>
      <c r="U470" s="257">
        <v>106.59</v>
      </c>
      <c r="V470" s="257">
        <v>0</v>
      </c>
      <c r="W470" s="257">
        <v>0</v>
      </c>
      <c r="X470" s="257">
        <v>0</v>
      </c>
      <c r="Y470" s="257">
        <v>0</v>
      </c>
      <c r="Z470" s="11"/>
      <c r="AA470" s="4"/>
      <c r="AB470" s="253" t="s">
        <v>248</v>
      </c>
      <c r="AD470" s="254" t="s">
        <v>110</v>
      </c>
      <c r="AE470" s="255">
        <v>5</v>
      </c>
      <c r="AF470" s="255">
        <v>3</v>
      </c>
      <c r="AG470" s="255">
        <v>1</v>
      </c>
      <c r="AH470" s="255">
        <v>1</v>
      </c>
      <c r="AI470" s="256">
        <v>2</v>
      </c>
      <c r="AJ470" s="24"/>
      <c r="AK470" s="4"/>
      <c r="AL470" s="4"/>
      <c r="AM470" s="257">
        <v>147.21</v>
      </c>
      <c r="AN470" s="257">
        <v>34.200000000000003</v>
      </c>
      <c r="AO470" s="257">
        <v>17.16</v>
      </c>
      <c r="AP470" s="257">
        <v>19.55</v>
      </c>
      <c r="AQ470" s="257">
        <v>561.80999999999995</v>
      </c>
      <c r="AR470" s="24"/>
      <c r="AS470" s="4"/>
      <c r="AT470" s="4"/>
      <c r="AU470" s="257">
        <v>24.535</v>
      </c>
      <c r="AV470" s="257">
        <v>5.7</v>
      </c>
      <c r="AW470" s="257">
        <v>4.29</v>
      </c>
      <c r="AX470" s="257">
        <v>4.8875000000000002</v>
      </c>
      <c r="AY470" s="257">
        <v>112.36199999999999</v>
      </c>
      <c r="AZ470" s="24"/>
      <c r="BA470" s="4"/>
    </row>
    <row r="471" spans="2:53" ht="14.4">
      <c r="B471" s="260" t="s">
        <v>211</v>
      </c>
      <c r="D471" s="261" t="s">
        <v>193</v>
      </c>
      <c r="E471" s="262">
        <v>80</v>
      </c>
      <c r="F471" s="262">
        <v>48</v>
      </c>
      <c r="G471" s="262">
        <v>35</v>
      </c>
      <c r="H471" s="262">
        <v>34</v>
      </c>
      <c r="I471" s="263">
        <v>32</v>
      </c>
      <c r="J471" s="11"/>
      <c r="M471" s="264">
        <v>8523.52</v>
      </c>
      <c r="N471" s="264">
        <v>6293.59</v>
      </c>
      <c r="O471" s="264">
        <v>9368.85</v>
      </c>
      <c r="P471" s="264">
        <v>5196.8599999999997</v>
      </c>
      <c r="Q471" s="264">
        <v>23492.25</v>
      </c>
      <c r="R471" s="11"/>
      <c r="S471" s="4"/>
      <c r="T471" s="4"/>
      <c r="U471" s="264">
        <v>94.705777777777797</v>
      </c>
      <c r="V471" s="264">
        <v>69.928777777777796</v>
      </c>
      <c r="W471" s="264">
        <v>107.687931034483</v>
      </c>
      <c r="X471" s="264">
        <v>62.612771084337403</v>
      </c>
      <c r="Y471" s="264">
        <v>270.02586206896598</v>
      </c>
      <c r="Z471" s="11"/>
      <c r="AA471" s="4"/>
      <c r="AB471" s="260" t="s">
        <v>248</v>
      </c>
      <c r="AD471" s="261" t="s">
        <v>68</v>
      </c>
      <c r="AE471" s="262">
        <v>2</v>
      </c>
      <c r="AF471" s="262">
        <v>2</v>
      </c>
      <c r="AG471" s="262">
        <v>1</v>
      </c>
      <c r="AH471" s="262">
        <v>1</v>
      </c>
      <c r="AI471" s="263">
        <v>1</v>
      </c>
      <c r="AJ471" s="24"/>
      <c r="AK471" s="4"/>
      <c r="AL471" s="4"/>
      <c r="AM471" s="264">
        <v>439.99</v>
      </c>
      <c r="AN471" s="264">
        <v>537.95000000000005</v>
      </c>
      <c r="AO471" s="264">
        <v>10.71</v>
      </c>
      <c r="AP471" s="264">
        <v>11.14</v>
      </c>
      <c r="AQ471" s="264">
        <v>225.57</v>
      </c>
      <c r="AR471" s="24"/>
      <c r="AS471" s="4"/>
      <c r="AT471" s="4"/>
      <c r="AU471" s="264">
        <v>219.995</v>
      </c>
      <c r="AV471" s="264">
        <v>268.97500000000002</v>
      </c>
      <c r="AW471" s="264">
        <v>5.3550000000000004</v>
      </c>
      <c r="AX471" s="264">
        <v>5.57</v>
      </c>
      <c r="AY471" s="264">
        <v>112.785</v>
      </c>
      <c r="AZ471" s="24"/>
      <c r="BA471" s="4"/>
    </row>
    <row r="472" spans="2:53" ht="14.4">
      <c r="B472" s="253" t="s">
        <v>214</v>
      </c>
      <c r="D472" s="254" t="s">
        <v>216</v>
      </c>
      <c r="E472" s="255">
        <v>1</v>
      </c>
      <c r="F472" s="255"/>
      <c r="G472" s="255"/>
      <c r="H472" s="255"/>
      <c r="I472" s="256"/>
      <c r="J472" s="11"/>
      <c r="M472" s="257">
        <v>380</v>
      </c>
      <c r="N472" s="257">
        <v>0</v>
      </c>
      <c r="O472" s="257">
        <v>0</v>
      </c>
      <c r="P472" s="257">
        <v>0</v>
      </c>
      <c r="Q472" s="257">
        <v>0</v>
      </c>
      <c r="R472" s="11"/>
      <c r="S472" s="4"/>
      <c r="T472" s="4"/>
      <c r="U472" s="257">
        <v>380</v>
      </c>
      <c r="V472" s="257">
        <v>0</v>
      </c>
      <c r="W472" s="257">
        <v>0</v>
      </c>
      <c r="X472" s="257">
        <v>0</v>
      </c>
      <c r="Y472" s="257">
        <v>0</v>
      </c>
      <c r="Z472" s="11"/>
      <c r="AA472" s="4"/>
      <c r="AB472" s="253" t="s">
        <v>249</v>
      </c>
      <c r="AD472" s="254" t="s">
        <v>64</v>
      </c>
      <c r="AE472" s="255">
        <v>60</v>
      </c>
      <c r="AF472" s="255">
        <v>41</v>
      </c>
      <c r="AG472" s="255">
        <v>35</v>
      </c>
      <c r="AH472" s="255">
        <v>29</v>
      </c>
      <c r="AI472" s="256">
        <v>26</v>
      </c>
      <c r="AJ472" s="24"/>
      <c r="AK472" s="4"/>
      <c r="AL472" s="4"/>
      <c r="AM472" s="257">
        <v>6960.21</v>
      </c>
      <c r="AN472" s="257">
        <v>3820.5</v>
      </c>
      <c r="AO472" s="257">
        <v>4411.3599999999997</v>
      </c>
      <c r="AP472" s="257">
        <v>805.46</v>
      </c>
      <c r="AQ472" s="257">
        <v>10009.700000000001</v>
      </c>
      <c r="AR472" s="24"/>
      <c r="AS472" s="4"/>
      <c r="AT472" s="4"/>
      <c r="AU472" s="257">
        <v>110.479523809524</v>
      </c>
      <c r="AV472" s="257">
        <v>60.642857142857203</v>
      </c>
      <c r="AW472" s="257">
        <v>72.317377049180294</v>
      </c>
      <c r="AX472" s="257">
        <v>13.8872413793103</v>
      </c>
      <c r="AY472" s="257">
        <v>169.65593220338999</v>
      </c>
      <c r="AZ472" s="24"/>
      <c r="BA472" s="4"/>
    </row>
    <row r="473" spans="2:53" ht="14.4">
      <c r="B473" s="260" t="s">
        <v>666</v>
      </c>
      <c r="D473" s="261" t="s">
        <v>215</v>
      </c>
      <c r="E473" s="262">
        <v>2</v>
      </c>
      <c r="F473" s="262">
        <v>1</v>
      </c>
      <c r="G473" s="262"/>
      <c r="H473" s="262"/>
      <c r="I473" s="263"/>
      <c r="J473" s="11"/>
      <c r="M473" s="264">
        <v>121.22</v>
      </c>
      <c r="N473" s="264">
        <v>120.09</v>
      </c>
      <c r="O473" s="264">
        <v>0</v>
      </c>
      <c r="P473" s="264">
        <v>0</v>
      </c>
      <c r="Q473" s="264">
        <v>0</v>
      </c>
      <c r="R473" s="11"/>
      <c r="S473" s="4"/>
      <c r="T473" s="4"/>
      <c r="U473" s="264">
        <v>60.61</v>
      </c>
      <c r="V473" s="264">
        <v>60.045000000000002</v>
      </c>
      <c r="W473" s="264">
        <v>0</v>
      </c>
      <c r="X473" s="264">
        <v>0</v>
      </c>
      <c r="Y473" s="264">
        <v>0</v>
      </c>
      <c r="Z473" s="11"/>
      <c r="AA473" s="4"/>
      <c r="AB473" s="260" t="s">
        <v>251</v>
      </c>
      <c r="AD473" s="261" t="s">
        <v>55</v>
      </c>
      <c r="AE473" s="262">
        <v>60</v>
      </c>
      <c r="AF473" s="262">
        <v>18</v>
      </c>
      <c r="AG473" s="262">
        <v>11</v>
      </c>
      <c r="AH473" s="262">
        <v>8</v>
      </c>
      <c r="AI473" s="263">
        <v>4</v>
      </c>
      <c r="AJ473" s="24"/>
      <c r="AK473" s="4"/>
      <c r="AL473" s="4"/>
      <c r="AM473" s="264">
        <v>22372.19</v>
      </c>
      <c r="AN473" s="264">
        <v>3345.16</v>
      </c>
      <c r="AO473" s="264">
        <v>708.4</v>
      </c>
      <c r="AP473" s="264">
        <v>557.32000000000005</v>
      </c>
      <c r="AQ473" s="264">
        <v>3823.21</v>
      </c>
      <c r="AR473" s="24"/>
      <c r="AS473" s="4"/>
      <c r="AT473" s="4"/>
      <c r="AU473" s="264">
        <v>372.86983333333302</v>
      </c>
      <c r="AV473" s="264">
        <v>55.752666666666698</v>
      </c>
      <c r="AW473" s="264">
        <v>12.65</v>
      </c>
      <c r="AX473" s="264">
        <v>9.4461016949152494</v>
      </c>
      <c r="AY473" s="264">
        <v>64.800169491525395</v>
      </c>
      <c r="AZ473" s="24"/>
      <c r="BA473" s="4"/>
    </row>
    <row r="474" spans="2:53" ht="14.4">
      <c r="B474" s="253" t="s">
        <v>218</v>
      </c>
      <c r="D474" s="254" t="s">
        <v>199</v>
      </c>
      <c r="E474" s="255">
        <v>89</v>
      </c>
      <c r="F474" s="255">
        <v>55</v>
      </c>
      <c r="G474" s="255">
        <v>47</v>
      </c>
      <c r="H474" s="255">
        <v>36</v>
      </c>
      <c r="I474" s="256">
        <v>39</v>
      </c>
      <c r="J474" s="11"/>
      <c r="M474" s="257">
        <v>17689.54</v>
      </c>
      <c r="N474" s="257">
        <v>8868.51</v>
      </c>
      <c r="O474" s="257">
        <v>8443.66</v>
      </c>
      <c r="P474" s="257">
        <v>8586.1299999999992</v>
      </c>
      <c r="Q474" s="257">
        <v>60637.3</v>
      </c>
      <c r="R474" s="11"/>
      <c r="S474" s="4"/>
      <c r="T474" s="4"/>
      <c r="U474" s="257">
        <v>168.47180952381001</v>
      </c>
      <c r="V474" s="257">
        <v>84.462000000000003</v>
      </c>
      <c r="W474" s="257">
        <v>84.436599999999999</v>
      </c>
      <c r="X474" s="257">
        <v>88.516804123711296</v>
      </c>
      <c r="Y474" s="257">
        <v>625.12680412371105</v>
      </c>
      <c r="Z474" s="11"/>
      <c r="AA474" s="4"/>
      <c r="AB474" s="253" t="s">
        <v>253</v>
      </c>
      <c r="AD474" s="254" t="s">
        <v>254</v>
      </c>
      <c r="AE474" s="255">
        <v>15</v>
      </c>
      <c r="AF474" s="255">
        <v>13</v>
      </c>
      <c r="AG474" s="255">
        <v>11</v>
      </c>
      <c r="AH474" s="255">
        <v>10</v>
      </c>
      <c r="AI474" s="256">
        <v>9</v>
      </c>
      <c r="AJ474" s="24"/>
      <c r="AK474" s="4"/>
      <c r="AL474" s="4"/>
      <c r="AM474" s="257">
        <v>2722.78</v>
      </c>
      <c r="AN474" s="257">
        <v>1638.18</v>
      </c>
      <c r="AO474" s="257">
        <v>217.88</v>
      </c>
      <c r="AP474" s="257">
        <v>281.11</v>
      </c>
      <c r="AQ474" s="257">
        <v>698.23</v>
      </c>
      <c r="AR474" s="24"/>
      <c r="AS474" s="4"/>
      <c r="AT474" s="4"/>
      <c r="AU474" s="257">
        <v>181.518666666667</v>
      </c>
      <c r="AV474" s="257">
        <v>109.212</v>
      </c>
      <c r="AW474" s="257">
        <v>14.5253333333333</v>
      </c>
      <c r="AX474" s="257">
        <v>18.740666666666701</v>
      </c>
      <c r="AY474" s="257">
        <v>46.548666666666698</v>
      </c>
      <c r="AZ474" s="24"/>
      <c r="BA474" s="4"/>
    </row>
    <row r="475" spans="2:53" ht="14.4">
      <c r="B475" s="260" t="s">
        <v>220</v>
      </c>
      <c r="D475" s="261" t="s">
        <v>88</v>
      </c>
      <c r="E475" s="262">
        <v>1</v>
      </c>
      <c r="F475" s="262"/>
      <c r="G475" s="262"/>
      <c r="H475" s="262"/>
      <c r="I475" s="263"/>
      <c r="J475" s="11"/>
      <c r="M475" s="264">
        <v>15</v>
      </c>
      <c r="N475" s="264">
        <v>0</v>
      </c>
      <c r="O475" s="264"/>
      <c r="P475" s="264"/>
      <c r="Q475" s="264"/>
      <c r="R475" s="11"/>
      <c r="S475" s="4"/>
      <c r="T475" s="4"/>
      <c r="U475" s="264">
        <v>15</v>
      </c>
      <c r="V475" s="264">
        <v>0</v>
      </c>
      <c r="W475" s="264"/>
      <c r="X475" s="264"/>
      <c r="Y475" s="264"/>
      <c r="Z475" s="11"/>
      <c r="AA475" s="4"/>
      <c r="AB475" s="260" t="s">
        <v>255</v>
      </c>
      <c r="AD475" s="261" t="s">
        <v>256</v>
      </c>
      <c r="AE475" s="262">
        <v>1</v>
      </c>
      <c r="AF475" s="262"/>
      <c r="AG475" s="262"/>
      <c r="AH475" s="262"/>
      <c r="AI475" s="263"/>
      <c r="AJ475" s="24"/>
      <c r="AK475" s="4"/>
      <c r="AL475" s="4"/>
      <c r="AM475" s="264">
        <v>43.9</v>
      </c>
      <c r="AN475" s="264">
        <v>0</v>
      </c>
      <c r="AO475" s="264">
        <v>0</v>
      </c>
      <c r="AP475" s="264">
        <v>0</v>
      </c>
      <c r="AQ475" s="264">
        <v>0</v>
      </c>
      <c r="AR475" s="24"/>
      <c r="AS475" s="4"/>
      <c r="AT475" s="4"/>
      <c r="AU475" s="264">
        <v>43.9</v>
      </c>
      <c r="AV475" s="264">
        <v>0</v>
      </c>
      <c r="AW475" s="264">
        <v>0</v>
      </c>
      <c r="AX475" s="264">
        <v>0</v>
      </c>
      <c r="AY475" s="264">
        <v>0</v>
      </c>
      <c r="AZ475" s="24"/>
      <c r="BA475" s="4"/>
    </row>
    <row r="476" spans="2:53" ht="14.4">
      <c r="B476" s="253" t="s">
        <v>221</v>
      </c>
      <c r="D476" s="254" t="s">
        <v>223</v>
      </c>
      <c r="E476" s="255">
        <v>37</v>
      </c>
      <c r="F476" s="255">
        <v>31</v>
      </c>
      <c r="G476" s="255">
        <v>28</v>
      </c>
      <c r="H476" s="255">
        <v>28</v>
      </c>
      <c r="I476" s="256">
        <v>27</v>
      </c>
      <c r="J476" s="11"/>
      <c r="M476" s="257">
        <v>4927.21</v>
      </c>
      <c r="N476" s="257">
        <v>4271.71</v>
      </c>
      <c r="O476" s="257">
        <v>4306.0600000000004</v>
      </c>
      <c r="P476" s="257">
        <v>5080.59</v>
      </c>
      <c r="Q476" s="257">
        <v>35629.53</v>
      </c>
      <c r="R476" s="11"/>
      <c r="S476" s="4"/>
      <c r="T476" s="4"/>
      <c r="U476" s="257">
        <v>109.493555555556</v>
      </c>
      <c r="V476" s="257">
        <v>94.926888888888897</v>
      </c>
      <c r="W476" s="257">
        <v>95.690222222222204</v>
      </c>
      <c r="X476" s="257">
        <v>112.902</v>
      </c>
      <c r="Y476" s="257">
        <v>809.76204545454505</v>
      </c>
      <c r="Z476" s="11"/>
      <c r="AA476" s="4"/>
      <c r="AB476" s="253" t="s">
        <v>257</v>
      </c>
      <c r="AD476" s="254" t="s">
        <v>135</v>
      </c>
      <c r="AE476" s="255">
        <v>8</v>
      </c>
      <c r="AF476" s="255">
        <v>4</v>
      </c>
      <c r="AG476" s="255">
        <v>2</v>
      </c>
      <c r="AH476" s="255">
        <v>2</v>
      </c>
      <c r="AI476" s="256">
        <v>2</v>
      </c>
      <c r="AJ476" s="24"/>
      <c r="AK476" s="4"/>
      <c r="AL476" s="4"/>
      <c r="AM476" s="257">
        <v>561.47</v>
      </c>
      <c r="AN476" s="257">
        <v>206.36</v>
      </c>
      <c r="AO476" s="257">
        <v>58.56</v>
      </c>
      <c r="AP476" s="257">
        <v>97.75</v>
      </c>
      <c r="AQ476" s="257">
        <v>779.9</v>
      </c>
      <c r="AR476" s="24"/>
      <c r="AS476" s="4"/>
      <c r="AT476" s="4"/>
      <c r="AU476" s="257">
        <v>62.385555555555499</v>
      </c>
      <c r="AV476" s="257">
        <v>22.928888888888899</v>
      </c>
      <c r="AW476" s="257">
        <v>6.5066666666666704</v>
      </c>
      <c r="AX476" s="257">
        <v>12.21875</v>
      </c>
      <c r="AY476" s="257">
        <v>86.655555555555594</v>
      </c>
      <c r="AZ476" s="24"/>
      <c r="BA476" s="4"/>
    </row>
    <row r="477" spans="2:53" ht="14.4">
      <c r="B477" s="260" t="s">
        <v>224</v>
      </c>
      <c r="D477" s="261" t="s">
        <v>61</v>
      </c>
      <c r="E477" s="262">
        <v>1</v>
      </c>
      <c r="F477" s="262"/>
      <c r="G477" s="262"/>
      <c r="H477" s="262"/>
      <c r="I477" s="263"/>
      <c r="J477" s="11"/>
      <c r="M477" s="264">
        <v>237.88</v>
      </c>
      <c r="N477" s="264">
        <v>0</v>
      </c>
      <c r="O477" s="264">
        <v>0</v>
      </c>
      <c r="P477" s="264">
        <v>0</v>
      </c>
      <c r="Q477" s="264">
        <v>0</v>
      </c>
      <c r="R477" s="11"/>
      <c r="S477" s="4"/>
      <c r="T477" s="4"/>
      <c r="U477" s="264">
        <v>237.88</v>
      </c>
      <c r="V477" s="264">
        <v>0</v>
      </c>
      <c r="W477" s="264">
        <v>0</v>
      </c>
      <c r="X477" s="264">
        <v>0</v>
      </c>
      <c r="Y477" s="264">
        <v>0</v>
      </c>
      <c r="Z477" s="11"/>
      <c r="AA477" s="4"/>
      <c r="AB477" s="260" t="s">
        <v>260</v>
      </c>
      <c r="AD477" s="261" t="s">
        <v>259</v>
      </c>
      <c r="AE477" s="262">
        <v>21</v>
      </c>
      <c r="AF477" s="262">
        <v>12</v>
      </c>
      <c r="AG477" s="262">
        <v>8</v>
      </c>
      <c r="AH477" s="262">
        <v>6</v>
      </c>
      <c r="AI477" s="263">
        <v>8</v>
      </c>
      <c r="AJ477" s="24"/>
      <c r="AK477" s="4"/>
      <c r="AL477" s="4"/>
      <c r="AM477" s="264">
        <v>9682.42</v>
      </c>
      <c r="AN477" s="264">
        <v>4445.99</v>
      </c>
      <c r="AO477" s="264">
        <v>652.58000000000004</v>
      </c>
      <c r="AP477" s="264">
        <v>679.05</v>
      </c>
      <c r="AQ477" s="264">
        <v>11108.93</v>
      </c>
      <c r="AR477" s="24"/>
      <c r="AS477" s="4"/>
      <c r="AT477" s="4"/>
      <c r="AU477" s="264">
        <v>420.97478260869599</v>
      </c>
      <c r="AV477" s="264">
        <v>193.30391304347799</v>
      </c>
      <c r="AW477" s="264">
        <v>36.254444444444403</v>
      </c>
      <c r="AX477" s="264">
        <v>30.865909090909099</v>
      </c>
      <c r="AY477" s="264">
        <v>482.99695652173898</v>
      </c>
      <c r="AZ477" s="24"/>
      <c r="BA477" s="4"/>
    </row>
    <row r="478" spans="2:53" ht="14.4">
      <c r="B478" s="253" t="s">
        <v>224</v>
      </c>
      <c r="D478" s="254" t="s">
        <v>225</v>
      </c>
      <c r="E478" s="255">
        <v>36</v>
      </c>
      <c r="F478" s="255">
        <v>30</v>
      </c>
      <c r="G478" s="255">
        <v>25</v>
      </c>
      <c r="H478" s="255">
        <v>23</v>
      </c>
      <c r="I478" s="256">
        <v>25</v>
      </c>
      <c r="J478" s="11"/>
      <c r="M478" s="257">
        <v>7005.31</v>
      </c>
      <c r="N478" s="257">
        <v>5423.13</v>
      </c>
      <c r="O478" s="257">
        <v>6170.37</v>
      </c>
      <c r="P478" s="257">
        <v>5366.77</v>
      </c>
      <c r="Q478" s="257">
        <v>61153.65</v>
      </c>
      <c r="R478" s="11"/>
      <c r="S478" s="4"/>
      <c r="T478" s="4"/>
      <c r="U478" s="257">
        <v>162.91418604651199</v>
      </c>
      <c r="V478" s="257">
        <v>126.119302325581</v>
      </c>
      <c r="W478" s="257">
        <v>146.913571428571</v>
      </c>
      <c r="X478" s="257">
        <v>127.780238095238</v>
      </c>
      <c r="Y478" s="257">
        <v>1456.0392857142899</v>
      </c>
      <c r="Z478" s="11"/>
      <c r="AA478" s="4"/>
      <c r="AB478" s="253" t="s">
        <v>261</v>
      </c>
      <c r="AD478" s="254" t="s">
        <v>98</v>
      </c>
      <c r="AE478" s="255">
        <v>8</v>
      </c>
      <c r="AF478" s="255">
        <v>5</v>
      </c>
      <c r="AG478" s="255">
        <v>4</v>
      </c>
      <c r="AH478" s="255">
        <v>4</v>
      </c>
      <c r="AI478" s="256">
        <v>4</v>
      </c>
      <c r="AJ478" s="24"/>
      <c r="AK478" s="4"/>
      <c r="AL478" s="4"/>
      <c r="AM478" s="257">
        <v>3779.97</v>
      </c>
      <c r="AN478" s="257">
        <v>4109.57</v>
      </c>
      <c r="AO478" s="257">
        <v>1376.22</v>
      </c>
      <c r="AP478" s="257">
        <v>1433.42</v>
      </c>
      <c r="AQ478" s="257">
        <v>9952.42</v>
      </c>
      <c r="AR478" s="24"/>
      <c r="AS478" s="4"/>
      <c r="AT478" s="4"/>
      <c r="AU478" s="257">
        <v>472.49624999999997</v>
      </c>
      <c r="AV478" s="257">
        <v>513.69624999999996</v>
      </c>
      <c r="AW478" s="257">
        <v>172.0275</v>
      </c>
      <c r="AX478" s="257">
        <v>179.17750000000001</v>
      </c>
      <c r="AY478" s="257">
        <v>1244.0525</v>
      </c>
      <c r="AZ478" s="24"/>
      <c r="BA478" s="4"/>
    </row>
    <row r="479" spans="2:53" ht="14.4">
      <c r="B479" s="260" t="s">
        <v>226</v>
      </c>
      <c r="D479" s="261" t="s">
        <v>110</v>
      </c>
      <c r="E479" s="262">
        <v>1</v>
      </c>
      <c r="F479" s="262">
        <v>1</v>
      </c>
      <c r="G479" s="262">
        <v>1</v>
      </c>
      <c r="H479" s="262">
        <v>1</v>
      </c>
      <c r="I479" s="263">
        <v>1</v>
      </c>
      <c r="J479" s="11"/>
      <c r="M479" s="264">
        <v>110.86</v>
      </c>
      <c r="N479" s="264">
        <v>112.15</v>
      </c>
      <c r="O479" s="264">
        <v>130.83000000000001</v>
      </c>
      <c r="P479" s="264">
        <v>151.5</v>
      </c>
      <c r="Q479" s="264">
        <v>790.48</v>
      </c>
      <c r="R479" s="11"/>
      <c r="S479" s="4"/>
      <c r="T479" s="4"/>
      <c r="U479" s="264">
        <v>110.86</v>
      </c>
      <c r="V479" s="264">
        <v>112.15</v>
      </c>
      <c r="W479" s="264">
        <v>130.83000000000001</v>
      </c>
      <c r="X479" s="264">
        <v>151.5</v>
      </c>
      <c r="Y479" s="264">
        <v>790.48</v>
      </c>
      <c r="Z479" s="11"/>
      <c r="AA479" s="4"/>
      <c r="AB479" s="260" t="s">
        <v>262</v>
      </c>
      <c r="AD479" s="261" t="s">
        <v>68</v>
      </c>
      <c r="AE479" s="262">
        <v>1</v>
      </c>
      <c r="AF479" s="262">
        <v>1</v>
      </c>
      <c r="AG479" s="262"/>
      <c r="AH479" s="262"/>
      <c r="AI479" s="263"/>
      <c r="AJ479" s="24"/>
      <c r="AK479" s="4"/>
      <c r="AL479" s="4"/>
      <c r="AM479" s="264">
        <v>95.89</v>
      </c>
      <c r="AN479" s="264">
        <v>115.49</v>
      </c>
      <c r="AO479" s="264">
        <v>0</v>
      </c>
      <c r="AP479" s="264">
        <v>0</v>
      </c>
      <c r="AQ479" s="264">
        <v>0</v>
      </c>
      <c r="AR479" s="24"/>
      <c r="AS479" s="4"/>
      <c r="AT479" s="4"/>
      <c r="AU479" s="264">
        <v>95.89</v>
      </c>
      <c r="AV479" s="264">
        <v>115.49</v>
      </c>
      <c r="AW479" s="264">
        <v>0</v>
      </c>
      <c r="AX479" s="264">
        <v>0</v>
      </c>
      <c r="AY479" s="264">
        <v>0</v>
      </c>
      <c r="AZ479" s="24"/>
      <c r="BA479" s="4"/>
    </row>
    <row r="480" spans="2:53" ht="14.4">
      <c r="B480" s="253" t="s">
        <v>226</v>
      </c>
      <c r="D480" s="254" t="s">
        <v>227</v>
      </c>
      <c r="E480" s="255">
        <v>81</v>
      </c>
      <c r="F480" s="255">
        <v>55</v>
      </c>
      <c r="G480" s="255">
        <v>43</v>
      </c>
      <c r="H480" s="255">
        <v>34</v>
      </c>
      <c r="I480" s="256">
        <v>43</v>
      </c>
      <c r="J480" s="11"/>
      <c r="M480" s="257">
        <v>13911.22</v>
      </c>
      <c r="N480" s="257">
        <v>10934.05</v>
      </c>
      <c r="O480" s="257">
        <v>10483.27</v>
      </c>
      <c r="P480" s="257">
        <v>7079.13</v>
      </c>
      <c r="Q480" s="257">
        <v>65206.35</v>
      </c>
      <c r="R480" s="11"/>
      <c r="S480" s="4"/>
      <c r="T480" s="4"/>
      <c r="U480" s="257">
        <v>137.73485148514899</v>
      </c>
      <c r="V480" s="257">
        <v>108.25792079207901</v>
      </c>
      <c r="W480" s="257">
        <v>106.972142857143</v>
      </c>
      <c r="X480" s="257">
        <v>72.980721649484494</v>
      </c>
      <c r="Y480" s="257">
        <v>679.23281250000002</v>
      </c>
      <c r="Z480" s="11"/>
      <c r="AA480" s="4"/>
      <c r="AB480" s="253" t="s">
        <v>262</v>
      </c>
      <c r="AD480" s="254" t="s">
        <v>91</v>
      </c>
      <c r="AE480" s="255">
        <v>1</v>
      </c>
      <c r="AF480" s="255">
        <v>1</v>
      </c>
      <c r="AG480" s="255">
        <v>1</v>
      </c>
      <c r="AH480" s="255">
        <v>1</v>
      </c>
      <c r="AI480" s="256"/>
      <c r="AJ480" s="24"/>
      <c r="AK480" s="4"/>
      <c r="AL480" s="4"/>
      <c r="AM480" s="257">
        <v>51.89</v>
      </c>
      <c r="AN480" s="257">
        <v>50.63</v>
      </c>
      <c r="AO480" s="257">
        <v>50.41</v>
      </c>
      <c r="AP480" s="257">
        <v>199.96</v>
      </c>
      <c r="AQ480" s="257">
        <v>-301</v>
      </c>
      <c r="AR480" s="24"/>
      <c r="AS480" s="4"/>
      <c r="AT480" s="4"/>
      <c r="AU480" s="257">
        <v>51.89</v>
      </c>
      <c r="AV480" s="257">
        <v>50.63</v>
      </c>
      <c r="AW480" s="257">
        <v>50.41</v>
      </c>
      <c r="AX480" s="257">
        <v>199.96</v>
      </c>
      <c r="AY480" s="257">
        <v>-301</v>
      </c>
      <c r="AZ480" s="24"/>
      <c r="BA480" s="4"/>
    </row>
    <row r="481" spans="2:53" ht="14.4">
      <c r="B481" s="260" t="s">
        <v>229</v>
      </c>
      <c r="D481" s="261" t="s">
        <v>143</v>
      </c>
      <c r="E481" s="262">
        <v>1</v>
      </c>
      <c r="F481" s="262"/>
      <c r="G481" s="262"/>
      <c r="H481" s="262"/>
      <c r="I481" s="263"/>
      <c r="J481" s="11"/>
      <c r="M481" s="264">
        <v>15</v>
      </c>
      <c r="N481" s="264">
        <v>0</v>
      </c>
      <c r="O481" s="264"/>
      <c r="P481" s="264"/>
      <c r="Q481" s="264"/>
      <c r="R481" s="11"/>
      <c r="S481" s="4"/>
      <c r="T481" s="4"/>
      <c r="U481" s="264">
        <v>15</v>
      </c>
      <c r="V481" s="264">
        <v>0</v>
      </c>
      <c r="W481" s="264"/>
      <c r="X481" s="264"/>
      <c r="Y481" s="264"/>
      <c r="Z481" s="11"/>
      <c r="AA481" s="4"/>
      <c r="AB481" s="260" t="s">
        <v>266</v>
      </c>
      <c r="AD481" s="261" t="s">
        <v>84</v>
      </c>
      <c r="AE481" s="262">
        <v>2</v>
      </c>
      <c r="AF481" s="262">
        <v>2</v>
      </c>
      <c r="AG481" s="262">
        <v>2</v>
      </c>
      <c r="AH481" s="262">
        <v>1</v>
      </c>
      <c r="AI481" s="263"/>
      <c r="AJ481" s="24"/>
      <c r="AK481" s="4"/>
      <c r="AL481" s="4"/>
      <c r="AM481" s="264">
        <v>171.42</v>
      </c>
      <c r="AN481" s="264">
        <v>149.82</v>
      </c>
      <c r="AO481" s="264">
        <v>206.34</v>
      </c>
      <c r="AP481" s="264">
        <v>75.569999999999993</v>
      </c>
      <c r="AQ481" s="264">
        <v>0</v>
      </c>
      <c r="AR481" s="24"/>
      <c r="AS481" s="4"/>
      <c r="AT481" s="4"/>
      <c r="AU481" s="264">
        <v>85.71</v>
      </c>
      <c r="AV481" s="264">
        <v>74.91</v>
      </c>
      <c r="AW481" s="264">
        <v>103.17</v>
      </c>
      <c r="AX481" s="264">
        <v>37.784999999999997</v>
      </c>
      <c r="AY481" s="264">
        <v>0</v>
      </c>
      <c r="AZ481" s="24"/>
      <c r="BA481" s="4"/>
    </row>
    <row r="482" spans="2:53" ht="14.4">
      <c r="B482" s="253" t="s">
        <v>640</v>
      </c>
      <c r="D482" s="254" t="s">
        <v>199</v>
      </c>
      <c r="E482" s="255">
        <v>14</v>
      </c>
      <c r="F482" s="255">
        <v>1</v>
      </c>
      <c r="G482" s="255">
        <v>1</v>
      </c>
      <c r="H482" s="255">
        <v>1</v>
      </c>
      <c r="I482" s="256">
        <v>1</v>
      </c>
      <c r="J482" s="11"/>
      <c r="M482" s="257">
        <v>827.71</v>
      </c>
      <c r="N482" s="257">
        <v>15</v>
      </c>
      <c r="O482" s="257">
        <v>198.1</v>
      </c>
      <c r="P482" s="257">
        <v>152.88</v>
      </c>
      <c r="Q482" s="257">
        <v>60.47</v>
      </c>
      <c r="R482" s="11"/>
      <c r="S482" s="4"/>
      <c r="T482" s="4"/>
      <c r="U482" s="257">
        <v>55.180666666666703</v>
      </c>
      <c r="V482" s="257">
        <v>1</v>
      </c>
      <c r="W482" s="257">
        <v>99.05</v>
      </c>
      <c r="X482" s="257">
        <v>152.88</v>
      </c>
      <c r="Y482" s="257">
        <v>30.234999999999999</v>
      </c>
      <c r="Z482" s="11"/>
      <c r="AA482" s="4"/>
      <c r="AB482" s="253" t="s">
        <v>267</v>
      </c>
      <c r="AD482" s="254" t="s">
        <v>158</v>
      </c>
      <c r="AE482" s="255">
        <v>5</v>
      </c>
      <c r="AF482" s="255">
        <v>2</v>
      </c>
      <c r="AG482" s="255">
        <v>1</v>
      </c>
      <c r="AH482" s="255">
        <v>1</v>
      </c>
      <c r="AI482" s="256">
        <v>2</v>
      </c>
      <c r="AJ482" s="24"/>
      <c r="AK482" s="4"/>
      <c r="AL482" s="4"/>
      <c r="AM482" s="257">
        <v>845.78</v>
      </c>
      <c r="AN482" s="257">
        <v>109.01</v>
      </c>
      <c r="AO482" s="257">
        <v>33.56</v>
      </c>
      <c r="AP482" s="257">
        <v>36.47</v>
      </c>
      <c r="AQ482" s="257">
        <v>4578.75</v>
      </c>
      <c r="AR482" s="24"/>
      <c r="AS482" s="4"/>
      <c r="AT482" s="4"/>
      <c r="AU482" s="257">
        <v>169.15600000000001</v>
      </c>
      <c r="AV482" s="257">
        <v>21.802</v>
      </c>
      <c r="AW482" s="257">
        <v>6.7119999999999997</v>
      </c>
      <c r="AX482" s="257">
        <v>7.2939999999999996</v>
      </c>
      <c r="AY482" s="257">
        <v>915.75</v>
      </c>
      <c r="AZ482" s="24"/>
      <c r="BA482" s="4"/>
    </row>
    <row r="483" spans="2:53" ht="14.4">
      <c r="B483" s="260" t="s">
        <v>235</v>
      </c>
      <c r="D483" s="261" t="s">
        <v>68</v>
      </c>
      <c r="E483" s="262">
        <v>1</v>
      </c>
      <c r="F483" s="262">
        <v>1</v>
      </c>
      <c r="G483" s="262">
        <v>1</v>
      </c>
      <c r="H483" s="262"/>
      <c r="I483" s="263"/>
      <c r="J483" s="11"/>
      <c r="M483" s="264">
        <v>5.83</v>
      </c>
      <c r="N483" s="264">
        <v>6.67</v>
      </c>
      <c r="O483" s="264">
        <v>12.98</v>
      </c>
      <c r="P483" s="264">
        <v>0</v>
      </c>
      <c r="Q483" s="264">
        <v>0</v>
      </c>
      <c r="R483" s="11"/>
      <c r="S483" s="4"/>
      <c r="T483" s="4"/>
      <c r="U483" s="264">
        <v>5.83</v>
      </c>
      <c r="V483" s="264">
        <v>6.67</v>
      </c>
      <c r="W483" s="264">
        <v>12.98</v>
      </c>
      <c r="X483" s="264">
        <v>0</v>
      </c>
      <c r="Y483" s="264">
        <v>0</v>
      </c>
      <c r="Z483" s="11"/>
      <c r="AA483" s="4"/>
      <c r="AB483" s="260" t="s">
        <v>267</v>
      </c>
      <c r="AD483" s="261" t="s">
        <v>55</v>
      </c>
      <c r="AE483" s="262">
        <v>2</v>
      </c>
      <c r="AF483" s="262"/>
      <c r="AG483" s="262"/>
      <c r="AH483" s="262"/>
      <c r="AI483" s="263"/>
      <c r="AJ483" s="24"/>
      <c r="AK483" s="4"/>
      <c r="AL483" s="4"/>
      <c r="AM483" s="264">
        <v>326.94</v>
      </c>
      <c r="AN483" s="264">
        <v>0</v>
      </c>
      <c r="AO483" s="264">
        <v>0</v>
      </c>
      <c r="AP483" s="264">
        <v>0</v>
      </c>
      <c r="AQ483" s="264">
        <v>0</v>
      </c>
      <c r="AR483" s="24"/>
      <c r="AS483" s="4"/>
      <c r="AT483" s="4"/>
      <c r="AU483" s="264">
        <v>163.47</v>
      </c>
      <c r="AV483" s="264">
        <v>0</v>
      </c>
      <c r="AW483" s="264">
        <v>0</v>
      </c>
      <c r="AX483" s="264">
        <v>0</v>
      </c>
      <c r="AY483" s="264">
        <v>0</v>
      </c>
      <c r="AZ483" s="24"/>
      <c r="BA483" s="4"/>
    </row>
    <row r="484" spans="2:53" ht="14.4">
      <c r="B484" s="253" t="s">
        <v>235</v>
      </c>
      <c r="D484" s="254" t="s">
        <v>199</v>
      </c>
      <c r="E484" s="255">
        <v>699</v>
      </c>
      <c r="F484" s="255">
        <v>473</v>
      </c>
      <c r="G484" s="255">
        <v>333</v>
      </c>
      <c r="H484" s="255">
        <v>300</v>
      </c>
      <c r="I484" s="256">
        <v>328</v>
      </c>
      <c r="J484" s="11"/>
      <c r="M484" s="257">
        <v>80705.710000000006</v>
      </c>
      <c r="N484" s="257">
        <v>73761.199999999895</v>
      </c>
      <c r="O484" s="257">
        <v>48501.29</v>
      </c>
      <c r="P484" s="257">
        <v>54448.66</v>
      </c>
      <c r="Q484" s="257">
        <v>437025.27</v>
      </c>
      <c r="R484" s="11"/>
      <c r="S484" s="4"/>
      <c r="T484" s="4"/>
      <c r="U484" s="257">
        <v>100.380236318408</v>
      </c>
      <c r="V484" s="257">
        <v>91.742786069651601</v>
      </c>
      <c r="W484" s="257">
        <v>62.663165374677</v>
      </c>
      <c r="X484" s="257">
        <v>71.737364953886697</v>
      </c>
      <c r="Y484" s="257">
        <v>575.03324999999995</v>
      </c>
      <c r="Z484" s="11"/>
      <c r="AA484" s="4"/>
      <c r="AB484" s="253" t="s">
        <v>268</v>
      </c>
      <c r="AD484" s="254" t="s">
        <v>59</v>
      </c>
      <c r="AE484" s="255">
        <v>1</v>
      </c>
      <c r="AF484" s="255"/>
      <c r="AG484" s="255"/>
      <c r="AH484" s="255"/>
      <c r="AI484" s="256"/>
      <c r="AJ484" s="24"/>
      <c r="AK484" s="4"/>
      <c r="AL484" s="4"/>
      <c r="AM484" s="257">
        <v>75.98</v>
      </c>
      <c r="AN484" s="257">
        <v>0</v>
      </c>
      <c r="AO484" s="257"/>
      <c r="AP484" s="257"/>
      <c r="AQ484" s="257"/>
      <c r="AR484" s="24"/>
      <c r="AS484" s="4"/>
      <c r="AT484" s="4"/>
      <c r="AU484" s="257">
        <v>75.98</v>
      </c>
      <c r="AV484" s="257">
        <v>0</v>
      </c>
      <c r="AW484" s="257"/>
      <c r="AX484" s="257"/>
      <c r="AY484" s="257"/>
      <c r="AZ484" s="24"/>
      <c r="BA484" s="4"/>
    </row>
    <row r="485" spans="2:53" ht="14.4">
      <c r="B485" s="260" t="s">
        <v>235</v>
      </c>
      <c r="D485" s="261" t="s">
        <v>193</v>
      </c>
      <c r="E485" s="262">
        <v>1</v>
      </c>
      <c r="F485" s="262">
        <v>1</v>
      </c>
      <c r="G485" s="262">
        <v>1</v>
      </c>
      <c r="H485" s="262"/>
      <c r="I485" s="263"/>
      <c r="J485" s="11"/>
      <c r="M485" s="264">
        <v>93.75</v>
      </c>
      <c r="N485" s="264">
        <v>135.9</v>
      </c>
      <c r="O485" s="264">
        <v>72.430000000000007</v>
      </c>
      <c r="P485" s="264"/>
      <c r="Q485" s="264">
        <v>0</v>
      </c>
      <c r="R485" s="11"/>
      <c r="S485" s="4"/>
      <c r="T485" s="4"/>
      <c r="U485" s="264">
        <v>93.75</v>
      </c>
      <c r="V485" s="264">
        <v>135.9</v>
      </c>
      <c r="W485" s="264">
        <v>72.430000000000007</v>
      </c>
      <c r="X485" s="264"/>
      <c r="Y485" s="264">
        <v>0</v>
      </c>
      <c r="Z485" s="11"/>
      <c r="AA485" s="4"/>
      <c r="AB485" s="260" t="s">
        <v>269</v>
      </c>
      <c r="AD485" s="261" t="s">
        <v>70</v>
      </c>
      <c r="AE485" s="262">
        <v>28</v>
      </c>
      <c r="AF485" s="262">
        <v>15</v>
      </c>
      <c r="AG485" s="262">
        <v>7</v>
      </c>
      <c r="AH485" s="262">
        <v>4</v>
      </c>
      <c r="AI485" s="263">
        <v>4</v>
      </c>
      <c r="AJ485" s="24"/>
      <c r="AK485" s="4"/>
      <c r="AL485" s="4"/>
      <c r="AM485" s="264">
        <v>37899.35</v>
      </c>
      <c r="AN485" s="264">
        <v>15926.92</v>
      </c>
      <c r="AO485" s="264">
        <v>4666.1400000000003</v>
      </c>
      <c r="AP485" s="264">
        <v>5794</v>
      </c>
      <c r="AQ485" s="264">
        <v>5127.05</v>
      </c>
      <c r="AR485" s="24"/>
      <c r="AS485" s="4"/>
      <c r="AT485" s="4"/>
      <c r="AU485" s="264">
        <v>1353.5482142857099</v>
      </c>
      <c r="AV485" s="264">
        <v>568.81857142857098</v>
      </c>
      <c r="AW485" s="264">
        <v>166.64785714285699</v>
      </c>
      <c r="AX485" s="264">
        <v>214.59259259259301</v>
      </c>
      <c r="AY485" s="264">
        <v>189.89074074074099</v>
      </c>
      <c r="AZ485" s="24"/>
      <c r="BA485" s="4"/>
    </row>
    <row r="486" spans="2:53" ht="14.4">
      <c r="B486" s="253" t="s">
        <v>236</v>
      </c>
      <c r="D486" s="254" t="s">
        <v>68</v>
      </c>
      <c r="E486" s="255">
        <v>1249</v>
      </c>
      <c r="F486" s="255">
        <v>806</v>
      </c>
      <c r="G486" s="255">
        <v>616</v>
      </c>
      <c r="H486" s="255">
        <v>554</v>
      </c>
      <c r="I486" s="256">
        <v>587</v>
      </c>
      <c r="J486" s="11"/>
      <c r="M486" s="257">
        <v>151792.42000000001</v>
      </c>
      <c r="N486" s="257">
        <v>128822.36</v>
      </c>
      <c r="O486" s="257">
        <v>109174.3</v>
      </c>
      <c r="P486" s="257">
        <v>105161.37</v>
      </c>
      <c r="Q486" s="257">
        <v>700233.6</v>
      </c>
      <c r="R486" s="11"/>
      <c r="S486" s="4"/>
      <c r="T486" s="4"/>
      <c r="U486" s="257">
        <v>102.011034946237</v>
      </c>
      <c r="V486" s="257">
        <v>86.574166666666699</v>
      </c>
      <c r="W486" s="257">
        <v>76.292313067784704</v>
      </c>
      <c r="X486" s="257">
        <v>73.9011735769501</v>
      </c>
      <c r="Y486" s="257">
        <v>492.77522871217502</v>
      </c>
      <c r="Z486" s="11"/>
      <c r="AA486" s="4"/>
      <c r="AB486" s="253" t="s">
        <v>271</v>
      </c>
      <c r="AD486" s="254" t="s">
        <v>272</v>
      </c>
      <c r="AE486" s="255">
        <v>9</v>
      </c>
      <c r="AF486" s="255">
        <v>4</v>
      </c>
      <c r="AG486" s="255">
        <v>2</v>
      </c>
      <c r="AH486" s="255">
        <v>2</v>
      </c>
      <c r="AI486" s="256">
        <v>2</v>
      </c>
      <c r="AJ486" s="24"/>
      <c r="AK486" s="4"/>
      <c r="AL486" s="4"/>
      <c r="AM486" s="257">
        <v>1559.08</v>
      </c>
      <c r="AN486" s="257">
        <v>1370.23</v>
      </c>
      <c r="AO486" s="257">
        <v>38.11</v>
      </c>
      <c r="AP486" s="257">
        <v>253.03</v>
      </c>
      <c r="AQ486" s="257">
        <v>428.77</v>
      </c>
      <c r="AR486" s="24"/>
      <c r="AS486" s="4"/>
      <c r="AT486" s="4"/>
      <c r="AU486" s="257">
        <v>173.23111111111101</v>
      </c>
      <c r="AV486" s="257">
        <v>152.247777777778</v>
      </c>
      <c r="AW486" s="257">
        <v>6.3516666666666701</v>
      </c>
      <c r="AX486" s="257">
        <v>28.114444444444398</v>
      </c>
      <c r="AY486" s="257">
        <v>47.641111111111101</v>
      </c>
      <c r="AZ486" s="24"/>
      <c r="BA486" s="4"/>
    </row>
    <row r="487" spans="2:53" ht="14.4">
      <c r="B487" s="260" t="s">
        <v>641</v>
      </c>
      <c r="D487" s="261" t="s">
        <v>68</v>
      </c>
      <c r="E487" s="262">
        <v>8</v>
      </c>
      <c r="F487" s="262">
        <v>4</v>
      </c>
      <c r="G487" s="262">
        <v>6</v>
      </c>
      <c r="H487" s="262">
        <v>4</v>
      </c>
      <c r="I487" s="263">
        <v>4</v>
      </c>
      <c r="J487" s="11"/>
      <c r="M487" s="264">
        <v>1093.7</v>
      </c>
      <c r="N487" s="264">
        <v>780.44</v>
      </c>
      <c r="O487" s="264">
        <v>1113.81</v>
      </c>
      <c r="P487" s="264">
        <v>588.6</v>
      </c>
      <c r="Q487" s="264">
        <v>3320.15</v>
      </c>
      <c r="R487" s="11"/>
      <c r="S487" s="4"/>
      <c r="T487" s="4"/>
      <c r="U487" s="264">
        <v>109.37</v>
      </c>
      <c r="V487" s="264">
        <v>78.043999999999997</v>
      </c>
      <c r="W487" s="264">
        <v>123.756666666667</v>
      </c>
      <c r="X487" s="264">
        <v>65.400000000000006</v>
      </c>
      <c r="Y487" s="264">
        <v>368.90555555555602</v>
      </c>
      <c r="Z487" s="11"/>
      <c r="AA487" s="4"/>
      <c r="AB487" s="260" t="s">
        <v>271</v>
      </c>
      <c r="AD487" s="261" t="s">
        <v>222</v>
      </c>
      <c r="AE487" s="262">
        <v>1</v>
      </c>
      <c r="AF487" s="262"/>
      <c r="AG487" s="262"/>
      <c r="AH487" s="262"/>
      <c r="AI487" s="263"/>
      <c r="AJ487" s="24"/>
      <c r="AK487" s="4"/>
      <c r="AL487" s="4"/>
      <c r="AM487" s="264">
        <v>163.95</v>
      </c>
      <c r="AN487" s="264">
        <v>0</v>
      </c>
      <c r="AO487" s="264">
        <v>0</v>
      </c>
      <c r="AP487" s="264">
        <v>0</v>
      </c>
      <c r="AQ487" s="264">
        <v>0</v>
      </c>
      <c r="AR487" s="24"/>
      <c r="AS487" s="4"/>
      <c r="AT487" s="4"/>
      <c r="AU487" s="264">
        <v>163.95</v>
      </c>
      <c r="AV487" s="264">
        <v>0</v>
      </c>
      <c r="AW487" s="264">
        <v>0</v>
      </c>
      <c r="AX487" s="264">
        <v>0</v>
      </c>
      <c r="AY487" s="264">
        <v>0</v>
      </c>
      <c r="AZ487" s="24"/>
      <c r="BA487" s="4"/>
    </row>
    <row r="488" spans="2:53" ht="14.4">
      <c r="B488" s="253" t="s">
        <v>237</v>
      </c>
      <c r="D488" s="254" t="s">
        <v>117</v>
      </c>
      <c r="E488" s="255">
        <v>25</v>
      </c>
      <c r="F488" s="255">
        <v>15</v>
      </c>
      <c r="G488" s="255">
        <v>9</v>
      </c>
      <c r="H488" s="255">
        <v>7</v>
      </c>
      <c r="I488" s="256">
        <v>8</v>
      </c>
      <c r="J488" s="11"/>
      <c r="M488" s="257">
        <v>3161.9</v>
      </c>
      <c r="N488" s="257">
        <v>2529.85</v>
      </c>
      <c r="O488" s="257">
        <v>2440.87</v>
      </c>
      <c r="P488" s="257">
        <v>1799.34</v>
      </c>
      <c r="Q488" s="257">
        <v>20493.61</v>
      </c>
      <c r="R488" s="11"/>
      <c r="S488" s="4"/>
      <c r="T488" s="4"/>
      <c r="U488" s="257">
        <v>105.396666666667</v>
      </c>
      <c r="V488" s="257">
        <v>84.328333333333305</v>
      </c>
      <c r="W488" s="257">
        <v>81.362333333333297</v>
      </c>
      <c r="X488" s="257">
        <v>62.046206896551702</v>
      </c>
      <c r="Y488" s="257">
        <v>683.12033333333295</v>
      </c>
      <c r="Z488" s="11"/>
      <c r="AA488" s="4"/>
      <c r="AB488" s="253" t="s">
        <v>276</v>
      </c>
      <c r="AD488" s="254" t="s">
        <v>274</v>
      </c>
      <c r="AE488" s="255">
        <v>1</v>
      </c>
      <c r="AF488" s="255">
        <v>1</v>
      </c>
      <c r="AG488" s="255">
        <v>1</v>
      </c>
      <c r="AH488" s="255">
        <v>1</v>
      </c>
      <c r="AI488" s="256">
        <v>1</v>
      </c>
      <c r="AJ488" s="24"/>
      <c r="AK488" s="4"/>
      <c r="AL488" s="4"/>
      <c r="AM488" s="257">
        <v>111.43</v>
      </c>
      <c r="AN488" s="257">
        <v>104.43</v>
      </c>
      <c r="AO488" s="257">
        <v>106.83</v>
      </c>
      <c r="AP488" s="257">
        <v>113.55</v>
      </c>
      <c r="AQ488" s="257">
        <v>443.71</v>
      </c>
      <c r="AR488" s="24"/>
      <c r="AS488" s="4"/>
      <c r="AT488" s="4"/>
      <c r="AU488" s="257">
        <v>111.43</v>
      </c>
      <c r="AV488" s="257">
        <v>104.43</v>
      </c>
      <c r="AW488" s="257">
        <v>106.83</v>
      </c>
      <c r="AX488" s="257">
        <v>113.55</v>
      </c>
      <c r="AY488" s="257">
        <v>443.71</v>
      </c>
      <c r="AZ488" s="24"/>
      <c r="BA488" s="4"/>
    </row>
    <row r="489" spans="2:53" ht="14.4">
      <c r="B489" s="260" t="s">
        <v>239</v>
      </c>
      <c r="D489" s="261" t="s">
        <v>70</v>
      </c>
      <c r="E489" s="262">
        <v>52</v>
      </c>
      <c r="F489" s="262">
        <v>23</v>
      </c>
      <c r="G489" s="262">
        <v>20</v>
      </c>
      <c r="H489" s="262">
        <v>14</v>
      </c>
      <c r="I489" s="263">
        <v>17</v>
      </c>
      <c r="J489" s="11"/>
      <c r="M489" s="264">
        <v>7683.87</v>
      </c>
      <c r="N489" s="264">
        <v>4125.3</v>
      </c>
      <c r="O489" s="264">
        <v>4046.49</v>
      </c>
      <c r="P489" s="264">
        <v>2823.42</v>
      </c>
      <c r="Q489" s="264">
        <v>21935.75</v>
      </c>
      <c r="R489" s="11"/>
      <c r="S489" s="4"/>
      <c r="T489" s="4"/>
      <c r="U489" s="264">
        <v>123.933387096774</v>
      </c>
      <c r="V489" s="264">
        <v>66.5370967741935</v>
      </c>
      <c r="W489" s="264">
        <v>68.584576271186407</v>
      </c>
      <c r="X489" s="264">
        <v>47.854576271186403</v>
      </c>
      <c r="Y489" s="264">
        <v>371.79237288135602</v>
      </c>
      <c r="Z489" s="11"/>
      <c r="AA489" s="4"/>
      <c r="AB489" s="260" t="s">
        <v>276</v>
      </c>
      <c r="AD489" s="261" t="s">
        <v>189</v>
      </c>
      <c r="AE489" s="262">
        <v>80</v>
      </c>
      <c r="AF489" s="262">
        <v>48</v>
      </c>
      <c r="AG489" s="262">
        <v>34</v>
      </c>
      <c r="AH489" s="262">
        <v>28</v>
      </c>
      <c r="AI489" s="263">
        <v>26</v>
      </c>
      <c r="AJ489" s="24"/>
      <c r="AK489" s="4"/>
      <c r="AL489" s="4"/>
      <c r="AM489" s="264">
        <v>6420.3</v>
      </c>
      <c r="AN489" s="264">
        <v>3681.29</v>
      </c>
      <c r="AO489" s="264">
        <v>2317.2800000000002</v>
      </c>
      <c r="AP489" s="264">
        <v>1344.09</v>
      </c>
      <c r="AQ489" s="264">
        <v>18576.28</v>
      </c>
      <c r="AR489" s="24"/>
      <c r="AS489" s="4"/>
      <c r="AT489" s="4"/>
      <c r="AU489" s="264">
        <v>80.253749999999997</v>
      </c>
      <c r="AV489" s="264">
        <v>46.016125000000002</v>
      </c>
      <c r="AW489" s="264">
        <v>29.708717948717901</v>
      </c>
      <c r="AX489" s="264">
        <v>18.1633783783784</v>
      </c>
      <c r="AY489" s="264">
        <v>241.25038961038999</v>
      </c>
      <c r="AZ489" s="24"/>
      <c r="BA489" s="4"/>
    </row>
    <row r="490" spans="2:53" ht="14.4">
      <c r="B490" s="253" t="s">
        <v>240</v>
      </c>
      <c r="D490" s="254" t="s">
        <v>61</v>
      </c>
      <c r="E490" s="255">
        <v>540</v>
      </c>
      <c r="F490" s="255">
        <v>303</v>
      </c>
      <c r="G490" s="255">
        <v>215</v>
      </c>
      <c r="H490" s="255">
        <v>184</v>
      </c>
      <c r="I490" s="256">
        <v>202</v>
      </c>
      <c r="J490" s="11"/>
      <c r="M490" s="257">
        <v>88896.41</v>
      </c>
      <c r="N490" s="257">
        <v>52748.08</v>
      </c>
      <c r="O490" s="257">
        <v>40455.65</v>
      </c>
      <c r="P490" s="257">
        <v>41391.07</v>
      </c>
      <c r="Q490" s="257">
        <v>377284.79</v>
      </c>
      <c r="R490" s="11"/>
      <c r="S490" s="4"/>
      <c r="T490" s="4"/>
      <c r="U490" s="257">
        <v>149.15505033557</v>
      </c>
      <c r="V490" s="257">
        <v>88.503489932885898</v>
      </c>
      <c r="W490" s="257">
        <v>71.476413427561795</v>
      </c>
      <c r="X490" s="257">
        <v>74.578504504504593</v>
      </c>
      <c r="Y490" s="257">
        <v>659.58879370629404</v>
      </c>
      <c r="Z490" s="11"/>
      <c r="AA490" s="4"/>
      <c r="AB490" s="253" t="s">
        <v>278</v>
      </c>
      <c r="AD490" s="254" t="s">
        <v>56</v>
      </c>
      <c r="AE490" s="255">
        <v>3</v>
      </c>
      <c r="AF490" s="255">
        <v>1</v>
      </c>
      <c r="AG490" s="255"/>
      <c r="AH490" s="255"/>
      <c r="AI490" s="256"/>
      <c r="AJ490" s="24"/>
      <c r="AK490" s="4"/>
      <c r="AL490" s="4"/>
      <c r="AM490" s="257">
        <v>10098.75</v>
      </c>
      <c r="AN490" s="257">
        <v>6545.8</v>
      </c>
      <c r="AO490" s="257">
        <v>0</v>
      </c>
      <c r="AP490" s="257">
        <v>0</v>
      </c>
      <c r="AQ490" s="257">
        <v>0</v>
      </c>
      <c r="AR490" s="24"/>
      <c r="AS490" s="4"/>
      <c r="AT490" s="4"/>
      <c r="AU490" s="257">
        <v>3366.25</v>
      </c>
      <c r="AV490" s="257">
        <v>2181.9333333333302</v>
      </c>
      <c r="AW490" s="257">
        <v>0</v>
      </c>
      <c r="AX490" s="257">
        <v>0</v>
      </c>
      <c r="AY490" s="257">
        <v>0</v>
      </c>
      <c r="AZ490" s="24"/>
      <c r="BA490" s="4"/>
    </row>
    <row r="491" spans="2:53" ht="14.4">
      <c r="B491" s="260" t="s">
        <v>243</v>
      </c>
      <c r="D491" s="261" t="s">
        <v>244</v>
      </c>
      <c r="E491" s="262">
        <v>150</v>
      </c>
      <c r="F491" s="262">
        <v>108</v>
      </c>
      <c r="G491" s="262">
        <v>80</v>
      </c>
      <c r="H491" s="262">
        <v>75</v>
      </c>
      <c r="I491" s="263">
        <v>67</v>
      </c>
      <c r="J491" s="11"/>
      <c r="M491" s="264">
        <v>25475.53</v>
      </c>
      <c r="N491" s="264">
        <v>28054.65</v>
      </c>
      <c r="O491" s="264">
        <v>21894.07</v>
      </c>
      <c r="P491" s="264">
        <v>20129.82</v>
      </c>
      <c r="Q491" s="264">
        <v>138160.9</v>
      </c>
      <c r="R491" s="11"/>
      <c r="S491" s="4"/>
      <c r="T491" s="4"/>
      <c r="U491" s="264">
        <v>143.92954802259899</v>
      </c>
      <c r="V491" s="264">
        <v>158.500847457627</v>
      </c>
      <c r="W491" s="264">
        <v>130.32184523809499</v>
      </c>
      <c r="X491" s="264">
        <v>120.537844311377</v>
      </c>
      <c r="Y491" s="264">
        <v>832.29457831325306</v>
      </c>
      <c r="Z491" s="11"/>
      <c r="AA491" s="4"/>
      <c r="AB491" s="260" t="s">
        <v>760</v>
      </c>
      <c r="AD491" s="261" t="s">
        <v>56</v>
      </c>
      <c r="AE491" s="262">
        <v>1</v>
      </c>
      <c r="AF491" s="262"/>
      <c r="AG491" s="262"/>
      <c r="AH491" s="262"/>
      <c r="AI491" s="263"/>
      <c r="AJ491" s="24"/>
      <c r="AK491" s="4"/>
      <c r="AL491" s="4"/>
      <c r="AM491" s="264">
        <v>0.2</v>
      </c>
      <c r="AN491" s="264">
        <v>0</v>
      </c>
      <c r="AO491" s="264">
        <v>0</v>
      </c>
      <c r="AP491" s="264"/>
      <c r="AQ491" s="264">
        <v>0</v>
      </c>
      <c r="AR491" s="24"/>
      <c r="AS491" s="4"/>
      <c r="AT491" s="4"/>
      <c r="AU491" s="264">
        <v>0.2</v>
      </c>
      <c r="AV491" s="264">
        <v>0</v>
      </c>
      <c r="AW491" s="264">
        <v>0</v>
      </c>
      <c r="AX491" s="264"/>
      <c r="AY491" s="264">
        <v>0</v>
      </c>
      <c r="AZ491" s="24"/>
      <c r="BA491" s="4"/>
    </row>
    <row r="492" spans="2:53" ht="14.4">
      <c r="B492" s="253" t="s">
        <v>245</v>
      </c>
      <c r="D492" s="254" t="s">
        <v>247</v>
      </c>
      <c r="E492" s="255"/>
      <c r="F492" s="255">
        <v>1</v>
      </c>
      <c r="G492" s="255">
        <v>1</v>
      </c>
      <c r="H492" s="255">
        <v>1</v>
      </c>
      <c r="I492" s="256">
        <v>1</v>
      </c>
      <c r="J492" s="11"/>
      <c r="M492" s="257">
        <v>0</v>
      </c>
      <c r="N492" s="257">
        <v>657.76</v>
      </c>
      <c r="O492" s="257">
        <v>388</v>
      </c>
      <c r="P492" s="257">
        <v>388</v>
      </c>
      <c r="Q492" s="257">
        <v>685.99</v>
      </c>
      <c r="R492" s="11"/>
      <c r="S492" s="4"/>
      <c r="T492" s="4"/>
      <c r="U492" s="257">
        <v>0</v>
      </c>
      <c r="V492" s="257">
        <v>657.76</v>
      </c>
      <c r="W492" s="257">
        <v>388</v>
      </c>
      <c r="X492" s="257">
        <v>388</v>
      </c>
      <c r="Y492" s="257">
        <v>685.99</v>
      </c>
      <c r="Z492" s="11"/>
      <c r="AA492" s="4"/>
      <c r="AB492" s="253" t="s">
        <v>761</v>
      </c>
      <c r="AD492" s="254" t="s">
        <v>56</v>
      </c>
      <c r="AE492" s="255">
        <v>1</v>
      </c>
      <c r="AF492" s="255"/>
      <c r="AG492" s="255"/>
      <c r="AH492" s="255"/>
      <c r="AI492" s="256"/>
      <c r="AJ492" s="24"/>
      <c r="AK492" s="4"/>
      <c r="AL492" s="4"/>
      <c r="AM492" s="257">
        <v>175175.57</v>
      </c>
      <c r="AN492" s="257">
        <v>0</v>
      </c>
      <c r="AO492" s="257"/>
      <c r="AP492" s="257"/>
      <c r="AQ492" s="257"/>
      <c r="AR492" s="24"/>
      <c r="AS492" s="4"/>
      <c r="AT492" s="4"/>
      <c r="AU492" s="257">
        <v>175175.57</v>
      </c>
      <c r="AV492" s="257">
        <v>0</v>
      </c>
      <c r="AW492" s="257"/>
      <c r="AX492" s="257"/>
      <c r="AY492" s="257"/>
      <c r="AZ492" s="24"/>
      <c r="BA492" s="4"/>
    </row>
    <row r="493" spans="2:53" ht="14.4">
      <c r="B493" s="260" t="s">
        <v>248</v>
      </c>
      <c r="D493" s="261" t="s">
        <v>110</v>
      </c>
      <c r="E493" s="262">
        <v>39</v>
      </c>
      <c r="F493" s="262">
        <v>22</v>
      </c>
      <c r="G493" s="262">
        <v>15</v>
      </c>
      <c r="H493" s="262">
        <v>15</v>
      </c>
      <c r="I493" s="263">
        <v>15</v>
      </c>
      <c r="J493" s="11"/>
      <c r="M493" s="264">
        <v>5362.35</v>
      </c>
      <c r="N493" s="264">
        <v>2757.52</v>
      </c>
      <c r="O493" s="264">
        <v>2238.6799999999998</v>
      </c>
      <c r="P493" s="264">
        <v>2424.4699999999998</v>
      </c>
      <c r="Q493" s="264">
        <v>19128.25</v>
      </c>
      <c r="R493" s="11"/>
      <c r="S493" s="4"/>
      <c r="T493" s="4"/>
      <c r="U493" s="264">
        <v>124.705813953488</v>
      </c>
      <c r="V493" s="264">
        <v>64.128372093023302</v>
      </c>
      <c r="W493" s="264">
        <v>54.601951219512202</v>
      </c>
      <c r="X493" s="264">
        <v>60.611750000000001</v>
      </c>
      <c r="Y493" s="264">
        <v>478.20625000000001</v>
      </c>
      <c r="Z493" s="11"/>
      <c r="AA493" s="4"/>
      <c r="AB493" s="260" t="s">
        <v>281</v>
      </c>
      <c r="AD493" s="261" t="s">
        <v>282</v>
      </c>
      <c r="AE493" s="262">
        <v>1</v>
      </c>
      <c r="AF493" s="262"/>
      <c r="AG493" s="262"/>
      <c r="AH493" s="262"/>
      <c r="AI493" s="263"/>
      <c r="AJ493" s="24"/>
      <c r="AK493" s="4"/>
      <c r="AL493" s="4"/>
      <c r="AM493" s="264">
        <v>20.09</v>
      </c>
      <c r="AN493" s="264">
        <v>0</v>
      </c>
      <c r="AO493" s="264">
        <v>0</v>
      </c>
      <c r="AP493" s="264">
        <v>0</v>
      </c>
      <c r="AQ493" s="264">
        <v>0</v>
      </c>
      <c r="AR493" s="24"/>
      <c r="AS493" s="4"/>
      <c r="AT493" s="4"/>
      <c r="AU493" s="264">
        <v>20.09</v>
      </c>
      <c r="AV493" s="264">
        <v>0</v>
      </c>
      <c r="AW493" s="264">
        <v>0</v>
      </c>
      <c r="AX493" s="264">
        <v>0</v>
      </c>
      <c r="AY493" s="264">
        <v>0</v>
      </c>
      <c r="AZ493" s="24"/>
      <c r="BA493" s="4"/>
    </row>
    <row r="494" spans="2:53" ht="14.4">
      <c r="B494" s="253" t="s">
        <v>248</v>
      </c>
      <c r="D494" s="254" t="s">
        <v>68</v>
      </c>
      <c r="E494" s="255">
        <v>11</v>
      </c>
      <c r="F494" s="255">
        <v>6</v>
      </c>
      <c r="G494" s="255">
        <v>3</v>
      </c>
      <c r="H494" s="255">
        <v>3</v>
      </c>
      <c r="I494" s="256">
        <v>2</v>
      </c>
      <c r="J494" s="11"/>
      <c r="M494" s="257">
        <v>1670.48</v>
      </c>
      <c r="N494" s="257">
        <v>559.62</v>
      </c>
      <c r="O494" s="257">
        <v>443.29</v>
      </c>
      <c r="P494" s="257">
        <v>909.02</v>
      </c>
      <c r="Q494" s="257">
        <v>3950.7</v>
      </c>
      <c r="R494" s="11"/>
      <c r="S494" s="4"/>
      <c r="T494" s="4"/>
      <c r="U494" s="257">
        <v>139.20666666666699</v>
      </c>
      <c r="V494" s="257">
        <v>46.634999999999998</v>
      </c>
      <c r="W494" s="257">
        <v>36.940833333333302</v>
      </c>
      <c r="X494" s="257">
        <v>75.751666666666694</v>
      </c>
      <c r="Y494" s="257">
        <v>329.22500000000002</v>
      </c>
      <c r="Z494" s="11"/>
      <c r="AA494" s="4"/>
      <c r="AB494" s="253" t="s">
        <v>283</v>
      </c>
      <c r="AD494" s="254" t="s">
        <v>199</v>
      </c>
      <c r="AE494" s="255">
        <v>15</v>
      </c>
      <c r="AF494" s="255">
        <v>8</v>
      </c>
      <c r="AG494" s="255">
        <v>6</v>
      </c>
      <c r="AH494" s="255">
        <v>6</v>
      </c>
      <c r="AI494" s="256">
        <v>6</v>
      </c>
      <c r="AJ494" s="24"/>
      <c r="AK494" s="4"/>
      <c r="AL494" s="4"/>
      <c r="AM494" s="257">
        <v>4065.08</v>
      </c>
      <c r="AN494" s="257">
        <v>2722.11</v>
      </c>
      <c r="AO494" s="257">
        <v>637.17999999999995</v>
      </c>
      <c r="AP494" s="257">
        <v>613.70000000000005</v>
      </c>
      <c r="AQ494" s="257">
        <v>2244.5700000000002</v>
      </c>
      <c r="AR494" s="24"/>
      <c r="AS494" s="4"/>
      <c r="AT494" s="4"/>
      <c r="AU494" s="257">
        <v>239.12235294117701</v>
      </c>
      <c r="AV494" s="257">
        <v>160.12411764705899</v>
      </c>
      <c r="AW494" s="257">
        <v>42.478666666666697</v>
      </c>
      <c r="AX494" s="257">
        <v>40.913333333333298</v>
      </c>
      <c r="AY494" s="257">
        <v>149.63800000000001</v>
      </c>
      <c r="AZ494" s="24"/>
      <c r="BA494" s="4"/>
    </row>
    <row r="495" spans="2:53" ht="14.4">
      <c r="B495" s="260" t="s">
        <v>249</v>
      </c>
      <c r="D495" s="261" t="s">
        <v>64</v>
      </c>
      <c r="E495" s="262">
        <v>1611</v>
      </c>
      <c r="F495" s="262">
        <v>789</v>
      </c>
      <c r="G495" s="262">
        <v>622</v>
      </c>
      <c r="H495" s="262">
        <v>478</v>
      </c>
      <c r="I495" s="263">
        <v>749</v>
      </c>
      <c r="J495" s="11"/>
      <c r="M495" s="264">
        <v>291263.33</v>
      </c>
      <c r="N495" s="264">
        <v>164318.73000000001</v>
      </c>
      <c r="O495" s="264">
        <v>144777.29</v>
      </c>
      <c r="P495" s="264">
        <v>104061.81</v>
      </c>
      <c r="Q495" s="264">
        <v>1148897.74</v>
      </c>
      <c r="R495" s="11"/>
      <c r="S495" s="4"/>
      <c r="T495" s="4"/>
      <c r="U495" s="264">
        <v>152.97443802520999</v>
      </c>
      <c r="V495" s="264">
        <v>86.301853991596602</v>
      </c>
      <c r="W495" s="264">
        <v>80.075934734513297</v>
      </c>
      <c r="X495" s="264">
        <v>57.973153203342598</v>
      </c>
      <c r="Y495" s="264">
        <v>625.08038084874897</v>
      </c>
      <c r="Z495" s="11"/>
      <c r="AA495" s="4"/>
      <c r="AB495" s="260" t="s">
        <v>284</v>
      </c>
      <c r="AD495" s="261" t="s">
        <v>285</v>
      </c>
      <c r="AE495" s="262">
        <v>27</v>
      </c>
      <c r="AF495" s="262">
        <v>14</v>
      </c>
      <c r="AG495" s="262">
        <v>7</v>
      </c>
      <c r="AH495" s="262">
        <v>5</v>
      </c>
      <c r="AI495" s="263">
        <v>4</v>
      </c>
      <c r="AJ495" s="24"/>
      <c r="AK495" s="4"/>
      <c r="AL495" s="4"/>
      <c r="AM495" s="264">
        <v>11470.32</v>
      </c>
      <c r="AN495" s="264">
        <v>2401.33</v>
      </c>
      <c r="AO495" s="264">
        <v>1139</v>
      </c>
      <c r="AP495" s="264">
        <v>1255.44</v>
      </c>
      <c r="AQ495" s="264">
        <v>12980.13</v>
      </c>
      <c r="AR495" s="24"/>
      <c r="AS495" s="4"/>
      <c r="AT495" s="4"/>
      <c r="AU495" s="264">
        <v>424.82666666666699</v>
      </c>
      <c r="AV495" s="264">
        <v>88.938148148148102</v>
      </c>
      <c r="AW495" s="264">
        <v>43.807692307692299</v>
      </c>
      <c r="AX495" s="264">
        <v>50.217599999999997</v>
      </c>
      <c r="AY495" s="264">
        <v>519.20519999999999</v>
      </c>
      <c r="AZ495" s="24"/>
      <c r="BA495" s="4"/>
    </row>
    <row r="496" spans="2:53" ht="14.4">
      <c r="B496" s="253" t="s">
        <v>249</v>
      </c>
      <c r="D496" s="254" t="s">
        <v>575</v>
      </c>
      <c r="E496" s="255">
        <v>1</v>
      </c>
      <c r="F496" s="255">
        <v>1</v>
      </c>
      <c r="G496" s="255"/>
      <c r="H496" s="255"/>
      <c r="I496" s="256"/>
      <c r="J496" s="11"/>
      <c r="M496" s="257">
        <v>158.80000000000001</v>
      </c>
      <c r="N496" s="257">
        <v>180.67</v>
      </c>
      <c r="O496" s="257">
        <v>0</v>
      </c>
      <c r="P496" s="257">
        <v>0</v>
      </c>
      <c r="Q496" s="257">
        <v>0</v>
      </c>
      <c r="R496" s="11"/>
      <c r="S496" s="4"/>
      <c r="T496" s="4"/>
      <c r="U496" s="257">
        <v>158.80000000000001</v>
      </c>
      <c r="V496" s="257">
        <v>180.67</v>
      </c>
      <c r="W496" s="257">
        <v>0</v>
      </c>
      <c r="X496" s="257">
        <v>0</v>
      </c>
      <c r="Y496" s="257">
        <v>0</v>
      </c>
      <c r="Z496" s="11"/>
      <c r="AA496" s="4"/>
      <c r="AB496" s="253" t="s">
        <v>286</v>
      </c>
      <c r="AD496" s="254" t="s">
        <v>287</v>
      </c>
      <c r="AE496" s="255">
        <v>23</v>
      </c>
      <c r="AF496" s="255">
        <v>12</v>
      </c>
      <c r="AG496" s="255">
        <v>12</v>
      </c>
      <c r="AH496" s="255">
        <v>9</v>
      </c>
      <c r="AI496" s="256">
        <v>10</v>
      </c>
      <c r="AJ496" s="24"/>
      <c r="AK496" s="4"/>
      <c r="AL496" s="4"/>
      <c r="AM496" s="257">
        <v>3314.83</v>
      </c>
      <c r="AN496" s="257">
        <v>1130.54</v>
      </c>
      <c r="AO496" s="257">
        <v>893.69</v>
      </c>
      <c r="AP496" s="257">
        <v>1059.31</v>
      </c>
      <c r="AQ496" s="257">
        <v>4196.28</v>
      </c>
      <c r="AR496" s="24"/>
      <c r="AS496" s="4"/>
      <c r="AT496" s="4"/>
      <c r="AU496" s="257">
        <v>132.5932</v>
      </c>
      <c r="AV496" s="257">
        <v>45.221600000000002</v>
      </c>
      <c r="AW496" s="257">
        <v>40.622272727272701</v>
      </c>
      <c r="AX496" s="257">
        <v>48.150454545454501</v>
      </c>
      <c r="AY496" s="257">
        <v>174.845</v>
      </c>
      <c r="AZ496" s="24"/>
      <c r="BA496" s="4"/>
    </row>
    <row r="497" spans="2:53" ht="14.4">
      <c r="B497" s="260" t="s">
        <v>251</v>
      </c>
      <c r="D497" s="261" t="s">
        <v>55</v>
      </c>
      <c r="E497" s="262">
        <v>269</v>
      </c>
      <c r="F497" s="262">
        <v>157</v>
      </c>
      <c r="G497" s="262">
        <v>106</v>
      </c>
      <c r="H497" s="262">
        <v>88</v>
      </c>
      <c r="I497" s="263">
        <v>88</v>
      </c>
      <c r="J497" s="11"/>
      <c r="M497" s="264">
        <v>29876.14</v>
      </c>
      <c r="N497" s="264">
        <v>20594.419999999998</v>
      </c>
      <c r="O497" s="264">
        <v>13257.19</v>
      </c>
      <c r="P497" s="264">
        <v>13277.67</v>
      </c>
      <c r="Q497" s="264">
        <v>83437.009999999995</v>
      </c>
      <c r="R497" s="11"/>
      <c r="S497" s="4"/>
      <c r="T497" s="4"/>
      <c r="U497" s="264">
        <v>103.377647058824</v>
      </c>
      <c r="V497" s="264">
        <v>71.260968858131505</v>
      </c>
      <c r="W497" s="264">
        <v>48.0332971014493</v>
      </c>
      <c r="X497" s="264">
        <v>47.933826714801398</v>
      </c>
      <c r="Y497" s="264">
        <v>299.05738351254502</v>
      </c>
      <c r="Z497" s="11"/>
      <c r="AA497" s="4"/>
      <c r="AB497" s="260" t="s">
        <v>288</v>
      </c>
      <c r="AD497" s="261" t="s">
        <v>83</v>
      </c>
      <c r="AE497" s="262">
        <v>225</v>
      </c>
      <c r="AF497" s="262">
        <v>70</v>
      </c>
      <c r="AG497" s="262">
        <v>50</v>
      </c>
      <c r="AH497" s="262">
        <v>40</v>
      </c>
      <c r="AI497" s="263">
        <v>36</v>
      </c>
      <c r="AJ497" s="24"/>
      <c r="AK497" s="4"/>
      <c r="AL497" s="4"/>
      <c r="AM497" s="264">
        <v>162126.6</v>
      </c>
      <c r="AN497" s="264">
        <v>14061.5</v>
      </c>
      <c r="AO497" s="264">
        <v>12398.02</v>
      </c>
      <c r="AP497" s="264">
        <v>9887.2199999999993</v>
      </c>
      <c r="AQ497" s="264">
        <v>39451.919999999998</v>
      </c>
      <c r="AR497" s="24"/>
      <c r="AS497" s="4"/>
      <c r="AT497" s="4"/>
      <c r="AU497" s="264">
        <v>707.97641921397303</v>
      </c>
      <c r="AV497" s="264">
        <v>61.403930131004401</v>
      </c>
      <c r="AW497" s="264">
        <v>55.596502242152503</v>
      </c>
      <c r="AX497" s="264">
        <v>44.9419090909091</v>
      </c>
      <c r="AY497" s="264">
        <v>176.91443946188301</v>
      </c>
      <c r="AZ497" s="24"/>
      <c r="BA497" s="4"/>
    </row>
    <row r="498" spans="2:53" ht="14.4">
      <c r="B498" s="253" t="s">
        <v>253</v>
      </c>
      <c r="D498" s="254" t="s">
        <v>110</v>
      </c>
      <c r="E498" s="255">
        <v>2</v>
      </c>
      <c r="F498" s="255">
        <v>2</v>
      </c>
      <c r="G498" s="255">
        <v>2</v>
      </c>
      <c r="H498" s="255">
        <v>2</v>
      </c>
      <c r="I498" s="256">
        <v>1</v>
      </c>
      <c r="J498" s="11"/>
      <c r="M498" s="257">
        <v>128.35</v>
      </c>
      <c r="N498" s="257">
        <v>266.68</v>
      </c>
      <c r="O498" s="257">
        <v>396</v>
      </c>
      <c r="P498" s="257">
        <v>489.61</v>
      </c>
      <c r="Q498" s="257">
        <v>298.85000000000002</v>
      </c>
      <c r="R498" s="11"/>
      <c r="S498" s="4"/>
      <c r="T498" s="4"/>
      <c r="U498" s="257">
        <v>64.174999999999997</v>
      </c>
      <c r="V498" s="257">
        <v>133.34</v>
      </c>
      <c r="W498" s="257">
        <v>198</v>
      </c>
      <c r="X498" s="257">
        <v>244.80500000000001</v>
      </c>
      <c r="Y498" s="257">
        <v>298.85000000000002</v>
      </c>
      <c r="Z498" s="11"/>
      <c r="AA498" s="4"/>
      <c r="AB498" s="253" t="s">
        <v>288</v>
      </c>
      <c r="AD498" s="254" t="s">
        <v>591</v>
      </c>
      <c r="AE498" s="255">
        <v>1</v>
      </c>
      <c r="AF498" s="255"/>
      <c r="AG498" s="255"/>
      <c r="AH498" s="255"/>
      <c r="AI498" s="256"/>
      <c r="AJ498" s="24"/>
      <c r="AK498" s="4"/>
      <c r="AL498" s="4"/>
      <c r="AM498" s="257">
        <v>86.06</v>
      </c>
      <c r="AN498" s="257">
        <v>0</v>
      </c>
      <c r="AO498" s="257">
        <v>0</v>
      </c>
      <c r="AP498" s="257">
        <v>0</v>
      </c>
      <c r="AQ498" s="257">
        <v>0</v>
      </c>
      <c r="AR498" s="24"/>
      <c r="AS498" s="4"/>
      <c r="AT498" s="4"/>
      <c r="AU498" s="257">
        <v>86.06</v>
      </c>
      <c r="AV498" s="257">
        <v>0</v>
      </c>
      <c r="AW498" s="257">
        <v>0</v>
      </c>
      <c r="AX498" s="257">
        <v>0</v>
      </c>
      <c r="AY498" s="257">
        <v>0</v>
      </c>
      <c r="AZ498" s="24"/>
      <c r="BA498" s="4"/>
    </row>
    <row r="499" spans="2:53" ht="14.4">
      <c r="B499" s="260" t="s">
        <v>253</v>
      </c>
      <c r="D499" s="261" t="s">
        <v>254</v>
      </c>
      <c r="E499" s="262">
        <v>93</v>
      </c>
      <c r="F499" s="262">
        <v>56</v>
      </c>
      <c r="G499" s="262">
        <v>39</v>
      </c>
      <c r="H499" s="262">
        <v>38</v>
      </c>
      <c r="I499" s="263">
        <v>37</v>
      </c>
      <c r="J499" s="11"/>
      <c r="M499" s="264">
        <v>15675.04</v>
      </c>
      <c r="N499" s="264">
        <v>11435.38</v>
      </c>
      <c r="O499" s="264">
        <v>7685.73</v>
      </c>
      <c r="P499" s="264">
        <v>8897.43</v>
      </c>
      <c r="Q499" s="264">
        <v>80109.64</v>
      </c>
      <c r="R499" s="11"/>
      <c r="S499" s="4"/>
      <c r="T499" s="4"/>
      <c r="U499" s="264">
        <v>156.75040000000001</v>
      </c>
      <c r="V499" s="264">
        <v>114.35380000000001</v>
      </c>
      <c r="W499" s="264">
        <v>79.234329896907198</v>
      </c>
      <c r="X499" s="264">
        <v>93.657157894736798</v>
      </c>
      <c r="Y499" s="264">
        <v>834.475416666667</v>
      </c>
      <c r="Z499" s="11"/>
      <c r="AA499" s="4"/>
      <c r="AB499" s="260" t="s">
        <v>290</v>
      </c>
      <c r="AD499" s="261" t="s">
        <v>291</v>
      </c>
      <c r="AE499" s="262">
        <v>5</v>
      </c>
      <c r="AF499" s="262">
        <v>1</v>
      </c>
      <c r="AG499" s="262">
        <v>1</v>
      </c>
      <c r="AH499" s="262">
        <v>1</v>
      </c>
      <c r="AI499" s="263">
        <v>1</v>
      </c>
      <c r="AJ499" s="24"/>
      <c r="AK499" s="4"/>
      <c r="AL499" s="4"/>
      <c r="AM499" s="264">
        <v>145.59</v>
      </c>
      <c r="AN499" s="264">
        <v>98.97</v>
      </c>
      <c r="AO499" s="264">
        <v>237.01</v>
      </c>
      <c r="AP499" s="264">
        <v>58.19</v>
      </c>
      <c r="AQ499" s="264">
        <v>72.569999999999993</v>
      </c>
      <c r="AR499" s="24"/>
      <c r="AS499" s="4"/>
      <c r="AT499" s="4"/>
      <c r="AU499" s="264">
        <v>29.117999999999999</v>
      </c>
      <c r="AV499" s="264">
        <v>19.794</v>
      </c>
      <c r="AW499" s="264">
        <v>47.402000000000001</v>
      </c>
      <c r="AX499" s="264">
        <v>14.547499999999999</v>
      </c>
      <c r="AY499" s="264">
        <v>14.513999999999999</v>
      </c>
      <c r="AZ499" s="24"/>
      <c r="BA499" s="4"/>
    </row>
    <row r="500" spans="2:53" ht="14.4">
      <c r="B500" s="253" t="s">
        <v>642</v>
      </c>
      <c r="D500" s="254" t="s">
        <v>110</v>
      </c>
      <c r="E500" s="255"/>
      <c r="F500" s="255"/>
      <c r="G500" s="255">
        <v>1</v>
      </c>
      <c r="H500" s="255">
        <v>1</v>
      </c>
      <c r="I500" s="256">
        <v>1</v>
      </c>
      <c r="J500" s="11"/>
      <c r="M500" s="257">
        <v>0</v>
      </c>
      <c r="N500" s="257">
        <v>0</v>
      </c>
      <c r="O500" s="257">
        <v>438</v>
      </c>
      <c r="P500" s="257">
        <v>438</v>
      </c>
      <c r="Q500" s="257">
        <v>182.85</v>
      </c>
      <c r="R500" s="11"/>
      <c r="S500" s="4"/>
      <c r="T500" s="4"/>
      <c r="U500" s="257">
        <v>0</v>
      </c>
      <c r="V500" s="257">
        <v>0</v>
      </c>
      <c r="W500" s="257">
        <v>438</v>
      </c>
      <c r="X500" s="257">
        <v>438</v>
      </c>
      <c r="Y500" s="257">
        <v>182.85</v>
      </c>
      <c r="Z500" s="11"/>
      <c r="AA500" s="4"/>
      <c r="AB500" s="253" t="s">
        <v>293</v>
      </c>
      <c r="AD500" s="254" t="s">
        <v>156</v>
      </c>
      <c r="AE500" s="255">
        <v>1</v>
      </c>
      <c r="AF500" s="255"/>
      <c r="AG500" s="255"/>
      <c r="AH500" s="255"/>
      <c r="AI500" s="256"/>
      <c r="AJ500" s="24"/>
      <c r="AK500" s="4"/>
      <c r="AL500" s="4"/>
      <c r="AM500" s="257">
        <v>32.81</v>
      </c>
      <c r="AN500" s="257">
        <v>0</v>
      </c>
      <c r="AO500" s="257">
        <v>0</v>
      </c>
      <c r="AP500" s="257">
        <v>0</v>
      </c>
      <c r="AQ500" s="257">
        <v>0</v>
      </c>
      <c r="AR500" s="24"/>
      <c r="AS500" s="4"/>
      <c r="AT500" s="4"/>
      <c r="AU500" s="257">
        <v>32.81</v>
      </c>
      <c r="AV500" s="257">
        <v>0</v>
      </c>
      <c r="AW500" s="257">
        <v>0</v>
      </c>
      <c r="AX500" s="257">
        <v>0</v>
      </c>
      <c r="AY500" s="257">
        <v>0</v>
      </c>
      <c r="AZ500" s="24"/>
      <c r="BA500" s="4"/>
    </row>
    <row r="501" spans="2:53" ht="14.4">
      <c r="B501" s="260" t="s">
        <v>643</v>
      </c>
      <c r="D501" s="261" t="s">
        <v>254</v>
      </c>
      <c r="E501" s="262">
        <v>1</v>
      </c>
      <c r="F501" s="262"/>
      <c r="G501" s="262"/>
      <c r="H501" s="262"/>
      <c r="I501" s="263"/>
      <c r="J501" s="11"/>
      <c r="M501" s="264">
        <v>15</v>
      </c>
      <c r="N501" s="264">
        <v>0</v>
      </c>
      <c r="O501" s="264"/>
      <c r="P501" s="264"/>
      <c r="Q501" s="264"/>
      <c r="R501" s="11"/>
      <c r="S501" s="4"/>
      <c r="T501" s="4"/>
      <c r="U501" s="264">
        <v>15</v>
      </c>
      <c r="V501" s="264">
        <v>0</v>
      </c>
      <c r="W501" s="264"/>
      <c r="X501" s="264"/>
      <c r="Y501" s="264"/>
      <c r="Z501" s="11"/>
      <c r="AA501" s="4"/>
      <c r="AB501" s="260" t="s">
        <v>294</v>
      </c>
      <c r="AD501" s="261" t="s">
        <v>199</v>
      </c>
      <c r="AE501" s="262">
        <v>19</v>
      </c>
      <c r="AF501" s="262">
        <v>1</v>
      </c>
      <c r="AG501" s="262"/>
      <c r="AH501" s="262"/>
      <c r="AI501" s="263"/>
      <c r="AJ501" s="24"/>
      <c r="AK501" s="4"/>
      <c r="AL501" s="4"/>
      <c r="AM501" s="264">
        <v>6384.89</v>
      </c>
      <c r="AN501" s="264">
        <v>2732.47</v>
      </c>
      <c r="AO501" s="264">
        <v>0</v>
      </c>
      <c r="AP501" s="264">
        <v>0</v>
      </c>
      <c r="AQ501" s="264">
        <v>0</v>
      </c>
      <c r="AR501" s="24"/>
      <c r="AS501" s="4"/>
      <c r="AT501" s="4"/>
      <c r="AU501" s="264">
        <v>336.04684210526301</v>
      </c>
      <c r="AV501" s="264">
        <v>143.814210526316</v>
      </c>
      <c r="AW501" s="264">
        <v>0</v>
      </c>
      <c r="AX501" s="264">
        <v>0</v>
      </c>
      <c r="AY501" s="264">
        <v>0</v>
      </c>
      <c r="AZ501" s="24"/>
      <c r="BA501" s="4"/>
    </row>
    <row r="502" spans="2:53" ht="14.4">
      <c r="B502" s="253" t="s">
        <v>255</v>
      </c>
      <c r="D502" s="254" t="s">
        <v>256</v>
      </c>
      <c r="E502" s="255">
        <v>18</v>
      </c>
      <c r="F502" s="255">
        <v>7</v>
      </c>
      <c r="G502" s="255">
        <v>7</v>
      </c>
      <c r="H502" s="255">
        <v>7</v>
      </c>
      <c r="I502" s="256">
        <v>8</v>
      </c>
      <c r="J502" s="11"/>
      <c r="M502" s="257">
        <v>2993.33</v>
      </c>
      <c r="N502" s="257">
        <v>1182.7</v>
      </c>
      <c r="O502" s="257">
        <v>1514.11</v>
      </c>
      <c r="P502" s="257">
        <v>1649.07</v>
      </c>
      <c r="Q502" s="257">
        <v>7336.32</v>
      </c>
      <c r="R502" s="11"/>
      <c r="S502" s="4"/>
      <c r="T502" s="4"/>
      <c r="U502" s="257">
        <v>130.144782608696</v>
      </c>
      <c r="V502" s="257">
        <v>51.421739130434801</v>
      </c>
      <c r="W502" s="257">
        <v>72.100476190476201</v>
      </c>
      <c r="X502" s="257">
        <v>78.527142857142906</v>
      </c>
      <c r="Y502" s="257">
        <v>349.34857142857101</v>
      </c>
      <c r="Z502" s="11"/>
      <c r="AA502" s="4"/>
      <c r="AB502" s="253" t="s">
        <v>295</v>
      </c>
      <c r="AD502" s="254" t="s">
        <v>296</v>
      </c>
      <c r="AE502" s="255">
        <v>11</v>
      </c>
      <c r="AF502" s="255">
        <v>4</v>
      </c>
      <c r="AG502" s="255">
        <v>3</v>
      </c>
      <c r="AH502" s="255">
        <v>3</v>
      </c>
      <c r="AI502" s="256">
        <v>3</v>
      </c>
      <c r="AJ502" s="24"/>
      <c r="AK502" s="4"/>
      <c r="AL502" s="4"/>
      <c r="AM502" s="257">
        <v>4316.93</v>
      </c>
      <c r="AN502" s="257">
        <v>1196.92</v>
      </c>
      <c r="AO502" s="257">
        <v>1294.07</v>
      </c>
      <c r="AP502" s="257">
        <v>1471.85</v>
      </c>
      <c r="AQ502" s="257">
        <v>2580.85</v>
      </c>
      <c r="AR502" s="24"/>
      <c r="AS502" s="4"/>
      <c r="AT502" s="4"/>
      <c r="AU502" s="257">
        <v>392.44818181818198</v>
      </c>
      <c r="AV502" s="257">
        <v>108.81090909090901</v>
      </c>
      <c r="AW502" s="257">
        <v>143.78555555555599</v>
      </c>
      <c r="AX502" s="257">
        <v>147.185</v>
      </c>
      <c r="AY502" s="257">
        <v>258.08499999999998</v>
      </c>
      <c r="AZ502" s="24"/>
      <c r="BA502" s="4"/>
    </row>
    <row r="503" spans="2:53" ht="14.4">
      <c r="B503" s="260" t="s">
        <v>257</v>
      </c>
      <c r="D503" s="261" t="s">
        <v>135</v>
      </c>
      <c r="E503" s="262">
        <v>34</v>
      </c>
      <c r="F503" s="262">
        <v>24</v>
      </c>
      <c r="G503" s="262">
        <v>9</v>
      </c>
      <c r="H503" s="262">
        <v>8</v>
      </c>
      <c r="I503" s="263">
        <v>14</v>
      </c>
      <c r="J503" s="11"/>
      <c r="M503" s="264">
        <v>5283.93</v>
      </c>
      <c r="N503" s="264">
        <v>5453.7</v>
      </c>
      <c r="O503" s="264">
        <v>1935.1</v>
      </c>
      <c r="P503" s="264">
        <v>1824.86</v>
      </c>
      <c r="Q503" s="264">
        <v>20698.82</v>
      </c>
      <c r="R503" s="11"/>
      <c r="S503" s="4"/>
      <c r="T503" s="4"/>
      <c r="U503" s="264">
        <v>125.807857142857</v>
      </c>
      <c r="V503" s="264">
        <v>129.85</v>
      </c>
      <c r="W503" s="264">
        <v>56.914705882352898</v>
      </c>
      <c r="X503" s="264">
        <v>49.320540540540499</v>
      </c>
      <c r="Y503" s="264">
        <v>530.73897435897402</v>
      </c>
      <c r="Z503" s="11"/>
      <c r="AA503" s="4"/>
      <c r="AB503" s="260" t="s">
        <v>298</v>
      </c>
      <c r="AD503" s="261" t="s">
        <v>299</v>
      </c>
      <c r="AE503" s="262">
        <v>15</v>
      </c>
      <c r="AF503" s="262">
        <v>4</v>
      </c>
      <c r="AG503" s="262">
        <v>1</v>
      </c>
      <c r="AH503" s="262">
        <v>1</v>
      </c>
      <c r="AI503" s="263">
        <v>1</v>
      </c>
      <c r="AJ503" s="24"/>
      <c r="AK503" s="4"/>
      <c r="AL503" s="4"/>
      <c r="AM503" s="264">
        <v>5357.22</v>
      </c>
      <c r="AN503" s="264">
        <v>166.65</v>
      </c>
      <c r="AO503" s="264">
        <v>18.73</v>
      </c>
      <c r="AP503" s="264">
        <v>20.81</v>
      </c>
      <c r="AQ503" s="264">
        <v>110.46</v>
      </c>
      <c r="AR503" s="24"/>
      <c r="AS503" s="4"/>
      <c r="AT503" s="4"/>
      <c r="AU503" s="264">
        <v>357.14800000000002</v>
      </c>
      <c r="AV503" s="264">
        <v>11.11</v>
      </c>
      <c r="AW503" s="264">
        <v>1.33785714285714</v>
      </c>
      <c r="AX503" s="264">
        <v>1.4864285714285701</v>
      </c>
      <c r="AY503" s="264">
        <v>7.89</v>
      </c>
      <c r="AZ503" s="24"/>
      <c r="BA503" s="4"/>
    </row>
    <row r="504" spans="2:53" ht="14.4">
      <c r="B504" s="253" t="s">
        <v>257</v>
      </c>
      <c r="D504" s="254" t="s">
        <v>258</v>
      </c>
      <c r="E504" s="255">
        <v>1</v>
      </c>
      <c r="F504" s="255"/>
      <c r="G504" s="255"/>
      <c r="H504" s="255"/>
      <c r="I504" s="256"/>
      <c r="J504" s="11"/>
      <c r="M504" s="257">
        <v>34.51</v>
      </c>
      <c r="N504" s="257">
        <v>0</v>
      </c>
      <c r="O504" s="257">
        <v>0</v>
      </c>
      <c r="P504" s="257">
        <v>0</v>
      </c>
      <c r="Q504" s="257">
        <v>0</v>
      </c>
      <c r="R504" s="11"/>
      <c r="S504" s="4"/>
      <c r="T504" s="4"/>
      <c r="U504" s="257">
        <v>34.51</v>
      </c>
      <c r="V504" s="257">
        <v>0</v>
      </c>
      <c r="W504" s="257">
        <v>0</v>
      </c>
      <c r="X504" s="257">
        <v>0</v>
      </c>
      <c r="Y504" s="257">
        <v>0</v>
      </c>
      <c r="Z504" s="11"/>
      <c r="AA504" s="4"/>
      <c r="AB504" s="253" t="s">
        <v>300</v>
      </c>
      <c r="AD504" s="254" t="s">
        <v>301</v>
      </c>
      <c r="AE504" s="255">
        <v>5</v>
      </c>
      <c r="AF504" s="255">
        <v>2</v>
      </c>
      <c r="AG504" s="255">
        <v>2</v>
      </c>
      <c r="AH504" s="255">
        <v>1</v>
      </c>
      <c r="AI504" s="256"/>
      <c r="AJ504" s="24"/>
      <c r="AK504" s="4"/>
      <c r="AL504" s="4"/>
      <c r="AM504" s="257">
        <v>1762.22</v>
      </c>
      <c r="AN504" s="257">
        <v>1333.25</v>
      </c>
      <c r="AO504" s="257">
        <v>444.87</v>
      </c>
      <c r="AP504" s="257">
        <v>29</v>
      </c>
      <c r="AQ504" s="257">
        <v>0</v>
      </c>
      <c r="AR504" s="24"/>
      <c r="AS504" s="4"/>
      <c r="AT504" s="4"/>
      <c r="AU504" s="257">
        <v>352.44400000000002</v>
      </c>
      <c r="AV504" s="257">
        <v>266.64999999999998</v>
      </c>
      <c r="AW504" s="257">
        <v>148.29</v>
      </c>
      <c r="AX504" s="257">
        <v>9.6666666666666696</v>
      </c>
      <c r="AY504" s="257">
        <v>0</v>
      </c>
      <c r="AZ504" s="24"/>
      <c r="BA504" s="4"/>
    </row>
    <row r="505" spans="2:53" ht="14.4">
      <c r="B505" s="260" t="s">
        <v>260</v>
      </c>
      <c r="D505" s="261" t="s">
        <v>259</v>
      </c>
      <c r="E505" s="262">
        <v>84</v>
      </c>
      <c r="F505" s="262">
        <v>46</v>
      </c>
      <c r="G505" s="262">
        <v>41</v>
      </c>
      <c r="H505" s="262">
        <v>30</v>
      </c>
      <c r="I505" s="263">
        <v>39</v>
      </c>
      <c r="J505" s="11"/>
      <c r="M505" s="264">
        <v>14912.25</v>
      </c>
      <c r="N505" s="264">
        <v>12574.55</v>
      </c>
      <c r="O505" s="264">
        <v>12485.64</v>
      </c>
      <c r="P505" s="264">
        <v>10343.57</v>
      </c>
      <c r="Q505" s="264">
        <v>82283.399999999994</v>
      </c>
      <c r="R505" s="11"/>
      <c r="S505" s="4"/>
      <c r="T505" s="4"/>
      <c r="U505" s="264">
        <v>155.3359375</v>
      </c>
      <c r="V505" s="264">
        <v>130.98489583333301</v>
      </c>
      <c r="W505" s="264">
        <v>137.204835164835</v>
      </c>
      <c r="X505" s="264">
        <v>110.037978723404</v>
      </c>
      <c r="Y505" s="264">
        <v>866.14105263157899</v>
      </c>
      <c r="Z505" s="11"/>
      <c r="AA505" s="4"/>
      <c r="AB505" s="260" t="s">
        <v>303</v>
      </c>
      <c r="AD505" s="261" t="s">
        <v>70</v>
      </c>
      <c r="AE505" s="262">
        <v>244</v>
      </c>
      <c r="AF505" s="262">
        <v>144</v>
      </c>
      <c r="AG505" s="262">
        <v>105</v>
      </c>
      <c r="AH505" s="262">
        <v>84</v>
      </c>
      <c r="AI505" s="263">
        <v>59</v>
      </c>
      <c r="AJ505" s="24"/>
      <c r="AK505" s="4"/>
      <c r="AL505" s="4"/>
      <c r="AM505" s="264">
        <v>83975.26</v>
      </c>
      <c r="AN505" s="264">
        <v>25495.91</v>
      </c>
      <c r="AO505" s="264">
        <v>25547.9</v>
      </c>
      <c r="AP505" s="264">
        <v>21999.63</v>
      </c>
      <c r="AQ505" s="264">
        <v>88065.49</v>
      </c>
      <c r="AR505" s="24"/>
      <c r="AS505" s="4"/>
      <c r="AT505" s="4"/>
      <c r="AU505" s="264">
        <v>335.90104000000002</v>
      </c>
      <c r="AV505" s="264">
        <v>101.98363999999999</v>
      </c>
      <c r="AW505" s="264">
        <v>105.569834710744</v>
      </c>
      <c r="AX505" s="264">
        <v>92.825443037974694</v>
      </c>
      <c r="AY505" s="264">
        <v>368.47485355648502</v>
      </c>
      <c r="AZ505" s="24"/>
      <c r="BA505" s="4"/>
    </row>
    <row r="506" spans="2:53" ht="14.4">
      <c r="B506" s="253" t="s">
        <v>261</v>
      </c>
      <c r="D506" s="254" t="s">
        <v>98</v>
      </c>
      <c r="E506" s="255">
        <v>1</v>
      </c>
      <c r="F506" s="255"/>
      <c r="G506" s="255"/>
      <c r="H506" s="255"/>
      <c r="I506" s="256"/>
      <c r="J506" s="11"/>
      <c r="M506" s="257">
        <v>22.93</v>
      </c>
      <c r="N506" s="257">
        <v>0</v>
      </c>
      <c r="O506" s="257">
        <v>0</v>
      </c>
      <c r="P506" s="257">
        <v>0</v>
      </c>
      <c r="Q506" s="257">
        <v>0</v>
      </c>
      <c r="R506" s="11"/>
      <c r="S506" s="4"/>
      <c r="T506" s="4"/>
      <c r="U506" s="257">
        <v>22.93</v>
      </c>
      <c r="V506" s="257">
        <v>0</v>
      </c>
      <c r="W506" s="257">
        <v>0</v>
      </c>
      <c r="X506" s="257">
        <v>0</v>
      </c>
      <c r="Y506" s="257">
        <v>0</v>
      </c>
      <c r="Z506" s="11"/>
      <c r="AA506" s="4"/>
      <c r="AB506" s="253" t="s">
        <v>304</v>
      </c>
      <c r="AD506" s="254" t="s">
        <v>305</v>
      </c>
      <c r="AE506" s="255">
        <v>7</v>
      </c>
      <c r="AF506" s="255">
        <v>3</v>
      </c>
      <c r="AG506" s="255">
        <v>3</v>
      </c>
      <c r="AH506" s="255">
        <v>3</v>
      </c>
      <c r="AI506" s="256">
        <v>3</v>
      </c>
      <c r="AJ506" s="24"/>
      <c r="AK506" s="4"/>
      <c r="AL506" s="4"/>
      <c r="AM506" s="257">
        <v>798.69</v>
      </c>
      <c r="AN506" s="257">
        <v>91.48</v>
      </c>
      <c r="AO506" s="257">
        <v>78.83</v>
      </c>
      <c r="AP506" s="257">
        <v>102.36</v>
      </c>
      <c r="AQ506" s="257">
        <v>840.01</v>
      </c>
      <c r="AR506" s="24"/>
      <c r="AS506" s="4"/>
      <c r="AT506" s="4"/>
      <c r="AU506" s="257">
        <v>114.09857142857101</v>
      </c>
      <c r="AV506" s="257">
        <v>13.068571428571399</v>
      </c>
      <c r="AW506" s="257">
        <v>11.261428571428601</v>
      </c>
      <c r="AX506" s="257">
        <v>14.6228571428571</v>
      </c>
      <c r="AY506" s="257">
        <v>120.001428571429</v>
      </c>
      <c r="AZ506" s="24"/>
      <c r="BA506" s="4"/>
    </row>
    <row r="507" spans="2:53" ht="14.4">
      <c r="B507" s="260" t="s">
        <v>262</v>
      </c>
      <c r="D507" s="261" t="s">
        <v>91</v>
      </c>
      <c r="E507" s="262">
        <v>4</v>
      </c>
      <c r="F507" s="262">
        <v>2</v>
      </c>
      <c r="G507" s="262">
        <v>3</v>
      </c>
      <c r="H507" s="262">
        <v>4</v>
      </c>
      <c r="I507" s="263">
        <v>2</v>
      </c>
      <c r="J507" s="11"/>
      <c r="M507" s="264">
        <v>338.41</v>
      </c>
      <c r="N507" s="264">
        <v>290.99</v>
      </c>
      <c r="O507" s="264">
        <v>611.76</v>
      </c>
      <c r="P507" s="264">
        <v>919.84</v>
      </c>
      <c r="Q507" s="264">
        <v>1902.7</v>
      </c>
      <c r="R507" s="11"/>
      <c r="S507" s="4"/>
      <c r="T507" s="4"/>
      <c r="U507" s="264">
        <v>67.682000000000002</v>
      </c>
      <c r="V507" s="264">
        <v>58.198</v>
      </c>
      <c r="W507" s="264">
        <v>152.94</v>
      </c>
      <c r="X507" s="264">
        <v>229.96</v>
      </c>
      <c r="Y507" s="264">
        <v>475.67500000000001</v>
      </c>
      <c r="Z507" s="11"/>
      <c r="AA507" s="4"/>
      <c r="AB507" s="260" t="s">
        <v>311</v>
      </c>
      <c r="AD507" s="261" t="s">
        <v>312</v>
      </c>
      <c r="AE507" s="262">
        <v>4</v>
      </c>
      <c r="AF507" s="262">
        <v>3</v>
      </c>
      <c r="AG507" s="262">
        <v>2</v>
      </c>
      <c r="AH507" s="262">
        <v>2</v>
      </c>
      <c r="AI507" s="263">
        <v>2</v>
      </c>
      <c r="AJ507" s="24"/>
      <c r="AK507" s="4"/>
      <c r="AL507" s="4"/>
      <c r="AM507" s="264">
        <v>321.39</v>
      </c>
      <c r="AN507" s="264">
        <v>69.650000000000006</v>
      </c>
      <c r="AO507" s="264">
        <v>34.97</v>
      </c>
      <c r="AP507" s="264">
        <v>39.65</v>
      </c>
      <c r="AQ507" s="264">
        <v>38.36</v>
      </c>
      <c r="AR507" s="24"/>
      <c r="AS507" s="4"/>
      <c r="AT507" s="4"/>
      <c r="AU507" s="264">
        <v>64.278000000000006</v>
      </c>
      <c r="AV507" s="264">
        <v>13.93</v>
      </c>
      <c r="AW507" s="264">
        <v>6.9939999999999998</v>
      </c>
      <c r="AX507" s="264">
        <v>7.93</v>
      </c>
      <c r="AY507" s="264">
        <v>7.6719999999999997</v>
      </c>
      <c r="AZ507" s="24"/>
      <c r="BA507" s="4"/>
    </row>
    <row r="508" spans="2:53" ht="14.4">
      <c r="B508" s="253" t="s">
        <v>265</v>
      </c>
      <c r="D508" s="254" t="s">
        <v>264</v>
      </c>
      <c r="E508" s="255">
        <v>2</v>
      </c>
      <c r="F508" s="255"/>
      <c r="G508" s="255"/>
      <c r="H508" s="255"/>
      <c r="I508" s="256">
        <v>1</v>
      </c>
      <c r="J508" s="11"/>
      <c r="M508" s="257">
        <v>433.34</v>
      </c>
      <c r="N508" s="257">
        <v>0</v>
      </c>
      <c r="O508" s="257">
        <v>0</v>
      </c>
      <c r="P508" s="257">
        <v>0</v>
      </c>
      <c r="Q508" s="257">
        <v>235.38</v>
      </c>
      <c r="R508" s="11"/>
      <c r="S508" s="4"/>
      <c r="T508" s="4"/>
      <c r="U508" s="257">
        <v>144.446666666667</v>
      </c>
      <c r="V508" s="257">
        <v>0</v>
      </c>
      <c r="W508" s="257">
        <v>0</v>
      </c>
      <c r="X508" s="257">
        <v>0</v>
      </c>
      <c r="Y508" s="257">
        <v>78.459999999999994</v>
      </c>
      <c r="Z508" s="11"/>
      <c r="AA508" s="4"/>
      <c r="AB508" s="253" t="s">
        <v>313</v>
      </c>
      <c r="AD508" s="254" t="s">
        <v>95</v>
      </c>
      <c r="AE508" s="255">
        <v>7</v>
      </c>
      <c r="AF508" s="255">
        <v>5</v>
      </c>
      <c r="AG508" s="255">
        <v>3</v>
      </c>
      <c r="AH508" s="255"/>
      <c r="AI508" s="256"/>
      <c r="AJ508" s="24"/>
      <c r="AK508" s="4"/>
      <c r="AL508" s="4"/>
      <c r="AM508" s="257">
        <v>1960.53</v>
      </c>
      <c r="AN508" s="257">
        <v>1833.29</v>
      </c>
      <c r="AO508" s="257">
        <v>2214.16</v>
      </c>
      <c r="AP508" s="257">
        <v>0</v>
      </c>
      <c r="AQ508" s="257">
        <v>0</v>
      </c>
      <c r="AR508" s="24"/>
      <c r="AS508" s="4"/>
      <c r="AT508" s="4"/>
      <c r="AU508" s="257">
        <v>280.07571428571401</v>
      </c>
      <c r="AV508" s="257">
        <v>261.89857142857102</v>
      </c>
      <c r="AW508" s="257">
        <v>442.83199999999999</v>
      </c>
      <c r="AX508" s="257">
        <v>0</v>
      </c>
      <c r="AY508" s="257">
        <v>0</v>
      </c>
      <c r="AZ508" s="24"/>
      <c r="BA508" s="4"/>
    </row>
    <row r="509" spans="2:53" ht="14.4">
      <c r="B509" s="260" t="s">
        <v>266</v>
      </c>
      <c r="D509" s="261" t="s">
        <v>84</v>
      </c>
      <c r="E509" s="262">
        <v>16</v>
      </c>
      <c r="F509" s="262">
        <v>11</v>
      </c>
      <c r="G509" s="262">
        <v>11</v>
      </c>
      <c r="H509" s="262">
        <v>9</v>
      </c>
      <c r="I509" s="263">
        <v>9</v>
      </c>
      <c r="J509" s="11"/>
      <c r="M509" s="264">
        <v>2915.62</v>
      </c>
      <c r="N509" s="264">
        <v>2921.1</v>
      </c>
      <c r="O509" s="264">
        <v>3460.08</v>
      </c>
      <c r="P509" s="264">
        <v>2457.16</v>
      </c>
      <c r="Q509" s="264">
        <v>24946.639999999999</v>
      </c>
      <c r="R509" s="11"/>
      <c r="S509" s="4"/>
      <c r="T509" s="4"/>
      <c r="U509" s="264">
        <v>161.978888888889</v>
      </c>
      <c r="V509" s="264">
        <v>162.28333333333299</v>
      </c>
      <c r="W509" s="264">
        <v>192.226666666667</v>
      </c>
      <c r="X509" s="264">
        <v>136.508888888889</v>
      </c>
      <c r="Y509" s="264">
        <v>1467.44941176471</v>
      </c>
      <c r="Z509" s="11"/>
      <c r="AA509" s="4"/>
      <c r="AB509" s="260" t="s">
        <v>318</v>
      </c>
      <c r="AD509" s="261" t="s">
        <v>319</v>
      </c>
      <c r="AE509" s="262">
        <v>2</v>
      </c>
      <c r="AF509" s="262">
        <v>2</v>
      </c>
      <c r="AG509" s="262">
        <v>1</v>
      </c>
      <c r="AH509" s="262">
        <v>1</v>
      </c>
      <c r="AI509" s="263"/>
      <c r="AJ509" s="24"/>
      <c r="AK509" s="4"/>
      <c r="AL509" s="4"/>
      <c r="AM509" s="264">
        <v>225.45</v>
      </c>
      <c r="AN509" s="264">
        <v>88.67</v>
      </c>
      <c r="AO509" s="264">
        <v>24.38</v>
      </c>
      <c r="AP509" s="264">
        <v>17.14</v>
      </c>
      <c r="AQ509" s="264">
        <v>0</v>
      </c>
      <c r="AR509" s="24"/>
      <c r="AS509" s="4"/>
      <c r="AT509" s="4"/>
      <c r="AU509" s="264">
        <v>112.72499999999999</v>
      </c>
      <c r="AV509" s="264">
        <v>44.335000000000001</v>
      </c>
      <c r="AW509" s="264">
        <v>24.38</v>
      </c>
      <c r="AX509" s="264">
        <v>17.14</v>
      </c>
      <c r="AY509" s="264">
        <v>0</v>
      </c>
      <c r="AZ509" s="24"/>
      <c r="BA509" s="4"/>
    </row>
    <row r="510" spans="2:53" ht="14.4">
      <c r="B510" s="253" t="s">
        <v>267</v>
      </c>
      <c r="D510" s="254" t="s">
        <v>158</v>
      </c>
      <c r="E510" s="255">
        <v>6</v>
      </c>
      <c r="F510" s="255">
        <v>2</v>
      </c>
      <c r="G510" s="255">
        <v>2</v>
      </c>
      <c r="H510" s="255">
        <v>2</v>
      </c>
      <c r="I510" s="256">
        <v>1</v>
      </c>
      <c r="J510" s="11"/>
      <c r="M510" s="257">
        <v>649.57000000000005</v>
      </c>
      <c r="N510" s="257">
        <v>80.349999999999994</v>
      </c>
      <c r="O510" s="257">
        <v>99.75</v>
      </c>
      <c r="P510" s="257">
        <v>94.16</v>
      </c>
      <c r="Q510" s="257">
        <v>311.41000000000003</v>
      </c>
      <c r="R510" s="11"/>
      <c r="S510" s="4"/>
      <c r="T510" s="4"/>
      <c r="U510" s="257">
        <v>108.261666666667</v>
      </c>
      <c r="V510" s="257">
        <v>13.391666666666699</v>
      </c>
      <c r="W510" s="257">
        <v>16.625</v>
      </c>
      <c r="X510" s="257">
        <v>15.6933333333333</v>
      </c>
      <c r="Y510" s="257">
        <v>51.901666666666699</v>
      </c>
      <c r="Z510" s="11"/>
      <c r="AA510" s="4"/>
      <c r="AB510" s="253" t="s">
        <v>320</v>
      </c>
      <c r="AD510" s="254" t="s">
        <v>95</v>
      </c>
      <c r="AE510" s="255">
        <v>1</v>
      </c>
      <c r="AF510" s="255"/>
      <c r="AG510" s="255"/>
      <c r="AH510" s="255"/>
      <c r="AI510" s="256"/>
      <c r="AJ510" s="24"/>
      <c r="AK510" s="4"/>
      <c r="AL510" s="4"/>
      <c r="AM510" s="257">
        <v>1.05</v>
      </c>
      <c r="AN510" s="257">
        <v>0</v>
      </c>
      <c r="AO510" s="257">
        <v>0</v>
      </c>
      <c r="AP510" s="257">
        <v>0</v>
      </c>
      <c r="AQ510" s="257">
        <v>0</v>
      </c>
      <c r="AR510" s="24"/>
      <c r="AS510" s="4"/>
      <c r="AT510" s="4"/>
      <c r="AU510" s="257">
        <v>1.05</v>
      </c>
      <c r="AV510" s="257">
        <v>0</v>
      </c>
      <c r="AW510" s="257">
        <v>0</v>
      </c>
      <c r="AX510" s="257">
        <v>0</v>
      </c>
      <c r="AY510" s="257">
        <v>0</v>
      </c>
      <c r="AZ510" s="24"/>
      <c r="BA510" s="4"/>
    </row>
    <row r="511" spans="2:53" ht="14.4">
      <c r="B511" s="260" t="s">
        <v>267</v>
      </c>
      <c r="D511" s="261" t="s">
        <v>55</v>
      </c>
      <c r="E511" s="262">
        <v>97</v>
      </c>
      <c r="F511" s="262">
        <v>52</v>
      </c>
      <c r="G511" s="262">
        <v>39</v>
      </c>
      <c r="H511" s="262">
        <v>40</v>
      </c>
      <c r="I511" s="263">
        <v>39</v>
      </c>
      <c r="J511" s="11"/>
      <c r="M511" s="264">
        <v>16530.09</v>
      </c>
      <c r="N511" s="264">
        <v>13946.82</v>
      </c>
      <c r="O511" s="264">
        <v>8411.3700000000008</v>
      </c>
      <c r="P511" s="264">
        <v>10277.370000000001</v>
      </c>
      <c r="Q511" s="264">
        <v>64960.4</v>
      </c>
      <c r="R511" s="11"/>
      <c r="S511" s="4"/>
      <c r="T511" s="4"/>
      <c r="U511" s="264">
        <v>143.739913043478</v>
      </c>
      <c r="V511" s="264">
        <v>121.276695652174</v>
      </c>
      <c r="W511" s="264">
        <v>77.168532110091803</v>
      </c>
      <c r="X511" s="264">
        <v>92.588918918918907</v>
      </c>
      <c r="Y511" s="264">
        <v>590.54909090909098</v>
      </c>
      <c r="Z511" s="11"/>
      <c r="AA511" s="4"/>
      <c r="AB511" s="260" t="s">
        <v>324</v>
      </c>
      <c r="AD511" s="261" t="s">
        <v>61</v>
      </c>
      <c r="AE511" s="262">
        <v>1</v>
      </c>
      <c r="AF511" s="262"/>
      <c r="AG511" s="262"/>
      <c r="AH511" s="262"/>
      <c r="AI511" s="263"/>
      <c r="AJ511" s="24"/>
      <c r="AK511" s="4"/>
      <c r="AL511" s="4"/>
      <c r="AM511" s="264">
        <v>65</v>
      </c>
      <c r="AN511" s="264">
        <v>0</v>
      </c>
      <c r="AO511" s="264"/>
      <c r="AP511" s="264"/>
      <c r="AQ511" s="264"/>
      <c r="AR511" s="24"/>
      <c r="AS511" s="4"/>
      <c r="AT511" s="4"/>
      <c r="AU511" s="264">
        <v>65</v>
      </c>
      <c r="AV511" s="264">
        <v>0</v>
      </c>
      <c r="AW511" s="264"/>
      <c r="AX511" s="264"/>
      <c r="AY511" s="264"/>
      <c r="AZ511" s="24"/>
      <c r="BA511" s="4"/>
    </row>
    <row r="512" spans="2:53" ht="14.4">
      <c r="B512" s="253" t="s">
        <v>268</v>
      </c>
      <c r="D512" s="254" t="s">
        <v>59</v>
      </c>
      <c r="E512" s="255">
        <v>1</v>
      </c>
      <c r="F512" s="255">
        <v>1</v>
      </c>
      <c r="G512" s="255">
        <v>1</v>
      </c>
      <c r="H512" s="255"/>
      <c r="I512" s="256"/>
      <c r="J512" s="11"/>
      <c r="M512" s="257">
        <v>534.84</v>
      </c>
      <c r="N512" s="257">
        <v>760.11</v>
      </c>
      <c r="O512" s="257">
        <v>601.29999999999995</v>
      </c>
      <c r="P512" s="257">
        <v>0</v>
      </c>
      <c r="Q512" s="257">
        <v>0</v>
      </c>
      <c r="R512" s="11"/>
      <c r="S512" s="4"/>
      <c r="T512" s="4"/>
      <c r="U512" s="257">
        <v>534.84</v>
      </c>
      <c r="V512" s="257">
        <v>760.11</v>
      </c>
      <c r="W512" s="257">
        <v>601.29999999999995</v>
      </c>
      <c r="X512" s="257">
        <v>0</v>
      </c>
      <c r="Y512" s="257">
        <v>0</v>
      </c>
      <c r="Z512" s="11"/>
      <c r="AA512" s="4"/>
      <c r="AB512" s="253" t="s">
        <v>327</v>
      </c>
      <c r="AD512" s="254" t="s">
        <v>98</v>
      </c>
      <c r="AE512" s="255">
        <v>2</v>
      </c>
      <c r="AF512" s="255">
        <v>1</v>
      </c>
      <c r="AG512" s="255"/>
      <c r="AH512" s="255"/>
      <c r="AI512" s="256"/>
      <c r="AJ512" s="24"/>
      <c r="AK512" s="4"/>
      <c r="AL512" s="4"/>
      <c r="AM512" s="257">
        <v>599.21</v>
      </c>
      <c r="AN512" s="257">
        <v>409.17</v>
      </c>
      <c r="AO512" s="257"/>
      <c r="AP512" s="257"/>
      <c r="AQ512" s="257"/>
      <c r="AR512" s="24"/>
      <c r="AS512" s="4"/>
      <c r="AT512" s="4"/>
      <c r="AU512" s="257">
        <v>299.60500000000002</v>
      </c>
      <c r="AV512" s="257">
        <v>204.58500000000001</v>
      </c>
      <c r="AW512" s="257"/>
      <c r="AX512" s="257"/>
      <c r="AY512" s="257"/>
      <c r="AZ512" s="24"/>
      <c r="BA512" s="4"/>
    </row>
    <row r="513" spans="2:53" ht="14.4">
      <c r="B513" s="260" t="s">
        <v>269</v>
      </c>
      <c r="D513" s="261" t="s">
        <v>70</v>
      </c>
      <c r="E513" s="262">
        <v>57</v>
      </c>
      <c r="F513" s="262">
        <v>30</v>
      </c>
      <c r="G513" s="262">
        <v>25</v>
      </c>
      <c r="H513" s="262">
        <v>18</v>
      </c>
      <c r="I513" s="263">
        <v>22</v>
      </c>
      <c r="J513" s="11"/>
      <c r="M513" s="264">
        <v>8838.74</v>
      </c>
      <c r="N513" s="264">
        <v>6785.47</v>
      </c>
      <c r="O513" s="264">
        <v>4686.41</v>
      </c>
      <c r="P513" s="264">
        <v>4126.3999999999996</v>
      </c>
      <c r="Q513" s="264">
        <v>42419.47</v>
      </c>
      <c r="R513" s="11"/>
      <c r="S513" s="4"/>
      <c r="T513" s="4"/>
      <c r="U513" s="264">
        <v>135.98061538461499</v>
      </c>
      <c r="V513" s="264">
        <v>104.391846153846</v>
      </c>
      <c r="W513" s="264">
        <v>73.225156249999998</v>
      </c>
      <c r="X513" s="264">
        <v>64.474999999999994</v>
      </c>
      <c r="Y513" s="264">
        <v>662.80421875000002</v>
      </c>
      <c r="Z513" s="11"/>
      <c r="AA513" s="4"/>
      <c r="AB513" s="260" t="s">
        <v>328</v>
      </c>
      <c r="AD513" s="261" t="s">
        <v>79</v>
      </c>
      <c r="AE513" s="262">
        <v>12</v>
      </c>
      <c r="AF513" s="262">
        <v>6</v>
      </c>
      <c r="AG513" s="262">
        <v>4</v>
      </c>
      <c r="AH513" s="262">
        <v>4</v>
      </c>
      <c r="AI513" s="263">
        <v>3</v>
      </c>
      <c r="AJ513" s="24"/>
      <c r="AK513" s="4"/>
      <c r="AL513" s="4"/>
      <c r="AM513" s="264">
        <v>909.41</v>
      </c>
      <c r="AN513" s="264">
        <v>285.35000000000002</v>
      </c>
      <c r="AO513" s="264">
        <v>60.36</v>
      </c>
      <c r="AP513" s="264">
        <v>69.260000000000005</v>
      </c>
      <c r="AQ513" s="264">
        <v>203.33</v>
      </c>
      <c r="AR513" s="24"/>
      <c r="AS513" s="4"/>
      <c r="AT513" s="4"/>
      <c r="AU513" s="264">
        <v>75.784166666666707</v>
      </c>
      <c r="AV513" s="264">
        <v>23.779166666666701</v>
      </c>
      <c r="AW513" s="264">
        <v>5.03</v>
      </c>
      <c r="AX513" s="264">
        <v>5.7716666666666701</v>
      </c>
      <c r="AY513" s="264">
        <v>16.9441666666667</v>
      </c>
      <c r="AZ513" s="24"/>
      <c r="BA513" s="4"/>
    </row>
    <row r="514" spans="2:53" ht="14.4">
      <c r="B514" s="253" t="s">
        <v>271</v>
      </c>
      <c r="D514" s="254" t="s">
        <v>272</v>
      </c>
      <c r="E514" s="255">
        <v>84</v>
      </c>
      <c r="F514" s="255">
        <v>44</v>
      </c>
      <c r="G514" s="255">
        <v>17</v>
      </c>
      <c r="H514" s="255">
        <v>9</v>
      </c>
      <c r="I514" s="256">
        <v>26</v>
      </c>
      <c r="J514" s="11"/>
      <c r="M514" s="257">
        <v>9021.69</v>
      </c>
      <c r="N514" s="257">
        <v>17568.12</v>
      </c>
      <c r="O514" s="257">
        <v>1732.87</v>
      </c>
      <c r="P514" s="257">
        <v>743.27</v>
      </c>
      <c r="Q514" s="257">
        <v>21519.42</v>
      </c>
      <c r="R514" s="11"/>
      <c r="S514" s="4"/>
      <c r="T514" s="4"/>
      <c r="U514" s="257">
        <v>93.975937500000001</v>
      </c>
      <c r="V514" s="257">
        <v>183.00125</v>
      </c>
      <c r="W514" s="257">
        <v>25.8637313432836</v>
      </c>
      <c r="X514" s="257">
        <v>8.6426744186046491</v>
      </c>
      <c r="Y514" s="257">
        <v>239.10466666666699</v>
      </c>
      <c r="Z514" s="11"/>
      <c r="AA514" s="4"/>
      <c r="AB514" s="253" t="s">
        <v>331</v>
      </c>
      <c r="AD514" s="254" t="s">
        <v>98</v>
      </c>
      <c r="AE514" s="255">
        <v>1</v>
      </c>
      <c r="AF514" s="255"/>
      <c r="AG514" s="255"/>
      <c r="AH514" s="255"/>
      <c r="AI514" s="256"/>
      <c r="AJ514" s="24"/>
      <c r="AK514" s="4"/>
      <c r="AL514" s="4"/>
      <c r="AM514" s="257">
        <v>15.22</v>
      </c>
      <c r="AN514" s="257">
        <v>0</v>
      </c>
      <c r="AO514" s="257">
        <v>0</v>
      </c>
      <c r="AP514" s="257">
        <v>0</v>
      </c>
      <c r="AQ514" s="257">
        <v>0</v>
      </c>
      <c r="AR514" s="24"/>
      <c r="AS514" s="4"/>
      <c r="AT514" s="4"/>
      <c r="AU514" s="257">
        <v>15.22</v>
      </c>
      <c r="AV514" s="257">
        <v>0</v>
      </c>
      <c r="AW514" s="257">
        <v>0</v>
      </c>
      <c r="AX514" s="257">
        <v>0</v>
      </c>
      <c r="AY514" s="257">
        <v>0</v>
      </c>
      <c r="AZ514" s="24"/>
      <c r="BA514" s="4"/>
    </row>
    <row r="515" spans="2:53" ht="14.4">
      <c r="B515" s="260" t="s">
        <v>276</v>
      </c>
      <c r="D515" s="261" t="s">
        <v>275</v>
      </c>
      <c r="E515" s="262">
        <v>1</v>
      </c>
      <c r="F515" s="262"/>
      <c r="G515" s="262"/>
      <c r="H515" s="262"/>
      <c r="I515" s="263"/>
      <c r="J515" s="11"/>
      <c r="M515" s="264">
        <v>0.88</v>
      </c>
      <c r="N515" s="264">
        <v>0</v>
      </c>
      <c r="O515" s="264">
        <v>0</v>
      </c>
      <c r="P515" s="264">
        <v>0</v>
      </c>
      <c r="Q515" s="264">
        <v>0</v>
      </c>
      <c r="R515" s="11"/>
      <c r="S515" s="4"/>
      <c r="T515" s="4"/>
      <c r="U515" s="264">
        <v>0.88</v>
      </c>
      <c r="V515" s="264">
        <v>0</v>
      </c>
      <c r="W515" s="264">
        <v>0</v>
      </c>
      <c r="X515" s="264">
        <v>0</v>
      </c>
      <c r="Y515" s="264">
        <v>0</v>
      </c>
      <c r="Z515" s="11"/>
      <c r="AA515" s="4"/>
      <c r="AB515" s="260" t="s">
        <v>335</v>
      </c>
      <c r="AD515" s="261" t="s">
        <v>336</v>
      </c>
      <c r="AE515" s="262">
        <v>7</v>
      </c>
      <c r="AF515" s="262">
        <v>3</v>
      </c>
      <c r="AG515" s="262">
        <v>1</v>
      </c>
      <c r="AH515" s="262">
        <v>1</v>
      </c>
      <c r="AI515" s="263">
        <v>2</v>
      </c>
      <c r="AJ515" s="24"/>
      <c r="AK515" s="4"/>
      <c r="AL515" s="4"/>
      <c r="AM515" s="264">
        <v>533.91</v>
      </c>
      <c r="AN515" s="264">
        <v>161.72999999999999</v>
      </c>
      <c r="AO515" s="264">
        <v>262.2</v>
      </c>
      <c r="AP515" s="264">
        <v>11.08</v>
      </c>
      <c r="AQ515" s="264">
        <v>120.93</v>
      </c>
      <c r="AR515" s="24"/>
      <c r="AS515" s="4"/>
      <c r="AT515" s="4"/>
      <c r="AU515" s="264">
        <v>66.738749999999996</v>
      </c>
      <c r="AV515" s="264">
        <v>20.216249999999999</v>
      </c>
      <c r="AW515" s="264">
        <v>43.7</v>
      </c>
      <c r="AX515" s="264">
        <v>1.84666666666667</v>
      </c>
      <c r="AY515" s="264">
        <v>17.275714285714301</v>
      </c>
      <c r="AZ515" s="24"/>
      <c r="BA515" s="4"/>
    </row>
    <row r="516" spans="2:53" ht="14.4">
      <c r="B516" s="253" t="s">
        <v>276</v>
      </c>
      <c r="D516" s="254" t="s">
        <v>189</v>
      </c>
      <c r="E516" s="255">
        <v>766</v>
      </c>
      <c r="F516" s="255">
        <v>457</v>
      </c>
      <c r="G516" s="255">
        <v>345</v>
      </c>
      <c r="H516" s="255">
        <v>330</v>
      </c>
      <c r="I516" s="256">
        <v>334</v>
      </c>
      <c r="J516" s="11"/>
      <c r="M516" s="257">
        <v>155740.63</v>
      </c>
      <c r="N516" s="257">
        <v>85070.33</v>
      </c>
      <c r="O516" s="257">
        <v>89882.16</v>
      </c>
      <c r="P516" s="257">
        <v>81529.47</v>
      </c>
      <c r="Q516" s="257">
        <v>613559.91</v>
      </c>
      <c r="R516" s="11"/>
      <c r="S516" s="4"/>
      <c r="T516" s="4"/>
      <c r="U516" s="257">
        <v>177.58338654504001</v>
      </c>
      <c r="V516" s="257">
        <v>97.0015165336374</v>
      </c>
      <c r="W516" s="257">
        <v>105.86826855123699</v>
      </c>
      <c r="X516" s="257">
        <v>96.943483947681301</v>
      </c>
      <c r="Y516" s="257">
        <v>734.80228742514998</v>
      </c>
      <c r="Z516" s="11"/>
      <c r="AA516" s="4"/>
      <c r="AB516" s="253" t="s">
        <v>337</v>
      </c>
      <c r="AD516" s="254" t="s">
        <v>175</v>
      </c>
      <c r="AE516" s="255">
        <v>18</v>
      </c>
      <c r="AF516" s="255">
        <v>5</v>
      </c>
      <c r="AG516" s="255">
        <v>2</v>
      </c>
      <c r="AH516" s="255">
        <v>1</v>
      </c>
      <c r="AI516" s="256">
        <v>1</v>
      </c>
      <c r="AJ516" s="24"/>
      <c r="AK516" s="4"/>
      <c r="AL516" s="4"/>
      <c r="AM516" s="257">
        <v>4779.05</v>
      </c>
      <c r="AN516" s="257">
        <v>1252.21</v>
      </c>
      <c r="AO516" s="257">
        <v>62.13</v>
      </c>
      <c r="AP516" s="257">
        <v>62.21</v>
      </c>
      <c r="AQ516" s="257">
        <v>4531.05</v>
      </c>
      <c r="AR516" s="24"/>
      <c r="AS516" s="4"/>
      <c r="AT516" s="4"/>
      <c r="AU516" s="257">
        <v>265.50277777777802</v>
      </c>
      <c r="AV516" s="257">
        <v>69.567222222222199</v>
      </c>
      <c r="AW516" s="257">
        <v>4.4378571428571396</v>
      </c>
      <c r="AX516" s="257">
        <v>6.2210000000000001</v>
      </c>
      <c r="AY516" s="257">
        <v>283.19062500000001</v>
      </c>
      <c r="AZ516" s="24"/>
      <c r="BA516" s="4"/>
    </row>
    <row r="517" spans="2:53" ht="14.4">
      <c r="B517" s="260" t="s">
        <v>278</v>
      </c>
      <c r="D517" s="261" t="s">
        <v>56</v>
      </c>
      <c r="E517" s="262">
        <v>38</v>
      </c>
      <c r="F517" s="262">
        <v>5</v>
      </c>
      <c r="G517" s="262">
        <v>1</v>
      </c>
      <c r="H517" s="262"/>
      <c r="I517" s="263">
        <v>1</v>
      </c>
      <c r="J517" s="11"/>
      <c r="M517" s="264">
        <v>2168.87</v>
      </c>
      <c r="N517" s="264">
        <v>322.36</v>
      </c>
      <c r="O517" s="264">
        <v>81.87</v>
      </c>
      <c r="P517" s="264">
        <v>0</v>
      </c>
      <c r="Q517" s="264">
        <v>1021.7</v>
      </c>
      <c r="R517" s="11"/>
      <c r="S517" s="4"/>
      <c r="T517" s="4"/>
      <c r="U517" s="264">
        <v>55.612051282051297</v>
      </c>
      <c r="V517" s="264">
        <v>8.2656410256410293</v>
      </c>
      <c r="W517" s="264">
        <v>5.8478571428571398</v>
      </c>
      <c r="X517" s="264">
        <v>0</v>
      </c>
      <c r="Y517" s="264">
        <v>127.71250000000001</v>
      </c>
      <c r="Z517" s="11"/>
      <c r="AA517" s="4"/>
      <c r="AB517" s="260" t="s">
        <v>341</v>
      </c>
      <c r="AD517" s="261" t="s">
        <v>342</v>
      </c>
      <c r="AE517" s="262">
        <v>22</v>
      </c>
      <c r="AF517" s="262">
        <v>8</v>
      </c>
      <c r="AG517" s="262">
        <v>7</v>
      </c>
      <c r="AH517" s="262">
        <v>6</v>
      </c>
      <c r="AI517" s="263">
        <v>5</v>
      </c>
      <c r="AJ517" s="24"/>
      <c r="AK517" s="4"/>
      <c r="AL517" s="4"/>
      <c r="AM517" s="264">
        <v>4007.3</v>
      </c>
      <c r="AN517" s="264">
        <v>592.34</v>
      </c>
      <c r="AO517" s="264">
        <v>701.43</v>
      </c>
      <c r="AP517" s="264">
        <v>887.3</v>
      </c>
      <c r="AQ517" s="264">
        <v>679.21</v>
      </c>
      <c r="AR517" s="24"/>
      <c r="AS517" s="4"/>
      <c r="AT517" s="4"/>
      <c r="AU517" s="264">
        <v>182.15</v>
      </c>
      <c r="AV517" s="264">
        <v>26.924545454545498</v>
      </c>
      <c r="AW517" s="264">
        <v>36.917368421052601</v>
      </c>
      <c r="AX517" s="264">
        <v>44.365000000000002</v>
      </c>
      <c r="AY517" s="264">
        <v>32.343333333333298</v>
      </c>
      <c r="AZ517" s="24"/>
      <c r="BA517" s="4"/>
    </row>
    <row r="518" spans="2:53" ht="14.4">
      <c r="B518" s="253" t="s">
        <v>278</v>
      </c>
      <c r="D518" s="254" t="s">
        <v>54</v>
      </c>
      <c r="E518" s="255">
        <v>1</v>
      </c>
      <c r="F518" s="255"/>
      <c r="G518" s="255"/>
      <c r="H518" s="255"/>
      <c r="I518" s="256"/>
      <c r="J518" s="11"/>
      <c r="M518" s="257">
        <v>43.29</v>
      </c>
      <c r="N518" s="257">
        <v>0</v>
      </c>
      <c r="O518" s="257">
        <v>0</v>
      </c>
      <c r="P518" s="257"/>
      <c r="Q518" s="257"/>
      <c r="R518" s="11"/>
      <c r="S518" s="4"/>
      <c r="T518" s="4"/>
      <c r="U518" s="257">
        <v>43.29</v>
      </c>
      <c r="V518" s="257">
        <v>0</v>
      </c>
      <c r="W518" s="257">
        <v>0</v>
      </c>
      <c r="X518" s="257"/>
      <c r="Y518" s="257"/>
      <c r="Z518" s="11"/>
      <c r="AA518" s="4"/>
      <c r="AB518" s="253" t="s">
        <v>343</v>
      </c>
      <c r="AD518" s="254" t="s">
        <v>163</v>
      </c>
      <c r="AE518" s="255">
        <v>8</v>
      </c>
      <c r="AF518" s="255">
        <v>8</v>
      </c>
      <c r="AG518" s="255">
        <v>5</v>
      </c>
      <c r="AH518" s="255">
        <v>5</v>
      </c>
      <c r="AI518" s="256">
        <v>5</v>
      </c>
      <c r="AJ518" s="24"/>
      <c r="AK518" s="4"/>
      <c r="AL518" s="4"/>
      <c r="AM518" s="257">
        <v>2005.66</v>
      </c>
      <c r="AN518" s="257">
        <v>2315.38</v>
      </c>
      <c r="AO518" s="257">
        <v>986.52</v>
      </c>
      <c r="AP518" s="257">
        <v>1138.47</v>
      </c>
      <c r="AQ518" s="257">
        <v>7739.66</v>
      </c>
      <c r="AR518" s="24"/>
      <c r="AS518" s="4"/>
      <c r="AT518" s="4"/>
      <c r="AU518" s="257">
        <v>250.70750000000001</v>
      </c>
      <c r="AV518" s="257">
        <v>289.42250000000001</v>
      </c>
      <c r="AW518" s="257">
        <v>123.315</v>
      </c>
      <c r="AX518" s="257">
        <v>142.30875</v>
      </c>
      <c r="AY518" s="257">
        <v>1105.66571428571</v>
      </c>
      <c r="AZ518" s="24"/>
      <c r="BA518" s="4"/>
    </row>
    <row r="519" spans="2:53" ht="14.4">
      <c r="B519" s="260" t="s">
        <v>281</v>
      </c>
      <c r="D519" s="261" t="s">
        <v>282</v>
      </c>
      <c r="E519" s="262">
        <v>11</v>
      </c>
      <c r="F519" s="262">
        <v>6</v>
      </c>
      <c r="G519" s="262">
        <v>4</v>
      </c>
      <c r="H519" s="262">
        <v>3</v>
      </c>
      <c r="I519" s="263">
        <v>3</v>
      </c>
      <c r="J519" s="11"/>
      <c r="M519" s="264">
        <v>725.65</v>
      </c>
      <c r="N519" s="264">
        <v>697.95</v>
      </c>
      <c r="O519" s="264">
        <v>376.23</v>
      </c>
      <c r="P519" s="264">
        <v>532.96</v>
      </c>
      <c r="Q519" s="264">
        <v>1282.52</v>
      </c>
      <c r="R519" s="11"/>
      <c r="S519" s="4"/>
      <c r="T519" s="4"/>
      <c r="U519" s="264">
        <v>65.968181818181804</v>
      </c>
      <c r="V519" s="264">
        <v>63.45</v>
      </c>
      <c r="W519" s="264">
        <v>41.803333333333299</v>
      </c>
      <c r="X519" s="264">
        <v>53.295999999999999</v>
      </c>
      <c r="Y519" s="264">
        <v>128.25200000000001</v>
      </c>
      <c r="Z519" s="11"/>
      <c r="AA519" s="4"/>
      <c r="AB519" s="260" t="s">
        <v>344</v>
      </c>
      <c r="AD519" s="261" t="s">
        <v>191</v>
      </c>
      <c r="AE519" s="262">
        <v>19</v>
      </c>
      <c r="AF519" s="262">
        <v>10</v>
      </c>
      <c r="AG519" s="262">
        <v>9</v>
      </c>
      <c r="AH519" s="262">
        <v>6</v>
      </c>
      <c r="AI519" s="263">
        <v>4</v>
      </c>
      <c r="AJ519" s="24"/>
      <c r="AK519" s="4"/>
      <c r="AL519" s="4"/>
      <c r="AM519" s="264">
        <v>2603.44</v>
      </c>
      <c r="AN519" s="264">
        <v>1283.3699999999999</v>
      </c>
      <c r="AO519" s="264">
        <v>1203.22</v>
      </c>
      <c r="AP519" s="264">
        <v>1102.79</v>
      </c>
      <c r="AQ519" s="264">
        <v>11952.7</v>
      </c>
      <c r="AR519" s="24"/>
      <c r="AS519" s="4"/>
      <c r="AT519" s="4"/>
      <c r="AU519" s="264">
        <v>137.02315789473701</v>
      </c>
      <c r="AV519" s="264">
        <v>67.545789473684195</v>
      </c>
      <c r="AW519" s="264">
        <v>63.327368421052597</v>
      </c>
      <c r="AX519" s="264">
        <v>58.0415789473684</v>
      </c>
      <c r="AY519" s="264">
        <v>629.08947368421104</v>
      </c>
      <c r="AZ519" s="24"/>
      <c r="BA519" s="4"/>
    </row>
    <row r="520" spans="2:53" ht="14.4">
      <c r="B520" s="253" t="s">
        <v>283</v>
      </c>
      <c r="D520" s="254" t="s">
        <v>199</v>
      </c>
      <c r="E520" s="255">
        <v>109</v>
      </c>
      <c r="F520" s="255">
        <v>55</v>
      </c>
      <c r="G520" s="255">
        <v>41</v>
      </c>
      <c r="H520" s="255">
        <v>29</v>
      </c>
      <c r="I520" s="256">
        <v>32</v>
      </c>
      <c r="J520" s="11"/>
      <c r="M520" s="257">
        <v>18241.62</v>
      </c>
      <c r="N520" s="257">
        <v>13446.22</v>
      </c>
      <c r="O520" s="257">
        <v>22466.82</v>
      </c>
      <c r="P520" s="257">
        <v>7832.82</v>
      </c>
      <c r="Q520" s="257">
        <v>56302.84</v>
      </c>
      <c r="R520" s="11"/>
      <c r="S520" s="4"/>
      <c r="T520" s="4"/>
      <c r="U520" s="257">
        <v>149.521475409836</v>
      </c>
      <c r="V520" s="257">
        <v>110.214918032787</v>
      </c>
      <c r="W520" s="257">
        <v>204.243818181818</v>
      </c>
      <c r="X520" s="257">
        <v>71.207454545454596</v>
      </c>
      <c r="Y520" s="257">
        <v>507.23279279279302</v>
      </c>
      <c r="Z520" s="11"/>
      <c r="AA520" s="4"/>
      <c r="AB520" s="253" t="s">
        <v>346</v>
      </c>
      <c r="AD520" s="254" t="s">
        <v>347</v>
      </c>
      <c r="AE520" s="255">
        <v>1</v>
      </c>
      <c r="AF520" s="255"/>
      <c r="AG520" s="255"/>
      <c r="AH520" s="255"/>
      <c r="AI520" s="256"/>
      <c r="AJ520" s="24"/>
      <c r="AK520" s="4"/>
      <c r="AL520" s="4"/>
      <c r="AM520" s="257">
        <v>37.85</v>
      </c>
      <c r="AN520" s="257">
        <v>0</v>
      </c>
      <c r="AO520" s="257">
        <v>0</v>
      </c>
      <c r="AP520" s="257">
        <v>0</v>
      </c>
      <c r="AQ520" s="257">
        <v>0</v>
      </c>
      <c r="AR520" s="24"/>
      <c r="AS520" s="4"/>
      <c r="AT520" s="4"/>
      <c r="AU520" s="257">
        <v>37.85</v>
      </c>
      <c r="AV520" s="257">
        <v>0</v>
      </c>
      <c r="AW520" s="257">
        <v>0</v>
      </c>
      <c r="AX520" s="257">
        <v>0</v>
      </c>
      <c r="AY520" s="257">
        <v>0</v>
      </c>
      <c r="AZ520" s="24"/>
      <c r="BA520" s="4"/>
    </row>
    <row r="521" spans="2:53" ht="14.4">
      <c r="B521" s="260" t="s">
        <v>284</v>
      </c>
      <c r="D521" s="261" t="s">
        <v>285</v>
      </c>
      <c r="E521" s="262">
        <v>128</v>
      </c>
      <c r="F521" s="262">
        <v>77</v>
      </c>
      <c r="G521" s="262">
        <v>47</v>
      </c>
      <c r="H521" s="262">
        <v>50</v>
      </c>
      <c r="I521" s="263">
        <v>53</v>
      </c>
      <c r="J521" s="11"/>
      <c r="M521" s="264">
        <v>16592.43</v>
      </c>
      <c r="N521" s="264">
        <v>10902.06</v>
      </c>
      <c r="O521" s="264">
        <v>7353.55</v>
      </c>
      <c r="P521" s="264">
        <v>9167.2099999999991</v>
      </c>
      <c r="Q521" s="264">
        <v>75610.84</v>
      </c>
      <c r="R521" s="11"/>
      <c r="S521" s="4"/>
      <c r="T521" s="4"/>
      <c r="U521" s="264">
        <v>110.61620000000001</v>
      </c>
      <c r="V521" s="264">
        <v>72.680400000000006</v>
      </c>
      <c r="W521" s="264">
        <v>50.3667808219178</v>
      </c>
      <c r="X521" s="264">
        <v>63.222137931034503</v>
      </c>
      <c r="Y521" s="264">
        <v>521.45406896551697</v>
      </c>
      <c r="Z521" s="11"/>
      <c r="AA521" s="4"/>
      <c r="AB521" s="260" t="s">
        <v>346</v>
      </c>
      <c r="AD521" s="261" t="s">
        <v>54</v>
      </c>
      <c r="AE521" s="262">
        <v>1</v>
      </c>
      <c r="AF521" s="262">
        <v>1</v>
      </c>
      <c r="AG521" s="262"/>
      <c r="AH521" s="262"/>
      <c r="AI521" s="263"/>
      <c r="AJ521" s="24"/>
      <c r="AK521" s="4"/>
      <c r="AL521" s="4"/>
      <c r="AM521" s="264">
        <v>493.61</v>
      </c>
      <c r="AN521" s="264">
        <v>20.32</v>
      </c>
      <c r="AO521" s="264">
        <v>0</v>
      </c>
      <c r="AP521" s="264">
        <v>0</v>
      </c>
      <c r="AQ521" s="264">
        <v>0</v>
      </c>
      <c r="AR521" s="24"/>
      <c r="AS521" s="4"/>
      <c r="AT521" s="4"/>
      <c r="AU521" s="264">
        <v>493.61</v>
      </c>
      <c r="AV521" s="264">
        <v>20.32</v>
      </c>
      <c r="AW521" s="264">
        <v>0</v>
      </c>
      <c r="AX521" s="264">
        <v>0</v>
      </c>
      <c r="AY521" s="264">
        <v>0</v>
      </c>
      <c r="AZ521" s="24"/>
      <c r="BA521" s="4"/>
    </row>
    <row r="522" spans="2:53" ht="14.4">
      <c r="B522" s="253" t="s">
        <v>286</v>
      </c>
      <c r="D522" s="254" t="s">
        <v>287</v>
      </c>
      <c r="E522" s="255">
        <v>250</v>
      </c>
      <c r="F522" s="255">
        <v>168</v>
      </c>
      <c r="G522" s="255">
        <v>132</v>
      </c>
      <c r="H522" s="255">
        <v>137</v>
      </c>
      <c r="I522" s="256">
        <v>123</v>
      </c>
      <c r="J522" s="11"/>
      <c r="M522" s="257">
        <v>37465.279999999999</v>
      </c>
      <c r="N522" s="257">
        <v>27634.400000000001</v>
      </c>
      <c r="O522" s="257">
        <v>33712.620000000003</v>
      </c>
      <c r="P522" s="257">
        <v>25975.71</v>
      </c>
      <c r="Q522" s="257">
        <v>221668.85</v>
      </c>
      <c r="R522" s="11"/>
      <c r="S522" s="4"/>
      <c r="T522" s="4"/>
      <c r="U522" s="257">
        <v>120.081025641026</v>
      </c>
      <c r="V522" s="257">
        <v>88.571794871794907</v>
      </c>
      <c r="W522" s="257">
        <v>111.262772277228</v>
      </c>
      <c r="X522" s="257">
        <v>86.298039867109594</v>
      </c>
      <c r="Y522" s="257">
        <v>729.17384868421095</v>
      </c>
      <c r="Z522" s="11"/>
      <c r="AA522" s="4"/>
      <c r="AB522" s="253" t="s">
        <v>349</v>
      </c>
      <c r="AD522" s="254" t="s">
        <v>351</v>
      </c>
      <c r="AE522" s="255">
        <v>4</v>
      </c>
      <c r="AF522" s="255">
        <v>2</v>
      </c>
      <c r="AG522" s="255">
        <v>1</v>
      </c>
      <c r="AH522" s="255"/>
      <c r="AI522" s="256"/>
      <c r="AJ522" s="24"/>
      <c r="AK522" s="4"/>
      <c r="AL522" s="4"/>
      <c r="AM522" s="257">
        <v>4381.3900000000003</v>
      </c>
      <c r="AN522" s="257">
        <v>3462.51</v>
      </c>
      <c r="AO522" s="257">
        <v>3900.94</v>
      </c>
      <c r="AP522" s="257">
        <v>0</v>
      </c>
      <c r="AQ522" s="257">
        <v>0</v>
      </c>
      <c r="AR522" s="24"/>
      <c r="AS522" s="4"/>
      <c r="AT522" s="4"/>
      <c r="AU522" s="257">
        <v>1095.3475000000001</v>
      </c>
      <c r="AV522" s="257">
        <v>865.62750000000005</v>
      </c>
      <c r="AW522" s="257">
        <v>975.23500000000001</v>
      </c>
      <c r="AX522" s="257">
        <v>0</v>
      </c>
      <c r="AY522" s="257">
        <v>0</v>
      </c>
      <c r="AZ522" s="24"/>
      <c r="BA522" s="4"/>
    </row>
    <row r="523" spans="2:53" ht="14.4">
      <c r="B523" s="260" t="s">
        <v>288</v>
      </c>
      <c r="D523" s="261" t="s">
        <v>83</v>
      </c>
      <c r="E523" s="262">
        <v>1498</v>
      </c>
      <c r="F523" s="262">
        <v>936</v>
      </c>
      <c r="G523" s="262">
        <v>680</v>
      </c>
      <c r="H523" s="262">
        <v>579</v>
      </c>
      <c r="I523" s="263">
        <v>623</v>
      </c>
      <c r="J523" s="11"/>
      <c r="M523" s="264">
        <v>187599.16</v>
      </c>
      <c r="N523" s="264">
        <v>120990.42</v>
      </c>
      <c r="O523" s="264">
        <v>100363.64</v>
      </c>
      <c r="P523" s="264">
        <v>96224.55</v>
      </c>
      <c r="Q523" s="264">
        <v>791409.31</v>
      </c>
      <c r="R523" s="11"/>
      <c r="S523" s="4"/>
      <c r="T523" s="4"/>
      <c r="U523" s="264">
        <v>111.53338882283001</v>
      </c>
      <c r="V523" s="264">
        <v>71.932473246135501</v>
      </c>
      <c r="W523" s="264">
        <v>62.221723496590201</v>
      </c>
      <c r="X523" s="264">
        <v>59.9529906542056</v>
      </c>
      <c r="Y523" s="264">
        <v>497.42885606536697</v>
      </c>
      <c r="Z523" s="11"/>
      <c r="AA523" s="4"/>
      <c r="AB523" s="260" t="s">
        <v>352</v>
      </c>
      <c r="AD523" s="261" t="s">
        <v>191</v>
      </c>
      <c r="AE523" s="262">
        <v>144</v>
      </c>
      <c r="AF523" s="262">
        <v>53</v>
      </c>
      <c r="AG523" s="262">
        <v>39</v>
      </c>
      <c r="AH523" s="262">
        <v>28</v>
      </c>
      <c r="AI523" s="263">
        <v>25</v>
      </c>
      <c r="AJ523" s="24"/>
      <c r="AK523" s="4"/>
      <c r="AL523" s="4"/>
      <c r="AM523" s="264">
        <v>40216.730000000003</v>
      </c>
      <c r="AN523" s="264">
        <v>10257.969999999999</v>
      </c>
      <c r="AO523" s="264">
        <v>9565.6699999999892</v>
      </c>
      <c r="AP523" s="264">
        <v>9595.61</v>
      </c>
      <c r="AQ523" s="264">
        <v>33579.71</v>
      </c>
      <c r="AR523" s="24"/>
      <c r="AS523" s="4"/>
      <c r="AT523" s="4"/>
      <c r="AU523" s="264">
        <v>277.35675862069002</v>
      </c>
      <c r="AV523" s="264">
        <v>70.744620689655207</v>
      </c>
      <c r="AW523" s="264">
        <v>68.817769784172597</v>
      </c>
      <c r="AX523" s="264">
        <v>72.694015151515103</v>
      </c>
      <c r="AY523" s="264">
        <v>246.909632352941</v>
      </c>
      <c r="AZ523" s="24"/>
      <c r="BA523" s="4"/>
    </row>
    <row r="524" spans="2:53" ht="14.4">
      <c r="B524" s="253" t="s">
        <v>745</v>
      </c>
      <c r="D524" s="254" t="s">
        <v>83</v>
      </c>
      <c r="E524" s="255">
        <v>2</v>
      </c>
      <c r="F524" s="255"/>
      <c r="G524" s="255"/>
      <c r="H524" s="255"/>
      <c r="I524" s="256"/>
      <c r="J524" s="11"/>
      <c r="M524" s="257">
        <v>30</v>
      </c>
      <c r="N524" s="257">
        <v>0</v>
      </c>
      <c r="O524" s="257"/>
      <c r="P524" s="257"/>
      <c r="Q524" s="257"/>
      <c r="R524" s="11"/>
      <c r="S524" s="4"/>
      <c r="T524" s="4"/>
      <c r="U524" s="257">
        <v>15</v>
      </c>
      <c r="V524" s="257">
        <v>0</v>
      </c>
      <c r="W524" s="257"/>
      <c r="X524" s="257"/>
      <c r="Y524" s="257"/>
      <c r="Z524" s="11"/>
      <c r="AA524" s="4"/>
      <c r="AB524" s="253" t="s">
        <v>354</v>
      </c>
      <c r="AD524" s="254" t="s">
        <v>355</v>
      </c>
      <c r="AE524" s="255">
        <v>31</v>
      </c>
      <c r="AF524" s="255">
        <v>22</v>
      </c>
      <c r="AG524" s="255">
        <v>15</v>
      </c>
      <c r="AH524" s="255">
        <v>9</v>
      </c>
      <c r="AI524" s="256">
        <v>5</v>
      </c>
      <c r="AJ524" s="24"/>
      <c r="AK524" s="4"/>
      <c r="AL524" s="4"/>
      <c r="AM524" s="257">
        <v>8651.9599999999991</v>
      </c>
      <c r="AN524" s="257">
        <v>3076.6</v>
      </c>
      <c r="AO524" s="257">
        <v>2589.5100000000002</v>
      </c>
      <c r="AP524" s="257">
        <v>1024.28</v>
      </c>
      <c r="AQ524" s="257">
        <v>3921.25</v>
      </c>
      <c r="AR524" s="24"/>
      <c r="AS524" s="4"/>
      <c r="AT524" s="4"/>
      <c r="AU524" s="257">
        <v>233.83675675675701</v>
      </c>
      <c r="AV524" s="257">
        <v>83.151351351351394</v>
      </c>
      <c r="AW524" s="257">
        <v>80.922187500000007</v>
      </c>
      <c r="AX524" s="257">
        <v>33.041290322580601</v>
      </c>
      <c r="AY524" s="257">
        <v>126.491935483871</v>
      </c>
      <c r="AZ524" s="24"/>
      <c r="BA524" s="4"/>
    </row>
    <row r="525" spans="2:53" ht="14.4">
      <c r="B525" s="260" t="s">
        <v>290</v>
      </c>
      <c r="D525" s="261" t="s">
        <v>291</v>
      </c>
      <c r="E525" s="262">
        <v>43</v>
      </c>
      <c r="F525" s="262">
        <v>14</v>
      </c>
      <c r="G525" s="262">
        <v>10</v>
      </c>
      <c r="H525" s="262">
        <v>11</v>
      </c>
      <c r="I525" s="263">
        <v>14</v>
      </c>
      <c r="J525" s="11"/>
      <c r="M525" s="264">
        <v>6605.47</v>
      </c>
      <c r="N525" s="264">
        <v>4087.46</v>
      </c>
      <c r="O525" s="264">
        <v>1868.12</v>
      </c>
      <c r="P525" s="264">
        <v>2545.0700000000002</v>
      </c>
      <c r="Q525" s="264">
        <v>8163.95</v>
      </c>
      <c r="R525" s="11"/>
      <c r="S525" s="4"/>
      <c r="T525" s="4"/>
      <c r="U525" s="264">
        <v>137.61395833333299</v>
      </c>
      <c r="V525" s="264">
        <v>85.155416666666696</v>
      </c>
      <c r="W525" s="264">
        <v>42.457272727272702</v>
      </c>
      <c r="X525" s="264">
        <v>57.842500000000001</v>
      </c>
      <c r="Y525" s="264">
        <v>185.544318181818</v>
      </c>
      <c r="Z525" s="11"/>
      <c r="AA525" s="4"/>
      <c r="AB525" s="260" t="s">
        <v>744</v>
      </c>
      <c r="AD525" s="261" t="s">
        <v>323</v>
      </c>
      <c r="AE525" s="262">
        <v>1</v>
      </c>
      <c r="AF525" s="262"/>
      <c r="AG525" s="262"/>
      <c r="AH525" s="262"/>
      <c r="AI525" s="263"/>
      <c r="AJ525" s="24"/>
      <c r="AK525" s="4"/>
      <c r="AL525" s="4"/>
      <c r="AM525" s="264">
        <v>241.26</v>
      </c>
      <c r="AN525" s="264">
        <v>0</v>
      </c>
      <c r="AO525" s="264">
        <v>0</v>
      </c>
      <c r="AP525" s="264"/>
      <c r="AQ525" s="264"/>
      <c r="AR525" s="24"/>
      <c r="AS525" s="4"/>
      <c r="AT525" s="4"/>
      <c r="AU525" s="264">
        <v>241.26</v>
      </c>
      <c r="AV525" s="264">
        <v>0</v>
      </c>
      <c r="AW525" s="264">
        <v>0</v>
      </c>
      <c r="AX525" s="264"/>
      <c r="AY525" s="264"/>
      <c r="AZ525" s="24"/>
      <c r="BA525" s="4"/>
    </row>
    <row r="526" spans="2:53" ht="14.4">
      <c r="B526" s="253" t="s">
        <v>293</v>
      </c>
      <c r="D526" s="254" t="s">
        <v>156</v>
      </c>
      <c r="E526" s="255">
        <v>4</v>
      </c>
      <c r="F526" s="255">
        <v>4</v>
      </c>
      <c r="G526" s="255">
        <v>3</v>
      </c>
      <c r="H526" s="255">
        <v>3</v>
      </c>
      <c r="I526" s="256">
        <v>3</v>
      </c>
      <c r="J526" s="11"/>
      <c r="M526" s="257">
        <v>43.17</v>
      </c>
      <c r="N526" s="257">
        <v>140.18</v>
      </c>
      <c r="O526" s="257">
        <v>82.81</v>
      </c>
      <c r="P526" s="257">
        <v>88.96</v>
      </c>
      <c r="Q526" s="257">
        <v>3110.48</v>
      </c>
      <c r="R526" s="11"/>
      <c r="S526" s="4"/>
      <c r="T526" s="4"/>
      <c r="U526" s="257">
        <v>10.7925</v>
      </c>
      <c r="V526" s="257">
        <v>35.045000000000002</v>
      </c>
      <c r="W526" s="257">
        <v>27.6033333333333</v>
      </c>
      <c r="X526" s="257">
        <v>29.6533333333333</v>
      </c>
      <c r="Y526" s="257">
        <v>1036.82666666667</v>
      </c>
      <c r="Z526" s="11"/>
      <c r="AA526" s="4"/>
      <c r="AB526" s="253" t="s">
        <v>644</v>
      </c>
      <c r="AD526" s="254" t="s">
        <v>323</v>
      </c>
      <c r="AE526" s="255"/>
      <c r="AF526" s="255">
        <v>1</v>
      </c>
      <c r="AG526" s="255"/>
      <c r="AH526" s="255"/>
      <c r="AI526" s="256"/>
      <c r="AJ526" s="24"/>
      <c r="AK526" s="4"/>
      <c r="AL526" s="4"/>
      <c r="AM526" s="257">
        <v>0</v>
      </c>
      <c r="AN526" s="257">
        <v>65</v>
      </c>
      <c r="AO526" s="257"/>
      <c r="AP526" s="257"/>
      <c r="AQ526" s="257"/>
      <c r="AR526" s="24"/>
      <c r="AS526" s="4"/>
      <c r="AT526" s="4"/>
      <c r="AU526" s="257">
        <v>0</v>
      </c>
      <c r="AV526" s="257">
        <v>65</v>
      </c>
      <c r="AW526" s="257"/>
      <c r="AX526" s="257"/>
      <c r="AY526" s="257"/>
      <c r="AZ526" s="24"/>
      <c r="BA526" s="4"/>
    </row>
    <row r="527" spans="2:53" ht="14.4">
      <c r="B527" s="260" t="s">
        <v>294</v>
      </c>
      <c r="D527" s="261" t="s">
        <v>199</v>
      </c>
      <c r="E527" s="262">
        <v>64</v>
      </c>
      <c r="F527" s="262">
        <v>33</v>
      </c>
      <c r="G527" s="262">
        <v>23</v>
      </c>
      <c r="H527" s="262">
        <v>23</v>
      </c>
      <c r="I527" s="263">
        <v>23</v>
      </c>
      <c r="J527" s="11"/>
      <c r="M527" s="264">
        <v>2936.75</v>
      </c>
      <c r="N527" s="264">
        <v>3649.17</v>
      </c>
      <c r="O527" s="264">
        <v>1989.9</v>
      </c>
      <c r="P527" s="264">
        <v>2006.96</v>
      </c>
      <c r="Q527" s="264">
        <v>21358.73</v>
      </c>
      <c r="R527" s="11"/>
      <c r="S527" s="4"/>
      <c r="T527" s="4"/>
      <c r="U527" s="264">
        <v>43.832089552238799</v>
      </c>
      <c r="V527" s="264">
        <v>54.465223880597001</v>
      </c>
      <c r="W527" s="264">
        <v>31.5857142857143</v>
      </c>
      <c r="X527" s="264">
        <v>31.856507936507899</v>
      </c>
      <c r="Y527" s="264">
        <v>339.02746031746</v>
      </c>
      <c r="Z527" s="11"/>
      <c r="AA527" s="4"/>
      <c r="AB527" s="260" t="s">
        <v>360</v>
      </c>
      <c r="AD527" s="261" t="s">
        <v>95</v>
      </c>
      <c r="AE527" s="262">
        <v>10</v>
      </c>
      <c r="AF527" s="262">
        <v>5</v>
      </c>
      <c r="AG527" s="262">
        <v>5</v>
      </c>
      <c r="AH527" s="262">
        <v>5</v>
      </c>
      <c r="AI527" s="263">
        <v>4</v>
      </c>
      <c r="AJ527" s="24"/>
      <c r="AK527" s="4"/>
      <c r="AL527" s="4"/>
      <c r="AM527" s="264">
        <v>764.73</v>
      </c>
      <c r="AN527" s="264">
        <v>611.86</v>
      </c>
      <c r="AO527" s="264">
        <v>619.53</v>
      </c>
      <c r="AP527" s="264">
        <v>602.67999999999995</v>
      </c>
      <c r="AQ527" s="264">
        <v>1376.14</v>
      </c>
      <c r="AR527" s="24"/>
      <c r="AS527" s="4"/>
      <c r="AT527" s="4"/>
      <c r="AU527" s="264">
        <v>76.472999999999999</v>
      </c>
      <c r="AV527" s="264">
        <v>61.186</v>
      </c>
      <c r="AW527" s="264">
        <v>77.441249999999997</v>
      </c>
      <c r="AX527" s="264">
        <v>75.334999999999994</v>
      </c>
      <c r="AY527" s="264">
        <v>172.01750000000001</v>
      </c>
      <c r="AZ527" s="24"/>
      <c r="BA527" s="4"/>
    </row>
    <row r="528" spans="2:53" ht="14.4">
      <c r="B528" s="253" t="s">
        <v>295</v>
      </c>
      <c r="D528" s="254" t="s">
        <v>296</v>
      </c>
      <c r="E528" s="255">
        <v>89</v>
      </c>
      <c r="F528" s="255">
        <v>56</v>
      </c>
      <c r="G528" s="255">
        <v>45</v>
      </c>
      <c r="H528" s="255">
        <v>41</v>
      </c>
      <c r="I528" s="256">
        <v>42</v>
      </c>
      <c r="J528" s="11"/>
      <c r="M528" s="257">
        <v>13555.16</v>
      </c>
      <c r="N528" s="257">
        <v>9586.2099999999991</v>
      </c>
      <c r="O528" s="257">
        <v>8586.98</v>
      </c>
      <c r="P528" s="257">
        <v>10817.29</v>
      </c>
      <c r="Q528" s="257">
        <v>61327.51</v>
      </c>
      <c r="R528" s="11"/>
      <c r="S528" s="4"/>
      <c r="T528" s="4"/>
      <c r="U528" s="257">
        <v>125.510740740741</v>
      </c>
      <c r="V528" s="257">
        <v>88.7612037037037</v>
      </c>
      <c r="W528" s="257">
        <v>81.780761904761903</v>
      </c>
      <c r="X528" s="257">
        <v>104.012403846154</v>
      </c>
      <c r="Y528" s="257">
        <v>601.250098039215</v>
      </c>
      <c r="Z528" s="11"/>
      <c r="AA528" s="4"/>
      <c r="AB528" s="253" t="s">
        <v>361</v>
      </c>
      <c r="AD528" s="254" t="s">
        <v>362</v>
      </c>
      <c r="AE528" s="255">
        <v>11</v>
      </c>
      <c r="AF528" s="255">
        <v>6</v>
      </c>
      <c r="AG528" s="255">
        <v>6</v>
      </c>
      <c r="AH528" s="255">
        <v>4</v>
      </c>
      <c r="AI528" s="256">
        <v>4</v>
      </c>
      <c r="AJ528" s="24"/>
      <c r="AK528" s="4"/>
      <c r="AL528" s="4"/>
      <c r="AM528" s="257">
        <v>7675.86</v>
      </c>
      <c r="AN528" s="257">
        <v>1327.84</v>
      </c>
      <c r="AO528" s="257">
        <v>1039.97</v>
      </c>
      <c r="AP528" s="257">
        <v>1228.05</v>
      </c>
      <c r="AQ528" s="257">
        <v>2001.48</v>
      </c>
      <c r="AR528" s="24"/>
      <c r="AS528" s="4"/>
      <c r="AT528" s="4"/>
      <c r="AU528" s="257">
        <v>697.80545454545404</v>
      </c>
      <c r="AV528" s="257">
        <v>120.71272727272699</v>
      </c>
      <c r="AW528" s="257">
        <v>94.542727272727305</v>
      </c>
      <c r="AX528" s="257">
        <v>175.435714285714</v>
      </c>
      <c r="AY528" s="257">
        <v>250.185</v>
      </c>
      <c r="AZ528" s="24"/>
      <c r="BA528" s="4"/>
    </row>
    <row r="529" spans="2:53" ht="14.4">
      <c r="B529" s="260" t="s">
        <v>298</v>
      </c>
      <c r="D529" s="261" t="s">
        <v>299</v>
      </c>
      <c r="E529" s="262">
        <v>59</v>
      </c>
      <c r="F529" s="262">
        <v>32</v>
      </c>
      <c r="G529" s="262">
        <v>19</v>
      </c>
      <c r="H529" s="262">
        <v>18</v>
      </c>
      <c r="I529" s="263">
        <v>21</v>
      </c>
      <c r="J529" s="11"/>
      <c r="M529" s="264">
        <v>10859.6</v>
      </c>
      <c r="N529" s="264">
        <v>7017.63</v>
      </c>
      <c r="O529" s="264">
        <v>3912.03</v>
      </c>
      <c r="P529" s="264">
        <v>5691.23</v>
      </c>
      <c r="Q529" s="264">
        <v>18655.68</v>
      </c>
      <c r="R529" s="11"/>
      <c r="S529" s="4"/>
      <c r="T529" s="4"/>
      <c r="U529" s="264">
        <v>169.68125000000001</v>
      </c>
      <c r="V529" s="264">
        <v>109.65046875</v>
      </c>
      <c r="W529" s="264">
        <v>68.632105263157897</v>
      </c>
      <c r="X529" s="264">
        <v>99.846140350877207</v>
      </c>
      <c r="Y529" s="264">
        <v>310.928</v>
      </c>
      <c r="Z529" s="11"/>
      <c r="AA529" s="4"/>
      <c r="AB529" s="260" t="s">
        <v>363</v>
      </c>
      <c r="AD529" s="261" t="s">
        <v>95</v>
      </c>
      <c r="AE529" s="262">
        <v>3</v>
      </c>
      <c r="AF529" s="262">
        <v>2</v>
      </c>
      <c r="AG529" s="262"/>
      <c r="AH529" s="262"/>
      <c r="AI529" s="263">
        <v>1</v>
      </c>
      <c r="AJ529" s="24"/>
      <c r="AK529" s="4"/>
      <c r="AL529" s="4"/>
      <c r="AM529" s="264">
        <v>39.1</v>
      </c>
      <c r="AN529" s="264">
        <v>113.52</v>
      </c>
      <c r="AO529" s="264">
        <v>0</v>
      </c>
      <c r="AP529" s="264">
        <v>0</v>
      </c>
      <c r="AQ529" s="264">
        <v>122.96</v>
      </c>
      <c r="AR529" s="24"/>
      <c r="AS529" s="4"/>
      <c r="AT529" s="4"/>
      <c r="AU529" s="264">
        <v>13.033333333333299</v>
      </c>
      <c r="AV529" s="264">
        <v>37.840000000000003</v>
      </c>
      <c r="AW529" s="264">
        <v>0</v>
      </c>
      <c r="AX529" s="264">
        <v>0</v>
      </c>
      <c r="AY529" s="264">
        <v>61.48</v>
      </c>
      <c r="AZ529" s="24"/>
      <c r="BA529" s="4"/>
    </row>
    <row r="530" spans="2:53" ht="14.4">
      <c r="B530" s="253" t="s">
        <v>300</v>
      </c>
      <c r="D530" s="254" t="s">
        <v>301</v>
      </c>
      <c r="E530" s="255">
        <v>50</v>
      </c>
      <c r="F530" s="255">
        <v>31</v>
      </c>
      <c r="G530" s="255">
        <v>17</v>
      </c>
      <c r="H530" s="255">
        <v>18</v>
      </c>
      <c r="I530" s="256">
        <v>19</v>
      </c>
      <c r="J530" s="11"/>
      <c r="M530" s="257">
        <v>6427.2</v>
      </c>
      <c r="N530" s="257">
        <v>5083.58</v>
      </c>
      <c r="O530" s="257">
        <v>2996.74</v>
      </c>
      <c r="P530" s="257">
        <v>3045.28</v>
      </c>
      <c r="Q530" s="257">
        <v>28723.7</v>
      </c>
      <c r="R530" s="11"/>
      <c r="S530" s="4"/>
      <c r="T530" s="4"/>
      <c r="U530" s="257">
        <v>126.023529411765</v>
      </c>
      <c r="V530" s="257">
        <v>99.678039215686297</v>
      </c>
      <c r="W530" s="257">
        <v>61.157959183673498</v>
      </c>
      <c r="X530" s="257">
        <v>62.148571428571401</v>
      </c>
      <c r="Y530" s="257">
        <v>586.19795918367299</v>
      </c>
      <c r="Z530" s="11"/>
      <c r="AA530" s="4"/>
      <c r="AB530" s="253" t="s">
        <v>364</v>
      </c>
      <c r="AD530" s="254" t="s">
        <v>199</v>
      </c>
      <c r="AE530" s="255">
        <v>3</v>
      </c>
      <c r="AF530" s="255">
        <v>2</v>
      </c>
      <c r="AG530" s="255">
        <v>2</v>
      </c>
      <c r="AH530" s="255"/>
      <c r="AI530" s="256"/>
      <c r="AJ530" s="24"/>
      <c r="AK530" s="4"/>
      <c r="AL530" s="4"/>
      <c r="AM530" s="257">
        <v>115.03</v>
      </c>
      <c r="AN530" s="257">
        <v>132.34</v>
      </c>
      <c r="AO530" s="257">
        <v>109.26</v>
      </c>
      <c r="AP530" s="257">
        <v>0</v>
      </c>
      <c r="AQ530" s="257">
        <v>0</v>
      </c>
      <c r="AR530" s="24"/>
      <c r="AS530" s="4"/>
      <c r="AT530" s="4"/>
      <c r="AU530" s="257">
        <v>38.343333333333298</v>
      </c>
      <c r="AV530" s="257">
        <v>44.113333333333301</v>
      </c>
      <c r="AW530" s="257">
        <v>36.42</v>
      </c>
      <c r="AX530" s="257">
        <v>0</v>
      </c>
      <c r="AY530" s="257">
        <v>0</v>
      </c>
      <c r="AZ530" s="24"/>
      <c r="BA530" s="4"/>
    </row>
    <row r="531" spans="2:53" ht="14.4">
      <c r="B531" s="260" t="s">
        <v>303</v>
      </c>
      <c r="D531" s="261" t="s">
        <v>70</v>
      </c>
      <c r="E531" s="262">
        <v>1083</v>
      </c>
      <c r="F531" s="262">
        <v>637</v>
      </c>
      <c r="G531" s="262">
        <v>456</v>
      </c>
      <c r="H531" s="262">
        <v>419</v>
      </c>
      <c r="I531" s="263">
        <v>445</v>
      </c>
      <c r="J531" s="11"/>
      <c r="M531" s="264">
        <v>172167.39</v>
      </c>
      <c r="N531" s="264">
        <v>93143.469999999797</v>
      </c>
      <c r="O531" s="264">
        <v>73305.25</v>
      </c>
      <c r="P531" s="264">
        <v>79893.25</v>
      </c>
      <c r="Q531" s="264">
        <v>605519.75999999896</v>
      </c>
      <c r="R531" s="11"/>
      <c r="S531" s="4"/>
      <c r="T531" s="4"/>
      <c r="U531" s="264">
        <v>138.73278807413399</v>
      </c>
      <c r="V531" s="264">
        <v>75.055173247381006</v>
      </c>
      <c r="W531" s="264">
        <v>61.497692953020099</v>
      </c>
      <c r="X531" s="264">
        <v>67.878717077315201</v>
      </c>
      <c r="Y531" s="264">
        <v>514.89775510204004</v>
      </c>
      <c r="Z531" s="11"/>
      <c r="AA531" s="4"/>
      <c r="AB531" s="260" t="s">
        <v>365</v>
      </c>
      <c r="AD531" s="261" t="s">
        <v>289</v>
      </c>
      <c r="AE531" s="262">
        <v>22</v>
      </c>
      <c r="AF531" s="262">
        <v>13</v>
      </c>
      <c r="AG531" s="262">
        <v>11</v>
      </c>
      <c r="AH531" s="262">
        <v>10</v>
      </c>
      <c r="AI531" s="263">
        <v>9</v>
      </c>
      <c r="AJ531" s="24"/>
      <c r="AK531" s="4"/>
      <c r="AL531" s="4"/>
      <c r="AM531" s="264">
        <v>6204.4</v>
      </c>
      <c r="AN531" s="264">
        <v>4321.3900000000003</v>
      </c>
      <c r="AO531" s="264">
        <v>5663.28</v>
      </c>
      <c r="AP531" s="264">
        <v>5695.38</v>
      </c>
      <c r="AQ531" s="264">
        <v>27192.83</v>
      </c>
      <c r="AR531" s="24"/>
      <c r="AS531" s="4"/>
      <c r="AT531" s="4"/>
      <c r="AU531" s="264">
        <v>282.01818181818197</v>
      </c>
      <c r="AV531" s="264">
        <v>196.42681818181799</v>
      </c>
      <c r="AW531" s="264">
        <v>283.16399999999999</v>
      </c>
      <c r="AX531" s="264">
        <v>284.76900000000001</v>
      </c>
      <c r="AY531" s="264">
        <v>1294.8966666666699</v>
      </c>
      <c r="AZ531" s="24"/>
      <c r="BA531" s="4"/>
    </row>
    <row r="532" spans="2:53" ht="14.4">
      <c r="B532" s="253" t="s">
        <v>304</v>
      </c>
      <c r="D532" s="254" t="s">
        <v>305</v>
      </c>
      <c r="E532" s="255">
        <v>30</v>
      </c>
      <c r="F532" s="255">
        <v>19</v>
      </c>
      <c r="G532" s="255">
        <v>13</v>
      </c>
      <c r="H532" s="255">
        <v>9</v>
      </c>
      <c r="I532" s="256">
        <v>10</v>
      </c>
      <c r="J532" s="11"/>
      <c r="M532" s="257">
        <v>5945.55</v>
      </c>
      <c r="N532" s="257">
        <v>3845.41</v>
      </c>
      <c r="O532" s="257">
        <v>3477.53</v>
      </c>
      <c r="P532" s="257">
        <v>3051.15</v>
      </c>
      <c r="Q532" s="257">
        <v>19805.919999999998</v>
      </c>
      <c r="R532" s="11"/>
      <c r="S532" s="4"/>
      <c r="T532" s="4"/>
      <c r="U532" s="257">
        <v>169.87285714285699</v>
      </c>
      <c r="V532" s="257">
        <v>109.868857142857</v>
      </c>
      <c r="W532" s="257">
        <v>102.280294117647</v>
      </c>
      <c r="X532" s="257">
        <v>95.348437500000003</v>
      </c>
      <c r="Y532" s="257">
        <v>600.179393939394</v>
      </c>
      <c r="Z532" s="11"/>
      <c r="AA532" s="4"/>
      <c r="AB532" s="253" t="s">
        <v>365</v>
      </c>
      <c r="AD532" s="254" t="s">
        <v>83</v>
      </c>
      <c r="AE532" s="255">
        <v>1</v>
      </c>
      <c r="AF532" s="255">
        <v>1</v>
      </c>
      <c r="AG532" s="255"/>
      <c r="AH532" s="255"/>
      <c r="AI532" s="256"/>
      <c r="AJ532" s="24"/>
      <c r="AK532" s="4"/>
      <c r="AL532" s="4"/>
      <c r="AM532" s="257">
        <v>424.85</v>
      </c>
      <c r="AN532" s="257">
        <v>231.27</v>
      </c>
      <c r="AO532" s="257">
        <v>0</v>
      </c>
      <c r="AP532" s="257">
        <v>0</v>
      </c>
      <c r="AQ532" s="257">
        <v>0</v>
      </c>
      <c r="AR532" s="24"/>
      <c r="AS532" s="4"/>
      <c r="AT532" s="4"/>
      <c r="AU532" s="257">
        <v>424.85</v>
      </c>
      <c r="AV532" s="257">
        <v>231.27</v>
      </c>
      <c r="AW532" s="257">
        <v>0</v>
      </c>
      <c r="AX532" s="257">
        <v>0</v>
      </c>
      <c r="AY532" s="257">
        <v>0</v>
      </c>
      <c r="AZ532" s="24"/>
      <c r="BA532" s="4"/>
    </row>
    <row r="533" spans="2:53" ht="14.4">
      <c r="B533" s="260" t="s">
        <v>306</v>
      </c>
      <c r="D533" s="261" t="s">
        <v>274</v>
      </c>
      <c r="E533" s="262">
        <v>5</v>
      </c>
      <c r="F533" s="262">
        <v>1</v>
      </c>
      <c r="G533" s="262">
        <v>1</v>
      </c>
      <c r="H533" s="262">
        <v>1</v>
      </c>
      <c r="I533" s="263"/>
      <c r="J533" s="11"/>
      <c r="M533" s="264">
        <v>424.57</v>
      </c>
      <c r="N533" s="264">
        <v>225.5</v>
      </c>
      <c r="O533" s="264">
        <v>307.08999999999997</v>
      </c>
      <c r="P533" s="264">
        <v>59.41</v>
      </c>
      <c r="Q533" s="264">
        <v>0</v>
      </c>
      <c r="R533" s="11"/>
      <c r="S533" s="4"/>
      <c r="T533" s="4"/>
      <c r="U533" s="264">
        <v>84.914000000000001</v>
      </c>
      <c r="V533" s="264">
        <v>45.1</v>
      </c>
      <c r="W533" s="264">
        <v>307.08999999999997</v>
      </c>
      <c r="X533" s="264">
        <v>59.41</v>
      </c>
      <c r="Y533" s="264">
        <v>0</v>
      </c>
      <c r="Z533" s="11"/>
      <c r="AA533" s="4"/>
      <c r="AB533" s="260" t="s">
        <v>366</v>
      </c>
      <c r="AD533" s="261" t="s">
        <v>96</v>
      </c>
      <c r="AE533" s="262">
        <v>143</v>
      </c>
      <c r="AF533" s="262">
        <v>71</v>
      </c>
      <c r="AG533" s="262">
        <v>52</v>
      </c>
      <c r="AH533" s="262">
        <v>43</v>
      </c>
      <c r="AI533" s="263">
        <v>34</v>
      </c>
      <c r="AJ533" s="24"/>
      <c r="AK533" s="4"/>
      <c r="AL533" s="4"/>
      <c r="AM533" s="264">
        <v>104711.25</v>
      </c>
      <c r="AN533" s="264">
        <v>44980.72</v>
      </c>
      <c r="AO533" s="264">
        <v>23601.62</v>
      </c>
      <c r="AP533" s="264">
        <v>13804.45</v>
      </c>
      <c r="AQ533" s="264">
        <v>17726.79</v>
      </c>
      <c r="AR533" s="24"/>
      <c r="AS533" s="4"/>
      <c r="AT533" s="4"/>
      <c r="AU533" s="264">
        <v>717.20034246575403</v>
      </c>
      <c r="AV533" s="264">
        <v>308.08712328767098</v>
      </c>
      <c r="AW533" s="264">
        <v>171.02623188405801</v>
      </c>
      <c r="AX533" s="264">
        <v>101.503308823529</v>
      </c>
      <c r="AY533" s="264">
        <v>129.39262773722601</v>
      </c>
      <c r="AZ533" s="24"/>
      <c r="BA533" s="4"/>
    </row>
    <row r="534" spans="2:53" ht="14.4">
      <c r="B534" s="253" t="s">
        <v>311</v>
      </c>
      <c r="D534" s="254" t="s">
        <v>312</v>
      </c>
      <c r="E534" s="255">
        <v>32</v>
      </c>
      <c r="F534" s="255">
        <v>17</v>
      </c>
      <c r="G534" s="255">
        <v>12</v>
      </c>
      <c r="H534" s="255">
        <v>11</v>
      </c>
      <c r="I534" s="256">
        <v>10</v>
      </c>
      <c r="J534" s="11"/>
      <c r="M534" s="257">
        <v>5374.16</v>
      </c>
      <c r="N534" s="257">
        <v>2146.8200000000002</v>
      </c>
      <c r="O534" s="257">
        <v>1544.6</v>
      </c>
      <c r="P534" s="257">
        <v>1655.28</v>
      </c>
      <c r="Q534" s="257">
        <v>25492.04</v>
      </c>
      <c r="R534" s="11"/>
      <c r="S534" s="4"/>
      <c r="T534" s="4"/>
      <c r="U534" s="257">
        <v>153.54742857142901</v>
      </c>
      <c r="V534" s="257">
        <v>61.337714285714299</v>
      </c>
      <c r="W534" s="257">
        <v>44.1314285714286</v>
      </c>
      <c r="X534" s="257">
        <v>47.293714285714302</v>
      </c>
      <c r="Y534" s="257">
        <v>796.62625000000003</v>
      </c>
      <c r="Z534" s="11"/>
      <c r="AA534" s="4"/>
      <c r="AB534" s="253" t="s">
        <v>367</v>
      </c>
      <c r="AD534" s="254" t="s">
        <v>153</v>
      </c>
      <c r="AE534" s="255">
        <v>22</v>
      </c>
      <c r="AF534" s="255">
        <v>13</v>
      </c>
      <c r="AG534" s="255">
        <v>9</v>
      </c>
      <c r="AH534" s="255">
        <v>7</v>
      </c>
      <c r="AI534" s="256">
        <v>5</v>
      </c>
      <c r="AJ534" s="24"/>
      <c r="AK534" s="4"/>
      <c r="AL534" s="4"/>
      <c r="AM534" s="257">
        <v>6050.31</v>
      </c>
      <c r="AN534" s="257">
        <v>1420.75</v>
      </c>
      <c r="AO534" s="257">
        <v>971.59</v>
      </c>
      <c r="AP534" s="257">
        <v>246.21</v>
      </c>
      <c r="AQ534" s="257">
        <v>1498.5</v>
      </c>
      <c r="AR534" s="24"/>
      <c r="AS534" s="4"/>
      <c r="AT534" s="4"/>
      <c r="AU534" s="257">
        <v>263.05695652173898</v>
      </c>
      <c r="AV534" s="257">
        <v>61.771739130434803</v>
      </c>
      <c r="AW534" s="257">
        <v>51.136315789473699</v>
      </c>
      <c r="AX534" s="257">
        <v>11.724285714285701</v>
      </c>
      <c r="AY534" s="257">
        <v>71.357142857142904</v>
      </c>
      <c r="AZ534" s="24"/>
      <c r="BA534" s="4"/>
    </row>
    <row r="535" spans="2:53" ht="14.4">
      <c r="B535" s="260" t="s">
        <v>313</v>
      </c>
      <c r="D535" s="261" t="s">
        <v>95</v>
      </c>
      <c r="E535" s="262">
        <v>42</v>
      </c>
      <c r="F535" s="262">
        <v>18</v>
      </c>
      <c r="G535" s="262">
        <v>10</v>
      </c>
      <c r="H535" s="262">
        <v>5</v>
      </c>
      <c r="I535" s="263">
        <v>5</v>
      </c>
      <c r="J535" s="11"/>
      <c r="M535" s="264">
        <v>4508.43</v>
      </c>
      <c r="N535" s="264">
        <v>1836.72</v>
      </c>
      <c r="O535" s="264">
        <v>2268.88</v>
      </c>
      <c r="P535" s="264">
        <v>1658.51</v>
      </c>
      <c r="Q535" s="264">
        <v>13398.22</v>
      </c>
      <c r="R535" s="11"/>
      <c r="S535" s="4"/>
      <c r="T535" s="4"/>
      <c r="U535" s="264">
        <v>104.84720930232599</v>
      </c>
      <c r="V535" s="264">
        <v>42.7144186046512</v>
      </c>
      <c r="W535" s="264">
        <v>59.7073684210526</v>
      </c>
      <c r="X535" s="264">
        <v>46.069722222222197</v>
      </c>
      <c r="Y535" s="264">
        <v>326.78585365853701</v>
      </c>
      <c r="Z535" s="11"/>
      <c r="AA535" s="4"/>
      <c r="AB535" s="260" t="s">
        <v>368</v>
      </c>
      <c r="AD535" s="261" t="s">
        <v>369</v>
      </c>
      <c r="AE535" s="262">
        <v>66</v>
      </c>
      <c r="AF535" s="262">
        <v>31</v>
      </c>
      <c r="AG535" s="262">
        <v>28</v>
      </c>
      <c r="AH535" s="262">
        <v>23</v>
      </c>
      <c r="AI535" s="263">
        <v>19</v>
      </c>
      <c r="AJ535" s="24"/>
      <c r="AK535" s="4"/>
      <c r="AL535" s="4"/>
      <c r="AM535" s="264">
        <v>29683.759999999998</v>
      </c>
      <c r="AN535" s="264">
        <v>6667.68</v>
      </c>
      <c r="AO535" s="264">
        <v>10290.719999999999</v>
      </c>
      <c r="AP535" s="264">
        <v>4092.92</v>
      </c>
      <c r="AQ535" s="264">
        <v>3239.24</v>
      </c>
      <c r="AR535" s="24"/>
      <c r="AS535" s="4"/>
      <c r="AT535" s="4"/>
      <c r="AU535" s="264">
        <v>443.041194029851</v>
      </c>
      <c r="AV535" s="264">
        <v>99.517611940298494</v>
      </c>
      <c r="AW535" s="264">
        <v>153.592835820896</v>
      </c>
      <c r="AX535" s="264">
        <v>61.088358208955199</v>
      </c>
      <c r="AY535" s="264">
        <v>48.346865671641801</v>
      </c>
      <c r="AZ535" s="24"/>
      <c r="BA535" s="4"/>
    </row>
    <row r="536" spans="2:53" ht="14.4">
      <c r="B536" s="253" t="s">
        <v>316</v>
      </c>
      <c r="D536" s="254" t="s">
        <v>317</v>
      </c>
      <c r="E536" s="255">
        <v>45</v>
      </c>
      <c r="F536" s="255">
        <v>28</v>
      </c>
      <c r="G536" s="255">
        <v>21</v>
      </c>
      <c r="H536" s="255">
        <v>22</v>
      </c>
      <c r="I536" s="256">
        <v>24</v>
      </c>
      <c r="J536" s="11"/>
      <c r="M536" s="257">
        <v>8148.65</v>
      </c>
      <c r="N536" s="257">
        <v>5890.52</v>
      </c>
      <c r="O536" s="257">
        <v>4165.8599999999997</v>
      </c>
      <c r="P536" s="257">
        <v>6558.07</v>
      </c>
      <c r="Q536" s="257">
        <v>51180.65</v>
      </c>
      <c r="R536" s="11"/>
      <c r="S536" s="4"/>
      <c r="T536" s="4"/>
      <c r="U536" s="257">
        <v>148.15727272727301</v>
      </c>
      <c r="V536" s="257">
        <v>107.10036363636399</v>
      </c>
      <c r="W536" s="257">
        <v>80.112692307692299</v>
      </c>
      <c r="X536" s="257">
        <v>123.737169811321</v>
      </c>
      <c r="Y536" s="257">
        <v>965.67264150943402</v>
      </c>
      <c r="Z536" s="11"/>
      <c r="AA536" s="4"/>
      <c r="AB536" s="253" t="s">
        <v>645</v>
      </c>
      <c r="AD536" s="254" t="s">
        <v>75</v>
      </c>
      <c r="AE536" s="255">
        <v>4</v>
      </c>
      <c r="AF536" s="255">
        <v>4</v>
      </c>
      <c r="AG536" s="255">
        <v>2</v>
      </c>
      <c r="AH536" s="255">
        <v>1</v>
      </c>
      <c r="AI536" s="256"/>
      <c r="AJ536" s="24"/>
      <c r="AK536" s="4"/>
      <c r="AL536" s="4"/>
      <c r="AM536" s="257">
        <v>80.72</v>
      </c>
      <c r="AN536" s="257">
        <v>162.35</v>
      </c>
      <c r="AO536" s="257">
        <v>78.739999999999995</v>
      </c>
      <c r="AP536" s="257">
        <v>65</v>
      </c>
      <c r="AQ536" s="257"/>
      <c r="AR536" s="24"/>
      <c r="AS536" s="4"/>
      <c r="AT536" s="4"/>
      <c r="AU536" s="257">
        <v>16.143999999999998</v>
      </c>
      <c r="AV536" s="257">
        <v>32.47</v>
      </c>
      <c r="AW536" s="257">
        <v>26.246666666666702</v>
      </c>
      <c r="AX536" s="257">
        <v>65</v>
      </c>
      <c r="AY536" s="257"/>
      <c r="AZ536" s="24"/>
      <c r="BA536" s="4"/>
    </row>
    <row r="537" spans="2:53" ht="14.4">
      <c r="B537" s="260" t="s">
        <v>318</v>
      </c>
      <c r="D537" s="261" t="s">
        <v>319</v>
      </c>
      <c r="E537" s="262">
        <v>77</v>
      </c>
      <c r="F537" s="262">
        <v>52</v>
      </c>
      <c r="G537" s="262">
        <v>41</v>
      </c>
      <c r="H537" s="262">
        <v>34</v>
      </c>
      <c r="I537" s="263">
        <v>35</v>
      </c>
      <c r="J537" s="11"/>
      <c r="M537" s="264">
        <v>4818.71</v>
      </c>
      <c r="N537" s="264">
        <v>2618.9499999999998</v>
      </c>
      <c r="O537" s="264">
        <v>3212.43</v>
      </c>
      <c r="P537" s="264">
        <v>6020.54</v>
      </c>
      <c r="Q537" s="264">
        <v>20073.97</v>
      </c>
      <c r="R537" s="11"/>
      <c r="S537" s="4"/>
      <c r="T537" s="4"/>
      <c r="U537" s="264">
        <v>57.365595238095203</v>
      </c>
      <c r="V537" s="264">
        <v>31.177976190476201</v>
      </c>
      <c r="W537" s="264">
        <v>41.185000000000002</v>
      </c>
      <c r="X537" s="264">
        <v>76.209367088607607</v>
      </c>
      <c r="Y537" s="264">
        <v>264.13118421052599</v>
      </c>
      <c r="Z537" s="11"/>
      <c r="AA537" s="4"/>
      <c r="AB537" s="260" t="s">
        <v>371</v>
      </c>
      <c r="AD537" s="261" t="s">
        <v>75</v>
      </c>
      <c r="AE537" s="262">
        <v>43</v>
      </c>
      <c r="AF537" s="262">
        <v>30</v>
      </c>
      <c r="AG537" s="262">
        <v>21</v>
      </c>
      <c r="AH537" s="262">
        <v>19</v>
      </c>
      <c r="AI537" s="263">
        <v>15</v>
      </c>
      <c r="AJ537" s="24"/>
      <c r="AK537" s="4"/>
      <c r="AL537" s="4"/>
      <c r="AM537" s="264">
        <v>8032.71</v>
      </c>
      <c r="AN537" s="264">
        <v>6444.05</v>
      </c>
      <c r="AO537" s="264">
        <v>4376.8100000000004</v>
      </c>
      <c r="AP537" s="264">
        <v>5923.15</v>
      </c>
      <c r="AQ537" s="264">
        <v>46597.96</v>
      </c>
      <c r="AR537" s="24"/>
      <c r="AS537" s="4"/>
      <c r="AT537" s="4"/>
      <c r="AU537" s="264">
        <v>182.561590909091</v>
      </c>
      <c r="AV537" s="264">
        <v>146.455681818182</v>
      </c>
      <c r="AW537" s="264">
        <v>128.72970588235299</v>
      </c>
      <c r="AX537" s="264">
        <v>169.232857142857</v>
      </c>
      <c r="AY537" s="264">
        <v>1370.5282352941199</v>
      </c>
      <c r="AZ537" s="24"/>
      <c r="BA537" s="4"/>
    </row>
    <row r="538" spans="2:53" ht="14.4">
      <c r="B538" s="253" t="s">
        <v>320</v>
      </c>
      <c r="D538" s="254" t="s">
        <v>95</v>
      </c>
      <c r="E538" s="255">
        <v>13</v>
      </c>
      <c r="F538" s="255">
        <v>7</v>
      </c>
      <c r="G538" s="255">
        <v>5</v>
      </c>
      <c r="H538" s="255">
        <v>4</v>
      </c>
      <c r="I538" s="256">
        <v>3</v>
      </c>
      <c r="J538" s="11"/>
      <c r="M538" s="257">
        <v>1705.74</v>
      </c>
      <c r="N538" s="257">
        <v>1106.95</v>
      </c>
      <c r="O538" s="257">
        <v>1165.6500000000001</v>
      </c>
      <c r="P538" s="257">
        <v>744.57</v>
      </c>
      <c r="Q538" s="257">
        <v>10738.06</v>
      </c>
      <c r="R538" s="11"/>
      <c r="S538" s="4"/>
      <c r="T538" s="4"/>
      <c r="U538" s="257">
        <v>131.21076923076899</v>
      </c>
      <c r="V538" s="257">
        <v>85.15</v>
      </c>
      <c r="W538" s="257">
        <v>89.665384615384596</v>
      </c>
      <c r="X538" s="257">
        <v>57.274615384615402</v>
      </c>
      <c r="Y538" s="257">
        <v>826.00461538461502</v>
      </c>
      <c r="Z538" s="11"/>
      <c r="AA538" s="4"/>
      <c r="AB538" s="253" t="s">
        <v>373</v>
      </c>
      <c r="AD538" s="254" t="s">
        <v>175</v>
      </c>
      <c r="AE538" s="255">
        <v>10</v>
      </c>
      <c r="AF538" s="255">
        <v>2</v>
      </c>
      <c r="AG538" s="255">
        <v>1</v>
      </c>
      <c r="AH538" s="255">
        <v>1</v>
      </c>
      <c r="AI538" s="256">
        <v>1</v>
      </c>
      <c r="AJ538" s="24"/>
      <c r="AK538" s="4"/>
      <c r="AL538" s="4"/>
      <c r="AM538" s="257">
        <v>985.39</v>
      </c>
      <c r="AN538" s="257">
        <v>304.47000000000003</v>
      </c>
      <c r="AO538" s="257">
        <v>17.79</v>
      </c>
      <c r="AP538" s="257">
        <v>101.37</v>
      </c>
      <c r="AQ538" s="257">
        <v>416.84</v>
      </c>
      <c r="AR538" s="24"/>
      <c r="AS538" s="4"/>
      <c r="AT538" s="4"/>
      <c r="AU538" s="257">
        <v>98.539000000000001</v>
      </c>
      <c r="AV538" s="257">
        <v>30.446999999999999</v>
      </c>
      <c r="AW538" s="257">
        <v>1.9766666666666699</v>
      </c>
      <c r="AX538" s="257">
        <v>11.2633333333333</v>
      </c>
      <c r="AY538" s="257">
        <v>46.315555555555598</v>
      </c>
      <c r="AZ538" s="24"/>
      <c r="BA538" s="4"/>
    </row>
    <row r="539" spans="2:53" ht="14.4">
      <c r="B539" s="260" t="s">
        <v>762</v>
      </c>
      <c r="D539" s="261" t="s">
        <v>325</v>
      </c>
      <c r="E539" s="262">
        <v>2</v>
      </c>
      <c r="F539" s="262"/>
      <c r="G539" s="262"/>
      <c r="H539" s="262"/>
      <c r="I539" s="263"/>
      <c r="J539" s="11"/>
      <c r="M539" s="264">
        <v>436.86</v>
      </c>
      <c r="N539" s="264">
        <v>0</v>
      </c>
      <c r="O539" s="264">
        <v>0</v>
      </c>
      <c r="P539" s="264">
        <v>0</v>
      </c>
      <c r="Q539" s="264">
        <v>0</v>
      </c>
      <c r="R539" s="11"/>
      <c r="S539" s="4"/>
      <c r="T539" s="4"/>
      <c r="U539" s="264">
        <v>218.43</v>
      </c>
      <c r="V539" s="264">
        <v>0</v>
      </c>
      <c r="W539" s="264">
        <v>0</v>
      </c>
      <c r="X539" s="264">
        <v>0</v>
      </c>
      <c r="Y539" s="264">
        <v>0</v>
      </c>
      <c r="Z539" s="11"/>
      <c r="AA539" s="4"/>
      <c r="AB539" s="260" t="s">
        <v>660</v>
      </c>
      <c r="AD539" s="261" t="s">
        <v>175</v>
      </c>
      <c r="AE539" s="262">
        <v>1</v>
      </c>
      <c r="AF539" s="262"/>
      <c r="AG539" s="262"/>
      <c r="AH539" s="262"/>
      <c r="AI539" s="263"/>
      <c r="AJ539" s="24"/>
      <c r="AK539" s="4"/>
      <c r="AL539" s="4"/>
      <c r="AM539" s="264">
        <v>11.5</v>
      </c>
      <c r="AN539" s="264">
        <v>0</v>
      </c>
      <c r="AO539" s="264">
        <v>0</v>
      </c>
      <c r="AP539" s="264">
        <v>0</v>
      </c>
      <c r="AQ539" s="264">
        <v>0</v>
      </c>
      <c r="AR539" s="24"/>
      <c r="AS539" s="4"/>
      <c r="AT539" s="4"/>
      <c r="AU539" s="264">
        <v>11.5</v>
      </c>
      <c r="AV539" s="264">
        <v>0</v>
      </c>
      <c r="AW539" s="264">
        <v>0</v>
      </c>
      <c r="AX539" s="264">
        <v>0</v>
      </c>
      <c r="AY539" s="264">
        <v>0</v>
      </c>
      <c r="AZ539" s="24"/>
      <c r="BA539" s="4"/>
    </row>
    <row r="540" spans="2:53" ht="14.4">
      <c r="B540" s="253" t="s">
        <v>327</v>
      </c>
      <c r="D540" s="254" t="s">
        <v>98</v>
      </c>
      <c r="E540" s="255">
        <v>2</v>
      </c>
      <c r="F540" s="255">
        <v>1</v>
      </c>
      <c r="G540" s="255"/>
      <c r="H540" s="255"/>
      <c r="I540" s="256">
        <v>2</v>
      </c>
      <c r="J540" s="11"/>
      <c r="M540" s="257">
        <v>176.05</v>
      </c>
      <c r="N540" s="257">
        <v>167</v>
      </c>
      <c r="O540" s="257">
        <v>0</v>
      </c>
      <c r="P540" s="257">
        <v>0</v>
      </c>
      <c r="Q540" s="257">
        <v>1801.21</v>
      </c>
      <c r="R540" s="11"/>
      <c r="S540" s="4"/>
      <c r="T540" s="4"/>
      <c r="U540" s="257">
        <v>58.683333333333302</v>
      </c>
      <c r="V540" s="257">
        <v>55.6666666666667</v>
      </c>
      <c r="W540" s="257">
        <v>0</v>
      </c>
      <c r="X540" s="257">
        <v>0</v>
      </c>
      <c r="Y540" s="257">
        <v>900.60500000000002</v>
      </c>
      <c r="Z540" s="11"/>
      <c r="AA540" s="4"/>
      <c r="AB540" s="253" t="s">
        <v>375</v>
      </c>
      <c r="AD540" s="254" t="s">
        <v>114</v>
      </c>
      <c r="AE540" s="255">
        <v>51</v>
      </c>
      <c r="AF540" s="255">
        <v>24</v>
      </c>
      <c r="AG540" s="255">
        <v>16</v>
      </c>
      <c r="AH540" s="255">
        <v>14</v>
      </c>
      <c r="AI540" s="256">
        <v>12</v>
      </c>
      <c r="AJ540" s="24"/>
      <c r="AK540" s="4"/>
      <c r="AL540" s="4"/>
      <c r="AM540" s="257">
        <v>9046.41</v>
      </c>
      <c r="AN540" s="257">
        <v>2229.0300000000002</v>
      </c>
      <c r="AO540" s="257">
        <v>1027.8599999999999</v>
      </c>
      <c r="AP540" s="257">
        <v>1846.19</v>
      </c>
      <c r="AQ540" s="257">
        <v>6971.5</v>
      </c>
      <c r="AR540" s="24"/>
      <c r="AS540" s="4"/>
      <c r="AT540" s="4"/>
      <c r="AU540" s="257">
        <v>173.96942307692299</v>
      </c>
      <c r="AV540" s="257">
        <v>42.865961538461498</v>
      </c>
      <c r="AW540" s="257">
        <v>21.869361702127701</v>
      </c>
      <c r="AX540" s="257">
        <v>39.280638297872301</v>
      </c>
      <c r="AY540" s="257">
        <v>145.239583333333</v>
      </c>
      <c r="AZ540" s="24"/>
      <c r="BA540" s="4"/>
    </row>
    <row r="541" spans="2:53" ht="14.4">
      <c r="B541" s="260" t="s">
        <v>328</v>
      </c>
      <c r="D541" s="261" t="s">
        <v>79</v>
      </c>
      <c r="E541" s="262">
        <v>182</v>
      </c>
      <c r="F541" s="262">
        <v>112</v>
      </c>
      <c r="G541" s="262">
        <v>81</v>
      </c>
      <c r="H541" s="262">
        <v>72</v>
      </c>
      <c r="I541" s="263">
        <v>74</v>
      </c>
      <c r="J541" s="11"/>
      <c r="M541" s="264">
        <v>38969.620000000003</v>
      </c>
      <c r="N541" s="264">
        <v>24456.51</v>
      </c>
      <c r="O541" s="264">
        <v>21701.77</v>
      </c>
      <c r="P541" s="264">
        <v>20099.080000000002</v>
      </c>
      <c r="Q541" s="264">
        <v>147151.59</v>
      </c>
      <c r="R541" s="11"/>
      <c r="S541" s="4"/>
      <c r="T541" s="4"/>
      <c r="U541" s="264">
        <v>180.41490740740699</v>
      </c>
      <c r="V541" s="264">
        <v>113.224583333333</v>
      </c>
      <c r="W541" s="264">
        <v>104.335432692308</v>
      </c>
      <c r="X541" s="264">
        <v>98.044292682926894</v>
      </c>
      <c r="Y541" s="264">
        <v>724.88467980295604</v>
      </c>
      <c r="Z541" s="11"/>
      <c r="AA541" s="4"/>
      <c r="AB541" s="260" t="s">
        <v>378</v>
      </c>
      <c r="AD541" s="261" t="s">
        <v>379</v>
      </c>
      <c r="AE541" s="262">
        <v>3</v>
      </c>
      <c r="AF541" s="262">
        <v>2</v>
      </c>
      <c r="AG541" s="262">
        <v>2</v>
      </c>
      <c r="AH541" s="262">
        <v>2</v>
      </c>
      <c r="AI541" s="263">
        <v>2</v>
      </c>
      <c r="AJ541" s="24"/>
      <c r="AK541" s="4"/>
      <c r="AL541" s="4"/>
      <c r="AM541" s="264">
        <v>128.65</v>
      </c>
      <c r="AN541" s="264">
        <v>77.599999999999994</v>
      </c>
      <c r="AO541" s="264">
        <v>43</v>
      </c>
      <c r="AP541" s="264">
        <v>115.49</v>
      </c>
      <c r="AQ541" s="264">
        <v>498.39</v>
      </c>
      <c r="AR541" s="24"/>
      <c r="AS541" s="4"/>
      <c r="AT541" s="4"/>
      <c r="AU541" s="264">
        <v>42.883333333333297</v>
      </c>
      <c r="AV541" s="264">
        <v>25.866666666666699</v>
      </c>
      <c r="AW541" s="264">
        <v>14.3333333333333</v>
      </c>
      <c r="AX541" s="264">
        <v>38.496666666666698</v>
      </c>
      <c r="AY541" s="264">
        <v>166.13</v>
      </c>
      <c r="AZ541" s="24"/>
      <c r="BA541" s="4"/>
    </row>
    <row r="542" spans="2:53" ht="14.4">
      <c r="B542" s="253" t="s">
        <v>331</v>
      </c>
      <c r="D542" s="254" t="s">
        <v>98</v>
      </c>
      <c r="E542" s="255">
        <v>8</v>
      </c>
      <c r="F542" s="255">
        <v>5</v>
      </c>
      <c r="G542" s="255">
        <v>6</v>
      </c>
      <c r="H542" s="255">
        <v>3</v>
      </c>
      <c r="I542" s="256">
        <v>2</v>
      </c>
      <c r="J542" s="11"/>
      <c r="M542" s="257">
        <v>1417.4</v>
      </c>
      <c r="N542" s="257">
        <v>1128.56</v>
      </c>
      <c r="O542" s="257">
        <v>1315.57</v>
      </c>
      <c r="P542" s="257">
        <v>429.96</v>
      </c>
      <c r="Q542" s="257">
        <v>8921.8700000000008</v>
      </c>
      <c r="R542" s="11"/>
      <c r="S542" s="4"/>
      <c r="T542" s="4"/>
      <c r="U542" s="257">
        <v>157.48888888888899</v>
      </c>
      <c r="V542" s="257">
        <v>125.395555555556</v>
      </c>
      <c r="W542" s="257">
        <v>146.17444444444399</v>
      </c>
      <c r="X542" s="257">
        <v>47.773333333333298</v>
      </c>
      <c r="Y542" s="257">
        <v>991.31888888888898</v>
      </c>
      <c r="Z542" s="11"/>
      <c r="AA542" s="4"/>
      <c r="AB542" s="253" t="s">
        <v>380</v>
      </c>
      <c r="AD542" s="254" t="s">
        <v>77</v>
      </c>
      <c r="AE542" s="255">
        <v>5</v>
      </c>
      <c r="AF542" s="255">
        <v>3</v>
      </c>
      <c r="AG542" s="255">
        <v>2</v>
      </c>
      <c r="AH542" s="255">
        <v>3</v>
      </c>
      <c r="AI542" s="256">
        <v>3</v>
      </c>
      <c r="AJ542" s="24"/>
      <c r="AK542" s="4"/>
      <c r="AL542" s="4"/>
      <c r="AM542" s="257">
        <v>426.63</v>
      </c>
      <c r="AN542" s="257">
        <v>374.31</v>
      </c>
      <c r="AO542" s="257">
        <v>166.89</v>
      </c>
      <c r="AP542" s="257">
        <v>617.69000000000005</v>
      </c>
      <c r="AQ542" s="257">
        <v>871.86</v>
      </c>
      <c r="AR542" s="24"/>
      <c r="AS542" s="4"/>
      <c r="AT542" s="4"/>
      <c r="AU542" s="257">
        <v>71.105000000000004</v>
      </c>
      <c r="AV542" s="257">
        <v>62.384999999999998</v>
      </c>
      <c r="AW542" s="257">
        <v>27.815000000000001</v>
      </c>
      <c r="AX542" s="257">
        <v>102.948333333333</v>
      </c>
      <c r="AY542" s="257">
        <v>145.31</v>
      </c>
      <c r="AZ542" s="24"/>
      <c r="BA542" s="4"/>
    </row>
    <row r="543" spans="2:53" ht="14.4">
      <c r="B543" s="260" t="s">
        <v>333</v>
      </c>
      <c r="D543" s="261" t="s">
        <v>98</v>
      </c>
      <c r="E543" s="262">
        <v>2</v>
      </c>
      <c r="F543" s="262">
        <v>1</v>
      </c>
      <c r="G543" s="262">
        <v>2</v>
      </c>
      <c r="H543" s="262">
        <v>2</v>
      </c>
      <c r="I543" s="263">
        <v>2</v>
      </c>
      <c r="J543" s="11"/>
      <c r="M543" s="264">
        <v>335.52</v>
      </c>
      <c r="N543" s="264">
        <v>6.46</v>
      </c>
      <c r="O543" s="264">
        <v>346.32</v>
      </c>
      <c r="P543" s="264">
        <v>385.84</v>
      </c>
      <c r="Q543" s="264">
        <v>3049.62</v>
      </c>
      <c r="R543" s="11"/>
      <c r="S543" s="4"/>
      <c r="T543" s="4"/>
      <c r="U543" s="264">
        <v>167.76</v>
      </c>
      <c r="V543" s="264">
        <v>3.23</v>
      </c>
      <c r="W543" s="264">
        <v>173.16</v>
      </c>
      <c r="X543" s="264">
        <v>192.92</v>
      </c>
      <c r="Y543" s="264">
        <v>1524.81</v>
      </c>
      <c r="Z543" s="11"/>
      <c r="AA543" s="4"/>
      <c r="AB543" s="260" t="s">
        <v>381</v>
      </c>
      <c r="AD543" s="261" t="s">
        <v>110</v>
      </c>
      <c r="AE543" s="262">
        <v>146</v>
      </c>
      <c r="AF543" s="262">
        <v>78</v>
      </c>
      <c r="AG543" s="262">
        <v>42</v>
      </c>
      <c r="AH543" s="262">
        <v>34</v>
      </c>
      <c r="AI543" s="263">
        <v>28</v>
      </c>
      <c r="AJ543" s="24"/>
      <c r="AK543" s="4"/>
      <c r="AL543" s="4"/>
      <c r="AM543" s="264">
        <v>132713.56</v>
      </c>
      <c r="AN543" s="264">
        <v>57992.25</v>
      </c>
      <c r="AO543" s="264">
        <v>30694.54</v>
      </c>
      <c r="AP543" s="264">
        <v>32770.15</v>
      </c>
      <c r="AQ543" s="264">
        <v>195431.39</v>
      </c>
      <c r="AR543" s="24"/>
      <c r="AS543" s="4"/>
      <c r="AT543" s="4"/>
      <c r="AU543" s="264">
        <v>884.75706666666599</v>
      </c>
      <c r="AV543" s="264">
        <v>386.61500000000001</v>
      </c>
      <c r="AW543" s="264">
        <v>232.53439393939399</v>
      </c>
      <c r="AX543" s="264">
        <v>250.15381679389299</v>
      </c>
      <c r="AY543" s="264">
        <v>1447.6399259259299</v>
      </c>
      <c r="AZ543" s="24"/>
      <c r="BA543" s="4"/>
    </row>
    <row r="544" spans="2:53" ht="14.4">
      <c r="B544" s="253" t="s">
        <v>335</v>
      </c>
      <c r="D544" s="254" t="s">
        <v>336</v>
      </c>
      <c r="E544" s="255">
        <v>140</v>
      </c>
      <c r="F544" s="255">
        <v>86</v>
      </c>
      <c r="G544" s="255">
        <v>65</v>
      </c>
      <c r="H544" s="255">
        <v>56</v>
      </c>
      <c r="I544" s="256">
        <v>56</v>
      </c>
      <c r="J544" s="11"/>
      <c r="M544" s="257">
        <v>26306.54</v>
      </c>
      <c r="N544" s="257">
        <v>15090.71</v>
      </c>
      <c r="O544" s="257">
        <v>14303.62</v>
      </c>
      <c r="P544" s="257">
        <v>9879.69</v>
      </c>
      <c r="Q544" s="257">
        <v>60903.35</v>
      </c>
      <c r="R544" s="11"/>
      <c r="S544" s="4"/>
      <c r="T544" s="4"/>
      <c r="U544" s="257">
        <v>161.38981595092</v>
      </c>
      <c r="V544" s="257">
        <v>92.581042944785295</v>
      </c>
      <c r="W544" s="257">
        <v>90.529240506329103</v>
      </c>
      <c r="X544" s="257">
        <v>63.331346153846098</v>
      </c>
      <c r="Y544" s="257">
        <v>390.40608974358997</v>
      </c>
      <c r="Z544" s="11"/>
      <c r="AA544" s="4"/>
      <c r="AB544" s="253" t="s">
        <v>381</v>
      </c>
      <c r="AD544" s="254" t="s">
        <v>175</v>
      </c>
      <c r="AE544" s="255">
        <v>1</v>
      </c>
      <c r="AF544" s="255"/>
      <c r="AG544" s="255">
        <v>1</v>
      </c>
      <c r="AH544" s="255"/>
      <c r="AI544" s="256"/>
      <c r="AJ544" s="24"/>
      <c r="AK544" s="4"/>
      <c r="AL544" s="4"/>
      <c r="AM544" s="257">
        <v>48.1</v>
      </c>
      <c r="AN544" s="257">
        <v>0</v>
      </c>
      <c r="AO544" s="257">
        <v>21.34</v>
      </c>
      <c r="AP544" s="257"/>
      <c r="AQ544" s="257">
        <v>0</v>
      </c>
      <c r="AR544" s="24"/>
      <c r="AS544" s="4"/>
      <c r="AT544" s="4"/>
      <c r="AU544" s="257">
        <v>48.1</v>
      </c>
      <c r="AV544" s="257">
        <v>0</v>
      </c>
      <c r="AW544" s="257">
        <v>21.34</v>
      </c>
      <c r="AX544" s="257"/>
      <c r="AY544" s="257">
        <v>0</v>
      </c>
      <c r="AZ544" s="24"/>
      <c r="BA544" s="4"/>
    </row>
    <row r="545" spans="2:53" ht="14.4">
      <c r="B545" s="260" t="s">
        <v>337</v>
      </c>
      <c r="D545" s="261" t="s">
        <v>175</v>
      </c>
      <c r="E545" s="262">
        <v>91</v>
      </c>
      <c r="F545" s="262">
        <v>56</v>
      </c>
      <c r="G545" s="262">
        <v>31</v>
      </c>
      <c r="H545" s="262">
        <v>29</v>
      </c>
      <c r="I545" s="263">
        <v>38</v>
      </c>
      <c r="J545" s="11"/>
      <c r="M545" s="264">
        <v>16347.03</v>
      </c>
      <c r="N545" s="264">
        <v>11377.71</v>
      </c>
      <c r="O545" s="264">
        <v>6180.67</v>
      </c>
      <c r="P545" s="264">
        <v>7192.43</v>
      </c>
      <c r="Q545" s="264">
        <v>58350.03</v>
      </c>
      <c r="R545" s="11"/>
      <c r="S545" s="4"/>
      <c r="T545" s="4"/>
      <c r="U545" s="264">
        <v>151.361388888889</v>
      </c>
      <c r="V545" s="264">
        <v>105.349166666667</v>
      </c>
      <c r="W545" s="264">
        <v>58.863523809523798</v>
      </c>
      <c r="X545" s="264">
        <v>68.499333333333297</v>
      </c>
      <c r="Y545" s="264">
        <v>561.05798076923099</v>
      </c>
      <c r="Z545" s="11"/>
      <c r="AA545" s="4"/>
      <c r="AB545" s="260" t="s">
        <v>382</v>
      </c>
      <c r="AD545" s="261" t="s">
        <v>88</v>
      </c>
      <c r="AE545" s="262">
        <v>6</v>
      </c>
      <c r="AF545" s="262">
        <v>2</v>
      </c>
      <c r="AG545" s="262">
        <v>1</v>
      </c>
      <c r="AH545" s="262">
        <v>1</v>
      </c>
      <c r="AI545" s="263"/>
      <c r="AJ545" s="24"/>
      <c r="AK545" s="4"/>
      <c r="AL545" s="4"/>
      <c r="AM545" s="264">
        <v>257.08999999999997</v>
      </c>
      <c r="AN545" s="264">
        <v>240.94</v>
      </c>
      <c r="AO545" s="264">
        <v>15.76</v>
      </c>
      <c r="AP545" s="264">
        <v>9.39</v>
      </c>
      <c r="AQ545" s="264">
        <v>0</v>
      </c>
      <c r="AR545" s="24"/>
      <c r="AS545" s="4"/>
      <c r="AT545" s="4"/>
      <c r="AU545" s="264">
        <v>42.848333333333301</v>
      </c>
      <c r="AV545" s="264">
        <v>40.156666666666702</v>
      </c>
      <c r="AW545" s="264">
        <v>3.94</v>
      </c>
      <c r="AX545" s="264">
        <v>2.3475000000000001</v>
      </c>
      <c r="AY545" s="264">
        <v>0</v>
      </c>
      <c r="AZ545" s="24"/>
      <c r="BA545" s="4"/>
    </row>
    <row r="546" spans="2:53" ht="14.4">
      <c r="B546" s="253" t="s">
        <v>341</v>
      </c>
      <c r="D546" s="254" t="s">
        <v>342</v>
      </c>
      <c r="E546" s="255">
        <v>195</v>
      </c>
      <c r="F546" s="255">
        <v>105</v>
      </c>
      <c r="G546" s="255">
        <v>83</v>
      </c>
      <c r="H546" s="255">
        <v>73</v>
      </c>
      <c r="I546" s="256">
        <v>88</v>
      </c>
      <c r="J546" s="11"/>
      <c r="M546" s="257">
        <v>30810.22</v>
      </c>
      <c r="N546" s="257">
        <v>20673.04</v>
      </c>
      <c r="O546" s="257">
        <v>17235.82</v>
      </c>
      <c r="P546" s="257">
        <v>14536.24</v>
      </c>
      <c r="Q546" s="257">
        <v>167952.09</v>
      </c>
      <c r="R546" s="11"/>
      <c r="S546" s="4"/>
      <c r="T546" s="4"/>
      <c r="U546" s="257">
        <v>139.412760180996</v>
      </c>
      <c r="V546" s="257">
        <v>93.543167420814498</v>
      </c>
      <c r="W546" s="257">
        <v>87.049595959595905</v>
      </c>
      <c r="X546" s="257">
        <v>70.908487804878007</v>
      </c>
      <c r="Y546" s="257">
        <v>807.46197115384598</v>
      </c>
      <c r="Z546" s="11"/>
      <c r="AA546" s="4"/>
      <c r="AB546" s="253" t="s">
        <v>383</v>
      </c>
      <c r="AD546" s="254" t="s">
        <v>68</v>
      </c>
      <c r="AE546" s="255">
        <v>22</v>
      </c>
      <c r="AF546" s="255">
        <v>12</v>
      </c>
      <c r="AG546" s="255">
        <v>8</v>
      </c>
      <c r="AH546" s="255">
        <v>6</v>
      </c>
      <c r="AI546" s="256">
        <v>6</v>
      </c>
      <c r="AJ546" s="24"/>
      <c r="AK546" s="4"/>
      <c r="AL546" s="4"/>
      <c r="AM546" s="257">
        <v>6750.87</v>
      </c>
      <c r="AN546" s="257">
        <v>5169.1400000000003</v>
      </c>
      <c r="AO546" s="257">
        <v>2483.52</v>
      </c>
      <c r="AP546" s="257">
        <v>1393.72</v>
      </c>
      <c r="AQ546" s="257">
        <v>6549.93</v>
      </c>
      <c r="AR546" s="24"/>
      <c r="AS546" s="4"/>
      <c r="AT546" s="4"/>
      <c r="AU546" s="257">
        <v>306.857727272727</v>
      </c>
      <c r="AV546" s="257">
        <v>234.96090909090901</v>
      </c>
      <c r="AW546" s="257">
        <v>124.176</v>
      </c>
      <c r="AX546" s="257">
        <v>69.686000000000007</v>
      </c>
      <c r="AY546" s="257">
        <v>327.49650000000003</v>
      </c>
      <c r="AZ546" s="24"/>
      <c r="BA546" s="4"/>
    </row>
    <row r="547" spans="2:53" ht="14.4">
      <c r="B547" s="260" t="s">
        <v>343</v>
      </c>
      <c r="D547" s="261" t="s">
        <v>163</v>
      </c>
      <c r="E547" s="262">
        <v>318</v>
      </c>
      <c r="F547" s="262">
        <v>234</v>
      </c>
      <c r="G547" s="262">
        <v>190</v>
      </c>
      <c r="H547" s="262">
        <v>181</v>
      </c>
      <c r="I547" s="263">
        <v>214</v>
      </c>
      <c r="J547" s="11"/>
      <c r="M547" s="264">
        <v>52543.07</v>
      </c>
      <c r="N547" s="264">
        <v>49621.04</v>
      </c>
      <c r="O547" s="264">
        <v>43800.639999999999</v>
      </c>
      <c r="P547" s="264">
        <v>41025.33</v>
      </c>
      <c r="Q547" s="264">
        <v>385441.18</v>
      </c>
      <c r="R547" s="11"/>
      <c r="S547" s="4"/>
      <c r="T547" s="4"/>
      <c r="U547" s="264">
        <v>128.15382926829301</v>
      </c>
      <c r="V547" s="264">
        <v>121.02692682926801</v>
      </c>
      <c r="W547" s="264">
        <v>108.149728395062</v>
      </c>
      <c r="X547" s="264">
        <v>103.59931818181801</v>
      </c>
      <c r="Y547" s="264">
        <v>978.27710659898401</v>
      </c>
      <c r="Z547" s="11"/>
      <c r="AA547" s="4"/>
      <c r="AB547" s="260" t="s">
        <v>384</v>
      </c>
      <c r="AD547" s="261" t="s">
        <v>374</v>
      </c>
      <c r="AE547" s="262">
        <v>10</v>
      </c>
      <c r="AF547" s="262">
        <v>7</v>
      </c>
      <c r="AG547" s="262">
        <v>5</v>
      </c>
      <c r="AH547" s="262">
        <v>4</v>
      </c>
      <c r="AI547" s="263">
        <v>4</v>
      </c>
      <c r="AJ547" s="24"/>
      <c r="AK547" s="4"/>
      <c r="AL547" s="4"/>
      <c r="AM547" s="264">
        <v>1078.1400000000001</v>
      </c>
      <c r="AN547" s="264">
        <v>453.99</v>
      </c>
      <c r="AO547" s="264">
        <v>262.81</v>
      </c>
      <c r="AP547" s="264">
        <v>194.92</v>
      </c>
      <c r="AQ547" s="264">
        <v>7490.5</v>
      </c>
      <c r="AR547" s="24"/>
      <c r="AS547" s="4"/>
      <c r="AT547" s="4"/>
      <c r="AU547" s="264">
        <v>107.81399999999999</v>
      </c>
      <c r="AV547" s="264">
        <v>45.399000000000001</v>
      </c>
      <c r="AW547" s="264">
        <v>32.85125</v>
      </c>
      <c r="AX547" s="264">
        <v>24.364999999999998</v>
      </c>
      <c r="AY547" s="264">
        <v>936.3125</v>
      </c>
      <c r="AZ547" s="24"/>
      <c r="BA547" s="4"/>
    </row>
    <row r="548" spans="2:53" ht="14.4">
      <c r="B548" s="253" t="s">
        <v>344</v>
      </c>
      <c r="D548" s="254" t="s">
        <v>191</v>
      </c>
      <c r="E548" s="255">
        <v>210</v>
      </c>
      <c r="F548" s="255">
        <v>131</v>
      </c>
      <c r="G548" s="255">
        <v>89</v>
      </c>
      <c r="H548" s="255">
        <v>83</v>
      </c>
      <c r="I548" s="256">
        <v>99</v>
      </c>
      <c r="J548" s="11"/>
      <c r="M548" s="257">
        <v>29235.09</v>
      </c>
      <c r="N548" s="257">
        <v>19973.95</v>
      </c>
      <c r="O548" s="257">
        <v>15351.43</v>
      </c>
      <c r="P548" s="257">
        <v>20984.9</v>
      </c>
      <c r="Q548" s="257">
        <v>142755.87</v>
      </c>
      <c r="R548" s="11"/>
      <c r="S548" s="4"/>
      <c r="T548" s="4"/>
      <c r="U548" s="257">
        <v>116.94036</v>
      </c>
      <c r="V548" s="257">
        <v>79.895799999999994</v>
      </c>
      <c r="W548" s="257">
        <v>64.2319246861925</v>
      </c>
      <c r="X548" s="257">
        <v>87.802928870292902</v>
      </c>
      <c r="Y548" s="257">
        <v>599.81457983193297</v>
      </c>
      <c r="Z548" s="11"/>
      <c r="AA548" s="4"/>
      <c r="AB548" s="253" t="s">
        <v>648</v>
      </c>
      <c r="AD548" s="254" t="s">
        <v>374</v>
      </c>
      <c r="AE548" s="255">
        <v>1</v>
      </c>
      <c r="AF548" s="255">
        <v>1</v>
      </c>
      <c r="AG548" s="255">
        <v>1</v>
      </c>
      <c r="AH548" s="255"/>
      <c r="AI548" s="256"/>
      <c r="AJ548" s="24"/>
      <c r="AK548" s="4"/>
      <c r="AL548" s="4"/>
      <c r="AM548" s="257">
        <v>12.3</v>
      </c>
      <c r="AN548" s="257">
        <v>11.5</v>
      </c>
      <c r="AO548" s="257">
        <v>11.11</v>
      </c>
      <c r="AP548" s="257">
        <v>0</v>
      </c>
      <c r="AQ548" s="257">
        <v>0</v>
      </c>
      <c r="AR548" s="24"/>
      <c r="AS548" s="4"/>
      <c r="AT548" s="4"/>
      <c r="AU548" s="257">
        <v>12.3</v>
      </c>
      <c r="AV548" s="257">
        <v>11.5</v>
      </c>
      <c r="AW548" s="257">
        <v>11.11</v>
      </c>
      <c r="AX548" s="257">
        <v>0</v>
      </c>
      <c r="AY548" s="257">
        <v>0</v>
      </c>
      <c r="AZ548" s="24"/>
      <c r="BA548" s="4"/>
    </row>
    <row r="549" spans="2:53" ht="14.4">
      <c r="B549" s="260" t="s">
        <v>346</v>
      </c>
      <c r="D549" s="261" t="s">
        <v>347</v>
      </c>
      <c r="E549" s="262">
        <v>52</v>
      </c>
      <c r="F549" s="262">
        <v>27</v>
      </c>
      <c r="G549" s="262">
        <v>16</v>
      </c>
      <c r="H549" s="262">
        <v>11</v>
      </c>
      <c r="I549" s="263">
        <v>11</v>
      </c>
      <c r="J549" s="11"/>
      <c r="M549" s="264">
        <v>6717.72</v>
      </c>
      <c r="N549" s="264">
        <v>4492.71</v>
      </c>
      <c r="O549" s="264">
        <v>4175.79</v>
      </c>
      <c r="P549" s="264">
        <v>1702.82</v>
      </c>
      <c r="Q549" s="264">
        <v>17692.8</v>
      </c>
      <c r="R549" s="11"/>
      <c r="S549" s="4"/>
      <c r="T549" s="4"/>
      <c r="U549" s="264">
        <v>113.859661016949</v>
      </c>
      <c r="V549" s="264">
        <v>76.147627118644095</v>
      </c>
      <c r="W549" s="264">
        <v>73.259473684210505</v>
      </c>
      <c r="X549" s="264">
        <v>34.751428571428598</v>
      </c>
      <c r="Y549" s="264">
        <v>310.39999999999998</v>
      </c>
      <c r="Z549" s="11"/>
      <c r="AA549" s="4"/>
      <c r="AB549" s="260" t="s">
        <v>385</v>
      </c>
      <c r="AD549" s="261" t="s">
        <v>370</v>
      </c>
      <c r="AE549" s="262">
        <v>26</v>
      </c>
      <c r="AF549" s="262">
        <v>20</v>
      </c>
      <c r="AG549" s="262">
        <v>13</v>
      </c>
      <c r="AH549" s="262">
        <v>7</v>
      </c>
      <c r="AI549" s="263">
        <v>7</v>
      </c>
      <c r="AJ549" s="24"/>
      <c r="AK549" s="4"/>
      <c r="AL549" s="4"/>
      <c r="AM549" s="264">
        <v>9373.2800000000007</v>
      </c>
      <c r="AN549" s="264">
        <v>3642.69</v>
      </c>
      <c r="AO549" s="264">
        <v>2433.17</v>
      </c>
      <c r="AP549" s="264">
        <v>1257.5899999999999</v>
      </c>
      <c r="AQ549" s="264">
        <v>3815.82</v>
      </c>
      <c r="AR549" s="24"/>
      <c r="AS549" s="4"/>
      <c r="AT549" s="4"/>
      <c r="AU549" s="264">
        <v>347.15851851851801</v>
      </c>
      <c r="AV549" s="264">
        <v>134.914444444444</v>
      </c>
      <c r="AW549" s="264">
        <v>93.583461538461506</v>
      </c>
      <c r="AX549" s="264">
        <v>50.303600000000003</v>
      </c>
      <c r="AY549" s="264">
        <v>146.76230769230801</v>
      </c>
      <c r="AZ549" s="24"/>
      <c r="BA549" s="4"/>
    </row>
    <row r="550" spans="2:53" ht="14.4">
      <c r="B550" s="253" t="s">
        <v>349</v>
      </c>
      <c r="D550" s="254" t="s">
        <v>351</v>
      </c>
      <c r="E550" s="255">
        <v>55</v>
      </c>
      <c r="F550" s="255">
        <v>33</v>
      </c>
      <c r="G550" s="255">
        <v>27</v>
      </c>
      <c r="H550" s="255">
        <v>32</v>
      </c>
      <c r="I550" s="256">
        <v>33</v>
      </c>
      <c r="J550" s="11"/>
      <c r="M550" s="257">
        <v>9639.25</v>
      </c>
      <c r="N550" s="257">
        <v>6000.98</v>
      </c>
      <c r="O550" s="257">
        <v>6350.51</v>
      </c>
      <c r="P550" s="257">
        <v>6443.57</v>
      </c>
      <c r="Q550" s="257">
        <v>42944.71</v>
      </c>
      <c r="R550" s="11"/>
      <c r="S550" s="4"/>
      <c r="T550" s="4"/>
      <c r="U550" s="257">
        <v>143.869402985075</v>
      </c>
      <c r="V550" s="257">
        <v>89.566865671641807</v>
      </c>
      <c r="W550" s="257">
        <v>100.80174603174601</v>
      </c>
      <c r="X550" s="257">
        <v>100.68078125</v>
      </c>
      <c r="Y550" s="257">
        <v>681.662063492063</v>
      </c>
      <c r="Z550" s="11"/>
      <c r="AA550" s="4"/>
      <c r="AB550" s="253" t="s">
        <v>385</v>
      </c>
      <c r="AD550" s="254" t="s">
        <v>287</v>
      </c>
      <c r="AE550" s="255">
        <v>3</v>
      </c>
      <c r="AF550" s="255">
        <v>3</v>
      </c>
      <c r="AG550" s="255">
        <v>1</v>
      </c>
      <c r="AH550" s="255">
        <v>1</v>
      </c>
      <c r="AI550" s="256">
        <v>1</v>
      </c>
      <c r="AJ550" s="24"/>
      <c r="AK550" s="4"/>
      <c r="AL550" s="4"/>
      <c r="AM550" s="257">
        <v>62146.74</v>
      </c>
      <c r="AN550" s="257">
        <v>22223.42</v>
      </c>
      <c r="AO550" s="257">
        <v>332.12</v>
      </c>
      <c r="AP550" s="257">
        <v>3.75</v>
      </c>
      <c r="AQ550" s="257">
        <v>9576.68</v>
      </c>
      <c r="AR550" s="24"/>
      <c r="AS550" s="4"/>
      <c r="AT550" s="4"/>
      <c r="AU550" s="257">
        <v>20715.580000000002</v>
      </c>
      <c r="AV550" s="257">
        <v>7407.80666666667</v>
      </c>
      <c r="AW550" s="257">
        <v>110.706666666667</v>
      </c>
      <c r="AX550" s="257">
        <v>1.875</v>
      </c>
      <c r="AY550" s="257">
        <v>4788.34</v>
      </c>
      <c r="AZ550" s="24"/>
      <c r="BA550" s="4"/>
    </row>
    <row r="551" spans="2:53" ht="14.4">
      <c r="B551" s="260" t="s">
        <v>352</v>
      </c>
      <c r="D551" s="261" t="s">
        <v>191</v>
      </c>
      <c r="E551" s="262">
        <v>2438</v>
      </c>
      <c r="F551" s="262">
        <v>1693</v>
      </c>
      <c r="G551" s="262">
        <v>1404</v>
      </c>
      <c r="H551" s="262">
        <v>1429</v>
      </c>
      <c r="I551" s="263">
        <v>1514</v>
      </c>
      <c r="J551" s="11"/>
      <c r="M551" s="264">
        <v>253018.26</v>
      </c>
      <c r="N551" s="264">
        <v>166375.73000000001</v>
      </c>
      <c r="O551" s="264">
        <v>161777.74</v>
      </c>
      <c r="P551" s="264">
        <v>173678.91</v>
      </c>
      <c r="Q551" s="264">
        <v>1731920.17</v>
      </c>
      <c r="R551" s="11"/>
      <c r="S551" s="4"/>
      <c r="T551" s="4"/>
      <c r="U551" s="264">
        <v>88.840681179775302</v>
      </c>
      <c r="V551" s="264">
        <v>58.418444522471901</v>
      </c>
      <c r="W551" s="264">
        <v>58.785515988371998</v>
      </c>
      <c r="X551" s="264">
        <v>63.6652895894427</v>
      </c>
      <c r="Y551" s="264">
        <v>637.67311119293197</v>
      </c>
      <c r="Z551" s="11"/>
      <c r="AA551" s="4"/>
      <c r="AB551" s="260" t="s">
        <v>386</v>
      </c>
      <c r="AD551" s="261" t="s">
        <v>163</v>
      </c>
      <c r="AE551" s="262">
        <v>344</v>
      </c>
      <c r="AF551" s="262">
        <v>201</v>
      </c>
      <c r="AG551" s="262">
        <v>138</v>
      </c>
      <c r="AH551" s="262">
        <v>117</v>
      </c>
      <c r="AI551" s="263">
        <v>101</v>
      </c>
      <c r="AJ551" s="24"/>
      <c r="AK551" s="4"/>
      <c r="AL551" s="4"/>
      <c r="AM551" s="264">
        <v>824377.66999999899</v>
      </c>
      <c r="AN551" s="264">
        <v>61901.03</v>
      </c>
      <c r="AO551" s="264">
        <v>66088.77</v>
      </c>
      <c r="AP551" s="264">
        <v>30316.86</v>
      </c>
      <c r="AQ551" s="264">
        <v>90651.29</v>
      </c>
      <c r="AR551" s="24"/>
      <c r="AS551" s="4"/>
      <c r="AT551" s="4"/>
      <c r="AU551" s="264">
        <v>2335.3475070821501</v>
      </c>
      <c r="AV551" s="264">
        <v>175.357025495751</v>
      </c>
      <c r="AW551" s="264">
        <v>195.52890532544399</v>
      </c>
      <c r="AX551" s="264">
        <v>95.037178683385605</v>
      </c>
      <c r="AY551" s="264">
        <v>272.226096096096</v>
      </c>
      <c r="AZ551" s="24"/>
      <c r="BA551" s="4"/>
    </row>
    <row r="552" spans="2:53" ht="14.4">
      <c r="B552" s="253" t="s">
        <v>354</v>
      </c>
      <c r="D552" s="254" t="s">
        <v>355</v>
      </c>
      <c r="E552" s="255">
        <v>232</v>
      </c>
      <c r="F552" s="255">
        <v>146</v>
      </c>
      <c r="G552" s="255">
        <v>100</v>
      </c>
      <c r="H552" s="255">
        <v>102</v>
      </c>
      <c r="I552" s="256">
        <v>108</v>
      </c>
      <c r="J552" s="11"/>
      <c r="M552" s="257">
        <v>31518.18</v>
      </c>
      <c r="N552" s="257">
        <v>22320.95</v>
      </c>
      <c r="O552" s="257">
        <v>20577.2</v>
      </c>
      <c r="P552" s="257">
        <v>18056.509999999998</v>
      </c>
      <c r="Q552" s="257">
        <v>155269.28</v>
      </c>
      <c r="R552" s="11"/>
      <c r="S552" s="4"/>
      <c r="T552" s="4"/>
      <c r="U552" s="257">
        <v>115.029854014599</v>
      </c>
      <c r="V552" s="257">
        <v>81.463321167883194</v>
      </c>
      <c r="W552" s="257">
        <v>77.943939393939402</v>
      </c>
      <c r="X552" s="257">
        <v>69.448115384615406</v>
      </c>
      <c r="Y552" s="257">
        <v>594.90145593869795</v>
      </c>
      <c r="Z552" s="11"/>
      <c r="AA552" s="4"/>
      <c r="AB552" s="253" t="s">
        <v>388</v>
      </c>
      <c r="AD552" s="254" t="s">
        <v>389</v>
      </c>
      <c r="AE552" s="255">
        <v>11</v>
      </c>
      <c r="AF552" s="255">
        <v>7</v>
      </c>
      <c r="AG552" s="255">
        <v>2</v>
      </c>
      <c r="AH552" s="255">
        <v>1</v>
      </c>
      <c r="AI552" s="256">
        <v>1</v>
      </c>
      <c r="AJ552" s="24"/>
      <c r="AK552" s="4"/>
      <c r="AL552" s="4"/>
      <c r="AM552" s="257">
        <v>2035.15</v>
      </c>
      <c r="AN552" s="257">
        <v>1422.56</v>
      </c>
      <c r="AO552" s="257">
        <v>187.06</v>
      </c>
      <c r="AP552" s="257">
        <v>65.62</v>
      </c>
      <c r="AQ552" s="257">
        <v>24.08</v>
      </c>
      <c r="AR552" s="24"/>
      <c r="AS552" s="4"/>
      <c r="AT552" s="4"/>
      <c r="AU552" s="257">
        <v>185.01363636363601</v>
      </c>
      <c r="AV552" s="257">
        <v>129.32363636363601</v>
      </c>
      <c r="AW552" s="257">
        <v>17.005454545454501</v>
      </c>
      <c r="AX552" s="257">
        <v>5.9654545454545502</v>
      </c>
      <c r="AY552" s="257">
        <v>2.1890909090909099</v>
      </c>
      <c r="AZ552" s="24"/>
      <c r="BA552" s="4"/>
    </row>
    <row r="553" spans="2:53" ht="14.4">
      <c r="B553" s="260" t="s">
        <v>744</v>
      </c>
      <c r="D553" s="261" t="s">
        <v>323</v>
      </c>
      <c r="E553" s="262">
        <v>1</v>
      </c>
      <c r="F553" s="262"/>
      <c r="G553" s="262"/>
      <c r="H553" s="262"/>
      <c r="I553" s="263"/>
      <c r="J553" s="11"/>
      <c r="M553" s="264">
        <v>0.53</v>
      </c>
      <c r="N553" s="264">
        <v>0</v>
      </c>
      <c r="O553" s="264">
        <v>0</v>
      </c>
      <c r="P553" s="264">
        <v>0</v>
      </c>
      <c r="Q553" s="264"/>
      <c r="R553" s="11"/>
      <c r="S553" s="4"/>
      <c r="T553" s="4"/>
      <c r="U553" s="264">
        <v>0.53</v>
      </c>
      <c r="V553" s="264">
        <v>0</v>
      </c>
      <c r="W553" s="264">
        <v>0</v>
      </c>
      <c r="X553" s="264">
        <v>0</v>
      </c>
      <c r="Y553" s="264"/>
      <c r="Z553" s="11"/>
      <c r="AA553" s="4"/>
      <c r="AB553" s="260" t="s">
        <v>391</v>
      </c>
      <c r="AD553" s="261" t="s">
        <v>144</v>
      </c>
      <c r="AE553" s="262">
        <v>21</v>
      </c>
      <c r="AF553" s="262">
        <v>5</v>
      </c>
      <c r="AG553" s="262">
        <v>4</v>
      </c>
      <c r="AH553" s="262">
        <v>3</v>
      </c>
      <c r="AI553" s="263">
        <v>3</v>
      </c>
      <c r="AJ553" s="24"/>
      <c r="AK553" s="4"/>
      <c r="AL553" s="4"/>
      <c r="AM553" s="264">
        <v>3366.22</v>
      </c>
      <c r="AN553" s="264">
        <v>516.12</v>
      </c>
      <c r="AO553" s="264">
        <v>336.5</v>
      </c>
      <c r="AP553" s="264">
        <v>281.86</v>
      </c>
      <c r="AQ553" s="264">
        <v>1761.72</v>
      </c>
      <c r="AR553" s="24"/>
      <c r="AS553" s="4"/>
      <c r="AT553" s="4"/>
      <c r="AU553" s="264">
        <v>153.01</v>
      </c>
      <c r="AV553" s="264">
        <v>23.46</v>
      </c>
      <c r="AW553" s="264">
        <v>19.794117647058801</v>
      </c>
      <c r="AX553" s="264">
        <v>15.6588888888889</v>
      </c>
      <c r="AY553" s="264">
        <v>92.7221052631579</v>
      </c>
      <c r="AZ553" s="24"/>
      <c r="BA553" s="4"/>
    </row>
    <row r="554" spans="2:53" ht="14.4">
      <c r="B554" s="253" t="s">
        <v>644</v>
      </c>
      <c r="D554" s="254" t="s">
        <v>323</v>
      </c>
      <c r="E554" s="255">
        <v>8</v>
      </c>
      <c r="F554" s="255"/>
      <c r="G554" s="255"/>
      <c r="H554" s="255"/>
      <c r="I554" s="256"/>
      <c r="J554" s="11"/>
      <c r="M554" s="257">
        <v>1670.01</v>
      </c>
      <c r="N554" s="257">
        <v>0</v>
      </c>
      <c r="O554" s="257">
        <v>0</v>
      </c>
      <c r="P554" s="257">
        <v>0</v>
      </c>
      <c r="Q554" s="257">
        <v>0</v>
      </c>
      <c r="R554" s="11"/>
      <c r="S554" s="4"/>
      <c r="T554" s="4"/>
      <c r="U554" s="257">
        <v>208.75125</v>
      </c>
      <c r="V554" s="257">
        <v>0</v>
      </c>
      <c r="W554" s="257">
        <v>0</v>
      </c>
      <c r="X554" s="257">
        <v>0</v>
      </c>
      <c r="Y554" s="257">
        <v>0</v>
      </c>
      <c r="Z554" s="11"/>
      <c r="AA554" s="4"/>
      <c r="AB554" s="253" t="s">
        <v>392</v>
      </c>
      <c r="AD554" s="254" t="s">
        <v>393</v>
      </c>
      <c r="AE554" s="255">
        <v>18</v>
      </c>
      <c r="AF554" s="255">
        <v>14</v>
      </c>
      <c r="AG554" s="255">
        <v>11</v>
      </c>
      <c r="AH554" s="255">
        <v>9</v>
      </c>
      <c r="AI554" s="256">
        <v>6</v>
      </c>
      <c r="AJ554" s="24"/>
      <c r="AK554" s="4"/>
      <c r="AL554" s="4"/>
      <c r="AM554" s="257">
        <v>1799.82</v>
      </c>
      <c r="AN554" s="257">
        <v>1619.76</v>
      </c>
      <c r="AO554" s="257">
        <v>722.81</v>
      </c>
      <c r="AP554" s="257">
        <v>2545.36</v>
      </c>
      <c r="AQ554" s="257">
        <v>1667.01</v>
      </c>
      <c r="AR554" s="24"/>
      <c r="AS554" s="4"/>
      <c r="AT554" s="4"/>
      <c r="AU554" s="257">
        <v>99.99</v>
      </c>
      <c r="AV554" s="257">
        <v>89.986666666666693</v>
      </c>
      <c r="AW554" s="257">
        <v>42.518235294117702</v>
      </c>
      <c r="AX554" s="257">
        <v>149.72705882352901</v>
      </c>
      <c r="AY554" s="257">
        <v>92.611666666666693</v>
      </c>
      <c r="AZ554" s="24"/>
      <c r="BA554" s="4"/>
    </row>
    <row r="555" spans="2:53" ht="14.4">
      <c r="B555" s="260" t="s">
        <v>360</v>
      </c>
      <c r="D555" s="261" t="s">
        <v>95</v>
      </c>
      <c r="E555" s="262">
        <v>88</v>
      </c>
      <c r="F555" s="262">
        <v>41</v>
      </c>
      <c r="G555" s="262">
        <v>27</v>
      </c>
      <c r="H555" s="262">
        <v>19</v>
      </c>
      <c r="I555" s="263">
        <v>15</v>
      </c>
      <c r="J555" s="11"/>
      <c r="M555" s="264">
        <v>8881.3499999999894</v>
      </c>
      <c r="N555" s="264">
        <v>4276.08</v>
      </c>
      <c r="O555" s="264">
        <v>3831.46</v>
      </c>
      <c r="P555" s="264">
        <v>2325.11</v>
      </c>
      <c r="Q555" s="264">
        <v>23019.97</v>
      </c>
      <c r="R555" s="11"/>
      <c r="S555" s="4"/>
      <c r="T555" s="4"/>
      <c r="U555" s="264">
        <v>95.498387096774096</v>
      </c>
      <c r="V555" s="264">
        <v>45.979354838709703</v>
      </c>
      <c r="W555" s="264">
        <v>42.571777777777797</v>
      </c>
      <c r="X555" s="264">
        <v>26.7254022988506</v>
      </c>
      <c r="Y555" s="264">
        <v>261.59056818181801</v>
      </c>
      <c r="Z555" s="11"/>
      <c r="AA555" s="4"/>
      <c r="AB555" s="260" t="s">
        <v>394</v>
      </c>
      <c r="AD555" s="261" t="s">
        <v>84</v>
      </c>
      <c r="AE555" s="262">
        <v>27</v>
      </c>
      <c r="AF555" s="262">
        <v>10</v>
      </c>
      <c r="AG555" s="262">
        <v>5</v>
      </c>
      <c r="AH555" s="262">
        <v>5</v>
      </c>
      <c r="AI555" s="263">
        <v>4</v>
      </c>
      <c r="AJ555" s="24"/>
      <c r="AK555" s="4"/>
      <c r="AL555" s="4"/>
      <c r="AM555" s="264">
        <v>1514.42</v>
      </c>
      <c r="AN555" s="264">
        <v>627.9</v>
      </c>
      <c r="AO555" s="264">
        <v>393.44</v>
      </c>
      <c r="AP555" s="264">
        <v>503.6</v>
      </c>
      <c r="AQ555" s="264">
        <v>4419.95</v>
      </c>
      <c r="AR555" s="24"/>
      <c r="AS555" s="4"/>
      <c r="AT555" s="4"/>
      <c r="AU555" s="264">
        <v>56.089629629629599</v>
      </c>
      <c r="AV555" s="264">
        <v>23.2555555555555</v>
      </c>
      <c r="AW555" s="264">
        <v>15.1323076923077</v>
      </c>
      <c r="AX555" s="264">
        <v>20.143999999999998</v>
      </c>
      <c r="AY555" s="264">
        <v>169.99807692307701</v>
      </c>
      <c r="AZ555" s="24"/>
      <c r="BA555" s="4"/>
    </row>
    <row r="556" spans="2:53" ht="14.4">
      <c r="B556" s="253" t="s">
        <v>361</v>
      </c>
      <c r="D556" s="254" t="s">
        <v>362</v>
      </c>
      <c r="E556" s="255">
        <v>66</v>
      </c>
      <c r="F556" s="255">
        <v>31</v>
      </c>
      <c r="G556" s="255">
        <v>25</v>
      </c>
      <c r="H556" s="255">
        <v>19</v>
      </c>
      <c r="I556" s="256">
        <v>19</v>
      </c>
      <c r="J556" s="11"/>
      <c r="M556" s="257">
        <v>5491.32</v>
      </c>
      <c r="N556" s="257">
        <v>3422.02</v>
      </c>
      <c r="O556" s="257">
        <v>3141.71</v>
      </c>
      <c r="P556" s="257">
        <v>2644.57</v>
      </c>
      <c r="Q556" s="257">
        <v>23131.46</v>
      </c>
      <c r="R556" s="11"/>
      <c r="S556" s="4"/>
      <c r="T556" s="4"/>
      <c r="U556" s="257">
        <v>80.754705882352994</v>
      </c>
      <c r="V556" s="257">
        <v>50.323823529411797</v>
      </c>
      <c r="W556" s="257">
        <v>51.5034426229508</v>
      </c>
      <c r="X556" s="257">
        <v>44.076166666666701</v>
      </c>
      <c r="Y556" s="257">
        <v>379.204262295082</v>
      </c>
      <c r="Z556" s="11"/>
      <c r="AA556" s="4"/>
      <c r="AB556" s="253" t="s">
        <v>395</v>
      </c>
      <c r="AD556" s="254" t="s">
        <v>54</v>
      </c>
      <c r="AE556" s="255">
        <v>1</v>
      </c>
      <c r="AF556" s="255">
        <v>1</v>
      </c>
      <c r="AG556" s="255">
        <v>1</v>
      </c>
      <c r="AH556" s="255">
        <v>1</v>
      </c>
      <c r="AI556" s="256"/>
      <c r="AJ556" s="24"/>
      <c r="AK556" s="4"/>
      <c r="AL556" s="4"/>
      <c r="AM556" s="257">
        <v>42.39</v>
      </c>
      <c r="AN556" s="257">
        <v>16.02</v>
      </c>
      <c r="AO556" s="257">
        <v>13.72</v>
      </c>
      <c r="AP556" s="257">
        <v>27.11</v>
      </c>
      <c r="AQ556" s="257">
        <v>0</v>
      </c>
      <c r="AR556" s="24"/>
      <c r="AS556" s="4"/>
      <c r="AT556" s="4"/>
      <c r="AU556" s="257">
        <v>42.39</v>
      </c>
      <c r="AV556" s="257">
        <v>16.02</v>
      </c>
      <c r="AW556" s="257">
        <v>13.72</v>
      </c>
      <c r="AX556" s="257">
        <v>27.11</v>
      </c>
      <c r="AY556" s="257">
        <v>0</v>
      </c>
      <c r="AZ556" s="24"/>
      <c r="BA556" s="4"/>
    </row>
    <row r="557" spans="2:53" ht="14.4">
      <c r="B557" s="260" t="s">
        <v>363</v>
      </c>
      <c r="D557" s="261" t="s">
        <v>95</v>
      </c>
      <c r="E557" s="262">
        <v>28</v>
      </c>
      <c r="F557" s="262">
        <v>8</v>
      </c>
      <c r="G557" s="262">
        <v>6</v>
      </c>
      <c r="H557" s="262">
        <v>7</v>
      </c>
      <c r="I557" s="263">
        <v>7</v>
      </c>
      <c r="J557" s="11"/>
      <c r="M557" s="264">
        <v>4629.26</v>
      </c>
      <c r="N557" s="264">
        <v>2022.59</v>
      </c>
      <c r="O557" s="264">
        <v>1322.05</v>
      </c>
      <c r="P557" s="264">
        <v>1413.86</v>
      </c>
      <c r="Q557" s="264">
        <v>12032.92</v>
      </c>
      <c r="R557" s="11"/>
      <c r="S557" s="4"/>
      <c r="T557" s="4"/>
      <c r="U557" s="264">
        <v>154.30866666666699</v>
      </c>
      <c r="V557" s="264">
        <v>67.4196666666667</v>
      </c>
      <c r="W557" s="264">
        <v>48.964814814814801</v>
      </c>
      <c r="X557" s="264">
        <v>56.554400000000001</v>
      </c>
      <c r="Y557" s="264">
        <v>462.80461538461498</v>
      </c>
      <c r="Z557" s="11"/>
      <c r="AA557" s="4"/>
      <c r="AB557" s="260" t="s">
        <v>396</v>
      </c>
      <c r="AD557" s="261" t="s">
        <v>397</v>
      </c>
      <c r="AE557" s="262">
        <v>7</v>
      </c>
      <c r="AF557" s="262">
        <v>5</v>
      </c>
      <c r="AG557" s="262">
        <v>2</v>
      </c>
      <c r="AH557" s="262"/>
      <c r="AI557" s="263"/>
      <c r="AJ557" s="24"/>
      <c r="AK557" s="4"/>
      <c r="AL557" s="4"/>
      <c r="AM557" s="264">
        <v>305.14</v>
      </c>
      <c r="AN557" s="264">
        <v>79.78</v>
      </c>
      <c r="AO557" s="264">
        <v>42.31</v>
      </c>
      <c r="AP557" s="264">
        <v>0</v>
      </c>
      <c r="AQ557" s="264">
        <v>0</v>
      </c>
      <c r="AR557" s="24"/>
      <c r="AS557" s="4"/>
      <c r="AT557" s="4"/>
      <c r="AU557" s="264">
        <v>43.591428571428601</v>
      </c>
      <c r="AV557" s="264">
        <v>11.397142857142899</v>
      </c>
      <c r="AW557" s="264">
        <v>6.04428571428571</v>
      </c>
      <c r="AX557" s="264">
        <v>0</v>
      </c>
      <c r="AY557" s="264">
        <v>0</v>
      </c>
      <c r="AZ557" s="24"/>
      <c r="BA557" s="4"/>
    </row>
    <row r="558" spans="2:53" ht="14.4">
      <c r="B558" s="253" t="s">
        <v>364</v>
      </c>
      <c r="D558" s="254" t="s">
        <v>199</v>
      </c>
      <c r="E558" s="255">
        <v>26</v>
      </c>
      <c r="F558" s="255">
        <v>16</v>
      </c>
      <c r="G558" s="255">
        <v>10</v>
      </c>
      <c r="H558" s="255">
        <v>10</v>
      </c>
      <c r="I558" s="256">
        <v>9</v>
      </c>
      <c r="J558" s="11"/>
      <c r="M558" s="257">
        <v>4017.27</v>
      </c>
      <c r="N558" s="257">
        <v>3345.18</v>
      </c>
      <c r="O558" s="257">
        <v>2742.07</v>
      </c>
      <c r="P558" s="257">
        <v>3005.08</v>
      </c>
      <c r="Q558" s="257">
        <v>15027.43</v>
      </c>
      <c r="R558" s="11"/>
      <c r="S558" s="4"/>
      <c r="T558" s="4"/>
      <c r="U558" s="257">
        <v>129.58935483870999</v>
      </c>
      <c r="V558" s="257">
        <v>107.909032258065</v>
      </c>
      <c r="W558" s="257">
        <v>91.402333333333303</v>
      </c>
      <c r="X558" s="257">
        <v>100.169333333333</v>
      </c>
      <c r="Y558" s="257">
        <v>500.91433333333299</v>
      </c>
      <c r="Z558" s="11"/>
      <c r="AA558" s="4"/>
      <c r="AB558" s="253" t="s">
        <v>398</v>
      </c>
      <c r="AD558" s="254" t="s">
        <v>310</v>
      </c>
      <c r="AE558" s="255">
        <v>85</v>
      </c>
      <c r="AF558" s="255">
        <v>29</v>
      </c>
      <c r="AG558" s="255">
        <v>15</v>
      </c>
      <c r="AH558" s="255">
        <v>12</v>
      </c>
      <c r="AI558" s="256">
        <v>9</v>
      </c>
      <c r="AJ558" s="24"/>
      <c r="AK558" s="4"/>
      <c r="AL558" s="4"/>
      <c r="AM558" s="257">
        <v>37380.699999999997</v>
      </c>
      <c r="AN558" s="257">
        <v>20203.93</v>
      </c>
      <c r="AO558" s="257">
        <v>4413.03</v>
      </c>
      <c r="AP558" s="257">
        <v>2377.94</v>
      </c>
      <c r="AQ558" s="257">
        <v>10818.32</v>
      </c>
      <c r="AR558" s="24"/>
      <c r="AS558" s="4"/>
      <c r="AT558" s="4"/>
      <c r="AU558" s="257">
        <v>434.659302325581</v>
      </c>
      <c r="AV558" s="257">
        <v>234.929418604651</v>
      </c>
      <c r="AW558" s="257">
        <v>54.4818518518519</v>
      </c>
      <c r="AX558" s="257">
        <v>30.100506329113902</v>
      </c>
      <c r="AY558" s="257">
        <v>131.93073170731699</v>
      </c>
      <c r="AZ558" s="24"/>
      <c r="BA558" s="4"/>
    </row>
    <row r="559" spans="2:53" ht="14.4">
      <c r="B559" s="260" t="s">
        <v>365</v>
      </c>
      <c r="D559" s="261" t="s">
        <v>274</v>
      </c>
      <c r="E559" s="262">
        <v>1</v>
      </c>
      <c r="F559" s="262">
        <v>1</v>
      </c>
      <c r="G559" s="262">
        <v>1</v>
      </c>
      <c r="H559" s="262">
        <v>1</v>
      </c>
      <c r="I559" s="263"/>
      <c r="J559" s="11"/>
      <c r="M559" s="264">
        <v>117.95</v>
      </c>
      <c r="N559" s="264">
        <v>130.82</v>
      </c>
      <c r="O559" s="264">
        <v>75.510000000000005</v>
      </c>
      <c r="P559" s="264">
        <v>31.7</v>
      </c>
      <c r="Q559" s="264">
        <v>0</v>
      </c>
      <c r="R559" s="11"/>
      <c r="S559" s="4"/>
      <c r="T559" s="4"/>
      <c r="U559" s="264">
        <v>117.95</v>
      </c>
      <c r="V559" s="264">
        <v>130.82</v>
      </c>
      <c r="W559" s="264">
        <v>75.510000000000005</v>
      </c>
      <c r="X559" s="264">
        <v>31.7</v>
      </c>
      <c r="Y559" s="264">
        <v>0</v>
      </c>
      <c r="Z559" s="11"/>
      <c r="AA559" s="4"/>
      <c r="AB559" s="260" t="s">
        <v>650</v>
      </c>
      <c r="AD559" s="261" t="s">
        <v>323</v>
      </c>
      <c r="AE559" s="262">
        <v>1</v>
      </c>
      <c r="AF559" s="262"/>
      <c r="AG559" s="262"/>
      <c r="AH559" s="262"/>
      <c r="AI559" s="263"/>
      <c r="AJ559" s="24"/>
      <c r="AK559" s="4"/>
      <c r="AL559" s="4"/>
      <c r="AM559" s="264">
        <v>14.75</v>
      </c>
      <c r="AN559" s="264">
        <v>0</v>
      </c>
      <c r="AO559" s="264">
        <v>0</v>
      </c>
      <c r="AP559" s="264">
        <v>0</v>
      </c>
      <c r="AQ559" s="264">
        <v>0</v>
      </c>
      <c r="AR559" s="24"/>
      <c r="AS559" s="4"/>
      <c r="AT559" s="4"/>
      <c r="AU559" s="264">
        <v>14.75</v>
      </c>
      <c r="AV559" s="264">
        <v>0</v>
      </c>
      <c r="AW559" s="264">
        <v>0</v>
      </c>
      <c r="AX559" s="264">
        <v>0</v>
      </c>
      <c r="AY559" s="264">
        <v>0</v>
      </c>
      <c r="AZ559" s="24"/>
      <c r="BA559" s="4"/>
    </row>
    <row r="560" spans="2:53" ht="14.4">
      <c r="B560" s="253" t="s">
        <v>365</v>
      </c>
      <c r="D560" s="254" t="s">
        <v>289</v>
      </c>
      <c r="E560" s="255">
        <v>171</v>
      </c>
      <c r="F560" s="255">
        <v>104</v>
      </c>
      <c r="G560" s="255">
        <v>88</v>
      </c>
      <c r="H560" s="255">
        <v>79</v>
      </c>
      <c r="I560" s="256">
        <v>76</v>
      </c>
      <c r="J560" s="11"/>
      <c r="M560" s="257">
        <v>28899.42</v>
      </c>
      <c r="N560" s="257">
        <v>18584.68</v>
      </c>
      <c r="O560" s="257">
        <v>16681.78</v>
      </c>
      <c r="P560" s="257">
        <v>17247.509999999998</v>
      </c>
      <c r="Q560" s="257">
        <v>147564.84</v>
      </c>
      <c r="R560" s="11"/>
      <c r="S560" s="4"/>
      <c r="T560" s="4"/>
      <c r="U560" s="257">
        <v>151.30586387434599</v>
      </c>
      <c r="V560" s="257">
        <v>97.301989528795801</v>
      </c>
      <c r="W560" s="257">
        <v>89.207379679144395</v>
      </c>
      <c r="X560" s="257">
        <v>92.232673796791502</v>
      </c>
      <c r="Y560" s="257">
        <v>784.91936170212796</v>
      </c>
      <c r="Z560" s="11"/>
      <c r="AA560" s="4"/>
      <c r="AB560" s="253" t="s">
        <v>400</v>
      </c>
      <c r="AD560" s="254" t="s">
        <v>70</v>
      </c>
      <c r="AE560" s="255">
        <v>9</v>
      </c>
      <c r="AF560" s="255">
        <v>4</v>
      </c>
      <c r="AG560" s="255">
        <v>2</v>
      </c>
      <c r="AH560" s="255">
        <v>2</v>
      </c>
      <c r="AI560" s="256">
        <v>1</v>
      </c>
      <c r="AJ560" s="24"/>
      <c r="AK560" s="4"/>
      <c r="AL560" s="4"/>
      <c r="AM560" s="257">
        <v>1089.5999999999999</v>
      </c>
      <c r="AN560" s="257">
        <v>153.13</v>
      </c>
      <c r="AO560" s="257">
        <v>19.41</v>
      </c>
      <c r="AP560" s="257">
        <v>26.73</v>
      </c>
      <c r="AQ560" s="257">
        <v>9.9600000000000009</v>
      </c>
      <c r="AR560" s="24"/>
      <c r="AS560" s="4"/>
      <c r="AT560" s="4"/>
      <c r="AU560" s="257">
        <v>121.066666666667</v>
      </c>
      <c r="AV560" s="257">
        <v>17.014444444444401</v>
      </c>
      <c r="AW560" s="257">
        <v>2.1566666666666698</v>
      </c>
      <c r="AX560" s="257">
        <v>2.97</v>
      </c>
      <c r="AY560" s="257">
        <v>1.2450000000000001</v>
      </c>
      <c r="AZ560" s="24"/>
      <c r="BA560" s="4"/>
    </row>
    <row r="561" spans="2:53" ht="14.4">
      <c r="B561" s="260" t="s">
        <v>366</v>
      </c>
      <c r="D561" s="261" t="s">
        <v>323</v>
      </c>
      <c r="E561" s="262"/>
      <c r="F561" s="262"/>
      <c r="G561" s="262">
        <v>1</v>
      </c>
      <c r="H561" s="262"/>
      <c r="I561" s="263"/>
      <c r="J561" s="11"/>
      <c r="M561" s="264">
        <v>0</v>
      </c>
      <c r="N561" s="264">
        <v>0</v>
      </c>
      <c r="O561" s="264">
        <v>155.9</v>
      </c>
      <c r="P561" s="264">
        <v>0</v>
      </c>
      <c r="Q561" s="264">
        <v>0</v>
      </c>
      <c r="R561" s="11"/>
      <c r="S561" s="4"/>
      <c r="T561" s="4"/>
      <c r="U561" s="264">
        <v>0</v>
      </c>
      <c r="V561" s="264">
        <v>0</v>
      </c>
      <c r="W561" s="264">
        <v>155.9</v>
      </c>
      <c r="X561" s="264">
        <v>0</v>
      </c>
      <c r="Y561" s="264">
        <v>0</v>
      </c>
      <c r="Z561" s="11"/>
      <c r="AA561" s="4"/>
      <c r="AB561" s="260" t="s">
        <v>402</v>
      </c>
      <c r="AD561" s="261" t="s">
        <v>100</v>
      </c>
      <c r="AE561" s="262">
        <v>41</v>
      </c>
      <c r="AF561" s="262">
        <v>14</v>
      </c>
      <c r="AG561" s="262">
        <v>12</v>
      </c>
      <c r="AH561" s="262">
        <v>11</v>
      </c>
      <c r="AI561" s="263">
        <v>11</v>
      </c>
      <c r="AJ561" s="24"/>
      <c r="AK561" s="4"/>
      <c r="AL561" s="4"/>
      <c r="AM561" s="264">
        <v>8732.5400000000009</v>
      </c>
      <c r="AN561" s="264">
        <v>1027.2</v>
      </c>
      <c r="AO561" s="264">
        <v>1464.44</v>
      </c>
      <c r="AP561" s="264">
        <v>926.58</v>
      </c>
      <c r="AQ561" s="264">
        <v>9111.93</v>
      </c>
      <c r="AR561" s="24"/>
      <c r="AS561" s="4"/>
      <c r="AT561" s="4"/>
      <c r="AU561" s="264">
        <v>212.988780487805</v>
      </c>
      <c r="AV561" s="264">
        <v>25.053658536585399</v>
      </c>
      <c r="AW561" s="264">
        <v>38.537894736842098</v>
      </c>
      <c r="AX561" s="264">
        <v>25.738333333333301</v>
      </c>
      <c r="AY561" s="264">
        <v>227.79825</v>
      </c>
      <c r="AZ561" s="24"/>
      <c r="BA561" s="4"/>
    </row>
    <row r="562" spans="2:53" ht="14.4">
      <c r="B562" s="253" t="s">
        <v>366</v>
      </c>
      <c r="D562" s="254" t="s">
        <v>96</v>
      </c>
      <c r="E562" s="255">
        <v>1244</v>
      </c>
      <c r="F562" s="255">
        <v>729</v>
      </c>
      <c r="G562" s="255">
        <v>522</v>
      </c>
      <c r="H562" s="255">
        <v>465</v>
      </c>
      <c r="I562" s="256">
        <v>487</v>
      </c>
      <c r="J562" s="11"/>
      <c r="M562" s="257">
        <v>161870.63</v>
      </c>
      <c r="N562" s="257">
        <v>118720.15</v>
      </c>
      <c r="O562" s="257">
        <v>124713.64</v>
      </c>
      <c r="P562" s="257">
        <v>103673.75</v>
      </c>
      <c r="Q562" s="257">
        <v>650989.58999999904</v>
      </c>
      <c r="R562" s="11"/>
      <c r="S562" s="4"/>
      <c r="T562" s="4"/>
      <c r="U562" s="257">
        <v>109.891805838425</v>
      </c>
      <c r="V562" s="257">
        <v>80.597522063815404</v>
      </c>
      <c r="W562" s="257">
        <v>88.324107648725203</v>
      </c>
      <c r="X562" s="257">
        <v>73.947039942938702</v>
      </c>
      <c r="Y562" s="257">
        <v>464.329236804564</v>
      </c>
      <c r="Z562" s="11"/>
      <c r="AA562" s="4"/>
      <c r="AB562" s="253" t="s">
        <v>403</v>
      </c>
      <c r="AD562" s="254" t="s">
        <v>274</v>
      </c>
      <c r="AE562" s="255">
        <v>51</v>
      </c>
      <c r="AF562" s="255">
        <v>26</v>
      </c>
      <c r="AG562" s="255">
        <v>20</v>
      </c>
      <c r="AH562" s="255">
        <v>13</v>
      </c>
      <c r="AI562" s="256">
        <v>15</v>
      </c>
      <c r="AJ562" s="24"/>
      <c r="AK562" s="4"/>
      <c r="AL562" s="4"/>
      <c r="AM562" s="257">
        <v>27910.400000000001</v>
      </c>
      <c r="AN562" s="257">
        <v>26251.07</v>
      </c>
      <c r="AO562" s="257">
        <v>2551.61</v>
      </c>
      <c r="AP562" s="257">
        <v>1760.19</v>
      </c>
      <c r="AQ562" s="257">
        <v>8549.1299999999992</v>
      </c>
      <c r="AR562" s="24"/>
      <c r="AS562" s="4"/>
      <c r="AT562" s="4"/>
      <c r="AU562" s="257">
        <v>507.46181818181799</v>
      </c>
      <c r="AV562" s="257">
        <v>477.29218181818197</v>
      </c>
      <c r="AW562" s="257">
        <v>52.0736734693877</v>
      </c>
      <c r="AX562" s="257">
        <v>34.513529411764701</v>
      </c>
      <c r="AY562" s="257">
        <v>164.40634615384599</v>
      </c>
      <c r="AZ562" s="24"/>
      <c r="BA562" s="4"/>
    </row>
    <row r="563" spans="2:53" ht="14.4">
      <c r="B563" s="260" t="s">
        <v>366</v>
      </c>
      <c r="D563" s="261" t="s">
        <v>264</v>
      </c>
      <c r="E563" s="262">
        <v>1</v>
      </c>
      <c r="F563" s="262">
        <v>1</v>
      </c>
      <c r="G563" s="262">
        <v>1</v>
      </c>
      <c r="H563" s="262"/>
      <c r="I563" s="263">
        <v>1</v>
      </c>
      <c r="J563" s="11"/>
      <c r="M563" s="264">
        <v>264</v>
      </c>
      <c r="N563" s="264">
        <v>264</v>
      </c>
      <c r="O563" s="264">
        <v>264</v>
      </c>
      <c r="P563" s="264">
        <v>0</v>
      </c>
      <c r="Q563" s="264">
        <v>3516.15</v>
      </c>
      <c r="R563" s="11"/>
      <c r="S563" s="4"/>
      <c r="T563" s="4"/>
      <c r="U563" s="264">
        <v>264</v>
      </c>
      <c r="V563" s="264">
        <v>264</v>
      </c>
      <c r="W563" s="264">
        <v>264</v>
      </c>
      <c r="X563" s="264">
        <v>0</v>
      </c>
      <c r="Y563" s="264">
        <v>3516.15</v>
      </c>
      <c r="Z563" s="11"/>
      <c r="AA563" s="4"/>
      <c r="AB563" s="260" t="s">
        <v>404</v>
      </c>
      <c r="AD563" s="261" t="s">
        <v>282</v>
      </c>
      <c r="AE563" s="262">
        <v>13</v>
      </c>
      <c r="AF563" s="262">
        <v>7</v>
      </c>
      <c r="AG563" s="262">
        <v>5</v>
      </c>
      <c r="AH563" s="262">
        <v>3</v>
      </c>
      <c r="AI563" s="263">
        <v>2</v>
      </c>
      <c r="AJ563" s="24"/>
      <c r="AK563" s="4"/>
      <c r="AL563" s="4"/>
      <c r="AM563" s="264">
        <v>6055.94</v>
      </c>
      <c r="AN563" s="264">
        <v>306.41000000000003</v>
      </c>
      <c r="AO563" s="264">
        <v>117.78</v>
      </c>
      <c r="AP563" s="264">
        <v>77.790000000000006</v>
      </c>
      <c r="AQ563" s="264">
        <v>20.74</v>
      </c>
      <c r="AR563" s="24"/>
      <c r="AS563" s="4"/>
      <c r="AT563" s="4"/>
      <c r="AU563" s="264">
        <v>432.56714285714298</v>
      </c>
      <c r="AV563" s="264">
        <v>21.886428571428599</v>
      </c>
      <c r="AW563" s="264">
        <v>8.4128571428571401</v>
      </c>
      <c r="AX563" s="264">
        <v>5.5564285714285697</v>
      </c>
      <c r="AY563" s="264">
        <v>1.5953846153846201</v>
      </c>
      <c r="AZ563" s="24"/>
      <c r="BA563" s="4"/>
    </row>
    <row r="564" spans="2:53" ht="14.4">
      <c r="B564" s="253" t="s">
        <v>367</v>
      </c>
      <c r="D564" s="254" t="s">
        <v>153</v>
      </c>
      <c r="E564" s="255">
        <v>66</v>
      </c>
      <c r="F564" s="255">
        <v>40</v>
      </c>
      <c r="G564" s="255">
        <v>34</v>
      </c>
      <c r="H564" s="255">
        <v>29</v>
      </c>
      <c r="I564" s="256">
        <v>31</v>
      </c>
      <c r="J564" s="11"/>
      <c r="M564" s="257">
        <v>11800.67</v>
      </c>
      <c r="N564" s="257">
        <v>9052.92</v>
      </c>
      <c r="O564" s="257">
        <v>7268.51</v>
      </c>
      <c r="P564" s="257">
        <v>7874.22</v>
      </c>
      <c r="Q564" s="257">
        <v>57492.45</v>
      </c>
      <c r="R564" s="11"/>
      <c r="S564" s="4"/>
      <c r="T564" s="4"/>
      <c r="U564" s="257">
        <v>151.29064102564101</v>
      </c>
      <c r="V564" s="257">
        <v>116.06307692307701</v>
      </c>
      <c r="W564" s="257">
        <v>94.396233766233706</v>
      </c>
      <c r="X564" s="257">
        <v>104.9896</v>
      </c>
      <c r="Y564" s="257">
        <v>756.47960526315796</v>
      </c>
      <c r="Z564" s="11"/>
      <c r="AA564" s="4"/>
      <c r="AB564" s="253" t="s">
        <v>405</v>
      </c>
      <c r="AD564" s="254" t="s">
        <v>407</v>
      </c>
      <c r="AE564" s="255">
        <v>16</v>
      </c>
      <c r="AF564" s="255">
        <v>7</v>
      </c>
      <c r="AG564" s="255">
        <v>5</v>
      </c>
      <c r="AH564" s="255">
        <v>3</v>
      </c>
      <c r="AI564" s="256">
        <v>4</v>
      </c>
      <c r="AJ564" s="24"/>
      <c r="AK564" s="4"/>
      <c r="AL564" s="4"/>
      <c r="AM564" s="257">
        <v>3490.02</v>
      </c>
      <c r="AN564" s="257">
        <v>726.56</v>
      </c>
      <c r="AO564" s="257">
        <v>302.19</v>
      </c>
      <c r="AP564" s="257">
        <v>232.69</v>
      </c>
      <c r="AQ564" s="257">
        <v>4461.37</v>
      </c>
      <c r="AR564" s="24"/>
      <c r="AS564" s="4"/>
      <c r="AT564" s="4"/>
      <c r="AU564" s="257">
        <v>218.12625</v>
      </c>
      <c r="AV564" s="257">
        <v>45.41</v>
      </c>
      <c r="AW564" s="257">
        <v>20.146000000000001</v>
      </c>
      <c r="AX564" s="257">
        <v>17.899230769230801</v>
      </c>
      <c r="AY564" s="257">
        <v>318.66928571428599</v>
      </c>
      <c r="AZ564" s="24"/>
      <c r="BA564" s="4"/>
    </row>
    <row r="565" spans="2:53" ht="14.4">
      <c r="B565" s="260" t="s">
        <v>368</v>
      </c>
      <c r="D565" s="261" t="s">
        <v>370</v>
      </c>
      <c r="E565" s="262">
        <v>4</v>
      </c>
      <c r="F565" s="262">
        <v>3</v>
      </c>
      <c r="G565" s="262">
        <v>2</v>
      </c>
      <c r="H565" s="262">
        <v>2</v>
      </c>
      <c r="I565" s="263">
        <v>2</v>
      </c>
      <c r="J565" s="11"/>
      <c r="M565" s="264">
        <v>383.79</v>
      </c>
      <c r="N565" s="264">
        <v>307.05</v>
      </c>
      <c r="O565" s="264">
        <v>213.79</v>
      </c>
      <c r="P565" s="264">
        <v>246.9</v>
      </c>
      <c r="Q565" s="264">
        <v>7242.82</v>
      </c>
      <c r="R565" s="11"/>
      <c r="S565" s="4"/>
      <c r="T565" s="4"/>
      <c r="U565" s="264">
        <v>76.757999999999996</v>
      </c>
      <c r="V565" s="264">
        <v>61.41</v>
      </c>
      <c r="W565" s="264">
        <v>53.447499999999998</v>
      </c>
      <c r="X565" s="264">
        <v>61.725000000000001</v>
      </c>
      <c r="Y565" s="264">
        <v>1810.7049999999999</v>
      </c>
      <c r="Z565" s="11"/>
      <c r="AA565" s="4"/>
      <c r="AB565" s="260" t="s">
        <v>405</v>
      </c>
      <c r="AD565" s="261" t="s">
        <v>143</v>
      </c>
      <c r="AE565" s="262">
        <v>1</v>
      </c>
      <c r="AF565" s="262"/>
      <c r="AG565" s="262"/>
      <c r="AH565" s="262"/>
      <c r="AI565" s="263"/>
      <c r="AJ565" s="24"/>
      <c r="AK565" s="4"/>
      <c r="AL565" s="4"/>
      <c r="AM565" s="264">
        <v>12.69</v>
      </c>
      <c r="AN565" s="264">
        <v>0</v>
      </c>
      <c r="AO565" s="264">
        <v>0</v>
      </c>
      <c r="AP565" s="264">
        <v>0</v>
      </c>
      <c r="AQ565" s="264">
        <v>0</v>
      </c>
      <c r="AR565" s="24"/>
      <c r="AS565" s="4"/>
      <c r="AT565" s="4"/>
      <c r="AU565" s="264">
        <v>12.69</v>
      </c>
      <c r="AV565" s="264">
        <v>0</v>
      </c>
      <c r="AW565" s="264">
        <v>0</v>
      </c>
      <c r="AX565" s="264">
        <v>0</v>
      </c>
      <c r="AY565" s="264">
        <v>0</v>
      </c>
      <c r="AZ565" s="24"/>
      <c r="BA565" s="4"/>
    </row>
    <row r="566" spans="2:53" ht="14.4">
      <c r="B566" s="253" t="s">
        <v>368</v>
      </c>
      <c r="D566" s="254" t="s">
        <v>369</v>
      </c>
      <c r="E566" s="255">
        <v>625</v>
      </c>
      <c r="F566" s="255">
        <v>368</v>
      </c>
      <c r="G566" s="255">
        <v>276</v>
      </c>
      <c r="H566" s="255">
        <v>256</v>
      </c>
      <c r="I566" s="256">
        <v>277</v>
      </c>
      <c r="J566" s="11"/>
      <c r="M566" s="257">
        <v>84605.38</v>
      </c>
      <c r="N566" s="257">
        <v>46104.92</v>
      </c>
      <c r="O566" s="257">
        <v>42610.3</v>
      </c>
      <c r="P566" s="257">
        <v>41066.11</v>
      </c>
      <c r="Q566" s="257">
        <v>324153.15999999997</v>
      </c>
      <c r="R566" s="11"/>
      <c r="S566" s="4"/>
      <c r="T566" s="4"/>
      <c r="U566" s="257">
        <v>116.858259668508</v>
      </c>
      <c r="V566" s="257">
        <v>63.680828729281799</v>
      </c>
      <c r="W566" s="257">
        <v>61.3097841726619</v>
      </c>
      <c r="X566" s="257">
        <v>59.1730691642652</v>
      </c>
      <c r="Y566" s="257">
        <v>467.07948126801102</v>
      </c>
      <c r="Z566" s="11"/>
      <c r="AA566" s="4"/>
      <c r="AB566" s="253" t="s">
        <v>408</v>
      </c>
      <c r="AD566" s="254" t="s">
        <v>409</v>
      </c>
      <c r="AE566" s="255">
        <v>18</v>
      </c>
      <c r="AF566" s="255">
        <v>14</v>
      </c>
      <c r="AG566" s="255">
        <v>7</v>
      </c>
      <c r="AH566" s="255">
        <v>4</v>
      </c>
      <c r="AI566" s="256">
        <v>3</v>
      </c>
      <c r="AJ566" s="24"/>
      <c r="AK566" s="4"/>
      <c r="AL566" s="4"/>
      <c r="AM566" s="257">
        <v>4015.13</v>
      </c>
      <c r="AN566" s="257">
        <v>2104.65</v>
      </c>
      <c r="AO566" s="257">
        <v>751.06</v>
      </c>
      <c r="AP566" s="257">
        <v>640.51</v>
      </c>
      <c r="AQ566" s="257">
        <v>2318.44</v>
      </c>
      <c r="AR566" s="24"/>
      <c r="AS566" s="4"/>
      <c r="AT566" s="4"/>
      <c r="AU566" s="257">
        <v>223.062777777778</v>
      </c>
      <c r="AV566" s="257">
        <v>116.925</v>
      </c>
      <c r="AW566" s="257">
        <v>41.725555555555601</v>
      </c>
      <c r="AX566" s="257">
        <v>35.5838888888889</v>
      </c>
      <c r="AY566" s="257">
        <v>128.80222222222201</v>
      </c>
      <c r="AZ566" s="24"/>
      <c r="BA566" s="4"/>
    </row>
    <row r="567" spans="2:53" ht="14.4">
      <c r="B567" s="260" t="s">
        <v>676</v>
      </c>
      <c r="D567" s="261" t="s">
        <v>369</v>
      </c>
      <c r="E567" s="262"/>
      <c r="F567" s="262"/>
      <c r="G567" s="262"/>
      <c r="H567" s="262"/>
      <c r="I567" s="263">
        <v>1</v>
      </c>
      <c r="J567" s="11"/>
      <c r="M567" s="264">
        <v>0</v>
      </c>
      <c r="N567" s="264">
        <v>0</v>
      </c>
      <c r="O567" s="264"/>
      <c r="P567" s="264">
        <v>0</v>
      </c>
      <c r="Q567" s="264">
        <v>124.27</v>
      </c>
      <c r="R567" s="11"/>
      <c r="S567" s="4"/>
      <c r="T567" s="4"/>
      <c r="U567" s="264">
        <v>0</v>
      </c>
      <c r="V567" s="264">
        <v>0</v>
      </c>
      <c r="W567" s="264"/>
      <c r="X567" s="264">
        <v>0</v>
      </c>
      <c r="Y567" s="264">
        <v>124.27</v>
      </c>
      <c r="Z567" s="11"/>
      <c r="AA567" s="4"/>
      <c r="AB567" s="260" t="s">
        <v>410</v>
      </c>
      <c r="AD567" s="261" t="s">
        <v>95</v>
      </c>
      <c r="AE567" s="262">
        <v>1</v>
      </c>
      <c r="AF567" s="262">
        <v>1</v>
      </c>
      <c r="AG567" s="262"/>
      <c r="AH567" s="262"/>
      <c r="AI567" s="263"/>
      <c r="AJ567" s="24"/>
      <c r="AK567" s="4"/>
      <c r="AL567" s="4"/>
      <c r="AM567" s="264">
        <v>15</v>
      </c>
      <c r="AN567" s="264">
        <v>40.08</v>
      </c>
      <c r="AO567" s="264"/>
      <c r="AP567" s="264"/>
      <c r="AQ567" s="264"/>
      <c r="AR567" s="24"/>
      <c r="AS567" s="4"/>
      <c r="AT567" s="4"/>
      <c r="AU567" s="264">
        <v>7.5</v>
      </c>
      <c r="AV567" s="264">
        <v>20.04</v>
      </c>
      <c r="AW567" s="264"/>
      <c r="AX567" s="264"/>
      <c r="AY567" s="264"/>
      <c r="AZ567" s="24"/>
      <c r="BA567" s="4"/>
    </row>
    <row r="568" spans="2:53" ht="14.4">
      <c r="B568" s="253" t="s">
        <v>645</v>
      </c>
      <c r="D568" s="254" t="s">
        <v>75</v>
      </c>
      <c r="E568" s="255">
        <v>9</v>
      </c>
      <c r="F568" s="255">
        <v>6</v>
      </c>
      <c r="G568" s="255">
        <v>2</v>
      </c>
      <c r="H568" s="255">
        <v>2</v>
      </c>
      <c r="I568" s="256">
        <v>1</v>
      </c>
      <c r="J568" s="11"/>
      <c r="M568" s="257">
        <v>661.66</v>
      </c>
      <c r="N568" s="257">
        <v>624.84</v>
      </c>
      <c r="O568" s="257">
        <v>307.7</v>
      </c>
      <c r="P568" s="257">
        <v>139.83000000000001</v>
      </c>
      <c r="Q568" s="257">
        <v>177.7</v>
      </c>
      <c r="R568" s="11"/>
      <c r="S568" s="4"/>
      <c r="T568" s="4"/>
      <c r="U568" s="257">
        <v>66.165999999999997</v>
      </c>
      <c r="V568" s="257">
        <v>62.484000000000002</v>
      </c>
      <c r="W568" s="257">
        <v>76.924999999999997</v>
      </c>
      <c r="X568" s="257">
        <v>34.957500000000003</v>
      </c>
      <c r="Y568" s="257">
        <v>88.85</v>
      </c>
      <c r="Z568" s="11"/>
      <c r="AA568" s="4"/>
      <c r="AB568" s="253" t="s">
        <v>411</v>
      </c>
      <c r="AD568" s="254" t="s">
        <v>95</v>
      </c>
      <c r="AE568" s="255">
        <v>1</v>
      </c>
      <c r="AF568" s="255"/>
      <c r="AG568" s="255"/>
      <c r="AH568" s="255"/>
      <c r="AI568" s="256"/>
      <c r="AJ568" s="24"/>
      <c r="AK568" s="4"/>
      <c r="AL568" s="4"/>
      <c r="AM568" s="257">
        <v>26.71</v>
      </c>
      <c r="AN568" s="257">
        <v>0</v>
      </c>
      <c r="AO568" s="257"/>
      <c r="AP568" s="257"/>
      <c r="AQ568" s="257"/>
      <c r="AR568" s="24"/>
      <c r="AS568" s="4"/>
      <c r="AT568" s="4"/>
      <c r="AU568" s="257">
        <v>26.71</v>
      </c>
      <c r="AV568" s="257">
        <v>0</v>
      </c>
      <c r="AW568" s="257"/>
      <c r="AX568" s="257"/>
      <c r="AY568" s="257"/>
      <c r="AZ568" s="24"/>
      <c r="BA568" s="4"/>
    </row>
    <row r="569" spans="2:53" ht="14.4">
      <c r="B569" s="260" t="s">
        <v>371</v>
      </c>
      <c r="D569" s="261" t="s">
        <v>75</v>
      </c>
      <c r="E569" s="262">
        <v>353</v>
      </c>
      <c r="F569" s="262">
        <v>200</v>
      </c>
      <c r="G569" s="262">
        <v>133</v>
      </c>
      <c r="H569" s="262">
        <v>114</v>
      </c>
      <c r="I569" s="263">
        <v>99</v>
      </c>
      <c r="J569" s="11"/>
      <c r="M569" s="264">
        <v>28432.61</v>
      </c>
      <c r="N569" s="264">
        <v>21038.45</v>
      </c>
      <c r="O569" s="264">
        <v>13109.08</v>
      </c>
      <c r="P569" s="264">
        <v>11863.74</v>
      </c>
      <c r="Q569" s="264">
        <v>95655.29</v>
      </c>
      <c r="R569" s="11"/>
      <c r="S569" s="4"/>
      <c r="T569" s="4"/>
      <c r="U569" s="264">
        <v>74.236579634464704</v>
      </c>
      <c r="V569" s="264">
        <v>54.930678851174903</v>
      </c>
      <c r="W569" s="264">
        <v>37.561833810888203</v>
      </c>
      <c r="X569" s="264">
        <v>35.308750000000003</v>
      </c>
      <c r="Y569" s="264">
        <v>276.46037572254301</v>
      </c>
      <c r="Z569" s="11"/>
      <c r="AA569" s="4"/>
      <c r="AB569" s="260" t="s">
        <v>412</v>
      </c>
      <c r="AD569" s="261" t="s">
        <v>55</v>
      </c>
      <c r="AE569" s="262">
        <v>2</v>
      </c>
      <c r="AF569" s="262"/>
      <c r="AG569" s="262"/>
      <c r="AH569" s="262"/>
      <c r="AI569" s="263"/>
      <c r="AJ569" s="24"/>
      <c r="AK569" s="4"/>
      <c r="AL569" s="4"/>
      <c r="AM569" s="264">
        <v>30</v>
      </c>
      <c r="AN569" s="264">
        <v>0</v>
      </c>
      <c r="AO569" s="264"/>
      <c r="AP569" s="264"/>
      <c r="AQ569" s="264"/>
      <c r="AR569" s="24"/>
      <c r="AS569" s="4"/>
      <c r="AT569" s="4"/>
      <c r="AU569" s="264">
        <v>15</v>
      </c>
      <c r="AV569" s="264">
        <v>0</v>
      </c>
      <c r="AW569" s="264"/>
      <c r="AX569" s="264"/>
      <c r="AY569" s="264"/>
      <c r="AZ569" s="24"/>
      <c r="BA569" s="4"/>
    </row>
    <row r="570" spans="2:53" ht="14.4">
      <c r="B570" s="253" t="s">
        <v>373</v>
      </c>
      <c r="D570" s="254" t="s">
        <v>175</v>
      </c>
      <c r="E570" s="255">
        <v>347</v>
      </c>
      <c r="F570" s="255">
        <v>213</v>
      </c>
      <c r="G570" s="255">
        <v>157</v>
      </c>
      <c r="H570" s="255">
        <v>146</v>
      </c>
      <c r="I570" s="256">
        <v>142</v>
      </c>
      <c r="J570" s="11"/>
      <c r="M570" s="257">
        <v>57931.4</v>
      </c>
      <c r="N570" s="257">
        <v>38396.76</v>
      </c>
      <c r="O570" s="257">
        <v>33810.1</v>
      </c>
      <c r="P570" s="257">
        <v>30268.21</v>
      </c>
      <c r="Q570" s="257">
        <v>201029.99</v>
      </c>
      <c r="R570" s="11"/>
      <c r="S570" s="4"/>
      <c r="T570" s="4"/>
      <c r="U570" s="257">
        <v>144.467331670823</v>
      </c>
      <c r="V570" s="257">
        <v>95.752518703241904</v>
      </c>
      <c r="W570" s="257">
        <v>86.470843989769804</v>
      </c>
      <c r="X570" s="257">
        <v>77.810308483290498</v>
      </c>
      <c r="Y570" s="257">
        <v>518.11853092783497</v>
      </c>
      <c r="Z570" s="11"/>
      <c r="AA570" s="4"/>
      <c r="AB570" s="253" t="s">
        <v>414</v>
      </c>
      <c r="AD570" s="254" t="s">
        <v>156</v>
      </c>
      <c r="AE570" s="255">
        <v>2</v>
      </c>
      <c r="AF570" s="255">
        <v>1</v>
      </c>
      <c r="AG570" s="255">
        <v>1</v>
      </c>
      <c r="AH570" s="255">
        <v>1</v>
      </c>
      <c r="AI570" s="256">
        <v>1</v>
      </c>
      <c r="AJ570" s="24"/>
      <c r="AK570" s="4"/>
      <c r="AL570" s="4"/>
      <c r="AM570" s="257">
        <v>207.36</v>
      </c>
      <c r="AN570" s="257">
        <v>105.48</v>
      </c>
      <c r="AO570" s="257">
        <v>105.53</v>
      </c>
      <c r="AP570" s="257">
        <v>128.16</v>
      </c>
      <c r="AQ570" s="257">
        <v>1031.56</v>
      </c>
      <c r="AR570" s="24"/>
      <c r="AS570" s="4"/>
      <c r="AT570" s="4"/>
      <c r="AU570" s="257">
        <v>103.68</v>
      </c>
      <c r="AV570" s="257">
        <v>52.74</v>
      </c>
      <c r="AW570" s="257">
        <v>52.765000000000001</v>
      </c>
      <c r="AX570" s="257">
        <v>64.08</v>
      </c>
      <c r="AY570" s="257">
        <v>515.78</v>
      </c>
      <c r="AZ570" s="24"/>
      <c r="BA570" s="4"/>
    </row>
    <row r="571" spans="2:53" ht="14.4">
      <c r="B571" s="260" t="s">
        <v>375</v>
      </c>
      <c r="D571" s="261" t="s">
        <v>114</v>
      </c>
      <c r="E571" s="262">
        <v>208</v>
      </c>
      <c r="F571" s="262">
        <v>104</v>
      </c>
      <c r="G571" s="262">
        <v>71</v>
      </c>
      <c r="H571" s="262">
        <v>48</v>
      </c>
      <c r="I571" s="263">
        <v>55</v>
      </c>
      <c r="J571" s="11"/>
      <c r="M571" s="264">
        <v>25693.16</v>
      </c>
      <c r="N571" s="264">
        <v>13328.54</v>
      </c>
      <c r="O571" s="264">
        <v>10895.16</v>
      </c>
      <c r="P571" s="264">
        <v>7532.74</v>
      </c>
      <c r="Q571" s="264">
        <v>54127.35</v>
      </c>
      <c r="R571" s="11"/>
      <c r="S571" s="4"/>
      <c r="T571" s="4"/>
      <c r="U571" s="264">
        <v>110.74637931034501</v>
      </c>
      <c r="V571" s="264">
        <v>57.450603448275899</v>
      </c>
      <c r="W571" s="264">
        <v>51.392264150943397</v>
      </c>
      <c r="X571" s="264">
        <v>36.041818181818201</v>
      </c>
      <c r="Y571" s="264">
        <v>252.93154205607499</v>
      </c>
      <c r="Z571" s="11"/>
      <c r="AA571" s="4"/>
      <c r="AB571" s="260" t="s">
        <v>416</v>
      </c>
      <c r="AD571" s="261" t="s">
        <v>356</v>
      </c>
      <c r="AE571" s="262">
        <v>72</v>
      </c>
      <c r="AF571" s="262">
        <v>45</v>
      </c>
      <c r="AG571" s="262">
        <v>32</v>
      </c>
      <c r="AH571" s="262">
        <v>24</v>
      </c>
      <c r="AI571" s="263">
        <v>21</v>
      </c>
      <c r="AJ571" s="24"/>
      <c r="AK571" s="4"/>
      <c r="AL571" s="4"/>
      <c r="AM571" s="264">
        <v>15587.98</v>
      </c>
      <c r="AN571" s="264">
        <v>8870.52</v>
      </c>
      <c r="AO571" s="264">
        <v>11577.24</v>
      </c>
      <c r="AP571" s="264">
        <v>13026.53</v>
      </c>
      <c r="AQ571" s="264">
        <v>22374.33</v>
      </c>
      <c r="AR571" s="24"/>
      <c r="AS571" s="4"/>
      <c r="AT571" s="4"/>
      <c r="AU571" s="264">
        <v>207.83973333333299</v>
      </c>
      <c r="AV571" s="264">
        <v>118.2736</v>
      </c>
      <c r="AW571" s="264">
        <v>175.41272727272701</v>
      </c>
      <c r="AX571" s="264">
        <v>197.37166666666701</v>
      </c>
      <c r="AY571" s="264">
        <v>339.005</v>
      </c>
      <c r="AZ571" s="24"/>
      <c r="BA571" s="4"/>
    </row>
    <row r="572" spans="2:53" ht="14.4">
      <c r="B572" s="253" t="s">
        <v>377</v>
      </c>
      <c r="D572" s="254" t="s">
        <v>100</v>
      </c>
      <c r="E572" s="255">
        <v>1</v>
      </c>
      <c r="F572" s="255">
        <v>1</v>
      </c>
      <c r="G572" s="255"/>
      <c r="H572" s="255"/>
      <c r="I572" s="256"/>
      <c r="J572" s="11"/>
      <c r="M572" s="257">
        <v>390.48</v>
      </c>
      <c r="N572" s="257">
        <v>1259.52</v>
      </c>
      <c r="O572" s="257">
        <v>0</v>
      </c>
      <c r="P572" s="257">
        <v>0</v>
      </c>
      <c r="Q572" s="257"/>
      <c r="R572" s="11"/>
      <c r="S572" s="4"/>
      <c r="T572" s="4"/>
      <c r="U572" s="257">
        <v>390.48</v>
      </c>
      <c r="V572" s="257">
        <v>1259.52</v>
      </c>
      <c r="W572" s="257">
        <v>0</v>
      </c>
      <c r="X572" s="257">
        <v>0</v>
      </c>
      <c r="Y572" s="257"/>
      <c r="Z572" s="11"/>
      <c r="AA572" s="4"/>
      <c r="AB572" s="253" t="s">
        <v>651</v>
      </c>
      <c r="AD572" s="254" t="s">
        <v>651</v>
      </c>
      <c r="AE572" s="255">
        <v>9</v>
      </c>
      <c r="AF572" s="255">
        <v>5</v>
      </c>
      <c r="AG572" s="255">
        <v>4</v>
      </c>
      <c r="AH572" s="255">
        <v>2</v>
      </c>
      <c r="AI572" s="256">
        <v>2</v>
      </c>
      <c r="AJ572" s="24"/>
      <c r="AK572" s="4"/>
      <c r="AL572" s="4"/>
      <c r="AM572" s="257">
        <v>1807.61</v>
      </c>
      <c r="AN572" s="257">
        <v>141.78</v>
      </c>
      <c r="AO572" s="257">
        <v>66.97</v>
      </c>
      <c r="AP572" s="257">
        <v>76.41</v>
      </c>
      <c r="AQ572" s="257">
        <v>85.88</v>
      </c>
      <c r="AR572" s="24"/>
      <c r="AS572" s="4"/>
      <c r="AT572" s="4"/>
      <c r="AU572" s="257">
        <v>180.761</v>
      </c>
      <c r="AV572" s="257">
        <v>14.178000000000001</v>
      </c>
      <c r="AW572" s="257">
        <v>8.3712499999999999</v>
      </c>
      <c r="AX572" s="257">
        <v>9.5512499999999996</v>
      </c>
      <c r="AY572" s="257">
        <v>12.2685714285714</v>
      </c>
      <c r="AZ572" s="24"/>
      <c r="BA572" s="4"/>
    </row>
    <row r="573" spans="2:53" ht="14.4">
      <c r="B573" s="260" t="s">
        <v>378</v>
      </c>
      <c r="D573" s="261" t="s">
        <v>379</v>
      </c>
      <c r="E573" s="262">
        <v>14</v>
      </c>
      <c r="F573" s="262">
        <v>9</v>
      </c>
      <c r="G573" s="262">
        <v>9</v>
      </c>
      <c r="H573" s="262">
        <v>9</v>
      </c>
      <c r="I573" s="263">
        <v>9</v>
      </c>
      <c r="J573" s="11"/>
      <c r="M573" s="264">
        <v>984.27</v>
      </c>
      <c r="N573" s="264">
        <v>422.57</v>
      </c>
      <c r="O573" s="264">
        <v>6148.4</v>
      </c>
      <c r="P573" s="264">
        <v>944.57</v>
      </c>
      <c r="Q573" s="264">
        <v>10578.23</v>
      </c>
      <c r="R573" s="11"/>
      <c r="S573" s="4"/>
      <c r="T573" s="4"/>
      <c r="U573" s="264">
        <v>57.898235294117598</v>
      </c>
      <c r="V573" s="264">
        <v>24.8570588235294</v>
      </c>
      <c r="W573" s="264">
        <v>384.27499999999998</v>
      </c>
      <c r="X573" s="264">
        <v>59.035625000000003</v>
      </c>
      <c r="Y573" s="264">
        <v>661.13937499999997</v>
      </c>
      <c r="Z573" s="11"/>
      <c r="AA573" s="4"/>
      <c r="AB573" s="260" t="s">
        <v>420</v>
      </c>
      <c r="AD573" s="261" t="s">
        <v>376</v>
      </c>
      <c r="AE573" s="262">
        <v>226</v>
      </c>
      <c r="AF573" s="262">
        <v>115</v>
      </c>
      <c r="AG573" s="262">
        <v>71</v>
      </c>
      <c r="AH573" s="262">
        <v>51</v>
      </c>
      <c r="AI573" s="263">
        <v>45</v>
      </c>
      <c r="AJ573" s="24"/>
      <c r="AK573" s="4"/>
      <c r="AL573" s="4"/>
      <c r="AM573" s="264">
        <v>107143.88</v>
      </c>
      <c r="AN573" s="264">
        <v>14375.97</v>
      </c>
      <c r="AO573" s="264">
        <v>11377.81</v>
      </c>
      <c r="AP573" s="264">
        <v>5202.67</v>
      </c>
      <c r="AQ573" s="264">
        <v>37768.86</v>
      </c>
      <c r="AR573" s="24"/>
      <c r="AS573" s="4"/>
      <c r="AT573" s="4"/>
      <c r="AU573" s="264">
        <v>442.74330578512399</v>
      </c>
      <c r="AV573" s="264">
        <v>59.404834710743799</v>
      </c>
      <c r="AW573" s="264">
        <v>54.439282296650703</v>
      </c>
      <c r="AX573" s="264">
        <v>26.276111111111099</v>
      </c>
      <c r="AY573" s="264">
        <v>185.14147058823499</v>
      </c>
      <c r="AZ573" s="24"/>
      <c r="BA573" s="4"/>
    </row>
    <row r="574" spans="2:53" ht="14.4">
      <c r="B574" s="253" t="s">
        <v>380</v>
      </c>
      <c r="D574" s="254" t="s">
        <v>77</v>
      </c>
      <c r="E574" s="255">
        <v>37</v>
      </c>
      <c r="F574" s="255">
        <v>19</v>
      </c>
      <c r="G574" s="255">
        <v>13</v>
      </c>
      <c r="H574" s="255">
        <v>14</v>
      </c>
      <c r="I574" s="256">
        <v>16</v>
      </c>
      <c r="J574" s="11"/>
      <c r="M574" s="257">
        <v>5151.67</v>
      </c>
      <c r="N574" s="257">
        <v>3884.68</v>
      </c>
      <c r="O574" s="257">
        <v>3330.38</v>
      </c>
      <c r="P574" s="257">
        <v>2823.63</v>
      </c>
      <c r="Q574" s="257">
        <v>29592.44</v>
      </c>
      <c r="R574" s="11"/>
      <c r="S574" s="4"/>
      <c r="T574" s="4"/>
      <c r="U574" s="257">
        <v>125.650487804878</v>
      </c>
      <c r="V574" s="257">
        <v>94.748292682926802</v>
      </c>
      <c r="W574" s="257">
        <v>83.259500000000003</v>
      </c>
      <c r="X574" s="257">
        <v>72.4007692307692</v>
      </c>
      <c r="Y574" s="257">
        <v>739.81100000000004</v>
      </c>
      <c r="Z574" s="11"/>
      <c r="AA574" s="4"/>
      <c r="AB574" s="253" t="s">
        <v>422</v>
      </c>
      <c r="AD574" s="254" t="s">
        <v>212</v>
      </c>
      <c r="AE574" s="255">
        <v>93</v>
      </c>
      <c r="AF574" s="255">
        <v>35</v>
      </c>
      <c r="AG574" s="255">
        <v>30</v>
      </c>
      <c r="AH574" s="255">
        <v>28</v>
      </c>
      <c r="AI574" s="256">
        <v>27</v>
      </c>
      <c r="AJ574" s="24"/>
      <c r="AK574" s="4"/>
      <c r="AL574" s="4"/>
      <c r="AM574" s="257">
        <v>10340.969999999999</v>
      </c>
      <c r="AN574" s="257">
        <v>2305.2199999999998</v>
      </c>
      <c r="AO574" s="257">
        <v>1788.99</v>
      </c>
      <c r="AP574" s="257">
        <v>2293.9</v>
      </c>
      <c r="AQ574" s="257">
        <v>35978.839999999997</v>
      </c>
      <c r="AR574" s="24"/>
      <c r="AS574" s="4"/>
      <c r="AT574" s="4"/>
      <c r="AU574" s="257">
        <v>111.19322580645201</v>
      </c>
      <c r="AV574" s="257">
        <v>24.787311827957001</v>
      </c>
      <c r="AW574" s="257">
        <v>20.5631034482759</v>
      </c>
      <c r="AX574" s="257">
        <v>26.987058823529399</v>
      </c>
      <c r="AY574" s="257">
        <v>404.256629213483</v>
      </c>
      <c r="AZ574" s="24"/>
      <c r="BA574" s="4"/>
    </row>
    <row r="575" spans="2:53" ht="14.4">
      <c r="B575" s="260" t="s">
        <v>381</v>
      </c>
      <c r="D575" s="261" t="s">
        <v>110</v>
      </c>
      <c r="E575" s="262">
        <v>1895</v>
      </c>
      <c r="F575" s="262">
        <v>1209</v>
      </c>
      <c r="G575" s="262">
        <v>948</v>
      </c>
      <c r="H575" s="262">
        <v>925</v>
      </c>
      <c r="I575" s="263">
        <v>965</v>
      </c>
      <c r="J575" s="11"/>
      <c r="M575" s="264">
        <v>289146.28000000003</v>
      </c>
      <c r="N575" s="264">
        <v>209721.94</v>
      </c>
      <c r="O575" s="264">
        <v>191778.83</v>
      </c>
      <c r="P575" s="264">
        <v>196910.76</v>
      </c>
      <c r="Q575" s="264">
        <v>1487968.89</v>
      </c>
      <c r="R575" s="11"/>
      <c r="S575" s="4"/>
      <c r="T575" s="4"/>
      <c r="U575" s="264">
        <v>129.48781012091399</v>
      </c>
      <c r="V575" s="264">
        <v>93.919364084191798</v>
      </c>
      <c r="W575" s="264">
        <v>89.700107577174904</v>
      </c>
      <c r="X575" s="264">
        <v>93.190137245622395</v>
      </c>
      <c r="Y575" s="264">
        <v>702.20334591788503</v>
      </c>
      <c r="Z575" s="11"/>
      <c r="AA575" s="4"/>
      <c r="AB575" s="260" t="s">
        <v>763</v>
      </c>
      <c r="AD575" s="261" t="s">
        <v>138</v>
      </c>
      <c r="AE575" s="262">
        <v>1</v>
      </c>
      <c r="AF575" s="262">
        <v>1</v>
      </c>
      <c r="AG575" s="262">
        <v>1</v>
      </c>
      <c r="AH575" s="262"/>
      <c r="AI575" s="263"/>
      <c r="AJ575" s="24"/>
      <c r="AK575" s="4"/>
      <c r="AL575" s="4"/>
      <c r="AM575" s="264">
        <v>26.68</v>
      </c>
      <c r="AN575" s="264">
        <v>21.26</v>
      </c>
      <c r="AO575" s="264">
        <v>65</v>
      </c>
      <c r="AP575" s="264"/>
      <c r="AQ575" s="264"/>
      <c r="AR575" s="24"/>
      <c r="AS575" s="4"/>
      <c r="AT575" s="4"/>
      <c r="AU575" s="264">
        <v>26.68</v>
      </c>
      <c r="AV575" s="264">
        <v>21.26</v>
      </c>
      <c r="AW575" s="264">
        <v>65</v>
      </c>
      <c r="AX575" s="264"/>
      <c r="AY575" s="264"/>
      <c r="AZ575" s="24"/>
      <c r="BA575" s="4"/>
    </row>
    <row r="576" spans="2:53" ht="14.4">
      <c r="B576" s="253" t="s">
        <v>381</v>
      </c>
      <c r="D576" s="254" t="s">
        <v>56</v>
      </c>
      <c r="E576" s="255">
        <v>1</v>
      </c>
      <c r="F576" s="255">
        <v>1</v>
      </c>
      <c r="G576" s="255">
        <v>1</v>
      </c>
      <c r="H576" s="255">
        <v>1</v>
      </c>
      <c r="I576" s="256">
        <v>1</v>
      </c>
      <c r="J576" s="11"/>
      <c r="M576" s="257">
        <v>58.88</v>
      </c>
      <c r="N576" s="257">
        <v>61.99</v>
      </c>
      <c r="O576" s="257">
        <v>78.16</v>
      </c>
      <c r="P576" s="257">
        <v>105.91</v>
      </c>
      <c r="Q576" s="257">
        <v>755.35</v>
      </c>
      <c r="R576" s="11"/>
      <c r="S576" s="4"/>
      <c r="T576" s="4"/>
      <c r="U576" s="257">
        <v>58.88</v>
      </c>
      <c r="V576" s="257">
        <v>61.99</v>
      </c>
      <c r="W576" s="257">
        <v>78.16</v>
      </c>
      <c r="X576" s="257">
        <v>105.91</v>
      </c>
      <c r="Y576" s="257">
        <v>755.35</v>
      </c>
      <c r="Z576" s="11"/>
      <c r="AA576" s="4"/>
      <c r="AB576" s="253" t="s">
        <v>423</v>
      </c>
      <c r="AD576" s="254" t="s">
        <v>279</v>
      </c>
      <c r="AE576" s="255">
        <v>18</v>
      </c>
      <c r="AF576" s="255">
        <v>10</v>
      </c>
      <c r="AG576" s="255">
        <v>6</v>
      </c>
      <c r="AH576" s="255">
        <v>7</v>
      </c>
      <c r="AI576" s="256">
        <v>8</v>
      </c>
      <c r="AJ576" s="24"/>
      <c r="AK576" s="4"/>
      <c r="AL576" s="4"/>
      <c r="AM576" s="257">
        <v>9150.69</v>
      </c>
      <c r="AN576" s="257">
        <v>1075.96</v>
      </c>
      <c r="AO576" s="257">
        <v>211.93</v>
      </c>
      <c r="AP576" s="257">
        <v>760.18</v>
      </c>
      <c r="AQ576" s="257">
        <v>2993.83</v>
      </c>
      <c r="AR576" s="24"/>
      <c r="AS576" s="4"/>
      <c r="AT576" s="4"/>
      <c r="AU576" s="257">
        <v>435.74714285714299</v>
      </c>
      <c r="AV576" s="257">
        <v>51.236190476190501</v>
      </c>
      <c r="AW576" s="257">
        <v>10.596500000000001</v>
      </c>
      <c r="AX576" s="257">
        <v>36.199047619047597</v>
      </c>
      <c r="AY576" s="257">
        <v>149.69149999999999</v>
      </c>
      <c r="AZ576" s="24"/>
      <c r="BA576" s="4"/>
    </row>
    <row r="577" spans="2:53" ht="14.4">
      <c r="B577" s="260" t="s">
        <v>381</v>
      </c>
      <c r="D577" s="261" t="s">
        <v>54</v>
      </c>
      <c r="E577" s="262"/>
      <c r="F577" s="262"/>
      <c r="G577" s="262">
        <v>1</v>
      </c>
      <c r="H577" s="262">
        <v>1</v>
      </c>
      <c r="I577" s="263">
        <v>1</v>
      </c>
      <c r="J577" s="11"/>
      <c r="M577" s="264">
        <v>0</v>
      </c>
      <c r="N577" s="264">
        <v>0</v>
      </c>
      <c r="O577" s="264">
        <v>377.79</v>
      </c>
      <c r="P577" s="264">
        <v>331.18</v>
      </c>
      <c r="Q577" s="264">
        <v>666.23</v>
      </c>
      <c r="R577" s="11"/>
      <c r="S577" s="4"/>
      <c r="T577" s="4"/>
      <c r="U577" s="264">
        <v>0</v>
      </c>
      <c r="V577" s="264">
        <v>0</v>
      </c>
      <c r="W577" s="264">
        <v>377.79</v>
      </c>
      <c r="X577" s="264">
        <v>331.18</v>
      </c>
      <c r="Y577" s="264">
        <v>666.23</v>
      </c>
      <c r="Z577" s="11"/>
      <c r="AA577" s="4"/>
      <c r="AB577" s="260" t="s">
        <v>428</v>
      </c>
      <c r="AD577" s="261" t="s">
        <v>114</v>
      </c>
      <c r="AE577" s="262">
        <v>11</v>
      </c>
      <c r="AF577" s="262">
        <v>4</v>
      </c>
      <c r="AG577" s="262">
        <v>1</v>
      </c>
      <c r="AH577" s="262">
        <v>1</v>
      </c>
      <c r="AI577" s="263"/>
      <c r="AJ577" s="24"/>
      <c r="AK577" s="4"/>
      <c r="AL577" s="4"/>
      <c r="AM577" s="264">
        <v>1691.08</v>
      </c>
      <c r="AN577" s="264">
        <v>300.29000000000002</v>
      </c>
      <c r="AO577" s="264">
        <v>20.170000000000002</v>
      </c>
      <c r="AP577" s="264">
        <v>25.94</v>
      </c>
      <c r="AQ577" s="264">
        <v>0</v>
      </c>
      <c r="AR577" s="24"/>
      <c r="AS577" s="4"/>
      <c r="AT577" s="4"/>
      <c r="AU577" s="264">
        <v>153.73454545454501</v>
      </c>
      <c r="AV577" s="264">
        <v>27.2990909090909</v>
      </c>
      <c r="AW577" s="264">
        <v>2.0169999999999999</v>
      </c>
      <c r="AX577" s="264">
        <v>2.5939999999999999</v>
      </c>
      <c r="AY577" s="264">
        <v>0</v>
      </c>
      <c r="AZ577" s="24"/>
      <c r="BA577" s="4"/>
    </row>
    <row r="578" spans="2:53" ht="14.4">
      <c r="B578" s="253" t="s">
        <v>382</v>
      </c>
      <c r="D578" s="254" t="s">
        <v>88</v>
      </c>
      <c r="E578" s="255">
        <v>122</v>
      </c>
      <c r="F578" s="255">
        <v>64</v>
      </c>
      <c r="G578" s="255">
        <v>35</v>
      </c>
      <c r="H578" s="255">
        <v>36</v>
      </c>
      <c r="I578" s="256">
        <v>52</v>
      </c>
      <c r="J578" s="11"/>
      <c r="M578" s="257">
        <v>8782.8799999999992</v>
      </c>
      <c r="N578" s="257">
        <v>8068.99</v>
      </c>
      <c r="O578" s="257">
        <v>4627.6400000000003</v>
      </c>
      <c r="P578" s="257">
        <v>5117.26</v>
      </c>
      <c r="Q578" s="257">
        <v>49153.02</v>
      </c>
      <c r="R578" s="11"/>
      <c r="S578" s="4"/>
      <c r="T578" s="4"/>
      <c r="U578" s="257">
        <v>62.734857142857102</v>
      </c>
      <c r="V578" s="257">
        <v>57.635642857142798</v>
      </c>
      <c r="W578" s="257">
        <v>37.931475409836104</v>
      </c>
      <c r="X578" s="257">
        <v>43.002184873949602</v>
      </c>
      <c r="Y578" s="257">
        <v>381.03116279069798</v>
      </c>
      <c r="Z578" s="11"/>
      <c r="AA578" s="4"/>
      <c r="AB578" s="253" t="s">
        <v>429</v>
      </c>
      <c r="AD578" s="254" t="s">
        <v>323</v>
      </c>
      <c r="AE578" s="255">
        <v>38</v>
      </c>
      <c r="AF578" s="255">
        <v>16</v>
      </c>
      <c r="AG578" s="255">
        <v>7</v>
      </c>
      <c r="AH578" s="255">
        <v>7</v>
      </c>
      <c r="AI578" s="256">
        <v>4</v>
      </c>
      <c r="AJ578" s="24"/>
      <c r="AK578" s="4"/>
      <c r="AL578" s="4"/>
      <c r="AM578" s="257">
        <v>18310.63</v>
      </c>
      <c r="AN578" s="257">
        <v>1438.93</v>
      </c>
      <c r="AO578" s="257">
        <v>430.67</v>
      </c>
      <c r="AP578" s="257">
        <v>587.4</v>
      </c>
      <c r="AQ578" s="257">
        <v>571.86</v>
      </c>
      <c r="AR578" s="24"/>
      <c r="AS578" s="4"/>
      <c r="AT578" s="4"/>
      <c r="AU578" s="257">
        <v>481.85868421052697</v>
      </c>
      <c r="AV578" s="257">
        <v>37.866578947368403</v>
      </c>
      <c r="AW578" s="257">
        <v>12.304857142857101</v>
      </c>
      <c r="AX578" s="257">
        <v>16.7828571428571</v>
      </c>
      <c r="AY578" s="257">
        <v>16.338857142857101</v>
      </c>
      <c r="AZ578" s="24"/>
      <c r="BA578" s="4"/>
    </row>
    <row r="579" spans="2:53" ht="14.4">
      <c r="B579" s="260" t="s">
        <v>383</v>
      </c>
      <c r="D579" s="261" t="s">
        <v>68</v>
      </c>
      <c r="E579" s="262">
        <v>589</v>
      </c>
      <c r="F579" s="262">
        <v>343</v>
      </c>
      <c r="G579" s="262">
        <v>277</v>
      </c>
      <c r="H579" s="262">
        <v>253</v>
      </c>
      <c r="I579" s="263">
        <v>283</v>
      </c>
      <c r="J579" s="11"/>
      <c r="M579" s="264">
        <v>77860</v>
      </c>
      <c r="N579" s="264">
        <v>55761.84</v>
      </c>
      <c r="O579" s="264">
        <v>51306.53</v>
      </c>
      <c r="P579" s="264">
        <v>54181.52</v>
      </c>
      <c r="Q579" s="264">
        <v>384787.09</v>
      </c>
      <c r="R579" s="11"/>
      <c r="S579" s="4"/>
      <c r="T579" s="4"/>
      <c r="U579" s="264">
        <v>111.228571428571</v>
      </c>
      <c r="V579" s="264">
        <v>79.659771428571503</v>
      </c>
      <c r="W579" s="264">
        <v>75.561899852724693</v>
      </c>
      <c r="X579" s="264">
        <v>80.867940298507506</v>
      </c>
      <c r="Y579" s="264">
        <v>571.74901931649299</v>
      </c>
      <c r="Z579" s="11"/>
      <c r="AA579" s="4"/>
      <c r="AB579" s="260" t="s">
        <v>431</v>
      </c>
      <c r="AD579" s="261" t="s">
        <v>432</v>
      </c>
      <c r="AE579" s="262">
        <v>60</v>
      </c>
      <c r="AF579" s="262">
        <v>37</v>
      </c>
      <c r="AG579" s="262">
        <v>30</v>
      </c>
      <c r="AH579" s="262">
        <v>24</v>
      </c>
      <c r="AI579" s="263">
        <v>23</v>
      </c>
      <c r="AJ579" s="24"/>
      <c r="AK579" s="4"/>
      <c r="AL579" s="4"/>
      <c r="AM579" s="264">
        <v>28550.62</v>
      </c>
      <c r="AN579" s="264">
        <v>8215.69</v>
      </c>
      <c r="AO579" s="264">
        <v>5844.95</v>
      </c>
      <c r="AP579" s="264">
        <v>4288.1499999999996</v>
      </c>
      <c r="AQ579" s="264">
        <v>10370.59</v>
      </c>
      <c r="AR579" s="24"/>
      <c r="AS579" s="4"/>
      <c r="AT579" s="4"/>
      <c r="AU579" s="264">
        <v>475.84366666666699</v>
      </c>
      <c r="AV579" s="264">
        <v>136.92816666666701</v>
      </c>
      <c r="AW579" s="264">
        <v>104.374107142857</v>
      </c>
      <c r="AX579" s="264">
        <v>79.410185185185199</v>
      </c>
      <c r="AY579" s="264">
        <v>181.94017543859599</v>
      </c>
      <c r="AZ579" s="24"/>
      <c r="BA579" s="4"/>
    </row>
    <row r="580" spans="2:53" ht="14.4">
      <c r="B580" s="253" t="s">
        <v>383</v>
      </c>
      <c r="D580" s="254" t="s">
        <v>91</v>
      </c>
      <c r="E580" s="255">
        <v>2</v>
      </c>
      <c r="F580" s="255">
        <v>1</v>
      </c>
      <c r="G580" s="255">
        <v>2</v>
      </c>
      <c r="H580" s="255">
        <v>1</v>
      </c>
      <c r="I580" s="256"/>
      <c r="J580" s="11"/>
      <c r="M580" s="257">
        <v>979.54</v>
      </c>
      <c r="N580" s="257">
        <v>447.9</v>
      </c>
      <c r="O580" s="257">
        <v>1682.21</v>
      </c>
      <c r="P580" s="257">
        <v>476.37</v>
      </c>
      <c r="Q580" s="257">
        <v>0</v>
      </c>
      <c r="R580" s="11"/>
      <c r="S580" s="4"/>
      <c r="T580" s="4"/>
      <c r="U580" s="257">
        <v>489.77</v>
      </c>
      <c r="V580" s="257">
        <v>223.95</v>
      </c>
      <c r="W580" s="257">
        <v>841.10500000000002</v>
      </c>
      <c r="X580" s="257">
        <v>238.185</v>
      </c>
      <c r="Y580" s="257">
        <v>0</v>
      </c>
      <c r="Z580" s="11"/>
      <c r="AA580" s="4"/>
      <c r="AB580" s="253" t="s">
        <v>433</v>
      </c>
      <c r="AD580" s="254" t="s">
        <v>434</v>
      </c>
      <c r="AE580" s="255">
        <v>20</v>
      </c>
      <c r="AF580" s="255">
        <v>12</v>
      </c>
      <c r="AG580" s="255">
        <v>9</v>
      </c>
      <c r="AH580" s="255">
        <v>7</v>
      </c>
      <c r="AI580" s="256">
        <v>5</v>
      </c>
      <c r="AJ580" s="24"/>
      <c r="AK580" s="4"/>
      <c r="AL580" s="4"/>
      <c r="AM580" s="257">
        <v>6844.29</v>
      </c>
      <c r="AN580" s="257">
        <v>996.6</v>
      </c>
      <c r="AO580" s="257">
        <v>952.91</v>
      </c>
      <c r="AP580" s="257">
        <v>661.29</v>
      </c>
      <c r="AQ580" s="257">
        <v>1102.33</v>
      </c>
      <c r="AR580" s="24"/>
      <c r="AS580" s="4"/>
      <c r="AT580" s="4"/>
      <c r="AU580" s="257">
        <v>342.21449999999999</v>
      </c>
      <c r="AV580" s="257">
        <v>49.83</v>
      </c>
      <c r="AW580" s="257">
        <v>52.939444444444398</v>
      </c>
      <c r="AX580" s="257">
        <v>38.899411764705903</v>
      </c>
      <c r="AY580" s="257">
        <v>68.895624999999995</v>
      </c>
      <c r="AZ580" s="24"/>
      <c r="BA580" s="4"/>
    </row>
    <row r="581" spans="2:53" ht="14.4">
      <c r="B581" s="260" t="s">
        <v>384</v>
      </c>
      <c r="D581" s="261" t="s">
        <v>374</v>
      </c>
      <c r="E581" s="262">
        <v>147</v>
      </c>
      <c r="F581" s="262">
        <v>71</v>
      </c>
      <c r="G581" s="262">
        <v>46</v>
      </c>
      <c r="H581" s="262">
        <v>41</v>
      </c>
      <c r="I581" s="263">
        <v>46</v>
      </c>
      <c r="J581" s="11"/>
      <c r="M581" s="264">
        <v>34272.68</v>
      </c>
      <c r="N581" s="264">
        <v>14185.83</v>
      </c>
      <c r="O581" s="264">
        <v>14031.22</v>
      </c>
      <c r="P581" s="264">
        <v>13129.65</v>
      </c>
      <c r="Q581" s="264">
        <v>121200.48</v>
      </c>
      <c r="R581" s="11"/>
      <c r="S581" s="4"/>
      <c r="T581" s="4"/>
      <c r="U581" s="264">
        <v>207.713212121212</v>
      </c>
      <c r="V581" s="264">
        <v>85.974727272727307</v>
      </c>
      <c r="W581" s="264">
        <v>89.370828025477707</v>
      </c>
      <c r="X581" s="264">
        <v>82.576415094339595</v>
      </c>
      <c r="Y581" s="264">
        <v>757.50300000000004</v>
      </c>
      <c r="Z581" s="11"/>
      <c r="AA581" s="4"/>
      <c r="AB581" s="260" t="s">
        <v>436</v>
      </c>
      <c r="AD581" s="261" t="s">
        <v>165</v>
      </c>
      <c r="AE581" s="262">
        <v>96</v>
      </c>
      <c r="AF581" s="262">
        <v>60</v>
      </c>
      <c r="AG581" s="262">
        <v>49</v>
      </c>
      <c r="AH581" s="262">
        <v>37</v>
      </c>
      <c r="AI581" s="263">
        <v>36</v>
      </c>
      <c r="AJ581" s="24"/>
      <c r="AK581" s="4"/>
      <c r="AL581" s="4"/>
      <c r="AM581" s="264">
        <v>112708.35</v>
      </c>
      <c r="AN581" s="264">
        <v>92967.08</v>
      </c>
      <c r="AO581" s="264">
        <v>16489.3</v>
      </c>
      <c r="AP581" s="264">
        <v>14654.74</v>
      </c>
      <c r="AQ581" s="264">
        <v>109703.86</v>
      </c>
      <c r="AR581" s="24"/>
      <c r="AS581" s="4"/>
      <c r="AT581" s="4"/>
      <c r="AU581" s="264">
        <v>1150.0852040816301</v>
      </c>
      <c r="AV581" s="264">
        <v>948.64367346938798</v>
      </c>
      <c r="AW581" s="264">
        <v>173.57157894736801</v>
      </c>
      <c r="AX581" s="264">
        <v>159.290652173913</v>
      </c>
      <c r="AY581" s="264">
        <v>1167.06234042553</v>
      </c>
      <c r="AZ581" s="24"/>
      <c r="BA581" s="4"/>
    </row>
    <row r="582" spans="2:53" ht="14.4">
      <c r="B582" s="253" t="s">
        <v>648</v>
      </c>
      <c r="D582" s="254" t="s">
        <v>374</v>
      </c>
      <c r="E582" s="255">
        <v>1</v>
      </c>
      <c r="F582" s="255"/>
      <c r="G582" s="255"/>
      <c r="H582" s="255"/>
      <c r="I582" s="256"/>
      <c r="J582" s="11"/>
      <c r="M582" s="257">
        <v>15</v>
      </c>
      <c r="N582" s="257">
        <v>0</v>
      </c>
      <c r="O582" s="257"/>
      <c r="P582" s="257"/>
      <c r="Q582" s="257"/>
      <c r="R582" s="11"/>
      <c r="S582" s="4"/>
      <c r="T582" s="4"/>
      <c r="U582" s="257">
        <v>15</v>
      </c>
      <c r="V582" s="257">
        <v>0</v>
      </c>
      <c r="W582" s="257"/>
      <c r="X582" s="257"/>
      <c r="Y582" s="257"/>
      <c r="Z582" s="11"/>
      <c r="AA582" s="4"/>
      <c r="AB582" s="253" t="s">
        <v>718</v>
      </c>
      <c r="AD582" s="254" t="s">
        <v>165</v>
      </c>
      <c r="AE582" s="255">
        <v>1</v>
      </c>
      <c r="AF582" s="255">
        <v>1</v>
      </c>
      <c r="AG582" s="255">
        <v>1</v>
      </c>
      <c r="AH582" s="255">
        <v>1</v>
      </c>
      <c r="AI582" s="256">
        <v>1</v>
      </c>
      <c r="AJ582" s="24"/>
      <c r="AK582" s="4"/>
      <c r="AL582" s="4"/>
      <c r="AM582" s="257">
        <v>78.319999999999993</v>
      </c>
      <c r="AN582" s="257">
        <v>45.55</v>
      </c>
      <c r="AO582" s="257">
        <v>40.06</v>
      </c>
      <c r="AP582" s="257">
        <v>57.72</v>
      </c>
      <c r="AQ582" s="257">
        <v>238.52</v>
      </c>
      <c r="AR582" s="24"/>
      <c r="AS582" s="4"/>
      <c r="AT582" s="4"/>
      <c r="AU582" s="257">
        <v>78.319999999999993</v>
      </c>
      <c r="AV582" s="257">
        <v>45.55</v>
      </c>
      <c r="AW582" s="257">
        <v>40.06</v>
      </c>
      <c r="AX582" s="257">
        <v>57.72</v>
      </c>
      <c r="AY582" s="257">
        <v>238.52</v>
      </c>
      <c r="AZ582" s="24"/>
      <c r="BA582" s="4"/>
    </row>
    <row r="583" spans="2:53" ht="14.4">
      <c r="B583" s="260" t="s">
        <v>385</v>
      </c>
      <c r="D583" s="261" t="s">
        <v>370</v>
      </c>
      <c r="E583" s="262">
        <v>103</v>
      </c>
      <c r="F583" s="262">
        <v>51</v>
      </c>
      <c r="G583" s="262">
        <v>36</v>
      </c>
      <c r="H583" s="262">
        <v>35</v>
      </c>
      <c r="I583" s="263">
        <v>36</v>
      </c>
      <c r="J583" s="11"/>
      <c r="M583" s="264">
        <v>16627.68</v>
      </c>
      <c r="N583" s="264">
        <v>7575.96</v>
      </c>
      <c r="O583" s="264">
        <v>6314.41</v>
      </c>
      <c r="P583" s="264">
        <v>6993.21</v>
      </c>
      <c r="Q583" s="264">
        <v>50414.64</v>
      </c>
      <c r="R583" s="11"/>
      <c r="S583" s="4"/>
      <c r="T583" s="4"/>
      <c r="U583" s="264">
        <v>144.58852173912999</v>
      </c>
      <c r="V583" s="264">
        <v>65.877913043478301</v>
      </c>
      <c r="W583" s="264">
        <v>57.930366972477103</v>
      </c>
      <c r="X583" s="264">
        <v>63.574636363636301</v>
      </c>
      <c r="Y583" s="264">
        <v>454.185945945946</v>
      </c>
      <c r="Z583" s="11"/>
      <c r="AA583" s="4"/>
      <c r="AB583" s="260" t="s">
        <v>437</v>
      </c>
      <c r="AD583" s="261" t="s">
        <v>438</v>
      </c>
      <c r="AE583" s="262">
        <v>74</v>
      </c>
      <c r="AF583" s="262">
        <v>38</v>
      </c>
      <c r="AG583" s="262">
        <v>26</v>
      </c>
      <c r="AH583" s="262">
        <v>22</v>
      </c>
      <c r="AI583" s="263">
        <v>19</v>
      </c>
      <c r="AJ583" s="24"/>
      <c r="AK583" s="4"/>
      <c r="AL583" s="4"/>
      <c r="AM583" s="264">
        <v>43644.09</v>
      </c>
      <c r="AN583" s="264">
        <v>7532.29</v>
      </c>
      <c r="AO583" s="264">
        <v>2504.52</v>
      </c>
      <c r="AP583" s="264">
        <v>3136.55</v>
      </c>
      <c r="AQ583" s="264">
        <v>16702.93</v>
      </c>
      <c r="AR583" s="24"/>
      <c r="AS583" s="4"/>
      <c r="AT583" s="4"/>
      <c r="AU583" s="264">
        <v>589.78499999999997</v>
      </c>
      <c r="AV583" s="264">
        <v>101.787702702703</v>
      </c>
      <c r="AW583" s="264">
        <v>35.778857142857099</v>
      </c>
      <c r="AX583" s="264">
        <v>44.807857142857202</v>
      </c>
      <c r="AY583" s="264">
        <v>238.61328571428601</v>
      </c>
      <c r="AZ583" s="24"/>
      <c r="BA583" s="4"/>
    </row>
    <row r="584" spans="2:53" ht="14.4">
      <c r="B584" s="253" t="s">
        <v>386</v>
      </c>
      <c r="D584" s="254" t="s">
        <v>163</v>
      </c>
      <c r="E584" s="255">
        <v>2848</v>
      </c>
      <c r="F584" s="255">
        <v>2040</v>
      </c>
      <c r="G584" s="255">
        <v>1629</v>
      </c>
      <c r="H584" s="255">
        <v>1469</v>
      </c>
      <c r="I584" s="256">
        <v>1599</v>
      </c>
      <c r="J584" s="11"/>
      <c r="M584" s="257">
        <v>415869.36999999901</v>
      </c>
      <c r="N584" s="257">
        <v>365433.27</v>
      </c>
      <c r="O584" s="257">
        <v>299945.37</v>
      </c>
      <c r="P584" s="257">
        <v>322661.81</v>
      </c>
      <c r="Q584" s="257">
        <v>2587329.23</v>
      </c>
      <c r="R584" s="11"/>
      <c r="S584" s="4"/>
      <c r="T584" s="4"/>
      <c r="U584" s="257">
        <v>122.929166420337</v>
      </c>
      <c r="V584" s="257">
        <v>108.020475908957</v>
      </c>
      <c r="W584" s="257">
        <v>92.690163782447499</v>
      </c>
      <c r="X584" s="257">
        <v>101.37034558592499</v>
      </c>
      <c r="Y584" s="257">
        <v>817.99849193803402</v>
      </c>
      <c r="Z584" s="11"/>
      <c r="AA584" s="4"/>
      <c r="AB584" s="253" t="s">
        <v>441</v>
      </c>
      <c r="AD584" s="254" t="s">
        <v>117</v>
      </c>
      <c r="AE584" s="255">
        <v>13</v>
      </c>
      <c r="AF584" s="255">
        <v>6</v>
      </c>
      <c r="AG584" s="255">
        <v>4</v>
      </c>
      <c r="AH584" s="255">
        <v>3</v>
      </c>
      <c r="AI584" s="256">
        <v>3</v>
      </c>
      <c r="AJ584" s="24"/>
      <c r="AK584" s="4"/>
      <c r="AL584" s="4"/>
      <c r="AM584" s="257">
        <v>3859.02</v>
      </c>
      <c r="AN584" s="257">
        <v>1092.1600000000001</v>
      </c>
      <c r="AO584" s="257">
        <v>211.31</v>
      </c>
      <c r="AP584" s="257">
        <v>215.89</v>
      </c>
      <c r="AQ584" s="257">
        <v>2881.96</v>
      </c>
      <c r="AR584" s="24"/>
      <c r="AS584" s="4"/>
      <c r="AT584" s="4"/>
      <c r="AU584" s="257">
        <v>296.847692307692</v>
      </c>
      <c r="AV584" s="257">
        <v>84.012307692307701</v>
      </c>
      <c r="AW584" s="257">
        <v>16.254615384615398</v>
      </c>
      <c r="AX584" s="257">
        <v>16.606923076923099</v>
      </c>
      <c r="AY584" s="257">
        <v>221.68923076923099</v>
      </c>
      <c r="AZ584" s="24"/>
      <c r="BA584" s="4"/>
    </row>
    <row r="585" spans="2:53" ht="14.4">
      <c r="B585" s="260" t="s">
        <v>388</v>
      </c>
      <c r="D585" s="261" t="s">
        <v>389</v>
      </c>
      <c r="E585" s="262">
        <v>48</v>
      </c>
      <c r="F585" s="262">
        <v>27</v>
      </c>
      <c r="G585" s="262">
        <v>18</v>
      </c>
      <c r="H585" s="262">
        <v>17</v>
      </c>
      <c r="I585" s="263">
        <v>18</v>
      </c>
      <c r="J585" s="11"/>
      <c r="M585" s="264">
        <v>7678.98</v>
      </c>
      <c r="N585" s="264">
        <v>5724.98</v>
      </c>
      <c r="O585" s="264">
        <v>5955.67</v>
      </c>
      <c r="P585" s="264">
        <v>4926.01</v>
      </c>
      <c r="Q585" s="264">
        <v>50245.120000000003</v>
      </c>
      <c r="R585" s="11"/>
      <c r="S585" s="4"/>
      <c r="T585" s="4"/>
      <c r="U585" s="264">
        <v>142.20333333333301</v>
      </c>
      <c r="V585" s="264">
        <v>106.018148148148</v>
      </c>
      <c r="W585" s="264">
        <v>119.1134</v>
      </c>
      <c r="X585" s="264">
        <v>100.530816326531</v>
      </c>
      <c r="Y585" s="264">
        <v>1004.9023999999999</v>
      </c>
      <c r="Z585" s="11"/>
      <c r="AA585" s="4"/>
      <c r="AB585" s="260" t="s">
        <v>444</v>
      </c>
      <c r="AD585" s="261" t="s">
        <v>445</v>
      </c>
      <c r="AE585" s="262">
        <v>8</v>
      </c>
      <c r="AF585" s="262">
        <v>5</v>
      </c>
      <c r="AG585" s="262">
        <v>3</v>
      </c>
      <c r="AH585" s="262">
        <v>3</v>
      </c>
      <c r="AI585" s="263">
        <v>3</v>
      </c>
      <c r="AJ585" s="24"/>
      <c r="AK585" s="4"/>
      <c r="AL585" s="4"/>
      <c r="AM585" s="264">
        <v>477.99</v>
      </c>
      <c r="AN585" s="264">
        <v>100.51</v>
      </c>
      <c r="AO585" s="264">
        <v>67.650000000000006</v>
      </c>
      <c r="AP585" s="264">
        <v>83.42</v>
      </c>
      <c r="AQ585" s="264">
        <v>1255.46</v>
      </c>
      <c r="AR585" s="24"/>
      <c r="AS585" s="4"/>
      <c r="AT585" s="4"/>
      <c r="AU585" s="264">
        <v>59.748750000000001</v>
      </c>
      <c r="AV585" s="264">
        <v>12.563750000000001</v>
      </c>
      <c r="AW585" s="264">
        <v>9.6642857142857093</v>
      </c>
      <c r="AX585" s="264">
        <v>13.9033333333333</v>
      </c>
      <c r="AY585" s="264">
        <v>209.243333333333</v>
      </c>
      <c r="AZ585" s="24"/>
      <c r="BA585" s="4"/>
    </row>
    <row r="586" spans="2:53" ht="14.4">
      <c r="B586" s="253" t="s">
        <v>391</v>
      </c>
      <c r="D586" s="254" t="s">
        <v>144</v>
      </c>
      <c r="E586" s="255">
        <v>239</v>
      </c>
      <c r="F586" s="255">
        <v>117</v>
      </c>
      <c r="G586" s="255">
        <v>107</v>
      </c>
      <c r="H586" s="255">
        <v>91</v>
      </c>
      <c r="I586" s="256">
        <v>100</v>
      </c>
      <c r="J586" s="11"/>
      <c r="M586" s="257">
        <v>38907.730000000003</v>
      </c>
      <c r="N586" s="257">
        <v>18475.37</v>
      </c>
      <c r="O586" s="257">
        <v>20111.509999999998</v>
      </c>
      <c r="P586" s="257">
        <v>16451.93</v>
      </c>
      <c r="Q586" s="257">
        <v>123263.58</v>
      </c>
      <c r="R586" s="11"/>
      <c r="S586" s="4"/>
      <c r="T586" s="4"/>
      <c r="U586" s="257">
        <v>141.99901459853999</v>
      </c>
      <c r="V586" s="257">
        <v>67.428357664233602</v>
      </c>
      <c r="W586" s="257">
        <v>79.1791732283465</v>
      </c>
      <c r="X586" s="257">
        <v>64.517372549019598</v>
      </c>
      <c r="Y586" s="257">
        <v>474.09069230769302</v>
      </c>
      <c r="Z586" s="11"/>
      <c r="AA586" s="4"/>
      <c r="AB586" s="253" t="s">
        <v>446</v>
      </c>
      <c r="AD586" s="254" t="s">
        <v>191</v>
      </c>
      <c r="AE586" s="255">
        <v>42</v>
      </c>
      <c r="AF586" s="255">
        <v>18</v>
      </c>
      <c r="AG586" s="255">
        <v>12</v>
      </c>
      <c r="AH586" s="255">
        <v>9</v>
      </c>
      <c r="AI586" s="256">
        <v>9</v>
      </c>
      <c r="AJ586" s="24"/>
      <c r="AK586" s="4"/>
      <c r="AL586" s="4"/>
      <c r="AM586" s="257">
        <v>35996.269999999997</v>
      </c>
      <c r="AN586" s="257">
        <v>3322.06</v>
      </c>
      <c r="AO586" s="257">
        <v>2513.6999999999998</v>
      </c>
      <c r="AP586" s="257">
        <v>1442.31</v>
      </c>
      <c r="AQ586" s="257">
        <v>6171.39</v>
      </c>
      <c r="AR586" s="24"/>
      <c r="AS586" s="4"/>
      <c r="AT586" s="4"/>
      <c r="AU586" s="257">
        <v>734.61775510204097</v>
      </c>
      <c r="AV586" s="257">
        <v>67.797142857142902</v>
      </c>
      <c r="AW586" s="257">
        <v>55.86</v>
      </c>
      <c r="AX586" s="257">
        <v>32.051333333333297</v>
      </c>
      <c r="AY586" s="257">
        <v>128.57062500000001</v>
      </c>
      <c r="AZ586" s="24"/>
      <c r="BA586" s="4"/>
    </row>
    <row r="587" spans="2:53" ht="14.4">
      <c r="B587" s="260" t="s">
        <v>392</v>
      </c>
      <c r="D587" s="261" t="s">
        <v>393</v>
      </c>
      <c r="E587" s="262">
        <v>137</v>
      </c>
      <c r="F587" s="262">
        <v>95</v>
      </c>
      <c r="G587" s="262">
        <v>70</v>
      </c>
      <c r="H587" s="262">
        <v>55</v>
      </c>
      <c r="I587" s="263">
        <v>64</v>
      </c>
      <c r="J587" s="11"/>
      <c r="M587" s="264">
        <v>29554.84</v>
      </c>
      <c r="N587" s="264">
        <v>20409.46</v>
      </c>
      <c r="O587" s="264">
        <v>16739.7</v>
      </c>
      <c r="P587" s="264">
        <v>15315.37</v>
      </c>
      <c r="Q587" s="264">
        <v>140472.72</v>
      </c>
      <c r="R587" s="11"/>
      <c r="S587" s="4"/>
      <c r="T587" s="4"/>
      <c r="U587" s="264">
        <v>189.45410256410199</v>
      </c>
      <c r="V587" s="264">
        <v>130.82987179487199</v>
      </c>
      <c r="W587" s="264">
        <v>111.598</v>
      </c>
      <c r="X587" s="264">
        <v>105.62324137931</v>
      </c>
      <c r="Y587" s="264">
        <v>918.12235294117704</v>
      </c>
      <c r="Z587" s="11"/>
      <c r="AA587" s="4"/>
      <c r="AB587" s="260" t="s">
        <v>447</v>
      </c>
      <c r="AD587" s="261" t="s">
        <v>54</v>
      </c>
      <c r="AE587" s="262">
        <v>5</v>
      </c>
      <c r="AF587" s="262">
        <v>3</v>
      </c>
      <c r="AG587" s="262">
        <v>2</v>
      </c>
      <c r="AH587" s="262">
        <v>2</v>
      </c>
      <c r="AI587" s="263">
        <v>2</v>
      </c>
      <c r="AJ587" s="24"/>
      <c r="AK587" s="4"/>
      <c r="AL587" s="4"/>
      <c r="AM587" s="264">
        <v>2424.02</v>
      </c>
      <c r="AN587" s="264">
        <v>209.55</v>
      </c>
      <c r="AO587" s="264">
        <v>45.44</v>
      </c>
      <c r="AP587" s="264">
        <v>38.51</v>
      </c>
      <c r="AQ587" s="264">
        <v>1571.11</v>
      </c>
      <c r="AR587" s="24"/>
      <c r="AS587" s="4"/>
      <c r="AT587" s="4"/>
      <c r="AU587" s="264">
        <v>484.80399999999997</v>
      </c>
      <c r="AV587" s="264">
        <v>41.91</v>
      </c>
      <c r="AW587" s="264">
        <v>9.0879999999999992</v>
      </c>
      <c r="AX587" s="264">
        <v>7.702</v>
      </c>
      <c r="AY587" s="264">
        <v>314.22199999999998</v>
      </c>
      <c r="AZ587" s="24"/>
      <c r="BA587" s="4"/>
    </row>
    <row r="588" spans="2:53" ht="14.4">
      <c r="B588" s="253" t="s">
        <v>394</v>
      </c>
      <c r="D588" s="254" t="s">
        <v>84</v>
      </c>
      <c r="E588" s="255">
        <v>198</v>
      </c>
      <c r="F588" s="255">
        <v>112</v>
      </c>
      <c r="G588" s="255">
        <v>80</v>
      </c>
      <c r="H588" s="255">
        <v>63</v>
      </c>
      <c r="I588" s="256">
        <v>73</v>
      </c>
      <c r="J588" s="11"/>
      <c r="M588" s="257">
        <v>44116.72</v>
      </c>
      <c r="N588" s="257">
        <v>22295.55</v>
      </c>
      <c r="O588" s="257">
        <v>18197.8</v>
      </c>
      <c r="P588" s="257">
        <v>12142.27</v>
      </c>
      <c r="Q588" s="257">
        <v>137437.06</v>
      </c>
      <c r="R588" s="11"/>
      <c r="S588" s="4"/>
      <c r="T588" s="4"/>
      <c r="U588" s="257">
        <v>193.494385964912</v>
      </c>
      <c r="V588" s="257">
        <v>97.787499999999994</v>
      </c>
      <c r="W588" s="257">
        <v>83.476146788990803</v>
      </c>
      <c r="X588" s="257">
        <v>57.274858490565997</v>
      </c>
      <c r="Y588" s="257">
        <v>645.24441314553997</v>
      </c>
      <c r="Z588" s="11"/>
      <c r="AA588" s="4"/>
      <c r="AB588" s="253" t="s">
        <v>449</v>
      </c>
      <c r="AD588" s="254" t="s">
        <v>450</v>
      </c>
      <c r="AE588" s="255">
        <v>63</v>
      </c>
      <c r="AF588" s="255">
        <v>38</v>
      </c>
      <c r="AG588" s="255">
        <v>26</v>
      </c>
      <c r="AH588" s="255">
        <v>19</v>
      </c>
      <c r="AI588" s="256">
        <v>15</v>
      </c>
      <c r="AJ588" s="24"/>
      <c r="AK588" s="4"/>
      <c r="AL588" s="4"/>
      <c r="AM588" s="257">
        <v>16973.93</v>
      </c>
      <c r="AN588" s="257">
        <v>5804.22</v>
      </c>
      <c r="AO588" s="257">
        <v>4038.88</v>
      </c>
      <c r="AP588" s="257">
        <v>16451.71</v>
      </c>
      <c r="AQ588" s="257">
        <v>7385.89</v>
      </c>
      <c r="AR588" s="24"/>
      <c r="AS588" s="4"/>
      <c r="AT588" s="4"/>
      <c r="AU588" s="257">
        <v>265.21765625</v>
      </c>
      <c r="AV588" s="257">
        <v>90.690937500000004</v>
      </c>
      <c r="AW588" s="257">
        <v>67.314666666666696</v>
      </c>
      <c r="AX588" s="257">
        <v>274.19516666666698</v>
      </c>
      <c r="AY588" s="257">
        <v>121.080163934426</v>
      </c>
      <c r="AZ588" s="24"/>
      <c r="BA588" s="4"/>
    </row>
    <row r="589" spans="2:53" ht="14.4">
      <c r="B589" s="260" t="s">
        <v>394</v>
      </c>
      <c r="D589" s="261" t="s">
        <v>61</v>
      </c>
      <c r="E589" s="262">
        <v>1</v>
      </c>
      <c r="F589" s="262"/>
      <c r="G589" s="262"/>
      <c r="H589" s="262"/>
      <c r="I589" s="263"/>
      <c r="J589" s="11"/>
      <c r="M589" s="264">
        <v>65</v>
      </c>
      <c r="N589" s="264">
        <v>0</v>
      </c>
      <c r="O589" s="264"/>
      <c r="P589" s="264"/>
      <c r="Q589" s="264"/>
      <c r="R589" s="11"/>
      <c r="S589" s="4"/>
      <c r="T589" s="4"/>
      <c r="U589" s="264">
        <v>65</v>
      </c>
      <c r="V589" s="264">
        <v>0</v>
      </c>
      <c r="W589" s="264"/>
      <c r="X589" s="264"/>
      <c r="Y589" s="264"/>
      <c r="Z589" s="11"/>
      <c r="AA589" s="4"/>
      <c r="AB589" s="260" t="s">
        <v>451</v>
      </c>
      <c r="AD589" s="261" t="s">
        <v>409</v>
      </c>
      <c r="AE589" s="262">
        <v>1</v>
      </c>
      <c r="AF589" s="262"/>
      <c r="AG589" s="262"/>
      <c r="AH589" s="262"/>
      <c r="AI589" s="263"/>
      <c r="AJ589" s="24"/>
      <c r="AK589" s="4"/>
      <c r="AL589" s="4"/>
      <c r="AM589" s="264">
        <v>14.13</v>
      </c>
      <c r="AN589" s="264">
        <v>0</v>
      </c>
      <c r="AO589" s="264">
        <v>0</v>
      </c>
      <c r="AP589" s="264">
        <v>0</v>
      </c>
      <c r="AQ589" s="264">
        <v>0</v>
      </c>
      <c r="AR589" s="24"/>
      <c r="AS589" s="4"/>
      <c r="AT589" s="4"/>
      <c r="AU589" s="264">
        <v>14.13</v>
      </c>
      <c r="AV589" s="264">
        <v>0</v>
      </c>
      <c r="AW589" s="264">
        <v>0</v>
      </c>
      <c r="AX589" s="264">
        <v>0</v>
      </c>
      <c r="AY589" s="264">
        <v>0</v>
      </c>
      <c r="AZ589" s="24"/>
      <c r="BA589" s="4"/>
    </row>
    <row r="590" spans="2:53" ht="14.4">
      <c r="B590" s="253" t="s">
        <v>395</v>
      </c>
      <c r="D590" s="254" t="s">
        <v>56</v>
      </c>
      <c r="E590" s="255">
        <v>1</v>
      </c>
      <c r="F590" s="255">
        <v>1</v>
      </c>
      <c r="G590" s="255">
        <v>1</v>
      </c>
      <c r="H590" s="255"/>
      <c r="I590" s="256"/>
      <c r="J590" s="11"/>
      <c r="M590" s="257">
        <v>225.46</v>
      </c>
      <c r="N590" s="257">
        <v>277.56</v>
      </c>
      <c r="O590" s="257">
        <v>333.6</v>
      </c>
      <c r="P590" s="257">
        <v>0</v>
      </c>
      <c r="Q590" s="257">
        <v>0</v>
      </c>
      <c r="R590" s="11"/>
      <c r="S590" s="4"/>
      <c r="T590" s="4"/>
      <c r="U590" s="257">
        <v>225.46</v>
      </c>
      <c r="V590" s="257">
        <v>277.56</v>
      </c>
      <c r="W590" s="257">
        <v>333.6</v>
      </c>
      <c r="X590" s="257">
        <v>0</v>
      </c>
      <c r="Y590" s="257">
        <v>0</v>
      </c>
      <c r="Z590" s="11"/>
      <c r="AA590" s="4"/>
      <c r="AB590" s="253" t="s">
        <v>451</v>
      </c>
      <c r="AD590" s="254" t="s">
        <v>61</v>
      </c>
      <c r="AE590" s="255">
        <v>2</v>
      </c>
      <c r="AF590" s="255">
        <v>1</v>
      </c>
      <c r="AG590" s="255">
        <v>1</v>
      </c>
      <c r="AH590" s="255">
        <v>1</v>
      </c>
      <c r="AI590" s="256">
        <v>1</v>
      </c>
      <c r="AJ590" s="24"/>
      <c r="AK590" s="4"/>
      <c r="AL590" s="4"/>
      <c r="AM590" s="257">
        <v>32.130000000000003</v>
      </c>
      <c r="AN590" s="257">
        <v>19.97</v>
      </c>
      <c r="AO590" s="257">
        <v>9.52</v>
      </c>
      <c r="AP590" s="257">
        <v>12.51</v>
      </c>
      <c r="AQ590" s="257">
        <v>217.64</v>
      </c>
      <c r="AR590" s="24"/>
      <c r="AS590" s="4"/>
      <c r="AT590" s="4"/>
      <c r="AU590" s="257">
        <v>16.065000000000001</v>
      </c>
      <c r="AV590" s="257">
        <v>9.9849999999999994</v>
      </c>
      <c r="AW590" s="257">
        <v>4.76</v>
      </c>
      <c r="AX590" s="257">
        <v>6.2549999999999999</v>
      </c>
      <c r="AY590" s="257">
        <v>108.82</v>
      </c>
      <c r="AZ590" s="24"/>
      <c r="BA590" s="4"/>
    </row>
    <row r="591" spans="2:53" ht="14.4">
      <c r="B591" s="260" t="s">
        <v>395</v>
      </c>
      <c r="D591" s="261" t="s">
        <v>54</v>
      </c>
      <c r="E591" s="262">
        <v>4</v>
      </c>
      <c r="F591" s="262">
        <v>1</v>
      </c>
      <c r="G591" s="262">
        <v>3</v>
      </c>
      <c r="H591" s="262">
        <v>1</v>
      </c>
      <c r="I591" s="263"/>
      <c r="J591" s="11"/>
      <c r="M591" s="264">
        <v>607.58000000000004</v>
      </c>
      <c r="N591" s="264">
        <v>174.13</v>
      </c>
      <c r="O591" s="264">
        <v>545.37</v>
      </c>
      <c r="P591" s="264">
        <v>197.11</v>
      </c>
      <c r="Q591" s="264">
        <v>0</v>
      </c>
      <c r="R591" s="11"/>
      <c r="S591" s="4"/>
      <c r="T591" s="4"/>
      <c r="U591" s="264">
        <v>121.51600000000001</v>
      </c>
      <c r="V591" s="264">
        <v>34.826000000000001</v>
      </c>
      <c r="W591" s="264">
        <v>109.074</v>
      </c>
      <c r="X591" s="264">
        <v>49.277500000000003</v>
      </c>
      <c r="Y591" s="264">
        <v>0</v>
      </c>
      <c r="Z591" s="11"/>
      <c r="AA591" s="4"/>
      <c r="AB591" s="260" t="s">
        <v>453</v>
      </c>
      <c r="AD591" s="261" t="s">
        <v>91</v>
      </c>
      <c r="AE591" s="262">
        <v>316</v>
      </c>
      <c r="AF591" s="262">
        <v>168</v>
      </c>
      <c r="AG591" s="262">
        <v>125</v>
      </c>
      <c r="AH591" s="262">
        <v>95</v>
      </c>
      <c r="AI591" s="263">
        <v>97</v>
      </c>
      <c r="AJ591" s="24"/>
      <c r="AK591" s="4"/>
      <c r="AL591" s="4"/>
      <c r="AM591" s="264">
        <v>118039.51</v>
      </c>
      <c r="AN591" s="264">
        <v>37486.61</v>
      </c>
      <c r="AO591" s="264">
        <v>21047</v>
      </c>
      <c r="AP591" s="264">
        <v>17645.93</v>
      </c>
      <c r="AQ591" s="264">
        <v>106277.91</v>
      </c>
      <c r="AR591" s="24"/>
      <c r="AS591" s="4"/>
      <c r="AT591" s="4"/>
      <c r="AU591" s="264">
        <v>362.08438650306698</v>
      </c>
      <c r="AV591" s="264">
        <v>114.989601226994</v>
      </c>
      <c r="AW591" s="264">
        <v>68.113268608414202</v>
      </c>
      <c r="AX591" s="264">
        <v>57.666437908496697</v>
      </c>
      <c r="AY591" s="264">
        <v>338.46468152866203</v>
      </c>
      <c r="AZ591" s="24"/>
      <c r="BA591" s="4"/>
    </row>
    <row r="592" spans="2:53" ht="14.4">
      <c r="B592" s="253" t="s">
        <v>396</v>
      </c>
      <c r="D592" s="254" t="s">
        <v>310</v>
      </c>
      <c r="E592" s="255">
        <v>1</v>
      </c>
      <c r="F592" s="255"/>
      <c r="G592" s="255"/>
      <c r="H592" s="255"/>
      <c r="I592" s="256">
        <v>1</v>
      </c>
      <c r="J592" s="11"/>
      <c r="M592" s="257">
        <v>192.89</v>
      </c>
      <c r="N592" s="257">
        <v>0</v>
      </c>
      <c r="O592" s="257">
        <v>0</v>
      </c>
      <c r="P592" s="257">
        <v>0</v>
      </c>
      <c r="Q592" s="257">
        <v>302.64</v>
      </c>
      <c r="R592" s="11"/>
      <c r="S592" s="4"/>
      <c r="T592" s="4"/>
      <c r="U592" s="257">
        <v>192.89</v>
      </c>
      <c r="V592" s="257">
        <v>0</v>
      </c>
      <c r="W592" s="257">
        <v>0</v>
      </c>
      <c r="X592" s="257">
        <v>0</v>
      </c>
      <c r="Y592" s="257">
        <v>302.64</v>
      </c>
      <c r="Z592" s="11"/>
      <c r="AA592" s="4"/>
      <c r="AB592" s="253" t="s">
        <v>453</v>
      </c>
      <c r="AD592" s="254" t="s">
        <v>114</v>
      </c>
      <c r="AE592" s="255">
        <v>1</v>
      </c>
      <c r="AF592" s="255">
        <v>1</v>
      </c>
      <c r="AG592" s="255">
        <v>1</v>
      </c>
      <c r="AH592" s="255"/>
      <c r="AI592" s="256"/>
      <c r="AJ592" s="24"/>
      <c r="AK592" s="4"/>
      <c r="AL592" s="4"/>
      <c r="AM592" s="257">
        <v>245.02</v>
      </c>
      <c r="AN592" s="257">
        <v>262.45</v>
      </c>
      <c r="AO592" s="257">
        <v>190.32</v>
      </c>
      <c r="AP592" s="257">
        <v>0</v>
      </c>
      <c r="AQ592" s="257">
        <v>0</v>
      </c>
      <c r="AR592" s="24"/>
      <c r="AS592" s="4"/>
      <c r="AT592" s="4"/>
      <c r="AU592" s="257">
        <v>245.02</v>
      </c>
      <c r="AV592" s="257">
        <v>262.45</v>
      </c>
      <c r="AW592" s="257">
        <v>190.32</v>
      </c>
      <c r="AX592" s="257">
        <v>0</v>
      </c>
      <c r="AY592" s="257">
        <v>0</v>
      </c>
      <c r="AZ592" s="24"/>
      <c r="BA592" s="4"/>
    </row>
    <row r="593" spans="2:53" ht="14.4">
      <c r="B593" s="260" t="s">
        <v>396</v>
      </c>
      <c r="D593" s="261" t="s">
        <v>397</v>
      </c>
      <c r="E593" s="262">
        <v>131</v>
      </c>
      <c r="F593" s="262">
        <v>88</v>
      </c>
      <c r="G593" s="262">
        <v>65</v>
      </c>
      <c r="H593" s="262">
        <v>75</v>
      </c>
      <c r="I593" s="263">
        <v>66</v>
      </c>
      <c r="J593" s="11"/>
      <c r="M593" s="264">
        <v>17881.240000000002</v>
      </c>
      <c r="N593" s="264">
        <v>11046.61</v>
      </c>
      <c r="O593" s="264">
        <v>9814.1</v>
      </c>
      <c r="P593" s="264">
        <v>11307.33</v>
      </c>
      <c r="Q593" s="264">
        <v>105571.68</v>
      </c>
      <c r="R593" s="11"/>
      <c r="S593" s="4"/>
      <c r="T593" s="4"/>
      <c r="U593" s="264">
        <v>115.36283870967701</v>
      </c>
      <c r="V593" s="264">
        <v>71.268451612903206</v>
      </c>
      <c r="W593" s="264">
        <v>64.144444444444403</v>
      </c>
      <c r="X593" s="264">
        <v>74.390328947368403</v>
      </c>
      <c r="Y593" s="264">
        <v>703.81119999999999</v>
      </c>
      <c r="Z593" s="11"/>
      <c r="AA593" s="4"/>
      <c r="AB593" s="260" t="s">
        <v>455</v>
      </c>
      <c r="AD593" s="261" t="s">
        <v>280</v>
      </c>
      <c r="AE593" s="262">
        <v>44</v>
      </c>
      <c r="AF593" s="262">
        <v>23</v>
      </c>
      <c r="AG593" s="262">
        <v>11</v>
      </c>
      <c r="AH593" s="262">
        <v>12</v>
      </c>
      <c r="AI593" s="263">
        <v>11</v>
      </c>
      <c r="AJ593" s="24"/>
      <c r="AK593" s="4"/>
      <c r="AL593" s="4"/>
      <c r="AM593" s="264">
        <v>19719.77</v>
      </c>
      <c r="AN593" s="264">
        <v>10766.77</v>
      </c>
      <c r="AO593" s="264">
        <v>1521.04</v>
      </c>
      <c r="AP593" s="264">
        <v>2053.62</v>
      </c>
      <c r="AQ593" s="264">
        <v>9159.8700000000008</v>
      </c>
      <c r="AR593" s="24"/>
      <c r="AS593" s="4"/>
      <c r="AT593" s="4"/>
      <c r="AU593" s="264">
        <v>428.69065217391301</v>
      </c>
      <c r="AV593" s="264">
        <v>234.06021739130401</v>
      </c>
      <c r="AW593" s="264">
        <v>37.098536585365899</v>
      </c>
      <c r="AX593" s="264">
        <v>50.088292682926799</v>
      </c>
      <c r="AY593" s="264">
        <v>218.09214285714299</v>
      </c>
      <c r="AZ593" s="24"/>
      <c r="BA593" s="4"/>
    </row>
    <row r="594" spans="2:53" ht="14.4">
      <c r="B594" s="253" t="s">
        <v>398</v>
      </c>
      <c r="D594" s="254" t="s">
        <v>310</v>
      </c>
      <c r="E594" s="255">
        <v>469</v>
      </c>
      <c r="F594" s="255">
        <v>235</v>
      </c>
      <c r="G594" s="255">
        <v>165</v>
      </c>
      <c r="H594" s="255">
        <v>160</v>
      </c>
      <c r="I594" s="256">
        <v>151</v>
      </c>
      <c r="J594" s="11"/>
      <c r="M594" s="257">
        <v>73055.78</v>
      </c>
      <c r="N594" s="257">
        <v>35378.26</v>
      </c>
      <c r="O594" s="257">
        <v>29960.32</v>
      </c>
      <c r="P594" s="257">
        <v>30106.84</v>
      </c>
      <c r="Q594" s="257">
        <v>250930.91</v>
      </c>
      <c r="R594" s="11"/>
      <c r="S594" s="4"/>
      <c r="T594" s="4"/>
      <c r="U594" s="257">
        <v>140.76258188824701</v>
      </c>
      <c r="V594" s="257">
        <v>68.166204238920997</v>
      </c>
      <c r="W594" s="257">
        <v>59.563260437375803</v>
      </c>
      <c r="X594" s="257">
        <v>60.213679999999997</v>
      </c>
      <c r="Y594" s="257">
        <v>498.8686083499</v>
      </c>
      <c r="Z594" s="11"/>
      <c r="AA594" s="4"/>
      <c r="AB594" s="253" t="s">
        <v>457</v>
      </c>
      <c r="AD594" s="254" t="s">
        <v>458</v>
      </c>
      <c r="AE594" s="255">
        <v>9</v>
      </c>
      <c r="AF594" s="255">
        <v>2</v>
      </c>
      <c r="AG594" s="255">
        <v>2</v>
      </c>
      <c r="AH594" s="255">
        <v>2</v>
      </c>
      <c r="AI594" s="256">
        <v>2</v>
      </c>
      <c r="AJ594" s="24"/>
      <c r="AK594" s="4"/>
      <c r="AL594" s="4"/>
      <c r="AM594" s="257">
        <v>14225.18</v>
      </c>
      <c r="AN594" s="257">
        <v>49.44</v>
      </c>
      <c r="AO594" s="257">
        <v>118.53</v>
      </c>
      <c r="AP594" s="257">
        <v>79.959999999999994</v>
      </c>
      <c r="AQ594" s="257">
        <v>108.69</v>
      </c>
      <c r="AR594" s="24"/>
      <c r="AS594" s="4"/>
      <c r="AT594" s="4"/>
      <c r="AU594" s="257">
        <v>1580.57555555556</v>
      </c>
      <c r="AV594" s="257">
        <v>5.4933333333333296</v>
      </c>
      <c r="AW594" s="257">
        <v>13.17</v>
      </c>
      <c r="AX594" s="257">
        <v>8.8844444444444406</v>
      </c>
      <c r="AY594" s="257">
        <v>12.0766666666667</v>
      </c>
      <c r="AZ594" s="24"/>
      <c r="BA594" s="4"/>
    </row>
    <row r="595" spans="2:53" ht="14.4">
      <c r="B595" s="260" t="s">
        <v>649</v>
      </c>
      <c r="D595" s="261" t="s">
        <v>323</v>
      </c>
      <c r="E595" s="262">
        <v>1</v>
      </c>
      <c r="F595" s="262">
        <v>1</v>
      </c>
      <c r="G595" s="262">
        <v>1</v>
      </c>
      <c r="H595" s="262"/>
      <c r="I595" s="263"/>
      <c r="J595" s="11"/>
      <c r="M595" s="264">
        <v>120.08</v>
      </c>
      <c r="N595" s="264">
        <v>139.37</v>
      </c>
      <c r="O595" s="264">
        <v>514.34</v>
      </c>
      <c r="P595" s="264">
        <v>0</v>
      </c>
      <c r="Q595" s="264">
        <v>0</v>
      </c>
      <c r="R595" s="11"/>
      <c r="S595" s="4"/>
      <c r="T595" s="4"/>
      <c r="U595" s="264">
        <v>120.08</v>
      </c>
      <c r="V595" s="264">
        <v>139.37</v>
      </c>
      <c r="W595" s="264">
        <v>514.34</v>
      </c>
      <c r="X595" s="264">
        <v>0</v>
      </c>
      <c r="Y595" s="264">
        <v>0</v>
      </c>
      <c r="Z595" s="11"/>
      <c r="AA595" s="4"/>
      <c r="AB595" s="260" t="s">
        <v>459</v>
      </c>
      <c r="AD595" s="261" t="s">
        <v>124</v>
      </c>
      <c r="AE595" s="262">
        <v>12</v>
      </c>
      <c r="AF595" s="262">
        <v>7</v>
      </c>
      <c r="AG595" s="262">
        <v>5</v>
      </c>
      <c r="AH595" s="262">
        <v>5</v>
      </c>
      <c r="AI595" s="263">
        <v>5</v>
      </c>
      <c r="AJ595" s="24"/>
      <c r="AK595" s="4"/>
      <c r="AL595" s="4"/>
      <c r="AM595" s="264">
        <v>859.47</v>
      </c>
      <c r="AN595" s="264">
        <v>276.39</v>
      </c>
      <c r="AO595" s="264">
        <v>194.74</v>
      </c>
      <c r="AP595" s="264">
        <v>118.26</v>
      </c>
      <c r="AQ595" s="264">
        <v>225.71</v>
      </c>
      <c r="AR595" s="24"/>
      <c r="AS595" s="4"/>
      <c r="AT595" s="4"/>
      <c r="AU595" s="264">
        <v>66.113076923076903</v>
      </c>
      <c r="AV595" s="264">
        <v>21.260769230769199</v>
      </c>
      <c r="AW595" s="264">
        <v>14.98</v>
      </c>
      <c r="AX595" s="264">
        <v>9.0969230769230798</v>
      </c>
      <c r="AY595" s="264">
        <v>18.809166666666702</v>
      </c>
      <c r="AZ595" s="24"/>
      <c r="BA595" s="4"/>
    </row>
    <row r="596" spans="2:53" ht="14.4">
      <c r="B596" s="253" t="s">
        <v>399</v>
      </c>
      <c r="D596" s="254" t="s">
        <v>323</v>
      </c>
      <c r="E596" s="255">
        <v>1</v>
      </c>
      <c r="F596" s="255">
        <v>1</v>
      </c>
      <c r="G596" s="255">
        <v>1</v>
      </c>
      <c r="H596" s="255">
        <v>1</v>
      </c>
      <c r="I596" s="256">
        <v>1</v>
      </c>
      <c r="J596" s="11"/>
      <c r="M596" s="257">
        <v>180.09</v>
      </c>
      <c r="N596" s="257">
        <v>239.37</v>
      </c>
      <c r="O596" s="257">
        <v>171.14</v>
      </c>
      <c r="P596" s="257">
        <v>191.68</v>
      </c>
      <c r="Q596" s="257">
        <v>1641.8</v>
      </c>
      <c r="R596" s="11"/>
      <c r="S596" s="4"/>
      <c r="T596" s="4"/>
      <c r="U596" s="257">
        <v>180.09</v>
      </c>
      <c r="V596" s="257">
        <v>239.37</v>
      </c>
      <c r="W596" s="257">
        <v>171.14</v>
      </c>
      <c r="X596" s="257">
        <v>191.68</v>
      </c>
      <c r="Y596" s="257">
        <v>1641.8</v>
      </c>
      <c r="Z596" s="11"/>
      <c r="AA596" s="4"/>
      <c r="AB596" s="253" t="s">
        <v>460</v>
      </c>
      <c r="AD596" s="254" t="s">
        <v>184</v>
      </c>
      <c r="AE596" s="255">
        <v>31</v>
      </c>
      <c r="AF596" s="255">
        <v>23</v>
      </c>
      <c r="AG596" s="255">
        <v>15</v>
      </c>
      <c r="AH596" s="255">
        <v>15</v>
      </c>
      <c r="AI596" s="256">
        <v>15</v>
      </c>
      <c r="AJ596" s="24"/>
      <c r="AK596" s="4"/>
      <c r="AL596" s="4"/>
      <c r="AM596" s="257">
        <v>8580.24</v>
      </c>
      <c r="AN596" s="257">
        <v>3592.07</v>
      </c>
      <c r="AO596" s="257">
        <v>3688.74</v>
      </c>
      <c r="AP596" s="257">
        <v>2975.86</v>
      </c>
      <c r="AQ596" s="257">
        <v>4731.8500000000004</v>
      </c>
      <c r="AR596" s="24"/>
      <c r="AS596" s="4"/>
      <c r="AT596" s="4"/>
      <c r="AU596" s="257">
        <v>268.13249999999999</v>
      </c>
      <c r="AV596" s="257">
        <v>112.25218750000001</v>
      </c>
      <c r="AW596" s="257">
        <v>122.958</v>
      </c>
      <c r="AX596" s="257">
        <v>102.615862068966</v>
      </c>
      <c r="AY596" s="257">
        <v>147.87031250000001</v>
      </c>
      <c r="AZ596" s="24"/>
      <c r="BA596" s="4"/>
    </row>
    <row r="597" spans="2:53" ht="14.4">
      <c r="B597" s="260" t="s">
        <v>650</v>
      </c>
      <c r="D597" s="261" t="s">
        <v>323</v>
      </c>
      <c r="E597" s="262">
        <v>31</v>
      </c>
      <c r="F597" s="262">
        <v>5</v>
      </c>
      <c r="G597" s="262">
        <v>3</v>
      </c>
      <c r="H597" s="262">
        <v>3</v>
      </c>
      <c r="I597" s="263">
        <v>3</v>
      </c>
      <c r="J597" s="11"/>
      <c r="M597" s="264">
        <v>1703.98</v>
      </c>
      <c r="N597" s="264">
        <v>256.2</v>
      </c>
      <c r="O597" s="264">
        <v>64.41</v>
      </c>
      <c r="P597" s="264">
        <v>70.02</v>
      </c>
      <c r="Q597" s="264">
        <v>510.24</v>
      </c>
      <c r="R597" s="11"/>
      <c r="S597" s="4"/>
      <c r="T597" s="4"/>
      <c r="U597" s="264">
        <v>54.9670967741936</v>
      </c>
      <c r="V597" s="264">
        <v>8.2645161290322608</v>
      </c>
      <c r="W597" s="264">
        <v>6.4409999999999998</v>
      </c>
      <c r="X597" s="264">
        <v>7.78</v>
      </c>
      <c r="Y597" s="264">
        <v>85.04</v>
      </c>
      <c r="Z597" s="11"/>
      <c r="AA597" s="4"/>
      <c r="AB597" s="260" t="s">
        <v>461</v>
      </c>
      <c r="AD597" s="261" t="s">
        <v>462</v>
      </c>
      <c r="AE597" s="262">
        <v>1</v>
      </c>
      <c r="AF597" s="262"/>
      <c r="AG597" s="262"/>
      <c r="AH597" s="262"/>
      <c r="AI597" s="263"/>
      <c r="AJ597" s="24"/>
      <c r="AK597" s="4"/>
      <c r="AL597" s="4"/>
      <c r="AM597" s="264">
        <v>1520.13</v>
      </c>
      <c r="AN597" s="264">
        <v>0</v>
      </c>
      <c r="AO597" s="264">
        <v>0</v>
      </c>
      <c r="AP597" s="264">
        <v>0</v>
      </c>
      <c r="AQ597" s="264">
        <v>0</v>
      </c>
      <c r="AR597" s="24"/>
      <c r="AS597" s="4"/>
      <c r="AT597" s="4"/>
      <c r="AU597" s="264">
        <v>1520.13</v>
      </c>
      <c r="AV597" s="264">
        <v>0</v>
      </c>
      <c r="AW597" s="264">
        <v>0</v>
      </c>
      <c r="AX597" s="264">
        <v>0</v>
      </c>
      <c r="AY597" s="264">
        <v>0</v>
      </c>
      <c r="AZ597" s="24"/>
      <c r="BA597" s="4"/>
    </row>
    <row r="598" spans="2:53" ht="14.4">
      <c r="B598" s="253" t="s">
        <v>764</v>
      </c>
      <c r="D598" s="254" t="s">
        <v>156</v>
      </c>
      <c r="E598" s="255">
        <v>1</v>
      </c>
      <c r="F598" s="255"/>
      <c r="G598" s="255"/>
      <c r="H598" s="255"/>
      <c r="I598" s="256"/>
      <c r="J598" s="11"/>
      <c r="M598" s="257">
        <v>47.28</v>
      </c>
      <c r="N598" s="257">
        <v>0</v>
      </c>
      <c r="O598" s="257">
        <v>0</v>
      </c>
      <c r="P598" s="257">
        <v>0</v>
      </c>
      <c r="Q598" s="257">
        <v>0</v>
      </c>
      <c r="R598" s="11"/>
      <c r="S598" s="4"/>
      <c r="T598" s="4"/>
      <c r="U598" s="257">
        <v>47.28</v>
      </c>
      <c r="V598" s="257">
        <v>0</v>
      </c>
      <c r="W598" s="257">
        <v>0</v>
      </c>
      <c r="X598" s="257">
        <v>0</v>
      </c>
      <c r="Y598" s="257">
        <v>0</v>
      </c>
      <c r="Z598" s="11"/>
      <c r="AA598" s="4"/>
      <c r="AB598" s="253" t="s">
        <v>652</v>
      </c>
      <c r="AD598" s="254" t="s">
        <v>462</v>
      </c>
      <c r="AE598" s="255">
        <v>28</v>
      </c>
      <c r="AF598" s="255">
        <v>17</v>
      </c>
      <c r="AG598" s="255">
        <v>14</v>
      </c>
      <c r="AH598" s="255">
        <v>9</v>
      </c>
      <c r="AI598" s="256">
        <v>9</v>
      </c>
      <c r="AJ598" s="24"/>
      <c r="AK598" s="4"/>
      <c r="AL598" s="4"/>
      <c r="AM598" s="257">
        <v>19521.38</v>
      </c>
      <c r="AN598" s="257">
        <v>2122.7800000000002</v>
      </c>
      <c r="AO598" s="257">
        <v>9152.49</v>
      </c>
      <c r="AP598" s="257">
        <v>1282.5999999999999</v>
      </c>
      <c r="AQ598" s="257">
        <v>12990.53</v>
      </c>
      <c r="AR598" s="24"/>
      <c r="AS598" s="4"/>
      <c r="AT598" s="4"/>
      <c r="AU598" s="257">
        <v>650.71266666666702</v>
      </c>
      <c r="AV598" s="257">
        <v>70.759333333333302</v>
      </c>
      <c r="AW598" s="257">
        <v>315.60310344827599</v>
      </c>
      <c r="AX598" s="257">
        <v>44.227586206896603</v>
      </c>
      <c r="AY598" s="257">
        <v>447.94931034482801</v>
      </c>
      <c r="AZ598" s="24"/>
      <c r="BA598" s="4"/>
    </row>
    <row r="599" spans="2:53" ht="14.4">
      <c r="B599" s="260" t="s">
        <v>400</v>
      </c>
      <c r="D599" s="261" t="s">
        <v>70</v>
      </c>
      <c r="E599" s="262">
        <v>40</v>
      </c>
      <c r="F599" s="262">
        <v>30</v>
      </c>
      <c r="G599" s="262">
        <v>19</v>
      </c>
      <c r="H599" s="262">
        <v>16</v>
      </c>
      <c r="I599" s="263">
        <v>19</v>
      </c>
      <c r="J599" s="11"/>
      <c r="M599" s="264">
        <v>7762.48</v>
      </c>
      <c r="N599" s="264">
        <v>5040.9799999999996</v>
      </c>
      <c r="O599" s="264">
        <v>4859.9799999999996</v>
      </c>
      <c r="P599" s="264">
        <v>3524.54</v>
      </c>
      <c r="Q599" s="264">
        <v>38193.589999999997</v>
      </c>
      <c r="R599" s="11"/>
      <c r="S599" s="4"/>
      <c r="T599" s="4"/>
      <c r="U599" s="264">
        <v>149.27846153846201</v>
      </c>
      <c r="V599" s="264">
        <v>96.941923076923004</v>
      </c>
      <c r="W599" s="264">
        <v>95.293725490196096</v>
      </c>
      <c r="X599" s="264">
        <v>70.490799999999993</v>
      </c>
      <c r="Y599" s="264">
        <v>763.87180000000001</v>
      </c>
      <c r="Z599" s="11"/>
      <c r="AA599" s="4"/>
      <c r="AB599" s="260" t="s">
        <v>466</v>
      </c>
      <c r="AD599" s="261" t="s">
        <v>145</v>
      </c>
      <c r="AE599" s="262">
        <v>17</v>
      </c>
      <c r="AF599" s="262">
        <v>4</v>
      </c>
      <c r="AG599" s="262">
        <v>3</v>
      </c>
      <c r="AH599" s="262">
        <v>2</v>
      </c>
      <c r="AI599" s="263">
        <v>1</v>
      </c>
      <c r="AJ599" s="24"/>
      <c r="AK599" s="4"/>
      <c r="AL599" s="4"/>
      <c r="AM599" s="264">
        <v>2014.25</v>
      </c>
      <c r="AN599" s="264">
        <v>482.1</v>
      </c>
      <c r="AO599" s="264">
        <v>254.66</v>
      </c>
      <c r="AP599" s="264">
        <v>111.84</v>
      </c>
      <c r="AQ599" s="264">
        <v>360.63</v>
      </c>
      <c r="AR599" s="24"/>
      <c r="AS599" s="4"/>
      <c r="AT599" s="4"/>
      <c r="AU599" s="264">
        <v>118.485294117647</v>
      </c>
      <c r="AV599" s="264">
        <v>28.358823529411801</v>
      </c>
      <c r="AW599" s="264">
        <v>14.98</v>
      </c>
      <c r="AX599" s="264">
        <v>6.5788235294117596</v>
      </c>
      <c r="AY599" s="264">
        <v>21.2135294117647</v>
      </c>
      <c r="AZ599" s="24"/>
      <c r="BA599" s="4"/>
    </row>
    <row r="600" spans="2:53" ht="14.4">
      <c r="B600" s="253" t="s">
        <v>402</v>
      </c>
      <c r="D600" s="254" t="s">
        <v>100</v>
      </c>
      <c r="E600" s="255">
        <v>199</v>
      </c>
      <c r="F600" s="255">
        <v>112</v>
      </c>
      <c r="G600" s="255">
        <v>82</v>
      </c>
      <c r="H600" s="255">
        <v>65</v>
      </c>
      <c r="I600" s="256">
        <v>68</v>
      </c>
      <c r="J600" s="11"/>
      <c r="M600" s="257">
        <v>23505.24</v>
      </c>
      <c r="N600" s="257">
        <v>16746.77</v>
      </c>
      <c r="O600" s="257">
        <v>15634.51</v>
      </c>
      <c r="P600" s="257">
        <v>9849.4999999999909</v>
      </c>
      <c r="Q600" s="257">
        <v>91925.72</v>
      </c>
      <c r="R600" s="11"/>
      <c r="S600" s="4"/>
      <c r="T600" s="4"/>
      <c r="U600" s="257">
        <v>111.39924170616101</v>
      </c>
      <c r="V600" s="257">
        <v>79.368578199052095</v>
      </c>
      <c r="W600" s="257">
        <v>80.5902577319588</v>
      </c>
      <c r="X600" s="257">
        <v>51.839473684210503</v>
      </c>
      <c r="Y600" s="257">
        <v>464.27131313131298</v>
      </c>
      <c r="Z600" s="11"/>
      <c r="AA600" s="4"/>
      <c r="AB600" s="253" t="s">
        <v>467</v>
      </c>
      <c r="AD600" s="254" t="s">
        <v>468</v>
      </c>
      <c r="AE600" s="255">
        <v>6</v>
      </c>
      <c r="AF600" s="255">
        <v>3</v>
      </c>
      <c r="AG600" s="255">
        <v>2</v>
      </c>
      <c r="AH600" s="255">
        <v>2</v>
      </c>
      <c r="AI600" s="256">
        <v>2</v>
      </c>
      <c r="AJ600" s="24"/>
      <c r="AK600" s="4"/>
      <c r="AL600" s="4"/>
      <c r="AM600" s="257">
        <v>712.8</v>
      </c>
      <c r="AN600" s="257">
        <v>231.51</v>
      </c>
      <c r="AO600" s="257">
        <v>101.06</v>
      </c>
      <c r="AP600" s="257">
        <v>268.37</v>
      </c>
      <c r="AQ600" s="257">
        <v>306.23</v>
      </c>
      <c r="AR600" s="24"/>
      <c r="AS600" s="4"/>
      <c r="AT600" s="4"/>
      <c r="AU600" s="257">
        <v>118.8</v>
      </c>
      <c r="AV600" s="257">
        <v>38.585000000000001</v>
      </c>
      <c r="AW600" s="257">
        <v>16.843333333333302</v>
      </c>
      <c r="AX600" s="257">
        <v>44.728333333333303</v>
      </c>
      <c r="AY600" s="257">
        <v>51.038333333333298</v>
      </c>
      <c r="AZ600" s="24"/>
      <c r="BA600" s="4"/>
    </row>
    <row r="601" spans="2:53" ht="14.4">
      <c r="B601" s="260" t="s">
        <v>402</v>
      </c>
      <c r="D601" s="261" t="s">
        <v>77</v>
      </c>
      <c r="E601" s="262">
        <v>1</v>
      </c>
      <c r="F601" s="262">
        <v>1</v>
      </c>
      <c r="G601" s="262"/>
      <c r="H601" s="262">
        <v>1</v>
      </c>
      <c r="I601" s="263">
        <v>1</v>
      </c>
      <c r="J601" s="11"/>
      <c r="M601" s="264">
        <v>329.84</v>
      </c>
      <c r="N601" s="264">
        <v>389.53</v>
      </c>
      <c r="O601" s="264">
        <v>0</v>
      </c>
      <c r="P601" s="264">
        <v>650.52</v>
      </c>
      <c r="Q601" s="264">
        <v>1257.77</v>
      </c>
      <c r="R601" s="11"/>
      <c r="S601" s="4"/>
      <c r="T601" s="4"/>
      <c r="U601" s="264">
        <v>329.84</v>
      </c>
      <c r="V601" s="264">
        <v>389.53</v>
      </c>
      <c r="W601" s="264">
        <v>0</v>
      </c>
      <c r="X601" s="264">
        <v>650.52</v>
      </c>
      <c r="Y601" s="264">
        <v>1257.77</v>
      </c>
      <c r="Z601" s="11"/>
      <c r="AA601" s="4"/>
      <c r="AB601" s="260" t="s">
        <v>469</v>
      </c>
      <c r="AD601" s="261" t="s">
        <v>511</v>
      </c>
      <c r="AE601" s="262">
        <v>1</v>
      </c>
      <c r="AF601" s="262"/>
      <c r="AG601" s="262"/>
      <c r="AH601" s="262"/>
      <c r="AI601" s="263"/>
      <c r="AJ601" s="24"/>
      <c r="AK601" s="4"/>
      <c r="AL601" s="4"/>
      <c r="AM601" s="264">
        <v>207.52</v>
      </c>
      <c r="AN601" s="264">
        <v>0</v>
      </c>
      <c r="AO601" s="264">
        <v>0</v>
      </c>
      <c r="AP601" s="264">
        <v>0</v>
      </c>
      <c r="AQ601" s="264">
        <v>0</v>
      </c>
      <c r="AR601" s="24"/>
      <c r="AS601" s="4"/>
      <c r="AT601" s="4"/>
      <c r="AU601" s="264">
        <v>207.52</v>
      </c>
      <c r="AV601" s="264">
        <v>0</v>
      </c>
      <c r="AW601" s="264">
        <v>0</v>
      </c>
      <c r="AX601" s="264">
        <v>0</v>
      </c>
      <c r="AY601" s="264">
        <v>0</v>
      </c>
      <c r="AZ601" s="24"/>
      <c r="BA601" s="4"/>
    </row>
    <row r="602" spans="2:53" ht="14.4">
      <c r="B602" s="253" t="s">
        <v>403</v>
      </c>
      <c r="D602" s="254" t="s">
        <v>274</v>
      </c>
      <c r="E602" s="255">
        <v>449</v>
      </c>
      <c r="F602" s="255">
        <v>272</v>
      </c>
      <c r="G602" s="255">
        <v>216</v>
      </c>
      <c r="H602" s="255">
        <v>198</v>
      </c>
      <c r="I602" s="256">
        <v>220</v>
      </c>
      <c r="J602" s="11"/>
      <c r="M602" s="257">
        <v>74854.370000000097</v>
      </c>
      <c r="N602" s="257">
        <v>47378.61</v>
      </c>
      <c r="O602" s="257">
        <v>48867.040000000001</v>
      </c>
      <c r="P602" s="257">
        <v>39648.35</v>
      </c>
      <c r="Q602" s="257">
        <v>354640.86</v>
      </c>
      <c r="R602" s="11"/>
      <c r="S602" s="4"/>
      <c r="T602" s="4"/>
      <c r="U602" s="257">
        <v>141.76964015151501</v>
      </c>
      <c r="V602" s="257">
        <v>89.732215909090897</v>
      </c>
      <c r="W602" s="257">
        <v>96.005972495088301</v>
      </c>
      <c r="X602" s="257">
        <v>78.823757455268407</v>
      </c>
      <c r="Y602" s="257">
        <v>700.87126482213398</v>
      </c>
      <c r="Z602" s="11"/>
      <c r="AA602" s="4"/>
      <c r="AB602" s="253" t="s">
        <v>469</v>
      </c>
      <c r="AD602" s="254" t="s">
        <v>234</v>
      </c>
      <c r="AE602" s="255">
        <v>100</v>
      </c>
      <c r="AF602" s="255">
        <v>53</v>
      </c>
      <c r="AG602" s="255">
        <v>38</v>
      </c>
      <c r="AH602" s="255">
        <v>26</v>
      </c>
      <c r="AI602" s="256">
        <v>24</v>
      </c>
      <c r="AJ602" s="24"/>
      <c r="AK602" s="4"/>
      <c r="AL602" s="4"/>
      <c r="AM602" s="257">
        <v>54303.26</v>
      </c>
      <c r="AN602" s="257">
        <v>29659.27</v>
      </c>
      <c r="AO602" s="257">
        <v>14930.92</v>
      </c>
      <c r="AP602" s="257">
        <v>7005.14</v>
      </c>
      <c r="AQ602" s="257">
        <v>13982.02</v>
      </c>
      <c r="AR602" s="24"/>
      <c r="AS602" s="4"/>
      <c r="AT602" s="4"/>
      <c r="AU602" s="257">
        <v>532.38490196078396</v>
      </c>
      <c r="AV602" s="257">
        <v>290.77715686274502</v>
      </c>
      <c r="AW602" s="257">
        <v>153.92701030927799</v>
      </c>
      <c r="AX602" s="257">
        <v>72.217938144329906</v>
      </c>
      <c r="AY602" s="257">
        <v>141.23252525252499</v>
      </c>
      <c r="AZ602" s="24"/>
      <c r="BA602" s="4"/>
    </row>
    <row r="603" spans="2:53" ht="14.4">
      <c r="B603" s="260" t="s">
        <v>404</v>
      </c>
      <c r="D603" s="261" t="s">
        <v>282</v>
      </c>
      <c r="E603" s="262">
        <v>96</v>
      </c>
      <c r="F603" s="262">
        <v>49</v>
      </c>
      <c r="G603" s="262">
        <v>39</v>
      </c>
      <c r="H603" s="262">
        <v>37</v>
      </c>
      <c r="I603" s="263">
        <v>41</v>
      </c>
      <c r="J603" s="11"/>
      <c r="M603" s="264">
        <v>12321.64</v>
      </c>
      <c r="N603" s="264">
        <v>11576.45</v>
      </c>
      <c r="O603" s="264">
        <v>7327.82</v>
      </c>
      <c r="P603" s="264">
        <v>9475.59</v>
      </c>
      <c r="Q603" s="264">
        <v>51222.2</v>
      </c>
      <c r="R603" s="11"/>
      <c r="S603" s="4"/>
      <c r="T603" s="4"/>
      <c r="U603" s="264">
        <v>113.04256880733899</v>
      </c>
      <c r="V603" s="264">
        <v>106.205963302752</v>
      </c>
      <c r="W603" s="264">
        <v>71.143883495145602</v>
      </c>
      <c r="X603" s="264">
        <v>91.996019417475694</v>
      </c>
      <c r="Y603" s="264">
        <v>492.52115384615399</v>
      </c>
      <c r="Z603" s="11"/>
      <c r="AA603" s="4"/>
      <c r="AB603" s="260" t="s">
        <v>472</v>
      </c>
      <c r="AD603" s="261" t="s">
        <v>70</v>
      </c>
      <c r="AE603" s="262">
        <v>2</v>
      </c>
      <c r="AF603" s="262">
        <v>1</v>
      </c>
      <c r="AG603" s="262">
        <v>1</v>
      </c>
      <c r="AH603" s="262">
        <v>1</v>
      </c>
      <c r="AI603" s="263">
        <v>1</v>
      </c>
      <c r="AJ603" s="24"/>
      <c r="AK603" s="4"/>
      <c r="AL603" s="4"/>
      <c r="AM603" s="264">
        <v>86.9</v>
      </c>
      <c r="AN603" s="264">
        <v>12.69</v>
      </c>
      <c r="AO603" s="264">
        <v>10.31</v>
      </c>
      <c r="AP603" s="264">
        <v>12.38</v>
      </c>
      <c r="AQ603" s="264">
        <v>78.59</v>
      </c>
      <c r="AR603" s="24"/>
      <c r="AS603" s="4"/>
      <c r="AT603" s="4"/>
      <c r="AU603" s="264">
        <v>43.45</v>
      </c>
      <c r="AV603" s="264">
        <v>6.3449999999999998</v>
      </c>
      <c r="AW603" s="264">
        <v>5.1550000000000002</v>
      </c>
      <c r="AX603" s="264">
        <v>6.19</v>
      </c>
      <c r="AY603" s="264">
        <v>39.295000000000002</v>
      </c>
      <c r="AZ603" s="24"/>
      <c r="BA603" s="4"/>
    </row>
    <row r="604" spans="2:53" ht="14.4">
      <c r="B604" s="253" t="s">
        <v>405</v>
      </c>
      <c r="D604" s="254" t="s">
        <v>407</v>
      </c>
      <c r="E604" s="255">
        <v>148</v>
      </c>
      <c r="F604" s="255">
        <v>95</v>
      </c>
      <c r="G604" s="255">
        <v>67</v>
      </c>
      <c r="H604" s="255">
        <v>59</v>
      </c>
      <c r="I604" s="256">
        <v>81</v>
      </c>
      <c r="J604" s="11"/>
      <c r="M604" s="257">
        <v>22743.93</v>
      </c>
      <c r="N604" s="257">
        <v>17952.84</v>
      </c>
      <c r="O604" s="257">
        <v>12527.96</v>
      </c>
      <c r="P604" s="257">
        <v>13880.08</v>
      </c>
      <c r="Q604" s="257">
        <v>111760.74</v>
      </c>
      <c r="R604" s="11"/>
      <c r="S604" s="4"/>
      <c r="T604" s="4"/>
      <c r="U604" s="257">
        <v>129.22687500000001</v>
      </c>
      <c r="V604" s="257">
        <v>102.00477272727299</v>
      </c>
      <c r="W604" s="257">
        <v>72.836976744186003</v>
      </c>
      <c r="X604" s="257">
        <v>85.153865030674794</v>
      </c>
      <c r="Y604" s="257">
        <v>657.41611764705897</v>
      </c>
      <c r="Z604" s="11"/>
      <c r="AA604" s="4"/>
      <c r="AB604" s="253" t="s">
        <v>473</v>
      </c>
      <c r="AD604" s="254" t="s">
        <v>207</v>
      </c>
      <c r="AE604" s="255">
        <v>38</v>
      </c>
      <c r="AF604" s="255">
        <v>18</v>
      </c>
      <c r="AG604" s="255">
        <v>8</v>
      </c>
      <c r="AH604" s="255">
        <v>5</v>
      </c>
      <c r="AI604" s="256">
        <v>3</v>
      </c>
      <c r="AJ604" s="24"/>
      <c r="AK604" s="4"/>
      <c r="AL604" s="4"/>
      <c r="AM604" s="257">
        <v>17066.099999999999</v>
      </c>
      <c r="AN604" s="257">
        <v>4135.04</v>
      </c>
      <c r="AO604" s="257">
        <v>1045.58</v>
      </c>
      <c r="AP604" s="257">
        <v>649.41</v>
      </c>
      <c r="AQ604" s="257">
        <v>1184.52</v>
      </c>
      <c r="AR604" s="24"/>
      <c r="AS604" s="4"/>
      <c r="AT604" s="4"/>
      <c r="AU604" s="257">
        <v>437.592307692308</v>
      </c>
      <c r="AV604" s="257">
        <v>106.026666666667</v>
      </c>
      <c r="AW604" s="257">
        <v>27.515263157894701</v>
      </c>
      <c r="AX604" s="257">
        <v>17.0897368421053</v>
      </c>
      <c r="AY604" s="257">
        <v>30.3723076923077</v>
      </c>
      <c r="AZ604" s="24"/>
      <c r="BA604" s="4"/>
    </row>
    <row r="605" spans="2:53" ht="14.4">
      <c r="B605" s="260" t="s">
        <v>408</v>
      </c>
      <c r="D605" s="261" t="s">
        <v>409</v>
      </c>
      <c r="E605" s="262">
        <v>70</v>
      </c>
      <c r="F605" s="262">
        <v>43</v>
      </c>
      <c r="G605" s="262">
        <v>29</v>
      </c>
      <c r="H605" s="262">
        <v>31</v>
      </c>
      <c r="I605" s="263">
        <v>34</v>
      </c>
      <c r="J605" s="11"/>
      <c r="M605" s="264">
        <v>11916.62</v>
      </c>
      <c r="N605" s="264">
        <v>8594.61</v>
      </c>
      <c r="O605" s="264">
        <v>6600.45</v>
      </c>
      <c r="P605" s="264">
        <v>9515.8799999999992</v>
      </c>
      <c r="Q605" s="264">
        <v>45808.28</v>
      </c>
      <c r="R605" s="11"/>
      <c r="S605" s="4"/>
      <c r="T605" s="4"/>
      <c r="U605" s="264">
        <v>143.57373493975899</v>
      </c>
      <c r="V605" s="264">
        <v>103.549518072289</v>
      </c>
      <c r="W605" s="264">
        <v>82.505624999999995</v>
      </c>
      <c r="X605" s="264">
        <v>120.45417721519</v>
      </c>
      <c r="Y605" s="264">
        <v>579.85164556962002</v>
      </c>
      <c r="Z605" s="11"/>
      <c r="AA605" s="4"/>
      <c r="AB605" s="260" t="s">
        <v>474</v>
      </c>
      <c r="AD605" s="261" t="s">
        <v>153</v>
      </c>
      <c r="AE605" s="262">
        <v>99</v>
      </c>
      <c r="AF605" s="262">
        <v>66</v>
      </c>
      <c r="AG605" s="262">
        <v>52</v>
      </c>
      <c r="AH605" s="262">
        <v>45</v>
      </c>
      <c r="AI605" s="263">
        <v>40</v>
      </c>
      <c r="AJ605" s="24"/>
      <c r="AK605" s="4"/>
      <c r="AL605" s="4"/>
      <c r="AM605" s="264">
        <v>99414.16</v>
      </c>
      <c r="AN605" s="264">
        <v>92796.25</v>
      </c>
      <c r="AO605" s="264">
        <v>109021.91</v>
      </c>
      <c r="AP605" s="264">
        <v>83395.22</v>
      </c>
      <c r="AQ605" s="264">
        <v>756244.42</v>
      </c>
      <c r="AR605" s="24"/>
      <c r="AS605" s="4"/>
      <c r="AT605" s="4"/>
      <c r="AU605" s="264">
        <v>965.18601941747499</v>
      </c>
      <c r="AV605" s="264">
        <v>900.93446601941798</v>
      </c>
      <c r="AW605" s="264">
        <v>1147.59905263158</v>
      </c>
      <c r="AX605" s="264">
        <v>926.61355555555599</v>
      </c>
      <c r="AY605" s="264">
        <v>8310.3782417582406</v>
      </c>
      <c r="AZ605" s="24"/>
      <c r="BA605" s="4"/>
    </row>
    <row r="606" spans="2:53" ht="14.4">
      <c r="B606" s="253" t="s">
        <v>410</v>
      </c>
      <c r="D606" s="254" t="s">
        <v>95</v>
      </c>
      <c r="E606" s="255">
        <v>3</v>
      </c>
      <c r="F606" s="255"/>
      <c r="G606" s="255"/>
      <c r="H606" s="255"/>
      <c r="I606" s="256"/>
      <c r="J606" s="11"/>
      <c r="M606" s="257">
        <v>82.48</v>
      </c>
      <c r="N606" s="257">
        <v>0</v>
      </c>
      <c r="O606" s="257"/>
      <c r="P606" s="257"/>
      <c r="Q606" s="257"/>
      <c r="R606" s="11"/>
      <c r="S606" s="4"/>
      <c r="T606" s="4"/>
      <c r="U606" s="257">
        <v>27.4933333333333</v>
      </c>
      <c r="V606" s="257">
        <v>0</v>
      </c>
      <c r="W606" s="257"/>
      <c r="X606" s="257"/>
      <c r="Y606" s="257"/>
      <c r="Z606" s="11"/>
      <c r="AA606" s="4"/>
      <c r="AB606" s="253" t="s">
        <v>476</v>
      </c>
      <c r="AD606" s="254" t="s">
        <v>110</v>
      </c>
      <c r="AE606" s="255">
        <v>1</v>
      </c>
      <c r="AF606" s="255"/>
      <c r="AG606" s="255"/>
      <c r="AH606" s="255"/>
      <c r="AI606" s="256"/>
      <c r="AJ606" s="24"/>
      <c r="AK606" s="4"/>
      <c r="AL606" s="4"/>
      <c r="AM606" s="257">
        <v>13.49</v>
      </c>
      <c r="AN606" s="257">
        <v>0</v>
      </c>
      <c r="AO606" s="257">
        <v>0</v>
      </c>
      <c r="AP606" s="257">
        <v>0</v>
      </c>
      <c r="AQ606" s="257">
        <v>0</v>
      </c>
      <c r="AR606" s="24"/>
      <c r="AS606" s="4"/>
      <c r="AT606" s="4"/>
      <c r="AU606" s="257">
        <v>13.49</v>
      </c>
      <c r="AV606" s="257">
        <v>0</v>
      </c>
      <c r="AW606" s="257">
        <v>0</v>
      </c>
      <c r="AX606" s="257">
        <v>0</v>
      </c>
      <c r="AY606" s="257">
        <v>0</v>
      </c>
      <c r="AZ606" s="24"/>
      <c r="BA606" s="4"/>
    </row>
    <row r="607" spans="2:53" ht="14.4">
      <c r="B607" s="260" t="s">
        <v>411</v>
      </c>
      <c r="D607" s="261" t="s">
        <v>95</v>
      </c>
      <c r="E607" s="262">
        <v>1</v>
      </c>
      <c r="F607" s="262"/>
      <c r="G607" s="262"/>
      <c r="H607" s="262"/>
      <c r="I607" s="263"/>
      <c r="J607" s="11"/>
      <c r="M607" s="264">
        <v>10.27</v>
      </c>
      <c r="N607" s="264">
        <v>0</v>
      </c>
      <c r="O607" s="264"/>
      <c r="P607" s="264"/>
      <c r="Q607" s="264"/>
      <c r="R607" s="11"/>
      <c r="S607" s="4"/>
      <c r="T607" s="4"/>
      <c r="U607" s="264">
        <v>10.27</v>
      </c>
      <c r="V607" s="264">
        <v>0</v>
      </c>
      <c r="W607" s="264"/>
      <c r="X607" s="264"/>
      <c r="Y607" s="264"/>
      <c r="Z607" s="11"/>
      <c r="AA607" s="4"/>
      <c r="AB607" s="260" t="s">
        <v>476</v>
      </c>
      <c r="AD607" s="261" t="s">
        <v>68</v>
      </c>
      <c r="AE607" s="262">
        <v>1</v>
      </c>
      <c r="AF607" s="262">
        <v>1</v>
      </c>
      <c r="AG607" s="262">
        <v>1</v>
      </c>
      <c r="AH607" s="262"/>
      <c r="AI607" s="263"/>
      <c r="AJ607" s="24"/>
      <c r="AK607" s="4"/>
      <c r="AL607" s="4"/>
      <c r="AM607" s="264">
        <v>51.86</v>
      </c>
      <c r="AN607" s="264">
        <v>66.02</v>
      </c>
      <c r="AO607" s="264">
        <v>98.72</v>
      </c>
      <c r="AP607" s="264">
        <v>0</v>
      </c>
      <c r="AQ607" s="264">
        <v>0</v>
      </c>
      <c r="AR607" s="24"/>
      <c r="AS607" s="4"/>
      <c r="AT607" s="4"/>
      <c r="AU607" s="264">
        <v>51.86</v>
      </c>
      <c r="AV607" s="264">
        <v>66.02</v>
      </c>
      <c r="AW607" s="264">
        <v>98.72</v>
      </c>
      <c r="AX607" s="264">
        <v>0</v>
      </c>
      <c r="AY607" s="264">
        <v>0</v>
      </c>
      <c r="AZ607" s="24"/>
      <c r="BA607" s="4"/>
    </row>
    <row r="608" spans="2:53" ht="14.4">
      <c r="B608" s="253" t="s">
        <v>412</v>
      </c>
      <c r="D608" s="254" t="s">
        <v>55</v>
      </c>
      <c r="E608" s="255">
        <v>7</v>
      </c>
      <c r="F608" s="255"/>
      <c r="G608" s="255"/>
      <c r="H608" s="255"/>
      <c r="I608" s="256"/>
      <c r="J608" s="11"/>
      <c r="M608" s="257">
        <v>286.20999999999998</v>
      </c>
      <c r="N608" s="257">
        <v>0</v>
      </c>
      <c r="O608" s="257">
        <v>0</v>
      </c>
      <c r="P608" s="257"/>
      <c r="Q608" s="257"/>
      <c r="R608" s="11"/>
      <c r="S608" s="4"/>
      <c r="T608" s="4"/>
      <c r="U608" s="257">
        <v>40.887142857142898</v>
      </c>
      <c r="V608" s="257">
        <v>0</v>
      </c>
      <c r="W608" s="257">
        <v>0</v>
      </c>
      <c r="X608" s="257"/>
      <c r="Y608" s="257"/>
      <c r="Z608" s="11"/>
      <c r="AA608" s="4"/>
      <c r="AB608" s="253" t="s">
        <v>479</v>
      </c>
      <c r="AD608" s="254" t="s">
        <v>442</v>
      </c>
      <c r="AE608" s="255">
        <v>40</v>
      </c>
      <c r="AF608" s="255">
        <v>30</v>
      </c>
      <c r="AG608" s="255">
        <v>20</v>
      </c>
      <c r="AH608" s="255">
        <v>15</v>
      </c>
      <c r="AI608" s="256">
        <v>19</v>
      </c>
      <c r="AJ608" s="24"/>
      <c r="AK608" s="4"/>
      <c r="AL608" s="4"/>
      <c r="AM608" s="257">
        <v>10240.33</v>
      </c>
      <c r="AN608" s="257">
        <v>6462.84</v>
      </c>
      <c r="AO608" s="257">
        <v>2285.1</v>
      </c>
      <c r="AP608" s="257">
        <v>2018.29</v>
      </c>
      <c r="AQ608" s="257">
        <v>20468.11</v>
      </c>
      <c r="AR608" s="24"/>
      <c r="AS608" s="4"/>
      <c r="AT608" s="4"/>
      <c r="AU608" s="257">
        <v>217.87936170212799</v>
      </c>
      <c r="AV608" s="257">
        <v>137.50723404255299</v>
      </c>
      <c r="AW608" s="257">
        <v>55.734146341463401</v>
      </c>
      <c r="AX608" s="257">
        <v>49.226585365853701</v>
      </c>
      <c r="AY608" s="257">
        <v>476.00255813953498</v>
      </c>
      <c r="AZ608" s="24"/>
      <c r="BA608" s="4"/>
    </row>
    <row r="609" spans="2:53" ht="14.4">
      <c r="B609" s="260" t="s">
        <v>414</v>
      </c>
      <c r="D609" s="261" t="s">
        <v>156</v>
      </c>
      <c r="E609" s="262">
        <v>17</v>
      </c>
      <c r="F609" s="262">
        <v>4</v>
      </c>
      <c r="G609" s="262">
        <v>4</v>
      </c>
      <c r="H609" s="262">
        <v>4</v>
      </c>
      <c r="I609" s="263">
        <v>3</v>
      </c>
      <c r="J609" s="11"/>
      <c r="M609" s="264">
        <v>719.75</v>
      </c>
      <c r="N609" s="264">
        <v>279.48</v>
      </c>
      <c r="O609" s="264">
        <v>193.59</v>
      </c>
      <c r="P609" s="264">
        <v>255.93</v>
      </c>
      <c r="Q609" s="264">
        <v>998.84</v>
      </c>
      <c r="R609" s="11"/>
      <c r="S609" s="4"/>
      <c r="T609" s="4"/>
      <c r="U609" s="264">
        <v>39.9861111111111</v>
      </c>
      <c r="V609" s="264">
        <v>15.526666666666699</v>
      </c>
      <c r="W609" s="264">
        <v>27.6557142857143</v>
      </c>
      <c r="X609" s="264">
        <v>42.655000000000001</v>
      </c>
      <c r="Y609" s="264">
        <v>166.47333333333299</v>
      </c>
      <c r="Z609" s="11"/>
      <c r="AA609" s="4"/>
      <c r="AB609" s="260" t="s">
        <v>479</v>
      </c>
      <c r="AD609" s="261" t="s">
        <v>138</v>
      </c>
      <c r="AE609" s="262">
        <v>1</v>
      </c>
      <c r="AF609" s="262"/>
      <c r="AG609" s="262"/>
      <c r="AH609" s="262"/>
      <c r="AI609" s="263"/>
      <c r="AJ609" s="24"/>
      <c r="AK609" s="4"/>
      <c r="AL609" s="4"/>
      <c r="AM609" s="264">
        <v>5.87</v>
      </c>
      <c r="AN609" s="264">
        <v>0</v>
      </c>
      <c r="AO609" s="264">
        <v>0</v>
      </c>
      <c r="AP609" s="264">
        <v>0</v>
      </c>
      <c r="AQ609" s="264">
        <v>0</v>
      </c>
      <c r="AR609" s="24"/>
      <c r="AS609" s="4"/>
      <c r="AT609" s="4"/>
      <c r="AU609" s="264">
        <v>5.87</v>
      </c>
      <c r="AV609" s="264">
        <v>0</v>
      </c>
      <c r="AW609" s="264">
        <v>0</v>
      </c>
      <c r="AX609" s="264">
        <v>0</v>
      </c>
      <c r="AY609" s="264">
        <v>0</v>
      </c>
      <c r="AZ609" s="24"/>
      <c r="BA609" s="4"/>
    </row>
    <row r="610" spans="2:53" ht="14.4">
      <c r="B610" s="253" t="s">
        <v>416</v>
      </c>
      <c r="D610" s="254" t="s">
        <v>356</v>
      </c>
      <c r="E610" s="255">
        <v>413</v>
      </c>
      <c r="F610" s="255">
        <v>259</v>
      </c>
      <c r="G610" s="255">
        <v>175</v>
      </c>
      <c r="H610" s="255">
        <v>154</v>
      </c>
      <c r="I610" s="256">
        <v>156</v>
      </c>
      <c r="J610" s="11"/>
      <c r="M610" s="257">
        <v>58669.62</v>
      </c>
      <c r="N610" s="257">
        <v>34685.01</v>
      </c>
      <c r="O610" s="257">
        <v>30364.23</v>
      </c>
      <c r="P610" s="257">
        <v>31510.69</v>
      </c>
      <c r="Q610" s="257">
        <v>200857.02</v>
      </c>
      <c r="R610" s="11"/>
      <c r="S610" s="4"/>
      <c r="T610" s="4"/>
      <c r="U610" s="257">
        <v>127.265986984816</v>
      </c>
      <c r="V610" s="257">
        <v>75.238633405639902</v>
      </c>
      <c r="W610" s="257">
        <v>67.777299107142895</v>
      </c>
      <c r="X610" s="257">
        <v>71.130225733634205</v>
      </c>
      <c r="Y610" s="257">
        <v>450.35206278026902</v>
      </c>
      <c r="Z610" s="11"/>
      <c r="AA610" s="4"/>
      <c r="AB610" s="253" t="s">
        <v>480</v>
      </c>
      <c r="AD610" s="254" t="s">
        <v>135</v>
      </c>
      <c r="AE610" s="255">
        <v>7</v>
      </c>
      <c r="AF610" s="255">
        <v>6</v>
      </c>
      <c r="AG610" s="255">
        <v>4</v>
      </c>
      <c r="AH610" s="255">
        <v>4</v>
      </c>
      <c r="AI610" s="256">
        <v>4</v>
      </c>
      <c r="AJ610" s="24"/>
      <c r="AK610" s="4"/>
      <c r="AL610" s="4"/>
      <c r="AM610" s="257">
        <v>2472.87</v>
      </c>
      <c r="AN610" s="257">
        <v>730.19</v>
      </c>
      <c r="AO610" s="257">
        <v>308.69</v>
      </c>
      <c r="AP610" s="257">
        <v>274.8</v>
      </c>
      <c r="AQ610" s="257">
        <v>4610.7700000000004</v>
      </c>
      <c r="AR610" s="24"/>
      <c r="AS610" s="4"/>
      <c r="AT610" s="4"/>
      <c r="AU610" s="257">
        <v>309.10874999999999</v>
      </c>
      <c r="AV610" s="257">
        <v>91.273750000000007</v>
      </c>
      <c r="AW610" s="257">
        <v>51.448333333333302</v>
      </c>
      <c r="AX610" s="257">
        <v>34.35</v>
      </c>
      <c r="AY610" s="257">
        <v>576.34625000000005</v>
      </c>
      <c r="AZ610" s="24"/>
      <c r="BA610" s="4"/>
    </row>
    <row r="611" spans="2:53" ht="14.4">
      <c r="B611" s="260" t="s">
        <v>651</v>
      </c>
      <c r="D611" s="261" t="s">
        <v>651</v>
      </c>
      <c r="E611" s="262">
        <v>10</v>
      </c>
      <c r="F611" s="262">
        <v>7</v>
      </c>
      <c r="G611" s="262">
        <v>5</v>
      </c>
      <c r="H611" s="262">
        <v>3</v>
      </c>
      <c r="I611" s="263">
        <v>4</v>
      </c>
      <c r="J611" s="11"/>
      <c r="M611" s="264">
        <v>911.06</v>
      </c>
      <c r="N611" s="264">
        <v>906.71</v>
      </c>
      <c r="O611" s="264">
        <v>752.53</v>
      </c>
      <c r="P611" s="264">
        <v>646.37</v>
      </c>
      <c r="Q611" s="264">
        <v>6068.3</v>
      </c>
      <c r="R611" s="11"/>
      <c r="S611" s="4"/>
      <c r="T611" s="4"/>
      <c r="U611" s="264">
        <v>82.823636363636396</v>
      </c>
      <c r="V611" s="264">
        <v>82.428181818181798</v>
      </c>
      <c r="W611" s="264">
        <v>68.411818181818205</v>
      </c>
      <c r="X611" s="264">
        <v>71.818888888888907</v>
      </c>
      <c r="Y611" s="264">
        <v>674.25555555555604</v>
      </c>
      <c r="Z611" s="11"/>
      <c r="AA611" s="4"/>
      <c r="AB611" s="260" t="s">
        <v>482</v>
      </c>
      <c r="AD611" s="261" t="s">
        <v>212</v>
      </c>
      <c r="AE611" s="262">
        <v>20</v>
      </c>
      <c r="AF611" s="262">
        <v>13</v>
      </c>
      <c r="AG611" s="262">
        <v>11</v>
      </c>
      <c r="AH611" s="262">
        <v>7</v>
      </c>
      <c r="AI611" s="263">
        <v>4</v>
      </c>
      <c r="AJ611" s="24"/>
      <c r="AK611" s="4"/>
      <c r="AL611" s="4"/>
      <c r="AM611" s="264">
        <v>3347.51</v>
      </c>
      <c r="AN611" s="264">
        <v>2262.7399999999998</v>
      </c>
      <c r="AO611" s="264">
        <v>1120.27</v>
      </c>
      <c r="AP611" s="264">
        <v>874.49</v>
      </c>
      <c r="AQ611" s="264">
        <v>1248.95</v>
      </c>
      <c r="AR611" s="24"/>
      <c r="AS611" s="4"/>
      <c r="AT611" s="4"/>
      <c r="AU611" s="264">
        <v>167.37549999999999</v>
      </c>
      <c r="AV611" s="264">
        <v>113.137</v>
      </c>
      <c r="AW611" s="264">
        <v>56.013500000000001</v>
      </c>
      <c r="AX611" s="264">
        <v>46.025789473684199</v>
      </c>
      <c r="AY611" s="264">
        <v>62.447499999999998</v>
      </c>
      <c r="AZ611" s="24"/>
      <c r="BA611" s="4"/>
    </row>
    <row r="612" spans="2:53" ht="14.4">
      <c r="B612" s="253" t="s">
        <v>420</v>
      </c>
      <c r="D612" s="254" t="s">
        <v>376</v>
      </c>
      <c r="E612" s="255">
        <v>1377</v>
      </c>
      <c r="F612" s="255">
        <v>583</v>
      </c>
      <c r="G612" s="255">
        <v>398</v>
      </c>
      <c r="H612" s="255">
        <v>305</v>
      </c>
      <c r="I612" s="256">
        <v>272</v>
      </c>
      <c r="J612" s="11"/>
      <c r="M612" s="257">
        <v>105104.74</v>
      </c>
      <c r="N612" s="257">
        <v>61671.629999999903</v>
      </c>
      <c r="O612" s="257">
        <v>46819.390000000101</v>
      </c>
      <c r="P612" s="257">
        <v>35964.68</v>
      </c>
      <c r="Q612" s="257">
        <v>231436.58</v>
      </c>
      <c r="R612" s="11"/>
      <c r="S612" s="4"/>
      <c r="T612" s="4"/>
      <c r="U612" s="257">
        <v>70.398352310783807</v>
      </c>
      <c r="V612" s="257">
        <v>41.3071868720696</v>
      </c>
      <c r="W612" s="257">
        <v>34.887771982116298</v>
      </c>
      <c r="X612" s="257">
        <v>26.6405037037037</v>
      </c>
      <c r="Y612" s="257">
        <v>168.44001455604101</v>
      </c>
      <c r="Z612" s="11"/>
      <c r="AA612" s="4"/>
      <c r="AB612" s="253" t="s">
        <v>483</v>
      </c>
      <c r="AD612" s="254" t="s">
        <v>98</v>
      </c>
      <c r="AE612" s="255">
        <v>135</v>
      </c>
      <c r="AF612" s="255">
        <v>50</v>
      </c>
      <c r="AG612" s="255">
        <v>36</v>
      </c>
      <c r="AH612" s="255">
        <v>24</v>
      </c>
      <c r="AI612" s="256">
        <v>25</v>
      </c>
      <c r="AJ612" s="24"/>
      <c r="AK612" s="4"/>
      <c r="AL612" s="4"/>
      <c r="AM612" s="257">
        <v>196938.48</v>
      </c>
      <c r="AN612" s="257">
        <v>57497.46</v>
      </c>
      <c r="AO612" s="257">
        <v>25291.79</v>
      </c>
      <c r="AP612" s="257">
        <v>3195.5</v>
      </c>
      <c r="AQ612" s="257">
        <v>11464.53</v>
      </c>
      <c r="AR612" s="24"/>
      <c r="AS612" s="4"/>
      <c r="AT612" s="4"/>
      <c r="AU612" s="257">
        <v>1396.72680851064</v>
      </c>
      <c r="AV612" s="257">
        <v>407.783404255319</v>
      </c>
      <c r="AW612" s="257">
        <v>191.60446969697</v>
      </c>
      <c r="AX612" s="257">
        <v>24.393129770992399</v>
      </c>
      <c r="AY612" s="257">
        <v>86.199473684210503</v>
      </c>
      <c r="AZ612" s="24"/>
      <c r="BA612" s="4"/>
    </row>
    <row r="613" spans="2:53" ht="14.4">
      <c r="B613" s="260" t="s">
        <v>422</v>
      </c>
      <c r="D613" s="261" t="s">
        <v>212</v>
      </c>
      <c r="E613" s="262">
        <v>170</v>
      </c>
      <c r="F613" s="262">
        <v>83</v>
      </c>
      <c r="G613" s="262">
        <v>58</v>
      </c>
      <c r="H613" s="262">
        <v>47</v>
      </c>
      <c r="I613" s="263">
        <v>48</v>
      </c>
      <c r="J613" s="11"/>
      <c r="M613" s="264">
        <v>18597.150000000001</v>
      </c>
      <c r="N613" s="264">
        <v>7786.5</v>
      </c>
      <c r="O613" s="264">
        <v>5265.41</v>
      </c>
      <c r="P613" s="264">
        <v>7226.92</v>
      </c>
      <c r="Q613" s="264">
        <v>52203.03</v>
      </c>
      <c r="R613" s="11"/>
      <c r="S613" s="4"/>
      <c r="T613" s="4"/>
      <c r="U613" s="264">
        <v>102.18214285714301</v>
      </c>
      <c r="V613" s="264">
        <v>42.7829670329671</v>
      </c>
      <c r="W613" s="264">
        <v>30.260977011494301</v>
      </c>
      <c r="X613" s="264">
        <v>41.534022988505797</v>
      </c>
      <c r="Y613" s="264">
        <v>298.30302857142902</v>
      </c>
      <c r="Z613" s="11"/>
      <c r="AA613" s="4"/>
      <c r="AB613" s="260" t="s">
        <v>486</v>
      </c>
      <c r="AD613" s="261" t="s">
        <v>445</v>
      </c>
      <c r="AE613" s="262">
        <v>6</v>
      </c>
      <c r="AF613" s="262">
        <v>1</v>
      </c>
      <c r="AG613" s="262"/>
      <c r="AH613" s="262"/>
      <c r="AI613" s="263"/>
      <c r="AJ613" s="24"/>
      <c r="AK613" s="4"/>
      <c r="AL613" s="4"/>
      <c r="AM613" s="264">
        <v>1936.41</v>
      </c>
      <c r="AN613" s="264">
        <v>145.18</v>
      </c>
      <c r="AO613" s="264">
        <v>0</v>
      </c>
      <c r="AP613" s="264">
        <v>0</v>
      </c>
      <c r="AQ613" s="264">
        <v>0</v>
      </c>
      <c r="AR613" s="24"/>
      <c r="AS613" s="4"/>
      <c r="AT613" s="4"/>
      <c r="AU613" s="264">
        <v>322.73500000000001</v>
      </c>
      <c r="AV613" s="264">
        <v>24.196666666666701</v>
      </c>
      <c r="AW613" s="264">
        <v>0</v>
      </c>
      <c r="AX613" s="264">
        <v>0</v>
      </c>
      <c r="AY613" s="264">
        <v>0</v>
      </c>
      <c r="AZ613" s="24"/>
      <c r="BA613" s="4"/>
    </row>
    <row r="614" spans="2:53" ht="14.4">
      <c r="B614" s="253" t="s">
        <v>423</v>
      </c>
      <c r="D614" s="254" t="s">
        <v>279</v>
      </c>
      <c r="E614" s="255">
        <v>77</v>
      </c>
      <c r="F614" s="255">
        <v>47</v>
      </c>
      <c r="G614" s="255">
        <v>28</v>
      </c>
      <c r="H614" s="255">
        <v>20</v>
      </c>
      <c r="I614" s="256">
        <v>29</v>
      </c>
      <c r="J614" s="11"/>
      <c r="M614" s="257">
        <v>9483.7199999999993</v>
      </c>
      <c r="N614" s="257">
        <v>7092.03</v>
      </c>
      <c r="O614" s="257">
        <v>6264.7</v>
      </c>
      <c r="P614" s="257">
        <v>3486.66</v>
      </c>
      <c r="Q614" s="257">
        <v>35162.06</v>
      </c>
      <c r="R614" s="11"/>
      <c r="S614" s="4"/>
      <c r="T614" s="4"/>
      <c r="U614" s="257">
        <v>110.275813953488</v>
      </c>
      <c r="V614" s="257">
        <v>82.465465116279105</v>
      </c>
      <c r="W614" s="257">
        <v>75.478313253012004</v>
      </c>
      <c r="X614" s="257">
        <v>43.045185185185197</v>
      </c>
      <c r="Y614" s="257">
        <v>413.67129411764699</v>
      </c>
      <c r="Z614" s="11"/>
      <c r="AA614" s="4"/>
      <c r="AB614" s="253" t="s">
        <v>488</v>
      </c>
      <c r="AD614" s="254" t="s">
        <v>489</v>
      </c>
      <c r="AE614" s="255">
        <v>5</v>
      </c>
      <c r="AF614" s="255">
        <v>1</v>
      </c>
      <c r="AG614" s="255">
        <v>2</v>
      </c>
      <c r="AH614" s="255">
        <v>1</v>
      </c>
      <c r="AI614" s="256">
        <v>1</v>
      </c>
      <c r="AJ614" s="24"/>
      <c r="AK614" s="4"/>
      <c r="AL614" s="4"/>
      <c r="AM614" s="257">
        <v>407.1</v>
      </c>
      <c r="AN614" s="257">
        <v>15.84</v>
      </c>
      <c r="AO614" s="257">
        <v>24.14</v>
      </c>
      <c r="AP614" s="257">
        <v>14</v>
      </c>
      <c r="AQ614" s="257">
        <v>30.16</v>
      </c>
      <c r="AR614" s="24"/>
      <c r="AS614" s="4"/>
      <c r="AT614" s="4"/>
      <c r="AU614" s="257">
        <v>81.42</v>
      </c>
      <c r="AV614" s="257">
        <v>3.1680000000000001</v>
      </c>
      <c r="AW614" s="257">
        <v>4.8280000000000003</v>
      </c>
      <c r="AX614" s="257">
        <v>3.5</v>
      </c>
      <c r="AY614" s="257">
        <v>6.032</v>
      </c>
      <c r="AZ614" s="24"/>
      <c r="BA614" s="4"/>
    </row>
    <row r="615" spans="2:53" ht="14.4">
      <c r="B615" s="260" t="s">
        <v>428</v>
      </c>
      <c r="D615" s="261" t="s">
        <v>114</v>
      </c>
      <c r="E615" s="262">
        <v>131</v>
      </c>
      <c r="F615" s="262">
        <v>60</v>
      </c>
      <c r="G615" s="262">
        <v>42</v>
      </c>
      <c r="H615" s="262">
        <v>34</v>
      </c>
      <c r="I615" s="263">
        <v>40</v>
      </c>
      <c r="J615" s="11"/>
      <c r="M615" s="264">
        <v>18503.009999999998</v>
      </c>
      <c r="N615" s="264">
        <v>11292.68</v>
      </c>
      <c r="O615" s="264">
        <v>8025.35</v>
      </c>
      <c r="P615" s="264">
        <v>8755.07</v>
      </c>
      <c r="Q615" s="264">
        <v>70855.33</v>
      </c>
      <c r="R615" s="11"/>
      <c r="S615" s="4"/>
      <c r="T615" s="4"/>
      <c r="U615" s="264">
        <v>125.870816326531</v>
      </c>
      <c r="V615" s="264">
        <v>76.820952380952406</v>
      </c>
      <c r="W615" s="264">
        <v>58.579197080291998</v>
      </c>
      <c r="X615" s="264">
        <v>64.852370370370394</v>
      </c>
      <c r="Y615" s="264">
        <v>520.99507352941202</v>
      </c>
      <c r="Z615" s="11"/>
      <c r="AA615" s="4"/>
      <c r="AB615" s="260" t="s">
        <v>490</v>
      </c>
      <c r="AD615" s="261" t="s">
        <v>96</v>
      </c>
      <c r="AE615" s="262">
        <v>1</v>
      </c>
      <c r="AF615" s="262">
        <v>1</v>
      </c>
      <c r="AG615" s="262">
        <v>1</v>
      </c>
      <c r="AH615" s="262">
        <v>1</v>
      </c>
      <c r="AI615" s="263">
        <v>1</v>
      </c>
      <c r="AJ615" s="24"/>
      <c r="AK615" s="4"/>
      <c r="AL615" s="4"/>
      <c r="AM615" s="264">
        <v>23.1</v>
      </c>
      <c r="AN615" s="264">
        <v>18.190000000000001</v>
      </c>
      <c r="AO615" s="264">
        <v>19.12</v>
      </c>
      <c r="AP615" s="264">
        <v>20.93</v>
      </c>
      <c r="AQ615" s="264">
        <v>161.71</v>
      </c>
      <c r="AR615" s="24"/>
      <c r="AS615" s="4"/>
      <c r="AT615" s="4"/>
      <c r="AU615" s="264">
        <v>23.1</v>
      </c>
      <c r="AV615" s="264">
        <v>18.190000000000001</v>
      </c>
      <c r="AW615" s="264">
        <v>19.12</v>
      </c>
      <c r="AX615" s="264">
        <v>20.93</v>
      </c>
      <c r="AY615" s="264">
        <v>161.71</v>
      </c>
      <c r="AZ615" s="24"/>
      <c r="BA615" s="4"/>
    </row>
    <row r="616" spans="2:53" ht="14.4">
      <c r="B616" s="253" t="s">
        <v>429</v>
      </c>
      <c r="D616" s="254" t="s">
        <v>323</v>
      </c>
      <c r="E616" s="255">
        <v>199</v>
      </c>
      <c r="F616" s="255">
        <v>119</v>
      </c>
      <c r="G616" s="255">
        <v>83</v>
      </c>
      <c r="H616" s="255">
        <v>70</v>
      </c>
      <c r="I616" s="256">
        <v>72</v>
      </c>
      <c r="J616" s="11"/>
      <c r="M616" s="257">
        <v>25152.66</v>
      </c>
      <c r="N616" s="257">
        <v>16295.16</v>
      </c>
      <c r="O616" s="257">
        <v>12469.65</v>
      </c>
      <c r="P616" s="257">
        <v>14263.13</v>
      </c>
      <c r="Q616" s="257">
        <v>106395.95</v>
      </c>
      <c r="R616" s="11"/>
      <c r="S616" s="4"/>
      <c r="T616" s="4"/>
      <c r="U616" s="257">
        <v>113.30027027027</v>
      </c>
      <c r="V616" s="257">
        <v>73.401621621621601</v>
      </c>
      <c r="W616" s="257">
        <v>57.9983720930232</v>
      </c>
      <c r="X616" s="257">
        <v>65.728709677419303</v>
      </c>
      <c r="Y616" s="257">
        <v>490.30391705069098</v>
      </c>
      <c r="Z616" s="11"/>
      <c r="AA616" s="4"/>
      <c r="AB616" s="253" t="s">
        <v>490</v>
      </c>
      <c r="AD616" s="254" t="s">
        <v>95</v>
      </c>
      <c r="AE616" s="255">
        <v>23</v>
      </c>
      <c r="AF616" s="255">
        <v>14</v>
      </c>
      <c r="AG616" s="255">
        <v>12</v>
      </c>
      <c r="AH616" s="255">
        <v>8</v>
      </c>
      <c r="AI616" s="256">
        <v>11</v>
      </c>
      <c r="AJ616" s="24"/>
      <c r="AK616" s="4"/>
      <c r="AL616" s="4"/>
      <c r="AM616" s="257">
        <v>6473.89</v>
      </c>
      <c r="AN616" s="257">
        <v>1575.94</v>
      </c>
      <c r="AO616" s="257">
        <v>1406.39</v>
      </c>
      <c r="AP616" s="257">
        <v>1443.41</v>
      </c>
      <c r="AQ616" s="257">
        <v>7865.79</v>
      </c>
      <c r="AR616" s="24"/>
      <c r="AS616" s="4"/>
      <c r="AT616" s="4"/>
      <c r="AU616" s="257">
        <v>258.9556</v>
      </c>
      <c r="AV616" s="257">
        <v>63.037599999999998</v>
      </c>
      <c r="AW616" s="257">
        <v>66.970952380952397</v>
      </c>
      <c r="AX616" s="257">
        <v>72.170500000000004</v>
      </c>
      <c r="AY616" s="257">
        <v>393.28949999999998</v>
      </c>
      <c r="AZ616" s="24"/>
      <c r="BA616" s="4"/>
    </row>
    <row r="617" spans="2:53" ht="14.4">
      <c r="B617" s="260" t="s">
        <v>431</v>
      </c>
      <c r="D617" s="261" t="s">
        <v>432</v>
      </c>
      <c r="E617" s="262">
        <v>764</v>
      </c>
      <c r="F617" s="262">
        <v>542</v>
      </c>
      <c r="G617" s="262">
        <v>419</v>
      </c>
      <c r="H617" s="262">
        <v>420</v>
      </c>
      <c r="I617" s="263">
        <v>448</v>
      </c>
      <c r="J617" s="11"/>
      <c r="M617" s="264">
        <v>140892.46</v>
      </c>
      <c r="N617" s="264">
        <v>114801.53</v>
      </c>
      <c r="O617" s="264">
        <v>88591.48</v>
      </c>
      <c r="P617" s="264">
        <v>86947.570000000094</v>
      </c>
      <c r="Q617" s="264">
        <v>714651.65</v>
      </c>
      <c r="R617" s="11"/>
      <c r="S617" s="4"/>
      <c r="T617" s="4"/>
      <c r="U617" s="264">
        <v>153.980830601093</v>
      </c>
      <c r="V617" s="264">
        <v>125.46615300546399</v>
      </c>
      <c r="W617" s="264">
        <v>99.765180180180195</v>
      </c>
      <c r="X617" s="264">
        <v>99.0291230068338</v>
      </c>
      <c r="Y617" s="264">
        <v>816.74474285714302</v>
      </c>
      <c r="Z617" s="11"/>
      <c r="AA617" s="4"/>
      <c r="AB617" s="260" t="s">
        <v>492</v>
      </c>
      <c r="AD617" s="261" t="s">
        <v>79</v>
      </c>
      <c r="AE617" s="262">
        <v>1</v>
      </c>
      <c r="AF617" s="262"/>
      <c r="AG617" s="262"/>
      <c r="AH617" s="262"/>
      <c r="AI617" s="263"/>
      <c r="AJ617" s="24"/>
      <c r="AK617" s="4"/>
      <c r="AL617" s="4"/>
      <c r="AM617" s="264">
        <v>27.71</v>
      </c>
      <c r="AN617" s="264">
        <v>0</v>
      </c>
      <c r="AO617" s="264">
        <v>0</v>
      </c>
      <c r="AP617" s="264">
        <v>0</v>
      </c>
      <c r="AQ617" s="264">
        <v>0</v>
      </c>
      <c r="AR617" s="24"/>
      <c r="AS617" s="4"/>
      <c r="AT617" s="4"/>
      <c r="AU617" s="264">
        <v>27.71</v>
      </c>
      <c r="AV617" s="264">
        <v>0</v>
      </c>
      <c r="AW617" s="264">
        <v>0</v>
      </c>
      <c r="AX617" s="264">
        <v>0</v>
      </c>
      <c r="AY617" s="264">
        <v>0</v>
      </c>
      <c r="AZ617" s="24"/>
      <c r="BA617" s="4"/>
    </row>
    <row r="618" spans="2:53" ht="14.4">
      <c r="B618" s="253" t="s">
        <v>433</v>
      </c>
      <c r="D618" s="254" t="s">
        <v>434</v>
      </c>
      <c r="E618" s="255">
        <v>93</v>
      </c>
      <c r="F618" s="255">
        <v>60</v>
      </c>
      <c r="G618" s="255">
        <v>45</v>
      </c>
      <c r="H618" s="255">
        <v>38</v>
      </c>
      <c r="I618" s="256">
        <v>50</v>
      </c>
      <c r="J618" s="11"/>
      <c r="M618" s="257">
        <v>13367.47</v>
      </c>
      <c r="N618" s="257">
        <v>12437.7</v>
      </c>
      <c r="O618" s="257">
        <v>12857.67</v>
      </c>
      <c r="P618" s="257">
        <v>8178.56</v>
      </c>
      <c r="Q618" s="257">
        <v>81026.84</v>
      </c>
      <c r="R618" s="11"/>
      <c r="S618" s="4"/>
      <c r="T618" s="4"/>
      <c r="U618" s="257">
        <v>114.25188034188</v>
      </c>
      <c r="V618" s="257">
        <v>106.305128205128</v>
      </c>
      <c r="W618" s="257">
        <v>114.800625</v>
      </c>
      <c r="X618" s="257">
        <v>73.6807207207207</v>
      </c>
      <c r="Y618" s="257">
        <v>717.05168141592901</v>
      </c>
      <c r="Z618" s="11"/>
      <c r="AA618" s="4"/>
      <c r="AB618" s="253" t="s">
        <v>492</v>
      </c>
      <c r="AD618" s="254" t="s">
        <v>64</v>
      </c>
      <c r="AE618" s="255">
        <v>180</v>
      </c>
      <c r="AF618" s="255">
        <v>68</v>
      </c>
      <c r="AG618" s="255">
        <v>50</v>
      </c>
      <c r="AH618" s="255">
        <v>36</v>
      </c>
      <c r="AI618" s="256">
        <v>29</v>
      </c>
      <c r="AJ618" s="24"/>
      <c r="AK618" s="4"/>
      <c r="AL618" s="4"/>
      <c r="AM618" s="257">
        <v>76969.2</v>
      </c>
      <c r="AN618" s="257">
        <v>13491.44</v>
      </c>
      <c r="AO618" s="257">
        <v>8854.0400000000009</v>
      </c>
      <c r="AP618" s="257">
        <v>5790.44</v>
      </c>
      <c r="AQ618" s="257">
        <v>45534.33</v>
      </c>
      <c r="AR618" s="24"/>
      <c r="AS618" s="4"/>
      <c r="AT618" s="4"/>
      <c r="AU618" s="257">
        <v>420.59672131147602</v>
      </c>
      <c r="AV618" s="257">
        <v>73.723715846994494</v>
      </c>
      <c r="AW618" s="257">
        <v>50.594514285714297</v>
      </c>
      <c r="AX618" s="257">
        <v>36.648354430379698</v>
      </c>
      <c r="AY618" s="257">
        <v>261.69155172413798</v>
      </c>
      <c r="AZ618" s="24"/>
      <c r="BA618" s="4"/>
    </row>
    <row r="619" spans="2:53" ht="14.4">
      <c r="B619" s="260" t="s">
        <v>436</v>
      </c>
      <c r="D619" s="261" t="s">
        <v>165</v>
      </c>
      <c r="E619" s="262">
        <v>749</v>
      </c>
      <c r="F619" s="262">
        <v>518</v>
      </c>
      <c r="G619" s="262">
        <v>424</v>
      </c>
      <c r="H619" s="262">
        <v>396</v>
      </c>
      <c r="I619" s="263">
        <v>443</v>
      </c>
      <c r="J619" s="11"/>
      <c r="M619" s="264">
        <v>140808.24</v>
      </c>
      <c r="N619" s="264">
        <v>109917.94</v>
      </c>
      <c r="O619" s="264">
        <v>103355.62</v>
      </c>
      <c r="P619" s="264">
        <v>99425.659999999902</v>
      </c>
      <c r="Q619" s="264">
        <v>846562.64000000095</v>
      </c>
      <c r="R619" s="11"/>
      <c r="S619" s="4"/>
      <c r="T619" s="4"/>
      <c r="U619" s="264">
        <v>157.68</v>
      </c>
      <c r="V619" s="264">
        <v>123.08839865621501</v>
      </c>
      <c r="W619" s="264">
        <v>119.90211136891</v>
      </c>
      <c r="X619" s="264">
        <v>117.66350295858</v>
      </c>
      <c r="Y619" s="264">
        <v>1010.21794749403</v>
      </c>
      <c r="Z619" s="11"/>
      <c r="AA619" s="4"/>
      <c r="AB619" s="260" t="s">
        <v>494</v>
      </c>
      <c r="AD619" s="261" t="s">
        <v>56</v>
      </c>
      <c r="AE619" s="262">
        <v>29</v>
      </c>
      <c r="AF619" s="262">
        <v>18</v>
      </c>
      <c r="AG619" s="262">
        <v>8</v>
      </c>
      <c r="AH619" s="262">
        <v>5</v>
      </c>
      <c r="AI619" s="263">
        <v>5</v>
      </c>
      <c r="AJ619" s="24"/>
      <c r="AK619" s="4"/>
      <c r="AL619" s="4"/>
      <c r="AM619" s="264">
        <v>5016.6899999999996</v>
      </c>
      <c r="AN619" s="264">
        <v>2546.12</v>
      </c>
      <c r="AO619" s="264">
        <v>796.92</v>
      </c>
      <c r="AP619" s="264">
        <v>252.88</v>
      </c>
      <c r="AQ619" s="264">
        <v>1044.74</v>
      </c>
      <c r="AR619" s="24"/>
      <c r="AS619" s="4"/>
      <c r="AT619" s="4"/>
      <c r="AU619" s="264">
        <v>139.35249999999999</v>
      </c>
      <c r="AV619" s="264">
        <v>70.725555555555601</v>
      </c>
      <c r="AW619" s="264">
        <v>22.136666666666699</v>
      </c>
      <c r="AX619" s="264">
        <v>8.1574193548387104</v>
      </c>
      <c r="AY619" s="264">
        <v>29.849714285714299</v>
      </c>
      <c r="AZ619" s="24"/>
      <c r="BA619" s="4"/>
    </row>
    <row r="620" spans="2:53" ht="14.4">
      <c r="B620" s="253" t="s">
        <v>437</v>
      </c>
      <c r="D620" s="254" t="s">
        <v>438</v>
      </c>
      <c r="E620" s="255">
        <v>903</v>
      </c>
      <c r="F620" s="255">
        <v>590</v>
      </c>
      <c r="G620" s="255">
        <v>436</v>
      </c>
      <c r="H620" s="255">
        <v>412</v>
      </c>
      <c r="I620" s="256">
        <v>480</v>
      </c>
      <c r="J620" s="11"/>
      <c r="M620" s="257">
        <v>165746.31</v>
      </c>
      <c r="N620" s="257">
        <v>101879.49</v>
      </c>
      <c r="O620" s="257">
        <v>107521.4</v>
      </c>
      <c r="P620" s="257">
        <v>80603.219999999899</v>
      </c>
      <c r="Q620" s="257">
        <v>667736.99</v>
      </c>
      <c r="R620" s="11"/>
      <c r="S620" s="4"/>
      <c r="T620" s="4"/>
      <c r="U620" s="257">
        <v>152.20046831955901</v>
      </c>
      <c r="V620" s="257">
        <v>93.553250688705205</v>
      </c>
      <c r="W620" s="257">
        <v>104.59280155642</v>
      </c>
      <c r="X620" s="257">
        <v>79.726231454005799</v>
      </c>
      <c r="Y620" s="257">
        <v>665.73977068793602</v>
      </c>
      <c r="Z620" s="11"/>
      <c r="AA620" s="4"/>
      <c r="AB620" s="253" t="s">
        <v>494</v>
      </c>
      <c r="AD620" s="254" t="s">
        <v>54</v>
      </c>
      <c r="AE620" s="255">
        <v>18</v>
      </c>
      <c r="AF620" s="255">
        <v>8</v>
      </c>
      <c r="AG620" s="255"/>
      <c r="AH620" s="255"/>
      <c r="AI620" s="256"/>
      <c r="AJ620" s="24"/>
      <c r="AK620" s="4"/>
      <c r="AL620" s="4"/>
      <c r="AM620" s="257">
        <v>2357.19</v>
      </c>
      <c r="AN620" s="257">
        <v>1123.8599999999999</v>
      </c>
      <c r="AO620" s="257">
        <v>0</v>
      </c>
      <c r="AP620" s="257">
        <v>0</v>
      </c>
      <c r="AQ620" s="257">
        <v>0</v>
      </c>
      <c r="AR620" s="24"/>
      <c r="AS620" s="4"/>
      <c r="AT620" s="4"/>
      <c r="AU620" s="257">
        <v>130.95500000000001</v>
      </c>
      <c r="AV620" s="257">
        <v>62.436666666666703</v>
      </c>
      <c r="AW620" s="257">
        <v>0</v>
      </c>
      <c r="AX620" s="257">
        <v>0</v>
      </c>
      <c r="AY620" s="257">
        <v>0</v>
      </c>
      <c r="AZ620" s="24"/>
      <c r="BA620" s="4"/>
    </row>
    <row r="621" spans="2:53" ht="14.4">
      <c r="B621" s="260" t="s">
        <v>441</v>
      </c>
      <c r="D621" s="261" t="s">
        <v>117</v>
      </c>
      <c r="E621" s="262">
        <v>102</v>
      </c>
      <c r="F621" s="262">
        <v>48</v>
      </c>
      <c r="G621" s="262">
        <v>31</v>
      </c>
      <c r="H621" s="262">
        <v>29</v>
      </c>
      <c r="I621" s="263">
        <v>27</v>
      </c>
      <c r="J621" s="11"/>
      <c r="M621" s="264">
        <v>19418.55</v>
      </c>
      <c r="N621" s="264">
        <v>10550.54</v>
      </c>
      <c r="O621" s="264">
        <v>6449.15</v>
      </c>
      <c r="P621" s="264">
        <v>9701.5300000000007</v>
      </c>
      <c r="Q621" s="264">
        <v>70735.210000000006</v>
      </c>
      <c r="R621" s="11"/>
      <c r="S621" s="4"/>
      <c r="T621" s="4"/>
      <c r="U621" s="264">
        <v>170.33815789473701</v>
      </c>
      <c r="V621" s="264">
        <v>92.548596491228096</v>
      </c>
      <c r="W621" s="264">
        <v>57.072123893805298</v>
      </c>
      <c r="X621" s="264">
        <v>87.4011711711712</v>
      </c>
      <c r="Y621" s="264">
        <v>631.56437500000004</v>
      </c>
      <c r="Z621" s="11"/>
      <c r="AA621" s="4"/>
      <c r="AB621" s="260" t="s">
        <v>495</v>
      </c>
      <c r="AD621" s="261" t="s">
        <v>319</v>
      </c>
      <c r="AE621" s="262">
        <v>6</v>
      </c>
      <c r="AF621" s="262">
        <v>3</v>
      </c>
      <c r="AG621" s="262">
        <v>3</v>
      </c>
      <c r="AH621" s="262">
        <v>1</v>
      </c>
      <c r="AI621" s="263">
        <v>1</v>
      </c>
      <c r="AJ621" s="24"/>
      <c r="AK621" s="4"/>
      <c r="AL621" s="4"/>
      <c r="AM621" s="264">
        <v>772.25</v>
      </c>
      <c r="AN621" s="264">
        <v>352.34</v>
      </c>
      <c r="AO621" s="264">
        <v>354.14</v>
      </c>
      <c r="AP621" s="264">
        <v>84.82</v>
      </c>
      <c r="AQ621" s="264">
        <v>282.82</v>
      </c>
      <c r="AR621" s="24"/>
      <c r="AS621" s="4"/>
      <c r="AT621" s="4"/>
      <c r="AU621" s="264">
        <v>128.708333333333</v>
      </c>
      <c r="AV621" s="264">
        <v>58.723333333333301</v>
      </c>
      <c r="AW621" s="264">
        <v>59.023333333333298</v>
      </c>
      <c r="AX621" s="264">
        <v>16.963999999999999</v>
      </c>
      <c r="AY621" s="264">
        <v>47.136666666666699</v>
      </c>
      <c r="AZ621" s="24"/>
      <c r="BA621" s="4"/>
    </row>
    <row r="622" spans="2:53" ht="14.4">
      <c r="B622" s="253" t="s">
        <v>444</v>
      </c>
      <c r="D622" s="254" t="s">
        <v>445</v>
      </c>
      <c r="E622" s="255">
        <v>35</v>
      </c>
      <c r="F622" s="255">
        <v>22</v>
      </c>
      <c r="G622" s="255">
        <v>12</v>
      </c>
      <c r="H622" s="255">
        <v>10</v>
      </c>
      <c r="I622" s="256">
        <v>10</v>
      </c>
      <c r="J622" s="11"/>
      <c r="M622" s="257">
        <v>5329.88</v>
      </c>
      <c r="N622" s="257">
        <v>4008.3</v>
      </c>
      <c r="O622" s="257">
        <v>2884.9</v>
      </c>
      <c r="P622" s="257">
        <v>1495.62</v>
      </c>
      <c r="Q622" s="257">
        <v>13692.3</v>
      </c>
      <c r="R622" s="11"/>
      <c r="S622" s="4"/>
      <c r="T622" s="4"/>
      <c r="U622" s="257">
        <v>140.26</v>
      </c>
      <c r="V622" s="257">
        <v>105.48157894736801</v>
      </c>
      <c r="W622" s="257">
        <v>93.061290322580604</v>
      </c>
      <c r="X622" s="257">
        <v>48.2458064516129</v>
      </c>
      <c r="Y622" s="257">
        <v>427.88437499999998</v>
      </c>
      <c r="Z622" s="11"/>
      <c r="AA622" s="4"/>
      <c r="AB622" s="253" t="s">
        <v>496</v>
      </c>
      <c r="AD622" s="254" t="s">
        <v>357</v>
      </c>
      <c r="AE622" s="255">
        <v>71</v>
      </c>
      <c r="AF622" s="255">
        <v>45</v>
      </c>
      <c r="AG622" s="255">
        <v>37</v>
      </c>
      <c r="AH622" s="255">
        <v>31</v>
      </c>
      <c r="AI622" s="256">
        <v>21</v>
      </c>
      <c r="AJ622" s="24"/>
      <c r="AK622" s="4"/>
      <c r="AL622" s="4"/>
      <c r="AM622" s="257">
        <v>43917.47</v>
      </c>
      <c r="AN622" s="257">
        <v>7268.14</v>
      </c>
      <c r="AO622" s="257">
        <v>4667.7299999999996</v>
      </c>
      <c r="AP622" s="257">
        <v>1746.49</v>
      </c>
      <c r="AQ622" s="257">
        <v>3217.6</v>
      </c>
      <c r="AR622" s="24"/>
      <c r="AS622" s="4"/>
      <c r="AT622" s="4"/>
      <c r="AU622" s="257">
        <v>601.60917808219199</v>
      </c>
      <c r="AV622" s="257">
        <v>99.563561643835598</v>
      </c>
      <c r="AW622" s="257">
        <v>68.643088235294201</v>
      </c>
      <c r="AX622" s="257">
        <v>27.722063492063501</v>
      </c>
      <c r="AY622" s="257">
        <v>49.501538461538502</v>
      </c>
      <c r="AZ622" s="24"/>
      <c r="BA622" s="4"/>
    </row>
    <row r="623" spans="2:53" ht="14.4">
      <c r="B623" s="260" t="s">
        <v>446</v>
      </c>
      <c r="D623" s="261" t="s">
        <v>191</v>
      </c>
      <c r="E623" s="262">
        <v>816</v>
      </c>
      <c r="F623" s="262">
        <v>637</v>
      </c>
      <c r="G623" s="262">
        <v>618</v>
      </c>
      <c r="H623" s="262">
        <v>546</v>
      </c>
      <c r="I623" s="263">
        <v>668</v>
      </c>
      <c r="J623" s="11"/>
      <c r="M623" s="264">
        <v>103049.33</v>
      </c>
      <c r="N623" s="264">
        <v>105228.19</v>
      </c>
      <c r="O623" s="264">
        <v>91015.610000000102</v>
      </c>
      <c r="P623" s="264">
        <v>95395.43</v>
      </c>
      <c r="Q623" s="264">
        <v>747182.17</v>
      </c>
      <c r="R623" s="11"/>
      <c r="S623" s="4"/>
      <c r="T623" s="4"/>
      <c r="U623" s="264">
        <v>79.329738260200102</v>
      </c>
      <c r="V623" s="264">
        <v>81.007074672825297</v>
      </c>
      <c r="W623" s="264">
        <v>77.857664670658707</v>
      </c>
      <c r="X623" s="264">
        <v>77.305858995137697</v>
      </c>
      <c r="Y623" s="264">
        <v>603.05259887005695</v>
      </c>
      <c r="Z623" s="11"/>
      <c r="AA623" s="4"/>
      <c r="AB623" s="260" t="s">
        <v>498</v>
      </c>
      <c r="AD623" s="261" t="s">
        <v>499</v>
      </c>
      <c r="AE623" s="262">
        <v>12</v>
      </c>
      <c r="AF623" s="262">
        <v>3</v>
      </c>
      <c r="AG623" s="262">
        <v>4</v>
      </c>
      <c r="AH623" s="262">
        <v>2</v>
      </c>
      <c r="AI623" s="263">
        <v>1</v>
      </c>
      <c r="AJ623" s="24"/>
      <c r="AK623" s="4"/>
      <c r="AL623" s="4"/>
      <c r="AM623" s="264">
        <v>1134.17</v>
      </c>
      <c r="AN623" s="264">
        <v>284.17</v>
      </c>
      <c r="AO623" s="264">
        <v>324.33</v>
      </c>
      <c r="AP623" s="264">
        <v>167.35</v>
      </c>
      <c r="AQ623" s="264">
        <v>333.48</v>
      </c>
      <c r="AR623" s="24"/>
      <c r="AS623" s="4"/>
      <c r="AT623" s="4"/>
      <c r="AU623" s="264">
        <v>94.514166666666696</v>
      </c>
      <c r="AV623" s="264">
        <v>23.6808333333333</v>
      </c>
      <c r="AW623" s="264">
        <v>32.433</v>
      </c>
      <c r="AX623" s="264">
        <v>16.734999999999999</v>
      </c>
      <c r="AY623" s="264">
        <v>33.347999999999999</v>
      </c>
      <c r="AZ623" s="24"/>
      <c r="BA623" s="4"/>
    </row>
    <row r="624" spans="2:53" ht="14.4">
      <c r="B624" s="253" t="s">
        <v>447</v>
      </c>
      <c r="D624" s="254" t="s">
        <v>54</v>
      </c>
      <c r="E624" s="255">
        <v>86</v>
      </c>
      <c r="F624" s="255">
        <v>51</v>
      </c>
      <c r="G624" s="255">
        <v>35</v>
      </c>
      <c r="H624" s="255">
        <v>24</v>
      </c>
      <c r="I624" s="256">
        <v>37</v>
      </c>
      <c r="J624" s="11"/>
      <c r="M624" s="257">
        <v>9952.75</v>
      </c>
      <c r="N624" s="257">
        <v>7300.87</v>
      </c>
      <c r="O624" s="257">
        <v>10295.36</v>
      </c>
      <c r="P624" s="257">
        <v>3224.41</v>
      </c>
      <c r="Q624" s="257">
        <v>47863.54</v>
      </c>
      <c r="R624" s="11"/>
      <c r="S624" s="4"/>
      <c r="T624" s="4"/>
      <c r="U624" s="257">
        <v>103.674479166667</v>
      </c>
      <c r="V624" s="257">
        <v>76.050729166666599</v>
      </c>
      <c r="W624" s="257">
        <v>116.992727272727</v>
      </c>
      <c r="X624" s="257">
        <v>38.385833333333302</v>
      </c>
      <c r="Y624" s="257">
        <v>509.18659574468097</v>
      </c>
      <c r="Z624" s="11"/>
      <c r="AA624" s="4"/>
      <c r="AB624" s="253" t="s">
        <v>501</v>
      </c>
      <c r="AD624" s="254" t="s">
        <v>310</v>
      </c>
      <c r="AE624" s="255">
        <v>2</v>
      </c>
      <c r="AF624" s="255">
        <v>1</v>
      </c>
      <c r="AG624" s="255">
        <v>1</v>
      </c>
      <c r="AH624" s="255">
        <v>1</v>
      </c>
      <c r="AI624" s="256">
        <v>1</v>
      </c>
      <c r="AJ624" s="24"/>
      <c r="AK624" s="4"/>
      <c r="AL624" s="4"/>
      <c r="AM624" s="257">
        <v>5958.84</v>
      </c>
      <c r="AN624" s="257">
        <v>17.7</v>
      </c>
      <c r="AO624" s="257">
        <v>11.2</v>
      </c>
      <c r="AP624" s="257">
        <v>16.23</v>
      </c>
      <c r="AQ624" s="257">
        <v>95.19</v>
      </c>
      <c r="AR624" s="24"/>
      <c r="AS624" s="4"/>
      <c r="AT624" s="4"/>
      <c r="AU624" s="257">
        <v>2979.42</v>
      </c>
      <c r="AV624" s="257">
        <v>8.85</v>
      </c>
      <c r="AW624" s="257">
        <v>5.6</v>
      </c>
      <c r="AX624" s="257">
        <v>8.1150000000000002</v>
      </c>
      <c r="AY624" s="257">
        <v>47.594999999999999</v>
      </c>
      <c r="AZ624" s="24"/>
      <c r="BA624" s="4"/>
    </row>
    <row r="625" spans="2:53" ht="14.4">
      <c r="B625" s="260" t="s">
        <v>448</v>
      </c>
      <c r="D625" s="261" t="s">
        <v>167</v>
      </c>
      <c r="E625" s="262">
        <v>1</v>
      </c>
      <c r="F625" s="262"/>
      <c r="G625" s="262"/>
      <c r="H625" s="262"/>
      <c r="I625" s="263"/>
      <c r="J625" s="11"/>
      <c r="M625" s="264">
        <v>15</v>
      </c>
      <c r="N625" s="264">
        <v>0</v>
      </c>
      <c r="O625" s="264"/>
      <c r="P625" s="264"/>
      <c r="Q625" s="264"/>
      <c r="R625" s="11"/>
      <c r="S625" s="4"/>
      <c r="T625" s="4"/>
      <c r="U625" s="264">
        <v>15</v>
      </c>
      <c r="V625" s="264">
        <v>0</v>
      </c>
      <c r="W625" s="264"/>
      <c r="X625" s="264"/>
      <c r="Y625" s="264"/>
      <c r="Z625" s="11"/>
      <c r="AA625" s="4"/>
      <c r="AB625" s="260" t="s">
        <v>503</v>
      </c>
      <c r="AD625" s="261" t="s">
        <v>213</v>
      </c>
      <c r="AE625" s="262">
        <v>23</v>
      </c>
      <c r="AF625" s="262">
        <v>1</v>
      </c>
      <c r="AG625" s="262"/>
      <c r="AH625" s="262"/>
      <c r="AI625" s="263"/>
      <c r="AJ625" s="24"/>
      <c r="AK625" s="4"/>
      <c r="AL625" s="4"/>
      <c r="AM625" s="264">
        <v>1771.48</v>
      </c>
      <c r="AN625" s="264">
        <v>5.14</v>
      </c>
      <c r="AO625" s="264">
        <v>0</v>
      </c>
      <c r="AP625" s="264">
        <v>0</v>
      </c>
      <c r="AQ625" s="264">
        <v>0</v>
      </c>
      <c r="AR625" s="24"/>
      <c r="AS625" s="4"/>
      <c r="AT625" s="4"/>
      <c r="AU625" s="264">
        <v>77.020869565217396</v>
      </c>
      <c r="AV625" s="264">
        <v>0.22347826086956499</v>
      </c>
      <c r="AW625" s="264">
        <v>0</v>
      </c>
      <c r="AX625" s="264">
        <v>0</v>
      </c>
      <c r="AY625" s="264">
        <v>0</v>
      </c>
      <c r="AZ625" s="24"/>
      <c r="BA625" s="4"/>
    </row>
    <row r="626" spans="2:53" ht="14.4">
      <c r="B626" s="253" t="s">
        <v>449</v>
      </c>
      <c r="D626" s="254" t="s">
        <v>450</v>
      </c>
      <c r="E626" s="255">
        <v>631</v>
      </c>
      <c r="F626" s="255">
        <v>360</v>
      </c>
      <c r="G626" s="255">
        <v>259</v>
      </c>
      <c r="H626" s="255">
        <v>213</v>
      </c>
      <c r="I626" s="256">
        <v>229</v>
      </c>
      <c r="J626" s="11"/>
      <c r="M626" s="257">
        <v>71764.710000000006</v>
      </c>
      <c r="N626" s="257">
        <v>44029.74</v>
      </c>
      <c r="O626" s="257">
        <v>35448.870000000003</v>
      </c>
      <c r="P626" s="257">
        <v>32892.160000000003</v>
      </c>
      <c r="Q626" s="257">
        <v>259974.22</v>
      </c>
      <c r="R626" s="11"/>
      <c r="S626" s="4"/>
      <c r="T626" s="4"/>
      <c r="U626" s="257">
        <v>103.55658008658</v>
      </c>
      <c r="V626" s="257">
        <v>63.534978354978399</v>
      </c>
      <c r="W626" s="257">
        <v>53.3868524096386</v>
      </c>
      <c r="X626" s="257">
        <v>49.611101055806898</v>
      </c>
      <c r="Y626" s="257">
        <v>395.69896499239002</v>
      </c>
      <c r="Z626" s="11"/>
      <c r="AA626" s="4"/>
      <c r="AB626" s="253" t="s">
        <v>765</v>
      </c>
      <c r="AD626" s="254" t="s">
        <v>79</v>
      </c>
      <c r="AE626" s="255">
        <v>1</v>
      </c>
      <c r="AF626" s="255"/>
      <c r="AG626" s="255"/>
      <c r="AH626" s="255"/>
      <c r="AI626" s="256"/>
      <c r="AJ626" s="24"/>
      <c r="AK626" s="4"/>
      <c r="AL626" s="4"/>
      <c r="AM626" s="257">
        <v>65</v>
      </c>
      <c r="AN626" s="257">
        <v>0</v>
      </c>
      <c r="AO626" s="257"/>
      <c r="AP626" s="257"/>
      <c r="AQ626" s="257"/>
      <c r="AR626" s="24"/>
      <c r="AS626" s="4"/>
      <c r="AT626" s="4"/>
      <c r="AU626" s="257">
        <v>65</v>
      </c>
      <c r="AV626" s="257">
        <v>0</v>
      </c>
      <c r="AW626" s="257"/>
      <c r="AX626" s="257"/>
      <c r="AY626" s="257"/>
      <c r="AZ626" s="24"/>
      <c r="BA626" s="4"/>
    </row>
    <row r="627" spans="2:53" ht="14.4">
      <c r="B627" s="260" t="s">
        <v>453</v>
      </c>
      <c r="D627" s="261" t="s">
        <v>91</v>
      </c>
      <c r="E627" s="262">
        <v>2433</v>
      </c>
      <c r="F627" s="262">
        <v>1741</v>
      </c>
      <c r="G627" s="262">
        <v>1310</v>
      </c>
      <c r="H627" s="262">
        <v>1129</v>
      </c>
      <c r="I627" s="263">
        <v>1213</v>
      </c>
      <c r="J627" s="11"/>
      <c r="M627" s="264">
        <v>308965.18</v>
      </c>
      <c r="N627" s="264">
        <v>284205.61</v>
      </c>
      <c r="O627" s="264">
        <v>212401.82</v>
      </c>
      <c r="P627" s="264">
        <v>209982.42</v>
      </c>
      <c r="Q627" s="264">
        <v>1636525.31</v>
      </c>
      <c r="R627" s="11"/>
      <c r="S627" s="4"/>
      <c r="T627" s="4"/>
      <c r="U627" s="264">
        <v>111.943905797102</v>
      </c>
      <c r="V627" s="264">
        <v>102.973047101449</v>
      </c>
      <c r="W627" s="264">
        <v>80.181887504718901</v>
      </c>
      <c r="X627" s="264">
        <v>79.871593761886601</v>
      </c>
      <c r="Y627" s="264">
        <v>625.58306957186403</v>
      </c>
      <c r="Z627" s="11"/>
      <c r="AA627" s="4"/>
      <c r="AB627" s="260" t="s">
        <v>507</v>
      </c>
      <c r="AD627" s="261" t="s">
        <v>77</v>
      </c>
      <c r="AE627" s="262">
        <v>2</v>
      </c>
      <c r="AF627" s="262">
        <v>1</v>
      </c>
      <c r="AG627" s="262">
        <v>1</v>
      </c>
      <c r="AH627" s="262">
        <v>1</v>
      </c>
      <c r="AI627" s="263">
        <v>2</v>
      </c>
      <c r="AJ627" s="24"/>
      <c r="AK627" s="4"/>
      <c r="AL627" s="4"/>
      <c r="AM627" s="264">
        <v>1728.11</v>
      </c>
      <c r="AN627" s="264">
        <v>1485.29</v>
      </c>
      <c r="AO627" s="264">
        <v>1151.9000000000001</v>
      </c>
      <c r="AP627" s="264">
        <v>1304.7</v>
      </c>
      <c r="AQ627" s="264">
        <v>5686.11</v>
      </c>
      <c r="AR627" s="24"/>
      <c r="AS627" s="4"/>
      <c r="AT627" s="4"/>
      <c r="AU627" s="264">
        <v>576.03666666666697</v>
      </c>
      <c r="AV627" s="264">
        <v>495.09666666666698</v>
      </c>
      <c r="AW627" s="264">
        <v>383.96666666666698</v>
      </c>
      <c r="AX627" s="264">
        <v>434.9</v>
      </c>
      <c r="AY627" s="264">
        <v>1895.37</v>
      </c>
      <c r="AZ627" s="24"/>
      <c r="BA627" s="4"/>
    </row>
    <row r="628" spans="2:53" ht="14.4">
      <c r="B628" s="253" t="s">
        <v>455</v>
      </c>
      <c r="D628" s="254" t="s">
        <v>184</v>
      </c>
      <c r="E628" s="255">
        <v>1</v>
      </c>
      <c r="F628" s="255">
        <v>1</v>
      </c>
      <c r="G628" s="255">
        <v>1</v>
      </c>
      <c r="H628" s="255">
        <v>1</v>
      </c>
      <c r="I628" s="256"/>
      <c r="J628" s="11"/>
      <c r="M628" s="257">
        <v>6.46</v>
      </c>
      <c r="N628" s="257">
        <v>6.67</v>
      </c>
      <c r="O628" s="257">
        <v>5</v>
      </c>
      <c r="P628" s="257">
        <v>7.46</v>
      </c>
      <c r="Q628" s="257">
        <v>0</v>
      </c>
      <c r="R628" s="11"/>
      <c r="S628" s="4"/>
      <c r="T628" s="4"/>
      <c r="U628" s="257">
        <v>6.46</v>
      </c>
      <c r="V628" s="257">
        <v>6.67</v>
      </c>
      <c r="W628" s="257">
        <v>5</v>
      </c>
      <c r="X628" s="257">
        <v>7.46</v>
      </c>
      <c r="Y628" s="257">
        <v>0</v>
      </c>
      <c r="Z628" s="11"/>
      <c r="AA628" s="4"/>
      <c r="AB628" s="253" t="s">
        <v>508</v>
      </c>
      <c r="AD628" s="254" t="s">
        <v>117</v>
      </c>
      <c r="AE628" s="255">
        <v>1</v>
      </c>
      <c r="AF628" s="255"/>
      <c r="AG628" s="255"/>
      <c r="AH628" s="255"/>
      <c r="AI628" s="256"/>
      <c r="AJ628" s="24"/>
      <c r="AK628" s="4"/>
      <c r="AL628" s="4"/>
      <c r="AM628" s="257">
        <v>133.16999999999999</v>
      </c>
      <c r="AN628" s="257">
        <v>0</v>
      </c>
      <c r="AO628" s="257">
        <v>0</v>
      </c>
      <c r="AP628" s="257">
        <v>0</v>
      </c>
      <c r="AQ628" s="257">
        <v>0</v>
      </c>
      <c r="AR628" s="24"/>
      <c r="AS628" s="4"/>
      <c r="AT628" s="4"/>
      <c r="AU628" s="257">
        <v>133.16999999999999</v>
      </c>
      <c r="AV628" s="257">
        <v>0</v>
      </c>
      <c r="AW628" s="257">
        <v>0</v>
      </c>
      <c r="AX628" s="257">
        <v>0</v>
      </c>
      <c r="AY628" s="257">
        <v>0</v>
      </c>
      <c r="AZ628" s="24"/>
      <c r="BA628" s="4"/>
    </row>
    <row r="629" spans="2:53" ht="14.4">
      <c r="B629" s="260" t="s">
        <v>455</v>
      </c>
      <c r="D629" s="261" t="s">
        <v>280</v>
      </c>
      <c r="E629" s="262">
        <v>205</v>
      </c>
      <c r="F629" s="262">
        <v>105</v>
      </c>
      <c r="G629" s="262">
        <v>81</v>
      </c>
      <c r="H629" s="262">
        <v>65</v>
      </c>
      <c r="I629" s="263">
        <v>79</v>
      </c>
      <c r="J629" s="11"/>
      <c r="M629" s="264">
        <v>26549.67</v>
      </c>
      <c r="N629" s="264">
        <v>15680.59</v>
      </c>
      <c r="O629" s="264">
        <v>13196.99</v>
      </c>
      <c r="P629" s="264">
        <v>14041.21</v>
      </c>
      <c r="Q629" s="264">
        <v>117691.37</v>
      </c>
      <c r="R629" s="11"/>
      <c r="S629" s="4"/>
      <c r="T629" s="4"/>
      <c r="U629" s="264">
        <v>112.977319148936</v>
      </c>
      <c r="V629" s="264">
        <v>66.725914893617002</v>
      </c>
      <c r="W629" s="264">
        <v>58.136519823788603</v>
      </c>
      <c r="X629" s="264">
        <v>65.005601851851793</v>
      </c>
      <c r="Y629" s="264">
        <v>534.96077272727302</v>
      </c>
      <c r="Z629" s="11"/>
      <c r="AA629" s="4"/>
      <c r="AB629" s="260" t="s">
        <v>509</v>
      </c>
      <c r="AD629" s="261" t="s">
        <v>68</v>
      </c>
      <c r="AE629" s="262">
        <v>4</v>
      </c>
      <c r="AF629" s="262">
        <v>3</v>
      </c>
      <c r="AG629" s="262">
        <v>2</v>
      </c>
      <c r="AH629" s="262">
        <v>1</v>
      </c>
      <c r="AI629" s="263">
        <v>2</v>
      </c>
      <c r="AJ629" s="24"/>
      <c r="AK629" s="4"/>
      <c r="AL629" s="4"/>
      <c r="AM629" s="264">
        <v>103.69</v>
      </c>
      <c r="AN629" s="264">
        <v>60.93</v>
      </c>
      <c r="AO629" s="264">
        <v>37.46</v>
      </c>
      <c r="AP629" s="264">
        <v>19.55</v>
      </c>
      <c r="AQ629" s="264">
        <v>565.48</v>
      </c>
      <c r="AR629" s="24"/>
      <c r="AS629" s="4"/>
      <c r="AT629" s="4"/>
      <c r="AU629" s="264">
        <v>20.738</v>
      </c>
      <c r="AV629" s="264">
        <v>12.186</v>
      </c>
      <c r="AW629" s="264">
        <v>7.492</v>
      </c>
      <c r="AX629" s="264">
        <v>3.91</v>
      </c>
      <c r="AY629" s="264">
        <v>113.096</v>
      </c>
      <c r="AZ629" s="24"/>
      <c r="BA629" s="4"/>
    </row>
    <row r="630" spans="2:53" ht="14.4">
      <c r="B630" s="253" t="s">
        <v>455</v>
      </c>
      <c r="D630" s="254" t="s">
        <v>54</v>
      </c>
      <c r="E630" s="255">
        <v>1</v>
      </c>
      <c r="F630" s="255"/>
      <c r="G630" s="255">
        <v>1</v>
      </c>
      <c r="H630" s="255">
        <v>1</v>
      </c>
      <c r="I630" s="256">
        <v>1</v>
      </c>
      <c r="J630" s="11"/>
      <c r="M630" s="257">
        <v>38.01</v>
      </c>
      <c r="N630" s="257">
        <v>0</v>
      </c>
      <c r="O630" s="257">
        <v>57.42</v>
      </c>
      <c r="P630" s="257">
        <v>153.93</v>
      </c>
      <c r="Q630" s="257">
        <v>800.3</v>
      </c>
      <c r="R630" s="11"/>
      <c r="S630" s="4"/>
      <c r="T630" s="4"/>
      <c r="U630" s="257">
        <v>19.004999999999999</v>
      </c>
      <c r="V630" s="257">
        <v>0</v>
      </c>
      <c r="W630" s="257">
        <v>28.71</v>
      </c>
      <c r="X630" s="257">
        <v>76.965000000000003</v>
      </c>
      <c r="Y630" s="257">
        <v>400.15</v>
      </c>
      <c r="Z630" s="11"/>
      <c r="AA630" s="4"/>
      <c r="AB630" s="253" t="s">
        <v>510</v>
      </c>
      <c r="AD630" s="254" t="s">
        <v>511</v>
      </c>
      <c r="AE630" s="255">
        <v>53</v>
      </c>
      <c r="AF630" s="255">
        <v>22</v>
      </c>
      <c r="AG630" s="255">
        <v>9</v>
      </c>
      <c r="AH630" s="255">
        <v>8</v>
      </c>
      <c r="AI630" s="256">
        <v>5</v>
      </c>
      <c r="AJ630" s="24"/>
      <c r="AK630" s="4"/>
      <c r="AL630" s="4"/>
      <c r="AM630" s="257">
        <v>8013.12</v>
      </c>
      <c r="AN630" s="257">
        <v>1851.57</v>
      </c>
      <c r="AO630" s="257">
        <v>749.25</v>
      </c>
      <c r="AP630" s="257">
        <v>481.1</v>
      </c>
      <c r="AQ630" s="257">
        <v>1282.8499999999999</v>
      </c>
      <c r="AR630" s="24"/>
      <c r="AS630" s="4"/>
      <c r="AT630" s="4"/>
      <c r="AU630" s="257">
        <v>151.190943396226</v>
      </c>
      <c r="AV630" s="257">
        <v>34.935283018867899</v>
      </c>
      <c r="AW630" s="257">
        <v>14.984999999999999</v>
      </c>
      <c r="AX630" s="257">
        <v>9.6219999999999999</v>
      </c>
      <c r="AY630" s="257">
        <v>27.294680851063799</v>
      </c>
      <c r="AZ630" s="24"/>
      <c r="BA630" s="4"/>
    </row>
    <row r="631" spans="2:53" ht="14.4">
      <c r="B631" s="260" t="s">
        <v>457</v>
      </c>
      <c r="D631" s="261" t="s">
        <v>458</v>
      </c>
      <c r="E631" s="262">
        <v>36</v>
      </c>
      <c r="F631" s="262">
        <v>23</v>
      </c>
      <c r="G631" s="262">
        <v>19</v>
      </c>
      <c r="H631" s="262">
        <v>21</v>
      </c>
      <c r="I631" s="263">
        <v>20</v>
      </c>
      <c r="J631" s="11"/>
      <c r="M631" s="264">
        <v>5155.75</v>
      </c>
      <c r="N631" s="264">
        <v>3119.33</v>
      </c>
      <c r="O631" s="264">
        <v>3037.99</v>
      </c>
      <c r="P631" s="264">
        <v>3795.4</v>
      </c>
      <c r="Q631" s="264">
        <v>51816.17</v>
      </c>
      <c r="R631" s="11"/>
      <c r="S631" s="4"/>
      <c r="T631" s="4"/>
      <c r="U631" s="264">
        <v>117.176136363636</v>
      </c>
      <c r="V631" s="264">
        <v>70.893863636363605</v>
      </c>
      <c r="W631" s="264">
        <v>72.333095238095197</v>
      </c>
      <c r="X631" s="264">
        <v>90.366666666666703</v>
      </c>
      <c r="Y631" s="264">
        <v>1205.02720930233</v>
      </c>
      <c r="Z631" s="11"/>
      <c r="AA631" s="4"/>
      <c r="AB631" s="260" t="s">
        <v>512</v>
      </c>
      <c r="AD631" s="261" t="s">
        <v>135</v>
      </c>
      <c r="AE631" s="262">
        <v>1</v>
      </c>
      <c r="AF631" s="262">
        <v>1</v>
      </c>
      <c r="AG631" s="262"/>
      <c r="AH631" s="262"/>
      <c r="AI631" s="263"/>
      <c r="AJ631" s="24"/>
      <c r="AK631" s="4"/>
      <c r="AL631" s="4"/>
      <c r="AM631" s="264">
        <v>25.64</v>
      </c>
      <c r="AN631" s="264">
        <v>23.84</v>
      </c>
      <c r="AO631" s="264">
        <v>0</v>
      </c>
      <c r="AP631" s="264"/>
      <c r="AQ631" s="264"/>
      <c r="AR631" s="24"/>
      <c r="AS631" s="4"/>
      <c r="AT631" s="4"/>
      <c r="AU631" s="264">
        <v>25.64</v>
      </c>
      <c r="AV631" s="264">
        <v>23.84</v>
      </c>
      <c r="AW631" s="264">
        <v>0</v>
      </c>
      <c r="AX631" s="264"/>
      <c r="AY631" s="264"/>
      <c r="AZ631" s="24"/>
      <c r="BA631" s="4"/>
    </row>
    <row r="632" spans="2:53" ht="14.4">
      <c r="B632" s="253" t="s">
        <v>459</v>
      </c>
      <c r="D632" s="254" t="s">
        <v>124</v>
      </c>
      <c r="E632" s="255">
        <v>137</v>
      </c>
      <c r="F632" s="255">
        <v>98</v>
      </c>
      <c r="G632" s="255">
        <v>76</v>
      </c>
      <c r="H632" s="255">
        <v>69</v>
      </c>
      <c r="I632" s="256">
        <v>85</v>
      </c>
      <c r="J632" s="11"/>
      <c r="M632" s="257">
        <v>25575.3</v>
      </c>
      <c r="N632" s="257">
        <v>18223.150000000001</v>
      </c>
      <c r="O632" s="257">
        <v>13624.63</v>
      </c>
      <c r="P632" s="257">
        <v>13208.82</v>
      </c>
      <c r="Q632" s="257">
        <v>146451.14000000001</v>
      </c>
      <c r="R632" s="11"/>
      <c r="S632" s="4"/>
      <c r="T632" s="4"/>
      <c r="U632" s="257">
        <v>152.233928571429</v>
      </c>
      <c r="V632" s="257">
        <v>108.471130952381</v>
      </c>
      <c r="W632" s="257">
        <v>83.586687116564406</v>
      </c>
      <c r="X632" s="257">
        <v>82.555125000000004</v>
      </c>
      <c r="Y632" s="257">
        <v>921.07635220125803</v>
      </c>
      <c r="Z632" s="11"/>
      <c r="AA632" s="4"/>
      <c r="AB632" s="253" t="s">
        <v>513</v>
      </c>
      <c r="AD632" s="254" t="s">
        <v>484</v>
      </c>
      <c r="AE632" s="255">
        <v>30</v>
      </c>
      <c r="AF632" s="255">
        <v>18</v>
      </c>
      <c r="AG632" s="255">
        <v>12</v>
      </c>
      <c r="AH632" s="255">
        <v>9</v>
      </c>
      <c r="AI632" s="256">
        <v>9</v>
      </c>
      <c r="AJ632" s="24"/>
      <c r="AK632" s="4"/>
      <c r="AL632" s="4"/>
      <c r="AM632" s="257">
        <v>26917.06</v>
      </c>
      <c r="AN632" s="257">
        <v>6997.06</v>
      </c>
      <c r="AO632" s="257">
        <v>1041.3900000000001</v>
      </c>
      <c r="AP632" s="257">
        <v>1220.0899999999999</v>
      </c>
      <c r="AQ632" s="257">
        <v>5683.82</v>
      </c>
      <c r="AR632" s="24"/>
      <c r="AS632" s="4"/>
      <c r="AT632" s="4"/>
      <c r="AU632" s="257">
        <v>897.23533333333398</v>
      </c>
      <c r="AV632" s="257">
        <v>233.23533333333299</v>
      </c>
      <c r="AW632" s="257">
        <v>38.57</v>
      </c>
      <c r="AX632" s="257">
        <v>48.803600000000003</v>
      </c>
      <c r="AY632" s="257">
        <v>210.51185185185199</v>
      </c>
      <c r="AZ632" s="24"/>
      <c r="BA632" s="4"/>
    </row>
    <row r="633" spans="2:53" ht="14.4">
      <c r="B633" s="260" t="s">
        <v>460</v>
      </c>
      <c r="D633" s="261" t="s">
        <v>184</v>
      </c>
      <c r="E633" s="262">
        <v>85</v>
      </c>
      <c r="F633" s="262">
        <v>49</v>
      </c>
      <c r="G633" s="262">
        <v>34</v>
      </c>
      <c r="H633" s="262">
        <v>22</v>
      </c>
      <c r="I633" s="263">
        <v>33</v>
      </c>
      <c r="J633" s="11"/>
      <c r="M633" s="264">
        <v>19837.89</v>
      </c>
      <c r="N633" s="264">
        <v>11406.97</v>
      </c>
      <c r="O633" s="264">
        <v>8524.81</v>
      </c>
      <c r="P633" s="264">
        <v>5451.91</v>
      </c>
      <c r="Q633" s="264">
        <v>57712.63</v>
      </c>
      <c r="R633" s="11"/>
      <c r="S633" s="4"/>
      <c r="T633" s="4"/>
      <c r="U633" s="264">
        <v>202.42744897959199</v>
      </c>
      <c r="V633" s="264">
        <v>116.39765306122401</v>
      </c>
      <c r="W633" s="264">
        <v>87.884639175257703</v>
      </c>
      <c r="X633" s="264">
        <v>64.903690476190505</v>
      </c>
      <c r="Y633" s="264">
        <v>588.90438775510199</v>
      </c>
      <c r="Z633" s="11"/>
      <c r="AA633" s="4"/>
      <c r="AB633" s="260" t="s">
        <v>514</v>
      </c>
      <c r="AD633" s="261" t="s">
        <v>515</v>
      </c>
      <c r="AE633" s="262">
        <v>4</v>
      </c>
      <c r="AF633" s="262">
        <v>2</v>
      </c>
      <c r="AG633" s="262">
        <v>1</v>
      </c>
      <c r="AH633" s="262"/>
      <c r="AI633" s="263">
        <v>2</v>
      </c>
      <c r="AJ633" s="24"/>
      <c r="AK633" s="4"/>
      <c r="AL633" s="4"/>
      <c r="AM633" s="264">
        <v>176.18</v>
      </c>
      <c r="AN633" s="264">
        <v>113.92</v>
      </c>
      <c r="AO633" s="264">
        <v>10.82</v>
      </c>
      <c r="AP633" s="264">
        <v>0</v>
      </c>
      <c r="AQ633" s="264">
        <v>80</v>
      </c>
      <c r="AR633" s="24"/>
      <c r="AS633" s="4"/>
      <c r="AT633" s="4"/>
      <c r="AU633" s="264">
        <v>29.363333333333301</v>
      </c>
      <c r="AV633" s="264">
        <v>18.9866666666667</v>
      </c>
      <c r="AW633" s="264">
        <v>3.60666666666667</v>
      </c>
      <c r="AX633" s="264">
        <v>0</v>
      </c>
      <c r="AY633" s="264">
        <v>16</v>
      </c>
      <c r="AZ633" s="24"/>
      <c r="BA633" s="4"/>
    </row>
    <row r="634" spans="2:53" ht="14.4">
      <c r="B634" s="253" t="s">
        <v>461</v>
      </c>
      <c r="D634" s="254" t="s">
        <v>462</v>
      </c>
      <c r="E634" s="255">
        <v>2</v>
      </c>
      <c r="F634" s="255">
        <v>1</v>
      </c>
      <c r="G634" s="255">
        <v>1</v>
      </c>
      <c r="H634" s="255">
        <v>1</v>
      </c>
      <c r="I634" s="256">
        <v>1</v>
      </c>
      <c r="J634" s="11"/>
      <c r="M634" s="257">
        <v>196.63</v>
      </c>
      <c r="N634" s="257">
        <v>6.67</v>
      </c>
      <c r="O634" s="257">
        <v>5</v>
      </c>
      <c r="P634" s="257">
        <v>6.92</v>
      </c>
      <c r="Q634" s="257">
        <v>71.55</v>
      </c>
      <c r="R634" s="11"/>
      <c r="S634" s="4"/>
      <c r="T634" s="4"/>
      <c r="U634" s="257">
        <v>98.314999999999998</v>
      </c>
      <c r="V634" s="257">
        <v>3.335</v>
      </c>
      <c r="W634" s="257">
        <v>5</v>
      </c>
      <c r="X634" s="257">
        <v>6.92</v>
      </c>
      <c r="Y634" s="257">
        <v>71.55</v>
      </c>
      <c r="Z634" s="11"/>
      <c r="AA634" s="4"/>
      <c r="AB634" s="253" t="s">
        <v>514</v>
      </c>
      <c r="AD634" s="254" t="s">
        <v>213</v>
      </c>
      <c r="AE634" s="255">
        <v>1</v>
      </c>
      <c r="AF634" s="255"/>
      <c r="AG634" s="255"/>
      <c r="AH634" s="255"/>
      <c r="AI634" s="256"/>
      <c r="AJ634" s="24"/>
      <c r="AK634" s="4"/>
      <c r="AL634" s="4"/>
      <c r="AM634" s="257">
        <v>65</v>
      </c>
      <c r="AN634" s="257">
        <v>0</v>
      </c>
      <c r="AO634" s="257"/>
      <c r="AP634" s="257"/>
      <c r="AQ634" s="257"/>
      <c r="AR634" s="24"/>
      <c r="AS634" s="4"/>
      <c r="AT634" s="4"/>
      <c r="AU634" s="257">
        <v>65</v>
      </c>
      <c r="AV634" s="257">
        <v>0</v>
      </c>
      <c r="AW634" s="257"/>
      <c r="AX634" s="257"/>
      <c r="AY634" s="257"/>
      <c r="AZ634" s="24"/>
      <c r="BA634" s="4"/>
    </row>
    <row r="635" spans="2:53" ht="14.4">
      <c r="B635" s="260" t="s">
        <v>652</v>
      </c>
      <c r="D635" s="261" t="s">
        <v>462</v>
      </c>
      <c r="E635" s="262">
        <v>147</v>
      </c>
      <c r="F635" s="262">
        <v>83</v>
      </c>
      <c r="G635" s="262">
        <v>63</v>
      </c>
      <c r="H635" s="262">
        <v>54</v>
      </c>
      <c r="I635" s="263">
        <v>59</v>
      </c>
      <c r="J635" s="11"/>
      <c r="M635" s="264">
        <v>29580.51</v>
      </c>
      <c r="N635" s="264">
        <v>18595.84</v>
      </c>
      <c r="O635" s="264">
        <v>16813.650000000001</v>
      </c>
      <c r="P635" s="264">
        <v>14858.45</v>
      </c>
      <c r="Q635" s="264">
        <v>102678.41</v>
      </c>
      <c r="R635" s="11"/>
      <c r="S635" s="4"/>
      <c r="T635" s="4"/>
      <c r="U635" s="264">
        <v>175.03260355029599</v>
      </c>
      <c r="V635" s="264">
        <v>110.03455621301801</v>
      </c>
      <c r="W635" s="264">
        <v>101.287048192771</v>
      </c>
      <c r="X635" s="264">
        <v>91.156134969325194</v>
      </c>
      <c r="Y635" s="264">
        <v>626.08786585365897</v>
      </c>
      <c r="Z635" s="11"/>
      <c r="AA635" s="4"/>
      <c r="AB635" s="260" t="s">
        <v>516</v>
      </c>
      <c r="AD635" s="261" t="s">
        <v>95</v>
      </c>
      <c r="AE635" s="262">
        <v>21</v>
      </c>
      <c r="AF635" s="262">
        <v>14</v>
      </c>
      <c r="AG635" s="262">
        <v>11</v>
      </c>
      <c r="AH635" s="262">
        <v>9</v>
      </c>
      <c r="AI635" s="263">
        <v>4</v>
      </c>
      <c r="AJ635" s="24"/>
      <c r="AK635" s="4"/>
      <c r="AL635" s="4"/>
      <c r="AM635" s="264">
        <v>14924.3</v>
      </c>
      <c r="AN635" s="264">
        <v>1692.02</v>
      </c>
      <c r="AO635" s="264">
        <v>1758.28</v>
      </c>
      <c r="AP635" s="264">
        <v>1134.3499999999999</v>
      </c>
      <c r="AQ635" s="264">
        <v>5224.2</v>
      </c>
      <c r="AR635" s="24"/>
      <c r="AS635" s="4"/>
      <c r="AT635" s="4"/>
      <c r="AU635" s="264">
        <v>648.88260869565204</v>
      </c>
      <c r="AV635" s="264">
        <v>73.566086956521701</v>
      </c>
      <c r="AW635" s="264">
        <v>92.541052631578907</v>
      </c>
      <c r="AX635" s="264">
        <v>63.019444444444503</v>
      </c>
      <c r="AY635" s="264">
        <v>290.23333333333301</v>
      </c>
      <c r="AZ635" s="24"/>
      <c r="BA635" s="4"/>
    </row>
    <row r="636" spans="2:53" ht="14.4">
      <c r="B636" s="253" t="s">
        <v>766</v>
      </c>
      <c r="D636" s="254" t="s">
        <v>462</v>
      </c>
      <c r="E636" s="255">
        <v>1</v>
      </c>
      <c r="F636" s="255"/>
      <c r="G636" s="255"/>
      <c r="H636" s="255"/>
      <c r="I636" s="256"/>
      <c r="J636" s="11"/>
      <c r="M636" s="257">
        <v>107.62</v>
      </c>
      <c r="N636" s="257">
        <v>0</v>
      </c>
      <c r="O636" s="257">
        <v>0</v>
      </c>
      <c r="P636" s="257">
        <v>0</v>
      </c>
      <c r="Q636" s="257">
        <v>0</v>
      </c>
      <c r="R636" s="11"/>
      <c r="S636" s="4"/>
      <c r="T636" s="4"/>
      <c r="U636" s="257">
        <v>107.62</v>
      </c>
      <c r="V636" s="257">
        <v>0</v>
      </c>
      <c r="W636" s="257">
        <v>0</v>
      </c>
      <c r="X636" s="257">
        <v>0</v>
      </c>
      <c r="Y636" s="257">
        <v>0</v>
      </c>
      <c r="Z636" s="11"/>
      <c r="AA636" s="4"/>
      <c r="AB636" s="253" t="s">
        <v>517</v>
      </c>
      <c r="AD636" s="254" t="s">
        <v>88</v>
      </c>
      <c r="AE636" s="255">
        <v>28</v>
      </c>
      <c r="AF636" s="255">
        <v>7</v>
      </c>
      <c r="AG636" s="255">
        <v>10</v>
      </c>
      <c r="AH636" s="255">
        <v>4</v>
      </c>
      <c r="AI636" s="256">
        <v>7</v>
      </c>
      <c r="AJ636" s="24"/>
      <c r="AK636" s="4"/>
      <c r="AL636" s="4"/>
      <c r="AM636" s="257">
        <v>20056.32</v>
      </c>
      <c r="AN636" s="257">
        <v>2320.31</v>
      </c>
      <c r="AO636" s="257">
        <v>5281.84</v>
      </c>
      <c r="AP636" s="257">
        <v>73.819999999999993</v>
      </c>
      <c r="AQ636" s="257">
        <v>25926.23</v>
      </c>
      <c r="AR636" s="24"/>
      <c r="AS636" s="4"/>
      <c r="AT636" s="4"/>
      <c r="AU636" s="257">
        <v>691.59724137931005</v>
      </c>
      <c r="AV636" s="257">
        <v>80.010689655172399</v>
      </c>
      <c r="AW636" s="257">
        <v>203.14769230769201</v>
      </c>
      <c r="AX636" s="257">
        <v>3.3554545454545499</v>
      </c>
      <c r="AY636" s="257">
        <v>960.230740740741</v>
      </c>
      <c r="AZ636" s="24"/>
      <c r="BA636" s="4"/>
    </row>
    <row r="637" spans="2:53" ht="14.4">
      <c r="B637" s="260" t="s">
        <v>463</v>
      </c>
      <c r="D637" s="261" t="s">
        <v>135</v>
      </c>
      <c r="E637" s="262">
        <v>1</v>
      </c>
      <c r="F637" s="262"/>
      <c r="G637" s="262"/>
      <c r="H637" s="262"/>
      <c r="I637" s="263"/>
      <c r="J637" s="11"/>
      <c r="M637" s="264">
        <v>57.03</v>
      </c>
      <c r="N637" s="264">
        <v>0</v>
      </c>
      <c r="O637" s="264"/>
      <c r="P637" s="264"/>
      <c r="Q637" s="264"/>
      <c r="R637" s="11"/>
      <c r="S637" s="4"/>
      <c r="T637" s="4"/>
      <c r="U637" s="264">
        <v>57.03</v>
      </c>
      <c r="V637" s="264">
        <v>0</v>
      </c>
      <c r="W637" s="264"/>
      <c r="X637" s="264"/>
      <c r="Y637" s="264"/>
      <c r="Z637" s="11"/>
      <c r="AA637" s="4"/>
      <c r="AB637" s="260" t="s">
        <v>518</v>
      </c>
      <c r="AD637" s="261" t="s">
        <v>81</v>
      </c>
      <c r="AE637" s="262">
        <v>77</v>
      </c>
      <c r="AF637" s="262">
        <v>46</v>
      </c>
      <c r="AG637" s="262">
        <v>34</v>
      </c>
      <c r="AH637" s="262">
        <v>21</v>
      </c>
      <c r="AI637" s="263">
        <v>25</v>
      </c>
      <c r="AJ637" s="24"/>
      <c r="AK637" s="4"/>
      <c r="AL637" s="4"/>
      <c r="AM637" s="264">
        <v>121685.77</v>
      </c>
      <c r="AN637" s="264">
        <v>61858</v>
      </c>
      <c r="AO637" s="264">
        <v>26814.35</v>
      </c>
      <c r="AP637" s="264">
        <v>4451.26</v>
      </c>
      <c r="AQ637" s="264">
        <v>15453.77</v>
      </c>
      <c r="AR637" s="24"/>
      <c r="AS637" s="4"/>
      <c r="AT637" s="4"/>
      <c r="AU637" s="264">
        <v>1521.0721249999999</v>
      </c>
      <c r="AV637" s="264">
        <v>773.22500000000002</v>
      </c>
      <c r="AW637" s="264">
        <v>357.52466666666697</v>
      </c>
      <c r="AX637" s="264">
        <v>61.823055555555499</v>
      </c>
      <c r="AY637" s="264">
        <v>206.050266666667</v>
      </c>
      <c r="AZ637" s="24"/>
      <c r="BA637" s="4"/>
    </row>
    <row r="638" spans="2:53" ht="14.4">
      <c r="B638" s="253" t="s">
        <v>466</v>
      </c>
      <c r="D638" s="254" t="s">
        <v>145</v>
      </c>
      <c r="E638" s="255">
        <v>94</v>
      </c>
      <c r="F638" s="255">
        <v>50</v>
      </c>
      <c r="G638" s="255">
        <v>32</v>
      </c>
      <c r="H638" s="255">
        <v>31</v>
      </c>
      <c r="I638" s="256">
        <v>33</v>
      </c>
      <c r="J638" s="11"/>
      <c r="M638" s="257">
        <v>17083.599999999999</v>
      </c>
      <c r="N638" s="257">
        <v>10003</v>
      </c>
      <c r="O638" s="257">
        <v>7779.14</v>
      </c>
      <c r="P638" s="257">
        <v>6868.13</v>
      </c>
      <c r="Q638" s="257">
        <v>41733.64</v>
      </c>
      <c r="R638" s="11"/>
      <c r="S638" s="4"/>
      <c r="T638" s="4"/>
      <c r="U638" s="257">
        <v>165.860194174757</v>
      </c>
      <c r="V638" s="257">
        <v>97.116504854368998</v>
      </c>
      <c r="W638" s="257">
        <v>78.577171717171694</v>
      </c>
      <c r="X638" s="257">
        <v>71.543020833333301</v>
      </c>
      <c r="Y638" s="257">
        <v>421.55191919191901</v>
      </c>
      <c r="Z638" s="11"/>
      <c r="AA638" s="4"/>
      <c r="AB638" s="253" t="s">
        <v>519</v>
      </c>
      <c r="AD638" s="254" t="s">
        <v>70</v>
      </c>
      <c r="AE638" s="255">
        <v>1</v>
      </c>
      <c r="AF638" s="255"/>
      <c r="AG638" s="255"/>
      <c r="AH638" s="255"/>
      <c r="AI638" s="256"/>
      <c r="AJ638" s="24"/>
      <c r="AK638" s="4"/>
      <c r="AL638" s="4"/>
      <c r="AM638" s="257">
        <v>20</v>
      </c>
      <c r="AN638" s="257">
        <v>0</v>
      </c>
      <c r="AO638" s="257">
        <v>0</v>
      </c>
      <c r="AP638" s="257">
        <v>0</v>
      </c>
      <c r="AQ638" s="257">
        <v>0</v>
      </c>
      <c r="AR638" s="24"/>
      <c r="AS638" s="4"/>
      <c r="AT638" s="4"/>
      <c r="AU638" s="257">
        <v>20</v>
      </c>
      <c r="AV638" s="257">
        <v>0</v>
      </c>
      <c r="AW638" s="257">
        <v>0</v>
      </c>
      <c r="AX638" s="257">
        <v>0</v>
      </c>
      <c r="AY638" s="257">
        <v>0</v>
      </c>
      <c r="AZ638" s="24"/>
      <c r="BA638" s="4"/>
    </row>
    <row r="639" spans="2:53" ht="14.4">
      <c r="B639" s="260" t="s">
        <v>467</v>
      </c>
      <c r="D639" s="261" t="s">
        <v>468</v>
      </c>
      <c r="E639" s="262">
        <v>22</v>
      </c>
      <c r="F639" s="262">
        <v>8</v>
      </c>
      <c r="G639" s="262">
        <v>8</v>
      </c>
      <c r="H639" s="262">
        <v>9</v>
      </c>
      <c r="I639" s="263">
        <v>11</v>
      </c>
      <c r="J639" s="11"/>
      <c r="M639" s="264">
        <v>4521.72</v>
      </c>
      <c r="N639" s="264">
        <v>3161.39</v>
      </c>
      <c r="O639" s="264">
        <v>2797.19</v>
      </c>
      <c r="P639" s="264">
        <v>2821.51</v>
      </c>
      <c r="Q639" s="264">
        <v>20755.490000000002</v>
      </c>
      <c r="R639" s="11"/>
      <c r="S639" s="4"/>
      <c r="T639" s="4"/>
      <c r="U639" s="264">
        <v>173.91230769230799</v>
      </c>
      <c r="V639" s="264">
        <v>121.591923076923</v>
      </c>
      <c r="W639" s="264">
        <v>107.584230769231</v>
      </c>
      <c r="X639" s="264">
        <v>108.51961538461499</v>
      </c>
      <c r="Y639" s="264">
        <v>798.28807692307703</v>
      </c>
      <c r="Z639" s="11"/>
      <c r="AA639" s="4"/>
      <c r="AB639" s="260" t="s">
        <v>520</v>
      </c>
      <c r="AD639" s="261" t="s">
        <v>79</v>
      </c>
      <c r="AE639" s="262">
        <v>2</v>
      </c>
      <c r="AF639" s="262">
        <v>1</v>
      </c>
      <c r="AG639" s="262"/>
      <c r="AH639" s="262"/>
      <c r="AI639" s="263"/>
      <c r="AJ639" s="24"/>
      <c r="AK639" s="4"/>
      <c r="AL639" s="4"/>
      <c r="AM639" s="264">
        <v>1183.6600000000001</v>
      </c>
      <c r="AN639" s="264">
        <v>3982.31</v>
      </c>
      <c r="AO639" s="264">
        <v>0</v>
      </c>
      <c r="AP639" s="264">
        <v>0</v>
      </c>
      <c r="AQ639" s="264">
        <v>0</v>
      </c>
      <c r="AR639" s="24"/>
      <c r="AS639" s="4"/>
      <c r="AT639" s="4"/>
      <c r="AU639" s="264">
        <v>591.83000000000004</v>
      </c>
      <c r="AV639" s="264">
        <v>1991.155</v>
      </c>
      <c r="AW639" s="264">
        <v>0</v>
      </c>
      <c r="AX639" s="264">
        <v>0</v>
      </c>
      <c r="AY639" s="264">
        <v>0</v>
      </c>
      <c r="AZ639" s="24"/>
      <c r="BA639" s="4"/>
    </row>
    <row r="640" spans="2:53" ht="14.4">
      <c r="B640" s="253" t="s">
        <v>469</v>
      </c>
      <c r="D640" s="254" t="s">
        <v>234</v>
      </c>
      <c r="E640" s="255">
        <v>353</v>
      </c>
      <c r="F640" s="255">
        <v>207</v>
      </c>
      <c r="G640" s="255">
        <v>146</v>
      </c>
      <c r="H640" s="255">
        <v>131</v>
      </c>
      <c r="I640" s="256">
        <v>154</v>
      </c>
      <c r="J640" s="11"/>
      <c r="M640" s="257">
        <v>37735.5099999999</v>
      </c>
      <c r="N640" s="257">
        <v>25375.279999999999</v>
      </c>
      <c r="O640" s="257">
        <v>17012.849999999999</v>
      </c>
      <c r="P640" s="257">
        <v>19475.91</v>
      </c>
      <c r="Q640" s="257">
        <v>189319.84</v>
      </c>
      <c r="R640" s="11"/>
      <c r="S640" s="4"/>
      <c r="T640" s="4"/>
      <c r="U640" s="257">
        <v>93.404727722772094</v>
      </c>
      <c r="V640" s="257">
        <v>62.810099009901101</v>
      </c>
      <c r="W640" s="257">
        <v>43.5111253196931</v>
      </c>
      <c r="X640" s="257">
        <v>49.5570229007634</v>
      </c>
      <c r="Y640" s="257">
        <v>484.193964194373</v>
      </c>
      <c r="Z640" s="11"/>
      <c r="AA640" s="4"/>
      <c r="AB640" s="253" t="s">
        <v>521</v>
      </c>
      <c r="AD640" s="254" t="s">
        <v>59</v>
      </c>
      <c r="AE640" s="255">
        <v>37</v>
      </c>
      <c r="AF640" s="255">
        <v>25</v>
      </c>
      <c r="AG640" s="255">
        <v>17</v>
      </c>
      <c r="AH640" s="255">
        <v>15</v>
      </c>
      <c r="AI640" s="256">
        <v>9</v>
      </c>
      <c r="AJ640" s="24"/>
      <c r="AK640" s="4"/>
      <c r="AL640" s="4"/>
      <c r="AM640" s="257">
        <v>13228.76</v>
      </c>
      <c r="AN640" s="257">
        <v>3910.19</v>
      </c>
      <c r="AO640" s="257">
        <v>1770.72</v>
      </c>
      <c r="AP640" s="257">
        <v>1723.02</v>
      </c>
      <c r="AQ640" s="257">
        <v>1719.74</v>
      </c>
      <c r="AR640" s="24"/>
      <c r="AS640" s="4"/>
      <c r="AT640" s="4"/>
      <c r="AU640" s="257">
        <v>348.12526315789501</v>
      </c>
      <c r="AV640" s="257">
        <v>102.899736842105</v>
      </c>
      <c r="AW640" s="257">
        <v>46.5978947368421</v>
      </c>
      <c r="AX640" s="257">
        <v>45.342631578947397</v>
      </c>
      <c r="AY640" s="257">
        <v>47.770555555555603</v>
      </c>
      <c r="AZ640" s="24"/>
      <c r="BA640" s="4"/>
    </row>
    <row r="641" spans="2:53" ht="14.4">
      <c r="B641" s="260" t="s">
        <v>472</v>
      </c>
      <c r="D641" s="261" t="s">
        <v>70</v>
      </c>
      <c r="E641" s="262">
        <v>20</v>
      </c>
      <c r="F641" s="262">
        <v>16</v>
      </c>
      <c r="G641" s="262">
        <v>14</v>
      </c>
      <c r="H641" s="262">
        <v>13</v>
      </c>
      <c r="I641" s="263">
        <v>12</v>
      </c>
      <c r="J641" s="11"/>
      <c r="M641" s="264">
        <v>3423.53</v>
      </c>
      <c r="N641" s="264">
        <v>2895.17</v>
      </c>
      <c r="O641" s="264">
        <v>2030.88</v>
      </c>
      <c r="P641" s="264">
        <v>2169.7600000000002</v>
      </c>
      <c r="Q641" s="264">
        <v>7705.02</v>
      </c>
      <c r="R641" s="11"/>
      <c r="S641" s="4"/>
      <c r="T641" s="4"/>
      <c r="U641" s="264">
        <v>148.84913043478301</v>
      </c>
      <c r="V641" s="264">
        <v>125.876956521739</v>
      </c>
      <c r="W641" s="264">
        <v>88.299130434782597</v>
      </c>
      <c r="X641" s="264">
        <v>94.337391304347804</v>
      </c>
      <c r="Y641" s="264">
        <v>335.00086956521699</v>
      </c>
      <c r="Z641" s="11"/>
      <c r="AA641" s="4"/>
      <c r="AB641" s="260" t="s">
        <v>521</v>
      </c>
      <c r="AD641" s="261" t="s">
        <v>72</v>
      </c>
      <c r="AE641" s="262">
        <v>1</v>
      </c>
      <c r="AF641" s="262"/>
      <c r="AG641" s="262"/>
      <c r="AH641" s="262"/>
      <c r="AI641" s="263"/>
      <c r="AJ641" s="24"/>
      <c r="AK641" s="4"/>
      <c r="AL641" s="4"/>
      <c r="AM641" s="264">
        <v>670.83</v>
      </c>
      <c r="AN641" s="264">
        <v>0</v>
      </c>
      <c r="AO641" s="264">
        <v>0</v>
      </c>
      <c r="AP641" s="264">
        <v>0</v>
      </c>
      <c r="AQ641" s="264">
        <v>0</v>
      </c>
      <c r="AR641" s="24"/>
      <c r="AS641" s="4"/>
      <c r="AT641" s="4"/>
      <c r="AU641" s="264">
        <v>670.83</v>
      </c>
      <c r="AV641" s="264">
        <v>0</v>
      </c>
      <c r="AW641" s="264">
        <v>0</v>
      </c>
      <c r="AX641" s="264">
        <v>0</v>
      </c>
      <c r="AY641" s="264">
        <v>0</v>
      </c>
      <c r="AZ641" s="24"/>
      <c r="BA641" s="4"/>
    </row>
    <row r="642" spans="2:53" ht="14.4">
      <c r="B642" s="253" t="s">
        <v>473</v>
      </c>
      <c r="D642" s="254" t="s">
        <v>207</v>
      </c>
      <c r="E642" s="255">
        <v>115</v>
      </c>
      <c r="F642" s="255">
        <v>77</v>
      </c>
      <c r="G642" s="255">
        <v>58</v>
      </c>
      <c r="H642" s="255">
        <v>50</v>
      </c>
      <c r="I642" s="256">
        <v>45</v>
      </c>
      <c r="J642" s="11"/>
      <c r="M642" s="257">
        <v>19599.57</v>
      </c>
      <c r="N642" s="257">
        <v>16118.57</v>
      </c>
      <c r="O642" s="257">
        <v>12194.18</v>
      </c>
      <c r="P642" s="257">
        <v>14210.55</v>
      </c>
      <c r="Q642" s="257">
        <v>111295.64</v>
      </c>
      <c r="R642" s="11"/>
      <c r="S642" s="4"/>
      <c r="T642" s="4"/>
      <c r="U642" s="257">
        <v>154.327322834646</v>
      </c>
      <c r="V642" s="257">
        <v>126.917874015748</v>
      </c>
      <c r="W642" s="257">
        <v>96.779206349206305</v>
      </c>
      <c r="X642" s="257">
        <v>111.894094488189</v>
      </c>
      <c r="Y642" s="257">
        <v>883.29873015873</v>
      </c>
      <c r="Z642" s="11"/>
      <c r="AA642" s="4"/>
      <c r="AB642" s="253" t="s">
        <v>523</v>
      </c>
      <c r="AD642" s="254" t="s">
        <v>55</v>
      </c>
      <c r="AE642" s="255">
        <v>1</v>
      </c>
      <c r="AF642" s="255"/>
      <c r="AG642" s="255"/>
      <c r="AH642" s="255"/>
      <c r="AI642" s="256"/>
      <c r="AJ642" s="24"/>
      <c r="AK642" s="4"/>
      <c r="AL642" s="4"/>
      <c r="AM642" s="257">
        <v>355.76</v>
      </c>
      <c r="AN642" s="257">
        <v>0</v>
      </c>
      <c r="AO642" s="257">
        <v>0</v>
      </c>
      <c r="AP642" s="257">
        <v>0</v>
      </c>
      <c r="AQ642" s="257">
        <v>0</v>
      </c>
      <c r="AR642" s="24"/>
      <c r="AS642" s="4"/>
      <c r="AT642" s="4"/>
      <c r="AU642" s="257">
        <v>355.76</v>
      </c>
      <c r="AV642" s="257">
        <v>0</v>
      </c>
      <c r="AW642" s="257">
        <v>0</v>
      </c>
      <c r="AX642" s="257">
        <v>0</v>
      </c>
      <c r="AY642" s="257">
        <v>0</v>
      </c>
      <c r="AZ642" s="24"/>
      <c r="BA642" s="4"/>
    </row>
    <row r="643" spans="2:53" ht="14.4">
      <c r="B643" s="260" t="s">
        <v>474</v>
      </c>
      <c r="D643" s="261" t="s">
        <v>153</v>
      </c>
      <c r="E643" s="262">
        <v>972</v>
      </c>
      <c r="F643" s="262">
        <v>682</v>
      </c>
      <c r="G643" s="262">
        <v>586</v>
      </c>
      <c r="H643" s="262">
        <v>542</v>
      </c>
      <c r="I643" s="263">
        <v>619</v>
      </c>
      <c r="J643" s="11"/>
      <c r="M643" s="264">
        <v>143366.17000000001</v>
      </c>
      <c r="N643" s="264">
        <v>133481.4</v>
      </c>
      <c r="O643" s="264">
        <v>113216.33</v>
      </c>
      <c r="P643" s="264">
        <v>122130.5</v>
      </c>
      <c r="Q643" s="264">
        <v>1018960.04</v>
      </c>
      <c r="R643" s="11"/>
      <c r="S643" s="4"/>
      <c r="T643" s="4"/>
      <c r="U643" s="264">
        <v>120.882099494098</v>
      </c>
      <c r="V643" s="264">
        <v>112.54755480607101</v>
      </c>
      <c r="W643" s="264">
        <v>98.792609075043799</v>
      </c>
      <c r="X643" s="264">
        <v>107.793909973521</v>
      </c>
      <c r="Y643" s="264">
        <v>910.598784629134</v>
      </c>
      <c r="Z643" s="11"/>
      <c r="AA643" s="4"/>
      <c r="AB643" s="260" t="s">
        <v>525</v>
      </c>
      <c r="AD643" s="261" t="s">
        <v>117</v>
      </c>
      <c r="AE643" s="262">
        <v>1</v>
      </c>
      <c r="AF643" s="262">
        <v>1</v>
      </c>
      <c r="AG643" s="262">
        <v>1</v>
      </c>
      <c r="AH643" s="262"/>
      <c r="AI643" s="263"/>
      <c r="AJ643" s="24"/>
      <c r="AK643" s="4"/>
      <c r="AL643" s="4"/>
      <c r="AM643" s="264">
        <v>15.74</v>
      </c>
      <c r="AN643" s="264">
        <v>14.04</v>
      </c>
      <c r="AO643" s="264">
        <v>1.29</v>
      </c>
      <c r="AP643" s="264">
        <v>0</v>
      </c>
      <c r="AQ643" s="264">
        <v>0</v>
      </c>
      <c r="AR643" s="24"/>
      <c r="AS643" s="4"/>
      <c r="AT643" s="4"/>
      <c r="AU643" s="264">
        <v>15.74</v>
      </c>
      <c r="AV643" s="264">
        <v>14.04</v>
      </c>
      <c r="AW643" s="264">
        <v>1.29</v>
      </c>
      <c r="AX643" s="264">
        <v>0</v>
      </c>
      <c r="AY643" s="264">
        <v>0</v>
      </c>
      <c r="AZ643" s="24"/>
      <c r="BA643" s="4"/>
    </row>
    <row r="644" spans="2:53" ht="14.4">
      <c r="B644" s="253" t="s">
        <v>476</v>
      </c>
      <c r="D644" s="254" t="s">
        <v>110</v>
      </c>
      <c r="E644" s="255">
        <v>19</v>
      </c>
      <c r="F644" s="255">
        <v>10</v>
      </c>
      <c r="G644" s="255">
        <v>9</v>
      </c>
      <c r="H644" s="255">
        <v>5</v>
      </c>
      <c r="I644" s="256">
        <v>9</v>
      </c>
      <c r="J644" s="11"/>
      <c r="M644" s="257">
        <v>3004.07</v>
      </c>
      <c r="N644" s="257">
        <v>2292.2800000000002</v>
      </c>
      <c r="O644" s="257">
        <v>1827.62</v>
      </c>
      <c r="P644" s="257">
        <v>1637.47</v>
      </c>
      <c r="Q644" s="257">
        <v>29121.01</v>
      </c>
      <c r="R644" s="11"/>
      <c r="S644" s="4"/>
      <c r="T644" s="4"/>
      <c r="U644" s="257">
        <v>143.050952380952</v>
      </c>
      <c r="V644" s="257">
        <v>109.15619047619001</v>
      </c>
      <c r="W644" s="257">
        <v>87.029523809523795</v>
      </c>
      <c r="X644" s="257">
        <v>86.182631578947394</v>
      </c>
      <c r="Y644" s="257">
        <v>1532.6847368421099</v>
      </c>
      <c r="Z644" s="11"/>
      <c r="AA644" s="4"/>
      <c r="AB644" s="253" t="s">
        <v>525</v>
      </c>
      <c r="AD644" s="254" t="s">
        <v>526</v>
      </c>
      <c r="AE644" s="255">
        <v>14</v>
      </c>
      <c r="AF644" s="255">
        <v>6</v>
      </c>
      <c r="AG644" s="255">
        <v>2</v>
      </c>
      <c r="AH644" s="255">
        <v>2</v>
      </c>
      <c r="AI644" s="256">
        <v>2</v>
      </c>
      <c r="AJ644" s="24"/>
      <c r="AK644" s="4"/>
      <c r="AL644" s="4"/>
      <c r="AM644" s="257">
        <v>961.43</v>
      </c>
      <c r="AN644" s="257">
        <v>273.77</v>
      </c>
      <c r="AO644" s="257">
        <v>193.78</v>
      </c>
      <c r="AP644" s="257">
        <v>127.45</v>
      </c>
      <c r="AQ644" s="257">
        <v>409.05</v>
      </c>
      <c r="AR644" s="24"/>
      <c r="AS644" s="4"/>
      <c r="AT644" s="4"/>
      <c r="AU644" s="257">
        <v>68.673571428571407</v>
      </c>
      <c r="AV644" s="257">
        <v>19.555</v>
      </c>
      <c r="AW644" s="257">
        <v>16.148333333333301</v>
      </c>
      <c r="AX644" s="257">
        <v>10.6208333333333</v>
      </c>
      <c r="AY644" s="257">
        <v>34.087499999999999</v>
      </c>
      <c r="AZ644" s="24"/>
      <c r="BA644" s="4"/>
    </row>
    <row r="645" spans="2:53" ht="14.4">
      <c r="B645" s="260" t="s">
        <v>476</v>
      </c>
      <c r="D645" s="261" t="s">
        <v>477</v>
      </c>
      <c r="E645" s="262">
        <v>19</v>
      </c>
      <c r="F645" s="262">
        <v>12</v>
      </c>
      <c r="G645" s="262">
        <v>11</v>
      </c>
      <c r="H645" s="262">
        <v>11</v>
      </c>
      <c r="I645" s="263">
        <v>10</v>
      </c>
      <c r="J645" s="11"/>
      <c r="M645" s="264">
        <v>2435.79</v>
      </c>
      <c r="N645" s="264">
        <v>1501.31</v>
      </c>
      <c r="O645" s="264">
        <v>1404.82</v>
      </c>
      <c r="P645" s="264">
        <v>1895.26</v>
      </c>
      <c r="Q645" s="264">
        <v>21799.37</v>
      </c>
      <c r="R645" s="11"/>
      <c r="S645" s="4"/>
      <c r="T645" s="4"/>
      <c r="U645" s="264">
        <v>115.99</v>
      </c>
      <c r="V645" s="264">
        <v>71.490952380952393</v>
      </c>
      <c r="W645" s="264">
        <v>70.241</v>
      </c>
      <c r="X645" s="264">
        <v>90.250476190476206</v>
      </c>
      <c r="Y645" s="264">
        <v>1038.0652380952399</v>
      </c>
      <c r="Z645" s="11"/>
      <c r="AA645" s="4"/>
      <c r="AB645" s="260" t="s">
        <v>527</v>
      </c>
      <c r="AD645" s="261" t="s">
        <v>323</v>
      </c>
      <c r="AE645" s="262">
        <v>171</v>
      </c>
      <c r="AF645" s="262">
        <v>68</v>
      </c>
      <c r="AG645" s="262">
        <v>49</v>
      </c>
      <c r="AH645" s="262">
        <v>31</v>
      </c>
      <c r="AI645" s="263">
        <v>29</v>
      </c>
      <c r="AJ645" s="24"/>
      <c r="AK645" s="4"/>
      <c r="AL645" s="4"/>
      <c r="AM645" s="264">
        <v>71885.05</v>
      </c>
      <c r="AN645" s="264">
        <v>7700.65</v>
      </c>
      <c r="AO645" s="264">
        <v>4122.03</v>
      </c>
      <c r="AP645" s="264">
        <v>3661.77</v>
      </c>
      <c r="AQ645" s="264">
        <v>50518.73</v>
      </c>
      <c r="AR645" s="24"/>
      <c r="AS645" s="4"/>
      <c r="AT645" s="4"/>
      <c r="AU645" s="264">
        <v>413.13247126436801</v>
      </c>
      <c r="AV645" s="264">
        <v>44.256609195402298</v>
      </c>
      <c r="AW645" s="264">
        <v>24.6828143712575</v>
      </c>
      <c r="AX645" s="264">
        <v>22.886062500000001</v>
      </c>
      <c r="AY645" s="264">
        <v>313.780931677019</v>
      </c>
      <c r="AZ645" s="24"/>
      <c r="BA645" s="4"/>
    </row>
    <row r="646" spans="2:53" ht="14.4">
      <c r="B646" s="253" t="s">
        <v>476</v>
      </c>
      <c r="D646" s="254" t="s">
        <v>68</v>
      </c>
      <c r="E646" s="255">
        <v>11</v>
      </c>
      <c r="F646" s="255">
        <v>8</v>
      </c>
      <c r="G646" s="255">
        <v>6</v>
      </c>
      <c r="H646" s="255">
        <v>7</v>
      </c>
      <c r="I646" s="256">
        <v>7</v>
      </c>
      <c r="J646" s="11"/>
      <c r="M646" s="257">
        <v>2637.6</v>
      </c>
      <c r="N646" s="257">
        <v>1082.98</v>
      </c>
      <c r="O646" s="257">
        <v>1052.99</v>
      </c>
      <c r="P646" s="257">
        <v>1247.82</v>
      </c>
      <c r="Q646" s="257">
        <v>10666.04</v>
      </c>
      <c r="R646" s="11"/>
      <c r="S646" s="4"/>
      <c r="T646" s="4"/>
      <c r="U646" s="257">
        <v>202.89230769230801</v>
      </c>
      <c r="V646" s="257">
        <v>83.306153846153805</v>
      </c>
      <c r="W646" s="257">
        <v>80.999230769230806</v>
      </c>
      <c r="X646" s="257">
        <v>95.986153846153798</v>
      </c>
      <c r="Y646" s="257">
        <v>820.46461538461494</v>
      </c>
      <c r="Z646" s="11"/>
      <c r="AA646" s="4"/>
      <c r="AB646" s="253" t="s">
        <v>528</v>
      </c>
      <c r="AD646" s="254" t="s">
        <v>98</v>
      </c>
      <c r="AE646" s="255">
        <v>1</v>
      </c>
      <c r="AF646" s="255">
        <v>1</v>
      </c>
      <c r="AG646" s="255"/>
      <c r="AH646" s="255"/>
      <c r="AI646" s="256"/>
      <c r="AJ646" s="24"/>
      <c r="AK646" s="4"/>
      <c r="AL646" s="4"/>
      <c r="AM646" s="257">
        <v>317.10000000000002</v>
      </c>
      <c r="AN646" s="257">
        <v>37.71</v>
      </c>
      <c r="AO646" s="257"/>
      <c r="AP646" s="257">
        <v>0</v>
      </c>
      <c r="AQ646" s="257">
        <v>0</v>
      </c>
      <c r="AR646" s="24"/>
      <c r="AS646" s="4"/>
      <c r="AT646" s="4"/>
      <c r="AU646" s="257">
        <v>317.10000000000002</v>
      </c>
      <c r="AV646" s="257">
        <v>37.71</v>
      </c>
      <c r="AW646" s="257"/>
      <c r="AX646" s="257">
        <v>0</v>
      </c>
      <c r="AY646" s="257">
        <v>0</v>
      </c>
      <c r="AZ646" s="24"/>
      <c r="BA646" s="4"/>
    </row>
    <row r="647" spans="2:53" ht="14.4">
      <c r="B647" s="260" t="s">
        <v>479</v>
      </c>
      <c r="D647" s="261" t="s">
        <v>442</v>
      </c>
      <c r="E647" s="262">
        <v>257</v>
      </c>
      <c r="F647" s="262">
        <v>115</v>
      </c>
      <c r="G647" s="262">
        <v>65</v>
      </c>
      <c r="H647" s="262">
        <v>39</v>
      </c>
      <c r="I647" s="263">
        <v>33</v>
      </c>
      <c r="J647" s="11"/>
      <c r="M647" s="264">
        <v>29528.79</v>
      </c>
      <c r="N647" s="264">
        <v>14851.45</v>
      </c>
      <c r="O647" s="264">
        <v>5049.71</v>
      </c>
      <c r="P647" s="264">
        <v>2876.45</v>
      </c>
      <c r="Q647" s="264">
        <v>13062.82</v>
      </c>
      <c r="R647" s="11"/>
      <c r="S647" s="4"/>
      <c r="T647" s="4"/>
      <c r="U647" s="264">
        <v>109.365888888889</v>
      </c>
      <c r="V647" s="264">
        <v>55.0053703703704</v>
      </c>
      <c r="W647" s="264">
        <v>20.527276422764199</v>
      </c>
      <c r="X647" s="264">
        <v>11.8861570247934</v>
      </c>
      <c r="Y647" s="264">
        <v>52.672661290322601</v>
      </c>
      <c r="Z647" s="11"/>
      <c r="AA647" s="4"/>
      <c r="AB647" s="260" t="s">
        <v>528</v>
      </c>
      <c r="AD647" s="261" t="s">
        <v>121</v>
      </c>
      <c r="AE647" s="262">
        <v>272</v>
      </c>
      <c r="AF647" s="262">
        <v>106</v>
      </c>
      <c r="AG647" s="262">
        <v>75</v>
      </c>
      <c r="AH647" s="262">
        <v>59</v>
      </c>
      <c r="AI647" s="263">
        <v>59</v>
      </c>
      <c r="AJ647" s="24"/>
      <c r="AK647" s="4"/>
      <c r="AL647" s="4"/>
      <c r="AM647" s="264">
        <v>269657.92</v>
      </c>
      <c r="AN647" s="264">
        <v>127544.64</v>
      </c>
      <c r="AO647" s="264">
        <v>48945.9</v>
      </c>
      <c r="AP647" s="264">
        <v>18890.12</v>
      </c>
      <c r="AQ647" s="264">
        <v>59782.27</v>
      </c>
      <c r="AR647" s="24"/>
      <c r="AS647" s="4"/>
      <c r="AT647" s="4"/>
      <c r="AU647" s="264">
        <v>939.57463414634196</v>
      </c>
      <c r="AV647" s="264">
        <v>444.406411149826</v>
      </c>
      <c r="AW647" s="264">
        <v>183.31797752809001</v>
      </c>
      <c r="AX647" s="264">
        <v>72.654307692307697</v>
      </c>
      <c r="AY647" s="264">
        <v>215.044136690648</v>
      </c>
      <c r="AZ647" s="24"/>
      <c r="BA647" s="4"/>
    </row>
    <row r="648" spans="2:53" ht="14.4">
      <c r="B648" s="253" t="s">
        <v>480</v>
      </c>
      <c r="D648" s="254" t="s">
        <v>135</v>
      </c>
      <c r="E648" s="255">
        <v>3</v>
      </c>
      <c r="F648" s="255">
        <v>4</v>
      </c>
      <c r="G648" s="255">
        <v>3</v>
      </c>
      <c r="H648" s="255">
        <v>3</v>
      </c>
      <c r="I648" s="256">
        <v>3</v>
      </c>
      <c r="J648" s="11"/>
      <c r="M648" s="257">
        <v>449.53</v>
      </c>
      <c r="N648" s="257">
        <v>560.20000000000005</v>
      </c>
      <c r="O648" s="257">
        <v>381.98</v>
      </c>
      <c r="P648" s="257">
        <v>471.45</v>
      </c>
      <c r="Q648" s="257">
        <v>6170.08</v>
      </c>
      <c r="R648" s="11"/>
      <c r="S648" s="4"/>
      <c r="T648" s="4"/>
      <c r="U648" s="257">
        <v>112.38249999999999</v>
      </c>
      <c r="V648" s="257">
        <v>140.05000000000001</v>
      </c>
      <c r="W648" s="257">
        <v>95.495000000000005</v>
      </c>
      <c r="X648" s="257">
        <v>117.8625</v>
      </c>
      <c r="Y648" s="257">
        <v>1542.52</v>
      </c>
      <c r="Z648" s="11"/>
      <c r="AA648" s="4"/>
      <c r="AB648" s="253" t="s">
        <v>654</v>
      </c>
      <c r="AD648" s="254" t="s">
        <v>135</v>
      </c>
      <c r="AE648" s="255">
        <v>2</v>
      </c>
      <c r="AF648" s="255">
        <v>2</v>
      </c>
      <c r="AG648" s="255">
        <v>1</v>
      </c>
      <c r="AH648" s="255">
        <v>2</v>
      </c>
      <c r="AI648" s="256">
        <v>2</v>
      </c>
      <c r="AJ648" s="24"/>
      <c r="AK648" s="4"/>
      <c r="AL648" s="4"/>
      <c r="AM648" s="257">
        <v>97.3</v>
      </c>
      <c r="AN648" s="257">
        <v>180</v>
      </c>
      <c r="AO648" s="257">
        <v>27.6</v>
      </c>
      <c r="AP648" s="257">
        <v>107.19</v>
      </c>
      <c r="AQ648" s="257">
        <v>189.1</v>
      </c>
      <c r="AR648" s="24"/>
      <c r="AS648" s="4"/>
      <c r="AT648" s="4"/>
      <c r="AU648" s="257">
        <v>32.433333333333302</v>
      </c>
      <c r="AV648" s="257">
        <v>60</v>
      </c>
      <c r="AW648" s="257">
        <v>27.6</v>
      </c>
      <c r="AX648" s="257">
        <v>53.594999999999999</v>
      </c>
      <c r="AY648" s="257">
        <v>94.55</v>
      </c>
      <c r="AZ648" s="24"/>
      <c r="BA648" s="4"/>
    </row>
    <row r="649" spans="2:53" ht="14.4">
      <c r="B649" s="260" t="s">
        <v>482</v>
      </c>
      <c r="D649" s="261" t="s">
        <v>442</v>
      </c>
      <c r="E649" s="262">
        <v>1</v>
      </c>
      <c r="F649" s="262">
        <v>1</v>
      </c>
      <c r="G649" s="262">
        <v>1</v>
      </c>
      <c r="H649" s="262"/>
      <c r="I649" s="263"/>
      <c r="J649" s="11"/>
      <c r="M649" s="264">
        <v>57.47</v>
      </c>
      <c r="N649" s="264">
        <v>61.24</v>
      </c>
      <c r="O649" s="264">
        <v>53.98</v>
      </c>
      <c r="P649" s="264">
        <v>0</v>
      </c>
      <c r="Q649" s="264">
        <v>0</v>
      </c>
      <c r="R649" s="11"/>
      <c r="S649" s="4"/>
      <c r="T649" s="4"/>
      <c r="U649" s="264">
        <v>57.47</v>
      </c>
      <c r="V649" s="264">
        <v>61.24</v>
      </c>
      <c r="W649" s="264">
        <v>53.98</v>
      </c>
      <c r="X649" s="264">
        <v>0</v>
      </c>
      <c r="Y649" s="264">
        <v>0</v>
      </c>
      <c r="Z649" s="11"/>
      <c r="AA649" s="4"/>
      <c r="AB649" s="260" t="s">
        <v>530</v>
      </c>
      <c r="AD649" s="261" t="s">
        <v>61</v>
      </c>
      <c r="AE649" s="262">
        <v>1</v>
      </c>
      <c r="AF649" s="262"/>
      <c r="AG649" s="262"/>
      <c r="AH649" s="262"/>
      <c r="AI649" s="263"/>
      <c r="AJ649" s="24"/>
      <c r="AK649" s="4"/>
      <c r="AL649" s="4"/>
      <c r="AM649" s="264">
        <v>222.18</v>
      </c>
      <c r="AN649" s="264">
        <v>0</v>
      </c>
      <c r="AO649" s="264">
        <v>0</v>
      </c>
      <c r="AP649" s="264">
        <v>0</v>
      </c>
      <c r="AQ649" s="264">
        <v>0</v>
      </c>
      <c r="AR649" s="24"/>
      <c r="AS649" s="4"/>
      <c r="AT649" s="4"/>
      <c r="AU649" s="264">
        <v>222.18</v>
      </c>
      <c r="AV649" s="264">
        <v>0</v>
      </c>
      <c r="AW649" s="264">
        <v>0</v>
      </c>
      <c r="AX649" s="264">
        <v>0</v>
      </c>
      <c r="AY649" s="264">
        <v>0</v>
      </c>
      <c r="AZ649" s="24"/>
      <c r="BA649" s="4"/>
    </row>
    <row r="650" spans="2:53" ht="14.4">
      <c r="B650" s="253" t="s">
        <v>482</v>
      </c>
      <c r="D650" s="254" t="s">
        <v>212</v>
      </c>
      <c r="E650" s="255">
        <v>176</v>
      </c>
      <c r="F650" s="255">
        <v>94</v>
      </c>
      <c r="G650" s="255">
        <v>65</v>
      </c>
      <c r="H650" s="255">
        <v>58</v>
      </c>
      <c r="I650" s="256">
        <v>51</v>
      </c>
      <c r="J650" s="11"/>
      <c r="M650" s="257">
        <v>22130.71</v>
      </c>
      <c r="N650" s="257">
        <v>13216.49</v>
      </c>
      <c r="O650" s="257">
        <v>10314.280000000001</v>
      </c>
      <c r="P650" s="257">
        <v>10488.94</v>
      </c>
      <c r="Q650" s="257">
        <v>69071.66</v>
      </c>
      <c r="R650" s="11"/>
      <c r="S650" s="4"/>
      <c r="T650" s="4"/>
      <c r="U650" s="257">
        <v>116.477421052632</v>
      </c>
      <c r="V650" s="257">
        <v>69.560473684210507</v>
      </c>
      <c r="W650" s="257">
        <v>57.301555555555503</v>
      </c>
      <c r="X650" s="257">
        <v>59.2595480225988</v>
      </c>
      <c r="Y650" s="257">
        <v>392.45261363636399</v>
      </c>
      <c r="Z650" s="11"/>
      <c r="AA650" s="4"/>
      <c r="AB650" s="253" t="s">
        <v>655</v>
      </c>
      <c r="AD650" s="254" t="s">
        <v>533</v>
      </c>
      <c r="AE650" s="255">
        <v>6</v>
      </c>
      <c r="AF650" s="255">
        <v>3</v>
      </c>
      <c r="AG650" s="255">
        <v>2</v>
      </c>
      <c r="AH650" s="255">
        <v>2</v>
      </c>
      <c r="AI650" s="256">
        <v>2</v>
      </c>
      <c r="AJ650" s="24"/>
      <c r="AK650" s="4"/>
      <c r="AL650" s="4"/>
      <c r="AM650" s="257">
        <v>278.35000000000002</v>
      </c>
      <c r="AN650" s="257">
        <v>73.040000000000006</v>
      </c>
      <c r="AO650" s="257">
        <v>59.82</v>
      </c>
      <c r="AP650" s="257">
        <v>64.150000000000006</v>
      </c>
      <c r="AQ650" s="257">
        <v>111.98</v>
      </c>
      <c r="AR650" s="24"/>
      <c r="AS650" s="4"/>
      <c r="AT650" s="4"/>
      <c r="AU650" s="257">
        <v>46.391666666666701</v>
      </c>
      <c r="AV650" s="257">
        <v>12.1733333333333</v>
      </c>
      <c r="AW650" s="257">
        <v>19.940000000000001</v>
      </c>
      <c r="AX650" s="257">
        <v>32.075000000000003</v>
      </c>
      <c r="AY650" s="257">
        <v>55.99</v>
      </c>
      <c r="AZ650" s="24"/>
      <c r="BA650" s="4"/>
    </row>
    <row r="651" spans="2:53" ht="14.4">
      <c r="B651" s="260" t="s">
        <v>483</v>
      </c>
      <c r="D651" s="261" t="s">
        <v>98</v>
      </c>
      <c r="E651" s="262">
        <v>1293</v>
      </c>
      <c r="F651" s="262">
        <v>629</v>
      </c>
      <c r="G651" s="262">
        <v>499</v>
      </c>
      <c r="H651" s="262">
        <v>437</v>
      </c>
      <c r="I651" s="263">
        <v>511</v>
      </c>
      <c r="J651" s="11"/>
      <c r="M651" s="264">
        <v>178835.79</v>
      </c>
      <c r="N651" s="264">
        <v>89654.510000000097</v>
      </c>
      <c r="O651" s="264">
        <v>83509.739999999903</v>
      </c>
      <c r="P651" s="264">
        <v>76847.679999999993</v>
      </c>
      <c r="Q651" s="264">
        <v>656591.07999999996</v>
      </c>
      <c r="R651" s="11"/>
      <c r="S651" s="4"/>
      <c r="T651" s="4"/>
      <c r="U651" s="264">
        <v>119.86313002681</v>
      </c>
      <c r="V651" s="264">
        <v>60.090154155496002</v>
      </c>
      <c r="W651" s="264">
        <v>59.268800567778499</v>
      </c>
      <c r="X651" s="264">
        <v>54.386185421089898</v>
      </c>
      <c r="Y651" s="264">
        <v>458.83373864430501</v>
      </c>
      <c r="Z651" s="11"/>
      <c r="AA651" s="4"/>
      <c r="AB651" s="260" t="s">
        <v>532</v>
      </c>
      <c r="AD651" s="261" t="s">
        <v>533</v>
      </c>
      <c r="AE651" s="262">
        <v>54</v>
      </c>
      <c r="AF651" s="262">
        <v>30</v>
      </c>
      <c r="AG651" s="262">
        <v>24</v>
      </c>
      <c r="AH651" s="262">
        <v>20</v>
      </c>
      <c r="AI651" s="263">
        <v>19</v>
      </c>
      <c r="AJ651" s="24"/>
      <c r="AK651" s="4"/>
      <c r="AL651" s="4"/>
      <c r="AM651" s="264">
        <v>37018.71</v>
      </c>
      <c r="AN651" s="264">
        <v>4973.1499999999996</v>
      </c>
      <c r="AO651" s="264">
        <v>4207.79</v>
      </c>
      <c r="AP651" s="264">
        <v>3078.45</v>
      </c>
      <c r="AQ651" s="264">
        <v>28404.09</v>
      </c>
      <c r="AR651" s="24"/>
      <c r="AS651" s="4"/>
      <c r="AT651" s="4"/>
      <c r="AU651" s="264">
        <v>661.04839285714297</v>
      </c>
      <c r="AV651" s="264">
        <v>88.806250000000006</v>
      </c>
      <c r="AW651" s="264">
        <v>79.392264150943404</v>
      </c>
      <c r="AX651" s="264">
        <v>65.498936170212801</v>
      </c>
      <c r="AY651" s="264">
        <v>556.94294117647098</v>
      </c>
      <c r="AZ651" s="24"/>
      <c r="BA651" s="4"/>
    </row>
    <row r="652" spans="2:53" ht="14.4">
      <c r="B652" s="253" t="s">
        <v>486</v>
      </c>
      <c r="D652" s="254" t="s">
        <v>445</v>
      </c>
      <c r="E652" s="255">
        <v>21</v>
      </c>
      <c r="F652" s="255">
        <v>12</v>
      </c>
      <c r="G652" s="255">
        <v>9</v>
      </c>
      <c r="H652" s="255">
        <v>9</v>
      </c>
      <c r="I652" s="256">
        <v>8</v>
      </c>
      <c r="J652" s="11"/>
      <c r="M652" s="257">
        <v>2503.33</v>
      </c>
      <c r="N652" s="257">
        <v>1140.33</v>
      </c>
      <c r="O652" s="257">
        <v>949.04</v>
      </c>
      <c r="P652" s="257">
        <v>875.32</v>
      </c>
      <c r="Q652" s="257">
        <v>4614.33</v>
      </c>
      <c r="R652" s="11"/>
      <c r="S652" s="4"/>
      <c r="T652" s="4"/>
      <c r="U652" s="257">
        <v>92.715925925925902</v>
      </c>
      <c r="V652" s="257">
        <v>42.234444444444399</v>
      </c>
      <c r="W652" s="257">
        <v>35.149629629629601</v>
      </c>
      <c r="X652" s="257">
        <v>32.419259259259299</v>
      </c>
      <c r="Y652" s="257">
        <v>170.90111111111099</v>
      </c>
      <c r="Z652" s="11"/>
      <c r="AA652" s="4"/>
      <c r="AB652" s="253" t="s">
        <v>535</v>
      </c>
      <c r="AD652" s="254" t="s">
        <v>158</v>
      </c>
      <c r="AE652" s="255">
        <v>48</v>
      </c>
      <c r="AF652" s="255">
        <v>27</v>
      </c>
      <c r="AG652" s="255">
        <v>19</v>
      </c>
      <c r="AH652" s="255">
        <v>17</v>
      </c>
      <c r="AI652" s="256">
        <v>15</v>
      </c>
      <c r="AJ652" s="24"/>
      <c r="AK652" s="4"/>
      <c r="AL652" s="4"/>
      <c r="AM652" s="257">
        <v>18219.63</v>
      </c>
      <c r="AN652" s="257">
        <v>8324.57</v>
      </c>
      <c r="AO652" s="257">
        <v>5970.03</v>
      </c>
      <c r="AP652" s="257">
        <v>4077</v>
      </c>
      <c r="AQ652" s="257">
        <v>6781.84</v>
      </c>
      <c r="AR652" s="24"/>
      <c r="AS652" s="4"/>
      <c r="AT652" s="4"/>
      <c r="AU652" s="257">
        <v>371.829183673469</v>
      </c>
      <c r="AV652" s="257">
        <v>169.88918367346901</v>
      </c>
      <c r="AW652" s="257">
        <v>132.667333333333</v>
      </c>
      <c r="AX652" s="257">
        <v>92.659090909090907</v>
      </c>
      <c r="AY652" s="257">
        <v>154.13272727272701</v>
      </c>
      <c r="AZ652" s="24"/>
      <c r="BA652" s="4"/>
    </row>
    <row r="653" spans="2:53" ht="14.4">
      <c r="B653" s="260" t="s">
        <v>488</v>
      </c>
      <c r="D653" s="261" t="s">
        <v>489</v>
      </c>
      <c r="E653" s="262">
        <v>46</v>
      </c>
      <c r="F653" s="262">
        <v>16</v>
      </c>
      <c r="G653" s="262">
        <v>11</v>
      </c>
      <c r="H653" s="262">
        <v>7</v>
      </c>
      <c r="I653" s="263">
        <v>11</v>
      </c>
      <c r="J653" s="11"/>
      <c r="M653" s="264">
        <v>9532.01</v>
      </c>
      <c r="N653" s="264">
        <v>3422.29</v>
      </c>
      <c r="O653" s="264">
        <v>2374.2800000000002</v>
      </c>
      <c r="P653" s="264">
        <v>1521.19</v>
      </c>
      <c r="Q653" s="264">
        <v>22823.3</v>
      </c>
      <c r="R653" s="11"/>
      <c r="S653" s="4"/>
      <c r="T653" s="4"/>
      <c r="U653" s="264">
        <v>194.53081632653101</v>
      </c>
      <c r="V653" s="264">
        <v>69.842653061224496</v>
      </c>
      <c r="W653" s="264">
        <v>51.614782608695599</v>
      </c>
      <c r="X653" s="264">
        <v>34.572499999999998</v>
      </c>
      <c r="Y653" s="264">
        <v>485.60212765957402</v>
      </c>
      <c r="Z653" s="11"/>
      <c r="AA653" s="4"/>
      <c r="AB653" s="260" t="s">
        <v>536</v>
      </c>
      <c r="AD653" s="261" t="s">
        <v>79</v>
      </c>
      <c r="AE653" s="262">
        <v>38</v>
      </c>
      <c r="AF653" s="262">
        <v>21</v>
      </c>
      <c r="AG653" s="262">
        <v>14</v>
      </c>
      <c r="AH653" s="262">
        <v>11</v>
      </c>
      <c r="AI653" s="263">
        <v>9</v>
      </c>
      <c r="AJ653" s="24"/>
      <c r="AK653" s="4"/>
      <c r="AL653" s="4"/>
      <c r="AM653" s="264">
        <v>6035.18</v>
      </c>
      <c r="AN653" s="264">
        <v>5433.35</v>
      </c>
      <c r="AO653" s="264">
        <v>1541.46</v>
      </c>
      <c r="AP653" s="264">
        <v>1327.47</v>
      </c>
      <c r="AQ653" s="264">
        <v>9593.02</v>
      </c>
      <c r="AR653" s="24"/>
      <c r="AS653" s="4"/>
      <c r="AT653" s="4"/>
      <c r="AU653" s="264">
        <v>150.87950000000001</v>
      </c>
      <c r="AV653" s="264">
        <v>135.83375000000001</v>
      </c>
      <c r="AW653" s="264">
        <v>40.564736842105297</v>
      </c>
      <c r="AX653" s="264">
        <v>34.933421052631601</v>
      </c>
      <c r="AY653" s="264">
        <v>245.974871794872</v>
      </c>
      <c r="AZ653" s="24"/>
      <c r="BA653" s="4"/>
    </row>
    <row r="654" spans="2:53" ht="14.4">
      <c r="B654" s="253" t="s">
        <v>490</v>
      </c>
      <c r="D654" s="254" t="s">
        <v>95</v>
      </c>
      <c r="E654" s="255">
        <v>100</v>
      </c>
      <c r="F654" s="255">
        <v>45</v>
      </c>
      <c r="G654" s="255">
        <v>35</v>
      </c>
      <c r="H654" s="255">
        <v>27</v>
      </c>
      <c r="I654" s="256">
        <v>25</v>
      </c>
      <c r="J654" s="11"/>
      <c r="M654" s="257">
        <v>9599.8799999999992</v>
      </c>
      <c r="N654" s="257">
        <v>3073.06</v>
      </c>
      <c r="O654" s="257">
        <v>4289.8500000000004</v>
      </c>
      <c r="P654" s="257">
        <v>2802.88</v>
      </c>
      <c r="Q654" s="257">
        <v>29494.78</v>
      </c>
      <c r="R654" s="11"/>
      <c r="S654" s="4"/>
      <c r="T654" s="4"/>
      <c r="U654" s="257">
        <v>89.718504672897197</v>
      </c>
      <c r="V654" s="257">
        <v>28.720186915887801</v>
      </c>
      <c r="W654" s="257">
        <v>43.3318181818182</v>
      </c>
      <c r="X654" s="257">
        <v>29.504000000000001</v>
      </c>
      <c r="Y654" s="257">
        <v>300.96714285714302</v>
      </c>
      <c r="Z654" s="11"/>
      <c r="AA654" s="4"/>
      <c r="AB654" s="253" t="s">
        <v>537</v>
      </c>
      <c r="AD654" s="254" t="s">
        <v>146</v>
      </c>
      <c r="AE654" s="255">
        <v>13</v>
      </c>
      <c r="AF654" s="255">
        <v>7</v>
      </c>
      <c r="AG654" s="255">
        <v>7</v>
      </c>
      <c r="AH654" s="255">
        <v>5</v>
      </c>
      <c r="AI654" s="256">
        <v>6</v>
      </c>
      <c r="AJ654" s="24"/>
      <c r="AK654" s="4"/>
      <c r="AL654" s="4"/>
      <c r="AM654" s="257">
        <v>1636.25</v>
      </c>
      <c r="AN654" s="257">
        <v>542.64</v>
      </c>
      <c r="AO654" s="257">
        <v>586.59</v>
      </c>
      <c r="AP654" s="257">
        <v>475.49</v>
      </c>
      <c r="AQ654" s="257">
        <v>3205.31</v>
      </c>
      <c r="AR654" s="24"/>
      <c r="AS654" s="4"/>
      <c r="AT654" s="4"/>
      <c r="AU654" s="257">
        <v>116.875</v>
      </c>
      <c r="AV654" s="257">
        <v>38.76</v>
      </c>
      <c r="AW654" s="257">
        <v>45.1223076923077</v>
      </c>
      <c r="AX654" s="257">
        <v>33.963571428571399</v>
      </c>
      <c r="AY654" s="257">
        <v>228.95071428571401</v>
      </c>
      <c r="AZ654" s="24"/>
      <c r="BA654" s="4"/>
    </row>
    <row r="655" spans="2:53" ht="14.4">
      <c r="B655" s="260" t="s">
        <v>704</v>
      </c>
      <c r="D655" s="261" t="s">
        <v>64</v>
      </c>
      <c r="E655" s="262">
        <v>1</v>
      </c>
      <c r="F655" s="262"/>
      <c r="G655" s="262"/>
      <c r="H655" s="262"/>
      <c r="I655" s="263"/>
      <c r="J655" s="11"/>
      <c r="M655" s="264">
        <v>263.98</v>
      </c>
      <c r="N655" s="264">
        <v>0</v>
      </c>
      <c r="O655" s="264"/>
      <c r="P655" s="264">
        <v>0</v>
      </c>
      <c r="Q655" s="264">
        <v>0</v>
      </c>
      <c r="R655" s="11"/>
      <c r="S655" s="4"/>
      <c r="T655" s="4"/>
      <c r="U655" s="264">
        <v>263.98</v>
      </c>
      <c r="V655" s="264">
        <v>0</v>
      </c>
      <c r="W655" s="264"/>
      <c r="X655" s="264">
        <v>0</v>
      </c>
      <c r="Y655" s="264">
        <v>0</v>
      </c>
      <c r="Z655" s="11"/>
      <c r="AA655" s="4"/>
      <c r="AB655" s="260" t="s">
        <v>656</v>
      </c>
      <c r="AD655" s="261" t="s">
        <v>539</v>
      </c>
      <c r="AE655" s="262">
        <v>2</v>
      </c>
      <c r="AF655" s="262"/>
      <c r="AG655" s="262"/>
      <c r="AH655" s="262"/>
      <c r="AI655" s="263"/>
      <c r="AJ655" s="24"/>
      <c r="AK655" s="4"/>
      <c r="AL655" s="4"/>
      <c r="AM655" s="264">
        <v>30</v>
      </c>
      <c r="AN655" s="264">
        <v>0</v>
      </c>
      <c r="AO655" s="264"/>
      <c r="AP655" s="264"/>
      <c r="AQ655" s="264"/>
      <c r="AR655" s="24"/>
      <c r="AS655" s="4"/>
      <c r="AT655" s="4"/>
      <c r="AU655" s="264">
        <v>15</v>
      </c>
      <c r="AV655" s="264">
        <v>0</v>
      </c>
      <c r="AW655" s="264"/>
      <c r="AX655" s="264"/>
      <c r="AY655" s="264"/>
      <c r="AZ655" s="24"/>
      <c r="BA655" s="4"/>
    </row>
    <row r="656" spans="2:53" ht="14.4">
      <c r="B656" s="253" t="s">
        <v>492</v>
      </c>
      <c r="D656" s="254" t="s">
        <v>250</v>
      </c>
      <c r="E656" s="255">
        <v>2</v>
      </c>
      <c r="F656" s="255">
        <v>1</v>
      </c>
      <c r="G656" s="255">
        <v>1</v>
      </c>
      <c r="H656" s="255">
        <v>1</v>
      </c>
      <c r="I656" s="256">
        <v>1</v>
      </c>
      <c r="J656" s="11"/>
      <c r="M656" s="257">
        <v>394.98</v>
      </c>
      <c r="N656" s="257">
        <v>164.86</v>
      </c>
      <c r="O656" s="257">
        <v>149.44</v>
      </c>
      <c r="P656" s="257">
        <v>186</v>
      </c>
      <c r="Q656" s="257">
        <v>5118.01</v>
      </c>
      <c r="R656" s="11"/>
      <c r="S656" s="4"/>
      <c r="T656" s="4"/>
      <c r="U656" s="257">
        <v>197.49</v>
      </c>
      <c r="V656" s="257">
        <v>82.43</v>
      </c>
      <c r="W656" s="257">
        <v>74.72</v>
      </c>
      <c r="X656" s="257">
        <v>93</v>
      </c>
      <c r="Y656" s="257">
        <v>2559.0050000000001</v>
      </c>
      <c r="Z656" s="11"/>
      <c r="AA656" s="4"/>
      <c r="AB656" s="253" t="s">
        <v>538</v>
      </c>
      <c r="AD656" s="254" t="s">
        <v>336</v>
      </c>
      <c r="AE656" s="255">
        <v>29</v>
      </c>
      <c r="AF656" s="255">
        <v>19</v>
      </c>
      <c r="AG656" s="255">
        <v>16</v>
      </c>
      <c r="AH656" s="255">
        <v>11</v>
      </c>
      <c r="AI656" s="256">
        <v>9</v>
      </c>
      <c r="AJ656" s="24"/>
      <c r="AK656" s="4"/>
      <c r="AL656" s="4"/>
      <c r="AM656" s="257">
        <v>16220.42</v>
      </c>
      <c r="AN656" s="257">
        <v>7594.52</v>
      </c>
      <c r="AO656" s="257">
        <v>1431.64</v>
      </c>
      <c r="AP656" s="257">
        <v>540.14</v>
      </c>
      <c r="AQ656" s="257">
        <v>5017.21</v>
      </c>
      <c r="AR656" s="24"/>
      <c r="AS656" s="4"/>
      <c r="AT656" s="4"/>
      <c r="AU656" s="257">
        <v>540.68066666666698</v>
      </c>
      <c r="AV656" s="257">
        <v>253.15066666666701</v>
      </c>
      <c r="AW656" s="257">
        <v>49.366896551724103</v>
      </c>
      <c r="AX656" s="257">
        <v>20.005185185185201</v>
      </c>
      <c r="AY656" s="257">
        <v>179.18607142857101</v>
      </c>
      <c r="AZ656" s="24"/>
      <c r="BA656" s="4"/>
    </row>
    <row r="657" spans="2:53" ht="14.4">
      <c r="B657" s="260" t="s">
        <v>492</v>
      </c>
      <c r="D657" s="261" t="s">
        <v>64</v>
      </c>
      <c r="E657" s="262">
        <v>3466</v>
      </c>
      <c r="F657" s="262">
        <v>2180</v>
      </c>
      <c r="G657" s="262">
        <v>1616</v>
      </c>
      <c r="H657" s="262">
        <v>1338</v>
      </c>
      <c r="I657" s="263">
        <v>1612</v>
      </c>
      <c r="J657" s="11"/>
      <c r="M657" s="264">
        <v>514271.83</v>
      </c>
      <c r="N657" s="264">
        <v>341536.640000001</v>
      </c>
      <c r="O657" s="264">
        <v>285391.03999999998</v>
      </c>
      <c r="P657" s="264">
        <v>260519.78</v>
      </c>
      <c r="Q657" s="264">
        <v>2512007.64</v>
      </c>
      <c r="R657" s="11"/>
      <c r="S657" s="4"/>
      <c r="T657" s="4"/>
      <c r="U657" s="264">
        <v>130.360413181242</v>
      </c>
      <c r="V657" s="264">
        <v>86.574560202788504</v>
      </c>
      <c r="W657" s="264">
        <v>74.456310983563796</v>
      </c>
      <c r="X657" s="264">
        <v>69.453420421220997</v>
      </c>
      <c r="Y657" s="264">
        <v>661.92559683794502</v>
      </c>
      <c r="Z657" s="11"/>
      <c r="AA657" s="4"/>
      <c r="AB657" s="260" t="s">
        <v>538</v>
      </c>
      <c r="AD657" s="261" t="s">
        <v>539</v>
      </c>
      <c r="AE657" s="262">
        <v>2</v>
      </c>
      <c r="AF657" s="262">
        <v>1</v>
      </c>
      <c r="AG657" s="262">
        <v>1</v>
      </c>
      <c r="AH657" s="262"/>
      <c r="AI657" s="263"/>
      <c r="AJ657" s="24"/>
      <c r="AK657" s="4"/>
      <c r="AL657" s="4"/>
      <c r="AM657" s="264">
        <v>1928.32</v>
      </c>
      <c r="AN657" s="264">
        <v>5335.23</v>
      </c>
      <c r="AO657" s="264">
        <v>15</v>
      </c>
      <c r="AP657" s="264">
        <v>0</v>
      </c>
      <c r="AQ657" s="264">
        <v>0</v>
      </c>
      <c r="AR657" s="24"/>
      <c r="AS657" s="4"/>
      <c r="AT657" s="4"/>
      <c r="AU657" s="264">
        <v>964.16</v>
      </c>
      <c r="AV657" s="264">
        <v>2667.6149999999998</v>
      </c>
      <c r="AW657" s="264">
        <v>7.5</v>
      </c>
      <c r="AX657" s="264">
        <v>0</v>
      </c>
      <c r="AY657" s="264">
        <v>0</v>
      </c>
      <c r="AZ657" s="24"/>
      <c r="BA657" s="4"/>
    </row>
    <row r="658" spans="2:53" ht="14.4">
      <c r="B658" s="253" t="s">
        <v>494</v>
      </c>
      <c r="D658" s="254" t="s">
        <v>199</v>
      </c>
      <c r="E658" s="255">
        <v>1</v>
      </c>
      <c r="F658" s="255"/>
      <c r="G658" s="255"/>
      <c r="H658" s="255"/>
      <c r="I658" s="256"/>
      <c r="J658" s="11"/>
      <c r="M658" s="257">
        <v>172</v>
      </c>
      <c r="N658" s="257">
        <v>0</v>
      </c>
      <c r="O658" s="257">
        <v>0</v>
      </c>
      <c r="P658" s="257">
        <v>0</v>
      </c>
      <c r="Q658" s="257">
        <v>0</v>
      </c>
      <c r="R658" s="11"/>
      <c r="S658" s="4"/>
      <c r="T658" s="4"/>
      <c r="U658" s="257">
        <v>172</v>
      </c>
      <c r="V658" s="257">
        <v>0</v>
      </c>
      <c r="W658" s="257">
        <v>0</v>
      </c>
      <c r="X658" s="257">
        <v>0</v>
      </c>
      <c r="Y658" s="257">
        <v>0</v>
      </c>
      <c r="Z658" s="11"/>
      <c r="AA658" s="4"/>
      <c r="AB658" s="253" t="s">
        <v>714</v>
      </c>
      <c r="AD658" s="254" t="s">
        <v>93</v>
      </c>
      <c r="AE658" s="255">
        <v>1</v>
      </c>
      <c r="AF658" s="255">
        <v>1</v>
      </c>
      <c r="AG658" s="255">
        <v>1</v>
      </c>
      <c r="AH658" s="255"/>
      <c r="AI658" s="256"/>
      <c r="AJ658" s="24"/>
      <c r="AK658" s="4"/>
      <c r="AL658" s="4"/>
      <c r="AM658" s="257">
        <v>544.14</v>
      </c>
      <c r="AN658" s="257">
        <v>546.9</v>
      </c>
      <c r="AO658" s="257">
        <v>493.98</v>
      </c>
      <c r="AP658" s="257">
        <v>0</v>
      </c>
      <c r="AQ658" s="257">
        <v>0</v>
      </c>
      <c r="AR658" s="24"/>
      <c r="AS658" s="4"/>
      <c r="AT658" s="4"/>
      <c r="AU658" s="257">
        <v>544.14</v>
      </c>
      <c r="AV658" s="257">
        <v>546.9</v>
      </c>
      <c r="AW658" s="257">
        <v>493.98</v>
      </c>
      <c r="AX658" s="257">
        <v>0</v>
      </c>
      <c r="AY658" s="257">
        <v>0</v>
      </c>
      <c r="AZ658" s="24"/>
      <c r="BA658" s="4"/>
    </row>
    <row r="659" spans="2:53" ht="14.4">
      <c r="B659" s="260" t="s">
        <v>494</v>
      </c>
      <c r="D659" s="261" t="s">
        <v>56</v>
      </c>
      <c r="E659" s="262">
        <v>369</v>
      </c>
      <c r="F659" s="262">
        <v>177</v>
      </c>
      <c r="G659" s="262">
        <v>132</v>
      </c>
      <c r="H659" s="262">
        <v>89</v>
      </c>
      <c r="I659" s="263">
        <v>99</v>
      </c>
      <c r="J659" s="11"/>
      <c r="M659" s="264">
        <v>40527.08</v>
      </c>
      <c r="N659" s="264">
        <v>21629.49</v>
      </c>
      <c r="O659" s="264">
        <v>17436.330000000002</v>
      </c>
      <c r="P659" s="264">
        <v>15867.92</v>
      </c>
      <c r="Q659" s="264">
        <v>101127.34</v>
      </c>
      <c r="R659" s="11"/>
      <c r="S659" s="4"/>
      <c r="T659" s="4"/>
      <c r="U659" s="264">
        <v>99.0882151589242</v>
      </c>
      <c r="V659" s="264">
        <v>52.8838386308068</v>
      </c>
      <c r="W659" s="264">
        <v>44.480433673469399</v>
      </c>
      <c r="X659" s="264">
        <v>41.539057591622999</v>
      </c>
      <c r="Y659" s="264">
        <v>257.977908163265</v>
      </c>
      <c r="Z659" s="11"/>
      <c r="AA659" s="4"/>
      <c r="AB659" s="260" t="s">
        <v>542</v>
      </c>
      <c r="AD659" s="261" t="s">
        <v>93</v>
      </c>
      <c r="AE659" s="262">
        <v>18</v>
      </c>
      <c r="AF659" s="262">
        <v>14</v>
      </c>
      <c r="AG659" s="262">
        <v>9</v>
      </c>
      <c r="AH659" s="262">
        <v>4</v>
      </c>
      <c r="AI659" s="263">
        <v>4</v>
      </c>
      <c r="AJ659" s="24"/>
      <c r="AK659" s="4"/>
      <c r="AL659" s="4"/>
      <c r="AM659" s="264">
        <v>5442.11</v>
      </c>
      <c r="AN659" s="264">
        <v>3938.64</v>
      </c>
      <c r="AO659" s="264">
        <v>683.96</v>
      </c>
      <c r="AP659" s="264">
        <v>202.51</v>
      </c>
      <c r="AQ659" s="264">
        <v>904.95</v>
      </c>
      <c r="AR659" s="24"/>
      <c r="AS659" s="4"/>
      <c r="AT659" s="4"/>
      <c r="AU659" s="264">
        <v>302.33944444444501</v>
      </c>
      <c r="AV659" s="264">
        <v>218.81333333333299</v>
      </c>
      <c r="AW659" s="264">
        <v>40.232941176470597</v>
      </c>
      <c r="AX659" s="264">
        <v>11.2505555555556</v>
      </c>
      <c r="AY659" s="264">
        <v>50.274999999999999</v>
      </c>
      <c r="AZ659" s="24"/>
      <c r="BA659" s="4"/>
    </row>
    <row r="660" spans="2:53" ht="14.4">
      <c r="B660" s="253" t="s">
        <v>494</v>
      </c>
      <c r="D660" s="254" t="s">
        <v>54</v>
      </c>
      <c r="E660" s="255">
        <v>2</v>
      </c>
      <c r="F660" s="255">
        <v>1</v>
      </c>
      <c r="G660" s="255"/>
      <c r="H660" s="255"/>
      <c r="I660" s="256"/>
      <c r="J660" s="11"/>
      <c r="M660" s="257">
        <v>235.57</v>
      </c>
      <c r="N660" s="257">
        <v>223.35</v>
      </c>
      <c r="O660" s="257">
        <v>0</v>
      </c>
      <c r="P660" s="257">
        <v>0</v>
      </c>
      <c r="Q660" s="257">
        <v>0</v>
      </c>
      <c r="R660" s="11"/>
      <c r="S660" s="4"/>
      <c r="T660" s="4"/>
      <c r="U660" s="257">
        <v>117.785</v>
      </c>
      <c r="V660" s="257">
        <v>111.675</v>
      </c>
      <c r="W660" s="257">
        <v>0</v>
      </c>
      <c r="X660" s="257">
        <v>0</v>
      </c>
      <c r="Y660" s="257">
        <v>0</v>
      </c>
      <c r="Z660" s="11"/>
      <c r="AA660" s="4"/>
      <c r="AB660" s="253" t="s">
        <v>715</v>
      </c>
      <c r="AD660" s="254" t="s">
        <v>98</v>
      </c>
      <c r="AE660" s="255">
        <v>1</v>
      </c>
      <c r="AF660" s="255">
        <v>1</v>
      </c>
      <c r="AG660" s="255"/>
      <c r="AH660" s="255"/>
      <c r="AI660" s="256">
        <v>1</v>
      </c>
      <c r="AJ660" s="24"/>
      <c r="AK660" s="4"/>
      <c r="AL660" s="4"/>
      <c r="AM660" s="257">
        <v>41.03</v>
      </c>
      <c r="AN660" s="257">
        <v>62.54</v>
      </c>
      <c r="AO660" s="257"/>
      <c r="AP660" s="257">
        <v>0</v>
      </c>
      <c r="AQ660" s="257">
        <v>65</v>
      </c>
      <c r="AR660" s="24"/>
      <c r="AS660" s="4"/>
      <c r="AT660" s="4"/>
      <c r="AU660" s="257">
        <v>41.03</v>
      </c>
      <c r="AV660" s="257">
        <v>62.54</v>
      </c>
      <c r="AW660" s="257"/>
      <c r="AX660" s="257">
        <v>0</v>
      </c>
      <c r="AY660" s="257">
        <v>65</v>
      </c>
      <c r="AZ660" s="24"/>
      <c r="BA660" s="4"/>
    </row>
    <row r="661" spans="2:53" ht="14.4">
      <c r="B661" s="260" t="s">
        <v>495</v>
      </c>
      <c r="D661" s="261" t="s">
        <v>319</v>
      </c>
      <c r="E661" s="262">
        <v>39</v>
      </c>
      <c r="F661" s="262">
        <v>18</v>
      </c>
      <c r="G661" s="262">
        <v>11</v>
      </c>
      <c r="H661" s="262">
        <v>10</v>
      </c>
      <c r="I661" s="263">
        <v>14</v>
      </c>
      <c r="J661" s="11"/>
      <c r="M661" s="264">
        <v>3943.49</v>
      </c>
      <c r="N661" s="264">
        <v>2192.4</v>
      </c>
      <c r="O661" s="264">
        <v>1290.3599999999999</v>
      </c>
      <c r="P661" s="264">
        <v>1229.9100000000001</v>
      </c>
      <c r="Q661" s="264">
        <v>6309.35</v>
      </c>
      <c r="R661" s="11"/>
      <c r="S661" s="4"/>
      <c r="T661" s="4"/>
      <c r="U661" s="264">
        <v>87.633111111111106</v>
      </c>
      <c r="V661" s="264">
        <v>48.72</v>
      </c>
      <c r="W661" s="264">
        <v>29.326363636363599</v>
      </c>
      <c r="X661" s="264">
        <v>27.952500000000001</v>
      </c>
      <c r="Y661" s="264">
        <v>143.39431818181799</v>
      </c>
      <c r="Z661" s="11"/>
      <c r="AA661" s="4"/>
      <c r="AB661" s="260" t="s">
        <v>544</v>
      </c>
      <c r="AD661" s="261" t="s">
        <v>564</v>
      </c>
      <c r="AE661" s="262">
        <v>1</v>
      </c>
      <c r="AF661" s="262">
        <v>1</v>
      </c>
      <c r="AG661" s="262">
        <v>1</v>
      </c>
      <c r="AH661" s="262"/>
      <c r="AI661" s="263"/>
      <c r="AJ661" s="24"/>
      <c r="AK661" s="4"/>
      <c r="AL661" s="4"/>
      <c r="AM661" s="264">
        <v>32.08</v>
      </c>
      <c r="AN661" s="264">
        <v>36.1</v>
      </c>
      <c r="AO661" s="264">
        <v>32.049999999999997</v>
      </c>
      <c r="AP661" s="264">
        <v>0</v>
      </c>
      <c r="AQ661" s="264">
        <v>0</v>
      </c>
      <c r="AR661" s="24"/>
      <c r="AS661" s="4"/>
      <c r="AT661" s="4"/>
      <c r="AU661" s="264">
        <v>32.08</v>
      </c>
      <c r="AV661" s="264">
        <v>36.1</v>
      </c>
      <c r="AW661" s="264">
        <v>32.049999999999997</v>
      </c>
      <c r="AX661" s="264">
        <v>0</v>
      </c>
      <c r="AY661" s="264">
        <v>0</v>
      </c>
      <c r="AZ661" s="24"/>
      <c r="BA661" s="4"/>
    </row>
    <row r="662" spans="2:53" ht="14.4">
      <c r="B662" s="253" t="s">
        <v>496</v>
      </c>
      <c r="D662" s="254" t="s">
        <v>357</v>
      </c>
      <c r="E662" s="255">
        <v>693</v>
      </c>
      <c r="F662" s="255">
        <v>434</v>
      </c>
      <c r="G662" s="255">
        <v>303</v>
      </c>
      <c r="H662" s="255">
        <v>290</v>
      </c>
      <c r="I662" s="256">
        <v>289</v>
      </c>
      <c r="J662" s="11"/>
      <c r="M662" s="257">
        <v>69664.479999999996</v>
      </c>
      <c r="N662" s="257">
        <v>46179.69</v>
      </c>
      <c r="O662" s="257">
        <v>34611.050000000003</v>
      </c>
      <c r="P662" s="257">
        <v>30784.35</v>
      </c>
      <c r="Q662" s="257">
        <v>231664.69</v>
      </c>
      <c r="R662" s="11"/>
      <c r="S662" s="4"/>
      <c r="T662" s="4"/>
      <c r="U662" s="257">
        <v>87.738639798488705</v>
      </c>
      <c r="V662" s="257">
        <v>58.1608186397984</v>
      </c>
      <c r="W662" s="257">
        <v>46.148066666666701</v>
      </c>
      <c r="X662" s="257">
        <v>41.940531335149899</v>
      </c>
      <c r="Y662" s="257">
        <v>318.220728021978</v>
      </c>
      <c r="Z662" s="11"/>
      <c r="AA662" s="4"/>
      <c r="AB662" s="253" t="s">
        <v>544</v>
      </c>
      <c r="AD662" s="254" t="s">
        <v>182</v>
      </c>
      <c r="AE662" s="255">
        <v>38</v>
      </c>
      <c r="AF662" s="255">
        <v>20</v>
      </c>
      <c r="AG662" s="255">
        <v>10</v>
      </c>
      <c r="AH662" s="255">
        <v>10</v>
      </c>
      <c r="AI662" s="256">
        <v>12</v>
      </c>
      <c r="AJ662" s="24"/>
      <c r="AK662" s="4"/>
      <c r="AL662" s="4"/>
      <c r="AM662" s="257">
        <v>6797.05</v>
      </c>
      <c r="AN662" s="257">
        <v>6309.65</v>
      </c>
      <c r="AO662" s="257">
        <v>555.63</v>
      </c>
      <c r="AP662" s="257">
        <v>5477.95</v>
      </c>
      <c r="AQ662" s="257">
        <v>9756.76</v>
      </c>
      <c r="AR662" s="24"/>
      <c r="AS662" s="4"/>
      <c r="AT662" s="4"/>
      <c r="AU662" s="257">
        <v>174.28333333333299</v>
      </c>
      <c r="AV662" s="257">
        <v>161.785897435897</v>
      </c>
      <c r="AW662" s="257">
        <v>15.875142857142899</v>
      </c>
      <c r="AX662" s="257">
        <v>148.05270270270299</v>
      </c>
      <c r="AY662" s="257">
        <v>271.021111111111</v>
      </c>
      <c r="AZ662" s="24"/>
      <c r="BA662" s="4"/>
    </row>
    <row r="663" spans="2:53" ht="14.4">
      <c r="B663" s="260" t="s">
        <v>498</v>
      </c>
      <c r="D663" s="261" t="s">
        <v>499</v>
      </c>
      <c r="E663" s="262">
        <v>82</v>
      </c>
      <c r="F663" s="262">
        <v>31</v>
      </c>
      <c r="G663" s="262">
        <v>31</v>
      </c>
      <c r="H663" s="262">
        <v>31</v>
      </c>
      <c r="I663" s="263">
        <v>24</v>
      </c>
      <c r="J663" s="11"/>
      <c r="M663" s="264">
        <v>17393.04</v>
      </c>
      <c r="N663" s="264">
        <v>8665.7099999999991</v>
      </c>
      <c r="O663" s="264">
        <v>8462.14</v>
      </c>
      <c r="P663" s="264">
        <v>9345.92</v>
      </c>
      <c r="Q663" s="264">
        <v>30903.19</v>
      </c>
      <c r="R663" s="11"/>
      <c r="S663" s="4"/>
      <c r="T663" s="4"/>
      <c r="U663" s="264">
        <v>185.032340425532</v>
      </c>
      <c r="V663" s="264">
        <v>92.188404255319199</v>
      </c>
      <c r="W663" s="264">
        <v>95.080224719101096</v>
      </c>
      <c r="X663" s="264">
        <v>99.424680851063798</v>
      </c>
      <c r="Y663" s="264">
        <v>328.75734042553199</v>
      </c>
      <c r="Z663" s="11"/>
      <c r="AA663" s="4"/>
      <c r="AB663" s="260" t="s">
        <v>547</v>
      </c>
      <c r="AD663" s="261" t="s">
        <v>215</v>
      </c>
      <c r="AE663" s="262">
        <v>16</v>
      </c>
      <c r="AF663" s="262">
        <v>4</v>
      </c>
      <c r="AG663" s="262">
        <v>1</v>
      </c>
      <c r="AH663" s="262">
        <v>1</v>
      </c>
      <c r="AI663" s="263">
        <v>1</v>
      </c>
      <c r="AJ663" s="24"/>
      <c r="AK663" s="4"/>
      <c r="AL663" s="4"/>
      <c r="AM663" s="264">
        <v>6506.76</v>
      </c>
      <c r="AN663" s="264">
        <v>1227.77</v>
      </c>
      <c r="AO663" s="264">
        <v>55</v>
      </c>
      <c r="AP663" s="264">
        <v>69.88</v>
      </c>
      <c r="AQ663" s="264">
        <v>68.38</v>
      </c>
      <c r="AR663" s="24"/>
      <c r="AS663" s="4"/>
      <c r="AT663" s="4"/>
      <c r="AU663" s="264">
        <v>406.67250000000001</v>
      </c>
      <c r="AV663" s="264">
        <v>76.735624999999999</v>
      </c>
      <c r="AW663" s="264">
        <v>3.6666666666666701</v>
      </c>
      <c r="AX663" s="264">
        <v>4.3674999999999997</v>
      </c>
      <c r="AY663" s="264">
        <v>4.2737499999999997</v>
      </c>
      <c r="AZ663" s="24"/>
      <c r="BA663" s="4"/>
    </row>
    <row r="664" spans="2:53" ht="14.4">
      <c r="B664" s="253" t="s">
        <v>501</v>
      </c>
      <c r="D664" s="254" t="s">
        <v>310</v>
      </c>
      <c r="E664" s="255"/>
      <c r="F664" s="255"/>
      <c r="G664" s="255"/>
      <c r="H664" s="255"/>
      <c r="I664" s="256">
        <v>1</v>
      </c>
      <c r="J664" s="11"/>
      <c r="M664" s="257">
        <v>0</v>
      </c>
      <c r="N664" s="257">
        <v>0</v>
      </c>
      <c r="O664" s="257"/>
      <c r="P664" s="257"/>
      <c r="Q664" s="257">
        <v>53.95</v>
      </c>
      <c r="R664" s="11"/>
      <c r="S664" s="4"/>
      <c r="T664" s="4"/>
      <c r="U664" s="257">
        <v>0</v>
      </c>
      <c r="V664" s="257">
        <v>0</v>
      </c>
      <c r="W664" s="257"/>
      <c r="X664" s="257"/>
      <c r="Y664" s="257">
        <v>53.95</v>
      </c>
      <c r="Z664" s="11"/>
      <c r="AA664" s="4"/>
      <c r="AB664" s="253" t="s">
        <v>550</v>
      </c>
      <c r="AD664" s="254" t="s">
        <v>66</v>
      </c>
      <c r="AE664" s="255">
        <v>76</v>
      </c>
      <c r="AF664" s="255">
        <v>44</v>
      </c>
      <c r="AG664" s="255">
        <v>36</v>
      </c>
      <c r="AH664" s="255">
        <v>31</v>
      </c>
      <c r="AI664" s="256">
        <v>26</v>
      </c>
      <c r="AJ664" s="24"/>
      <c r="AK664" s="4"/>
      <c r="AL664" s="4"/>
      <c r="AM664" s="257">
        <v>36316.230000000003</v>
      </c>
      <c r="AN664" s="257">
        <v>6790.45</v>
      </c>
      <c r="AO664" s="257">
        <v>5643.64</v>
      </c>
      <c r="AP664" s="257">
        <v>6178.11</v>
      </c>
      <c r="AQ664" s="257">
        <v>40119.71</v>
      </c>
      <c r="AR664" s="24"/>
      <c r="AS664" s="4"/>
      <c r="AT664" s="4"/>
      <c r="AU664" s="257">
        <v>459.69911392405101</v>
      </c>
      <c r="AV664" s="257">
        <v>85.955063291139297</v>
      </c>
      <c r="AW664" s="257">
        <v>75.248533333333299</v>
      </c>
      <c r="AX664" s="257">
        <v>83.487972972972997</v>
      </c>
      <c r="AY664" s="257">
        <v>534.92946666666705</v>
      </c>
      <c r="AZ664" s="24"/>
      <c r="BA664" s="4"/>
    </row>
    <row r="665" spans="2:53" ht="14.4">
      <c r="B665" s="260" t="s">
        <v>503</v>
      </c>
      <c r="D665" s="261" t="s">
        <v>213</v>
      </c>
      <c r="E665" s="262">
        <v>91</v>
      </c>
      <c r="F665" s="262">
        <v>51</v>
      </c>
      <c r="G665" s="262">
        <v>33</v>
      </c>
      <c r="H665" s="262">
        <v>23</v>
      </c>
      <c r="I665" s="263">
        <v>18</v>
      </c>
      <c r="J665" s="11"/>
      <c r="M665" s="264">
        <v>17353.330000000002</v>
      </c>
      <c r="N665" s="264">
        <v>10898.64</v>
      </c>
      <c r="O665" s="264">
        <v>11177.91</v>
      </c>
      <c r="P665" s="264">
        <v>13176.98</v>
      </c>
      <c r="Q665" s="264">
        <v>81253.19</v>
      </c>
      <c r="R665" s="11"/>
      <c r="S665" s="4"/>
      <c r="T665" s="4"/>
      <c r="U665" s="264">
        <v>173.5333</v>
      </c>
      <c r="V665" s="264">
        <v>108.9864</v>
      </c>
      <c r="W665" s="264">
        <v>116.43656249999999</v>
      </c>
      <c r="X665" s="264">
        <v>138.70505263157901</v>
      </c>
      <c r="Y665" s="264">
        <v>837.66175257732004</v>
      </c>
      <c r="Z665" s="11"/>
      <c r="AA665" s="4"/>
      <c r="AB665" s="260" t="s">
        <v>550</v>
      </c>
      <c r="AD665" s="261" t="s">
        <v>59</v>
      </c>
      <c r="AE665" s="262">
        <v>1</v>
      </c>
      <c r="AF665" s="262">
        <v>1</v>
      </c>
      <c r="AG665" s="262">
        <v>1</v>
      </c>
      <c r="AH665" s="262">
        <v>1</v>
      </c>
      <c r="AI665" s="263">
        <v>1</v>
      </c>
      <c r="AJ665" s="24"/>
      <c r="AK665" s="4"/>
      <c r="AL665" s="4"/>
      <c r="AM665" s="264">
        <v>70.63</v>
      </c>
      <c r="AN665" s="264">
        <v>61.85</v>
      </c>
      <c r="AO665" s="264">
        <v>80.14</v>
      </c>
      <c r="AP665" s="264">
        <v>15</v>
      </c>
      <c r="AQ665" s="264">
        <v>73.38</v>
      </c>
      <c r="AR665" s="24"/>
      <c r="AS665" s="4"/>
      <c r="AT665" s="4"/>
      <c r="AU665" s="264">
        <v>70.63</v>
      </c>
      <c r="AV665" s="264">
        <v>61.85</v>
      </c>
      <c r="AW665" s="264">
        <v>80.14</v>
      </c>
      <c r="AX665" s="264">
        <v>15</v>
      </c>
      <c r="AY665" s="264">
        <v>73.38</v>
      </c>
      <c r="AZ665" s="24"/>
      <c r="BA665" s="4"/>
    </row>
    <row r="666" spans="2:53" ht="14.4">
      <c r="B666" s="253" t="s">
        <v>653</v>
      </c>
      <c r="D666" s="254" t="s">
        <v>79</v>
      </c>
      <c r="E666" s="255">
        <v>19</v>
      </c>
      <c r="F666" s="255">
        <v>13</v>
      </c>
      <c r="G666" s="255">
        <v>6</v>
      </c>
      <c r="H666" s="255">
        <v>6</v>
      </c>
      <c r="I666" s="256">
        <v>8</v>
      </c>
      <c r="J666" s="11"/>
      <c r="M666" s="257">
        <v>5382.23</v>
      </c>
      <c r="N666" s="257">
        <v>5122.78</v>
      </c>
      <c r="O666" s="257">
        <v>1618.97</v>
      </c>
      <c r="P666" s="257">
        <v>2422.2800000000002</v>
      </c>
      <c r="Q666" s="257">
        <v>8842.4500000000007</v>
      </c>
      <c r="R666" s="11"/>
      <c r="S666" s="4"/>
      <c r="T666" s="4"/>
      <c r="U666" s="257">
        <v>244.64681818181799</v>
      </c>
      <c r="V666" s="257">
        <v>232.85363636363601</v>
      </c>
      <c r="W666" s="257">
        <v>73.589545454545501</v>
      </c>
      <c r="X666" s="257">
        <v>115.34666666666701</v>
      </c>
      <c r="Y666" s="257">
        <v>421.06904761904798</v>
      </c>
      <c r="Z666" s="11"/>
      <c r="AA666" s="4"/>
      <c r="AB666" s="253" t="s">
        <v>552</v>
      </c>
      <c r="AD666" s="254" t="s">
        <v>77</v>
      </c>
      <c r="AE666" s="255">
        <v>51</v>
      </c>
      <c r="AF666" s="255">
        <v>33</v>
      </c>
      <c r="AG666" s="255">
        <v>26</v>
      </c>
      <c r="AH666" s="255">
        <v>20</v>
      </c>
      <c r="AI666" s="256">
        <v>18</v>
      </c>
      <c r="AJ666" s="24"/>
      <c r="AK666" s="4"/>
      <c r="AL666" s="4"/>
      <c r="AM666" s="257">
        <v>6793.08</v>
      </c>
      <c r="AN666" s="257">
        <v>4657.59</v>
      </c>
      <c r="AO666" s="257">
        <v>2955.18</v>
      </c>
      <c r="AP666" s="257">
        <v>1787.53</v>
      </c>
      <c r="AQ666" s="257">
        <v>3784.66</v>
      </c>
      <c r="AR666" s="24"/>
      <c r="AS666" s="4"/>
      <c r="AT666" s="4"/>
      <c r="AU666" s="257">
        <v>133.197647058824</v>
      </c>
      <c r="AV666" s="257">
        <v>91.325294117647104</v>
      </c>
      <c r="AW666" s="257">
        <v>60.3097959183673</v>
      </c>
      <c r="AX666" s="257">
        <v>36.480204081632699</v>
      </c>
      <c r="AY666" s="257">
        <v>80.524680851063806</v>
      </c>
      <c r="AZ666" s="24"/>
      <c r="BA666" s="4"/>
    </row>
    <row r="667" spans="2:53" ht="14.4">
      <c r="B667" s="260" t="s">
        <v>507</v>
      </c>
      <c r="D667" s="261" t="s">
        <v>77</v>
      </c>
      <c r="E667" s="262">
        <v>4</v>
      </c>
      <c r="F667" s="262">
        <v>3</v>
      </c>
      <c r="G667" s="262">
        <v>2</v>
      </c>
      <c r="H667" s="262">
        <v>3</v>
      </c>
      <c r="I667" s="263">
        <v>3</v>
      </c>
      <c r="J667" s="11"/>
      <c r="M667" s="264">
        <v>381.15</v>
      </c>
      <c r="N667" s="264">
        <v>303.79000000000002</v>
      </c>
      <c r="O667" s="264">
        <v>193.48</v>
      </c>
      <c r="P667" s="264">
        <v>446.8</v>
      </c>
      <c r="Q667" s="264">
        <v>5712.38</v>
      </c>
      <c r="R667" s="11"/>
      <c r="S667" s="4"/>
      <c r="T667" s="4"/>
      <c r="U667" s="264">
        <v>63.524999999999999</v>
      </c>
      <c r="V667" s="264">
        <v>50.631666666666703</v>
      </c>
      <c r="W667" s="264">
        <v>32.246666666666698</v>
      </c>
      <c r="X667" s="264">
        <v>74.466666666666697</v>
      </c>
      <c r="Y667" s="264">
        <v>952.06333333333305</v>
      </c>
      <c r="Z667" s="11"/>
      <c r="AA667" s="4"/>
      <c r="AB667" s="260" t="s">
        <v>555</v>
      </c>
      <c r="AD667" s="261" t="s">
        <v>156</v>
      </c>
      <c r="AE667" s="262">
        <v>2</v>
      </c>
      <c r="AF667" s="262">
        <v>1</v>
      </c>
      <c r="AG667" s="262">
        <v>1</v>
      </c>
      <c r="AH667" s="262">
        <v>1</v>
      </c>
      <c r="AI667" s="263">
        <v>1</v>
      </c>
      <c r="AJ667" s="24"/>
      <c r="AK667" s="4"/>
      <c r="AL667" s="4"/>
      <c r="AM667" s="264">
        <v>82.31</v>
      </c>
      <c r="AN667" s="264">
        <v>12.05</v>
      </c>
      <c r="AO667" s="264">
        <v>18.29</v>
      </c>
      <c r="AP667" s="264">
        <v>14.92</v>
      </c>
      <c r="AQ667" s="264">
        <v>65</v>
      </c>
      <c r="AR667" s="24"/>
      <c r="AS667" s="4"/>
      <c r="AT667" s="4"/>
      <c r="AU667" s="264">
        <v>41.155000000000001</v>
      </c>
      <c r="AV667" s="264">
        <v>6.0250000000000004</v>
      </c>
      <c r="AW667" s="264">
        <v>18.29</v>
      </c>
      <c r="AX667" s="264">
        <v>14.92</v>
      </c>
      <c r="AY667" s="264">
        <v>65</v>
      </c>
      <c r="AZ667" s="24"/>
      <c r="BA667" s="4"/>
    </row>
    <row r="668" spans="2:53" ht="14.4">
      <c r="B668" s="253" t="s">
        <v>508</v>
      </c>
      <c r="D668" s="254" t="s">
        <v>117</v>
      </c>
      <c r="E668" s="255">
        <v>11</v>
      </c>
      <c r="F668" s="255">
        <v>5</v>
      </c>
      <c r="G668" s="255">
        <v>3</v>
      </c>
      <c r="H668" s="255">
        <v>2</v>
      </c>
      <c r="I668" s="256">
        <v>3</v>
      </c>
      <c r="J668" s="11"/>
      <c r="M668" s="257">
        <v>2444.34</v>
      </c>
      <c r="N668" s="257">
        <v>1238.6199999999999</v>
      </c>
      <c r="O668" s="257">
        <v>729.03</v>
      </c>
      <c r="P668" s="257">
        <v>782.55</v>
      </c>
      <c r="Q668" s="257">
        <v>6634</v>
      </c>
      <c r="R668" s="11"/>
      <c r="S668" s="4"/>
      <c r="T668" s="4"/>
      <c r="U668" s="257">
        <v>188.02615384615399</v>
      </c>
      <c r="V668" s="257">
        <v>95.278461538461499</v>
      </c>
      <c r="W668" s="257">
        <v>56.079230769230797</v>
      </c>
      <c r="X668" s="257">
        <v>60.196153846153798</v>
      </c>
      <c r="Y668" s="257">
        <v>510.30769230769198</v>
      </c>
      <c r="Z668" s="11"/>
      <c r="AA668" s="4"/>
      <c r="AB668" s="253" t="s">
        <v>556</v>
      </c>
      <c r="AD668" s="254" t="s">
        <v>110</v>
      </c>
      <c r="AE668" s="255">
        <v>10</v>
      </c>
      <c r="AF668" s="255">
        <v>6</v>
      </c>
      <c r="AG668" s="255">
        <v>4</v>
      </c>
      <c r="AH668" s="255">
        <v>2</v>
      </c>
      <c r="AI668" s="256">
        <v>2</v>
      </c>
      <c r="AJ668" s="24"/>
      <c r="AK668" s="4"/>
      <c r="AL668" s="4"/>
      <c r="AM668" s="257">
        <v>586.04</v>
      </c>
      <c r="AN668" s="257">
        <v>133.11000000000001</v>
      </c>
      <c r="AO668" s="257">
        <v>120.74</v>
      </c>
      <c r="AP668" s="257">
        <v>34.47</v>
      </c>
      <c r="AQ668" s="257">
        <v>310.51</v>
      </c>
      <c r="AR668" s="24"/>
      <c r="AS668" s="4"/>
      <c r="AT668" s="4"/>
      <c r="AU668" s="257">
        <v>58.603999999999999</v>
      </c>
      <c r="AV668" s="257">
        <v>13.311</v>
      </c>
      <c r="AW668" s="257">
        <v>12.074</v>
      </c>
      <c r="AX668" s="257">
        <v>3.83</v>
      </c>
      <c r="AY668" s="257">
        <v>31.050999999999998</v>
      </c>
      <c r="AZ668" s="24"/>
      <c r="BA668" s="4"/>
    </row>
    <row r="669" spans="2:53" ht="14.4">
      <c r="B669" s="260" t="s">
        <v>509</v>
      </c>
      <c r="D669" s="261" t="s">
        <v>68</v>
      </c>
      <c r="E669" s="262">
        <v>68</v>
      </c>
      <c r="F669" s="262">
        <v>38</v>
      </c>
      <c r="G669" s="262">
        <v>37</v>
      </c>
      <c r="H669" s="262">
        <v>34</v>
      </c>
      <c r="I669" s="263">
        <v>32</v>
      </c>
      <c r="J669" s="11"/>
      <c r="M669" s="264">
        <v>9609.2800000000007</v>
      </c>
      <c r="N669" s="264">
        <v>5431.34</v>
      </c>
      <c r="O669" s="264">
        <v>7377.58</v>
      </c>
      <c r="P669" s="264">
        <v>5898.5</v>
      </c>
      <c r="Q669" s="264">
        <v>40004.21</v>
      </c>
      <c r="R669" s="11"/>
      <c r="S669" s="4"/>
      <c r="T669" s="4"/>
      <c r="U669" s="264">
        <v>120.116</v>
      </c>
      <c r="V669" s="264">
        <v>67.891750000000002</v>
      </c>
      <c r="W669" s="264">
        <v>98.367733333333305</v>
      </c>
      <c r="X669" s="264">
        <v>78.646666666666704</v>
      </c>
      <c r="Y669" s="264">
        <v>512.87448717948701</v>
      </c>
      <c r="Z669" s="11"/>
      <c r="AA669" s="4"/>
      <c r="AB669" s="260" t="s">
        <v>557</v>
      </c>
      <c r="AD669" s="261" t="s">
        <v>558</v>
      </c>
      <c r="AE669" s="262">
        <v>6</v>
      </c>
      <c r="AF669" s="262">
        <v>1</v>
      </c>
      <c r="AG669" s="262">
        <v>1</v>
      </c>
      <c r="AH669" s="262">
        <v>1</v>
      </c>
      <c r="AI669" s="263"/>
      <c r="AJ669" s="24"/>
      <c r="AK669" s="4"/>
      <c r="AL669" s="4"/>
      <c r="AM669" s="264">
        <v>413.15</v>
      </c>
      <c r="AN669" s="264">
        <v>265.19</v>
      </c>
      <c r="AO669" s="264">
        <v>235.25</v>
      </c>
      <c r="AP669" s="264">
        <v>302.35000000000002</v>
      </c>
      <c r="AQ669" s="264">
        <v>0</v>
      </c>
      <c r="AR669" s="24"/>
      <c r="AS669" s="4"/>
      <c r="AT669" s="4"/>
      <c r="AU669" s="264">
        <v>68.858333333333306</v>
      </c>
      <c r="AV669" s="264">
        <v>44.198333333333302</v>
      </c>
      <c r="AW669" s="264">
        <v>47.05</v>
      </c>
      <c r="AX669" s="264">
        <v>60.47</v>
      </c>
      <c r="AY669" s="264">
        <v>0</v>
      </c>
      <c r="AZ669" s="24"/>
      <c r="BA669" s="4"/>
    </row>
    <row r="670" spans="2:53" ht="14.4">
      <c r="B670" s="253" t="s">
        <v>510</v>
      </c>
      <c r="D670" s="254" t="s">
        <v>511</v>
      </c>
      <c r="E670" s="255">
        <v>91</v>
      </c>
      <c r="F670" s="255">
        <v>48</v>
      </c>
      <c r="G670" s="255">
        <v>27</v>
      </c>
      <c r="H670" s="255">
        <v>21</v>
      </c>
      <c r="I670" s="256">
        <v>19</v>
      </c>
      <c r="J670" s="11"/>
      <c r="M670" s="257">
        <v>7506.02</v>
      </c>
      <c r="N670" s="257">
        <v>4266.6000000000004</v>
      </c>
      <c r="O670" s="257">
        <v>2106.2600000000002</v>
      </c>
      <c r="P670" s="257">
        <v>1409.13</v>
      </c>
      <c r="Q670" s="257">
        <v>6968.71</v>
      </c>
      <c r="R670" s="11"/>
      <c r="S670" s="4"/>
      <c r="T670" s="4"/>
      <c r="U670" s="257">
        <v>78.187708333333305</v>
      </c>
      <c r="V670" s="257">
        <v>44.443750000000001</v>
      </c>
      <c r="W670" s="257">
        <v>23.145714285714298</v>
      </c>
      <c r="X670" s="257">
        <v>15.832921348314599</v>
      </c>
      <c r="Y670" s="257">
        <v>76.579230769230804</v>
      </c>
      <c r="Z670" s="11"/>
      <c r="AA670" s="4"/>
      <c r="AB670" s="253" t="s">
        <v>559</v>
      </c>
      <c r="AD670" s="254" t="s">
        <v>156</v>
      </c>
      <c r="AE670" s="255">
        <v>262</v>
      </c>
      <c r="AF670" s="255">
        <v>173</v>
      </c>
      <c r="AG670" s="255">
        <v>128</v>
      </c>
      <c r="AH670" s="255">
        <v>91</v>
      </c>
      <c r="AI670" s="256">
        <v>92</v>
      </c>
      <c r="AJ670" s="24"/>
      <c r="AK670" s="4"/>
      <c r="AL670" s="4"/>
      <c r="AM670" s="257">
        <v>68476.81</v>
      </c>
      <c r="AN670" s="257">
        <v>22740.959999999999</v>
      </c>
      <c r="AO670" s="257">
        <v>17079.05</v>
      </c>
      <c r="AP670" s="257">
        <v>7449.32</v>
      </c>
      <c r="AQ670" s="257">
        <v>145500.26999999999</v>
      </c>
      <c r="AR670" s="24"/>
      <c r="AS670" s="4"/>
      <c r="AT670" s="4"/>
      <c r="AU670" s="257">
        <v>251.752977941176</v>
      </c>
      <c r="AV670" s="257">
        <v>83.606470588235197</v>
      </c>
      <c r="AW670" s="257">
        <v>70.284156378600798</v>
      </c>
      <c r="AX670" s="257">
        <v>30.782314049586802</v>
      </c>
      <c r="AY670" s="257">
        <v>591.46451219512198</v>
      </c>
      <c r="AZ670" s="24"/>
      <c r="BA670" s="4"/>
    </row>
    <row r="671" spans="2:53" ht="14.4">
      <c r="B671" s="260" t="s">
        <v>512</v>
      </c>
      <c r="D671" s="261" t="s">
        <v>135</v>
      </c>
      <c r="E671" s="262">
        <v>1</v>
      </c>
      <c r="F671" s="262"/>
      <c r="G671" s="262"/>
      <c r="H671" s="262"/>
      <c r="I671" s="263"/>
      <c r="J671" s="11"/>
      <c r="M671" s="264">
        <v>30.32</v>
      </c>
      <c r="N671" s="264">
        <v>0</v>
      </c>
      <c r="O671" s="264"/>
      <c r="P671" s="264"/>
      <c r="Q671" s="264"/>
      <c r="R671" s="11"/>
      <c r="S671" s="4"/>
      <c r="T671" s="4"/>
      <c r="U671" s="264">
        <v>30.32</v>
      </c>
      <c r="V671" s="264">
        <v>0</v>
      </c>
      <c r="W671" s="264"/>
      <c r="X671" s="264"/>
      <c r="Y671" s="264"/>
      <c r="Z671" s="11"/>
      <c r="AA671" s="4"/>
      <c r="AB671" s="260" t="s">
        <v>560</v>
      </c>
      <c r="AD671" s="261" t="s">
        <v>156</v>
      </c>
      <c r="AE671" s="262">
        <v>36</v>
      </c>
      <c r="AF671" s="262">
        <v>22</v>
      </c>
      <c r="AG671" s="262">
        <v>17</v>
      </c>
      <c r="AH671" s="262">
        <v>16</v>
      </c>
      <c r="AI671" s="263">
        <v>13</v>
      </c>
      <c r="AJ671" s="24"/>
      <c r="AK671" s="4"/>
      <c r="AL671" s="4"/>
      <c r="AM671" s="264">
        <v>4676.53</v>
      </c>
      <c r="AN671" s="264">
        <v>3457.82</v>
      </c>
      <c r="AO671" s="264">
        <v>1480.94</v>
      </c>
      <c r="AP671" s="264">
        <v>1444.16</v>
      </c>
      <c r="AQ671" s="264">
        <v>27476.2</v>
      </c>
      <c r="AR671" s="24"/>
      <c r="AS671" s="4"/>
      <c r="AT671" s="4"/>
      <c r="AU671" s="264">
        <v>123.066578947368</v>
      </c>
      <c r="AV671" s="264">
        <v>90.995263157894698</v>
      </c>
      <c r="AW671" s="264">
        <v>44.876969696969702</v>
      </c>
      <c r="AX671" s="264">
        <v>45.13</v>
      </c>
      <c r="AY671" s="264">
        <v>886.32903225806501</v>
      </c>
      <c r="AZ671" s="24"/>
      <c r="BA671" s="4"/>
    </row>
    <row r="672" spans="2:53" ht="14.4">
      <c r="B672" s="253" t="s">
        <v>513</v>
      </c>
      <c r="D672" s="254" t="s">
        <v>484</v>
      </c>
      <c r="E672" s="255">
        <v>431</v>
      </c>
      <c r="F672" s="255">
        <v>271</v>
      </c>
      <c r="G672" s="255">
        <v>218</v>
      </c>
      <c r="H672" s="255">
        <v>212</v>
      </c>
      <c r="I672" s="256">
        <v>231</v>
      </c>
      <c r="J672" s="11"/>
      <c r="M672" s="257">
        <v>50369.73</v>
      </c>
      <c r="N672" s="257">
        <v>31859.67</v>
      </c>
      <c r="O672" s="257">
        <v>29843.41</v>
      </c>
      <c r="P672" s="257">
        <v>30436.16</v>
      </c>
      <c r="Q672" s="257">
        <v>253784.9</v>
      </c>
      <c r="R672" s="11"/>
      <c r="S672" s="4"/>
      <c r="T672" s="4"/>
      <c r="U672" s="257">
        <v>98.570900195694705</v>
      </c>
      <c r="V672" s="257">
        <v>62.347690802348303</v>
      </c>
      <c r="W672" s="257">
        <v>61.1545286885246</v>
      </c>
      <c r="X672" s="257">
        <v>62.625843621399099</v>
      </c>
      <c r="Y672" s="257">
        <v>523.26783505154594</v>
      </c>
      <c r="Z672" s="11"/>
      <c r="AA672" s="4"/>
      <c r="AB672" s="253" t="s">
        <v>561</v>
      </c>
      <c r="AD672" s="254" t="s">
        <v>167</v>
      </c>
      <c r="AE672" s="255">
        <v>295</v>
      </c>
      <c r="AF672" s="255">
        <v>169</v>
      </c>
      <c r="AG672" s="255">
        <v>91</v>
      </c>
      <c r="AH672" s="255">
        <v>70</v>
      </c>
      <c r="AI672" s="256">
        <v>62</v>
      </c>
      <c r="AJ672" s="24"/>
      <c r="AK672" s="4"/>
      <c r="AL672" s="4"/>
      <c r="AM672" s="257">
        <v>107418.08</v>
      </c>
      <c r="AN672" s="257">
        <v>61469.19</v>
      </c>
      <c r="AO672" s="257">
        <v>23649.24</v>
      </c>
      <c r="AP672" s="257">
        <v>14055.64</v>
      </c>
      <c r="AQ672" s="257">
        <v>39907.94</v>
      </c>
      <c r="AR672" s="24"/>
      <c r="AS672" s="4"/>
      <c r="AT672" s="4"/>
      <c r="AU672" s="257">
        <v>353.34894736842102</v>
      </c>
      <c r="AV672" s="257">
        <v>202.20128289473701</v>
      </c>
      <c r="AW672" s="257">
        <v>82.401533101045302</v>
      </c>
      <c r="AX672" s="257">
        <v>50.198714285714303</v>
      </c>
      <c r="AY672" s="257">
        <v>139.05205574912901</v>
      </c>
      <c r="AZ672" s="24"/>
      <c r="BA672" s="4"/>
    </row>
    <row r="673" spans="2:53" ht="14.4">
      <c r="B673" s="260" t="s">
        <v>514</v>
      </c>
      <c r="D673" s="261" t="s">
        <v>515</v>
      </c>
      <c r="E673" s="262">
        <v>30</v>
      </c>
      <c r="F673" s="262">
        <v>17</v>
      </c>
      <c r="G673" s="262">
        <v>11</v>
      </c>
      <c r="H673" s="262">
        <v>7</v>
      </c>
      <c r="I673" s="263">
        <v>4</v>
      </c>
      <c r="J673" s="11"/>
      <c r="M673" s="264">
        <v>2275.09</v>
      </c>
      <c r="N673" s="264">
        <v>1063.33</v>
      </c>
      <c r="O673" s="264">
        <v>634.45000000000005</v>
      </c>
      <c r="P673" s="264">
        <v>175.22</v>
      </c>
      <c r="Q673" s="264">
        <v>2231.21</v>
      </c>
      <c r="R673" s="11"/>
      <c r="S673" s="4"/>
      <c r="T673" s="4"/>
      <c r="U673" s="264">
        <v>71.096562500000005</v>
      </c>
      <c r="V673" s="264">
        <v>33.229062499999998</v>
      </c>
      <c r="W673" s="264">
        <v>23.4981481481482</v>
      </c>
      <c r="X673" s="264">
        <v>7.0087999999999999</v>
      </c>
      <c r="Y673" s="264">
        <v>89.248400000000004</v>
      </c>
      <c r="Z673" s="11"/>
      <c r="AA673" s="4"/>
      <c r="AB673" s="260" t="s">
        <v>562</v>
      </c>
      <c r="AD673" s="261" t="s">
        <v>274</v>
      </c>
      <c r="AE673" s="262">
        <v>9</v>
      </c>
      <c r="AF673" s="262">
        <v>6</v>
      </c>
      <c r="AG673" s="262">
        <v>4</v>
      </c>
      <c r="AH673" s="262">
        <v>4</v>
      </c>
      <c r="AI673" s="263">
        <v>4</v>
      </c>
      <c r="AJ673" s="24"/>
      <c r="AK673" s="4"/>
      <c r="AL673" s="4"/>
      <c r="AM673" s="264">
        <v>183.69</v>
      </c>
      <c r="AN673" s="264">
        <v>138.38999999999999</v>
      </c>
      <c r="AO673" s="264">
        <v>60.7</v>
      </c>
      <c r="AP673" s="264">
        <v>77.569999999999993</v>
      </c>
      <c r="AQ673" s="264">
        <v>484.5</v>
      </c>
      <c r="AR673" s="24"/>
      <c r="AS673" s="4"/>
      <c r="AT673" s="4"/>
      <c r="AU673" s="264">
        <v>18.369</v>
      </c>
      <c r="AV673" s="264">
        <v>13.839</v>
      </c>
      <c r="AW673" s="264">
        <v>6.07</v>
      </c>
      <c r="AX673" s="264">
        <v>7.7569999999999997</v>
      </c>
      <c r="AY673" s="264">
        <v>53.8333333333333</v>
      </c>
      <c r="AZ673" s="24"/>
      <c r="BA673" s="4"/>
    </row>
    <row r="674" spans="2:53" ht="14.4">
      <c r="B674" s="253" t="s">
        <v>516</v>
      </c>
      <c r="D674" s="254" t="s">
        <v>95</v>
      </c>
      <c r="E674" s="255">
        <v>111</v>
      </c>
      <c r="F674" s="255">
        <v>61</v>
      </c>
      <c r="G674" s="255">
        <v>44</v>
      </c>
      <c r="H674" s="255">
        <v>30</v>
      </c>
      <c r="I674" s="256">
        <v>22</v>
      </c>
      <c r="J674" s="11"/>
      <c r="M674" s="257">
        <v>9375.93</v>
      </c>
      <c r="N674" s="257">
        <v>4563.2299999999996</v>
      </c>
      <c r="O674" s="257">
        <v>4747.6899999999996</v>
      </c>
      <c r="P674" s="257">
        <v>2965.93</v>
      </c>
      <c r="Q674" s="257">
        <v>8808.6299999999992</v>
      </c>
      <c r="R674" s="11"/>
      <c r="S674" s="4"/>
      <c r="T674" s="4"/>
      <c r="U674" s="257">
        <v>76.2270731707317</v>
      </c>
      <c r="V674" s="257">
        <v>37.099430894308902</v>
      </c>
      <c r="W674" s="257">
        <v>41.646403508771897</v>
      </c>
      <c r="X674" s="257">
        <v>27.2103669724771</v>
      </c>
      <c r="Y674" s="257">
        <v>79.357027027027002</v>
      </c>
      <c r="Z674" s="11"/>
      <c r="AA674" s="4"/>
      <c r="AB674" s="253" t="s">
        <v>658</v>
      </c>
      <c r="AD674" s="254" t="s">
        <v>564</v>
      </c>
      <c r="AE674" s="255">
        <v>19</v>
      </c>
      <c r="AF674" s="255">
        <v>12</v>
      </c>
      <c r="AG674" s="255">
        <v>8</v>
      </c>
      <c r="AH674" s="255">
        <v>7</v>
      </c>
      <c r="AI674" s="256">
        <v>7</v>
      </c>
      <c r="AJ674" s="24"/>
      <c r="AK674" s="4"/>
      <c r="AL674" s="4"/>
      <c r="AM674" s="257">
        <v>5448.78</v>
      </c>
      <c r="AN674" s="257">
        <v>2303.13</v>
      </c>
      <c r="AO674" s="257">
        <v>6916.98</v>
      </c>
      <c r="AP674" s="257">
        <v>1819.1</v>
      </c>
      <c r="AQ674" s="257">
        <v>25963.62</v>
      </c>
      <c r="AR674" s="24"/>
      <c r="AS674" s="4"/>
      <c r="AT674" s="4"/>
      <c r="AU674" s="257">
        <v>286.77789473684197</v>
      </c>
      <c r="AV674" s="257">
        <v>121.217368421053</v>
      </c>
      <c r="AW674" s="257">
        <v>364.051578947368</v>
      </c>
      <c r="AX674" s="257">
        <v>101.061111111111</v>
      </c>
      <c r="AY674" s="257">
        <v>1366.5063157894699</v>
      </c>
      <c r="AZ674" s="24"/>
      <c r="BA674" s="4"/>
    </row>
    <row r="675" spans="2:53" ht="14.4">
      <c r="B675" s="260" t="s">
        <v>517</v>
      </c>
      <c r="D675" s="261" t="s">
        <v>88</v>
      </c>
      <c r="E675" s="262">
        <v>138</v>
      </c>
      <c r="F675" s="262">
        <v>42</v>
      </c>
      <c r="G675" s="262">
        <v>34</v>
      </c>
      <c r="H675" s="262">
        <v>21</v>
      </c>
      <c r="I675" s="263">
        <v>32</v>
      </c>
      <c r="J675" s="11"/>
      <c r="M675" s="264">
        <v>23206.1</v>
      </c>
      <c r="N675" s="264">
        <v>6890.92</v>
      </c>
      <c r="O675" s="264">
        <v>8695</v>
      </c>
      <c r="P675" s="264">
        <v>3790.44</v>
      </c>
      <c r="Q675" s="264">
        <v>51658.81</v>
      </c>
      <c r="R675" s="11"/>
      <c r="S675" s="4"/>
      <c r="T675" s="4"/>
      <c r="U675" s="264">
        <v>158.94589041095901</v>
      </c>
      <c r="V675" s="264">
        <v>47.198082191780799</v>
      </c>
      <c r="W675" s="264">
        <v>61.6666666666667</v>
      </c>
      <c r="X675" s="264">
        <v>28.499548872180402</v>
      </c>
      <c r="Y675" s="264">
        <v>374.33920289855098</v>
      </c>
      <c r="Z675" s="11"/>
      <c r="AA675" s="4"/>
      <c r="AB675" s="260" t="s">
        <v>658</v>
      </c>
      <c r="AD675" s="261" t="s">
        <v>64</v>
      </c>
      <c r="AE675" s="262">
        <v>1</v>
      </c>
      <c r="AF675" s="262"/>
      <c r="AG675" s="262"/>
      <c r="AH675" s="262"/>
      <c r="AI675" s="263"/>
      <c r="AJ675" s="24"/>
      <c r="AK675" s="4"/>
      <c r="AL675" s="4"/>
      <c r="AM675" s="264">
        <v>2871.45</v>
      </c>
      <c r="AN675" s="264">
        <v>0</v>
      </c>
      <c r="AO675" s="264">
        <v>0</v>
      </c>
      <c r="AP675" s="264"/>
      <c r="AQ675" s="264">
        <v>0</v>
      </c>
      <c r="AR675" s="24"/>
      <c r="AS675" s="4"/>
      <c r="AT675" s="4"/>
      <c r="AU675" s="264">
        <v>2871.45</v>
      </c>
      <c r="AV675" s="264">
        <v>0</v>
      </c>
      <c r="AW675" s="264">
        <v>0</v>
      </c>
      <c r="AX675" s="264"/>
      <c r="AY675" s="264">
        <v>0</v>
      </c>
      <c r="AZ675" s="24"/>
      <c r="BA675" s="4"/>
    </row>
    <row r="676" spans="2:53" ht="14.4">
      <c r="B676" s="253" t="s">
        <v>518</v>
      </c>
      <c r="D676" s="254" t="s">
        <v>81</v>
      </c>
      <c r="E676" s="255">
        <v>813</v>
      </c>
      <c r="F676" s="255">
        <v>485</v>
      </c>
      <c r="G676" s="255">
        <v>394</v>
      </c>
      <c r="H676" s="255">
        <v>356</v>
      </c>
      <c r="I676" s="256">
        <v>403</v>
      </c>
      <c r="J676" s="11"/>
      <c r="M676" s="257">
        <v>125692.36</v>
      </c>
      <c r="N676" s="257">
        <v>73572.23</v>
      </c>
      <c r="O676" s="257">
        <v>87457.600000000093</v>
      </c>
      <c r="P676" s="257">
        <v>73201.48</v>
      </c>
      <c r="Q676" s="257">
        <v>539756.97</v>
      </c>
      <c r="R676" s="11"/>
      <c r="S676" s="4"/>
      <c r="T676" s="4"/>
      <c r="U676" s="257">
        <v>128.519795501022</v>
      </c>
      <c r="V676" s="257">
        <v>75.227229038854802</v>
      </c>
      <c r="W676" s="257">
        <v>92.744008483563206</v>
      </c>
      <c r="X676" s="257">
        <v>78.5423605150215</v>
      </c>
      <c r="Y676" s="257">
        <v>580.38383870967698</v>
      </c>
      <c r="Z676" s="11"/>
      <c r="AA676" s="4"/>
      <c r="AB676" s="253" t="s">
        <v>565</v>
      </c>
      <c r="AD676" s="254" t="s">
        <v>117</v>
      </c>
      <c r="AE676" s="255">
        <v>41</v>
      </c>
      <c r="AF676" s="255">
        <v>20</v>
      </c>
      <c r="AG676" s="255">
        <v>13</v>
      </c>
      <c r="AH676" s="255">
        <v>13</v>
      </c>
      <c r="AI676" s="256">
        <v>6</v>
      </c>
      <c r="AJ676" s="24"/>
      <c r="AK676" s="4"/>
      <c r="AL676" s="4"/>
      <c r="AM676" s="257">
        <v>18690.62</v>
      </c>
      <c r="AN676" s="257">
        <v>3898.12</v>
      </c>
      <c r="AO676" s="257">
        <v>3565.98</v>
      </c>
      <c r="AP676" s="257">
        <v>3294.77</v>
      </c>
      <c r="AQ676" s="257">
        <v>4148.3100000000004</v>
      </c>
      <c r="AR676" s="24"/>
      <c r="AS676" s="4"/>
      <c r="AT676" s="4"/>
      <c r="AU676" s="257">
        <v>424.78681818181798</v>
      </c>
      <c r="AV676" s="257">
        <v>88.593636363636406</v>
      </c>
      <c r="AW676" s="257">
        <v>86.975121951219506</v>
      </c>
      <c r="AX676" s="257">
        <v>80.360243902438995</v>
      </c>
      <c r="AY676" s="257">
        <v>101.17829268292699</v>
      </c>
      <c r="AZ676" s="24"/>
      <c r="BA676" s="4"/>
    </row>
    <row r="677" spans="2:53" ht="14.4">
      <c r="B677" s="260" t="s">
        <v>519</v>
      </c>
      <c r="D677" s="261" t="s">
        <v>70</v>
      </c>
      <c r="E677" s="262">
        <v>65</v>
      </c>
      <c r="F677" s="262">
        <v>36</v>
      </c>
      <c r="G677" s="262">
        <v>30</v>
      </c>
      <c r="H677" s="262">
        <v>22</v>
      </c>
      <c r="I677" s="263">
        <v>25</v>
      </c>
      <c r="J677" s="11"/>
      <c r="M677" s="264">
        <v>11734.39</v>
      </c>
      <c r="N677" s="264">
        <v>7082.68</v>
      </c>
      <c r="O677" s="264">
        <v>7973.54</v>
      </c>
      <c r="P677" s="264">
        <v>5747.92</v>
      </c>
      <c r="Q677" s="264">
        <v>44743.74</v>
      </c>
      <c r="R677" s="11"/>
      <c r="S677" s="4"/>
      <c r="T677" s="4"/>
      <c r="U677" s="264">
        <v>154.39986842105299</v>
      </c>
      <c r="V677" s="264">
        <v>93.1931578947368</v>
      </c>
      <c r="W677" s="264">
        <v>106.313866666667</v>
      </c>
      <c r="X677" s="264">
        <v>77.674594594594595</v>
      </c>
      <c r="Y677" s="264">
        <v>604.64513513513498</v>
      </c>
      <c r="Z677" s="11"/>
      <c r="AA677" s="4"/>
      <c r="AB677" s="260" t="s">
        <v>569</v>
      </c>
      <c r="AD677" s="261" t="s">
        <v>445</v>
      </c>
      <c r="AE677" s="262">
        <v>89</v>
      </c>
      <c r="AF677" s="262">
        <v>55</v>
      </c>
      <c r="AG677" s="262">
        <v>30</v>
      </c>
      <c r="AH677" s="262">
        <v>26</v>
      </c>
      <c r="AI677" s="263">
        <v>18</v>
      </c>
      <c r="AJ677" s="24"/>
      <c r="AK677" s="4"/>
      <c r="AL677" s="4"/>
      <c r="AM677" s="264">
        <v>38020</v>
      </c>
      <c r="AN677" s="264">
        <v>19423.63</v>
      </c>
      <c r="AO677" s="264">
        <v>2991.23</v>
      </c>
      <c r="AP677" s="264">
        <v>3499.84</v>
      </c>
      <c r="AQ677" s="264">
        <v>18137.71</v>
      </c>
      <c r="AR677" s="24"/>
      <c r="AS677" s="4"/>
      <c r="AT677" s="4"/>
      <c r="AU677" s="264">
        <v>413.260869565218</v>
      </c>
      <c r="AV677" s="264">
        <v>211.12641304347801</v>
      </c>
      <c r="AW677" s="264">
        <v>33.991250000000001</v>
      </c>
      <c r="AX677" s="264">
        <v>39.7709090909091</v>
      </c>
      <c r="AY677" s="264">
        <v>206.11034090909101</v>
      </c>
      <c r="AZ677" s="24"/>
      <c r="BA677" s="4"/>
    </row>
    <row r="678" spans="2:53" ht="14.4">
      <c r="B678" s="253" t="s">
        <v>520</v>
      </c>
      <c r="D678" s="254" t="s">
        <v>79</v>
      </c>
      <c r="E678" s="255">
        <v>8</v>
      </c>
      <c r="F678" s="255">
        <v>3</v>
      </c>
      <c r="G678" s="255">
        <v>1</v>
      </c>
      <c r="H678" s="255">
        <v>1</v>
      </c>
      <c r="I678" s="256">
        <v>1</v>
      </c>
      <c r="J678" s="11"/>
      <c r="M678" s="257">
        <v>1022.48</v>
      </c>
      <c r="N678" s="257">
        <v>178.51</v>
      </c>
      <c r="O678" s="257">
        <v>89.23</v>
      </c>
      <c r="P678" s="257">
        <v>106.06</v>
      </c>
      <c r="Q678" s="257">
        <v>94.51</v>
      </c>
      <c r="R678" s="11"/>
      <c r="S678" s="4"/>
      <c r="T678" s="4"/>
      <c r="U678" s="257">
        <v>113.608888888889</v>
      </c>
      <c r="V678" s="257">
        <v>19.834444444444401</v>
      </c>
      <c r="W678" s="257">
        <v>14.8716666666667</v>
      </c>
      <c r="X678" s="257">
        <v>17.676666666666701</v>
      </c>
      <c r="Y678" s="257">
        <v>15.751666666666701</v>
      </c>
      <c r="Z678" s="11"/>
      <c r="AA678" s="4"/>
      <c r="AB678" s="253" t="s">
        <v>569</v>
      </c>
      <c r="AD678" s="254" t="s">
        <v>217</v>
      </c>
      <c r="AE678" s="255">
        <v>1</v>
      </c>
      <c r="AF678" s="255"/>
      <c r="AG678" s="255"/>
      <c r="AH678" s="255"/>
      <c r="AI678" s="256"/>
      <c r="AJ678" s="24"/>
      <c r="AK678" s="4"/>
      <c r="AL678" s="4"/>
      <c r="AM678" s="257">
        <v>96.88</v>
      </c>
      <c r="AN678" s="257">
        <v>0</v>
      </c>
      <c r="AO678" s="257">
        <v>0</v>
      </c>
      <c r="AP678" s="257">
        <v>0</v>
      </c>
      <c r="AQ678" s="257">
        <v>0</v>
      </c>
      <c r="AR678" s="24"/>
      <c r="AS678" s="4"/>
      <c r="AT678" s="4"/>
      <c r="AU678" s="257">
        <v>96.88</v>
      </c>
      <c r="AV678" s="257">
        <v>0</v>
      </c>
      <c r="AW678" s="257">
        <v>0</v>
      </c>
      <c r="AX678" s="257">
        <v>0</v>
      </c>
      <c r="AY678" s="257">
        <v>0</v>
      </c>
      <c r="AZ678" s="24"/>
      <c r="BA678" s="4"/>
    </row>
    <row r="679" spans="2:53" ht="14.4">
      <c r="B679" s="260" t="s">
        <v>521</v>
      </c>
      <c r="D679" s="261" t="s">
        <v>59</v>
      </c>
      <c r="E679" s="262">
        <v>179</v>
      </c>
      <c r="F679" s="262">
        <v>116</v>
      </c>
      <c r="G679" s="262">
        <v>86</v>
      </c>
      <c r="H679" s="262">
        <v>74</v>
      </c>
      <c r="I679" s="263">
        <v>85</v>
      </c>
      <c r="J679" s="11"/>
      <c r="M679" s="264">
        <v>20337.900000000001</v>
      </c>
      <c r="N679" s="264">
        <v>14995.33</v>
      </c>
      <c r="O679" s="264">
        <v>8763.7000000000007</v>
      </c>
      <c r="P679" s="264">
        <v>9567.2000000000007</v>
      </c>
      <c r="Q679" s="264">
        <v>83968.41</v>
      </c>
      <c r="R679" s="11"/>
      <c r="S679" s="4"/>
      <c r="T679" s="4"/>
      <c r="U679" s="264">
        <v>101.6895</v>
      </c>
      <c r="V679" s="264">
        <v>74.976650000000006</v>
      </c>
      <c r="W679" s="264">
        <v>45.644270833333302</v>
      </c>
      <c r="X679" s="264">
        <v>50.090052356020998</v>
      </c>
      <c r="Y679" s="264">
        <v>435.06948186528501</v>
      </c>
      <c r="Z679" s="11"/>
      <c r="AA679" s="4"/>
      <c r="AB679" s="260"/>
      <c r="AD679" s="261"/>
      <c r="AE679" s="262"/>
      <c r="AF679" s="262"/>
      <c r="AG679" s="262"/>
      <c r="AH679" s="262"/>
      <c r="AI679" s="263"/>
      <c r="AJ679" s="24"/>
      <c r="AK679" s="4"/>
      <c r="AL679" s="4"/>
      <c r="AM679" s="264"/>
      <c r="AN679" s="264"/>
      <c r="AO679" s="264"/>
      <c r="AP679" s="264"/>
      <c r="AQ679" s="264"/>
      <c r="AR679" s="24"/>
      <c r="AS679" s="4"/>
      <c r="AT679" s="4"/>
      <c r="AU679" s="264"/>
      <c r="AV679" s="264"/>
      <c r="AW679" s="264"/>
      <c r="AX679" s="264"/>
      <c r="AY679" s="264"/>
      <c r="AZ679" s="24"/>
      <c r="BA679" s="4"/>
    </row>
    <row r="680" spans="2:53" ht="14.4">
      <c r="B680" s="253" t="s">
        <v>521</v>
      </c>
      <c r="D680" s="254" t="s">
        <v>72</v>
      </c>
      <c r="E680" s="255">
        <v>1</v>
      </c>
      <c r="F680" s="255"/>
      <c r="G680" s="255"/>
      <c r="H680" s="255"/>
      <c r="I680" s="256"/>
      <c r="J680" s="11"/>
      <c r="M680" s="257">
        <v>63.09</v>
      </c>
      <c r="N680" s="257">
        <v>0</v>
      </c>
      <c r="O680" s="257">
        <v>0</v>
      </c>
      <c r="P680" s="257">
        <v>0</v>
      </c>
      <c r="Q680" s="257">
        <v>0</v>
      </c>
      <c r="R680" s="11"/>
      <c r="S680" s="4"/>
      <c r="T680" s="4"/>
      <c r="U680" s="257">
        <v>63.09</v>
      </c>
      <c r="V680" s="257">
        <v>0</v>
      </c>
      <c r="W680" s="257">
        <v>0</v>
      </c>
      <c r="X680" s="257">
        <v>0</v>
      </c>
      <c r="Y680" s="257">
        <v>0</v>
      </c>
      <c r="Z680" s="11"/>
      <c r="AA680" s="4"/>
      <c r="AB680" s="253"/>
      <c r="AD680" s="254"/>
      <c r="AE680" s="255"/>
      <c r="AF680" s="255"/>
      <c r="AG680" s="255"/>
      <c r="AH680" s="255"/>
      <c r="AI680" s="256"/>
      <c r="AJ680" s="24"/>
      <c r="AK680" s="4"/>
      <c r="AL680" s="4"/>
      <c r="AM680" s="257"/>
      <c r="AN680" s="257"/>
      <c r="AO680" s="257"/>
      <c r="AP680" s="257"/>
      <c r="AQ680" s="257"/>
      <c r="AR680" s="24"/>
      <c r="AS680" s="4"/>
      <c r="AT680" s="4"/>
      <c r="AU680" s="257"/>
      <c r="AV680" s="257"/>
      <c r="AW680" s="257"/>
      <c r="AX680" s="257"/>
      <c r="AY680" s="257"/>
      <c r="AZ680" s="24"/>
      <c r="BA680" s="4"/>
    </row>
    <row r="681" spans="2:53" ht="14.4">
      <c r="B681" s="260" t="s">
        <v>523</v>
      </c>
      <c r="D681" s="261" t="s">
        <v>55</v>
      </c>
      <c r="E681" s="262">
        <v>22</v>
      </c>
      <c r="F681" s="262">
        <v>8</v>
      </c>
      <c r="G681" s="262">
        <v>5</v>
      </c>
      <c r="H681" s="262">
        <v>2</v>
      </c>
      <c r="I681" s="263">
        <v>2</v>
      </c>
      <c r="J681" s="11"/>
      <c r="M681" s="264">
        <v>2534.5300000000002</v>
      </c>
      <c r="N681" s="264">
        <v>1042.08</v>
      </c>
      <c r="O681" s="264">
        <v>880.91</v>
      </c>
      <c r="P681" s="264">
        <v>593.28</v>
      </c>
      <c r="Q681" s="264">
        <v>6020.25</v>
      </c>
      <c r="R681" s="11"/>
      <c r="S681" s="4"/>
      <c r="T681" s="4"/>
      <c r="U681" s="264">
        <v>110.196956521739</v>
      </c>
      <c r="V681" s="264">
        <v>45.307826086956503</v>
      </c>
      <c r="W681" s="264">
        <v>41.948095238095199</v>
      </c>
      <c r="X681" s="264">
        <v>28.251428571428601</v>
      </c>
      <c r="Y681" s="264">
        <v>286.67857142857099</v>
      </c>
      <c r="Z681" s="11"/>
      <c r="AA681" s="4"/>
      <c r="AB681" s="260"/>
      <c r="AD681" s="261"/>
      <c r="AE681" s="262"/>
      <c r="AF681" s="262"/>
      <c r="AG681" s="262"/>
      <c r="AH681" s="262"/>
      <c r="AI681" s="263"/>
      <c r="AJ681" s="24"/>
      <c r="AK681" s="4"/>
      <c r="AL681" s="4"/>
      <c r="AM681" s="264"/>
      <c r="AN681" s="264"/>
      <c r="AO681" s="264"/>
      <c r="AP681" s="264"/>
      <c r="AQ681" s="264"/>
      <c r="AR681" s="24"/>
      <c r="AS681" s="4"/>
      <c r="AT681" s="4"/>
      <c r="AU681" s="264"/>
      <c r="AV681" s="264"/>
      <c r="AW681" s="264"/>
      <c r="AX681" s="264"/>
      <c r="AY681" s="264"/>
      <c r="AZ681" s="24"/>
      <c r="BA681" s="4"/>
    </row>
    <row r="682" spans="2:53" ht="14.4">
      <c r="B682" s="253" t="s">
        <v>525</v>
      </c>
      <c r="D682" s="254" t="s">
        <v>526</v>
      </c>
      <c r="E682" s="255">
        <v>40</v>
      </c>
      <c r="F682" s="255">
        <v>18</v>
      </c>
      <c r="G682" s="255">
        <v>15</v>
      </c>
      <c r="H682" s="255">
        <v>12</v>
      </c>
      <c r="I682" s="256">
        <v>13</v>
      </c>
      <c r="J682" s="11"/>
      <c r="M682" s="257">
        <v>7965.79</v>
      </c>
      <c r="N682" s="257">
        <v>3795.54</v>
      </c>
      <c r="O682" s="257">
        <v>2638.03</v>
      </c>
      <c r="P682" s="257">
        <v>3098.62</v>
      </c>
      <c r="Q682" s="257">
        <v>7970.29</v>
      </c>
      <c r="R682" s="11"/>
      <c r="S682" s="4"/>
      <c r="T682" s="4"/>
      <c r="U682" s="257">
        <v>162.56714285714301</v>
      </c>
      <c r="V682" s="257">
        <v>77.459999999999994</v>
      </c>
      <c r="W682" s="257">
        <v>57.348478260869598</v>
      </c>
      <c r="X682" s="257">
        <v>67.361304347826106</v>
      </c>
      <c r="Y682" s="257">
        <v>173.267173913043</v>
      </c>
      <c r="Z682" s="11"/>
      <c r="AA682" s="4"/>
      <c r="AB682" s="253"/>
      <c r="AD682" s="254"/>
      <c r="AE682" s="255"/>
      <c r="AF682" s="255"/>
      <c r="AG682" s="255"/>
      <c r="AH682" s="255"/>
      <c r="AI682" s="256"/>
      <c r="AJ682" s="24"/>
      <c r="AK682" s="4"/>
      <c r="AL682" s="4"/>
      <c r="AM682" s="257"/>
      <c r="AN682" s="257"/>
      <c r="AO682" s="257"/>
      <c r="AP682" s="257"/>
      <c r="AQ682" s="257"/>
      <c r="AR682" s="24"/>
      <c r="AS682" s="4"/>
      <c r="AT682" s="4"/>
      <c r="AU682" s="257"/>
      <c r="AV682" s="257"/>
      <c r="AW682" s="257"/>
      <c r="AX682" s="257"/>
      <c r="AY682" s="257"/>
      <c r="AZ682" s="24"/>
      <c r="BA682" s="4"/>
    </row>
    <row r="683" spans="2:53" ht="14.4">
      <c r="B683" s="260" t="s">
        <v>527</v>
      </c>
      <c r="D683" s="261" t="s">
        <v>323</v>
      </c>
      <c r="E683" s="262">
        <v>2130</v>
      </c>
      <c r="F683" s="262">
        <v>1177</v>
      </c>
      <c r="G683" s="262">
        <v>875</v>
      </c>
      <c r="H683" s="262">
        <v>707</v>
      </c>
      <c r="I683" s="263">
        <v>879</v>
      </c>
      <c r="J683" s="11"/>
      <c r="M683" s="264">
        <v>239948.24</v>
      </c>
      <c r="N683" s="264">
        <v>181040.6</v>
      </c>
      <c r="O683" s="264">
        <v>137443.74</v>
      </c>
      <c r="P683" s="264">
        <v>120841.31</v>
      </c>
      <c r="Q683" s="264">
        <v>1023964.62</v>
      </c>
      <c r="R683" s="11"/>
      <c r="S683" s="4"/>
      <c r="T683" s="4"/>
      <c r="U683" s="264">
        <v>100.061818181818</v>
      </c>
      <c r="V683" s="264">
        <v>75.496497080900696</v>
      </c>
      <c r="W683" s="264">
        <v>59.345310880829103</v>
      </c>
      <c r="X683" s="264">
        <v>53.802898486197698</v>
      </c>
      <c r="Y683" s="264">
        <v>438.71663239074502</v>
      </c>
      <c r="Z683" s="11"/>
      <c r="AA683" s="4"/>
      <c r="AB683" s="260"/>
      <c r="AD683" s="261"/>
      <c r="AE683" s="262"/>
      <c r="AF683" s="262"/>
      <c r="AG683" s="262"/>
      <c r="AH683" s="262"/>
      <c r="AI683" s="263"/>
      <c r="AJ683" s="24"/>
      <c r="AK683" s="4"/>
      <c r="AL683" s="4"/>
      <c r="AM683" s="264"/>
      <c r="AN683" s="264"/>
      <c r="AO683" s="264"/>
      <c r="AP683" s="264"/>
      <c r="AQ683" s="264"/>
      <c r="AR683" s="24"/>
      <c r="AS683" s="4"/>
      <c r="AT683" s="4"/>
      <c r="AU683" s="264"/>
      <c r="AV683" s="264"/>
      <c r="AW683" s="264"/>
      <c r="AX683" s="264"/>
      <c r="AY683" s="264"/>
      <c r="AZ683" s="24"/>
      <c r="BA683" s="4"/>
    </row>
    <row r="684" spans="2:53" ht="14.4">
      <c r="B684" s="253" t="s">
        <v>528</v>
      </c>
      <c r="D684" s="254" t="s">
        <v>98</v>
      </c>
      <c r="E684" s="255">
        <v>2</v>
      </c>
      <c r="F684" s="255"/>
      <c r="G684" s="255"/>
      <c r="H684" s="255"/>
      <c r="I684" s="256"/>
      <c r="J684" s="11"/>
      <c r="M684" s="257">
        <v>208.25</v>
      </c>
      <c r="N684" s="257">
        <v>0</v>
      </c>
      <c r="O684" s="257">
        <v>0</v>
      </c>
      <c r="P684" s="257">
        <v>0</v>
      </c>
      <c r="Q684" s="257">
        <v>0</v>
      </c>
      <c r="R684" s="11"/>
      <c r="S684" s="4"/>
      <c r="T684" s="4"/>
      <c r="U684" s="257">
        <v>104.125</v>
      </c>
      <c r="V684" s="257">
        <v>0</v>
      </c>
      <c r="W684" s="257">
        <v>0</v>
      </c>
      <c r="X684" s="257">
        <v>0</v>
      </c>
      <c r="Y684" s="257">
        <v>0</v>
      </c>
      <c r="Z684" s="11"/>
      <c r="AA684" s="4"/>
      <c r="AB684" s="253"/>
      <c r="AD684" s="254"/>
      <c r="AE684" s="255"/>
      <c r="AF684" s="255"/>
      <c r="AG684" s="255"/>
      <c r="AH684" s="255"/>
      <c r="AI684" s="256"/>
      <c r="AJ684" s="24"/>
      <c r="AK684" s="4"/>
      <c r="AL684" s="4"/>
      <c r="AM684" s="257"/>
      <c r="AN684" s="257"/>
      <c r="AO684" s="257"/>
      <c r="AP684" s="257"/>
      <c r="AQ684" s="257"/>
      <c r="AR684" s="24"/>
      <c r="AS684" s="4"/>
      <c r="AT684" s="4"/>
      <c r="AU684" s="257"/>
      <c r="AV684" s="257"/>
      <c r="AW684" s="257"/>
      <c r="AX684" s="257"/>
      <c r="AY684" s="257"/>
      <c r="AZ684" s="24"/>
      <c r="BA684" s="4"/>
    </row>
    <row r="685" spans="2:53" ht="14.4">
      <c r="B685" s="260" t="s">
        <v>528</v>
      </c>
      <c r="D685" s="261" t="s">
        <v>121</v>
      </c>
      <c r="E685" s="262">
        <v>1454</v>
      </c>
      <c r="F685" s="262">
        <v>640</v>
      </c>
      <c r="G685" s="262">
        <v>494</v>
      </c>
      <c r="H685" s="262">
        <v>441</v>
      </c>
      <c r="I685" s="263">
        <v>519</v>
      </c>
      <c r="J685" s="11"/>
      <c r="M685" s="264">
        <v>211317.69</v>
      </c>
      <c r="N685" s="264">
        <v>105026.8</v>
      </c>
      <c r="O685" s="264">
        <v>91298.429999999906</v>
      </c>
      <c r="P685" s="264">
        <v>91546.87</v>
      </c>
      <c r="Q685" s="264">
        <v>689069.05000000098</v>
      </c>
      <c r="R685" s="11"/>
      <c r="S685" s="4"/>
      <c r="T685" s="4"/>
      <c r="U685" s="264">
        <v>125.41109198813</v>
      </c>
      <c r="V685" s="264">
        <v>62.3304451038575</v>
      </c>
      <c r="W685" s="264">
        <v>57.747267552182102</v>
      </c>
      <c r="X685" s="264">
        <v>57.9410569620253</v>
      </c>
      <c r="Y685" s="264">
        <v>422.741748466258</v>
      </c>
      <c r="Z685" s="11"/>
      <c r="AA685" s="4"/>
      <c r="AB685" s="260"/>
      <c r="AD685" s="261"/>
      <c r="AE685" s="262"/>
      <c r="AF685" s="262"/>
      <c r="AG685" s="262"/>
      <c r="AH685" s="262"/>
      <c r="AI685" s="263"/>
      <c r="AJ685" s="24"/>
      <c r="AK685" s="4"/>
      <c r="AL685" s="4"/>
      <c r="AM685" s="264"/>
      <c r="AN685" s="264"/>
      <c r="AO685" s="264"/>
      <c r="AP685" s="264"/>
      <c r="AQ685" s="264"/>
      <c r="AR685" s="24"/>
      <c r="AS685" s="4"/>
      <c r="AT685" s="4"/>
      <c r="AU685" s="264"/>
      <c r="AV685" s="264"/>
      <c r="AW685" s="264"/>
      <c r="AX685" s="264"/>
      <c r="AY685" s="264"/>
      <c r="AZ685" s="24"/>
      <c r="BA685" s="4"/>
    </row>
    <row r="686" spans="2:53" ht="14.4">
      <c r="B686" s="253" t="s">
        <v>654</v>
      </c>
      <c r="D686" s="254" t="s">
        <v>135</v>
      </c>
      <c r="E686" s="255">
        <v>17</v>
      </c>
      <c r="F686" s="255">
        <v>4</v>
      </c>
      <c r="G686" s="255">
        <v>1</v>
      </c>
      <c r="H686" s="255">
        <v>4</v>
      </c>
      <c r="I686" s="256">
        <v>2</v>
      </c>
      <c r="J686" s="11"/>
      <c r="M686" s="257">
        <v>2882.57</v>
      </c>
      <c r="N686" s="257">
        <v>514.98</v>
      </c>
      <c r="O686" s="257">
        <v>280.44</v>
      </c>
      <c r="P686" s="257">
        <v>783.87</v>
      </c>
      <c r="Q686" s="257">
        <v>969.76</v>
      </c>
      <c r="R686" s="11"/>
      <c r="S686" s="4"/>
      <c r="T686" s="4"/>
      <c r="U686" s="257">
        <v>160.14277777777801</v>
      </c>
      <c r="V686" s="257">
        <v>28.61</v>
      </c>
      <c r="W686" s="257">
        <v>20.031428571428599</v>
      </c>
      <c r="X686" s="257">
        <v>55.990714285714297</v>
      </c>
      <c r="Y686" s="257">
        <v>74.596923076923105</v>
      </c>
      <c r="Z686" s="11"/>
      <c r="AA686" s="4"/>
      <c r="AB686" s="253"/>
      <c r="AD686" s="254"/>
      <c r="AE686" s="255"/>
      <c r="AF686" s="255"/>
      <c r="AG686" s="255"/>
      <c r="AH686" s="255"/>
      <c r="AI686" s="256"/>
      <c r="AJ686" s="24"/>
      <c r="AK686" s="4"/>
      <c r="AL686" s="4"/>
      <c r="AM686" s="257"/>
      <c r="AN686" s="257"/>
      <c r="AO686" s="257"/>
      <c r="AP686" s="257"/>
      <c r="AQ686" s="257"/>
      <c r="AR686" s="24"/>
      <c r="AS686" s="4"/>
      <c r="AT686" s="4"/>
      <c r="AU686" s="257"/>
      <c r="AV686" s="257"/>
      <c r="AW686" s="257"/>
      <c r="AX686" s="257"/>
      <c r="AY686" s="257"/>
      <c r="AZ686" s="24"/>
      <c r="BA686" s="4"/>
    </row>
    <row r="687" spans="2:53" ht="14.4">
      <c r="B687" s="260" t="s">
        <v>752</v>
      </c>
      <c r="D687" s="261" t="s">
        <v>135</v>
      </c>
      <c r="E687" s="262">
        <v>5</v>
      </c>
      <c r="F687" s="262">
        <v>1</v>
      </c>
      <c r="G687" s="262"/>
      <c r="H687" s="262"/>
      <c r="I687" s="263"/>
      <c r="J687" s="11"/>
      <c r="M687" s="264">
        <v>348.18</v>
      </c>
      <c r="N687" s="264">
        <v>22.39</v>
      </c>
      <c r="O687" s="264">
        <v>0</v>
      </c>
      <c r="P687" s="264">
        <v>0</v>
      </c>
      <c r="Q687" s="264">
        <v>0</v>
      </c>
      <c r="R687" s="11"/>
      <c r="S687" s="4"/>
      <c r="T687" s="4"/>
      <c r="U687" s="264">
        <v>69.635999999999996</v>
      </c>
      <c r="V687" s="264">
        <v>4.4779999999999998</v>
      </c>
      <c r="W687" s="264">
        <v>0</v>
      </c>
      <c r="X687" s="264">
        <v>0</v>
      </c>
      <c r="Y687" s="264">
        <v>0</v>
      </c>
      <c r="Z687" s="11"/>
      <c r="AA687" s="4"/>
      <c r="AB687" s="260"/>
      <c r="AD687" s="261"/>
      <c r="AE687" s="262"/>
      <c r="AF687" s="262"/>
      <c r="AG687" s="262"/>
      <c r="AH687" s="262"/>
      <c r="AI687" s="263"/>
      <c r="AJ687" s="24"/>
      <c r="AK687" s="4"/>
      <c r="AL687" s="4"/>
      <c r="AM687" s="264"/>
      <c r="AN687" s="264"/>
      <c r="AO687" s="264"/>
      <c r="AP687" s="264"/>
      <c r="AQ687" s="264"/>
      <c r="AR687" s="24"/>
      <c r="AS687" s="4"/>
      <c r="AT687" s="4"/>
      <c r="AU687" s="264"/>
      <c r="AV687" s="264"/>
      <c r="AW687" s="264"/>
      <c r="AX687" s="264"/>
      <c r="AY687" s="264"/>
      <c r="AZ687" s="24"/>
      <c r="BA687" s="4"/>
    </row>
    <row r="688" spans="2:53" ht="14.4">
      <c r="B688" s="253" t="s">
        <v>655</v>
      </c>
      <c r="D688" s="254" t="s">
        <v>533</v>
      </c>
      <c r="E688" s="255">
        <v>7</v>
      </c>
      <c r="F688" s="255">
        <v>4</v>
      </c>
      <c r="G688" s="255">
        <v>3</v>
      </c>
      <c r="H688" s="255">
        <v>4</v>
      </c>
      <c r="I688" s="256">
        <v>4</v>
      </c>
      <c r="J688" s="11"/>
      <c r="M688" s="257">
        <v>298.13</v>
      </c>
      <c r="N688" s="257">
        <v>128.38</v>
      </c>
      <c r="O688" s="257">
        <v>81.209999999999994</v>
      </c>
      <c r="P688" s="257">
        <v>218.85</v>
      </c>
      <c r="Q688" s="257">
        <v>2743.19</v>
      </c>
      <c r="R688" s="11"/>
      <c r="S688" s="4"/>
      <c r="T688" s="4"/>
      <c r="U688" s="257">
        <v>37.266249999999999</v>
      </c>
      <c r="V688" s="257">
        <v>16.047499999999999</v>
      </c>
      <c r="W688" s="257">
        <v>20.302499999999998</v>
      </c>
      <c r="X688" s="257">
        <v>54.712499999999999</v>
      </c>
      <c r="Y688" s="257">
        <v>685.79750000000001</v>
      </c>
      <c r="Z688" s="11"/>
      <c r="AA688" s="4"/>
      <c r="AB688" s="253"/>
      <c r="AD688" s="254"/>
      <c r="AE688" s="255"/>
      <c r="AF688" s="255"/>
      <c r="AG688" s="255"/>
      <c r="AH688" s="255"/>
      <c r="AI688" s="256"/>
      <c r="AJ688" s="24"/>
      <c r="AK688" s="4"/>
      <c r="AL688" s="4"/>
      <c r="AM688" s="257"/>
      <c r="AN688" s="257"/>
      <c r="AO688" s="257"/>
      <c r="AP688" s="257"/>
      <c r="AQ688" s="257"/>
      <c r="AR688" s="24"/>
      <c r="AS688" s="4"/>
      <c r="AT688" s="4"/>
      <c r="AU688" s="257"/>
      <c r="AV688" s="257"/>
      <c r="AW688" s="257"/>
      <c r="AX688" s="257"/>
      <c r="AY688" s="257"/>
      <c r="AZ688" s="24"/>
      <c r="BA688" s="4"/>
    </row>
    <row r="689" spans="2:53" ht="14.4">
      <c r="B689" s="260" t="s">
        <v>532</v>
      </c>
      <c r="D689" s="261" t="s">
        <v>533</v>
      </c>
      <c r="E689" s="262">
        <v>743</v>
      </c>
      <c r="F689" s="262">
        <v>455</v>
      </c>
      <c r="G689" s="262">
        <v>357</v>
      </c>
      <c r="H689" s="262">
        <v>311</v>
      </c>
      <c r="I689" s="263">
        <v>294</v>
      </c>
      <c r="J689" s="11"/>
      <c r="M689" s="264">
        <v>75264.459999999905</v>
      </c>
      <c r="N689" s="264">
        <v>45593.58</v>
      </c>
      <c r="O689" s="264">
        <v>43560.24</v>
      </c>
      <c r="P689" s="264">
        <v>35568.06</v>
      </c>
      <c r="Q689" s="264">
        <v>268355.98</v>
      </c>
      <c r="R689" s="11"/>
      <c r="S689" s="4"/>
      <c r="T689" s="4"/>
      <c r="U689" s="264">
        <v>93.845960099750499</v>
      </c>
      <c r="V689" s="264">
        <v>56.8498503740648</v>
      </c>
      <c r="W689" s="264">
        <v>58.08032</v>
      </c>
      <c r="X689" s="264">
        <v>47.8065322580645</v>
      </c>
      <c r="Y689" s="264">
        <v>361.17897711978497</v>
      </c>
      <c r="Z689" s="11"/>
      <c r="AA689" s="4"/>
      <c r="AB689" s="260"/>
      <c r="AD689" s="261"/>
      <c r="AE689" s="262"/>
      <c r="AF689" s="262"/>
      <c r="AG689" s="262"/>
      <c r="AH689" s="262"/>
      <c r="AI689" s="263"/>
      <c r="AJ689" s="24"/>
      <c r="AK689" s="4"/>
      <c r="AL689" s="4"/>
      <c r="AM689" s="264"/>
      <c r="AN689" s="264"/>
      <c r="AO689" s="264"/>
      <c r="AP689" s="264"/>
      <c r="AQ689" s="264"/>
      <c r="AR689" s="24"/>
      <c r="AS689" s="4"/>
      <c r="AT689" s="4"/>
      <c r="AU689" s="264"/>
      <c r="AV689" s="264"/>
      <c r="AW689" s="264"/>
      <c r="AX689" s="264"/>
      <c r="AY689" s="264"/>
      <c r="AZ689" s="24"/>
      <c r="BA689" s="4"/>
    </row>
    <row r="690" spans="2:53" ht="14.4">
      <c r="B690" s="253" t="s">
        <v>534</v>
      </c>
      <c r="D690" s="254" t="s">
        <v>167</v>
      </c>
      <c r="E690" s="255">
        <v>1</v>
      </c>
      <c r="F690" s="255"/>
      <c r="G690" s="255"/>
      <c r="H690" s="255"/>
      <c r="I690" s="256"/>
      <c r="J690" s="11"/>
      <c r="M690" s="257">
        <v>25.1</v>
      </c>
      <c r="N690" s="257">
        <v>0</v>
      </c>
      <c r="O690" s="257"/>
      <c r="P690" s="257"/>
      <c r="Q690" s="257"/>
      <c r="R690" s="11"/>
      <c r="S690" s="4"/>
      <c r="T690" s="4"/>
      <c r="U690" s="257">
        <v>25.1</v>
      </c>
      <c r="V690" s="257">
        <v>0</v>
      </c>
      <c r="W690" s="257"/>
      <c r="X690" s="257"/>
      <c r="Y690" s="257"/>
      <c r="Z690" s="11"/>
      <c r="AA690" s="4"/>
      <c r="AB690" s="253"/>
      <c r="AD690" s="254"/>
      <c r="AE690" s="255"/>
      <c r="AF690" s="255"/>
      <c r="AG690" s="255"/>
      <c r="AH690" s="255"/>
      <c r="AI690" s="256"/>
      <c r="AJ690" s="24"/>
      <c r="AK690" s="4"/>
      <c r="AL690" s="4"/>
      <c r="AM690" s="257"/>
      <c r="AN690" s="257"/>
      <c r="AO690" s="257"/>
      <c r="AP690" s="257"/>
      <c r="AQ690" s="257"/>
      <c r="AR690" s="24"/>
      <c r="AS690" s="4"/>
      <c r="AT690" s="4"/>
      <c r="AU690" s="257"/>
      <c r="AV690" s="257"/>
      <c r="AW690" s="257"/>
      <c r="AX690" s="257"/>
      <c r="AY690" s="257"/>
      <c r="AZ690" s="24"/>
      <c r="BA690" s="4"/>
    </row>
    <row r="691" spans="2:53" ht="14.4">
      <c r="B691" s="260" t="s">
        <v>535</v>
      </c>
      <c r="D691" s="261" t="s">
        <v>158</v>
      </c>
      <c r="E691" s="262">
        <v>827</v>
      </c>
      <c r="F691" s="262">
        <v>485</v>
      </c>
      <c r="G691" s="262">
        <v>344</v>
      </c>
      <c r="H691" s="262">
        <v>294</v>
      </c>
      <c r="I691" s="263">
        <v>291</v>
      </c>
      <c r="J691" s="11"/>
      <c r="M691" s="264">
        <v>112704.08</v>
      </c>
      <c r="N691" s="264">
        <v>83249.450000000099</v>
      </c>
      <c r="O691" s="264">
        <v>65940.490000000005</v>
      </c>
      <c r="P691" s="264">
        <v>63648.37</v>
      </c>
      <c r="Q691" s="264">
        <v>375268.76</v>
      </c>
      <c r="R691" s="11"/>
      <c r="S691" s="4"/>
      <c r="T691" s="4"/>
      <c r="U691" s="264">
        <v>117.400083333333</v>
      </c>
      <c r="V691" s="264">
        <v>86.718177083333401</v>
      </c>
      <c r="W691" s="264">
        <v>72.144956236323793</v>
      </c>
      <c r="X691" s="264">
        <v>70.563603104212802</v>
      </c>
      <c r="Y691" s="264">
        <v>416.50250832408398</v>
      </c>
      <c r="Z691" s="11"/>
      <c r="AA691" s="4"/>
      <c r="AB691" s="260"/>
      <c r="AD691" s="261"/>
      <c r="AE691" s="262"/>
      <c r="AF691" s="262"/>
      <c r="AG691" s="262"/>
      <c r="AH691" s="262"/>
      <c r="AI691" s="263"/>
      <c r="AJ691" s="24"/>
      <c r="AK691" s="4"/>
      <c r="AL691" s="4"/>
      <c r="AM691" s="264"/>
      <c r="AN691" s="264"/>
      <c r="AO691" s="264"/>
      <c r="AP691" s="264"/>
      <c r="AQ691" s="264"/>
      <c r="AR691" s="24"/>
      <c r="AS691" s="4"/>
      <c r="AT691" s="4"/>
      <c r="AU691" s="264"/>
      <c r="AV691" s="264"/>
      <c r="AW691" s="264"/>
      <c r="AX691" s="264"/>
      <c r="AY691" s="264"/>
      <c r="AZ691" s="24"/>
      <c r="BA691" s="4"/>
    </row>
    <row r="692" spans="2:53" ht="14.4">
      <c r="B692" s="253" t="s">
        <v>536</v>
      </c>
      <c r="D692" s="254" t="s">
        <v>79</v>
      </c>
      <c r="E692" s="255">
        <v>251</v>
      </c>
      <c r="F692" s="255">
        <v>130</v>
      </c>
      <c r="G692" s="255">
        <v>90</v>
      </c>
      <c r="H692" s="255">
        <v>82</v>
      </c>
      <c r="I692" s="256">
        <v>99</v>
      </c>
      <c r="J692" s="11"/>
      <c r="M692" s="257">
        <v>49882.400000000001</v>
      </c>
      <c r="N692" s="257">
        <v>28792.22</v>
      </c>
      <c r="O692" s="257">
        <v>25470.81</v>
      </c>
      <c r="P692" s="257">
        <v>17023.169999999998</v>
      </c>
      <c r="Q692" s="257">
        <v>192103.91</v>
      </c>
      <c r="R692" s="11"/>
      <c r="S692" s="4"/>
      <c r="T692" s="4"/>
      <c r="U692" s="257">
        <v>167.39060402684601</v>
      </c>
      <c r="V692" s="257">
        <v>96.618187919463097</v>
      </c>
      <c r="W692" s="257">
        <v>86.635408163265296</v>
      </c>
      <c r="X692" s="257">
        <v>57.705661016949101</v>
      </c>
      <c r="Y692" s="257">
        <v>660.15089347079095</v>
      </c>
      <c r="Z692" s="11"/>
      <c r="AA692" s="4"/>
      <c r="AB692" s="253"/>
      <c r="AD692" s="254"/>
      <c r="AE692" s="255"/>
      <c r="AF692" s="255"/>
      <c r="AG692" s="255"/>
      <c r="AH692" s="255"/>
      <c r="AI692" s="256"/>
      <c r="AJ692" s="24"/>
      <c r="AK692" s="4"/>
      <c r="AL692" s="4"/>
      <c r="AM692" s="257"/>
      <c r="AN692" s="257"/>
      <c r="AO692" s="257"/>
      <c r="AP692" s="257"/>
      <c r="AQ692" s="257"/>
      <c r="AR692" s="24"/>
      <c r="AS692" s="4"/>
      <c r="AT692" s="4"/>
      <c r="AU692" s="257"/>
      <c r="AV692" s="257"/>
      <c r="AW692" s="257"/>
      <c r="AX692" s="257"/>
      <c r="AY692" s="257"/>
      <c r="AZ692" s="24"/>
      <c r="BA692" s="4"/>
    </row>
    <row r="693" spans="2:53" ht="14.4">
      <c r="B693" s="260" t="s">
        <v>537</v>
      </c>
      <c r="D693" s="261" t="s">
        <v>89</v>
      </c>
      <c r="E693" s="262">
        <v>1</v>
      </c>
      <c r="F693" s="262">
        <v>1</v>
      </c>
      <c r="G693" s="262">
        <v>1</v>
      </c>
      <c r="H693" s="262">
        <v>1</v>
      </c>
      <c r="I693" s="263"/>
      <c r="J693" s="11"/>
      <c r="M693" s="264">
        <v>462.71</v>
      </c>
      <c r="N693" s="264">
        <v>397.5</v>
      </c>
      <c r="O693" s="264">
        <v>584.88</v>
      </c>
      <c r="P693" s="264">
        <v>305.95999999999998</v>
      </c>
      <c r="Q693" s="264">
        <v>0</v>
      </c>
      <c r="R693" s="11"/>
      <c r="S693" s="4"/>
      <c r="T693" s="4"/>
      <c r="U693" s="264">
        <v>462.71</v>
      </c>
      <c r="V693" s="264">
        <v>397.5</v>
      </c>
      <c r="W693" s="264">
        <v>584.88</v>
      </c>
      <c r="X693" s="264">
        <v>305.95999999999998</v>
      </c>
      <c r="Y693" s="264">
        <v>0</v>
      </c>
      <c r="Z693" s="11"/>
      <c r="AA693" s="4"/>
      <c r="AB693" s="260"/>
      <c r="AD693" s="261"/>
      <c r="AE693" s="262"/>
      <c r="AF693" s="262"/>
      <c r="AG693" s="262"/>
      <c r="AH693" s="262"/>
      <c r="AI693" s="263"/>
      <c r="AJ693" s="24"/>
      <c r="AK693" s="4"/>
      <c r="AL693" s="4"/>
      <c r="AM693" s="264"/>
      <c r="AN693" s="264"/>
      <c r="AO693" s="264"/>
      <c r="AP693" s="264"/>
      <c r="AQ693" s="264"/>
      <c r="AR693" s="24"/>
      <c r="AS693" s="4"/>
      <c r="AT693" s="4"/>
      <c r="AU693" s="264"/>
      <c r="AV693" s="264"/>
      <c r="AW693" s="264"/>
      <c r="AX693" s="264"/>
      <c r="AY693" s="264"/>
      <c r="AZ693" s="24"/>
      <c r="BA693" s="4"/>
    </row>
    <row r="694" spans="2:53" ht="14.4">
      <c r="B694" s="253" t="s">
        <v>537</v>
      </c>
      <c r="D694" s="254" t="s">
        <v>146</v>
      </c>
      <c r="E694" s="255">
        <v>121</v>
      </c>
      <c r="F694" s="255">
        <v>52</v>
      </c>
      <c r="G694" s="255">
        <v>53</v>
      </c>
      <c r="H694" s="255">
        <v>37</v>
      </c>
      <c r="I694" s="256">
        <v>47</v>
      </c>
      <c r="J694" s="11"/>
      <c r="M694" s="257">
        <v>21356.11</v>
      </c>
      <c r="N694" s="257">
        <v>11706.51</v>
      </c>
      <c r="O694" s="257">
        <v>11309.37</v>
      </c>
      <c r="P694" s="257">
        <v>6902.76</v>
      </c>
      <c r="Q694" s="257">
        <v>119296.66</v>
      </c>
      <c r="R694" s="11"/>
      <c r="S694" s="4"/>
      <c r="T694" s="4"/>
      <c r="U694" s="257">
        <v>160.57225563909799</v>
      </c>
      <c r="V694" s="257">
        <v>88.018872180451098</v>
      </c>
      <c r="W694" s="257">
        <v>90.474959999999996</v>
      </c>
      <c r="X694" s="257">
        <v>54.783809523809502</v>
      </c>
      <c r="Y694" s="257">
        <v>939.34377952755801</v>
      </c>
      <c r="Z694" s="11"/>
      <c r="AA694" s="4"/>
      <c r="AB694" s="253"/>
      <c r="AD694" s="254"/>
      <c r="AE694" s="255"/>
      <c r="AF694" s="255"/>
      <c r="AG694" s="255"/>
      <c r="AH694" s="255"/>
      <c r="AI694" s="256"/>
      <c r="AJ694" s="24"/>
      <c r="AK694" s="4"/>
      <c r="AL694" s="4"/>
      <c r="AM694" s="257"/>
      <c r="AN694" s="257"/>
      <c r="AO694" s="257"/>
      <c r="AP694" s="257"/>
      <c r="AQ694" s="257"/>
      <c r="AR694" s="24"/>
      <c r="AS694" s="4"/>
      <c r="AT694" s="4"/>
      <c r="AU694" s="257"/>
      <c r="AV694" s="257"/>
      <c r="AW694" s="257"/>
      <c r="AX694" s="257"/>
      <c r="AY694" s="257"/>
      <c r="AZ694" s="24"/>
      <c r="BA694" s="4"/>
    </row>
    <row r="695" spans="2:53" ht="14.4">
      <c r="B695" s="260" t="s">
        <v>656</v>
      </c>
      <c r="D695" s="261" t="s">
        <v>175</v>
      </c>
      <c r="E695" s="262">
        <v>1</v>
      </c>
      <c r="F695" s="262"/>
      <c r="G695" s="262"/>
      <c r="H695" s="262"/>
      <c r="I695" s="263"/>
      <c r="J695" s="11"/>
      <c r="M695" s="264">
        <v>15</v>
      </c>
      <c r="N695" s="264">
        <v>0</v>
      </c>
      <c r="O695" s="264"/>
      <c r="P695" s="264"/>
      <c r="Q695" s="264"/>
      <c r="R695" s="11"/>
      <c r="S695" s="4"/>
      <c r="T695" s="4"/>
      <c r="U695" s="264">
        <v>15</v>
      </c>
      <c r="V695" s="264">
        <v>0</v>
      </c>
      <c r="W695" s="264"/>
      <c r="X695" s="264"/>
      <c r="Y695" s="264"/>
      <c r="Z695" s="11"/>
      <c r="AA695" s="4"/>
      <c r="AB695" s="260"/>
      <c r="AD695" s="261"/>
      <c r="AE695" s="262"/>
      <c r="AF695" s="262"/>
      <c r="AG695" s="262"/>
      <c r="AH695" s="262"/>
      <c r="AI695" s="263"/>
      <c r="AJ695" s="24"/>
      <c r="AK695" s="4"/>
      <c r="AL695" s="4"/>
      <c r="AM695" s="264"/>
      <c r="AN695" s="264"/>
      <c r="AO695" s="264"/>
      <c r="AP695" s="264"/>
      <c r="AQ695" s="264"/>
      <c r="AR695" s="24"/>
      <c r="AS695" s="4"/>
      <c r="AT695" s="4"/>
      <c r="AU695" s="264"/>
      <c r="AV695" s="264"/>
      <c r="AW695" s="264"/>
      <c r="AX695" s="264"/>
      <c r="AY695" s="264"/>
      <c r="AZ695" s="24"/>
      <c r="BA695" s="4"/>
    </row>
    <row r="696" spans="2:53" ht="14.4">
      <c r="B696" s="253" t="s">
        <v>656</v>
      </c>
      <c r="D696" s="254" t="s">
        <v>336</v>
      </c>
      <c r="E696" s="255">
        <v>9</v>
      </c>
      <c r="F696" s="255">
        <v>3</v>
      </c>
      <c r="G696" s="255">
        <v>2</v>
      </c>
      <c r="H696" s="255">
        <v>3</v>
      </c>
      <c r="I696" s="256">
        <v>4</v>
      </c>
      <c r="J696" s="11"/>
      <c r="M696" s="257">
        <v>866.54</v>
      </c>
      <c r="N696" s="257">
        <v>488.83</v>
      </c>
      <c r="O696" s="257">
        <v>357.98</v>
      </c>
      <c r="P696" s="257">
        <v>541.11</v>
      </c>
      <c r="Q696" s="257">
        <v>557.75</v>
      </c>
      <c r="R696" s="11"/>
      <c r="S696" s="4"/>
      <c r="T696" s="4"/>
      <c r="U696" s="257">
        <v>96.282222222222202</v>
      </c>
      <c r="V696" s="257">
        <v>54.314444444444398</v>
      </c>
      <c r="W696" s="257">
        <v>71.596000000000004</v>
      </c>
      <c r="X696" s="257">
        <v>108.22199999999999</v>
      </c>
      <c r="Y696" s="257">
        <v>111.55</v>
      </c>
      <c r="Z696" s="11"/>
      <c r="AA696" s="4"/>
      <c r="AB696" s="253"/>
      <c r="AD696" s="254"/>
      <c r="AE696" s="255"/>
      <c r="AF696" s="255"/>
      <c r="AG696" s="255"/>
      <c r="AH696" s="255"/>
      <c r="AI696" s="256"/>
      <c r="AJ696" s="24"/>
      <c r="AK696" s="4"/>
      <c r="AL696" s="4"/>
      <c r="AM696" s="257"/>
      <c r="AN696" s="257"/>
      <c r="AO696" s="257"/>
      <c r="AP696" s="257"/>
      <c r="AQ696" s="257"/>
      <c r="AR696" s="24"/>
      <c r="AS696" s="4"/>
      <c r="AT696" s="4"/>
      <c r="AU696" s="257"/>
      <c r="AV696" s="257"/>
      <c r="AW696" s="257"/>
      <c r="AX696" s="257"/>
      <c r="AY696" s="257"/>
      <c r="AZ696" s="24"/>
      <c r="BA696" s="4"/>
    </row>
    <row r="697" spans="2:53" ht="14.4">
      <c r="B697" s="260" t="s">
        <v>538</v>
      </c>
      <c r="D697" s="261" t="s">
        <v>336</v>
      </c>
      <c r="E697" s="262">
        <v>68</v>
      </c>
      <c r="F697" s="262">
        <v>44</v>
      </c>
      <c r="G697" s="262">
        <v>35</v>
      </c>
      <c r="H697" s="262">
        <v>30</v>
      </c>
      <c r="I697" s="263">
        <v>28</v>
      </c>
      <c r="J697" s="11"/>
      <c r="M697" s="264">
        <v>12086.48</v>
      </c>
      <c r="N697" s="264">
        <v>6621.88</v>
      </c>
      <c r="O697" s="264">
        <v>5989.15</v>
      </c>
      <c r="P697" s="264">
        <v>5923.94</v>
      </c>
      <c r="Q697" s="264">
        <v>58779.62</v>
      </c>
      <c r="R697" s="11"/>
      <c r="S697" s="4"/>
      <c r="T697" s="4"/>
      <c r="U697" s="264">
        <v>163.33081081081099</v>
      </c>
      <c r="V697" s="264">
        <v>89.484864864864903</v>
      </c>
      <c r="W697" s="264">
        <v>80.934459459459404</v>
      </c>
      <c r="X697" s="264">
        <v>81.149863013698607</v>
      </c>
      <c r="Y697" s="264">
        <v>794.31918918918905</v>
      </c>
      <c r="Z697" s="11"/>
      <c r="AA697" s="4"/>
      <c r="AB697" s="260"/>
      <c r="AD697" s="261"/>
      <c r="AE697" s="262"/>
      <c r="AF697" s="262"/>
      <c r="AG697" s="262"/>
      <c r="AH697" s="262"/>
      <c r="AI697" s="263"/>
      <c r="AJ697" s="24"/>
      <c r="AK697" s="4"/>
      <c r="AL697" s="4"/>
      <c r="AM697" s="264"/>
      <c r="AN697" s="264"/>
      <c r="AO697" s="264"/>
      <c r="AP697" s="264"/>
      <c r="AQ697" s="264"/>
      <c r="AR697" s="24"/>
      <c r="AS697" s="4"/>
      <c r="AT697" s="4"/>
      <c r="AU697" s="264"/>
      <c r="AV697" s="264"/>
      <c r="AW697" s="264"/>
      <c r="AX697" s="264"/>
      <c r="AY697" s="264"/>
      <c r="AZ697" s="24"/>
      <c r="BA697" s="4"/>
    </row>
    <row r="698" spans="2:53" ht="14.4">
      <c r="B698" s="253" t="s">
        <v>541</v>
      </c>
      <c r="D698" s="254" t="s">
        <v>199</v>
      </c>
      <c r="E698" s="255">
        <v>1</v>
      </c>
      <c r="F698" s="255"/>
      <c r="G698" s="255"/>
      <c r="H698" s="255"/>
      <c r="I698" s="256"/>
      <c r="J698" s="11"/>
      <c r="M698" s="257">
        <v>16.89</v>
      </c>
      <c r="N698" s="257">
        <v>0</v>
      </c>
      <c r="O698" s="257">
        <v>0</v>
      </c>
      <c r="P698" s="257">
        <v>0</v>
      </c>
      <c r="Q698" s="257"/>
      <c r="R698" s="11"/>
      <c r="S698" s="4"/>
      <c r="T698" s="4"/>
      <c r="U698" s="257">
        <v>16.89</v>
      </c>
      <c r="V698" s="257">
        <v>0</v>
      </c>
      <c r="W698" s="257">
        <v>0</v>
      </c>
      <c r="X698" s="257">
        <v>0</v>
      </c>
      <c r="Y698" s="257"/>
      <c r="Z698" s="11"/>
      <c r="AA698" s="4"/>
      <c r="AB698" s="253"/>
      <c r="AD698" s="254"/>
      <c r="AE698" s="255"/>
      <c r="AF698" s="255"/>
      <c r="AG698" s="255"/>
      <c r="AH698" s="255"/>
      <c r="AI698" s="256"/>
      <c r="AJ698" s="24"/>
      <c r="AK698" s="4"/>
      <c r="AL698" s="4"/>
      <c r="AM698" s="257"/>
      <c r="AN698" s="257"/>
      <c r="AO698" s="257"/>
      <c r="AP698" s="257"/>
      <c r="AQ698" s="257"/>
      <c r="AR698" s="24"/>
      <c r="AS698" s="4"/>
      <c r="AT698" s="4"/>
      <c r="AU698" s="257"/>
      <c r="AV698" s="257"/>
      <c r="AW698" s="257"/>
      <c r="AX698" s="257"/>
      <c r="AY698" s="257"/>
      <c r="AZ698" s="24"/>
      <c r="BA698" s="4"/>
    </row>
    <row r="699" spans="2:53" ht="14.4">
      <c r="B699" s="260" t="s">
        <v>542</v>
      </c>
      <c r="D699" s="261" t="s">
        <v>93</v>
      </c>
      <c r="E699" s="262">
        <v>17</v>
      </c>
      <c r="F699" s="262">
        <v>14</v>
      </c>
      <c r="G699" s="262">
        <v>10</v>
      </c>
      <c r="H699" s="262">
        <v>5</v>
      </c>
      <c r="I699" s="263">
        <v>5</v>
      </c>
      <c r="J699" s="11"/>
      <c r="M699" s="264">
        <v>4138.2</v>
      </c>
      <c r="N699" s="264">
        <v>4372.9399999999996</v>
      </c>
      <c r="O699" s="264">
        <v>3760.11</v>
      </c>
      <c r="P699" s="264">
        <v>2346.98</v>
      </c>
      <c r="Q699" s="264">
        <v>14103.28</v>
      </c>
      <c r="R699" s="11"/>
      <c r="S699" s="4"/>
      <c r="T699" s="4"/>
      <c r="U699" s="264">
        <v>206.91</v>
      </c>
      <c r="V699" s="264">
        <v>218.64699999999999</v>
      </c>
      <c r="W699" s="264">
        <v>197.90052631578899</v>
      </c>
      <c r="X699" s="264">
        <v>123.525263157895</v>
      </c>
      <c r="Y699" s="264">
        <v>705.16399999999999</v>
      </c>
      <c r="Z699" s="11"/>
      <c r="AA699" s="4"/>
      <c r="AB699" s="260"/>
      <c r="AD699" s="261"/>
      <c r="AE699" s="262"/>
      <c r="AF699" s="262"/>
      <c r="AG699" s="262"/>
      <c r="AH699" s="262"/>
      <c r="AI699" s="263"/>
      <c r="AJ699" s="24"/>
      <c r="AK699" s="4"/>
      <c r="AL699" s="4"/>
      <c r="AM699" s="264"/>
      <c r="AN699" s="264"/>
      <c r="AO699" s="264"/>
      <c r="AP699" s="264"/>
      <c r="AQ699" s="264"/>
      <c r="AR699" s="24"/>
      <c r="AS699" s="4"/>
      <c r="AT699" s="4"/>
      <c r="AU699" s="264"/>
      <c r="AV699" s="264"/>
      <c r="AW699" s="264"/>
      <c r="AX699" s="264"/>
      <c r="AY699" s="264"/>
      <c r="AZ699" s="24"/>
      <c r="BA699" s="4"/>
    </row>
    <row r="700" spans="2:53" ht="14.4">
      <c r="B700" s="253" t="s">
        <v>657</v>
      </c>
      <c r="D700" s="254" t="s">
        <v>98</v>
      </c>
      <c r="E700" s="255">
        <v>1</v>
      </c>
      <c r="F700" s="255"/>
      <c r="G700" s="255"/>
      <c r="H700" s="255"/>
      <c r="I700" s="256"/>
      <c r="J700" s="11"/>
      <c r="M700" s="257">
        <v>15</v>
      </c>
      <c r="N700" s="257">
        <v>0</v>
      </c>
      <c r="O700" s="257"/>
      <c r="P700" s="257"/>
      <c r="Q700" s="257"/>
      <c r="R700" s="11"/>
      <c r="S700" s="4"/>
      <c r="T700" s="4"/>
      <c r="U700" s="257">
        <v>15</v>
      </c>
      <c r="V700" s="257">
        <v>0</v>
      </c>
      <c r="W700" s="257"/>
      <c r="X700" s="257"/>
      <c r="Y700" s="257"/>
      <c r="Z700" s="11"/>
      <c r="AA700" s="4"/>
      <c r="AB700" s="253"/>
      <c r="AD700" s="254"/>
      <c r="AE700" s="255"/>
      <c r="AF700" s="255"/>
      <c r="AG700" s="255"/>
      <c r="AH700" s="255"/>
      <c r="AI700" s="256"/>
      <c r="AJ700" s="24"/>
      <c r="AK700" s="4"/>
      <c r="AL700" s="4"/>
      <c r="AM700" s="257"/>
      <c r="AN700" s="257"/>
      <c r="AO700" s="257"/>
      <c r="AP700" s="257"/>
      <c r="AQ700" s="257"/>
      <c r="AR700" s="24"/>
      <c r="AS700" s="4"/>
      <c r="AT700" s="4"/>
      <c r="AU700" s="257"/>
      <c r="AV700" s="257"/>
      <c r="AW700" s="257"/>
      <c r="AX700" s="257"/>
      <c r="AY700" s="257"/>
      <c r="AZ700" s="24"/>
      <c r="BA700" s="4"/>
    </row>
    <row r="701" spans="2:53" ht="14.4">
      <c r="B701" s="260" t="s">
        <v>715</v>
      </c>
      <c r="D701" s="261" t="s">
        <v>98</v>
      </c>
      <c r="E701" s="262">
        <v>2</v>
      </c>
      <c r="F701" s="262"/>
      <c r="G701" s="262">
        <v>1</v>
      </c>
      <c r="H701" s="262">
        <v>1</v>
      </c>
      <c r="I701" s="263">
        <v>1</v>
      </c>
      <c r="J701" s="11"/>
      <c r="M701" s="264">
        <v>284.36</v>
      </c>
      <c r="N701" s="264">
        <v>0</v>
      </c>
      <c r="O701" s="264">
        <v>44.76</v>
      </c>
      <c r="P701" s="264">
        <v>97.26</v>
      </c>
      <c r="Q701" s="264">
        <v>3.14</v>
      </c>
      <c r="R701" s="11"/>
      <c r="S701" s="4"/>
      <c r="T701" s="4"/>
      <c r="U701" s="264">
        <v>142.18</v>
      </c>
      <c r="V701" s="264">
        <v>0</v>
      </c>
      <c r="W701" s="264">
        <v>22.38</v>
      </c>
      <c r="X701" s="264">
        <v>48.63</v>
      </c>
      <c r="Y701" s="264">
        <v>1.57</v>
      </c>
      <c r="Z701" s="11"/>
      <c r="AA701" s="4"/>
      <c r="AB701" s="260"/>
      <c r="AD701" s="261"/>
      <c r="AE701" s="262"/>
      <c r="AF701" s="262"/>
      <c r="AG701" s="262"/>
      <c r="AH701" s="262"/>
      <c r="AI701" s="263"/>
      <c r="AJ701" s="24"/>
      <c r="AK701" s="4"/>
      <c r="AL701" s="4"/>
      <c r="AM701" s="264"/>
      <c r="AN701" s="264"/>
      <c r="AO701" s="264"/>
      <c r="AP701" s="264"/>
      <c r="AQ701" s="264"/>
      <c r="AR701" s="24"/>
      <c r="AS701" s="4"/>
      <c r="AT701" s="4"/>
      <c r="AU701" s="264"/>
      <c r="AV701" s="264"/>
      <c r="AW701" s="264"/>
      <c r="AX701" s="264"/>
      <c r="AY701" s="264"/>
      <c r="AZ701" s="24"/>
      <c r="BA701" s="4"/>
    </row>
    <row r="702" spans="2:53" ht="14.4">
      <c r="B702" s="253" t="s">
        <v>544</v>
      </c>
      <c r="D702" s="254" t="s">
        <v>182</v>
      </c>
      <c r="E702" s="255">
        <v>184</v>
      </c>
      <c r="F702" s="255">
        <v>123</v>
      </c>
      <c r="G702" s="255">
        <v>79</v>
      </c>
      <c r="H702" s="255">
        <v>68</v>
      </c>
      <c r="I702" s="256">
        <v>81</v>
      </c>
      <c r="J702" s="11"/>
      <c r="M702" s="257">
        <v>32889.07</v>
      </c>
      <c r="N702" s="257">
        <v>24169.98</v>
      </c>
      <c r="O702" s="257">
        <v>15335.03</v>
      </c>
      <c r="P702" s="257">
        <v>17448.5</v>
      </c>
      <c r="Q702" s="257">
        <v>140179.45000000001</v>
      </c>
      <c r="R702" s="11"/>
      <c r="S702" s="4"/>
      <c r="T702" s="4"/>
      <c r="U702" s="257">
        <v>151.56253456221199</v>
      </c>
      <c r="V702" s="257">
        <v>111.382396313364</v>
      </c>
      <c r="W702" s="257">
        <v>72.335047169811304</v>
      </c>
      <c r="X702" s="257">
        <v>82.304245283018901</v>
      </c>
      <c r="Y702" s="257">
        <v>664.35758293838899</v>
      </c>
      <c r="Z702" s="11"/>
      <c r="AA702" s="4"/>
      <c r="AB702" s="253"/>
      <c r="AD702" s="254"/>
      <c r="AE702" s="255"/>
      <c r="AF702" s="255"/>
      <c r="AG702" s="255"/>
      <c r="AH702" s="255"/>
      <c r="AI702" s="256"/>
      <c r="AJ702" s="24"/>
      <c r="AK702" s="4"/>
      <c r="AL702" s="4"/>
      <c r="AM702" s="257"/>
      <c r="AN702" s="257"/>
      <c r="AO702" s="257"/>
      <c r="AP702" s="257"/>
      <c r="AQ702" s="257"/>
      <c r="AR702" s="24"/>
      <c r="AS702" s="4"/>
      <c r="AT702" s="4"/>
      <c r="AU702" s="257"/>
      <c r="AV702" s="257"/>
      <c r="AW702" s="257"/>
      <c r="AX702" s="257"/>
      <c r="AY702" s="257"/>
      <c r="AZ702" s="24"/>
      <c r="BA702" s="4"/>
    </row>
    <row r="703" spans="2:53" ht="14.4">
      <c r="B703" s="260" t="s">
        <v>753</v>
      </c>
      <c r="D703" s="261" t="s">
        <v>182</v>
      </c>
      <c r="E703" s="262">
        <v>1</v>
      </c>
      <c r="F703" s="262">
        <v>1</v>
      </c>
      <c r="G703" s="262"/>
      <c r="H703" s="262"/>
      <c r="I703" s="263"/>
      <c r="J703" s="11"/>
      <c r="M703" s="264">
        <v>269</v>
      </c>
      <c r="N703" s="264">
        <v>269</v>
      </c>
      <c r="O703" s="264">
        <v>0</v>
      </c>
      <c r="P703" s="264">
        <v>0</v>
      </c>
      <c r="Q703" s="264">
        <v>0</v>
      </c>
      <c r="R703" s="11"/>
      <c r="S703" s="4"/>
      <c r="T703" s="4"/>
      <c r="U703" s="264">
        <v>269</v>
      </c>
      <c r="V703" s="264">
        <v>269</v>
      </c>
      <c r="W703" s="264">
        <v>0</v>
      </c>
      <c r="X703" s="264">
        <v>0</v>
      </c>
      <c r="Y703" s="264">
        <v>0</v>
      </c>
      <c r="Z703" s="11"/>
      <c r="AA703" s="4"/>
      <c r="AB703" s="260"/>
      <c r="AD703" s="261"/>
      <c r="AE703" s="262"/>
      <c r="AF703" s="262"/>
      <c r="AG703" s="262"/>
      <c r="AH703" s="262"/>
      <c r="AI703" s="263"/>
      <c r="AJ703" s="24"/>
      <c r="AK703" s="4"/>
      <c r="AL703" s="4"/>
      <c r="AM703" s="264"/>
      <c r="AN703" s="264"/>
      <c r="AO703" s="264"/>
      <c r="AP703" s="264"/>
      <c r="AQ703" s="264"/>
      <c r="AR703" s="24"/>
      <c r="AS703" s="4"/>
      <c r="AT703" s="4"/>
      <c r="AU703" s="264"/>
      <c r="AV703" s="264"/>
      <c r="AW703" s="264"/>
      <c r="AX703" s="264"/>
      <c r="AY703" s="264"/>
      <c r="AZ703" s="24"/>
      <c r="BA703" s="4"/>
    </row>
    <row r="704" spans="2:53" ht="14.4">
      <c r="B704" s="253" t="s">
        <v>546</v>
      </c>
      <c r="D704" s="254" t="s">
        <v>199</v>
      </c>
      <c r="E704" s="255">
        <v>7</v>
      </c>
      <c r="F704" s="255">
        <v>5</v>
      </c>
      <c r="G704" s="255">
        <v>5</v>
      </c>
      <c r="H704" s="255">
        <v>6</v>
      </c>
      <c r="I704" s="256">
        <v>4</v>
      </c>
      <c r="J704" s="11"/>
      <c r="M704" s="257">
        <v>1018</v>
      </c>
      <c r="N704" s="257">
        <v>1146.32</v>
      </c>
      <c r="O704" s="257">
        <v>1380.34</v>
      </c>
      <c r="P704" s="257">
        <v>1912.37</v>
      </c>
      <c r="Q704" s="257">
        <v>12536.33</v>
      </c>
      <c r="R704" s="11"/>
      <c r="S704" s="4"/>
      <c r="T704" s="4"/>
      <c r="U704" s="257">
        <v>92.545454545454504</v>
      </c>
      <c r="V704" s="257">
        <v>104.210909090909</v>
      </c>
      <c r="W704" s="257">
        <v>125.485454545455</v>
      </c>
      <c r="X704" s="257">
        <v>173.851818181818</v>
      </c>
      <c r="Y704" s="257">
        <v>1139.6663636363601</v>
      </c>
      <c r="Z704" s="11"/>
      <c r="AA704" s="4"/>
      <c r="AB704" s="253"/>
      <c r="AD704" s="254"/>
      <c r="AE704" s="255"/>
      <c r="AF704" s="255"/>
      <c r="AG704" s="255"/>
      <c r="AH704" s="255"/>
      <c r="AI704" s="256"/>
      <c r="AJ704" s="24"/>
      <c r="AK704" s="4"/>
      <c r="AL704" s="4"/>
      <c r="AM704" s="257"/>
      <c r="AN704" s="257"/>
      <c r="AO704" s="257"/>
      <c r="AP704" s="257"/>
      <c r="AQ704" s="257"/>
      <c r="AR704" s="24"/>
      <c r="AS704" s="4"/>
      <c r="AT704" s="4"/>
      <c r="AU704" s="257"/>
      <c r="AV704" s="257"/>
      <c r="AW704" s="257"/>
      <c r="AX704" s="257"/>
      <c r="AY704" s="257"/>
      <c r="AZ704" s="24"/>
      <c r="BA704" s="4"/>
    </row>
    <row r="705" spans="2:53" ht="14.4">
      <c r="B705" s="260" t="s">
        <v>547</v>
      </c>
      <c r="D705" s="261" t="s">
        <v>215</v>
      </c>
      <c r="E705" s="262">
        <v>351</v>
      </c>
      <c r="F705" s="262">
        <v>203</v>
      </c>
      <c r="G705" s="262">
        <v>150</v>
      </c>
      <c r="H705" s="262">
        <v>139</v>
      </c>
      <c r="I705" s="263">
        <v>166</v>
      </c>
      <c r="J705" s="11"/>
      <c r="M705" s="264">
        <v>44264.18</v>
      </c>
      <c r="N705" s="264">
        <v>24817.75</v>
      </c>
      <c r="O705" s="264">
        <v>19935.34</v>
      </c>
      <c r="P705" s="264">
        <v>22367.77</v>
      </c>
      <c r="Q705" s="264">
        <v>238657.88</v>
      </c>
      <c r="R705" s="11"/>
      <c r="S705" s="4"/>
      <c r="T705" s="4"/>
      <c r="U705" s="264">
        <v>107.437330097087</v>
      </c>
      <c r="V705" s="264">
        <v>60.237257281553397</v>
      </c>
      <c r="W705" s="264">
        <v>49.963258145363397</v>
      </c>
      <c r="X705" s="264">
        <v>56.059573934837097</v>
      </c>
      <c r="Y705" s="264">
        <v>599.64291457286504</v>
      </c>
      <c r="Z705" s="11"/>
      <c r="AA705" s="4"/>
      <c r="AB705" s="260"/>
      <c r="AD705" s="261"/>
      <c r="AE705" s="262"/>
      <c r="AF705" s="262"/>
      <c r="AG705" s="262"/>
      <c r="AH705" s="262"/>
      <c r="AI705" s="263"/>
      <c r="AJ705" s="24"/>
      <c r="AK705" s="4"/>
      <c r="AL705" s="4"/>
      <c r="AM705" s="264"/>
      <c r="AN705" s="264"/>
      <c r="AO705" s="264"/>
      <c r="AP705" s="264"/>
      <c r="AQ705" s="264"/>
      <c r="AR705" s="24"/>
      <c r="AS705" s="4"/>
      <c r="AT705" s="4"/>
      <c r="AU705" s="264"/>
      <c r="AV705" s="264"/>
      <c r="AW705" s="264"/>
      <c r="AX705" s="264"/>
      <c r="AY705" s="264"/>
      <c r="AZ705" s="24"/>
      <c r="BA705" s="4"/>
    </row>
    <row r="706" spans="2:53" ht="14.4">
      <c r="B706" s="253" t="s">
        <v>548</v>
      </c>
      <c r="D706" s="254" t="s">
        <v>72</v>
      </c>
      <c r="E706" s="255">
        <v>1</v>
      </c>
      <c r="F706" s="255"/>
      <c r="G706" s="255"/>
      <c r="H706" s="255"/>
      <c r="I706" s="256"/>
      <c r="J706" s="11"/>
      <c r="M706" s="257">
        <v>221.06</v>
      </c>
      <c r="N706" s="257">
        <v>0</v>
      </c>
      <c r="O706" s="257"/>
      <c r="P706" s="257"/>
      <c r="Q706" s="257"/>
      <c r="R706" s="11"/>
      <c r="S706" s="4"/>
      <c r="T706" s="4"/>
      <c r="U706" s="257">
        <v>221.06</v>
      </c>
      <c r="V706" s="257">
        <v>0</v>
      </c>
      <c r="W706" s="257"/>
      <c r="X706" s="257"/>
      <c r="Y706" s="257"/>
      <c r="Z706" s="11"/>
      <c r="AA706" s="4"/>
      <c r="AB706" s="253"/>
      <c r="AD706" s="254"/>
      <c r="AE706" s="255"/>
      <c r="AF706" s="255"/>
      <c r="AG706" s="255"/>
      <c r="AH706" s="255"/>
      <c r="AI706" s="256"/>
      <c r="AJ706" s="24"/>
      <c r="AK706" s="4"/>
      <c r="AL706" s="4"/>
      <c r="AM706" s="257"/>
      <c r="AN706" s="257"/>
      <c r="AO706" s="257"/>
      <c r="AP706" s="257"/>
      <c r="AQ706" s="257"/>
      <c r="AR706" s="24"/>
      <c r="AS706" s="4"/>
      <c r="AT706" s="4"/>
      <c r="AU706" s="257"/>
      <c r="AV706" s="257"/>
      <c r="AW706" s="257"/>
      <c r="AX706" s="257"/>
      <c r="AY706" s="257"/>
      <c r="AZ706" s="24"/>
      <c r="BA706" s="4"/>
    </row>
    <row r="707" spans="2:53" ht="14.4">
      <c r="B707" s="260" t="s">
        <v>549</v>
      </c>
      <c r="D707" s="261" t="s">
        <v>91</v>
      </c>
      <c r="E707" s="262">
        <v>1</v>
      </c>
      <c r="F707" s="262"/>
      <c r="G707" s="262"/>
      <c r="H707" s="262"/>
      <c r="I707" s="263"/>
      <c r="J707" s="11"/>
      <c r="M707" s="264">
        <v>7.5</v>
      </c>
      <c r="N707" s="264">
        <v>0</v>
      </c>
      <c r="O707" s="264"/>
      <c r="P707" s="264"/>
      <c r="Q707" s="264"/>
      <c r="R707" s="11"/>
      <c r="S707" s="4"/>
      <c r="T707" s="4"/>
      <c r="U707" s="264">
        <v>7.5</v>
      </c>
      <c r="V707" s="264">
        <v>0</v>
      </c>
      <c r="W707" s="264"/>
      <c r="X707" s="264"/>
      <c r="Y707" s="264"/>
      <c r="Z707" s="11"/>
      <c r="AA707" s="4"/>
      <c r="AB707" s="260"/>
      <c r="AD707" s="261"/>
      <c r="AE707" s="262"/>
      <c r="AF707" s="262"/>
      <c r="AG707" s="262"/>
      <c r="AH707" s="262"/>
      <c r="AI707" s="263"/>
      <c r="AJ707" s="24"/>
      <c r="AK707" s="4"/>
      <c r="AL707" s="4"/>
      <c r="AM707" s="264"/>
      <c r="AN707" s="264"/>
      <c r="AO707" s="264"/>
      <c r="AP707" s="264"/>
      <c r="AQ707" s="264"/>
      <c r="AR707" s="24"/>
      <c r="AS707" s="4"/>
      <c r="AT707" s="4"/>
      <c r="AU707" s="264"/>
      <c r="AV707" s="264"/>
      <c r="AW707" s="264"/>
      <c r="AX707" s="264"/>
      <c r="AY707" s="264"/>
      <c r="AZ707" s="24"/>
      <c r="BA707" s="4"/>
    </row>
    <row r="708" spans="2:53" ht="14.4">
      <c r="B708" s="253" t="s">
        <v>550</v>
      </c>
      <c r="D708" s="254" t="s">
        <v>66</v>
      </c>
      <c r="E708" s="255">
        <v>359</v>
      </c>
      <c r="F708" s="255">
        <v>215</v>
      </c>
      <c r="G708" s="255">
        <v>141</v>
      </c>
      <c r="H708" s="255">
        <v>142</v>
      </c>
      <c r="I708" s="256">
        <v>167</v>
      </c>
      <c r="J708" s="11"/>
      <c r="M708" s="257">
        <v>47722.720000000001</v>
      </c>
      <c r="N708" s="257">
        <v>31334.28</v>
      </c>
      <c r="O708" s="257">
        <v>20255.689999999999</v>
      </c>
      <c r="P708" s="257">
        <v>24521.24</v>
      </c>
      <c r="Q708" s="257">
        <v>214063.29</v>
      </c>
      <c r="R708" s="11"/>
      <c r="S708" s="4"/>
      <c r="T708" s="4"/>
      <c r="U708" s="257">
        <v>110.725568445476</v>
      </c>
      <c r="V708" s="257">
        <v>72.7013457076566</v>
      </c>
      <c r="W708" s="257">
        <v>48.808891566265103</v>
      </c>
      <c r="X708" s="257">
        <v>59.807902439024403</v>
      </c>
      <c r="Y708" s="257">
        <v>523.382127139364</v>
      </c>
      <c r="Z708" s="11"/>
      <c r="AA708" s="4"/>
      <c r="AB708" s="253"/>
      <c r="AD708" s="254"/>
      <c r="AE708" s="255"/>
      <c r="AF708" s="255"/>
      <c r="AG708" s="255"/>
      <c r="AH708" s="255"/>
      <c r="AI708" s="256"/>
      <c r="AJ708" s="24"/>
      <c r="AK708" s="4"/>
      <c r="AL708" s="4"/>
      <c r="AM708" s="257"/>
      <c r="AN708" s="257"/>
      <c r="AO708" s="257"/>
      <c r="AP708" s="257"/>
      <c r="AQ708" s="257"/>
      <c r="AR708" s="24"/>
      <c r="AS708" s="4"/>
      <c r="AT708" s="4"/>
      <c r="AU708" s="257"/>
      <c r="AV708" s="257"/>
      <c r="AW708" s="257"/>
      <c r="AX708" s="257"/>
      <c r="AY708" s="257"/>
      <c r="AZ708" s="24"/>
      <c r="BA708" s="4"/>
    </row>
    <row r="709" spans="2:53" ht="14.4">
      <c r="B709" s="260" t="s">
        <v>551</v>
      </c>
      <c r="D709" s="261" t="s">
        <v>55</v>
      </c>
      <c r="E709" s="262">
        <v>10</v>
      </c>
      <c r="F709" s="262">
        <v>2</v>
      </c>
      <c r="G709" s="262"/>
      <c r="H709" s="262"/>
      <c r="I709" s="263"/>
      <c r="J709" s="11"/>
      <c r="M709" s="264">
        <v>231.65</v>
      </c>
      <c r="N709" s="264">
        <v>82.44</v>
      </c>
      <c r="O709" s="264">
        <v>0</v>
      </c>
      <c r="P709" s="264">
        <v>0</v>
      </c>
      <c r="Q709" s="264">
        <v>0</v>
      </c>
      <c r="R709" s="11"/>
      <c r="S709" s="4"/>
      <c r="T709" s="4"/>
      <c r="U709" s="264">
        <v>23.164999999999999</v>
      </c>
      <c r="V709" s="264">
        <v>8.2439999999999998</v>
      </c>
      <c r="W709" s="264">
        <v>0</v>
      </c>
      <c r="X709" s="264">
        <v>0</v>
      </c>
      <c r="Y709" s="264">
        <v>0</v>
      </c>
      <c r="Z709" s="11"/>
      <c r="AA709" s="4"/>
      <c r="AB709" s="260"/>
      <c r="AD709" s="261"/>
      <c r="AE709" s="262"/>
      <c r="AF709" s="262"/>
      <c r="AG709" s="262"/>
      <c r="AH709" s="262"/>
      <c r="AI709" s="263"/>
      <c r="AJ709" s="24"/>
      <c r="AK709" s="4"/>
      <c r="AL709" s="4"/>
      <c r="AM709" s="264"/>
      <c r="AN709" s="264"/>
      <c r="AO709" s="264"/>
      <c r="AP709" s="264"/>
      <c r="AQ709" s="264"/>
      <c r="AR709" s="24"/>
      <c r="AS709" s="4"/>
      <c r="AT709" s="4"/>
      <c r="AU709" s="264"/>
      <c r="AV709" s="264"/>
      <c r="AW709" s="264"/>
      <c r="AX709" s="264"/>
      <c r="AY709" s="264"/>
      <c r="AZ709" s="24"/>
      <c r="BA709" s="4"/>
    </row>
    <row r="710" spans="2:53" ht="14.4">
      <c r="B710" s="253" t="s">
        <v>552</v>
      </c>
      <c r="D710" s="254" t="s">
        <v>77</v>
      </c>
      <c r="E710" s="255">
        <v>181</v>
      </c>
      <c r="F710" s="255">
        <v>108</v>
      </c>
      <c r="G710" s="255">
        <v>82</v>
      </c>
      <c r="H710" s="255">
        <v>64</v>
      </c>
      <c r="I710" s="256">
        <v>64</v>
      </c>
      <c r="J710" s="11"/>
      <c r="M710" s="257">
        <v>20426.439999999999</v>
      </c>
      <c r="N710" s="257">
        <v>15471.92</v>
      </c>
      <c r="O710" s="257">
        <v>13914.62</v>
      </c>
      <c r="P710" s="257">
        <v>10035.9</v>
      </c>
      <c r="Q710" s="257">
        <v>103604.66</v>
      </c>
      <c r="R710" s="11"/>
      <c r="S710" s="4"/>
      <c r="T710" s="4"/>
      <c r="U710" s="257">
        <v>102.1322</v>
      </c>
      <c r="V710" s="257">
        <v>77.3596</v>
      </c>
      <c r="W710" s="257">
        <v>73.622328042327993</v>
      </c>
      <c r="X710" s="257">
        <v>52.543979057591599</v>
      </c>
      <c r="Y710" s="257">
        <v>542.43277486910995</v>
      </c>
      <c r="Z710" s="11"/>
      <c r="AA710" s="4"/>
      <c r="AB710" s="253"/>
      <c r="AD710" s="254"/>
      <c r="AE710" s="255"/>
      <c r="AF710" s="255"/>
      <c r="AG710" s="255"/>
      <c r="AH710" s="255"/>
      <c r="AI710" s="256"/>
      <c r="AJ710" s="24"/>
      <c r="AK710" s="4"/>
      <c r="AL710" s="4"/>
      <c r="AM710" s="257"/>
      <c r="AN710" s="257"/>
      <c r="AO710" s="257"/>
      <c r="AP710" s="257"/>
      <c r="AQ710" s="257"/>
      <c r="AR710" s="24"/>
      <c r="AS710" s="4"/>
      <c r="AT710" s="4"/>
      <c r="AU710" s="257"/>
      <c r="AV710" s="257"/>
      <c r="AW710" s="257"/>
      <c r="AX710" s="257"/>
      <c r="AY710" s="257"/>
      <c r="AZ710" s="24"/>
      <c r="BA710" s="4"/>
    </row>
    <row r="711" spans="2:53" ht="14.4">
      <c r="B711" s="260" t="s">
        <v>554</v>
      </c>
      <c r="D711" s="261" t="s">
        <v>323</v>
      </c>
      <c r="E711" s="262">
        <v>4</v>
      </c>
      <c r="F711" s="262"/>
      <c r="G711" s="262"/>
      <c r="H711" s="262"/>
      <c r="I711" s="263"/>
      <c r="J711" s="11"/>
      <c r="M711" s="264">
        <v>69.099999999999994</v>
      </c>
      <c r="N711" s="264">
        <v>0</v>
      </c>
      <c r="O711" s="264"/>
      <c r="P711" s="264"/>
      <c r="Q711" s="264"/>
      <c r="R711" s="11"/>
      <c r="S711" s="4"/>
      <c r="T711" s="4"/>
      <c r="U711" s="264">
        <v>17.274999999999999</v>
      </c>
      <c r="V711" s="264">
        <v>0</v>
      </c>
      <c r="W711" s="264"/>
      <c r="X711" s="264"/>
      <c r="Y711" s="264"/>
      <c r="Z711" s="11"/>
      <c r="AA711" s="4"/>
      <c r="AB711" s="260"/>
      <c r="AD711" s="261"/>
      <c r="AE711" s="262"/>
      <c r="AF711" s="262"/>
      <c r="AG711" s="262"/>
      <c r="AH711" s="262"/>
      <c r="AI711" s="263"/>
      <c r="AJ711" s="24"/>
      <c r="AK711" s="4"/>
      <c r="AL711" s="4"/>
      <c r="AM711" s="264"/>
      <c r="AN711" s="264"/>
      <c r="AO711" s="264"/>
      <c r="AP711" s="264"/>
      <c r="AQ711" s="264"/>
      <c r="AR711" s="24"/>
      <c r="AS711" s="4"/>
      <c r="AT711" s="4"/>
      <c r="AU711" s="264"/>
      <c r="AV711" s="264"/>
      <c r="AW711" s="264"/>
      <c r="AX711" s="264"/>
      <c r="AY711" s="264"/>
      <c r="AZ711" s="24"/>
      <c r="BA711" s="4"/>
    </row>
    <row r="712" spans="2:53" ht="14.4">
      <c r="B712" s="253" t="s">
        <v>555</v>
      </c>
      <c r="D712" s="254" t="s">
        <v>156</v>
      </c>
      <c r="E712" s="255">
        <v>1</v>
      </c>
      <c r="F712" s="255">
        <v>2</v>
      </c>
      <c r="G712" s="255">
        <v>1</v>
      </c>
      <c r="H712" s="255">
        <v>1</v>
      </c>
      <c r="I712" s="256"/>
      <c r="J712" s="11"/>
      <c r="M712" s="257">
        <v>7.29</v>
      </c>
      <c r="N712" s="257">
        <v>270.83999999999997</v>
      </c>
      <c r="O712" s="257">
        <v>8.0299999999999994</v>
      </c>
      <c r="P712" s="257">
        <v>6.12</v>
      </c>
      <c r="Q712" s="257">
        <v>0</v>
      </c>
      <c r="R712" s="11"/>
      <c r="S712" s="4"/>
      <c r="T712" s="4"/>
      <c r="U712" s="257">
        <v>3.645</v>
      </c>
      <c r="V712" s="257">
        <v>135.41999999999999</v>
      </c>
      <c r="W712" s="257">
        <v>4.0149999999999997</v>
      </c>
      <c r="X712" s="257">
        <v>3.06</v>
      </c>
      <c r="Y712" s="257">
        <v>0</v>
      </c>
      <c r="Z712" s="11"/>
      <c r="AA712" s="4"/>
      <c r="AB712" s="253"/>
      <c r="AD712" s="254"/>
      <c r="AE712" s="255"/>
      <c r="AF712" s="255"/>
      <c r="AG712" s="255"/>
      <c r="AH712" s="255"/>
      <c r="AI712" s="256"/>
      <c r="AJ712" s="24"/>
      <c r="AK712" s="4"/>
      <c r="AL712" s="4"/>
      <c r="AM712" s="257"/>
      <c r="AN712" s="257"/>
      <c r="AO712" s="257"/>
      <c r="AP712" s="257"/>
      <c r="AQ712" s="257"/>
      <c r="AR712" s="24"/>
      <c r="AS712" s="4"/>
      <c r="AT712" s="4"/>
      <c r="AU712" s="257"/>
      <c r="AV712" s="257"/>
      <c r="AW712" s="257"/>
      <c r="AX712" s="257"/>
      <c r="AY712" s="257"/>
      <c r="AZ712" s="24"/>
      <c r="BA712" s="4"/>
    </row>
    <row r="713" spans="2:53" ht="14.4">
      <c r="B713" s="260" t="s">
        <v>556</v>
      </c>
      <c r="D713" s="261" t="s">
        <v>110</v>
      </c>
      <c r="E713" s="262">
        <v>148</v>
      </c>
      <c r="F713" s="262">
        <v>98</v>
      </c>
      <c r="G713" s="262">
        <v>69</v>
      </c>
      <c r="H713" s="262">
        <v>53</v>
      </c>
      <c r="I713" s="263">
        <v>50</v>
      </c>
      <c r="J713" s="11"/>
      <c r="M713" s="264">
        <v>30230.89</v>
      </c>
      <c r="N713" s="264">
        <v>20243.22</v>
      </c>
      <c r="O713" s="264">
        <v>17759.23</v>
      </c>
      <c r="P713" s="264">
        <v>19203.84</v>
      </c>
      <c r="Q713" s="264">
        <v>95617.88</v>
      </c>
      <c r="R713" s="11"/>
      <c r="S713" s="4"/>
      <c r="T713" s="4"/>
      <c r="U713" s="264">
        <v>186.61043209876499</v>
      </c>
      <c r="V713" s="264">
        <v>124.958148148148</v>
      </c>
      <c r="W713" s="264">
        <v>113.116114649682</v>
      </c>
      <c r="X713" s="264">
        <v>122.31745222929899</v>
      </c>
      <c r="Y713" s="264">
        <v>601.37031446540902</v>
      </c>
      <c r="Z713" s="11"/>
      <c r="AA713" s="4"/>
      <c r="AB713" s="260"/>
      <c r="AD713" s="261"/>
      <c r="AE713" s="262"/>
      <c r="AF713" s="262"/>
      <c r="AG713" s="262"/>
      <c r="AH713" s="262"/>
      <c r="AI713" s="263"/>
      <c r="AJ713" s="24"/>
      <c r="AK713" s="4"/>
      <c r="AL713" s="4"/>
      <c r="AM713" s="264"/>
      <c r="AN713" s="264"/>
      <c r="AO713" s="264"/>
      <c r="AP713" s="264"/>
      <c r="AQ713" s="264"/>
      <c r="AR713" s="24"/>
      <c r="AS713" s="4"/>
      <c r="AT713" s="4"/>
      <c r="AU713" s="264"/>
      <c r="AV713" s="264"/>
      <c r="AW713" s="264"/>
      <c r="AX713" s="264"/>
      <c r="AY713" s="264"/>
      <c r="AZ713" s="24"/>
      <c r="BA713" s="4"/>
    </row>
    <row r="714" spans="2:53" ht="14.4">
      <c r="B714" s="253" t="s">
        <v>557</v>
      </c>
      <c r="D714" s="254" t="s">
        <v>558</v>
      </c>
      <c r="E714" s="255">
        <v>149</v>
      </c>
      <c r="F714" s="255">
        <v>94</v>
      </c>
      <c r="G714" s="255">
        <v>79</v>
      </c>
      <c r="H714" s="255">
        <v>69</v>
      </c>
      <c r="I714" s="256">
        <v>71</v>
      </c>
      <c r="J714" s="11"/>
      <c r="M714" s="257">
        <v>30277.46</v>
      </c>
      <c r="N714" s="257">
        <v>22506.65</v>
      </c>
      <c r="O714" s="257">
        <v>17910.37</v>
      </c>
      <c r="P714" s="257">
        <v>19965.990000000002</v>
      </c>
      <c r="Q714" s="257">
        <v>162034.54999999999</v>
      </c>
      <c r="R714" s="11"/>
      <c r="S714" s="4"/>
      <c r="T714" s="4"/>
      <c r="U714" s="257">
        <v>179.156568047337</v>
      </c>
      <c r="V714" s="257">
        <v>133.17544378698199</v>
      </c>
      <c r="W714" s="257">
        <v>108.547696969697</v>
      </c>
      <c r="X714" s="257">
        <v>122.49073619631901</v>
      </c>
      <c r="Y714" s="257">
        <v>1000.21327160494</v>
      </c>
      <c r="Z714" s="11"/>
      <c r="AA714" s="4"/>
      <c r="AB714" s="253"/>
      <c r="AD714" s="254"/>
      <c r="AE714" s="255"/>
      <c r="AF714" s="255"/>
      <c r="AG714" s="255"/>
      <c r="AH714" s="255"/>
      <c r="AI714" s="256"/>
      <c r="AJ714" s="24"/>
      <c r="AK714" s="4"/>
      <c r="AL714" s="4"/>
      <c r="AM714" s="257"/>
      <c r="AN714" s="257"/>
      <c r="AO714" s="257"/>
      <c r="AP714" s="257"/>
      <c r="AQ714" s="257"/>
      <c r="AR714" s="24"/>
      <c r="AS714" s="4"/>
      <c r="AT714" s="4"/>
      <c r="AU714" s="257"/>
      <c r="AV714" s="257"/>
      <c r="AW714" s="257"/>
      <c r="AX714" s="257"/>
      <c r="AY714" s="257"/>
      <c r="AZ714" s="24"/>
      <c r="BA714" s="4"/>
    </row>
    <row r="715" spans="2:53" ht="14.4">
      <c r="B715" s="260" t="s">
        <v>557</v>
      </c>
      <c r="D715" s="261" t="s">
        <v>88</v>
      </c>
      <c r="E715" s="262">
        <v>3</v>
      </c>
      <c r="F715" s="262">
        <v>3</v>
      </c>
      <c r="G715" s="262">
        <v>1</v>
      </c>
      <c r="H715" s="262">
        <v>1</v>
      </c>
      <c r="I715" s="263">
        <v>3</v>
      </c>
      <c r="J715" s="11"/>
      <c r="M715" s="264">
        <v>561.91</v>
      </c>
      <c r="N715" s="264">
        <v>526.49</v>
      </c>
      <c r="O715" s="264">
        <v>172.16</v>
      </c>
      <c r="P715" s="264">
        <v>179.59</v>
      </c>
      <c r="Q715" s="264">
        <v>1406.2</v>
      </c>
      <c r="R715" s="11"/>
      <c r="S715" s="4"/>
      <c r="T715" s="4"/>
      <c r="U715" s="264">
        <v>187.303333333333</v>
      </c>
      <c r="V715" s="264">
        <v>175.49666666666701</v>
      </c>
      <c r="W715" s="264">
        <v>57.386666666666699</v>
      </c>
      <c r="X715" s="264">
        <v>59.863333333333301</v>
      </c>
      <c r="Y715" s="264">
        <v>468.73333333333301</v>
      </c>
      <c r="Z715" s="11"/>
      <c r="AA715" s="4"/>
      <c r="AB715" s="260"/>
      <c r="AD715" s="261"/>
      <c r="AE715" s="262"/>
      <c r="AF715" s="262"/>
      <c r="AG715" s="262"/>
      <c r="AH715" s="262"/>
      <c r="AI715" s="263"/>
      <c r="AJ715" s="24"/>
      <c r="AK715" s="4"/>
      <c r="AL715" s="4"/>
      <c r="AM715" s="264"/>
      <c r="AN715" s="264"/>
      <c r="AO715" s="264"/>
      <c r="AP715" s="264"/>
      <c r="AQ715" s="264"/>
      <c r="AR715" s="24"/>
      <c r="AS715" s="4"/>
      <c r="AT715" s="4"/>
      <c r="AU715" s="264"/>
      <c r="AV715" s="264"/>
      <c r="AW715" s="264"/>
      <c r="AX715" s="264"/>
      <c r="AY715" s="264"/>
      <c r="AZ715" s="24"/>
      <c r="BA715" s="4"/>
    </row>
    <row r="716" spans="2:53" ht="14.4">
      <c r="B716" s="253" t="s">
        <v>559</v>
      </c>
      <c r="D716" s="254" t="s">
        <v>156</v>
      </c>
      <c r="E716" s="255">
        <v>1319</v>
      </c>
      <c r="F716" s="255">
        <v>792</v>
      </c>
      <c r="G716" s="255">
        <v>570</v>
      </c>
      <c r="H716" s="255">
        <v>441</v>
      </c>
      <c r="I716" s="256">
        <v>428</v>
      </c>
      <c r="J716" s="11"/>
      <c r="M716" s="257">
        <v>126019.41</v>
      </c>
      <c r="N716" s="257">
        <v>82233.520000000106</v>
      </c>
      <c r="O716" s="257">
        <v>64843.27</v>
      </c>
      <c r="P716" s="257">
        <v>49997.55</v>
      </c>
      <c r="Q716" s="257">
        <v>286122.38</v>
      </c>
      <c r="R716" s="11"/>
      <c r="S716" s="4"/>
      <c r="T716" s="4"/>
      <c r="U716" s="257">
        <v>88.621244725738293</v>
      </c>
      <c r="V716" s="257">
        <v>57.829479606188499</v>
      </c>
      <c r="W716" s="257">
        <v>48.975279456193398</v>
      </c>
      <c r="X716" s="257">
        <v>38.224426605504597</v>
      </c>
      <c r="Y716" s="257">
        <v>215.291482317532</v>
      </c>
      <c r="Z716" s="11"/>
      <c r="AA716" s="4"/>
      <c r="AB716" s="253"/>
      <c r="AD716" s="254"/>
      <c r="AE716" s="255"/>
      <c r="AF716" s="255"/>
      <c r="AG716" s="255"/>
      <c r="AH716" s="255"/>
      <c r="AI716" s="256"/>
      <c r="AJ716" s="24"/>
      <c r="AK716" s="4"/>
      <c r="AL716" s="4"/>
      <c r="AM716" s="257"/>
      <c r="AN716" s="257"/>
      <c r="AO716" s="257"/>
      <c r="AP716" s="257"/>
      <c r="AQ716" s="257"/>
      <c r="AR716" s="24"/>
      <c r="AS716" s="4"/>
      <c r="AT716" s="4"/>
      <c r="AU716" s="257"/>
      <c r="AV716" s="257"/>
      <c r="AW716" s="257"/>
      <c r="AX716" s="257"/>
      <c r="AY716" s="257"/>
      <c r="AZ716" s="24"/>
      <c r="BA716" s="4"/>
    </row>
    <row r="717" spans="2:53" ht="14.4">
      <c r="B717" s="260" t="s">
        <v>560</v>
      </c>
      <c r="D717" s="261" t="s">
        <v>156</v>
      </c>
      <c r="E717" s="262">
        <v>377</v>
      </c>
      <c r="F717" s="262">
        <v>172</v>
      </c>
      <c r="G717" s="262">
        <v>112</v>
      </c>
      <c r="H717" s="262">
        <v>100</v>
      </c>
      <c r="I717" s="263">
        <v>90</v>
      </c>
      <c r="J717" s="11"/>
      <c r="M717" s="264">
        <v>29424.86</v>
      </c>
      <c r="N717" s="264">
        <v>14792.11</v>
      </c>
      <c r="O717" s="264">
        <v>14045.69</v>
      </c>
      <c r="P717" s="264">
        <v>22721.1</v>
      </c>
      <c r="Q717" s="264">
        <v>77417.789999999994</v>
      </c>
      <c r="R717" s="11"/>
      <c r="S717" s="4"/>
      <c r="T717" s="4"/>
      <c r="U717" s="264">
        <v>73.378703241895295</v>
      </c>
      <c r="V717" s="264">
        <v>36.8880548628429</v>
      </c>
      <c r="W717" s="264">
        <v>39.7894900849858</v>
      </c>
      <c r="X717" s="264">
        <v>64.732478632478703</v>
      </c>
      <c r="Y717" s="264">
        <v>214.453711911357</v>
      </c>
      <c r="Z717" s="11"/>
      <c r="AA717" s="4"/>
      <c r="AB717" s="260"/>
      <c r="AD717" s="261"/>
      <c r="AE717" s="262"/>
      <c r="AF717" s="262"/>
      <c r="AG717" s="262"/>
      <c r="AH717" s="262"/>
      <c r="AI717" s="263"/>
      <c r="AJ717" s="24"/>
      <c r="AK717" s="4"/>
      <c r="AL717" s="4"/>
      <c r="AM717" s="264"/>
      <c r="AN717" s="264"/>
      <c r="AO717" s="264"/>
      <c r="AP717" s="264"/>
      <c r="AQ717" s="264"/>
      <c r="AR717" s="24"/>
      <c r="AS717" s="4"/>
      <c r="AT717" s="4"/>
      <c r="AU717" s="264"/>
      <c r="AV717" s="264"/>
      <c r="AW717" s="264"/>
      <c r="AX717" s="264"/>
      <c r="AY717" s="264"/>
      <c r="AZ717" s="24"/>
      <c r="BA717" s="4"/>
    </row>
    <row r="718" spans="2:53" ht="14.4">
      <c r="B718" s="253" t="s">
        <v>561</v>
      </c>
      <c r="D718" s="254" t="s">
        <v>167</v>
      </c>
      <c r="E718" s="255">
        <v>2837</v>
      </c>
      <c r="F718" s="255">
        <v>1636</v>
      </c>
      <c r="G718" s="255">
        <v>1191</v>
      </c>
      <c r="H718" s="255">
        <v>1071</v>
      </c>
      <c r="I718" s="256">
        <v>1222</v>
      </c>
      <c r="J718" s="11"/>
      <c r="M718" s="257">
        <v>386181.69</v>
      </c>
      <c r="N718" s="257">
        <v>255650.17</v>
      </c>
      <c r="O718" s="257">
        <v>207119.62</v>
      </c>
      <c r="P718" s="257">
        <v>203958.77</v>
      </c>
      <c r="Q718" s="257">
        <v>1796613.13</v>
      </c>
      <c r="R718" s="11"/>
      <c r="S718" s="4"/>
      <c r="T718" s="4"/>
      <c r="U718" s="257">
        <v>118.60617014742</v>
      </c>
      <c r="V718" s="257">
        <v>78.516636977886904</v>
      </c>
      <c r="W718" s="257">
        <v>66.855913492575795</v>
      </c>
      <c r="X718" s="257">
        <v>65.856884081369103</v>
      </c>
      <c r="Y718" s="257">
        <v>579.73963536624797</v>
      </c>
      <c r="Z718" s="11"/>
      <c r="AA718" s="4"/>
      <c r="AB718" s="253"/>
      <c r="AD718" s="254"/>
      <c r="AE718" s="255"/>
      <c r="AF718" s="255"/>
      <c r="AG718" s="255"/>
      <c r="AH718" s="255"/>
      <c r="AI718" s="256"/>
      <c r="AJ718" s="24"/>
      <c r="AK718" s="4"/>
      <c r="AL718" s="4"/>
      <c r="AM718" s="257"/>
      <c r="AN718" s="257"/>
      <c r="AO718" s="257"/>
      <c r="AP718" s="257"/>
      <c r="AQ718" s="257"/>
      <c r="AR718" s="24"/>
      <c r="AS718" s="4"/>
      <c r="AT718" s="4"/>
      <c r="AU718" s="257"/>
      <c r="AV718" s="257"/>
      <c r="AW718" s="257"/>
      <c r="AX718" s="257"/>
      <c r="AY718" s="257"/>
      <c r="AZ718" s="24"/>
      <c r="BA718" s="4"/>
    </row>
    <row r="719" spans="2:53" ht="14.4">
      <c r="B719" s="260" t="s">
        <v>562</v>
      </c>
      <c r="D719" s="261" t="s">
        <v>274</v>
      </c>
      <c r="E719" s="262">
        <v>60</v>
      </c>
      <c r="F719" s="262">
        <v>26</v>
      </c>
      <c r="G719" s="262">
        <v>18</v>
      </c>
      <c r="H719" s="262">
        <v>17</v>
      </c>
      <c r="I719" s="263">
        <v>16</v>
      </c>
      <c r="J719" s="11"/>
      <c r="M719" s="264">
        <v>10202.17</v>
      </c>
      <c r="N719" s="264">
        <v>5776.93</v>
      </c>
      <c r="O719" s="264">
        <v>3547.18</v>
      </c>
      <c r="P719" s="264">
        <v>5640.37</v>
      </c>
      <c r="Q719" s="264">
        <v>34734.559999999998</v>
      </c>
      <c r="R719" s="11"/>
      <c r="S719" s="4"/>
      <c r="T719" s="4"/>
      <c r="U719" s="264">
        <v>156.95646153846201</v>
      </c>
      <c r="V719" s="264">
        <v>88.875846153846197</v>
      </c>
      <c r="W719" s="264">
        <v>57.212580645161303</v>
      </c>
      <c r="X719" s="264">
        <v>90.973709677419393</v>
      </c>
      <c r="Y719" s="264">
        <v>560.23483870967698</v>
      </c>
      <c r="Z719" s="11"/>
      <c r="AA719" s="4"/>
      <c r="AB719" s="260"/>
      <c r="AD719" s="261"/>
      <c r="AE719" s="262"/>
      <c r="AF719" s="262"/>
      <c r="AG719" s="262"/>
      <c r="AH719" s="262"/>
      <c r="AI719" s="263"/>
      <c r="AJ719" s="24"/>
      <c r="AK719" s="4"/>
      <c r="AL719" s="4"/>
      <c r="AM719" s="264"/>
      <c r="AN719" s="264"/>
      <c r="AO719" s="264"/>
      <c r="AP719" s="264"/>
      <c r="AQ719" s="264"/>
      <c r="AR719" s="24"/>
      <c r="AS719" s="4"/>
      <c r="AT719" s="4"/>
      <c r="AU719" s="264"/>
      <c r="AV719" s="264"/>
      <c r="AW719" s="264"/>
      <c r="AX719" s="264"/>
      <c r="AY719" s="264"/>
      <c r="AZ719" s="24"/>
      <c r="BA719" s="4"/>
    </row>
    <row r="720" spans="2:53" ht="14.4">
      <c r="B720" s="253" t="s">
        <v>562</v>
      </c>
      <c r="D720" s="254" t="s">
        <v>61</v>
      </c>
      <c r="E720" s="255">
        <v>2</v>
      </c>
      <c r="F720" s="255">
        <v>1</v>
      </c>
      <c r="G720" s="255"/>
      <c r="H720" s="255"/>
      <c r="I720" s="256"/>
      <c r="J720" s="11"/>
      <c r="M720" s="257">
        <v>136.94</v>
      </c>
      <c r="N720" s="257">
        <v>6.25</v>
      </c>
      <c r="O720" s="257">
        <v>0</v>
      </c>
      <c r="P720" s="257">
        <v>0</v>
      </c>
      <c r="Q720" s="257">
        <v>0</v>
      </c>
      <c r="R720" s="11"/>
      <c r="S720" s="4"/>
      <c r="T720" s="4"/>
      <c r="U720" s="257">
        <v>68.47</v>
      </c>
      <c r="V720" s="257">
        <v>3.125</v>
      </c>
      <c r="W720" s="257">
        <v>0</v>
      </c>
      <c r="X720" s="257">
        <v>0</v>
      </c>
      <c r="Y720" s="257">
        <v>0</v>
      </c>
      <c r="Z720" s="11"/>
      <c r="AA720" s="4"/>
      <c r="AB720" s="253"/>
      <c r="AD720" s="254"/>
      <c r="AE720" s="255"/>
      <c r="AF720" s="255"/>
      <c r="AG720" s="255"/>
      <c r="AH720" s="255"/>
      <c r="AI720" s="256"/>
      <c r="AJ720" s="24"/>
      <c r="AK720" s="4"/>
      <c r="AL720" s="4"/>
      <c r="AM720" s="257"/>
      <c r="AN720" s="257"/>
      <c r="AO720" s="257"/>
      <c r="AP720" s="257"/>
      <c r="AQ720" s="257"/>
      <c r="AR720" s="24"/>
      <c r="AS720" s="4"/>
      <c r="AT720" s="4"/>
      <c r="AU720" s="257"/>
      <c r="AV720" s="257"/>
      <c r="AW720" s="257"/>
      <c r="AX720" s="257"/>
      <c r="AY720" s="257"/>
      <c r="AZ720" s="24"/>
      <c r="BA720" s="4"/>
    </row>
    <row r="721" spans="1:53" ht="14.4">
      <c r="B721" s="260" t="s">
        <v>658</v>
      </c>
      <c r="D721" s="261" t="s">
        <v>564</v>
      </c>
      <c r="E721" s="262">
        <v>60</v>
      </c>
      <c r="F721" s="262">
        <v>42</v>
      </c>
      <c r="G721" s="262">
        <v>33</v>
      </c>
      <c r="H721" s="262">
        <v>28</v>
      </c>
      <c r="I721" s="263">
        <v>31</v>
      </c>
      <c r="J721" s="11"/>
      <c r="M721" s="264">
        <v>9824.36</v>
      </c>
      <c r="N721" s="264">
        <v>11015.96</v>
      </c>
      <c r="O721" s="264">
        <v>6538.86</v>
      </c>
      <c r="P721" s="264">
        <v>6188.34</v>
      </c>
      <c r="Q721" s="264">
        <v>53019.59</v>
      </c>
      <c r="R721" s="11"/>
      <c r="S721" s="4"/>
      <c r="T721" s="4"/>
      <c r="U721" s="264">
        <v>138.37126760563399</v>
      </c>
      <c r="V721" s="264">
        <v>155.15436619718301</v>
      </c>
      <c r="W721" s="264">
        <v>96.159705882352895</v>
      </c>
      <c r="X721" s="264">
        <v>91.004999999999995</v>
      </c>
      <c r="Y721" s="264">
        <v>779.69985294117703</v>
      </c>
      <c r="Z721" s="11"/>
      <c r="AA721" s="4"/>
      <c r="AB721" s="260"/>
      <c r="AD721" s="261"/>
      <c r="AE721" s="262"/>
      <c r="AF721" s="262"/>
      <c r="AG721" s="262"/>
      <c r="AH721" s="262"/>
      <c r="AI721" s="263"/>
      <c r="AJ721" s="24"/>
      <c r="AK721" s="4"/>
      <c r="AL721" s="4"/>
      <c r="AM721" s="264"/>
      <c r="AN721" s="264"/>
      <c r="AO721" s="264"/>
      <c r="AP721" s="264"/>
      <c r="AQ721" s="264"/>
      <c r="AR721" s="24"/>
      <c r="AS721" s="4"/>
      <c r="AT721" s="4"/>
      <c r="AU721" s="264"/>
      <c r="AV721" s="264"/>
      <c r="AW721" s="264"/>
      <c r="AX721" s="264"/>
      <c r="AY721" s="264"/>
      <c r="AZ721" s="24"/>
      <c r="BA721" s="4"/>
    </row>
    <row r="722" spans="1:53" ht="14.4">
      <c r="B722" s="253" t="s">
        <v>565</v>
      </c>
      <c r="D722" s="254" t="s">
        <v>117</v>
      </c>
      <c r="E722" s="255">
        <v>323</v>
      </c>
      <c r="F722" s="255">
        <v>210</v>
      </c>
      <c r="G722" s="255">
        <v>165</v>
      </c>
      <c r="H722" s="255">
        <v>153</v>
      </c>
      <c r="I722" s="256">
        <v>172</v>
      </c>
      <c r="J722" s="11"/>
      <c r="M722" s="257">
        <v>49735.39</v>
      </c>
      <c r="N722" s="257">
        <v>27607.25</v>
      </c>
      <c r="O722" s="257">
        <v>23193.03</v>
      </c>
      <c r="P722" s="257">
        <v>24872.639999999999</v>
      </c>
      <c r="Q722" s="257">
        <v>245629.13</v>
      </c>
      <c r="R722" s="11"/>
      <c r="S722" s="4"/>
      <c r="T722" s="4"/>
      <c r="U722" s="257">
        <v>128.84816062176199</v>
      </c>
      <c r="V722" s="257">
        <v>71.521373056994904</v>
      </c>
      <c r="W722" s="257">
        <v>62.346854838709703</v>
      </c>
      <c r="X722" s="257">
        <v>66.861935483870994</v>
      </c>
      <c r="Y722" s="257">
        <v>658.52313672922196</v>
      </c>
      <c r="Z722" s="11"/>
      <c r="AA722" s="4"/>
      <c r="AB722" s="253"/>
      <c r="AD722" s="254"/>
      <c r="AE722" s="255"/>
      <c r="AF722" s="255"/>
      <c r="AG722" s="255"/>
      <c r="AH722" s="255"/>
      <c r="AI722" s="256"/>
      <c r="AJ722" s="24"/>
      <c r="AK722" s="4"/>
      <c r="AL722" s="4"/>
      <c r="AM722" s="257"/>
      <c r="AN722" s="257"/>
      <c r="AO722" s="257"/>
      <c r="AP722" s="257"/>
      <c r="AQ722" s="257"/>
      <c r="AR722" s="24"/>
      <c r="AS722" s="4"/>
      <c r="AT722" s="4"/>
      <c r="AU722" s="257"/>
      <c r="AV722" s="257"/>
      <c r="AW722" s="257"/>
      <c r="AX722" s="257"/>
      <c r="AY722" s="257"/>
      <c r="AZ722" s="24"/>
      <c r="BA722" s="4"/>
    </row>
    <row r="723" spans="1:53" ht="14.4">
      <c r="B723" s="260" t="s">
        <v>569</v>
      </c>
      <c r="D723" s="261" t="s">
        <v>445</v>
      </c>
      <c r="E723" s="262">
        <v>495</v>
      </c>
      <c r="F723" s="262">
        <v>303</v>
      </c>
      <c r="G723" s="262">
        <v>208</v>
      </c>
      <c r="H723" s="262">
        <v>187</v>
      </c>
      <c r="I723" s="263">
        <v>212</v>
      </c>
      <c r="J723" s="11"/>
      <c r="M723" s="264">
        <v>68298.55</v>
      </c>
      <c r="N723" s="264">
        <v>49006.94</v>
      </c>
      <c r="O723" s="264">
        <v>32143.11</v>
      </c>
      <c r="P723" s="264">
        <v>39492.43</v>
      </c>
      <c r="Q723" s="264">
        <v>278736.18</v>
      </c>
      <c r="R723" s="11"/>
      <c r="S723" s="4"/>
      <c r="T723" s="4"/>
      <c r="U723" s="264">
        <v>119.82201754386</v>
      </c>
      <c r="V723" s="264">
        <v>85.977087719298197</v>
      </c>
      <c r="W723" s="264">
        <v>58.9781834862385</v>
      </c>
      <c r="X723" s="264">
        <v>73.542700186219705</v>
      </c>
      <c r="Y723" s="264">
        <v>519.06178770949703</v>
      </c>
      <c r="Z723" s="11"/>
      <c r="AA723" s="4"/>
      <c r="AB723" s="260"/>
      <c r="AD723" s="261"/>
      <c r="AE723" s="262"/>
      <c r="AF723" s="262"/>
      <c r="AG723" s="262"/>
      <c r="AH723" s="262"/>
      <c r="AI723" s="263"/>
      <c r="AJ723" s="24"/>
      <c r="AK723" s="4"/>
      <c r="AL723" s="4"/>
      <c r="AM723" s="264"/>
      <c r="AN723" s="264"/>
      <c r="AO723" s="264"/>
      <c r="AP723" s="264"/>
      <c r="AQ723" s="264"/>
      <c r="AR723" s="24"/>
      <c r="AS723" s="4"/>
      <c r="AT723" s="4"/>
      <c r="AU723" s="264"/>
      <c r="AV723" s="264"/>
      <c r="AW723" s="264"/>
      <c r="AX723" s="264"/>
      <c r="AY723" s="264"/>
      <c r="AZ723" s="24"/>
      <c r="BA723" s="4"/>
    </row>
    <row r="724" spans="1:53" ht="15" thickBot="1">
      <c r="B724" s="253" t="s">
        <v>571</v>
      </c>
      <c r="D724" s="254" t="s">
        <v>445</v>
      </c>
      <c r="E724" s="255">
        <v>4</v>
      </c>
      <c r="F724" s="255"/>
      <c r="G724" s="255"/>
      <c r="H724" s="255"/>
      <c r="I724" s="256"/>
      <c r="J724" s="11"/>
      <c r="M724" s="257">
        <v>72.17</v>
      </c>
      <c r="N724" s="257">
        <v>0</v>
      </c>
      <c r="O724" s="257"/>
      <c r="P724" s="257"/>
      <c r="Q724" s="257"/>
      <c r="R724" s="11"/>
      <c r="S724" s="4"/>
      <c r="T724" s="4"/>
      <c r="U724" s="257">
        <v>18.0425</v>
      </c>
      <c r="V724" s="257">
        <v>0</v>
      </c>
      <c r="W724" s="257"/>
      <c r="X724" s="257"/>
      <c r="Y724" s="257"/>
      <c r="Z724" s="11"/>
      <c r="AA724" s="4"/>
      <c r="AB724" s="253"/>
      <c r="AD724" s="254"/>
      <c r="AE724" s="255"/>
      <c r="AF724" s="255"/>
      <c r="AG724" s="255"/>
      <c r="AH724" s="255"/>
      <c r="AI724" s="256"/>
      <c r="AJ724" s="24"/>
      <c r="AK724" s="4"/>
      <c r="AL724" s="4"/>
      <c r="AM724" s="257"/>
      <c r="AN724" s="257"/>
      <c r="AO724" s="257"/>
      <c r="AP724" s="257"/>
      <c r="AQ724" s="257"/>
      <c r="AR724" s="24"/>
      <c r="AS724" s="4"/>
      <c r="AT724" s="4"/>
      <c r="AU724" s="257"/>
      <c r="AV724" s="257"/>
      <c r="AW724" s="257"/>
      <c r="AX724" s="257"/>
      <c r="AY724" s="257"/>
      <c r="AZ724" s="24"/>
      <c r="BA724" s="4"/>
    </row>
    <row r="725" spans="1:53" ht="13.8" thickBot="1">
      <c r="B725" s="87" t="s">
        <v>754</v>
      </c>
      <c r="C725" s="94"/>
      <c r="D725" s="97"/>
      <c r="E725" s="135">
        <f>SUM(E384:E724)</f>
        <v>81936</v>
      </c>
      <c r="F725" s="135">
        <f>SUM(F384:F724)</f>
        <v>49612</v>
      </c>
      <c r="G725" s="135">
        <f>SUM(G384:G724)</f>
        <v>37520</v>
      </c>
      <c r="H725" s="135">
        <f>SUM(H384:H724)</f>
        <v>33143</v>
      </c>
      <c r="I725" s="135">
        <f>SUM(I384:I724)</f>
        <v>36451</v>
      </c>
      <c r="J725" s="90"/>
      <c r="L725" s="119" t="s">
        <v>755</v>
      </c>
      <c r="M725" s="244">
        <f>SUM(M384:M724)</f>
        <v>11089452.239999998</v>
      </c>
      <c r="N725" s="244">
        <f>SUM(N384:N724)</f>
        <v>7697665.4500000076</v>
      </c>
      <c r="O725" s="244">
        <f>SUM(O384:O724)</f>
        <v>6468823.7900000094</v>
      </c>
      <c r="P725" s="244">
        <f>SUM(P384:P724)</f>
        <v>6119701.7099999981</v>
      </c>
      <c r="Q725" s="244">
        <f>SUM(Q384:Q724)</f>
        <v>50073985.499999978</v>
      </c>
      <c r="R725" s="90"/>
      <c r="S725" s="4"/>
      <c r="T725" s="119" t="s">
        <v>756</v>
      </c>
      <c r="U725" s="244">
        <f>AVERAGE(U384:U724)</f>
        <v>123.33363664432107</v>
      </c>
      <c r="V725" s="244">
        <f>AVERAGE(V384:V724)</f>
        <v>80.47107720735238</v>
      </c>
      <c r="W725" s="244">
        <f>AVERAGE(W384:W724)</f>
        <v>78.501342249348511</v>
      </c>
      <c r="X725" s="244">
        <f>AVERAGE(X384:X724)</f>
        <v>66.288361532288093</v>
      </c>
      <c r="Y725" s="244">
        <f>AVERAGE(Y384:Y724)</f>
        <v>492.02084823976764</v>
      </c>
      <c r="Z725" s="90"/>
      <c r="AA725" s="4"/>
      <c r="AB725" s="87" t="s">
        <v>754</v>
      </c>
      <c r="AC725" s="94"/>
      <c r="AD725" s="97"/>
      <c r="AE725" s="135">
        <f>SUM(AE384:AE724)</f>
        <v>10184</v>
      </c>
      <c r="AF725" s="135">
        <f>SUM(AF384:AF724)</f>
        <v>5151</v>
      </c>
      <c r="AG725" s="135">
        <f>SUM(AG384:AG724)</f>
        <v>3612</v>
      </c>
      <c r="AH725" s="135">
        <f>SUM(AH384:AH724)</f>
        <v>2814</v>
      </c>
      <c r="AI725" s="135">
        <f>SUM(AI384:AI724)</f>
        <v>2506</v>
      </c>
      <c r="AJ725" s="96"/>
      <c r="AK725" s="4"/>
      <c r="AL725" s="119" t="s">
        <v>755</v>
      </c>
      <c r="AM725" s="244">
        <f>SUM(AM384:AM724)</f>
        <v>6247959.0299999947</v>
      </c>
      <c r="AN725" s="244">
        <f>SUM(AN384:AN724)</f>
        <v>1936981.0400000003</v>
      </c>
      <c r="AO725" s="244">
        <f>SUM(AO384:AO724)</f>
        <v>1451252.6599999997</v>
      </c>
      <c r="AP725" s="244">
        <f>SUM(AP384:AP724)</f>
        <v>753795.2999999997</v>
      </c>
      <c r="AQ725" s="244">
        <f>SUM(AQ384:AQ724)</f>
        <v>3641175.0399999996</v>
      </c>
      <c r="AR725" s="96"/>
      <c r="AS725" s="4"/>
      <c r="AT725" s="119" t="s">
        <v>756</v>
      </c>
      <c r="AU725" s="244">
        <f>AVERAGE(AU384:AU724)</f>
        <v>1014.2768033223674</v>
      </c>
      <c r="AV725" s="244">
        <f>AVERAGE(AV384:AV724)</f>
        <v>155.0723182936463</v>
      </c>
      <c r="AW725" s="244">
        <f>AVERAGE(AW384:AW724)</f>
        <v>82.923807552954926</v>
      </c>
      <c r="AX725" s="244">
        <f>AVERAGE(AX384:AX724)</f>
        <v>55.703311889534675</v>
      </c>
      <c r="AY725" s="244">
        <f>AVERAGE(AY384:AY724)</f>
        <v>278.46389578920832</v>
      </c>
      <c r="AZ725" s="96"/>
      <c r="BA725" s="4"/>
    </row>
    <row r="726" spans="1:53" s="4" customFormat="1"/>
    <row r="727" spans="1:53" ht="15" customHeight="1">
      <c r="B727" s="22"/>
      <c r="C727" s="22"/>
      <c r="D727" s="26"/>
      <c r="E727" s="473" t="str">
        <f>E16</f>
        <v>Number of Residential Customers in Arrears</v>
      </c>
      <c r="F727" s="473"/>
      <c r="G727" s="473"/>
      <c r="H727" s="473"/>
      <c r="I727" s="473"/>
      <c r="J727" s="473"/>
      <c r="K727" s="60"/>
      <c r="L727" s="26"/>
      <c r="M727" s="474" t="str">
        <f>M382</f>
        <v>Residential Arrearage Dollars</v>
      </c>
      <c r="N727" s="475"/>
      <c r="O727" s="475"/>
      <c r="P727" s="475"/>
      <c r="Q727" s="475"/>
      <c r="R727" s="476"/>
      <c r="S727" s="4"/>
      <c r="T727" s="26"/>
      <c r="U727" s="474" t="str">
        <f>U16</f>
        <v>Average Amount of Residential Arrearage Dollars</v>
      </c>
      <c r="V727" s="475"/>
      <c r="W727" s="475"/>
      <c r="X727" s="475"/>
      <c r="Y727" s="475"/>
      <c r="Z727" s="476"/>
      <c r="AA727" s="4"/>
      <c r="AB727" s="4"/>
      <c r="AC727" s="4"/>
      <c r="AD727" s="4"/>
      <c r="AE727" s="470" t="s">
        <v>728</v>
      </c>
      <c r="AF727" s="471"/>
      <c r="AG727" s="471"/>
      <c r="AH727" s="471"/>
      <c r="AI727" s="471"/>
      <c r="AJ727" s="472"/>
      <c r="AK727" s="4"/>
      <c r="AL727" s="123"/>
      <c r="AM727" s="471" t="str">
        <f>AM382</f>
        <v>Non-Residential Arrearage Dollars</v>
      </c>
      <c r="AN727" s="471"/>
      <c r="AO727" s="471"/>
      <c r="AP727" s="471"/>
      <c r="AQ727" s="471"/>
      <c r="AR727" s="472"/>
      <c r="AS727" s="4"/>
      <c r="AT727" s="123"/>
      <c r="AU727" s="470" t="str">
        <f>AU382</f>
        <v>Average Amount of Non-Residential Arrearage Dollars</v>
      </c>
      <c r="AV727" s="471"/>
      <c r="AW727" s="471"/>
      <c r="AX727" s="471"/>
      <c r="AY727" s="471"/>
      <c r="AZ727" s="472"/>
      <c r="BA727" s="4"/>
    </row>
    <row r="728" spans="1:53">
      <c r="B728" s="10" t="s">
        <v>731</v>
      </c>
      <c r="C728" s="10" t="s">
        <v>36</v>
      </c>
      <c r="D728" s="73" t="s">
        <v>732</v>
      </c>
      <c r="E728" s="23" t="s">
        <v>733</v>
      </c>
      <c r="F728" s="23" t="s">
        <v>734</v>
      </c>
      <c r="G728" s="23" t="s">
        <v>735</v>
      </c>
      <c r="H728" s="23" t="s">
        <v>736</v>
      </c>
      <c r="I728" s="23" t="s">
        <v>738</v>
      </c>
      <c r="J728" s="23" t="s">
        <v>739</v>
      </c>
      <c r="K728" s="25"/>
      <c r="M728" s="23" t="s">
        <v>733</v>
      </c>
      <c r="N728" s="117" t="s">
        <v>734</v>
      </c>
      <c r="O728" s="23" t="s">
        <v>735</v>
      </c>
      <c r="P728" s="23" t="s">
        <v>736</v>
      </c>
      <c r="Q728" s="23" t="s">
        <v>738</v>
      </c>
      <c r="R728" s="23" t="s">
        <v>739</v>
      </c>
      <c r="S728" s="4"/>
      <c r="T728" s="4"/>
      <c r="U728" s="23" t="s">
        <v>733</v>
      </c>
      <c r="V728" s="23" t="s">
        <v>734</v>
      </c>
      <c r="W728" s="23" t="s">
        <v>735</v>
      </c>
      <c r="X728" s="23" t="s">
        <v>736</v>
      </c>
      <c r="Y728" s="23" t="s">
        <v>738</v>
      </c>
      <c r="Z728" s="23" t="s">
        <v>739</v>
      </c>
      <c r="AA728" s="4"/>
      <c r="AB728" s="10" t="s">
        <v>731</v>
      </c>
      <c r="AC728" s="10" t="s">
        <v>36</v>
      </c>
      <c r="AD728" s="73" t="s">
        <v>732</v>
      </c>
      <c r="AE728" s="23" t="s">
        <v>733</v>
      </c>
      <c r="AF728" s="23" t="s">
        <v>734</v>
      </c>
      <c r="AG728" s="23" t="s">
        <v>735</v>
      </c>
      <c r="AH728" s="23" t="s">
        <v>736</v>
      </c>
      <c r="AI728" s="23" t="s">
        <v>738</v>
      </c>
      <c r="AJ728" s="23" t="s">
        <v>739</v>
      </c>
      <c r="AK728" s="4"/>
      <c r="AL728" s="4"/>
      <c r="AM728" s="23" t="s">
        <v>733</v>
      </c>
      <c r="AN728" s="23" t="s">
        <v>734</v>
      </c>
      <c r="AO728" s="23" t="s">
        <v>735</v>
      </c>
      <c r="AP728" s="23" t="s">
        <v>736</v>
      </c>
      <c r="AQ728" s="23" t="s">
        <v>738</v>
      </c>
      <c r="AR728" s="23" t="s">
        <v>739</v>
      </c>
      <c r="AS728" s="4"/>
      <c r="AT728" s="4"/>
      <c r="AU728" s="23" t="s">
        <v>733</v>
      </c>
      <c r="AV728" s="23" t="s">
        <v>734</v>
      </c>
      <c r="AW728" s="23" t="s">
        <v>735</v>
      </c>
      <c r="AX728" s="23" t="s">
        <v>736</v>
      </c>
      <c r="AY728" s="23" t="s">
        <v>738</v>
      </c>
      <c r="AZ728" s="23" t="s">
        <v>739</v>
      </c>
      <c r="BA728" s="4"/>
    </row>
    <row r="729" spans="1:53" ht="14.4">
      <c r="A729" s="4" t="s">
        <v>719</v>
      </c>
      <c r="B729" s="253" t="s">
        <v>276</v>
      </c>
      <c r="C729" s="5"/>
      <c r="D729" s="254" t="s">
        <v>275</v>
      </c>
      <c r="E729" s="255">
        <v>1</v>
      </c>
      <c r="F729" s="255">
        <v>1</v>
      </c>
      <c r="G729" s="254"/>
      <c r="H729" s="254"/>
      <c r="I729" s="275"/>
      <c r="M729" s="257">
        <v>107.32</v>
      </c>
      <c r="N729" s="257">
        <v>25.97</v>
      </c>
      <c r="O729" s="257">
        <v>0</v>
      </c>
      <c r="P729" s="257">
        <v>0</v>
      </c>
      <c r="Q729" s="257">
        <v>0</v>
      </c>
      <c r="U729" s="257">
        <v>35.773333333333298</v>
      </c>
      <c r="V729" s="257">
        <v>8.6566666666666698</v>
      </c>
      <c r="W729" s="257">
        <v>0</v>
      </c>
      <c r="X729" s="257">
        <v>0</v>
      </c>
      <c r="Y729" s="257">
        <v>0</v>
      </c>
      <c r="Z729" s="11"/>
      <c r="AA729" s="4"/>
      <c r="AB729" s="253" t="s">
        <v>53</v>
      </c>
      <c r="AD729" s="254" t="s">
        <v>56</v>
      </c>
      <c r="AE729" s="255">
        <v>51</v>
      </c>
      <c r="AF729" s="255">
        <v>16</v>
      </c>
      <c r="AG729" s="255">
        <v>7</v>
      </c>
      <c r="AH729" s="255">
        <v>5</v>
      </c>
      <c r="AI729" s="256">
        <v>3</v>
      </c>
      <c r="AJ729" s="24"/>
      <c r="AK729" s="4"/>
      <c r="AL729" s="4"/>
      <c r="AM729" s="257">
        <v>9129.11</v>
      </c>
      <c r="AN729" s="257">
        <v>4268.53</v>
      </c>
      <c r="AO729" s="257">
        <v>675.43</v>
      </c>
      <c r="AP729" s="257">
        <v>291.97000000000003</v>
      </c>
      <c r="AQ729" s="257">
        <v>-407.49</v>
      </c>
      <c r="AR729" s="24"/>
      <c r="AS729" s="4"/>
      <c r="AT729" s="4"/>
      <c r="AU729" s="257">
        <v>26.1579083094556</v>
      </c>
      <c r="AV729" s="257">
        <v>12.057994350282501</v>
      </c>
      <c r="AW729" s="257">
        <v>2.1442222222222198</v>
      </c>
      <c r="AX729" s="257">
        <v>0.96678807947019896</v>
      </c>
      <c r="AY729" s="257">
        <v>-1.15764204545455</v>
      </c>
      <c r="AZ729" s="24"/>
      <c r="BA729" s="4"/>
    </row>
    <row r="730" spans="1:53" ht="14.4">
      <c r="B730" s="260" t="s">
        <v>324</v>
      </c>
      <c r="C730" s="5"/>
      <c r="D730" s="261" t="s">
        <v>325</v>
      </c>
      <c r="E730" s="262"/>
      <c r="F730" s="262"/>
      <c r="G730" s="261"/>
      <c r="H730" s="261"/>
      <c r="I730" s="276"/>
      <c r="M730" s="264">
        <v>0</v>
      </c>
      <c r="N730" s="264">
        <v>0</v>
      </c>
      <c r="O730" s="264">
        <v>0</v>
      </c>
      <c r="P730" s="264">
        <v>0</v>
      </c>
      <c r="Q730" s="264">
        <v>0</v>
      </c>
      <c r="U730" s="264">
        <v>0</v>
      </c>
      <c r="V730" s="264">
        <v>0</v>
      </c>
      <c r="W730" s="264">
        <v>0</v>
      </c>
      <c r="X730" s="264">
        <v>0</v>
      </c>
      <c r="Y730" s="264">
        <v>0</v>
      </c>
      <c r="Z730" s="11"/>
      <c r="AA730" s="4"/>
      <c r="AB730" s="260" t="s">
        <v>53</v>
      </c>
      <c r="AD730" s="261" t="s">
        <v>54</v>
      </c>
      <c r="AE730" s="262">
        <v>89</v>
      </c>
      <c r="AF730" s="262">
        <v>43</v>
      </c>
      <c r="AG730" s="262">
        <v>18</v>
      </c>
      <c r="AH730" s="262">
        <v>18</v>
      </c>
      <c r="AI730" s="263">
        <v>17</v>
      </c>
      <c r="AJ730" s="24"/>
      <c r="AK730" s="4"/>
      <c r="AL730" s="4"/>
      <c r="AM730" s="264">
        <v>33557.18</v>
      </c>
      <c r="AN730" s="264">
        <v>11783.99</v>
      </c>
      <c r="AO730" s="264">
        <v>1515.05</v>
      </c>
      <c r="AP730" s="264">
        <v>2556.84</v>
      </c>
      <c r="AQ730" s="264">
        <v>-10334.4</v>
      </c>
      <c r="AR730" s="24"/>
      <c r="AS730" s="4"/>
      <c r="AT730" s="4"/>
      <c r="AU730" s="264">
        <v>52.762861635220098</v>
      </c>
      <c r="AV730" s="264">
        <v>18.470203761755499</v>
      </c>
      <c r="AW730" s="264">
        <v>2.6626537785588802</v>
      </c>
      <c r="AX730" s="264">
        <v>4.6487999999999996</v>
      </c>
      <c r="AY730" s="264">
        <v>-16.172769953051699</v>
      </c>
      <c r="AZ730" s="24"/>
      <c r="BA730" s="4"/>
    </row>
    <row r="731" spans="1:53" ht="14.4">
      <c r="B731" s="253" t="s">
        <v>762</v>
      </c>
      <c r="C731" s="5"/>
      <c r="D731" s="254" t="s">
        <v>325</v>
      </c>
      <c r="E731" s="255"/>
      <c r="F731" s="255"/>
      <c r="G731" s="254"/>
      <c r="H731" s="254"/>
      <c r="I731" s="275"/>
      <c r="M731" s="257">
        <v>0</v>
      </c>
      <c r="N731" s="257">
        <v>0</v>
      </c>
      <c r="O731" s="257">
        <v>0</v>
      </c>
      <c r="P731" s="257">
        <v>0</v>
      </c>
      <c r="Q731" s="257">
        <v>0</v>
      </c>
      <c r="U731" s="257">
        <v>0</v>
      </c>
      <c r="V731" s="257">
        <v>0</v>
      </c>
      <c r="W731" s="257">
        <v>0</v>
      </c>
      <c r="X731" s="257">
        <v>0</v>
      </c>
      <c r="Y731" s="257">
        <v>0</v>
      </c>
      <c r="Z731" s="11"/>
      <c r="AA731" s="4"/>
      <c r="AB731" s="253" t="s">
        <v>57</v>
      </c>
      <c r="AD731" s="254" t="s">
        <v>74</v>
      </c>
      <c r="AE731" s="255"/>
      <c r="AF731" s="255"/>
      <c r="AG731" s="255"/>
      <c r="AH731" s="255"/>
      <c r="AI731" s="256"/>
      <c r="AJ731" s="24"/>
      <c r="AK731" s="4"/>
      <c r="AL731" s="4"/>
      <c r="AM731" s="257">
        <v>0</v>
      </c>
      <c r="AN731" s="257">
        <v>0</v>
      </c>
      <c r="AO731" s="257">
        <v>0</v>
      </c>
      <c r="AP731" s="257">
        <v>0</v>
      </c>
      <c r="AQ731" s="257">
        <v>0</v>
      </c>
      <c r="AR731" s="24"/>
      <c r="AS731" s="4"/>
      <c r="AT731" s="4"/>
      <c r="AU731" s="257">
        <v>0</v>
      </c>
      <c r="AV731" s="257">
        <v>0</v>
      </c>
      <c r="AW731" s="257">
        <v>0</v>
      </c>
      <c r="AX731" s="257">
        <v>0</v>
      </c>
      <c r="AY731" s="257">
        <v>0</v>
      </c>
      <c r="AZ731" s="24"/>
      <c r="BA731" s="4"/>
    </row>
    <row r="732" spans="1:53" ht="14.4">
      <c r="B732" s="260" t="s">
        <v>655</v>
      </c>
      <c r="C732" s="5"/>
      <c r="D732" s="261" t="s">
        <v>533</v>
      </c>
      <c r="E732" s="262"/>
      <c r="F732" s="262"/>
      <c r="G732" s="261"/>
      <c r="H732" s="261"/>
      <c r="I732" s="276"/>
      <c r="M732" s="264">
        <v>-9.7899999999999991</v>
      </c>
      <c r="N732" s="264">
        <v>-0.41</v>
      </c>
      <c r="O732" s="264">
        <v>0</v>
      </c>
      <c r="P732" s="264">
        <v>0</v>
      </c>
      <c r="Q732" s="264">
        <v>0</v>
      </c>
      <c r="U732" s="264">
        <v>-9.7899999999999991</v>
      </c>
      <c r="V732" s="264">
        <v>-0.20499999999999999</v>
      </c>
      <c r="W732" s="264">
        <v>0</v>
      </c>
      <c r="X732" s="264">
        <v>0</v>
      </c>
      <c r="Y732" s="264">
        <v>0</v>
      </c>
      <c r="Z732" s="11"/>
      <c r="AA732" s="4"/>
      <c r="AB732" s="260" t="s">
        <v>57</v>
      </c>
      <c r="AD732" s="261" t="s">
        <v>56</v>
      </c>
      <c r="AE732" s="262">
        <v>1</v>
      </c>
      <c r="AF732" s="262"/>
      <c r="AG732" s="262"/>
      <c r="AH732" s="262"/>
      <c r="AI732" s="263"/>
      <c r="AJ732" s="24"/>
      <c r="AK732" s="4"/>
      <c r="AL732" s="4"/>
      <c r="AM732" s="264">
        <v>33.31</v>
      </c>
      <c r="AN732" s="264">
        <v>0</v>
      </c>
      <c r="AO732" s="264">
        <v>0</v>
      </c>
      <c r="AP732" s="264">
        <v>0</v>
      </c>
      <c r="AQ732" s="264">
        <v>0</v>
      </c>
      <c r="AR732" s="24"/>
      <c r="AS732" s="4"/>
      <c r="AT732" s="4"/>
      <c r="AU732" s="264">
        <v>11.1033333333333</v>
      </c>
      <c r="AV732" s="264">
        <v>0</v>
      </c>
      <c r="AW732" s="264">
        <v>0</v>
      </c>
      <c r="AX732" s="264">
        <v>0</v>
      </c>
      <c r="AY732" s="264">
        <v>0</v>
      </c>
      <c r="AZ732" s="24"/>
      <c r="BA732" s="4"/>
    </row>
    <row r="733" spans="1:53" ht="14.4">
      <c r="B733" s="253" t="s">
        <v>532</v>
      </c>
      <c r="C733" s="5"/>
      <c r="D733" s="254" t="s">
        <v>533</v>
      </c>
      <c r="E733" s="255">
        <v>651</v>
      </c>
      <c r="F733" s="255">
        <v>434</v>
      </c>
      <c r="G733" s="255">
        <v>311</v>
      </c>
      <c r="H733" s="255">
        <v>243</v>
      </c>
      <c r="I733" s="256">
        <v>243</v>
      </c>
      <c r="M733" s="257">
        <v>35573.81</v>
      </c>
      <c r="N733" s="257">
        <v>14537.89</v>
      </c>
      <c r="O733" s="257">
        <v>12063.69</v>
      </c>
      <c r="P733" s="257">
        <v>5572.96</v>
      </c>
      <c r="Q733" s="257">
        <v>-4850.7000000000198</v>
      </c>
      <c r="U733" s="257">
        <v>16.709163926726099</v>
      </c>
      <c r="V733" s="257">
        <v>6.44695787139689</v>
      </c>
      <c r="W733" s="257">
        <v>5.4909831588529796</v>
      </c>
      <c r="X733" s="257">
        <v>2.6017553688141901</v>
      </c>
      <c r="Y733" s="257">
        <v>-2.0571246819338498</v>
      </c>
      <c r="Z733" s="11"/>
      <c r="AA733" s="4"/>
      <c r="AB733" s="253" t="s">
        <v>57</v>
      </c>
      <c r="AD733" s="254" t="s">
        <v>138</v>
      </c>
      <c r="AE733" s="255"/>
      <c r="AF733" s="255"/>
      <c r="AG733" s="255"/>
      <c r="AH733" s="255"/>
      <c r="AI733" s="256"/>
      <c r="AJ733" s="24"/>
      <c r="AK733" s="4"/>
      <c r="AL733" s="4"/>
      <c r="AM733" s="257">
        <v>0</v>
      </c>
      <c r="AN733" s="257">
        <v>0</v>
      </c>
      <c r="AO733" s="257">
        <v>0</v>
      </c>
      <c r="AP733" s="257"/>
      <c r="AQ733" s="257">
        <v>0</v>
      </c>
      <c r="AR733" s="24"/>
      <c r="AS733" s="4"/>
      <c r="AT733" s="4"/>
      <c r="AU733" s="257">
        <v>0</v>
      </c>
      <c r="AV733" s="257">
        <v>0</v>
      </c>
      <c r="AW733" s="257">
        <v>0</v>
      </c>
      <c r="AX733" s="257"/>
      <c r="AY733" s="257">
        <v>0</v>
      </c>
      <c r="AZ733" s="24"/>
      <c r="BA733" s="4"/>
    </row>
    <row r="734" spans="1:53" ht="14.4">
      <c r="B734" s="260" t="s">
        <v>361</v>
      </c>
      <c r="C734" s="5"/>
      <c r="D734" s="261" t="s">
        <v>362</v>
      </c>
      <c r="E734" s="262">
        <v>56</v>
      </c>
      <c r="F734" s="262">
        <v>22</v>
      </c>
      <c r="G734" s="262">
        <v>15</v>
      </c>
      <c r="H734" s="262">
        <v>13</v>
      </c>
      <c r="I734" s="263">
        <v>7</v>
      </c>
      <c r="M734" s="264">
        <v>-1335.54</v>
      </c>
      <c r="N734" s="264">
        <v>-1750.71</v>
      </c>
      <c r="O734" s="264">
        <v>-747.82</v>
      </c>
      <c r="P734" s="264">
        <v>356.13</v>
      </c>
      <c r="Q734" s="264">
        <v>-1295.57</v>
      </c>
      <c r="U734" s="264">
        <v>-2.5782625482625501</v>
      </c>
      <c r="V734" s="264">
        <v>-3.24807050092764</v>
      </c>
      <c r="W734" s="264">
        <v>-1.4605859375000001</v>
      </c>
      <c r="X734" s="264">
        <v>0.69017441860465101</v>
      </c>
      <c r="Y734" s="264">
        <v>-2.40812267657993</v>
      </c>
      <c r="Z734" s="11"/>
      <c r="AA734" s="4"/>
      <c r="AB734" s="260" t="s">
        <v>57</v>
      </c>
      <c r="AD734" s="261" t="s">
        <v>54</v>
      </c>
      <c r="AE734" s="262">
        <v>53</v>
      </c>
      <c r="AF734" s="262">
        <v>30</v>
      </c>
      <c r="AG734" s="262">
        <v>12</v>
      </c>
      <c r="AH734" s="262">
        <v>11</v>
      </c>
      <c r="AI734" s="263">
        <v>8</v>
      </c>
      <c r="AJ734" s="24"/>
      <c r="AK734" s="4"/>
      <c r="AL734" s="4"/>
      <c r="AM734" s="264">
        <v>62185.53</v>
      </c>
      <c r="AN734" s="264">
        <v>18013.37</v>
      </c>
      <c r="AO734" s="264">
        <v>5827.66</v>
      </c>
      <c r="AP734" s="264">
        <v>1706.22</v>
      </c>
      <c r="AQ734" s="264">
        <v>4124.79</v>
      </c>
      <c r="AR734" s="24"/>
      <c r="AS734" s="4"/>
      <c r="AT734" s="4"/>
      <c r="AU734" s="264">
        <v>162.78934554973799</v>
      </c>
      <c r="AV734" s="264">
        <v>46.787974025974002</v>
      </c>
      <c r="AW734" s="264">
        <v>17.039941520467799</v>
      </c>
      <c r="AX734" s="264">
        <v>5.2824148606811097</v>
      </c>
      <c r="AY734" s="264">
        <v>10.8262204724409</v>
      </c>
      <c r="AZ734" s="24"/>
      <c r="BA734" s="4"/>
    </row>
    <row r="735" spans="1:53" ht="14.4">
      <c r="B735" s="253" t="s">
        <v>767</v>
      </c>
      <c r="C735" s="5"/>
      <c r="D735" s="254" t="s">
        <v>362</v>
      </c>
      <c r="E735" s="255">
        <v>12</v>
      </c>
      <c r="F735" s="255">
        <v>8</v>
      </c>
      <c r="G735" s="255">
        <v>3</v>
      </c>
      <c r="H735" s="255">
        <v>4</v>
      </c>
      <c r="I735" s="256">
        <v>3</v>
      </c>
      <c r="M735" s="257">
        <v>706.55</v>
      </c>
      <c r="N735" s="257">
        <v>345.29</v>
      </c>
      <c r="O735" s="257">
        <v>76.709999999999994</v>
      </c>
      <c r="P735" s="257">
        <v>235.01</v>
      </c>
      <c r="Q735" s="257">
        <v>-7362.37</v>
      </c>
      <c r="U735" s="257">
        <v>7.7642857142857098</v>
      </c>
      <c r="V735" s="257">
        <v>3.7127956989247299</v>
      </c>
      <c r="W735" s="257">
        <v>0.891976744186047</v>
      </c>
      <c r="X735" s="257">
        <v>2.7977380952380999</v>
      </c>
      <c r="Y735" s="257">
        <v>-80.025760869565204</v>
      </c>
      <c r="Z735" s="11"/>
      <c r="AA735" s="4"/>
      <c r="AB735" s="253" t="s">
        <v>58</v>
      </c>
      <c r="AD735" s="254" t="s">
        <v>59</v>
      </c>
      <c r="AE735" s="255">
        <v>5</v>
      </c>
      <c r="AF735" s="255">
        <v>2</v>
      </c>
      <c r="AG735" s="255">
        <v>1</v>
      </c>
      <c r="AH735" s="255"/>
      <c r="AI735" s="256"/>
      <c r="AJ735" s="24"/>
      <c r="AK735" s="4"/>
      <c r="AL735" s="4"/>
      <c r="AM735" s="257">
        <v>2486.9299999999998</v>
      </c>
      <c r="AN735" s="257">
        <v>26.28</v>
      </c>
      <c r="AO735" s="257">
        <v>9.64</v>
      </c>
      <c r="AP735" s="257">
        <v>0</v>
      </c>
      <c r="AQ735" s="257">
        <v>-130.26</v>
      </c>
      <c r="AR735" s="24"/>
      <c r="AS735" s="4"/>
      <c r="AT735" s="4"/>
      <c r="AU735" s="257">
        <v>40.7693442622951</v>
      </c>
      <c r="AV735" s="257">
        <v>0.41714285714285698</v>
      </c>
      <c r="AW735" s="257">
        <v>0.15548387096774199</v>
      </c>
      <c r="AX735" s="257">
        <v>0</v>
      </c>
      <c r="AY735" s="257">
        <v>-2.004</v>
      </c>
      <c r="AZ735" s="24"/>
      <c r="BA735" s="4"/>
    </row>
    <row r="736" spans="1:53" ht="14.4">
      <c r="B736" s="260" t="s">
        <v>371</v>
      </c>
      <c r="C736" s="5"/>
      <c r="D736" s="261" t="s">
        <v>75</v>
      </c>
      <c r="E736" s="262">
        <v>353</v>
      </c>
      <c r="F736" s="262">
        <v>164</v>
      </c>
      <c r="G736" s="262">
        <v>123</v>
      </c>
      <c r="H736" s="262">
        <v>91</v>
      </c>
      <c r="I736" s="263">
        <v>90</v>
      </c>
      <c r="M736" s="264">
        <v>11346.03</v>
      </c>
      <c r="N736" s="264">
        <v>-5919.8</v>
      </c>
      <c r="O736" s="264">
        <v>-3299.52</v>
      </c>
      <c r="P736" s="264">
        <v>893.69</v>
      </c>
      <c r="Q736" s="264">
        <v>-42178.13</v>
      </c>
      <c r="U736" s="264">
        <v>4.9610975076519503</v>
      </c>
      <c r="V736" s="264">
        <v>-2.4604322527015801</v>
      </c>
      <c r="W736" s="264">
        <v>-1.41853826311264</v>
      </c>
      <c r="X736" s="264">
        <v>0.38339339339339301</v>
      </c>
      <c r="Y736" s="264">
        <v>-17.0210371267151</v>
      </c>
      <c r="Z736" s="11"/>
      <c r="AA736" s="4"/>
      <c r="AB736" s="260" t="s">
        <v>60</v>
      </c>
      <c r="AD736" s="261" t="s">
        <v>61</v>
      </c>
      <c r="AE736" s="262">
        <v>2</v>
      </c>
      <c r="AF736" s="262">
        <v>2</v>
      </c>
      <c r="AG736" s="262"/>
      <c r="AH736" s="262"/>
      <c r="AI736" s="263"/>
      <c r="AJ736" s="24"/>
      <c r="AK736" s="4"/>
      <c r="AL736" s="4"/>
      <c r="AM736" s="264">
        <v>344.76</v>
      </c>
      <c r="AN736" s="264">
        <v>306.92</v>
      </c>
      <c r="AO736" s="264">
        <v>0</v>
      </c>
      <c r="AP736" s="264">
        <v>0</v>
      </c>
      <c r="AQ736" s="264">
        <v>-155.34</v>
      </c>
      <c r="AR736" s="24"/>
      <c r="AS736" s="4"/>
      <c r="AT736" s="4"/>
      <c r="AU736" s="264">
        <v>49.251428571428598</v>
      </c>
      <c r="AV736" s="264">
        <v>51.1533333333333</v>
      </c>
      <c r="AW736" s="264">
        <v>0</v>
      </c>
      <c r="AX736" s="264">
        <v>0</v>
      </c>
      <c r="AY736" s="264">
        <v>-22.191428571428599</v>
      </c>
      <c r="AZ736" s="24"/>
      <c r="BA736" s="4"/>
    </row>
    <row r="737" spans="2:53" ht="14.4">
      <c r="B737" s="253" t="s">
        <v>73</v>
      </c>
      <c r="C737" s="5"/>
      <c r="D737" s="254" t="s">
        <v>74</v>
      </c>
      <c r="E737" s="255">
        <v>4435</v>
      </c>
      <c r="F737" s="255">
        <v>2853</v>
      </c>
      <c r="G737" s="255">
        <v>2242</v>
      </c>
      <c r="H737" s="255">
        <v>1796</v>
      </c>
      <c r="I737" s="256">
        <v>2138</v>
      </c>
      <c r="M737" s="257">
        <v>343903.09000000102</v>
      </c>
      <c r="N737" s="257">
        <v>217046.22</v>
      </c>
      <c r="O737" s="257">
        <v>172355.45</v>
      </c>
      <c r="P737" s="257">
        <v>119259</v>
      </c>
      <c r="Q737" s="257">
        <v>294098.19</v>
      </c>
      <c r="U737" s="257">
        <v>32.107468023527296</v>
      </c>
      <c r="V737" s="257">
        <v>20.9463636363636</v>
      </c>
      <c r="W737" s="257">
        <v>16.856278728606299</v>
      </c>
      <c r="X737" s="257">
        <v>12.031779661017</v>
      </c>
      <c r="Y737" s="257">
        <v>26.668316104461301</v>
      </c>
      <c r="Z737" s="11"/>
      <c r="AA737" s="4"/>
      <c r="AB737" s="253" t="s">
        <v>62</v>
      </c>
      <c r="AD737" s="254" t="s">
        <v>63</v>
      </c>
      <c r="AE737" s="255">
        <v>50</v>
      </c>
      <c r="AF737" s="255">
        <v>35</v>
      </c>
      <c r="AG737" s="255">
        <v>17</v>
      </c>
      <c r="AH737" s="255">
        <v>15</v>
      </c>
      <c r="AI737" s="256">
        <v>7</v>
      </c>
      <c r="AJ737" s="24"/>
      <c r="AK737" s="4"/>
      <c r="AL737" s="4"/>
      <c r="AM737" s="257">
        <v>10435.379999999999</v>
      </c>
      <c r="AN737" s="257">
        <v>8655.61</v>
      </c>
      <c r="AO737" s="257">
        <v>4968.25</v>
      </c>
      <c r="AP737" s="257">
        <v>4219.12</v>
      </c>
      <c r="AQ737" s="257">
        <v>8585.7199999999993</v>
      </c>
      <c r="AR737" s="24"/>
      <c r="AS737" s="4"/>
      <c r="AT737" s="4"/>
      <c r="AU737" s="257">
        <v>68.653815789473697</v>
      </c>
      <c r="AV737" s="257">
        <v>57.321920529801297</v>
      </c>
      <c r="AW737" s="257">
        <v>33.797619047619101</v>
      </c>
      <c r="AX737" s="257">
        <v>31.722706766917302</v>
      </c>
      <c r="AY737" s="257">
        <v>56.484999999999999</v>
      </c>
      <c r="AZ737" s="24"/>
      <c r="BA737" s="4"/>
    </row>
    <row r="738" spans="2:53" ht="14.4">
      <c r="B738" s="260" t="s">
        <v>142</v>
      </c>
      <c r="C738" s="5"/>
      <c r="D738" s="261" t="s">
        <v>89</v>
      </c>
      <c r="E738" s="262"/>
      <c r="F738" s="262"/>
      <c r="G738" s="262"/>
      <c r="H738" s="262"/>
      <c r="I738" s="263"/>
      <c r="M738" s="264">
        <v>0</v>
      </c>
      <c r="N738" s="264">
        <v>0</v>
      </c>
      <c r="O738" s="264">
        <v>0</v>
      </c>
      <c r="P738" s="264">
        <v>0</v>
      </c>
      <c r="Q738" s="264">
        <v>0</v>
      </c>
      <c r="U738" s="264">
        <v>0</v>
      </c>
      <c r="V738" s="264">
        <v>0</v>
      </c>
      <c r="W738" s="264">
        <v>0</v>
      </c>
      <c r="X738" s="264">
        <v>0</v>
      </c>
      <c r="Y738" s="264">
        <v>0</v>
      </c>
      <c r="Z738" s="11"/>
      <c r="AA738" s="4"/>
      <c r="AB738" s="260" t="s">
        <v>69</v>
      </c>
      <c r="AD738" s="261" t="s">
        <v>70</v>
      </c>
      <c r="AE738" s="262">
        <v>12</v>
      </c>
      <c r="AF738" s="262">
        <v>1</v>
      </c>
      <c r="AG738" s="262">
        <v>1</v>
      </c>
      <c r="AH738" s="262"/>
      <c r="AI738" s="263"/>
      <c r="AJ738" s="24"/>
      <c r="AK738" s="4"/>
      <c r="AL738" s="4"/>
      <c r="AM738" s="264">
        <v>2030.16</v>
      </c>
      <c r="AN738" s="264">
        <v>268.54000000000002</v>
      </c>
      <c r="AO738" s="264">
        <v>32.51</v>
      </c>
      <c r="AP738" s="264">
        <v>0</v>
      </c>
      <c r="AQ738" s="264">
        <v>-187.64</v>
      </c>
      <c r="AR738" s="24"/>
      <c r="AS738" s="4"/>
      <c r="AT738" s="4"/>
      <c r="AU738" s="264">
        <v>58.004571428571403</v>
      </c>
      <c r="AV738" s="264">
        <v>7.6725714285714304</v>
      </c>
      <c r="AW738" s="264">
        <v>0.95617647058823496</v>
      </c>
      <c r="AX738" s="264">
        <v>0</v>
      </c>
      <c r="AY738" s="264">
        <v>-5.2122222222222199</v>
      </c>
      <c r="AZ738" s="24"/>
      <c r="BA738" s="4"/>
    </row>
    <row r="739" spans="2:53" ht="14.4">
      <c r="B739" s="253" t="s">
        <v>537</v>
      </c>
      <c r="C739" s="5"/>
      <c r="D739" s="254" t="s">
        <v>89</v>
      </c>
      <c r="E739" s="255"/>
      <c r="F739" s="255"/>
      <c r="G739" s="255"/>
      <c r="H739" s="255"/>
      <c r="I739" s="256"/>
      <c r="M739" s="257">
        <v>0</v>
      </c>
      <c r="N739" s="257">
        <v>0</v>
      </c>
      <c r="O739" s="257">
        <v>0</v>
      </c>
      <c r="P739" s="257">
        <v>0</v>
      </c>
      <c r="Q739" s="257">
        <v>0</v>
      </c>
      <c r="U739" s="257">
        <v>0</v>
      </c>
      <c r="V739" s="257">
        <v>0</v>
      </c>
      <c r="W739" s="257">
        <v>0</v>
      </c>
      <c r="X739" s="257">
        <v>0</v>
      </c>
      <c r="Y739" s="257">
        <v>0</v>
      </c>
      <c r="Z739" s="11"/>
      <c r="AA739" s="4"/>
      <c r="AB739" s="253" t="s">
        <v>71</v>
      </c>
      <c r="AD739" s="254" t="s">
        <v>72</v>
      </c>
      <c r="AE739" s="255">
        <v>53</v>
      </c>
      <c r="AF739" s="255">
        <v>31</v>
      </c>
      <c r="AG739" s="255">
        <v>19</v>
      </c>
      <c r="AH739" s="255">
        <v>13</v>
      </c>
      <c r="AI739" s="256">
        <v>12</v>
      </c>
      <c r="AJ739" s="24"/>
      <c r="AK739" s="4"/>
      <c r="AL739" s="4"/>
      <c r="AM739" s="257">
        <v>17023.52</v>
      </c>
      <c r="AN739" s="257">
        <v>92.309999999999704</v>
      </c>
      <c r="AO739" s="257">
        <v>1186.73</v>
      </c>
      <c r="AP739" s="257">
        <v>940.89</v>
      </c>
      <c r="AQ739" s="257">
        <v>4843.4799999999996</v>
      </c>
      <c r="AR739" s="24"/>
      <c r="AS739" s="4"/>
      <c r="AT739" s="4"/>
      <c r="AU739" s="257">
        <v>52.219386503067497</v>
      </c>
      <c r="AV739" s="257">
        <v>0.29028301886792401</v>
      </c>
      <c r="AW739" s="257">
        <v>3.74362776025237</v>
      </c>
      <c r="AX739" s="257">
        <v>3.0060383386581502</v>
      </c>
      <c r="AY739" s="257">
        <v>14.903015384615401</v>
      </c>
      <c r="AZ739" s="24"/>
      <c r="BA739" s="4"/>
    </row>
    <row r="740" spans="2:53" ht="14.4">
      <c r="B740" s="260" t="s">
        <v>142</v>
      </c>
      <c r="C740" s="5"/>
      <c r="D740" s="261" t="s">
        <v>146</v>
      </c>
      <c r="E740" s="262"/>
      <c r="F740" s="262"/>
      <c r="G740" s="262"/>
      <c r="H740" s="262"/>
      <c r="I740" s="263"/>
      <c r="M740" s="264">
        <v>0</v>
      </c>
      <c r="N740" s="264">
        <v>0</v>
      </c>
      <c r="O740" s="264">
        <v>0</v>
      </c>
      <c r="P740" s="264">
        <v>0</v>
      </c>
      <c r="Q740" s="264">
        <v>0</v>
      </c>
      <c r="U740" s="264">
        <v>0</v>
      </c>
      <c r="V740" s="264">
        <v>0</v>
      </c>
      <c r="W740" s="264">
        <v>0</v>
      </c>
      <c r="X740" s="264">
        <v>0</v>
      </c>
      <c r="Y740" s="264">
        <v>0</v>
      </c>
      <c r="Z740" s="11"/>
      <c r="AA740" s="4"/>
      <c r="AB740" s="260" t="s">
        <v>73</v>
      </c>
      <c r="AD740" s="261" t="s">
        <v>362</v>
      </c>
      <c r="AE740" s="262">
        <v>1</v>
      </c>
      <c r="AF740" s="262">
        <v>1</v>
      </c>
      <c r="AG740" s="262">
        <v>1</v>
      </c>
      <c r="AH740" s="262">
        <v>1</v>
      </c>
      <c r="AI740" s="263">
        <v>1</v>
      </c>
      <c r="AJ740" s="24"/>
      <c r="AK740" s="4"/>
      <c r="AL740" s="4"/>
      <c r="AM740" s="264">
        <v>8.01</v>
      </c>
      <c r="AN740" s="264">
        <v>8.57</v>
      </c>
      <c r="AO740" s="264">
        <v>8.57</v>
      </c>
      <c r="AP740" s="264">
        <v>15.47</v>
      </c>
      <c r="AQ740" s="264">
        <v>15</v>
      </c>
      <c r="AR740" s="24"/>
      <c r="AS740" s="4"/>
      <c r="AT740" s="4"/>
      <c r="AU740" s="264">
        <v>2.67</v>
      </c>
      <c r="AV740" s="264">
        <v>2.85666666666667</v>
      </c>
      <c r="AW740" s="264">
        <v>2.85666666666667</v>
      </c>
      <c r="AX740" s="264">
        <v>5.1566666666666698</v>
      </c>
      <c r="AY740" s="264">
        <v>5</v>
      </c>
      <c r="AZ740" s="24"/>
      <c r="BA740" s="4"/>
    </row>
    <row r="741" spans="2:53" ht="14.4">
      <c r="B741" s="253" t="s">
        <v>232</v>
      </c>
      <c r="C741" s="5"/>
      <c r="D741" s="254" t="s">
        <v>146</v>
      </c>
      <c r="E741" s="255">
        <v>1</v>
      </c>
      <c r="F741" s="255">
        <v>1</v>
      </c>
      <c r="G741" s="255">
        <v>1</v>
      </c>
      <c r="H741" s="255">
        <v>1</v>
      </c>
      <c r="I741" s="256">
        <v>1</v>
      </c>
      <c r="M741" s="257">
        <v>249</v>
      </c>
      <c r="N741" s="257">
        <v>167.72</v>
      </c>
      <c r="O741" s="257">
        <v>212.38</v>
      </c>
      <c r="P741" s="257">
        <v>306.95999999999998</v>
      </c>
      <c r="Q741" s="257">
        <v>566.38</v>
      </c>
      <c r="U741" s="257">
        <v>249</v>
      </c>
      <c r="V741" s="257">
        <v>167.72</v>
      </c>
      <c r="W741" s="257">
        <v>212.38</v>
      </c>
      <c r="X741" s="257">
        <v>306.95999999999998</v>
      </c>
      <c r="Y741" s="257">
        <v>566.38</v>
      </c>
      <c r="Z741" s="11"/>
      <c r="AA741" s="4"/>
      <c r="AB741" s="253" t="s">
        <v>73</v>
      </c>
      <c r="AD741" s="254" t="s">
        <v>75</v>
      </c>
      <c r="AE741" s="255"/>
      <c r="AF741" s="255"/>
      <c r="AG741" s="255"/>
      <c r="AH741" s="255"/>
      <c r="AI741" s="256"/>
      <c r="AJ741" s="24"/>
      <c r="AK741" s="4"/>
      <c r="AL741" s="4"/>
      <c r="AM741" s="257">
        <v>0</v>
      </c>
      <c r="AN741" s="257">
        <v>0</v>
      </c>
      <c r="AO741" s="257">
        <v>0</v>
      </c>
      <c r="AP741" s="257">
        <v>0</v>
      </c>
      <c r="AQ741" s="257">
        <v>0</v>
      </c>
      <c r="AR741" s="24"/>
      <c r="AS741" s="4"/>
      <c r="AT741" s="4"/>
      <c r="AU741" s="257">
        <v>0</v>
      </c>
      <c r="AV741" s="257">
        <v>0</v>
      </c>
      <c r="AW741" s="257">
        <v>0</v>
      </c>
      <c r="AX741" s="257">
        <v>0</v>
      </c>
      <c r="AY741" s="257">
        <v>0</v>
      </c>
      <c r="AZ741" s="24"/>
      <c r="BA741" s="4"/>
    </row>
    <row r="742" spans="2:53" ht="14.4">
      <c r="B742" s="260" t="s">
        <v>768</v>
      </c>
      <c r="C742" s="5"/>
      <c r="D742" s="261" t="s">
        <v>146</v>
      </c>
      <c r="E742" s="262"/>
      <c r="F742" s="262"/>
      <c r="G742" s="262"/>
      <c r="H742" s="262"/>
      <c r="I742" s="263"/>
      <c r="M742" s="264">
        <v>0</v>
      </c>
      <c r="N742" s="264">
        <v>0</v>
      </c>
      <c r="O742" s="264">
        <v>0</v>
      </c>
      <c r="P742" s="264">
        <v>0</v>
      </c>
      <c r="Q742" s="264">
        <v>0</v>
      </c>
      <c r="U742" s="264">
        <v>0</v>
      </c>
      <c r="V742" s="264">
        <v>0</v>
      </c>
      <c r="W742" s="264">
        <v>0</v>
      </c>
      <c r="X742" s="264">
        <v>0</v>
      </c>
      <c r="Y742" s="264">
        <v>0</v>
      </c>
      <c r="Z742" s="11"/>
      <c r="AA742" s="4"/>
      <c r="AB742" s="260" t="s">
        <v>73</v>
      </c>
      <c r="AD742" s="261" t="s">
        <v>74</v>
      </c>
      <c r="AE742" s="262">
        <v>463</v>
      </c>
      <c r="AF742" s="262">
        <v>268</v>
      </c>
      <c r="AG742" s="262">
        <v>194</v>
      </c>
      <c r="AH742" s="262">
        <v>143</v>
      </c>
      <c r="AI742" s="263">
        <v>123</v>
      </c>
      <c r="AJ742" s="24"/>
      <c r="AK742" s="4"/>
      <c r="AL742" s="4"/>
      <c r="AM742" s="264">
        <v>224306.48</v>
      </c>
      <c r="AN742" s="264">
        <v>101008.64</v>
      </c>
      <c r="AO742" s="264">
        <v>51397.25</v>
      </c>
      <c r="AP742" s="264">
        <v>26233.94</v>
      </c>
      <c r="AQ742" s="264">
        <v>77635.25</v>
      </c>
      <c r="AR742" s="24"/>
      <c r="AS742" s="4"/>
      <c r="AT742" s="4"/>
      <c r="AU742" s="264">
        <v>106.71098001902899</v>
      </c>
      <c r="AV742" s="264">
        <v>48.985761396702202</v>
      </c>
      <c r="AW742" s="264">
        <v>24.8776621490804</v>
      </c>
      <c r="AX742" s="264">
        <v>13.309964485032999</v>
      </c>
      <c r="AY742" s="264">
        <v>36.724337748344396</v>
      </c>
      <c r="AZ742" s="24"/>
      <c r="BA742" s="4"/>
    </row>
    <row r="743" spans="2:53" ht="14.4">
      <c r="B743" s="253" t="s">
        <v>537</v>
      </c>
      <c r="C743" s="5"/>
      <c r="D743" s="254" t="s">
        <v>146</v>
      </c>
      <c r="E743" s="255">
        <v>105</v>
      </c>
      <c r="F743" s="255">
        <v>58</v>
      </c>
      <c r="G743" s="255">
        <v>44</v>
      </c>
      <c r="H743" s="255">
        <v>31</v>
      </c>
      <c r="I743" s="256">
        <v>35</v>
      </c>
      <c r="M743" s="257">
        <v>15503.78</v>
      </c>
      <c r="N743" s="257">
        <v>12687.32</v>
      </c>
      <c r="O743" s="257">
        <v>8246.82</v>
      </c>
      <c r="P743" s="257">
        <v>4519.8500000000004</v>
      </c>
      <c r="Q743" s="257">
        <v>7996.35</v>
      </c>
      <c r="U743" s="257">
        <v>40.799421052631601</v>
      </c>
      <c r="V743" s="257">
        <v>33.039895833333297</v>
      </c>
      <c r="W743" s="257">
        <v>22.168870967741899</v>
      </c>
      <c r="X743" s="257">
        <v>12.150134408602201</v>
      </c>
      <c r="Y743" s="257">
        <v>20.451023017902799</v>
      </c>
      <c r="Z743" s="11"/>
      <c r="AA743" s="4"/>
      <c r="AB743" s="253" t="s">
        <v>78</v>
      </c>
      <c r="AD743" s="254" t="s">
        <v>79</v>
      </c>
      <c r="AE743" s="255"/>
      <c r="AF743" s="255"/>
      <c r="AG743" s="255"/>
      <c r="AH743" s="255"/>
      <c r="AI743" s="256"/>
      <c r="AJ743" s="24"/>
      <c r="AK743" s="4"/>
      <c r="AL743" s="4"/>
      <c r="AM743" s="257">
        <v>-166.56</v>
      </c>
      <c r="AN743" s="257">
        <v>0</v>
      </c>
      <c r="AO743" s="257">
        <v>0</v>
      </c>
      <c r="AP743" s="257">
        <v>0</v>
      </c>
      <c r="AQ743" s="257">
        <v>0</v>
      </c>
      <c r="AR743" s="24"/>
      <c r="AS743" s="4"/>
      <c r="AT743" s="4"/>
      <c r="AU743" s="257">
        <v>-83.28</v>
      </c>
      <c r="AV743" s="257">
        <v>0</v>
      </c>
      <c r="AW743" s="257">
        <v>0</v>
      </c>
      <c r="AX743" s="257">
        <v>0</v>
      </c>
      <c r="AY743" s="257">
        <v>0</v>
      </c>
      <c r="AZ743" s="24"/>
      <c r="BA743" s="4"/>
    </row>
    <row r="744" spans="2:53" ht="14.4">
      <c r="B744" s="260" t="s">
        <v>488</v>
      </c>
      <c r="C744" s="5"/>
      <c r="D744" s="261" t="s">
        <v>489</v>
      </c>
      <c r="E744" s="262">
        <v>25</v>
      </c>
      <c r="F744" s="262">
        <v>17</v>
      </c>
      <c r="G744" s="262">
        <v>1</v>
      </c>
      <c r="H744" s="262">
        <v>9</v>
      </c>
      <c r="I744" s="263">
        <v>8</v>
      </c>
      <c r="M744" s="264">
        <v>2387.38</v>
      </c>
      <c r="N744" s="264">
        <v>4129.67</v>
      </c>
      <c r="O744" s="264">
        <v>254.25</v>
      </c>
      <c r="P744" s="264">
        <v>1142.25</v>
      </c>
      <c r="Q744" s="264">
        <v>2745.43</v>
      </c>
      <c r="U744" s="264">
        <v>14.6465030674847</v>
      </c>
      <c r="V744" s="264">
        <v>22.322540540540501</v>
      </c>
      <c r="W744" s="264">
        <v>3.97265625</v>
      </c>
      <c r="X744" s="264">
        <v>7.3693548387096799</v>
      </c>
      <c r="Y744" s="264">
        <v>15.4237640449438</v>
      </c>
      <c r="Z744" s="11"/>
      <c r="AA744" s="4"/>
      <c r="AB744" s="260" t="s">
        <v>80</v>
      </c>
      <c r="AD744" s="261" t="s">
        <v>81</v>
      </c>
      <c r="AE744" s="262">
        <v>1</v>
      </c>
      <c r="AF744" s="262"/>
      <c r="AG744" s="262"/>
      <c r="AH744" s="262"/>
      <c r="AI744" s="263">
        <v>1</v>
      </c>
      <c r="AJ744" s="24"/>
      <c r="AK744" s="4"/>
      <c r="AL744" s="4"/>
      <c r="AM744" s="264">
        <v>18.34</v>
      </c>
      <c r="AN744" s="264">
        <v>0</v>
      </c>
      <c r="AO744" s="264">
        <v>-1.64</v>
      </c>
      <c r="AP744" s="264">
        <v>0</v>
      </c>
      <c r="AQ744" s="264">
        <v>315.49</v>
      </c>
      <c r="AR744" s="24"/>
      <c r="AS744" s="4"/>
      <c r="AT744" s="4"/>
      <c r="AU744" s="264">
        <v>3.6680000000000001</v>
      </c>
      <c r="AV744" s="264">
        <v>0</v>
      </c>
      <c r="AW744" s="264">
        <v>-0.32800000000000001</v>
      </c>
      <c r="AX744" s="264">
        <v>0</v>
      </c>
      <c r="AY744" s="264">
        <v>63.097999999999999</v>
      </c>
      <c r="AZ744" s="24"/>
      <c r="BA744" s="4"/>
    </row>
    <row r="745" spans="2:53" ht="14.4">
      <c r="B745" s="253" t="s">
        <v>702</v>
      </c>
      <c r="C745" s="5"/>
      <c r="D745" s="254" t="s">
        <v>489</v>
      </c>
      <c r="E745" s="255">
        <v>1</v>
      </c>
      <c r="F745" s="255">
        <v>3</v>
      </c>
      <c r="G745" s="255"/>
      <c r="H745" s="255">
        <v>2</v>
      </c>
      <c r="I745" s="256">
        <v>3</v>
      </c>
      <c r="M745" s="257">
        <v>220.24</v>
      </c>
      <c r="N745" s="257">
        <v>867.11</v>
      </c>
      <c r="O745" s="257">
        <v>0</v>
      </c>
      <c r="P745" s="257">
        <v>368.86</v>
      </c>
      <c r="Q745" s="257">
        <v>668.35</v>
      </c>
      <c r="U745" s="257">
        <v>11.591578947368401</v>
      </c>
      <c r="V745" s="257">
        <v>45.637368421052599</v>
      </c>
      <c r="W745" s="257">
        <v>0</v>
      </c>
      <c r="X745" s="257">
        <v>21.697647058823499</v>
      </c>
      <c r="Y745" s="257">
        <v>35.176315789473698</v>
      </c>
      <c r="Z745" s="11"/>
      <c r="AA745" s="4"/>
      <c r="AB745" s="253" t="s">
        <v>82</v>
      </c>
      <c r="AD745" s="254" t="s">
        <v>83</v>
      </c>
      <c r="AE745" s="255">
        <v>5</v>
      </c>
      <c r="AF745" s="255">
        <v>3</v>
      </c>
      <c r="AG745" s="255">
        <v>2</v>
      </c>
      <c r="AH745" s="255">
        <v>2</v>
      </c>
      <c r="AI745" s="256">
        <v>1</v>
      </c>
      <c r="AJ745" s="24"/>
      <c r="AK745" s="4"/>
      <c r="AL745" s="4"/>
      <c r="AM745" s="257">
        <v>14673.22</v>
      </c>
      <c r="AN745" s="257">
        <v>251.02</v>
      </c>
      <c r="AO745" s="257">
        <v>124.26</v>
      </c>
      <c r="AP745" s="257">
        <v>70.760000000000005</v>
      </c>
      <c r="AQ745" s="257">
        <v>-602.94000000000005</v>
      </c>
      <c r="AR745" s="24"/>
      <c r="AS745" s="4"/>
      <c r="AT745" s="4"/>
      <c r="AU745" s="257">
        <v>564.35461538461504</v>
      </c>
      <c r="AV745" s="257">
        <v>11.41</v>
      </c>
      <c r="AW745" s="257">
        <v>5.6481818181818202</v>
      </c>
      <c r="AX745" s="257">
        <v>3.5379999999999998</v>
      </c>
      <c r="AY745" s="257">
        <v>-23.19</v>
      </c>
      <c r="AZ745" s="24"/>
      <c r="BA745" s="4"/>
    </row>
    <row r="746" spans="2:53" ht="14.4">
      <c r="B746" s="260" t="s">
        <v>473</v>
      </c>
      <c r="C746" s="5"/>
      <c r="D746" s="261" t="s">
        <v>207</v>
      </c>
      <c r="E746" s="262">
        <v>108</v>
      </c>
      <c r="F746" s="262">
        <v>60</v>
      </c>
      <c r="G746" s="262">
        <v>42</v>
      </c>
      <c r="H746" s="262">
        <v>36</v>
      </c>
      <c r="I746" s="263">
        <v>45</v>
      </c>
      <c r="M746" s="264">
        <v>17808.7</v>
      </c>
      <c r="N746" s="264">
        <v>9196.33</v>
      </c>
      <c r="O746" s="264">
        <v>9373.3799999999992</v>
      </c>
      <c r="P746" s="264">
        <v>6173.14</v>
      </c>
      <c r="Q746" s="264">
        <v>13674.81</v>
      </c>
      <c r="U746" s="264">
        <v>32.7968692449355</v>
      </c>
      <c r="V746" s="264">
        <v>17.253902439024401</v>
      </c>
      <c r="W746" s="264">
        <v>17.586078799249499</v>
      </c>
      <c r="X746" s="264">
        <v>11.691553030303</v>
      </c>
      <c r="Y746" s="264">
        <v>25.417862453531601</v>
      </c>
      <c r="Z746" s="11"/>
      <c r="AA746" s="4"/>
      <c r="AB746" s="260" t="s">
        <v>85</v>
      </c>
      <c r="AD746" s="261" t="s">
        <v>87</v>
      </c>
      <c r="AE746" s="262">
        <v>67</v>
      </c>
      <c r="AF746" s="262">
        <v>47</v>
      </c>
      <c r="AG746" s="262">
        <v>36</v>
      </c>
      <c r="AH746" s="262">
        <v>21</v>
      </c>
      <c r="AI746" s="263">
        <v>6</v>
      </c>
      <c r="AJ746" s="24"/>
      <c r="AK746" s="4"/>
      <c r="AL746" s="4"/>
      <c r="AM746" s="264">
        <v>5387.88</v>
      </c>
      <c r="AN746" s="264">
        <v>2385.8200000000002</v>
      </c>
      <c r="AO746" s="264">
        <v>3211.07</v>
      </c>
      <c r="AP746" s="264">
        <v>616.09</v>
      </c>
      <c r="AQ746" s="264">
        <v>-4228.8900000000003</v>
      </c>
      <c r="AR746" s="24"/>
      <c r="AS746" s="4"/>
      <c r="AT746" s="4"/>
      <c r="AU746" s="264">
        <v>31.324883720930199</v>
      </c>
      <c r="AV746" s="264">
        <v>13.479209039548</v>
      </c>
      <c r="AW746" s="264">
        <v>17.938938547486</v>
      </c>
      <c r="AX746" s="264">
        <v>3.7113855421686699</v>
      </c>
      <c r="AY746" s="264">
        <v>-23.364033149171298</v>
      </c>
      <c r="AZ746" s="24"/>
      <c r="BA746" s="4"/>
    </row>
    <row r="747" spans="2:53" ht="14.4">
      <c r="B747" s="253" t="s">
        <v>134</v>
      </c>
      <c r="C747" s="5"/>
      <c r="D747" s="254" t="s">
        <v>471</v>
      </c>
      <c r="E747" s="255">
        <v>2</v>
      </c>
      <c r="F747" s="255">
        <v>1</v>
      </c>
      <c r="G747" s="255">
        <v>2</v>
      </c>
      <c r="H747" s="255">
        <v>1</v>
      </c>
      <c r="I747" s="256">
        <v>1</v>
      </c>
      <c r="M747" s="257">
        <v>315.72000000000003</v>
      </c>
      <c r="N747" s="257">
        <v>248.67</v>
      </c>
      <c r="O747" s="257">
        <v>413.44</v>
      </c>
      <c r="P747" s="257">
        <v>183</v>
      </c>
      <c r="Q747" s="257">
        <v>-347.84</v>
      </c>
      <c r="U747" s="257">
        <v>12.143076923076899</v>
      </c>
      <c r="V747" s="257">
        <v>9.2100000000000009</v>
      </c>
      <c r="W747" s="257">
        <v>16.537600000000001</v>
      </c>
      <c r="X747" s="257">
        <v>6.7777777777777803</v>
      </c>
      <c r="Y747" s="257">
        <v>-12.882962962962999</v>
      </c>
      <c r="Z747" s="11"/>
      <c r="AA747" s="4"/>
      <c r="AB747" s="253" t="s">
        <v>90</v>
      </c>
      <c r="AD747" s="254" t="s">
        <v>68</v>
      </c>
      <c r="AE747" s="255">
        <v>36</v>
      </c>
      <c r="AF747" s="255">
        <v>12</v>
      </c>
      <c r="AG747" s="255">
        <v>10</v>
      </c>
      <c r="AH747" s="255">
        <v>5</v>
      </c>
      <c r="AI747" s="256">
        <v>3</v>
      </c>
      <c r="AJ747" s="24"/>
      <c r="AK747" s="4"/>
      <c r="AL747" s="4"/>
      <c r="AM747" s="257">
        <v>10079.34</v>
      </c>
      <c r="AN747" s="257">
        <v>953.16</v>
      </c>
      <c r="AO747" s="257">
        <v>805.81</v>
      </c>
      <c r="AP747" s="257">
        <v>111.59</v>
      </c>
      <c r="AQ747" s="257">
        <v>-1368.39</v>
      </c>
      <c r="AR747" s="24"/>
      <c r="AS747" s="4"/>
      <c r="AT747" s="4"/>
      <c r="AU747" s="257">
        <v>54.482918918918898</v>
      </c>
      <c r="AV747" s="257">
        <v>5.2953333333333301</v>
      </c>
      <c r="AW747" s="257">
        <v>4.6046285714285702</v>
      </c>
      <c r="AX747" s="257">
        <v>0.70182389937106904</v>
      </c>
      <c r="AY747" s="257">
        <v>-7.3175935828877003</v>
      </c>
      <c r="AZ747" s="24"/>
      <c r="BA747" s="4"/>
    </row>
    <row r="748" spans="2:53" ht="14.4">
      <c r="B748" s="260" t="s">
        <v>470</v>
      </c>
      <c r="C748" s="5"/>
      <c r="D748" s="261" t="s">
        <v>471</v>
      </c>
      <c r="E748" s="262"/>
      <c r="F748" s="262"/>
      <c r="G748" s="262"/>
      <c r="H748" s="262"/>
      <c r="I748" s="263"/>
      <c r="M748" s="264">
        <v>0</v>
      </c>
      <c r="N748" s="264">
        <v>0</v>
      </c>
      <c r="O748" s="264">
        <v>0</v>
      </c>
      <c r="P748" s="264">
        <v>0</v>
      </c>
      <c r="Q748" s="264">
        <v>-61.74</v>
      </c>
      <c r="U748" s="264">
        <v>0</v>
      </c>
      <c r="V748" s="264">
        <v>0</v>
      </c>
      <c r="W748" s="264">
        <v>0</v>
      </c>
      <c r="X748" s="264">
        <v>0</v>
      </c>
      <c r="Y748" s="264">
        <v>-30.87</v>
      </c>
      <c r="Z748" s="11"/>
      <c r="AA748" s="4"/>
      <c r="AB748" s="260" t="s">
        <v>90</v>
      </c>
      <c r="AD748" s="261" t="s">
        <v>91</v>
      </c>
      <c r="AE748" s="262">
        <v>4</v>
      </c>
      <c r="AF748" s="262">
        <v>1</v>
      </c>
      <c r="AG748" s="262"/>
      <c r="AH748" s="262"/>
      <c r="AI748" s="263"/>
      <c r="AJ748" s="24"/>
      <c r="AK748" s="4"/>
      <c r="AL748" s="4"/>
      <c r="AM748" s="264">
        <v>843.69</v>
      </c>
      <c r="AN748" s="264">
        <v>24.49</v>
      </c>
      <c r="AO748" s="264">
        <v>0</v>
      </c>
      <c r="AP748" s="264">
        <v>0</v>
      </c>
      <c r="AQ748" s="264">
        <v>0</v>
      </c>
      <c r="AR748" s="24"/>
      <c r="AS748" s="4"/>
      <c r="AT748" s="4"/>
      <c r="AU748" s="264">
        <v>17.950851063829798</v>
      </c>
      <c r="AV748" s="264">
        <v>0.51020833333333304</v>
      </c>
      <c r="AW748" s="264">
        <v>0</v>
      </c>
      <c r="AX748" s="264">
        <v>0</v>
      </c>
      <c r="AY748" s="264">
        <v>0</v>
      </c>
      <c r="AZ748" s="24"/>
      <c r="BA748" s="4"/>
    </row>
    <row r="749" spans="2:53" ht="14.4">
      <c r="B749" s="253" t="s">
        <v>142</v>
      </c>
      <c r="C749" s="5"/>
      <c r="D749" s="254" t="s">
        <v>145</v>
      </c>
      <c r="E749" s="255">
        <v>1</v>
      </c>
      <c r="F749" s="255">
        <v>1</v>
      </c>
      <c r="G749" s="255"/>
      <c r="H749" s="255"/>
      <c r="I749" s="256"/>
      <c r="M749" s="257">
        <v>123.81</v>
      </c>
      <c r="N749" s="257">
        <v>59.54</v>
      </c>
      <c r="O749" s="257">
        <v>0</v>
      </c>
      <c r="P749" s="257">
        <v>0</v>
      </c>
      <c r="Q749" s="257">
        <v>0</v>
      </c>
      <c r="U749" s="257">
        <v>61.905000000000001</v>
      </c>
      <c r="V749" s="257">
        <v>29.77</v>
      </c>
      <c r="W749" s="257">
        <v>0</v>
      </c>
      <c r="X749" s="257">
        <v>0</v>
      </c>
      <c r="Y749" s="257">
        <v>0</v>
      </c>
      <c r="Z749" s="11"/>
      <c r="AA749" s="4"/>
      <c r="AB749" s="253" t="s">
        <v>92</v>
      </c>
      <c r="AD749" s="254" t="s">
        <v>96</v>
      </c>
      <c r="AE749" s="255"/>
      <c r="AF749" s="255"/>
      <c r="AG749" s="255"/>
      <c r="AH749" s="255"/>
      <c r="AI749" s="256"/>
      <c r="AJ749" s="24"/>
      <c r="AK749" s="4"/>
      <c r="AL749" s="4"/>
      <c r="AM749" s="257">
        <v>0</v>
      </c>
      <c r="AN749" s="257">
        <v>0</v>
      </c>
      <c r="AO749" s="257">
        <v>0</v>
      </c>
      <c r="AP749" s="257">
        <v>0</v>
      </c>
      <c r="AQ749" s="257">
        <v>0</v>
      </c>
      <c r="AR749" s="24"/>
      <c r="AS749" s="4"/>
      <c r="AT749" s="4"/>
      <c r="AU749" s="257">
        <v>0</v>
      </c>
      <c r="AV749" s="257">
        <v>0</v>
      </c>
      <c r="AW749" s="257">
        <v>0</v>
      </c>
      <c r="AX749" s="257">
        <v>0</v>
      </c>
      <c r="AY749" s="257">
        <v>0</v>
      </c>
      <c r="AZ749" s="24"/>
      <c r="BA749" s="4"/>
    </row>
    <row r="750" spans="2:53" ht="14.4">
      <c r="B750" s="260" t="s">
        <v>466</v>
      </c>
      <c r="C750" s="5"/>
      <c r="D750" s="261" t="s">
        <v>145</v>
      </c>
      <c r="E750" s="262">
        <v>76</v>
      </c>
      <c r="F750" s="262">
        <v>41</v>
      </c>
      <c r="G750" s="262">
        <v>22</v>
      </c>
      <c r="H750" s="262">
        <v>18</v>
      </c>
      <c r="I750" s="263">
        <v>20</v>
      </c>
      <c r="M750" s="264">
        <v>10570.62</v>
      </c>
      <c r="N750" s="264">
        <v>6299.08</v>
      </c>
      <c r="O750" s="264">
        <v>3868.33</v>
      </c>
      <c r="P750" s="264">
        <v>1878.99</v>
      </c>
      <c r="Q750" s="264">
        <v>9312.43</v>
      </c>
      <c r="U750" s="264">
        <v>33.664394904458597</v>
      </c>
      <c r="V750" s="264">
        <v>20.518175895765498</v>
      </c>
      <c r="W750" s="264">
        <v>12.559512987012999</v>
      </c>
      <c r="X750" s="264">
        <v>7.0905283018867902</v>
      </c>
      <c r="Y750" s="264">
        <v>30.040096774193501</v>
      </c>
      <c r="Z750" s="11"/>
      <c r="AA750" s="4"/>
      <c r="AB750" s="260" t="s">
        <v>92</v>
      </c>
      <c r="AD750" s="261" t="s">
        <v>94</v>
      </c>
      <c r="AE750" s="262">
        <v>2</v>
      </c>
      <c r="AF750" s="262">
        <v>1</v>
      </c>
      <c r="AG750" s="262">
        <v>1</v>
      </c>
      <c r="AH750" s="262">
        <v>1</v>
      </c>
      <c r="AI750" s="263"/>
      <c r="AJ750" s="24"/>
      <c r="AK750" s="4"/>
      <c r="AL750" s="4"/>
      <c r="AM750" s="264">
        <v>-41.1</v>
      </c>
      <c r="AN750" s="264">
        <v>372.87</v>
      </c>
      <c r="AO750" s="264">
        <v>555.12</v>
      </c>
      <c r="AP750" s="264">
        <v>132.49</v>
      </c>
      <c r="AQ750" s="264">
        <v>-4895.07</v>
      </c>
      <c r="AR750" s="24"/>
      <c r="AS750" s="4"/>
      <c r="AT750" s="4"/>
      <c r="AU750" s="264">
        <v>-1.5222222222222199</v>
      </c>
      <c r="AV750" s="264">
        <v>10.966764705882399</v>
      </c>
      <c r="AW750" s="264">
        <v>17.907096774193501</v>
      </c>
      <c r="AX750" s="264">
        <v>5.0957692307692302</v>
      </c>
      <c r="AY750" s="264">
        <v>-139.85914285714301</v>
      </c>
      <c r="AZ750" s="24"/>
      <c r="BA750" s="4"/>
    </row>
    <row r="751" spans="2:53" ht="14.4">
      <c r="B751" s="253" t="s">
        <v>122</v>
      </c>
      <c r="C751" s="5"/>
      <c r="D751" s="254" t="s">
        <v>124</v>
      </c>
      <c r="E751" s="255">
        <v>3</v>
      </c>
      <c r="F751" s="255"/>
      <c r="G751" s="255"/>
      <c r="H751" s="255"/>
      <c r="I751" s="256"/>
      <c r="M751" s="257">
        <v>517.99</v>
      </c>
      <c r="N751" s="257">
        <v>0</v>
      </c>
      <c r="O751" s="257">
        <v>0</v>
      </c>
      <c r="P751" s="257">
        <v>0</v>
      </c>
      <c r="Q751" s="257">
        <v>0</v>
      </c>
      <c r="U751" s="257">
        <v>172.66333333333299</v>
      </c>
      <c r="V751" s="257">
        <v>0</v>
      </c>
      <c r="W751" s="257">
        <v>0</v>
      </c>
      <c r="X751" s="257">
        <v>0</v>
      </c>
      <c r="Y751" s="257">
        <v>0</v>
      </c>
      <c r="Z751" s="11"/>
      <c r="AA751" s="4"/>
      <c r="AB751" s="253" t="s">
        <v>92</v>
      </c>
      <c r="AD751" s="254" t="s">
        <v>93</v>
      </c>
      <c r="AE751" s="255">
        <v>26</v>
      </c>
      <c r="AF751" s="255">
        <v>5</v>
      </c>
      <c r="AG751" s="255">
        <v>2</v>
      </c>
      <c r="AH751" s="255">
        <v>2</v>
      </c>
      <c r="AI751" s="256">
        <v>1</v>
      </c>
      <c r="AJ751" s="24"/>
      <c r="AK751" s="4"/>
      <c r="AL751" s="4"/>
      <c r="AM751" s="257">
        <v>3032.16</v>
      </c>
      <c r="AN751" s="257">
        <v>679.81</v>
      </c>
      <c r="AO751" s="257">
        <v>65.900000000000006</v>
      </c>
      <c r="AP751" s="257">
        <v>29.61</v>
      </c>
      <c r="AQ751" s="257">
        <v>-349.66</v>
      </c>
      <c r="AR751" s="24"/>
      <c r="AS751" s="4"/>
      <c r="AT751" s="4"/>
      <c r="AU751" s="257">
        <v>20.487567567567599</v>
      </c>
      <c r="AV751" s="257">
        <v>4.5320666666666698</v>
      </c>
      <c r="AW751" s="257">
        <v>0.46737588652482298</v>
      </c>
      <c r="AX751" s="257">
        <v>0.217720588235294</v>
      </c>
      <c r="AY751" s="257">
        <v>-2.3625675675675701</v>
      </c>
      <c r="AZ751" s="24"/>
      <c r="BA751" s="4"/>
    </row>
    <row r="752" spans="2:53" ht="14.4">
      <c r="B752" s="260" t="s">
        <v>302</v>
      </c>
      <c r="C752" s="5"/>
      <c r="D752" s="261" t="s">
        <v>124</v>
      </c>
      <c r="E752" s="262">
        <v>2</v>
      </c>
      <c r="F752" s="262">
        <v>1</v>
      </c>
      <c r="G752" s="262"/>
      <c r="H752" s="262"/>
      <c r="I752" s="263"/>
      <c r="M752" s="264">
        <v>747.73</v>
      </c>
      <c r="N752" s="264">
        <v>80.86</v>
      </c>
      <c r="O752" s="264">
        <v>0</v>
      </c>
      <c r="P752" s="264">
        <v>0</v>
      </c>
      <c r="Q752" s="264">
        <v>-4.2699999999999996</v>
      </c>
      <c r="U752" s="264">
        <v>373.86500000000001</v>
      </c>
      <c r="V752" s="264">
        <v>40.43</v>
      </c>
      <c r="W752" s="264">
        <v>0</v>
      </c>
      <c r="X752" s="264">
        <v>0</v>
      </c>
      <c r="Y752" s="264">
        <v>-2.1349999999999998</v>
      </c>
      <c r="Z752" s="11"/>
      <c r="AA752" s="4"/>
      <c r="AB752" s="260" t="s">
        <v>97</v>
      </c>
      <c r="AD752" s="261" t="s">
        <v>98</v>
      </c>
      <c r="AE752" s="262">
        <v>12</v>
      </c>
      <c r="AF752" s="262">
        <v>4</v>
      </c>
      <c r="AG752" s="262">
        <v>4</v>
      </c>
      <c r="AH752" s="262">
        <v>2</v>
      </c>
      <c r="AI752" s="263">
        <v>2</v>
      </c>
      <c r="AJ752" s="24"/>
      <c r="AK752" s="4"/>
      <c r="AL752" s="4"/>
      <c r="AM752" s="264">
        <v>805.9</v>
      </c>
      <c r="AN752" s="264">
        <v>212.21</v>
      </c>
      <c r="AO752" s="264">
        <v>186.29</v>
      </c>
      <c r="AP752" s="264">
        <v>147.35</v>
      </c>
      <c r="AQ752" s="264">
        <v>333.6</v>
      </c>
      <c r="AR752" s="24"/>
      <c r="AS752" s="4"/>
      <c r="AT752" s="4"/>
      <c r="AU752" s="264">
        <v>14.1385964912281</v>
      </c>
      <c r="AV752" s="264">
        <v>3.7894642857142902</v>
      </c>
      <c r="AW752" s="264">
        <v>3.21189655172414</v>
      </c>
      <c r="AX752" s="264">
        <v>2.58508771929825</v>
      </c>
      <c r="AY752" s="264">
        <v>5.7517241379310304</v>
      </c>
      <c r="AZ752" s="24"/>
      <c r="BA752" s="4"/>
    </row>
    <row r="753" spans="2:53" ht="14.4">
      <c r="B753" s="253" t="s">
        <v>692</v>
      </c>
      <c r="C753" s="5"/>
      <c r="D753" s="254" t="s">
        <v>124</v>
      </c>
      <c r="E753" s="255">
        <v>7</v>
      </c>
      <c r="F753" s="255">
        <v>6</v>
      </c>
      <c r="G753" s="255">
        <v>4</v>
      </c>
      <c r="H753" s="255">
        <v>6</v>
      </c>
      <c r="I753" s="256">
        <v>7</v>
      </c>
      <c r="M753" s="257">
        <v>1609.13</v>
      </c>
      <c r="N753" s="257">
        <v>1382.4</v>
      </c>
      <c r="O753" s="257">
        <v>1152.24</v>
      </c>
      <c r="P753" s="257">
        <v>1032.7</v>
      </c>
      <c r="Q753" s="257">
        <v>7189.87</v>
      </c>
      <c r="U753" s="257">
        <v>51.907419354838702</v>
      </c>
      <c r="V753" s="257">
        <v>38.4</v>
      </c>
      <c r="W753" s="257">
        <v>34.916363636363599</v>
      </c>
      <c r="X753" s="257">
        <v>33.312903225806402</v>
      </c>
      <c r="Y753" s="257">
        <v>211.46676470588201</v>
      </c>
      <c r="Z753" s="11"/>
      <c r="AA753" s="4"/>
      <c r="AB753" s="253" t="s">
        <v>102</v>
      </c>
      <c r="AD753" s="254" t="s">
        <v>135</v>
      </c>
      <c r="AE753" s="255">
        <v>1</v>
      </c>
      <c r="AF753" s="255"/>
      <c r="AG753" s="255"/>
      <c r="AH753" s="255"/>
      <c r="AI753" s="256"/>
      <c r="AJ753" s="24"/>
      <c r="AK753" s="4"/>
      <c r="AL753" s="4"/>
      <c r="AM753" s="257">
        <v>0.25</v>
      </c>
      <c r="AN753" s="257">
        <v>-9.73</v>
      </c>
      <c r="AO753" s="257">
        <v>0</v>
      </c>
      <c r="AP753" s="257">
        <v>0</v>
      </c>
      <c r="AQ753" s="257">
        <v>-74.97</v>
      </c>
      <c r="AR753" s="24"/>
      <c r="AS753" s="4"/>
      <c r="AT753" s="4"/>
      <c r="AU753" s="257">
        <v>0.25</v>
      </c>
      <c r="AV753" s="257">
        <v>-9.73</v>
      </c>
      <c r="AW753" s="257">
        <v>0</v>
      </c>
      <c r="AX753" s="257">
        <v>0</v>
      </c>
      <c r="AY753" s="257">
        <v>-74.97</v>
      </c>
      <c r="AZ753" s="24"/>
      <c r="BA753" s="4"/>
    </row>
    <row r="754" spans="2:53" ht="14.4">
      <c r="B754" s="260" t="s">
        <v>459</v>
      </c>
      <c r="C754" s="5"/>
      <c r="D754" s="261" t="s">
        <v>124</v>
      </c>
      <c r="E754" s="262">
        <v>114</v>
      </c>
      <c r="F754" s="262">
        <v>88</v>
      </c>
      <c r="G754" s="262">
        <v>70</v>
      </c>
      <c r="H754" s="262">
        <v>44</v>
      </c>
      <c r="I754" s="263">
        <v>43</v>
      </c>
      <c r="M754" s="264">
        <v>11782.04</v>
      </c>
      <c r="N754" s="264">
        <v>10583.64</v>
      </c>
      <c r="O754" s="264">
        <v>8282.4599999999991</v>
      </c>
      <c r="P754" s="264">
        <v>3702.7</v>
      </c>
      <c r="Q754" s="264">
        <v>12091.38</v>
      </c>
      <c r="U754" s="264">
        <v>38.129579288025901</v>
      </c>
      <c r="V754" s="264">
        <v>32.868447204968902</v>
      </c>
      <c r="W754" s="264">
        <v>26.1276340694006</v>
      </c>
      <c r="X754" s="264">
        <v>13.176868327402101</v>
      </c>
      <c r="Y754" s="264">
        <v>37.550869565217397</v>
      </c>
      <c r="Z754" s="11"/>
      <c r="AA754" s="4"/>
      <c r="AB754" s="260" t="s">
        <v>103</v>
      </c>
      <c r="AD754" s="261" t="s">
        <v>95</v>
      </c>
      <c r="AE754" s="262">
        <v>58</v>
      </c>
      <c r="AF754" s="262">
        <v>32</v>
      </c>
      <c r="AG754" s="262">
        <v>21</v>
      </c>
      <c r="AH754" s="262">
        <v>18</v>
      </c>
      <c r="AI754" s="263">
        <v>9</v>
      </c>
      <c r="AJ754" s="24"/>
      <c r="AK754" s="4"/>
      <c r="AL754" s="4"/>
      <c r="AM754" s="264">
        <v>14691.86</v>
      </c>
      <c r="AN754" s="264">
        <v>4286.09</v>
      </c>
      <c r="AO754" s="264">
        <v>156.94999999999999</v>
      </c>
      <c r="AP754" s="264">
        <v>2043.54</v>
      </c>
      <c r="AQ754" s="264">
        <v>-2341.91</v>
      </c>
      <c r="AR754" s="24"/>
      <c r="AS754" s="4"/>
      <c r="AT754" s="4"/>
      <c r="AU754" s="264">
        <v>71.319708737864104</v>
      </c>
      <c r="AV754" s="264">
        <v>20.507607655502401</v>
      </c>
      <c r="AW754" s="264">
        <v>0.79670050761421296</v>
      </c>
      <c r="AX754" s="264">
        <v>10.4796923076923</v>
      </c>
      <c r="AY754" s="264">
        <v>-10.892604651162801</v>
      </c>
      <c r="AZ754" s="24"/>
      <c r="BA754" s="4"/>
    </row>
    <row r="755" spans="2:53" ht="14.4">
      <c r="B755" s="253" t="s">
        <v>769</v>
      </c>
      <c r="C755" s="5"/>
      <c r="D755" s="254" t="s">
        <v>458</v>
      </c>
      <c r="E755" s="255">
        <v>1</v>
      </c>
      <c r="F755" s="255">
        <v>1</v>
      </c>
      <c r="G755" s="255"/>
      <c r="H755" s="255"/>
      <c r="I755" s="256"/>
      <c r="M755" s="257">
        <v>-33.840000000000003</v>
      </c>
      <c r="N755" s="257">
        <v>-74.97</v>
      </c>
      <c r="O755" s="257">
        <v>-1.2</v>
      </c>
      <c r="P755" s="257">
        <v>0</v>
      </c>
      <c r="Q755" s="257">
        <v>-22.08</v>
      </c>
      <c r="U755" s="257">
        <v>-4.2300000000000004</v>
      </c>
      <c r="V755" s="257">
        <v>-8.33</v>
      </c>
      <c r="W755" s="257">
        <v>-0.133333333333333</v>
      </c>
      <c r="X755" s="257">
        <v>0</v>
      </c>
      <c r="Y755" s="257">
        <v>-2.45333333333333</v>
      </c>
      <c r="Z755" s="11"/>
      <c r="AA755" s="4"/>
      <c r="AB755" s="253" t="s">
        <v>106</v>
      </c>
      <c r="AD755" s="254" t="s">
        <v>95</v>
      </c>
      <c r="AE755" s="255"/>
      <c r="AF755" s="255"/>
      <c r="AG755" s="255"/>
      <c r="AH755" s="255"/>
      <c r="AI755" s="256"/>
      <c r="AJ755" s="24"/>
      <c r="AK755" s="4"/>
      <c r="AL755" s="4"/>
      <c r="AM755" s="257">
        <v>0</v>
      </c>
      <c r="AN755" s="257">
        <v>0</v>
      </c>
      <c r="AO755" s="257">
        <v>0</v>
      </c>
      <c r="AP755" s="257">
        <v>0</v>
      </c>
      <c r="AQ755" s="257">
        <v>0</v>
      </c>
      <c r="AR755" s="24"/>
      <c r="AS755" s="4"/>
      <c r="AT755" s="4"/>
      <c r="AU755" s="257">
        <v>0</v>
      </c>
      <c r="AV755" s="257">
        <v>0</v>
      </c>
      <c r="AW755" s="257">
        <v>0</v>
      </c>
      <c r="AX755" s="257">
        <v>0</v>
      </c>
      <c r="AY755" s="257">
        <v>0</v>
      </c>
      <c r="AZ755" s="24"/>
      <c r="BA755" s="4"/>
    </row>
    <row r="756" spans="2:53" ht="14.4">
      <c r="B756" s="260" t="s">
        <v>457</v>
      </c>
      <c r="C756" s="5"/>
      <c r="D756" s="261" t="s">
        <v>458</v>
      </c>
      <c r="E756" s="262">
        <v>33</v>
      </c>
      <c r="F756" s="262">
        <v>22</v>
      </c>
      <c r="G756" s="262">
        <v>17</v>
      </c>
      <c r="H756" s="262">
        <v>10</v>
      </c>
      <c r="I756" s="263">
        <v>11</v>
      </c>
      <c r="M756" s="264">
        <v>5835.81</v>
      </c>
      <c r="N756" s="264">
        <v>2605</v>
      </c>
      <c r="O756" s="264">
        <v>2332.41</v>
      </c>
      <c r="P756" s="264">
        <v>1080.67</v>
      </c>
      <c r="Q756" s="264">
        <v>5919.43</v>
      </c>
      <c r="U756" s="264">
        <v>56.658349514563099</v>
      </c>
      <c r="V756" s="264">
        <v>25.048076923076898</v>
      </c>
      <c r="W756" s="264">
        <v>24.8128723404255</v>
      </c>
      <c r="X756" s="264">
        <v>11.256979166666699</v>
      </c>
      <c r="Y756" s="264">
        <v>56.917596153846198</v>
      </c>
      <c r="Z756" s="11"/>
      <c r="AA756" s="4"/>
      <c r="AB756" s="260" t="s">
        <v>108</v>
      </c>
      <c r="AD756" s="261" t="s">
        <v>96</v>
      </c>
      <c r="AE756" s="262">
        <v>5</v>
      </c>
      <c r="AF756" s="262">
        <v>5</v>
      </c>
      <c r="AG756" s="262">
        <v>3</v>
      </c>
      <c r="AH756" s="262">
        <v>3</v>
      </c>
      <c r="AI756" s="263">
        <v>1</v>
      </c>
      <c r="AJ756" s="24"/>
      <c r="AK756" s="4"/>
      <c r="AL756" s="4"/>
      <c r="AM756" s="264">
        <v>264.77999999999997</v>
      </c>
      <c r="AN756" s="264">
        <v>477.38</v>
      </c>
      <c r="AO756" s="264">
        <v>98.16</v>
      </c>
      <c r="AP756" s="264">
        <v>123.94</v>
      </c>
      <c r="AQ756" s="264">
        <v>135.51</v>
      </c>
      <c r="AR756" s="24"/>
      <c r="AS756" s="4"/>
      <c r="AT756" s="4"/>
      <c r="AU756" s="264">
        <v>6.0177272727272699</v>
      </c>
      <c r="AV756" s="264">
        <v>11.1018604651163</v>
      </c>
      <c r="AW756" s="264">
        <v>2.2309090909090901</v>
      </c>
      <c r="AX756" s="264">
        <v>3.02292682926829</v>
      </c>
      <c r="AY756" s="264">
        <v>3.0797727272727302</v>
      </c>
      <c r="AZ756" s="24"/>
      <c r="BA756" s="4"/>
    </row>
    <row r="757" spans="2:53" ht="14.4">
      <c r="B757" s="253" t="s">
        <v>408</v>
      </c>
      <c r="C757" s="5"/>
      <c r="D757" s="254" t="s">
        <v>409</v>
      </c>
      <c r="E757" s="255">
        <v>54</v>
      </c>
      <c r="F757" s="255">
        <v>34</v>
      </c>
      <c r="G757" s="255">
        <v>29</v>
      </c>
      <c r="H757" s="255">
        <v>19</v>
      </c>
      <c r="I757" s="256">
        <v>18</v>
      </c>
      <c r="M757" s="257">
        <v>14201.32</v>
      </c>
      <c r="N757" s="257">
        <v>4258.2299999999996</v>
      </c>
      <c r="O757" s="257">
        <v>3739.58</v>
      </c>
      <c r="P757" s="257">
        <v>2114.04</v>
      </c>
      <c r="Q757" s="257">
        <v>6086.49</v>
      </c>
      <c r="U757" s="257">
        <v>63.969909909909902</v>
      </c>
      <c r="V757" s="257">
        <v>19.714027777777801</v>
      </c>
      <c r="W757" s="257">
        <v>17.978750000000002</v>
      </c>
      <c r="X757" s="257">
        <v>9.8786915887850508</v>
      </c>
      <c r="Y757" s="257">
        <v>27.293677130044799</v>
      </c>
      <c r="Z757" s="11"/>
      <c r="AA757" s="4"/>
      <c r="AB757" s="253" t="s">
        <v>115</v>
      </c>
      <c r="AD757" s="254" t="s">
        <v>110</v>
      </c>
      <c r="AE757" s="255">
        <v>5</v>
      </c>
      <c r="AF757" s="255">
        <v>1</v>
      </c>
      <c r="AG757" s="255"/>
      <c r="AH757" s="255"/>
      <c r="AI757" s="256"/>
      <c r="AJ757" s="24"/>
      <c r="AK757" s="4"/>
      <c r="AL757" s="4"/>
      <c r="AM757" s="257">
        <v>343.8</v>
      </c>
      <c r="AN757" s="257">
        <v>-12.64</v>
      </c>
      <c r="AO757" s="257">
        <v>0</v>
      </c>
      <c r="AP757" s="257">
        <v>0</v>
      </c>
      <c r="AQ757" s="257">
        <v>0</v>
      </c>
      <c r="AR757" s="24"/>
      <c r="AS757" s="4"/>
      <c r="AT757" s="4"/>
      <c r="AU757" s="257">
        <v>24.5571428571429</v>
      </c>
      <c r="AV757" s="257">
        <v>-0.90285714285714203</v>
      </c>
      <c r="AW757" s="257">
        <v>0</v>
      </c>
      <c r="AX757" s="257">
        <v>0</v>
      </c>
      <c r="AY757" s="257">
        <v>0</v>
      </c>
      <c r="AZ757" s="24"/>
      <c r="BA757" s="4"/>
    </row>
    <row r="758" spans="2:53" ht="14.4">
      <c r="B758" s="260" t="s">
        <v>685</v>
      </c>
      <c r="C758" s="5"/>
      <c r="D758" s="261" t="s">
        <v>409</v>
      </c>
      <c r="E758" s="262">
        <v>4</v>
      </c>
      <c r="F758" s="262">
        <v>4</v>
      </c>
      <c r="G758" s="262">
        <v>3</v>
      </c>
      <c r="H758" s="262">
        <v>1</v>
      </c>
      <c r="I758" s="263">
        <v>3</v>
      </c>
      <c r="M758" s="264">
        <v>521.39</v>
      </c>
      <c r="N758" s="264">
        <v>232.81</v>
      </c>
      <c r="O758" s="264">
        <v>990.7</v>
      </c>
      <c r="P758" s="264">
        <v>91.23</v>
      </c>
      <c r="Q758" s="264">
        <v>-453.12</v>
      </c>
      <c r="U758" s="264">
        <v>17.978965517241399</v>
      </c>
      <c r="V758" s="264">
        <v>8.3146428571428608</v>
      </c>
      <c r="W758" s="264">
        <v>39.628</v>
      </c>
      <c r="X758" s="264">
        <v>3.2582142857142902</v>
      </c>
      <c r="Y758" s="264">
        <v>-15.103999999999999</v>
      </c>
      <c r="Z758" s="11"/>
      <c r="AA758" s="4"/>
      <c r="AB758" s="260" t="s">
        <v>116</v>
      </c>
      <c r="AD758" s="261" t="s">
        <v>117</v>
      </c>
      <c r="AE758" s="262">
        <v>11</v>
      </c>
      <c r="AF758" s="262">
        <v>3</v>
      </c>
      <c r="AG758" s="262">
        <v>2</v>
      </c>
      <c r="AH758" s="262">
        <v>2</v>
      </c>
      <c r="AI758" s="263">
        <v>3</v>
      </c>
      <c r="AJ758" s="24"/>
      <c r="AK758" s="4"/>
      <c r="AL758" s="4"/>
      <c r="AM758" s="264">
        <v>496.25</v>
      </c>
      <c r="AN758" s="264">
        <v>79.59</v>
      </c>
      <c r="AO758" s="264">
        <v>26.77</v>
      </c>
      <c r="AP758" s="264">
        <v>-398.52</v>
      </c>
      <c r="AQ758" s="264">
        <v>-1599.83</v>
      </c>
      <c r="AR758" s="24"/>
      <c r="AS758" s="4"/>
      <c r="AT758" s="4"/>
      <c r="AU758" s="264">
        <v>19.086538461538499</v>
      </c>
      <c r="AV758" s="264">
        <v>2.9477777777777798</v>
      </c>
      <c r="AW758" s="264">
        <v>1.21681818181818</v>
      </c>
      <c r="AX758" s="264">
        <v>-15.327692307692301</v>
      </c>
      <c r="AY758" s="264">
        <v>-59.252962962962997</v>
      </c>
      <c r="AZ758" s="24"/>
      <c r="BA758" s="4"/>
    </row>
    <row r="759" spans="2:53" ht="14.4">
      <c r="B759" s="253" t="s">
        <v>684</v>
      </c>
      <c r="C759" s="5"/>
      <c r="D759" s="254" t="s">
        <v>407</v>
      </c>
      <c r="E759" s="255">
        <v>14</v>
      </c>
      <c r="F759" s="255">
        <v>7</v>
      </c>
      <c r="G759" s="255">
        <v>4</v>
      </c>
      <c r="H759" s="255">
        <v>4</v>
      </c>
      <c r="I759" s="256">
        <v>5</v>
      </c>
      <c r="M759" s="257">
        <v>2297.0300000000002</v>
      </c>
      <c r="N759" s="257">
        <v>1283.98</v>
      </c>
      <c r="O759" s="257">
        <v>600.1</v>
      </c>
      <c r="P759" s="257">
        <v>711.9</v>
      </c>
      <c r="Q759" s="257">
        <v>932.08</v>
      </c>
      <c r="U759" s="257">
        <v>45.940600000000003</v>
      </c>
      <c r="V759" s="257">
        <v>26.749583333333302</v>
      </c>
      <c r="W759" s="257">
        <v>12.2469387755102</v>
      </c>
      <c r="X759" s="257">
        <v>14.5285714285714</v>
      </c>
      <c r="Y759" s="257">
        <v>18.6416</v>
      </c>
      <c r="Z759" s="11"/>
      <c r="AA759" s="4"/>
      <c r="AB759" s="253" t="s">
        <v>118</v>
      </c>
      <c r="AD759" s="254" t="s">
        <v>583</v>
      </c>
      <c r="AE759" s="255"/>
      <c r="AF759" s="255"/>
      <c r="AG759" s="255"/>
      <c r="AH759" s="255"/>
      <c r="AI759" s="256"/>
      <c r="AJ759" s="24"/>
      <c r="AK759" s="4"/>
      <c r="AL759" s="4"/>
      <c r="AM759" s="257">
        <v>0</v>
      </c>
      <c r="AN759" s="257">
        <v>0</v>
      </c>
      <c r="AO759" s="257">
        <v>0</v>
      </c>
      <c r="AP759" s="257">
        <v>0</v>
      </c>
      <c r="AQ759" s="257">
        <v>0</v>
      </c>
      <c r="AR759" s="24"/>
      <c r="AS759" s="4"/>
      <c r="AT759" s="4"/>
      <c r="AU759" s="257">
        <v>0</v>
      </c>
      <c r="AV759" s="257">
        <v>0</v>
      </c>
      <c r="AW759" s="257">
        <v>0</v>
      </c>
      <c r="AX759" s="257">
        <v>0</v>
      </c>
      <c r="AY759" s="257">
        <v>0</v>
      </c>
      <c r="AZ759" s="24"/>
      <c r="BA759" s="4"/>
    </row>
    <row r="760" spans="2:53" ht="14.4">
      <c r="B760" s="260" t="s">
        <v>405</v>
      </c>
      <c r="C760" s="5"/>
      <c r="D760" s="261" t="s">
        <v>407</v>
      </c>
      <c r="E760" s="262">
        <v>120</v>
      </c>
      <c r="F760" s="262">
        <v>69</v>
      </c>
      <c r="G760" s="262">
        <v>50</v>
      </c>
      <c r="H760" s="262">
        <v>34</v>
      </c>
      <c r="I760" s="263">
        <v>37</v>
      </c>
      <c r="M760" s="264">
        <v>18118.439999999999</v>
      </c>
      <c r="N760" s="264">
        <v>10857.34</v>
      </c>
      <c r="O760" s="264">
        <v>8045.89</v>
      </c>
      <c r="P760" s="264">
        <v>10608.92</v>
      </c>
      <c r="Q760" s="264">
        <v>7600.8</v>
      </c>
      <c r="U760" s="264">
        <v>47.4304712041885</v>
      </c>
      <c r="V760" s="264">
        <v>27.982835051546399</v>
      </c>
      <c r="W760" s="264">
        <v>20.898415584415599</v>
      </c>
      <c r="X760" s="264">
        <v>28.907138964577701</v>
      </c>
      <c r="Y760" s="264">
        <v>19.7423376623377</v>
      </c>
      <c r="Z760" s="11"/>
      <c r="AA760" s="4"/>
      <c r="AB760" s="260" t="s">
        <v>118</v>
      </c>
      <c r="AD760" s="261" t="s">
        <v>66</v>
      </c>
      <c r="AE760" s="262">
        <v>2</v>
      </c>
      <c r="AF760" s="262">
        <v>2</v>
      </c>
      <c r="AG760" s="262">
        <v>1</v>
      </c>
      <c r="AH760" s="262"/>
      <c r="AI760" s="263"/>
      <c r="AJ760" s="24"/>
      <c r="AK760" s="4"/>
      <c r="AL760" s="4"/>
      <c r="AM760" s="264">
        <v>784.04</v>
      </c>
      <c r="AN760" s="264">
        <v>431.08</v>
      </c>
      <c r="AO760" s="264">
        <v>31.25</v>
      </c>
      <c r="AP760" s="264">
        <v>0</v>
      </c>
      <c r="AQ760" s="264">
        <v>0</v>
      </c>
      <c r="AR760" s="24"/>
      <c r="AS760" s="4"/>
      <c r="AT760" s="4"/>
      <c r="AU760" s="264">
        <v>98.004999999999995</v>
      </c>
      <c r="AV760" s="264">
        <v>53.884999999999998</v>
      </c>
      <c r="AW760" s="264">
        <v>3.90625</v>
      </c>
      <c r="AX760" s="264">
        <v>0</v>
      </c>
      <c r="AY760" s="264">
        <v>0</v>
      </c>
      <c r="AZ760" s="24"/>
      <c r="BA760" s="4"/>
    </row>
    <row r="761" spans="2:53" ht="14.4">
      <c r="B761" s="253" t="s">
        <v>281</v>
      </c>
      <c r="C761" s="5"/>
      <c r="D761" s="254" t="s">
        <v>282</v>
      </c>
      <c r="E761" s="255">
        <v>9</v>
      </c>
      <c r="F761" s="255">
        <v>4</v>
      </c>
      <c r="G761" s="255">
        <v>3</v>
      </c>
      <c r="H761" s="255">
        <v>3</v>
      </c>
      <c r="I761" s="256">
        <v>3</v>
      </c>
      <c r="M761" s="257">
        <v>141.80000000000001</v>
      </c>
      <c r="N761" s="257">
        <v>68.260000000000005</v>
      </c>
      <c r="O761" s="257">
        <v>-1.1100000000000001</v>
      </c>
      <c r="P761" s="257">
        <v>73.81</v>
      </c>
      <c r="Q761" s="257">
        <v>383.03</v>
      </c>
      <c r="U761" s="257">
        <v>2.6754716981132098</v>
      </c>
      <c r="V761" s="257">
        <v>1.2640740740740699</v>
      </c>
      <c r="W761" s="257">
        <v>-2.0555555555555601E-2</v>
      </c>
      <c r="X761" s="257">
        <v>1.75738095238095</v>
      </c>
      <c r="Y761" s="257">
        <v>7.09314814814815</v>
      </c>
      <c r="Z761" s="11"/>
      <c r="AA761" s="4"/>
      <c r="AB761" s="253" t="s">
        <v>118</v>
      </c>
      <c r="AD761" s="254" t="s">
        <v>59</v>
      </c>
      <c r="AE761" s="255">
        <v>134</v>
      </c>
      <c r="AF761" s="255">
        <v>72</v>
      </c>
      <c r="AG761" s="255">
        <v>49</v>
      </c>
      <c r="AH761" s="255">
        <v>31</v>
      </c>
      <c r="AI761" s="256">
        <v>22</v>
      </c>
      <c r="AJ761" s="24"/>
      <c r="AK761" s="4"/>
      <c r="AL761" s="4"/>
      <c r="AM761" s="257">
        <v>39149.480000000003</v>
      </c>
      <c r="AN761" s="257">
        <v>21331.79</v>
      </c>
      <c r="AO761" s="257">
        <v>7994.5</v>
      </c>
      <c r="AP761" s="257">
        <v>6753.76</v>
      </c>
      <c r="AQ761" s="257">
        <v>3689.05</v>
      </c>
      <c r="AR761" s="24"/>
      <c r="AS761" s="4"/>
      <c r="AT761" s="4"/>
      <c r="AU761" s="257">
        <v>52.479195710455699</v>
      </c>
      <c r="AV761" s="257">
        <v>29.342214580467701</v>
      </c>
      <c r="AW761" s="257">
        <v>10.7742587601078</v>
      </c>
      <c r="AX761" s="257">
        <v>9.3413001383125795</v>
      </c>
      <c r="AY761" s="257">
        <v>4.9121837549933502</v>
      </c>
      <c r="AZ761" s="24"/>
      <c r="BA761" s="4"/>
    </row>
    <row r="762" spans="2:53" ht="14.4">
      <c r="B762" s="260" t="s">
        <v>579</v>
      </c>
      <c r="C762" s="5"/>
      <c r="D762" s="261" t="s">
        <v>282</v>
      </c>
      <c r="E762" s="262"/>
      <c r="F762" s="262"/>
      <c r="G762" s="262"/>
      <c r="H762" s="262"/>
      <c r="I762" s="263"/>
      <c r="M762" s="264">
        <v>0</v>
      </c>
      <c r="N762" s="264">
        <v>0</v>
      </c>
      <c r="O762" s="264">
        <v>0</v>
      </c>
      <c r="P762" s="264"/>
      <c r="Q762" s="264">
        <v>0</v>
      </c>
      <c r="U762" s="264">
        <v>0</v>
      </c>
      <c r="V762" s="264">
        <v>0</v>
      </c>
      <c r="W762" s="264">
        <v>0</v>
      </c>
      <c r="X762" s="264"/>
      <c r="Y762" s="264">
        <v>0</v>
      </c>
      <c r="Z762" s="11"/>
      <c r="AA762" s="4"/>
      <c r="AB762" s="260" t="s">
        <v>122</v>
      </c>
      <c r="AD762" s="261" t="s">
        <v>124</v>
      </c>
      <c r="AE762" s="262"/>
      <c r="AF762" s="262"/>
      <c r="AG762" s="262"/>
      <c r="AH762" s="262"/>
      <c r="AI762" s="263"/>
      <c r="AJ762" s="24"/>
      <c r="AK762" s="4"/>
      <c r="AL762" s="4"/>
      <c r="AM762" s="264">
        <v>0</v>
      </c>
      <c r="AN762" s="264">
        <v>0</v>
      </c>
      <c r="AO762" s="264">
        <v>0</v>
      </c>
      <c r="AP762" s="264">
        <v>0</v>
      </c>
      <c r="AQ762" s="264">
        <v>0</v>
      </c>
      <c r="AR762" s="24"/>
      <c r="AS762" s="4"/>
      <c r="AT762" s="4"/>
      <c r="AU762" s="264">
        <v>0</v>
      </c>
      <c r="AV762" s="264">
        <v>0</v>
      </c>
      <c r="AW762" s="264">
        <v>0</v>
      </c>
      <c r="AX762" s="264">
        <v>0</v>
      </c>
      <c r="AY762" s="264">
        <v>0</v>
      </c>
      <c r="AZ762" s="24"/>
      <c r="BA762" s="4"/>
    </row>
    <row r="763" spans="2:53" ht="14.4">
      <c r="B763" s="253" t="s">
        <v>404</v>
      </c>
      <c r="C763" s="5"/>
      <c r="D763" s="254" t="s">
        <v>282</v>
      </c>
      <c r="E763" s="255">
        <v>82</v>
      </c>
      <c r="F763" s="255">
        <v>48</v>
      </c>
      <c r="G763" s="255">
        <v>27</v>
      </c>
      <c r="H763" s="255">
        <v>16</v>
      </c>
      <c r="I763" s="256">
        <v>21</v>
      </c>
      <c r="M763" s="257">
        <v>7274.45</v>
      </c>
      <c r="N763" s="257">
        <v>6617.03</v>
      </c>
      <c r="O763" s="257">
        <v>2713.21</v>
      </c>
      <c r="P763" s="257">
        <v>1393.04</v>
      </c>
      <c r="Q763" s="257">
        <v>7546.88</v>
      </c>
      <c r="U763" s="257">
        <v>26.549087591240902</v>
      </c>
      <c r="V763" s="257">
        <v>23.8022661870504</v>
      </c>
      <c r="W763" s="257">
        <v>10.4757142857143</v>
      </c>
      <c r="X763" s="257">
        <v>6.2749549549549499</v>
      </c>
      <c r="Y763" s="257">
        <v>26.9531428571429</v>
      </c>
      <c r="Z763" s="11"/>
      <c r="AA763" s="4"/>
      <c r="AB763" s="253" t="s">
        <v>125</v>
      </c>
      <c r="AD763" s="254" t="s">
        <v>121</v>
      </c>
      <c r="AE763" s="255">
        <v>27</v>
      </c>
      <c r="AF763" s="255">
        <v>8</v>
      </c>
      <c r="AG763" s="255">
        <v>2</v>
      </c>
      <c r="AH763" s="255">
        <v>2</v>
      </c>
      <c r="AI763" s="256">
        <v>2</v>
      </c>
      <c r="AJ763" s="24"/>
      <c r="AK763" s="4"/>
      <c r="AL763" s="4"/>
      <c r="AM763" s="257">
        <v>9805.33</v>
      </c>
      <c r="AN763" s="257">
        <v>764.64</v>
      </c>
      <c r="AO763" s="257">
        <v>5.58</v>
      </c>
      <c r="AP763" s="257">
        <v>22.21</v>
      </c>
      <c r="AQ763" s="257">
        <v>-540.22</v>
      </c>
      <c r="AR763" s="24"/>
      <c r="AS763" s="4"/>
      <c r="AT763" s="4"/>
      <c r="AU763" s="257">
        <v>116.730119047619</v>
      </c>
      <c r="AV763" s="257">
        <v>6.3719999999999999</v>
      </c>
      <c r="AW763" s="257">
        <v>5.3142857142857103E-2</v>
      </c>
      <c r="AX763" s="257">
        <v>0.198303571428571</v>
      </c>
      <c r="AY763" s="257">
        <v>-4.5018333333333302</v>
      </c>
      <c r="AZ763" s="24"/>
      <c r="BA763" s="4"/>
    </row>
    <row r="764" spans="2:53" ht="14.4">
      <c r="B764" s="260" t="s">
        <v>683</v>
      </c>
      <c r="C764" s="5"/>
      <c r="D764" s="261" t="s">
        <v>282</v>
      </c>
      <c r="E764" s="262">
        <v>12</v>
      </c>
      <c r="F764" s="262">
        <v>9</v>
      </c>
      <c r="G764" s="262">
        <v>7</v>
      </c>
      <c r="H764" s="262">
        <v>6</v>
      </c>
      <c r="I764" s="263">
        <v>6</v>
      </c>
      <c r="M764" s="264">
        <v>3049.88</v>
      </c>
      <c r="N764" s="264">
        <v>1656.89</v>
      </c>
      <c r="O764" s="264">
        <v>1153.3399999999999</v>
      </c>
      <c r="P764" s="264">
        <v>694.21</v>
      </c>
      <c r="Q764" s="264">
        <v>1709.05</v>
      </c>
      <c r="U764" s="264">
        <v>80.260000000000005</v>
      </c>
      <c r="V764" s="264">
        <v>48.7320588235294</v>
      </c>
      <c r="W764" s="264">
        <v>33.921764705882403</v>
      </c>
      <c r="X764" s="264">
        <v>25.711481481481499</v>
      </c>
      <c r="Y764" s="264">
        <v>44.975000000000001</v>
      </c>
      <c r="Z764" s="11"/>
      <c r="AA764" s="4"/>
      <c r="AB764" s="260" t="s">
        <v>126</v>
      </c>
      <c r="AD764" s="261" t="s">
        <v>70</v>
      </c>
      <c r="AE764" s="262">
        <v>12</v>
      </c>
      <c r="AF764" s="262">
        <v>4</v>
      </c>
      <c r="AG764" s="262">
        <v>2</v>
      </c>
      <c r="AH764" s="262">
        <v>2</v>
      </c>
      <c r="AI764" s="263">
        <v>1</v>
      </c>
      <c r="AJ764" s="24"/>
      <c r="AK764" s="4"/>
      <c r="AL764" s="4"/>
      <c r="AM764" s="264">
        <v>1490.38</v>
      </c>
      <c r="AN764" s="264">
        <v>-24459.599999999999</v>
      </c>
      <c r="AO764" s="264">
        <v>324.11</v>
      </c>
      <c r="AP764" s="264">
        <v>303.26</v>
      </c>
      <c r="AQ764" s="264">
        <v>155.97999999999999</v>
      </c>
      <c r="AR764" s="24"/>
      <c r="AS764" s="4"/>
      <c r="AT764" s="4"/>
      <c r="AU764" s="264">
        <v>17.742619047619002</v>
      </c>
      <c r="AV764" s="264">
        <v>-301.97037037037001</v>
      </c>
      <c r="AW764" s="264">
        <v>3.9525609756097602</v>
      </c>
      <c r="AX764" s="264">
        <v>3.7907500000000001</v>
      </c>
      <c r="AY764" s="264">
        <v>1.8569047619047601</v>
      </c>
      <c r="AZ764" s="24"/>
      <c r="BA764" s="4"/>
    </row>
    <row r="765" spans="2:53" ht="14.4">
      <c r="B765" s="253" t="s">
        <v>273</v>
      </c>
      <c r="C765" s="5"/>
      <c r="D765" s="254" t="s">
        <v>274</v>
      </c>
      <c r="E765" s="255">
        <v>3</v>
      </c>
      <c r="F765" s="255">
        <v>4</v>
      </c>
      <c r="G765" s="255">
        <v>3</v>
      </c>
      <c r="H765" s="255">
        <v>3</v>
      </c>
      <c r="I765" s="256">
        <v>3</v>
      </c>
      <c r="M765" s="257">
        <v>250.05</v>
      </c>
      <c r="N765" s="257">
        <v>212.87</v>
      </c>
      <c r="O765" s="257">
        <v>206.5</v>
      </c>
      <c r="P765" s="257">
        <v>281.22000000000003</v>
      </c>
      <c r="Q765" s="257">
        <v>-11.07</v>
      </c>
      <c r="U765" s="257">
        <v>41.674999999999997</v>
      </c>
      <c r="V765" s="257">
        <v>26.608750000000001</v>
      </c>
      <c r="W765" s="257">
        <v>25.8125</v>
      </c>
      <c r="X765" s="257">
        <v>35.152500000000003</v>
      </c>
      <c r="Y765" s="257">
        <v>-1.23</v>
      </c>
      <c r="Z765" s="11"/>
      <c r="AA765" s="4"/>
      <c r="AB765" s="253" t="s">
        <v>128</v>
      </c>
      <c r="AD765" s="254" t="s">
        <v>70</v>
      </c>
      <c r="AE765" s="255">
        <v>1</v>
      </c>
      <c r="AF765" s="255"/>
      <c r="AG765" s="255"/>
      <c r="AH765" s="255"/>
      <c r="AI765" s="256"/>
      <c r="AJ765" s="24"/>
      <c r="AK765" s="4"/>
      <c r="AL765" s="4"/>
      <c r="AM765" s="257">
        <v>15</v>
      </c>
      <c r="AN765" s="257">
        <v>0</v>
      </c>
      <c r="AO765" s="257">
        <v>0</v>
      </c>
      <c r="AP765" s="257">
        <v>-21.31</v>
      </c>
      <c r="AQ765" s="257">
        <v>-42.14</v>
      </c>
      <c r="AR765" s="24"/>
      <c r="AS765" s="4"/>
      <c r="AT765" s="4"/>
      <c r="AU765" s="257">
        <v>0.68181818181818199</v>
      </c>
      <c r="AV765" s="257">
        <v>0</v>
      </c>
      <c r="AW765" s="257">
        <v>0</v>
      </c>
      <c r="AX765" s="257">
        <v>-1.0147619047619001</v>
      </c>
      <c r="AY765" s="257">
        <v>-1.91545454545455</v>
      </c>
      <c r="AZ765" s="24"/>
      <c r="BA765" s="4"/>
    </row>
    <row r="766" spans="2:53" ht="14.4">
      <c r="B766" s="260" t="s">
        <v>276</v>
      </c>
      <c r="C766" s="5"/>
      <c r="D766" s="261" t="s">
        <v>274</v>
      </c>
      <c r="E766" s="262"/>
      <c r="F766" s="262"/>
      <c r="G766" s="262"/>
      <c r="H766" s="262"/>
      <c r="I766" s="263"/>
      <c r="M766" s="264">
        <v>0</v>
      </c>
      <c r="N766" s="264">
        <v>0</v>
      </c>
      <c r="O766" s="264">
        <v>0</v>
      </c>
      <c r="P766" s="264">
        <v>0</v>
      </c>
      <c r="Q766" s="264">
        <v>0</v>
      </c>
      <c r="U766" s="264">
        <v>0</v>
      </c>
      <c r="V766" s="264">
        <v>0</v>
      </c>
      <c r="W766" s="264">
        <v>0</v>
      </c>
      <c r="X766" s="264">
        <v>0</v>
      </c>
      <c r="Y766" s="264">
        <v>0</v>
      </c>
      <c r="Z766" s="11"/>
      <c r="AA766" s="4"/>
      <c r="AB766" s="260" t="s">
        <v>131</v>
      </c>
      <c r="AD766" s="261" t="s">
        <v>95</v>
      </c>
      <c r="AE766" s="262">
        <v>11</v>
      </c>
      <c r="AF766" s="262">
        <v>4</v>
      </c>
      <c r="AG766" s="262">
        <v>3</v>
      </c>
      <c r="AH766" s="262">
        <v>1</v>
      </c>
      <c r="AI766" s="263">
        <v>1</v>
      </c>
      <c r="AJ766" s="24"/>
      <c r="AK766" s="4"/>
      <c r="AL766" s="4"/>
      <c r="AM766" s="264">
        <v>19315.63</v>
      </c>
      <c r="AN766" s="264">
        <v>1408.99</v>
      </c>
      <c r="AO766" s="264">
        <v>610.09</v>
      </c>
      <c r="AP766" s="264">
        <v>365.57</v>
      </c>
      <c r="AQ766" s="264">
        <v>3153.02</v>
      </c>
      <c r="AR766" s="24"/>
      <c r="AS766" s="4"/>
      <c r="AT766" s="4"/>
      <c r="AU766" s="264">
        <v>495.27256410256399</v>
      </c>
      <c r="AV766" s="264">
        <v>35.22475</v>
      </c>
      <c r="AW766" s="264">
        <v>16.055</v>
      </c>
      <c r="AX766" s="264">
        <v>9.1392500000000005</v>
      </c>
      <c r="AY766" s="264">
        <v>71.659545454545494</v>
      </c>
      <c r="AZ766" s="24"/>
      <c r="BA766" s="4"/>
    </row>
    <row r="767" spans="2:53" ht="14.4">
      <c r="B767" s="253" t="s">
        <v>306</v>
      </c>
      <c r="C767" s="5"/>
      <c r="D767" s="254" t="s">
        <v>274</v>
      </c>
      <c r="E767" s="255">
        <v>7</v>
      </c>
      <c r="F767" s="255">
        <v>5</v>
      </c>
      <c r="G767" s="255">
        <v>3</v>
      </c>
      <c r="H767" s="255">
        <v>1</v>
      </c>
      <c r="I767" s="256">
        <v>4</v>
      </c>
      <c r="M767" s="257">
        <v>847.75</v>
      </c>
      <c r="N767" s="257">
        <v>421.27</v>
      </c>
      <c r="O767" s="257">
        <v>232.2</v>
      </c>
      <c r="P767" s="257">
        <v>-6.52</v>
      </c>
      <c r="Q767" s="257">
        <v>688.7</v>
      </c>
      <c r="U767" s="257">
        <v>40.369047619047599</v>
      </c>
      <c r="V767" s="257">
        <v>20.060476190476201</v>
      </c>
      <c r="W767" s="257">
        <v>10.095652173913001</v>
      </c>
      <c r="X767" s="257">
        <v>-0.31047619047619002</v>
      </c>
      <c r="Y767" s="257">
        <v>28.695833333333301</v>
      </c>
      <c r="Z767" s="11"/>
      <c r="AA767" s="4"/>
      <c r="AB767" s="253" t="s">
        <v>132</v>
      </c>
      <c r="AD767" s="254" t="s">
        <v>133</v>
      </c>
      <c r="AE767" s="255">
        <v>25</v>
      </c>
      <c r="AF767" s="255">
        <v>11</v>
      </c>
      <c r="AG767" s="255">
        <v>7</v>
      </c>
      <c r="AH767" s="255">
        <v>6</v>
      </c>
      <c r="AI767" s="256">
        <v>6</v>
      </c>
      <c r="AJ767" s="24"/>
      <c r="AK767" s="4"/>
      <c r="AL767" s="4"/>
      <c r="AM767" s="257">
        <v>26726.26</v>
      </c>
      <c r="AN767" s="257">
        <v>-7746.36</v>
      </c>
      <c r="AO767" s="257">
        <v>1098.17</v>
      </c>
      <c r="AP767" s="257">
        <v>1573.32</v>
      </c>
      <c r="AQ767" s="257">
        <v>-44377.66</v>
      </c>
      <c r="AR767" s="24"/>
      <c r="AS767" s="4"/>
      <c r="AT767" s="4"/>
      <c r="AU767" s="257">
        <v>245.19504587156001</v>
      </c>
      <c r="AV767" s="257">
        <v>-69.163928571428599</v>
      </c>
      <c r="AW767" s="257">
        <v>10.3600943396226</v>
      </c>
      <c r="AX767" s="257">
        <v>17.101304347826101</v>
      </c>
      <c r="AY767" s="257">
        <v>-403.43327272727299</v>
      </c>
      <c r="AZ767" s="24"/>
      <c r="BA767" s="4"/>
    </row>
    <row r="768" spans="2:53" ht="14.4">
      <c r="B768" s="260" t="s">
        <v>770</v>
      </c>
      <c r="C768" s="5"/>
      <c r="D768" s="261" t="s">
        <v>274</v>
      </c>
      <c r="E768" s="262"/>
      <c r="F768" s="262"/>
      <c r="G768" s="262"/>
      <c r="H768" s="262"/>
      <c r="I768" s="263"/>
      <c r="M768" s="264">
        <v>0</v>
      </c>
      <c r="N768" s="264">
        <v>-7.14</v>
      </c>
      <c r="O768" s="264">
        <v>0</v>
      </c>
      <c r="P768" s="264">
        <v>0</v>
      </c>
      <c r="Q768" s="264">
        <v>0</v>
      </c>
      <c r="U768" s="264">
        <v>0</v>
      </c>
      <c r="V768" s="264">
        <v>-7.14</v>
      </c>
      <c r="W768" s="264">
        <v>0</v>
      </c>
      <c r="X768" s="264">
        <v>0</v>
      </c>
      <c r="Y768" s="264">
        <v>0</v>
      </c>
      <c r="Z768" s="11"/>
      <c r="AA768" s="4"/>
      <c r="AB768" s="260" t="s">
        <v>134</v>
      </c>
      <c r="AD768" s="261" t="s">
        <v>471</v>
      </c>
      <c r="AE768" s="262"/>
      <c r="AF768" s="262"/>
      <c r="AG768" s="262"/>
      <c r="AH768" s="262"/>
      <c r="AI768" s="263"/>
      <c r="AJ768" s="24"/>
      <c r="AK768" s="4"/>
      <c r="AL768" s="4"/>
      <c r="AM768" s="264">
        <v>0</v>
      </c>
      <c r="AN768" s="264">
        <v>0</v>
      </c>
      <c r="AO768" s="264">
        <v>0</v>
      </c>
      <c r="AP768" s="264">
        <v>0</v>
      </c>
      <c r="AQ768" s="264">
        <v>0</v>
      </c>
      <c r="AR768" s="24"/>
      <c r="AS768" s="4"/>
      <c r="AT768" s="4"/>
      <c r="AU768" s="264">
        <v>0</v>
      </c>
      <c r="AV768" s="264">
        <v>0</v>
      </c>
      <c r="AW768" s="264">
        <v>0</v>
      </c>
      <c r="AX768" s="264">
        <v>0</v>
      </c>
      <c r="AY768" s="264">
        <v>0</v>
      </c>
      <c r="AZ768" s="24"/>
      <c r="BA768" s="4"/>
    </row>
    <row r="769" spans="2:53" ht="14.4">
      <c r="B769" s="253" t="s">
        <v>365</v>
      </c>
      <c r="C769" s="5"/>
      <c r="D769" s="254" t="s">
        <v>274</v>
      </c>
      <c r="E769" s="255"/>
      <c r="F769" s="255"/>
      <c r="G769" s="255"/>
      <c r="H769" s="255"/>
      <c r="I769" s="256"/>
      <c r="M769" s="257"/>
      <c r="N769" s="257">
        <v>0</v>
      </c>
      <c r="O769" s="257">
        <v>-35.46</v>
      </c>
      <c r="P769" s="257">
        <v>0</v>
      </c>
      <c r="Q769" s="257">
        <v>0</v>
      </c>
      <c r="U769" s="257"/>
      <c r="V769" s="257">
        <v>0</v>
      </c>
      <c r="W769" s="257">
        <v>-35.46</v>
      </c>
      <c r="X769" s="257">
        <v>0</v>
      </c>
      <c r="Y769" s="257">
        <v>0</v>
      </c>
      <c r="Z769" s="11"/>
      <c r="AA769" s="4"/>
      <c r="AB769" s="253" t="s">
        <v>134</v>
      </c>
      <c r="AD769" s="254" t="s">
        <v>135</v>
      </c>
      <c r="AE769" s="255">
        <v>340</v>
      </c>
      <c r="AF769" s="255">
        <v>178</v>
      </c>
      <c r="AG769" s="255">
        <v>111</v>
      </c>
      <c r="AH769" s="255">
        <v>85</v>
      </c>
      <c r="AI769" s="256">
        <v>79</v>
      </c>
      <c r="AJ769" s="24"/>
      <c r="AK769" s="4"/>
      <c r="AL769" s="4"/>
      <c r="AM769" s="257">
        <v>93248.11</v>
      </c>
      <c r="AN769" s="257">
        <v>36241.61</v>
      </c>
      <c r="AO769" s="257">
        <v>9599.2300000000105</v>
      </c>
      <c r="AP769" s="257">
        <v>4904.6000000000004</v>
      </c>
      <c r="AQ769" s="257">
        <v>6822.58</v>
      </c>
      <c r="AR769" s="24"/>
      <c r="AS769" s="4"/>
      <c r="AT769" s="4"/>
      <c r="AU769" s="257">
        <v>44.787756964457202</v>
      </c>
      <c r="AV769" s="257">
        <v>17.315628284758699</v>
      </c>
      <c r="AW769" s="257">
        <v>4.9025689479060297</v>
      </c>
      <c r="AX769" s="257">
        <v>2.8138841078600101</v>
      </c>
      <c r="AY769" s="257">
        <v>3.22428166351607</v>
      </c>
      <c r="AZ769" s="24"/>
      <c r="BA769" s="4"/>
    </row>
    <row r="770" spans="2:53" ht="14.4">
      <c r="B770" s="260" t="s">
        <v>403</v>
      </c>
      <c r="C770" s="5"/>
      <c r="D770" s="261" t="s">
        <v>274</v>
      </c>
      <c r="E770" s="262">
        <v>333</v>
      </c>
      <c r="F770" s="262">
        <v>175</v>
      </c>
      <c r="G770" s="262">
        <v>142</v>
      </c>
      <c r="H770" s="262">
        <v>115</v>
      </c>
      <c r="I770" s="263">
        <v>129</v>
      </c>
      <c r="M770" s="264">
        <v>52554.38</v>
      </c>
      <c r="N770" s="264">
        <v>22738.92</v>
      </c>
      <c r="O770" s="264">
        <v>19284.93</v>
      </c>
      <c r="P770" s="264">
        <v>14478.54</v>
      </c>
      <c r="Q770" s="264">
        <v>34078.76</v>
      </c>
      <c r="U770" s="264">
        <v>50.5330576923077</v>
      </c>
      <c r="V770" s="264">
        <v>21.656114285714299</v>
      </c>
      <c r="W770" s="264">
        <v>18.614797297297301</v>
      </c>
      <c r="X770" s="264">
        <v>14.335188118811899</v>
      </c>
      <c r="Y770" s="264">
        <v>32.180132200188901</v>
      </c>
      <c r="Z770" s="11"/>
      <c r="AA770" s="4"/>
      <c r="AB770" s="260" t="s">
        <v>136</v>
      </c>
      <c r="AD770" s="261" t="s">
        <v>138</v>
      </c>
      <c r="AE770" s="262">
        <v>47</v>
      </c>
      <c r="AF770" s="262">
        <v>27</v>
      </c>
      <c r="AG770" s="262">
        <v>12</v>
      </c>
      <c r="AH770" s="262">
        <v>10</v>
      </c>
      <c r="AI770" s="263">
        <v>7</v>
      </c>
      <c r="AJ770" s="24"/>
      <c r="AK770" s="4"/>
      <c r="AL770" s="4"/>
      <c r="AM770" s="264">
        <v>10854.67</v>
      </c>
      <c r="AN770" s="264">
        <v>1378.1</v>
      </c>
      <c r="AO770" s="264">
        <v>2159.3000000000002</v>
      </c>
      <c r="AP770" s="264">
        <v>1089.44</v>
      </c>
      <c r="AQ770" s="264">
        <v>-3664.53</v>
      </c>
      <c r="AR770" s="24"/>
      <c r="AS770" s="4"/>
      <c r="AT770" s="4"/>
      <c r="AU770" s="264">
        <v>21.283666666666701</v>
      </c>
      <c r="AV770" s="264">
        <v>2.7728370221328</v>
      </c>
      <c r="AW770" s="264">
        <v>5.4390428211586901</v>
      </c>
      <c r="AX770" s="264">
        <v>2.61256594724221</v>
      </c>
      <c r="AY770" s="264">
        <v>-7.2564950495049496</v>
      </c>
      <c r="AZ770" s="24"/>
      <c r="BA770" s="4"/>
    </row>
    <row r="771" spans="2:53" ht="14.4">
      <c r="B771" s="253" t="s">
        <v>682</v>
      </c>
      <c r="C771" s="5"/>
      <c r="D771" s="254" t="s">
        <v>274</v>
      </c>
      <c r="E771" s="255">
        <v>22</v>
      </c>
      <c r="F771" s="255">
        <v>15</v>
      </c>
      <c r="G771" s="255">
        <v>10</v>
      </c>
      <c r="H771" s="255">
        <v>7</v>
      </c>
      <c r="I771" s="256">
        <v>7</v>
      </c>
      <c r="M771" s="257">
        <v>961.11</v>
      </c>
      <c r="N771" s="257">
        <v>981.17</v>
      </c>
      <c r="O771" s="257">
        <v>2498.6999999999998</v>
      </c>
      <c r="P771" s="257">
        <v>674.62</v>
      </c>
      <c r="Q771" s="257">
        <v>-63.509999999999899</v>
      </c>
      <c r="U771" s="257">
        <v>12.165949367088601</v>
      </c>
      <c r="V771" s="257">
        <v>11.965487804878</v>
      </c>
      <c r="W771" s="257">
        <v>32.0346153846154</v>
      </c>
      <c r="X771" s="257">
        <v>8.9949333333333303</v>
      </c>
      <c r="Y771" s="257">
        <v>-0.81423076923076798</v>
      </c>
      <c r="Z771" s="11"/>
      <c r="AA771" s="4"/>
      <c r="AB771" s="253" t="s">
        <v>142</v>
      </c>
      <c r="AD771" s="254" t="s">
        <v>342</v>
      </c>
      <c r="AE771" s="255"/>
      <c r="AF771" s="255"/>
      <c r="AG771" s="255"/>
      <c r="AH771" s="255"/>
      <c r="AI771" s="256"/>
      <c r="AJ771" s="24"/>
      <c r="AK771" s="4"/>
      <c r="AL771" s="4"/>
      <c r="AM771" s="257">
        <v>0</v>
      </c>
      <c r="AN771" s="257">
        <v>0</v>
      </c>
      <c r="AO771" s="257"/>
      <c r="AP771" s="257">
        <v>0</v>
      </c>
      <c r="AQ771" s="257">
        <v>0</v>
      </c>
      <c r="AR771" s="24"/>
      <c r="AS771" s="4"/>
      <c r="AT771" s="4"/>
      <c r="AU771" s="257">
        <v>0</v>
      </c>
      <c r="AV771" s="257">
        <v>0</v>
      </c>
      <c r="AW771" s="257"/>
      <c r="AX771" s="257">
        <v>0</v>
      </c>
      <c r="AY771" s="257">
        <v>0</v>
      </c>
      <c r="AZ771" s="24"/>
      <c r="BA771" s="4"/>
    </row>
    <row r="772" spans="2:53" ht="14.4">
      <c r="B772" s="260" t="s">
        <v>456</v>
      </c>
      <c r="C772" s="5"/>
      <c r="D772" s="261" t="s">
        <v>274</v>
      </c>
      <c r="E772" s="262">
        <v>3</v>
      </c>
      <c r="F772" s="262">
        <v>2</v>
      </c>
      <c r="G772" s="262">
        <v>2</v>
      </c>
      <c r="H772" s="262">
        <v>2</v>
      </c>
      <c r="I772" s="263">
        <v>3</v>
      </c>
      <c r="M772" s="264">
        <v>174.86</v>
      </c>
      <c r="N772" s="264">
        <v>289.11</v>
      </c>
      <c r="O772" s="264">
        <v>117.79</v>
      </c>
      <c r="P772" s="264">
        <v>296.64999999999998</v>
      </c>
      <c r="Q772" s="264">
        <v>534.24</v>
      </c>
      <c r="U772" s="264">
        <v>15.896363636363599</v>
      </c>
      <c r="V772" s="264">
        <v>26.2827272727273</v>
      </c>
      <c r="W772" s="264">
        <v>10.708181818181799</v>
      </c>
      <c r="X772" s="264">
        <v>26.968181818181801</v>
      </c>
      <c r="Y772" s="264">
        <v>38.159999999999997</v>
      </c>
      <c r="Z772" s="11"/>
      <c r="AA772" s="4"/>
      <c r="AB772" s="260" t="s">
        <v>142</v>
      </c>
      <c r="AD772" s="261" t="s">
        <v>143</v>
      </c>
      <c r="AE772" s="262">
        <v>39</v>
      </c>
      <c r="AF772" s="262">
        <v>19</v>
      </c>
      <c r="AG772" s="262">
        <v>9</v>
      </c>
      <c r="AH772" s="262">
        <v>9</v>
      </c>
      <c r="AI772" s="263">
        <v>7</v>
      </c>
      <c r="AJ772" s="24"/>
      <c r="AK772" s="4"/>
      <c r="AL772" s="4"/>
      <c r="AM772" s="264">
        <v>23864.45</v>
      </c>
      <c r="AN772" s="264">
        <v>2662.62</v>
      </c>
      <c r="AO772" s="264">
        <v>306.01</v>
      </c>
      <c r="AP772" s="264">
        <v>677.52</v>
      </c>
      <c r="AQ772" s="264">
        <v>558</v>
      </c>
      <c r="AR772" s="24"/>
      <c r="AS772" s="4"/>
      <c r="AT772" s="4"/>
      <c r="AU772" s="264">
        <v>142.90089820359299</v>
      </c>
      <c r="AV772" s="264">
        <v>15.662470588235299</v>
      </c>
      <c r="AW772" s="264">
        <v>1.8546060606060599</v>
      </c>
      <c r="AX772" s="264">
        <v>4.5167999999999999</v>
      </c>
      <c r="AY772" s="264">
        <v>3.2254335260115599</v>
      </c>
      <c r="AZ772" s="24"/>
      <c r="BA772" s="4"/>
    </row>
    <row r="773" spans="2:53" ht="14.4">
      <c r="B773" s="253" t="s">
        <v>562</v>
      </c>
      <c r="C773" s="5"/>
      <c r="D773" s="254" t="s">
        <v>274</v>
      </c>
      <c r="E773" s="255">
        <v>53</v>
      </c>
      <c r="F773" s="255">
        <v>19</v>
      </c>
      <c r="G773" s="255">
        <v>16</v>
      </c>
      <c r="H773" s="255">
        <v>9</v>
      </c>
      <c r="I773" s="256">
        <v>12</v>
      </c>
      <c r="M773" s="257">
        <v>5615.95</v>
      </c>
      <c r="N773" s="257">
        <v>2278.06</v>
      </c>
      <c r="O773" s="257">
        <v>3093.56</v>
      </c>
      <c r="P773" s="257">
        <v>1404.91</v>
      </c>
      <c r="Q773" s="257">
        <v>4020.71</v>
      </c>
      <c r="U773" s="257">
        <v>15.3023160762943</v>
      </c>
      <c r="V773" s="257">
        <v>6.0586702127659597</v>
      </c>
      <c r="W773" s="257">
        <v>8.4523497267759602</v>
      </c>
      <c r="X773" s="257">
        <v>3.8490684931506798</v>
      </c>
      <c r="Y773" s="257">
        <v>10.808360215053799</v>
      </c>
      <c r="Z773" s="11"/>
      <c r="AA773" s="4"/>
      <c r="AB773" s="253" t="s">
        <v>147</v>
      </c>
      <c r="AD773" s="254" t="s">
        <v>585</v>
      </c>
      <c r="AE773" s="254"/>
      <c r="AF773" s="254"/>
      <c r="AG773" s="254"/>
      <c r="AH773" s="254"/>
      <c r="AI773" s="275"/>
      <c r="AJ773" s="24"/>
      <c r="AK773" s="4"/>
      <c r="AL773" s="4"/>
      <c r="AM773" s="257">
        <v>0</v>
      </c>
      <c r="AN773" s="257">
        <v>0</v>
      </c>
      <c r="AO773" s="257">
        <v>0</v>
      </c>
      <c r="AP773" s="257">
        <v>0</v>
      </c>
      <c r="AQ773" s="257">
        <v>0</v>
      </c>
      <c r="AR773" s="24"/>
      <c r="AS773" s="4"/>
      <c r="AT773" s="4"/>
      <c r="AU773" s="257">
        <v>0</v>
      </c>
      <c r="AV773" s="257">
        <v>0</v>
      </c>
      <c r="AW773" s="257">
        <v>0</v>
      </c>
      <c r="AX773" s="257">
        <v>0</v>
      </c>
      <c r="AY773" s="257">
        <v>0</v>
      </c>
      <c r="AZ773" s="24"/>
      <c r="BA773" s="4"/>
    </row>
    <row r="774" spans="2:53" ht="14.4">
      <c r="B774" s="260" t="s">
        <v>82</v>
      </c>
      <c r="C774" s="5"/>
      <c r="D774" s="261" t="s">
        <v>84</v>
      </c>
      <c r="E774" s="262">
        <v>2</v>
      </c>
      <c r="F774" s="262">
        <v>2</v>
      </c>
      <c r="G774" s="262">
        <v>2</v>
      </c>
      <c r="H774" s="262">
        <v>2</v>
      </c>
      <c r="I774" s="263">
        <v>2</v>
      </c>
      <c r="M774" s="264">
        <v>84.43</v>
      </c>
      <c r="N774" s="264">
        <v>120.19</v>
      </c>
      <c r="O774" s="264">
        <v>137.61000000000001</v>
      </c>
      <c r="P774" s="264">
        <v>114.71</v>
      </c>
      <c r="Q774" s="264">
        <v>191.14</v>
      </c>
      <c r="U774" s="264">
        <v>14.071666666666699</v>
      </c>
      <c r="V774" s="264">
        <v>20.031666666666698</v>
      </c>
      <c r="W774" s="264">
        <v>22.934999999999999</v>
      </c>
      <c r="X774" s="264">
        <v>19.1183333333333</v>
      </c>
      <c r="Y774" s="264">
        <v>31.856666666666701</v>
      </c>
      <c r="Z774" s="11"/>
      <c r="AA774" s="4"/>
      <c r="AB774" s="260" t="s">
        <v>147</v>
      </c>
      <c r="AD774" s="261" t="s">
        <v>143</v>
      </c>
      <c r="AE774" s="262">
        <v>11</v>
      </c>
      <c r="AF774" s="262">
        <v>7</v>
      </c>
      <c r="AG774" s="262">
        <v>4</v>
      </c>
      <c r="AH774" s="262"/>
      <c r="AI774" s="263"/>
      <c r="AJ774" s="24"/>
      <c r="AK774" s="4"/>
      <c r="AL774" s="4"/>
      <c r="AM774" s="264">
        <v>14899.27</v>
      </c>
      <c r="AN774" s="264">
        <v>393.15</v>
      </c>
      <c r="AO774" s="264">
        <v>10.27</v>
      </c>
      <c r="AP774" s="264">
        <v>0</v>
      </c>
      <c r="AQ774" s="264">
        <v>0</v>
      </c>
      <c r="AR774" s="24"/>
      <c r="AS774" s="4"/>
      <c r="AT774" s="4"/>
      <c r="AU774" s="264">
        <v>595.97080000000005</v>
      </c>
      <c r="AV774" s="264">
        <v>16.381250000000001</v>
      </c>
      <c r="AW774" s="264">
        <v>0.46681818181818202</v>
      </c>
      <c r="AX774" s="264">
        <v>0</v>
      </c>
      <c r="AY774" s="264">
        <v>0</v>
      </c>
      <c r="AZ774" s="24"/>
      <c r="BA774" s="4"/>
    </row>
    <row r="775" spans="2:53" ht="14.4">
      <c r="B775" s="253" t="s">
        <v>266</v>
      </c>
      <c r="C775" s="5"/>
      <c r="D775" s="254" t="s">
        <v>84</v>
      </c>
      <c r="E775" s="255">
        <v>14</v>
      </c>
      <c r="F775" s="255">
        <v>14</v>
      </c>
      <c r="G775" s="255">
        <v>11</v>
      </c>
      <c r="H775" s="255">
        <v>4</v>
      </c>
      <c r="I775" s="256">
        <v>4</v>
      </c>
      <c r="M775" s="257">
        <v>3018.66</v>
      </c>
      <c r="N775" s="257">
        <v>3375.83</v>
      </c>
      <c r="O775" s="257">
        <v>2642.09</v>
      </c>
      <c r="P775" s="257">
        <v>276.70999999999998</v>
      </c>
      <c r="Q775" s="257">
        <v>10559.5</v>
      </c>
      <c r="U775" s="257">
        <v>51.163728813559302</v>
      </c>
      <c r="V775" s="257">
        <v>56.263833333333302</v>
      </c>
      <c r="W775" s="257">
        <v>44.781186440677999</v>
      </c>
      <c r="X775" s="257">
        <v>4.8545614035087699</v>
      </c>
      <c r="Y775" s="257">
        <v>167.611111111111</v>
      </c>
      <c r="Z775" s="11"/>
      <c r="AA775" s="4"/>
      <c r="AB775" s="253" t="s">
        <v>149</v>
      </c>
      <c r="AD775" s="254" t="s">
        <v>88</v>
      </c>
      <c r="AE775" s="255">
        <v>21</v>
      </c>
      <c r="AF775" s="255">
        <v>7</v>
      </c>
      <c r="AG775" s="255">
        <v>2</v>
      </c>
      <c r="AH775" s="255">
        <v>3</v>
      </c>
      <c r="AI775" s="256">
        <v>1</v>
      </c>
      <c r="AJ775" s="24"/>
      <c r="AK775" s="4"/>
      <c r="AL775" s="4"/>
      <c r="AM775" s="257">
        <v>1845.8</v>
      </c>
      <c r="AN775" s="257">
        <v>174.02</v>
      </c>
      <c r="AO775" s="257">
        <v>-251.76</v>
      </c>
      <c r="AP775" s="257">
        <v>37.549999999999997</v>
      </c>
      <c r="AQ775" s="257">
        <v>-963.03</v>
      </c>
      <c r="AR775" s="24"/>
      <c r="AS775" s="4"/>
      <c r="AT775" s="4"/>
      <c r="AU775" s="257">
        <v>13.983333333333301</v>
      </c>
      <c r="AV775" s="257">
        <v>1.27021897810219</v>
      </c>
      <c r="AW775" s="257">
        <v>-2.0303225806451599</v>
      </c>
      <c r="AX775" s="257">
        <v>0.39946808510638299</v>
      </c>
      <c r="AY775" s="257">
        <v>-6.92827338129496</v>
      </c>
      <c r="AZ775" s="24"/>
      <c r="BA775" s="4"/>
    </row>
    <row r="776" spans="2:53" ht="14.4">
      <c r="B776" s="260" t="s">
        <v>669</v>
      </c>
      <c r="C776" s="5"/>
      <c r="D776" s="261" t="s">
        <v>84</v>
      </c>
      <c r="E776" s="262">
        <v>4</v>
      </c>
      <c r="F776" s="262">
        <v>1</v>
      </c>
      <c r="G776" s="262">
        <v>1</v>
      </c>
      <c r="H776" s="262">
        <v>1</v>
      </c>
      <c r="I776" s="263">
        <v>1</v>
      </c>
      <c r="M776" s="264">
        <v>337.57</v>
      </c>
      <c r="N776" s="264">
        <v>105.08</v>
      </c>
      <c r="O776" s="264">
        <v>75.069999999999993</v>
      </c>
      <c r="P776" s="264">
        <v>95.03</v>
      </c>
      <c r="Q776" s="264">
        <v>35.450000000000003</v>
      </c>
      <c r="U776" s="264">
        <v>42.196249999999999</v>
      </c>
      <c r="V776" s="264">
        <v>13.135</v>
      </c>
      <c r="W776" s="264">
        <v>9.3837499999999991</v>
      </c>
      <c r="X776" s="264">
        <v>11.87875</v>
      </c>
      <c r="Y776" s="264">
        <v>4.4312500000000004</v>
      </c>
      <c r="Z776" s="11"/>
      <c r="AA776" s="4"/>
      <c r="AB776" s="260" t="s">
        <v>154</v>
      </c>
      <c r="AD776" s="261" t="s">
        <v>156</v>
      </c>
      <c r="AE776" s="262"/>
      <c r="AF776" s="262"/>
      <c r="AG776" s="262"/>
      <c r="AH776" s="262"/>
      <c r="AI776" s="263"/>
      <c r="AJ776" s="24"/>
      <c r="AK776" s="4"/>
      <c r="AL776" s="4"/>
      <c r="AM776" s="264">
        <v>0</v>
      </c>
      <c r="AN776" s="264">
        <v>0</v>
      </c>
      <c r="AO776" s="264">
        <v>0</v>
      </c>
      <c r="AP776" s="264">
        <v>0</v>
      </c>
      <c r="AQ776" s="264">
        <v>0</v>
      </c>
      <c r="AR776" s="24"/>
      <c r="AS776" s="4"/>
      <c r="AT776" s="4"/>
      <c r="AU776" s="264">
        <v>0</v>
      </c>
      <c r="AV776" s="264">
        <v>0</v>
      </c>
      <c r="AW776" s="264">
        <v>0</v>
      </c>
      <c r="AX776" s="264">
        <v>0</v>
      </c>
      <c r="AY776" s="264">
        <v>0</v>
      </c>
      <c r="AZ776" s="24"/>
      <c r="BA776" s="4"/>
    </row>
    <row r="777" spans="2:53" ht="14.4">
      <c r="B777" s="253" t="s">
        <v>288</v>
      </c>
      <c r="C777" s="5"/>
      <c r="D777" s="254" t="s">
        <v>84</v>
      </c>
      <c r="E777" s="255"/>
      <c r="F777" s="255"/>
      <c r="G777" s="255"/>
      <c r="H777" s="255"/>
      <c r="I777" s="256"/>
      <c r="M777" s="257">
        <v>0</v>
      </c>
      <c r="N777" s="257">
        <v>0</v>
      </c>
      <c r="O777" s="257">
        <v>0</v>
      </c>
      <c r="P777" s="257">
        <v>0</v>
      </c>
      <c r="Q777" s="257">
        <v>0</v>
      </c>
      <c r="U777" s="257">
        <v>0</v>
      </c>
      <c r="V777" s="257">
        <v>0</v>
      </c>
      <c r="W777" s="257">
        <v>0</v>
      </c>
      <c r="X777" s="257">
        <v>0</v>
      </c>
      <c r="Y777" s="257">
        <v>0</v>
      </c>
      <c r="Z777" s="11"/>
      <c r="AA777" s="4"/>
      <c r="AB777" s="253" t="s">
        <v>154</v>
      </c>
      <c r="AD777" s="254" t="s">
        <v>55</v>
      </c>
      <c r="AE777" s="255">
        <v>123</v>
      </c>
      <c r="AF777" s="255">
        <v>56</v>
      </c>
      <c r="AG777" s="255">
        <v>30</v>
      </c>
      <c r="AH777" s="255">
        <v>20</v>
      </c>
      <c r="AI777" s="256">
        <v>15</v>
      </c>
      <c r="AJ777" s="24"/>
      <c r="AK777" s="4"/>
      <c r="AL777" s="4"/>
      <c r="AM777" s="257">
        <v>42482.86</v>
      </c>
      <c r="AN777" s="257">
        <v>1499.4</v>
      </c>
      <c r="AO777" s="257">
        <v>2121.83</v>
      </c>
      <c r="AP777" s="257">
        <v>-1340.58</v>
      </c>
      <c r="AQ777" s="257">
        <v>-22593.5</v>
      </c>
      <c r="AR777" s="24"/>
      <c r="AS777" s="4"/>
      <c r="AT777" s="4"/>
      <c r="AU777" s="257">
        <v>48.999838523644698</v>
      </c>
      <c r="AV777" s="257">
        <v>1.7414634146341501</v>
      </c>
      <c r="AW777" s="257">
        <v>2.5021580188679202</v>
      </c>
      <c r="AX777" s="257">
        <v>-1.6611895910780701</v>
      </c>
      <c r="AY777" s="257">
        <v>-26.0894919168591</v>
      </c>
      <c r="AZ777" s="24"/>
      <c r="BA777" s="4"/>
    </row>
    <row r="778" spans="2:53" ht="14.4">
      <c r="B778" s="260" t="s">
        <v>338</v>
      </c>
      <c r="C778" s="5"/>
      <c r="D778" s="261" t="s">
        <v>84</v>
      </c>
      <c r="E778" s="262">
        <v>2</v>
      </c>
      <c r="F778" s="262">
        <v>1</v>
      </c>
      <c r="G778" s="262"/>
      <c r="H778" s="262"/>
      <c r="I778" s="263"/>
      <c r="M778" s="264">
        <v>10.24</v>
      </c>
      <c r="N778" s="264">
        <v>4.32</v>
      </c>
      <c r="O778" s="264">
        <v>-7.57</v>
      </c>
      <c r="P778" s="264">
        <v>-28.36</v>
      </c>
      <c r="Q778" s="264">
        <v>-246.75</v>
      </c>
      <c r="U778" s="264">
        <v>3.41333333333333</v>
      </c>
      <c r="V778" s="264">
        <v>0.86399999999999999</v>
      </c>
      <c r="W778" s="264">
        <v>-1.8925000000000001</v>
      </c>
      <c r="X778" s="264">
        <v>-5.6719999999999997</v>
      </c>
      <c r="Y778" s="264">
        <v>-35.25</v>
      </c>
      <c r="Z778" s="11"/>
      <c r="AA778" s="4"/>
      <c r="AB778" s="260" t="s">
        <v>159</v>
      </c>
      <c r="AD778" s="261" t="s">
        <v>88</v>
      </c>
      <c r="AE778" s="262">
        <v>113</v>
      </c>
      <c r="AF778" s="262">
        <v>29</v>
      </c>
      <c r="AG778" s="262">
        <v>18</v>
      </c>
      <c r="AH778" s="262">
        <v>14</v>
      </c>
      <c r="AI778" s="263">
        <v>17</v>
      </c>
      <c r="AJ778" s="24"/>
      <c r="AK778" s="4"/>
      <c r="AL778" s="4"/>
      <c r="AM778" s="264">
        <v>31773.73</v>
      </c>
      <c r="AN778" s="264">
        <v>2783.78</v>
      </c>
      <c r="AO778" s="264">
        <v>-3179.8</v>
      </c>
      <c r="AP778" s="264">
        <v>456.97</v>
      </c>
      <c r="AQ778" s="264">
        <v>2325.09</v>
      </c>
      <c r="AR778" s="24"/>
      <c r="AS778" s="4"/>
      <c r="AT778" s="4"/>
      <c r="AU778" s="264">
        <v>39.178458692971603</v>
      </c>
      <c r="AV778" s="264">
        <v>3.4538213399503701</v>
      </c>
      <c r="AW778" s="264">
        <v>-4.1457627118644096</v>
      </c>
      <c r="AX778" s="264">
        <v>0.80594356261022904</v>
      </c>
      <c r="AY778" s="264">
        <v>2.8919029850746298</v>
      </c>
      <c r="AZ778" s="24"/>
      <c r="BA778" s="4"/>
    </row>
    <row r="779" spans="2:53" ht="14.4">
      <c r="B779" s="253" t="s">
        <v>681</v>
      </c>
      <c r="C779" s="5"/>
      <c r="D779" s="254" t="s">
        <v>84</v>
      </c>
      <c r="E779" s="255">
        <v>14</v>
      </c>
      <c r="F779" s="255">
        <v>11</v>
      </c>
      <c r="G779" s="255">
        <v>9</v>
      </c>
      <c r="H779" s="255">
        <v>8</v>
      </c>
      <c r="I779" s="256">
        <v>7</v>
      </c>
      <c r="M779" s="257">
        <v>715.23</v>
      </c>
      <c r="N779" s="257">
        <v>1555.61</v>
      </c>
      <c r="O779" s="257">
        <v>2085.6799999999998</v>
      </c>
      <c r="P779" s="257">
        <v>724.33</v>
      </c>
      <c r="Q779" s="257">
        <v>950.45</v>
      </c>
      <c r="U779" s="257">
        <v>8.83</v>
      </c>
      <c r="V779" s="257">
        <v>19.205061728395101</v>
      </c>
      <c r="W779" s="257">
        <v>26.401012658227899</v>
      </c>
      <c r="X779" s="257">
        <v>9.4068831168831206</v>
      </c>
      <c r="Y779" s="257">
        <v>11.5908536585366</v>
      </c>
      <c r="Z779" s="11"/>
      <c r="AA779" s="4"/>
      <c r="AB779" s="253" t="s">
        <v>159</v>
      </c>
      <c r="AD779" s="254" t="s">
        <v>54</v>
      </c>
      <c r="AE779" s="255"/>
      <c r="AF779" s="255"/>
      <c r="AG779" s="255"/>
      <c r="AH779" s="255"/>
      <c r="AI779" s="256"/>
      <c r="AJ779" s="24"/>
      <c r="AK779" s="4"/>
      <c r="AL779" s="4"/>
      <c r="AM779" s="257">
        <v>0</v>
      </c>
      <c r="AN779" s="257">
        <v>0</v>
      </c>
      <c r="AO779" s="257">
        <v>0</v>
      </c>
      <c r="AP779" s="257">
        <v>0</v>
      </c>
      <c r="AQ779" s="257">
        <v>0</v>
      </c>
      <c r="AR779" s="24"/>
      <c r="AS779" s="4"/>
      <c r="AT779" s="4"/>
      <c r="AU779" s="257">
        <v>0</v>
      </c>
      <c r="AV779" s="257">
        <v>0</v>
      </c>
      <c r="AW779" s="257">
        <v>0</v>
      </c>
      <c r="AX779" s="257">
        <v>0</v>
      </c>
      <c r="AY779" s="257">
        <v>0</v>
      </c>
      <c r="AZ779" s="24"/>
      <c r="BA779" s="4"/>
    </row>
    <row r="780" spans="2:53" ht="14.4">
      <c r="B780" s="260" t="s">
        <v>394</v>
      </c>
      <c r="C780" s="5"/>
      <c r="D780" s="261" t="s">
        <v>84</v>
      </c>
      <c r="E780" s="262">
        <v>166</v>
      </c>
      <c r="F780" s="262">
        <v>89</v>
      </c>
      <c r="G780" s="262">
        <v>59</v>
      </c>
      <c r="H780" s="262">
        <v>37</v>
      </c>
      <c r="I780" s="263">
        <v>38</v>
      </c>
      <c r="M780" s="264">
        <v>19692.05</v>
      </c>
      <c r="N780" s="264">
        <v>9496.92</v>
      </c>
      <c r="O780" s="264">
        <v>7442.39</v>
      </c>
      <c r="P780" s="264">
        <v>3878.89</v>
      </c>
      <c r="Q780" s="264">
        <v>10715.39</v>
      </c>
      <c r="U780" s="264">
        <v>20.9045116772824</v>
      </c>
      <c r="V780" s="264">
        <v>9.8618068535825607</v>
      </c>
      <c r="W780" s="264">
        <v>7.8340947368420997</v>
      </c>
      <c r="X780" s="264">
        <v>4.1046455026455</v>
      </c>
      <c r="Y780" s="264">
        <v>10.845536437247</v>
      </c>
      <c r="Z780" s="11"/>
      <c r="AA780" s="4"/>
      <c r="AB780" s="260" t="s">
        <v>160</v>
      </c>
      <c r="AD780" s="261" t="s">
        <v>155</v>
      </c>
      <c r="AE780" s="262">
        <v>2</v>
      </c>
      <c r="AF780" s="262">
        <v>1</v>
      </c>
      <c r="AG780" s="262">
        <v>1</v>
      </c>
      <c r="AH780" s="262"/>
      <c r="AI780" s="263"/>
      <c r="AJ780" s="24"/>
      <c r="AK780" s="4"/>
      <c r="AL780" s="4"/>
      <c r="AM780" s="264">
        <v>95.19</v>
      </c>
      <c r="AN780" s="264">
        <v>9.65</v>
      </c>
      <c r="AO780" s="264">
        <v>11.82</v>
      </c>
      <c r="AP780" s="264">
        <v>0</v>
      </c>
      <c r="AQ780" s="264">
        <v>0</v>
      </c>
      <c r="AR780" s="24"/>
      <c r="AS780" s="4"/>
      <c r="AT780" s="4"/>
      <c r="AU780" s="264">
        <v>5.01</v>
      </c>
      <c r="AV780" s="264">
        <v>0.48249999999999998</v>
      </c>
      <c r="AW780" s="264">
        <v>0.59099999999999997</v>
      </c>
      <c r="AX780" s="264">
        <v>0</v>
      </c>
      <c r="AY780" s="264">
        <v>0</v>
      </c>
      <c r="AZ780" s="24"/>
      <c r="BA780" s="4"/>
    </row>
    <row r="781" spans="2:53" ht="14.4">
      <c r="B781" s="253" t="s">
        <v>392</v>
      </c>
      <c r="C781" s="5"/>
      <c r="D781" s="254" t="s">
        <v>393</v>
      </c>
      <c r="E781" s="255">
        <v>94</v>
      </c>
      <c r="F781" s="255">
        <v>70</v>
      </c>
      <c r="G781" s="255">
        <v>47</v>
      </c>
      <c r="H781" s="255">
        <v>29</v>
      </c>
      <c r="I781" s="256">
        <v>42</v>
      </c>
      <c r="M781" s="257">
        <v>13347.76</v>
      </c>
      <c r="N781" s="257">
        <v>12071.21</v>
      </c>
      <c r="O781" s="257">
        <v>7767.81</v>
      </c>
      <c r="P781" s="257">
        <v>4071.03</v>
      </c>
      <c r="Q781" s="257">
        <v>9630.84</v>
      </c>
      <c r="U781" s="257">
        <v>39.844059701492498</v>
      </c>
      <c r="V781" s="257">
        <v>35.926220238095198</v>
      </c>
      <c r="W781" s="257">
        <v>23.256916167664698</v>
      </c>
      <c r="X781" s="257">
        <v>13.1323548387097</v>
      </c>
      <c r="Y781" s="257">
        <v>29.273069908814598</v>
      </c>
      <c r="Z781" s="11"/>
      <c r="AA781" s="4"/>
      <c r="AB781" s="253" t="s">
        <v>161</v>
      </c>
      <c r="AD781" s="254" t="s">
        <v>68</v>
      </c>
      <c r="AE781" s="255">
        <v>13</v>
      </c>
      <c r="AF781" s="255">
        <v>12</v>
      </c>
      <c r="AG781" s="255">
        <v>4</v>
      </c>
      <c r="AH781" s="255">
        <v>3</v>
      </c>
      <c r="AI781" s="256">
        <v>3</v>
      </c>
      <c r="AJ781" s="24"/>
      <c r="AK781" s="4"/>
      <c r="AL781" s="4"/>
      <c r="AM781" s="257">
        <v>4481.38</v>
      </c>
      <c r="AN781" s="257">
        <v>-734.03</v>
      </c>
      <c r="AO781" s="257">
        <v>171.85</v>
      </c>
      <c r="AP781" s="257">
        <v>90.33</v>
      </c>
      <c r="AQ781" s="257">
        <v>469.58</v>
      </c>
      <c r="AR781" s="24"/>
      <c r="AS781" s="4"/>
      <c r="AT781" s="4"/>
      <c r="AU781" s="257">
        <v>36.140161290322602</v>
      </c>
      <c r="AV781" s="257">
        <v>-5.8722399999999997</v>
      </c>
      <c r="AW781" s="257">
        <v>1.3971544715447199</v>
      </c>
      <c r="AX781" s="257">
        <v>0.74040983606557398</v>
      </c>
      <c r="AY781" s="257">
        <v>3.7869354838709701</v>
      </c>
      <c r="AZ781" s="24"/>
      <c r="BA781" s="4"/>
    </row>
    <row r="782" spans="2:53" ht="14.4">
      <c r="B782" s="260" t="s">
        <v>680</v>
      </c>
      <c r="C782" s="5"/>
      <c r="D782" s="261" t="s">
        <v>393</v>
      </c>
      <c r="E782" s="262">
        <v>15</v>
      </c>
      <c r="F782" s="262">
        <v>10</v>
      </c>
      <c r="G782" s="262">
        <v>6</v>
      </c>
      <c r="H782" s="262">
        <v>4</v>
      </c>
      <c r="I782" s="263">
        <v>5</v>
      </c>
      <c r="M782" s="264">
        <v>2662.83</v>
      </c>
      <c r="N782" s="264">
        <v>2693.37</v>
      </c>
      <c r="O782" s="264">
        <v>299.87</v>
      </c>
      <c r="P782" s="264">
        <v>746.08</v>
      </c>
      <c r="Q782" s="264">
        <v>542.70000000000005</v>
      </c>
      <c r="U782" s="264">
        <v>73.967500000000001</v>
      </c>
      <c r="V782" s="264">
        <v>79.216764705882397</v>
      </c>
      <c r="W782" s="264">
        <v>9.0869696969696996</v>
      </c>
      <c r="X782" s="264">
        <v>24.067096774193601</v>
      </c>
      <c r="Y782" s="264">
        <v>16.445454545454499</v>
      </c>
      <c r="Z782" s="11"/>
      <c r="AA782" s="4"/>
      <c r="AB782" s="260" t="s">
        <v>161</v>
      </c>
      <c r="AD782" s="261" t="s">
        <v>91</v>
      </c>
      <c r="AE782" s="262">
        <v>8</v>
      </c>
      <c r="AF782" s="262">
        <v>3</v>
      </c>
      <c r="AG782" s="262">
        <v>1</v>
      </c>
      <c r="AH782" s="262"/>
      <c r="AI782" s="263">
        <v>1</v>
      </c>
      <c r="AJ782" s="24"/>
      <c r="AK782" s="4"/>
      <c r="AL782" s="4"/>
      <c r="AM782" s="264">
        <v>1681.14</v>
      </c>
      <c r="AN782" s="264">
        <v>23.45</v>
      </c>
      <c r="AO782" s="264">
        <v>-657.15</v>
      </c>
      <c r="AP782" s="264">
        <v>-35.92</v>
      </c>
      <c r="AQ782" s="264">
        <v>464.42</v>
      </c>
      <c r="AR782" s="24"/>
      <c r="AS782" s="4"/>
      <c r="AT782" s="4"/>
      <c r="AU782" s="264">
        <v>19.103863636363599</v>
      </c>
      <c r="AV782" s="264">
        <v>0.26647727272727301</v>
      </c>
      <c r="AW782" s="264">
        <v>-7.3016666666666703</v>
      </c>
      <c r="AX782" s="264">
        <v>-0.40818181818181798</v>
      </c>
      <c r="AY782" s="264">
        <v>5.2182022471910097</v>
      </c>
      <c r="AZ782" s="24"/>
      <c r="BA782" s="4"/>
    </row>
    <row r="783" spans="2:53" ht="14.4">
      <c r="B783" s="253" t="s">
        <v>142</v>
      </c>
      <c r="C783" s="5"/>
      <c r="D783" s="254" t="s">
        <v>144</v>
      </c>
      <c r="E783" s="255"/>
      <c r="F783" s="255"/>
      <c r="G783" s="255"/>
      <c r="H783" s="255"/>
      <c r="I783" s="256"/>
      <c r="M783" s="257">
        <v>0</v>
      </c>
      <c r="N783" s="257">
        <v>0</v>
      </c>
      <c r="O783" s="257">
        <v>0</v>
      </c>
      <c r="P783" s="257">
        <v>0</v>
      </c>
      <c r="Q783" s="257">
        <v>0</v>
      </c>
      <c r="U783" s="257">
        <v>0</v>
      </c>
      <c r="V783" s="257">
        <v>0</v>
      </c>
      <c r="W783" s="257">
        <v>0</v>
      </c>
      <c r="X783" s="257">
        <v>0</v>
      </c>
      <c r="Y783" s="257">
        <v>0</v>
      </c>
      <c r="Z783" s="11"/>
      <c r="AA783" s="4"/>
      <c r="AB783" s="253" t="s">
        <v>162</v>
      </c>
      <c r="AD783" s="254" t="s">
        <v>163</v>
      </c>
      <c r="AE783" s="255">
        <v>8</v>
      </c>
      <c r="AF783" s="255">
        <v>5</v>
      </c>
      <c r="AG783" s="255">
        <v>5</v>
      </c>
      <c r="AH783" s="255">
        <v>5</v>
      </c>
      <c r="AI783" s="256">
        <v>3</v>
      </c>
      <c r="AJ783" s="24"/>
      <c r="AK783" s="4"/>
      <c r="AL783" s="4"/>
      <c r="AM783" s="257">
        <v>410.2</v>
      </c>
      <c r="AN783" s="257">
        <v>116.51</v>
      </c>
      <c r="AO783" s="257">
        <v>742.1</v>
      </c>
      <c r="AP783" s="257">
        <v>524.61</v>
      </c>
      <c r="AQ783" s="257">
        <v>316.18</v>
      </c>
      <c r="AR783" s="24"/>
      <c r="AS783" s="4"/>
      <c r="AT783" s="4"/>
      <c r="AU783" s="257">
        <v>16.408000000000001</v>
      </c>
      <c r="AV783" s="257">
        <v>4.8545833333333297</v>
      </c>
      <c r="AW783" s="257">
        <v>29.684000000000001</v>
      </c>
      <c r="AX783" s="257">
        <v>21.858750000000001</v>
      </c>
      <c r="AY783" s="257">
        <v>12.6472</v>
      </c>
      <c r="AZ783" s="24"/>
      <c r="BA783" s="4"/>
    </row>
    <row r="784" spans="2:53" ht="14.4">
      <c r="B784" s="260" t="s">
        <v>388</v>
      </c>
      <c r="C784" s="5"/>
      <c r="D784" s="261" t="s">
        <v>144</v>
      </c>
      <c r="E784" s="262">
        <v>2</v>
      </c>
      <c r="F784" s="262">
        <v>2</v>
      </c>
      <c r="G784" s="262">
        <v>1</v>
      </c>
      <c r="H784" s="262"/>
      <c r="I784" s="263">
        <v>2</v>
      </c>
      <c r="M784" s="264">
        <v>245.22</v>
      </c>
      <c r="N784" s="264">
        <v>179.99</v>
      </c>
      <c r="O784" s="264">
        <v>38.520000000000003</v>
      </c>
      <c r="P784" s="264">
        <v>0</v>
      </c>
      <c r="Q784" s="264">
        <v>431.55</v>
      </c>
      <c r="U784" s="264">
        <v>27.246666666666702</v>
      </c>
      <c r="V784" s="264">
        <v>22.498750000000001</v>
      </c>
      <c r="W784" s="264">
        <v>3.8519999999999999</v>
      </c>
      <c r="X784" s="264">
        <v>0</v>
      </c>
      <c r="Y784" s="264">
        <v>43.155000000000001</v>
      </c>
      <c r="Z784" s="11"/>
      <c r="AA784" s="4"/>
      <c r="AB784" s="260" t="s">
        <v>164</v>
      </c>
      <c r="AD784" s="261" t="s">
        <v>165</v>
      </c>
      <c r="AE784" s="262">
        <v>40</v>
      </c>
      <c r="AF784" s="262">
        <v>22</v>
      </c>
      <c r="AG784" s="262">
        <v>14</v>
      </c>
      <c r="AH784" s="262">
        <v>14</v>
      </c>
      <c r="AI784" s="263">
        <v>11</v>
      </c>
      <c r="AJ784" s="24"/>
      <c r="AK784" s="4"/>
      <c r="AL784" s="4"/>
      <c r="AM784" s="264">
        <v>13334.84</v>
      </c>
      <c r="AN784" s="264">
        <v>5281.02</v>
      </c>
      <c r="AO784" s="264">
        <v>4610.0600000000004</v>
      </c>
      <c r="AP784" s="264">
        <v>3801.94</v>
      </c>
      <c r="AQ784" s="264">
        <v>7676.3</v>
      </c>
      <c r="AR784" s="24"/>
      <c r="AS784" s="4"/>
      <c r="AT784" s="4"/>
      <c r="AU784" s="264">
        <v>93.250629370629397</v>
      </c>
      <c r="AV784" s="264">
        <v>35.682567567567503</v>
      </c>
      <c r="AW784" s="264">
        <v>31.793517241379298</v>
      </c>
      <c r="AX784" s="264">
        <v>27.7513868613139</v>
      </c>
      <c r="AY784" s="264">
        <v>51.866891891891903</v>
      </c>
      <c r="AZ784" s="24"/>
      <c r="BA784" s="4"/>
    </row>
    <row r="785" spans="2:53" ht="14.4">
      <c r="B785" s="253" t="s">
        <v>391</v>
      </c>
      <c r="C785" s="5"/>
      <c r="D785" s="254" t="s">
        <v>144</v>
      </c>
      <c r="E785" s="255">
        <v>188</v>
      </c>
      <c r="F785" s="255">
        <v>109</v>
      </c>
      <c r="G785" s="255">
        <v>70</v>
      </c>
      <c r="H785" s="255">
        <v>60</v>
      </c>
      <c r="I785" s="256">
        <v>64</v>
      </c>
      <c r="M785" s="257">
        <v>20209.27</v>
      </c>
      <c r="N785" s="257">
        <v>9046.0499999999993</v>
      </c>
      <c r="O785" s="257">
        <v>7882.85</v>
      </c>
      <c r="P785" s="257">
        <v>3877.08</v>
      </c>
      <c r="Q785" s="257">
        <v>-2763.76</v>
      </c>
      <c r="U785" s="257">
        <v>27.346779431664402</v>
      </c>
      <c r="V785" s="257">
        <v>12.5814325452017</v>
      </c>
      <c r="W785" s="257">
        <v>12.7760940032415</v>
      </c>
      <c r="X785" s="257">
        <v>5.7780625931445604</v>
      </c>
      <c r="Y785" s="257">
        <v>-3.7449322493224901</v>
      </c>
      <c r="Z785" s="11"/>
      <c r="AA785" s="4"/>
      <c r="AB785" s="253" t="s">
        <v>166</v>
      </c>
      <c r="AD785" s="254" t="s">
        <v>167</v>
      </c>
      <c r="AE785" s="255">
        <v>4</v>
      </c>
      <c r="AF785" s="255">
        <v>4</v>
      </c>
      <c r="AG785" s="255">
        <v>3</v>
      </c>
      <c r="AH785" s="255">
        <v>2</v>
      </c>
      <c r="AI785" s="256">
        <v>3</v>
      </c>
      <c r="AJ785" s="24"/>
      <c r="AK785" s="4"/>
      <c r="AL785" s="4"/>
      <c r="AM785" s="257">
        <v>351.05</v>
      </c>
      <c r="AN785" s="257">
        <v>407.64</v>
      </c>
      <c r="AO785" s="257">
        <v>336.06</v>
      </c>
      <c r="AP785" s="257">
        <v>41.48</v>
      </c>
      <c r="AQ785" s="257">
        <v>572.83000000000004</v>
      </c>
      <c r="AR785" s="24"/>
      <c r="AS785" s="4"/>
      <c r="AT785" s="4"/>
      <c r="AU785" s="257">
        <v>5.7549180327868896</v>
      </c>
      <c r="AV785" s="257">
        <v>6.6826229508196704</v>
      </c>
      <c r="AW785" s="257">
        <v>5.601</v>
      </c>
      <c r="AX785" s="257">
        <v>0.72771929824561399</v>
      </c>
      <c r="AY785" s="257">
        <v>9.39065573770492</v>
      </c>
      <c r="AZ785" s="24"/>
      <c r="BA785" s="4"/>
    </row>
    <row r="786" spans="2:53" ht="14.4">
      <c r="B786" s="260" t="s">
        <v>388</v>
      </c>
      <c r="C786" s="5"/>
      <c r="D786" s="261" t="s">
        <v>389</v>
      </c>
      <c r="E786" s="262">
        <v>42</v>
      </c>
      <c r="F786" s="262">
        <v>16</v>
      </c>
      <c r="G786" s="262">
        <v>11</v>
      </c>
      <c r="H786" s="262">
        <v>9</v>
      </c>
      <c r="I786" s="263">
        <v>15</v>
      </c>
      <c r="M786" s="264">
        <v>6606.73</v>
      </c>
      <c r="N786" s="264">
        <v>4497.8999999999996</v>
      </c>
      <c r="O786" s="264">
        <v>1799.98</v>
      </c>
      <c r="P786" s="264">
        <v>553.98</v>
      </c>
      <c r="Q786" s="264">
        <v>8647.2199999999993</v>
      </c>
      <c r="U786" s="264">
        <v>43.753178807947002</v>
      </c>
      <c r="V786" s="264">
        <v>28.832692307692302</v>
      </c>
      <c r="W786" s="264">
        <v>11.6881818181818</v>
      </c>
      <c r="X786" s="264">
        <v>3.7179865771812102</v>
      </c>
      <c r="Y786" s="264">
        <v>54.3850314465409</v>
      </c>
      <c r="Z786" s="11"/>
      <c r="AA786" s="4"/>
      <c r="AB786" s="260" t="s">
        <v>168</v>
      </c>
      <c r="AD786" s="261" t="s">
        <v>96</v>
      </c>
      <c r="AE786" s="262"/>
      <c r="AF786" s="262"/>
      <c r="AG786" s="262"/>
      <c r="AH786" s="262"/>
      <c r="AI786" s="263"/>
      <c r="AJ786" s="24"/>
      <c r="AK786" s="4"/>
      <c r="AL786" s="4"/>
      <c r="AM786" s="264">
        <v>-15.01</v>
      </c>
      <c r="AN786" s="264">
        <v>0</v>
      </c>
      <c r="AO786" s="264">
        <v>0</v>
      </c>
      <c r="AP786" s="264">
        <v>0</v>
      </c>
      <c r="AQ786" s="264">
        <v>0</v>
      </c>
      <c r="AR786" s="24"/>
      <c r="AS786" s="4"/>
      <c r="AT786" s="4"/>
      <c r="AU786" s="264">
        <v>-3.7524999999999999</v>
      </c>
      <c r="AV786" s="264">
        <v>0</v>
      </c>
      <c r="AW786" s="264">
        <v>0</v>
      </c>
      <c r="AX786" s="264">
        <v>0</v>
      </c>
      <c r="AY786" s="264">
        <v>0</v>
      </c>
      <c r="AZ786" s="24"/>
      <c r="BA786" s="4"/>
    </row>
    <row r="787" spans="2:53" ht="14.4">
      <c r="B787" s="253" t="s">
        <v>162</v>
      </c>
      <c r="C787" s="5"/>
      <c r="D787" s="254" t="s">
        <v>163</v>
      </c>
      <c r="E787" s="255">
        <v>29</v>
      </c>
      <c r="F787" s="255">
        <v>15</v>
      </c>
      <c r="G787" s="255">
        <v>12</v>
      </c>
      <c r="H787" s="255">
        <v>9</v>
      </c>
      <c r="I787" s="256">
        <v>9</v>
      </c>
      <c r="M787" s="257">
        <v>2776.71</v>
      </c>
      <c r="N787" s="257">
        <v>1676.9</v>
      </c>
      <c r="O787" s="257">
        <v>1634.87</v>
      </c>
      <c r="P787" s="257">
        <v>1120.8</v>
      </c>
      <c r="Q787" s="257">
        <v>5024.75</v>
      </c>
      <c r="U787" s="257">
        <v>29.857096774193501</v>
      </c>
      <c r="V787" s="257">
        <v>18.841573033707899</v>
      </c>
      <c r="W787" s="257">
        <v>18.3693258426966</v>
      </c>
      <c r="X787" s="257">
        <v>12.736363636363601</v>
      </c>
      <c r="Y787" s="257">
        <v>55.830555555555598</v>
      </c>
      <c r="Z787" s="11"/>
      <c r="AA787" s="4"/>
      <c r="AB787" s="253" t="s">
        <v>169</v>
      </c>
      <c r="AD787" s="254" t="s">
        <v>64</v>
      </c>
      <c r="AE787" s="255"/>
      <c r="AF787" s="255"/>
      <c r="AG787" s="255"/>
      <c r="AH787" s="255"/>
      <c r="AI787" s="256"/>
      <c r="AJ787" s="24"/>
      <c r="AK787" s="4"/>
      <c r="AL787" s="4"/>
      <c r="AM787" s="257">
        <v>0</v>
      </c>
      <c r="AN787" s="257">
        <v>0</v>
      </c>
      <c r="AO787" s="257">
        <v>0</v>
      </c>
      <c r="AP787" s="257">
        <v>0</v>
      </c>
      <c r="AQ787" s="257">
        <v>0</v>
      </c>
      <c r="AR787" s="24"/>
      <c r="AS787" s="4"/>
      <c r="AT787" s="4"/>
      <c r="AU787" s="257">
        <v>0</v>
      </c>
      <c r="AV787" s="257">
        <v>0</v>
      </c>
      <c r="AW787" s="257">
        <v>0</v>
      </c>
      <c r="AX787" s="257">
        <v>0</v>
      </c>
      <c r="AY787" s="257">
        <v>0</v>
      </c>
      <c r="AZ787" s="24"/>
      <c r="BA787" s="4"/>
    </row>
    <row r="788" spans="2:53" ht="14.4">
      <c r="B788" s="260" t="s">
        <v>664</v>
      </c>
      <c r="C788" s="5"/>
      <c r="D788" s="261" t="s">
        <v>163</v>
      </c>
      <c r="E788" s="262">
        <v>6</v>
      </c>
      <c r="F788" s="262">
        <v>6</v>
      </c>
      <c r="G788" s="262">
        <v>4</v>
      </c>
      <c r="H788" s="262">
        <v>4</v>
      </c>
      <c r="I788" s="263">
        <v>4</v>
      </c>
      <c r="M788" s="264">
        <v>479.54</v>
      </c>
      <c r="N788" s="264">
        <v>453.88</v>
      </c>
      <c r="O788" s="264">
        <v>493.29</v>
      </c>
      <c r="P788" s="264">
        <v>1142.6300000000001</v>
      </c>
      <c r="Q788" s="264">
        <v>1606.82</v>
      </c>
      <c r="U788" s="264">
        <v>39.961666666666702</v>
      </c>
      <c r="V788" s="264">
        <v>37.823333333333302</v>
      </c>
      <c r="W788" s="264">
        <v>41.107500000000002</v>
      </c>
      <c r="X788" s="264">
        <v>114.26300000000001</v>
      </c>
      <c r="Y788" s="264">
        <v>160.68199999999999</v>
      </c>
      <c r="Z788" s="11"/>
      <c r="AA788" s="4"/>
      <c r="AB788" s="260" t="s">
        <v>169</v>
      </c>
      <c r="AD788" s="261" t="s">
        <v>170</v>
      </c>
      <c r="AE788" s="262">
        <v>20</v>
      </c>
      <c r="AF788" s="262">
        <v>15</v>
      </c>
      <c r="AG788" s="262">
        <v>13</v>
      </c>
      <c r="AH788" s="262">
        <v>11</v>
      </c>
      <c r="AI788" s="263">
        <v>10</v>
      </c>
      <c r="AJ788" s="24"/>
      <c r="AK788" s="4"/>
      <c r="AL788" s="4"/>
      <c r="AM788" s="264">
        <v>3771.34</v>
      </c>
      <c r="AN788" s="264">
        <v>3234.82</v>
      </c>
      <c r="AO788" s="264">
        <v>1825.59</v>
      </c>
      <c r="AP788" s="264">
        <v>749.25</v>
      </c>
      <c r="AQ788" s="264">
        <v>2215.6799999999998</v>
      </c>
      <c r="AR788" s="24"/>
      <c r="AS788" s="4"/>
      <c r="AT788" s="4"/>
      <c r="AU788" s="264">
        <v>28.788854961832101</v>
      </c>
      <c r="AV788" s="264">
        <v>24.883230769230799</v>
      </c>
      <c r="AW788" s="264">
        <v>14.4888095238095</v>
      </c>
      <c r="AX788" s="264">
        <v>6.0914634146341502</v>
      </c>
      <c r="AY788" s="264">
        <v>16.785454545454499</v>
      </c>
      <c r="AZ788" s="24"/>
      <c r="BA788" s="4"/>
    </row>
    <row r="789" spans="2:53" ht="14.4">
      <c r="B789" s="253" t="s">
        <v>343</v>
      </c>
      <c r="C789" s="5"/>
      <c r="D789" s="254" t="s">
        <v>163</v>
      </c>
      <c r="E789" s="255">
        <v>286</v>
      </c>
      <c r="F789" s="255">
        <v>176</v>
      </c>
      <c r="G789" s="255">
        <v>129</v>
      </c>
      <c r="H789" s="255">
        <v>101</v>
      </c>
      <c r="I789" s="256">
        <v>150</v>
      </c>
      <c r="M789" s="257">
        <v>37839.699999999997</v>
      </c>
      <c r="N789" s="257">
        <v>20038.91</v>
      </c>
      <c r="O789" s="257">
        <v>14668.05</v>
      </c>
      <c r="P789" s="257">
        <v>14921.55</v>
      </c>
      <c r="Q789" s="257">
        <v>55910.52</v>
      </c>
      <c r="U789" s="257">
        <v>49.142467532467599</v>
      </c>
      <c r="V789" s="257">
        <v>25.790102960102999</v>
      </c>
      <c r="W789" s="257">
        <v>19.123924380704</v>
      </c>
      <c r="X789" s="257">
        <v>20.273845108695699</v>
      </c>
      <c r="Y789" s="257">
        <v>68.686142506142502</v>
      </c>
      <c r="Z789" s="11"/>
      <c r="AA789" s="4"/>
      <c r="AB789" s="253" t="s">
        <v>169</v>
      </c>
      <c r="AD789" s="254" t="s">
        <v>59</v>
      </c>
      <c r="AE789" s="255"/>
      <c r="AF789" s="255"/>
      <c r="AG789" s="255">
        <v>1</v>
      </c>
      <c r="AH789" s="255"/>
      <c r="AI789" s="256">
        <v>1</v>
      </c>
      <c r="AJ789" s="24"/>
      <c r="AK789" s="4"/>
      <c r="AL789" s="4"/>
      <c r="AM789" s="257">
        <v>0</v>
      </c>
      <c r="AN789" s="257">
        <v>0</v>
      </c>
      <c r="AO789" s="257">
        <v>150</v>
      </c>
      <c r="AP789" s="257">
        <v>0</v>
      </c>
      <c r="AQ789" s="257">
        <v>1325.84</v>
      </c>
      <c r="AR789" s="24"/>
      <c r="AS789" s="4"/>
      <c r="AT789" s="4"/>
      <c r="AU789" s="257">
        <v>0</v>
      </c>
      <c r="AV789" s="257">
        <v>0</v>
      </c>
      <c r="AW789" s="257">
        <v>150</v>
      </c>
      <c r="AX789" s="257">
        <v>0</v>
      </c>
      <c r="AY789" s="257">
        <v>1325.84</v>
      </c>
      <c r="AZ789" s="24"/>
      <c r="BA789" s="4"/>
    </row>
    <row r="790" spans="2:53" ht="14.4">
      <c r="B790" s="260" t="s">
        <v>386</v>
      </c>
      <c r="C790" s="5"/>
      <c r="D790" s="261" t="s">
        <v>163</v>
      </c>
      <c r="E790" s="262">
        <v>2305</v>
      </c>
      <c r="F790" s="262">
        <v>1473</v>
      </c>
      <c r="G790" s="262">
        <v>1095</v>
      </c>
      <c r="H790" s="262">
        <v>841</v>
      </c>
      <c r="I790" s="263">
        <v>1047</v>
      </c>
      <c r="M790" s="264">
        <v>304512.55000000098</v>
      </c>
      <c r="N790" s="264">
        <v>170786.72000000099</v>
      </c>
      <c r="O790" s="264">
        <v>148297.41</v>
      </c>
      <c r="P790" s="264">
        <v>103339.71</v>
      </c>
      <c r="Q790" s="264">
        <v>238006.06000000099</v>
      </c>
      <c r="U790" s="264">
        <v>37.752609719811602</v>
      </c>
      <c r="V790" s="264">
        <v>21.450228585782501</v>
      </c>
      <c r="W790" s="264">
        <v>18.7433531344793</v>
      </c>
      <c r="X790" s="264">
        <v>13.6314087851207</v>
      </c>
      <c r="Y790" s="264">
        <v>29.257044867855001</v>
      </c>
      <c r="Z790" s="11"/>
      <c r="AA790" s="4"/>
      <c r="AB790" s="260" t="s">
        <v>171</v>
      </c>
      <c r="AD790" s="261" t="s">
        <v>77</v>
      </c>
      <c r="AE790" s="262">
        <v>4</v>
      </c>
      <c r="AF790" s="262">
        <v>3</v>
      </c>
      <c r="AG790" s="262">
        <v>2</v>
      </c>
      <c r="AH790" s="262"/>
      <c r="AI790" s="263"/>
      <c r="AJ790" s="24"/>
      <c r="AK790" s="4"/>
      <c r="AL790" s="4"/>
      <c r="AM790" s="264">
        <v>466.95</v>
      </c>
      <c r="AN790" s="264">
        <v>-76.53</v>
      </c>
      <c r="AO790" s="264">
        <v>45.79</v>
      </c>
      <c r="AP790" s="264">
        <v>0</v>
      </c>
      <c r="AQ790" s="264">
        <v>0</v>
      </c>
      <c r="AR790" s="24"/>
      <c r="AS790" s="4"/>
      <c r="AT790" s="4"/>
      <c r="AU790" s="264">
        <v>17.9596153846154</v>
      </c>
      <c r="AV790" s="264">
        <v>-2.9434615384615399</v>
      </c>
      <c r="AW790" s="264">
        <v>1.7611538461538501</v>
      </c>
      <c r="AX790" s="264">
        <v>0</v>
      </c>
      <c r="AY790" s="264">
        <v>0</v>
      </c>
      <c r="AZ790" s="24"/>
      <c r="BA790" s="4"/>
    </row>
    <row r="791" spans="2:53" ht="14.4">
      <c r="B791" s="253" t="s">
        <v>758</v>
      </c>
      <c r="C791" s="5"/>
      <c r="D791" s="254" t="s">
        <v>110</v>
      </c>
      <c r="E791" s="255">
        <v>1</v>
      </c>
      <c r="F791" s="255"/>
      <c r="G791" s="255"/>
      <c r="H791" s="255"/>
      <c r="I791" s="256"/>
      <c r="M791" s="257">
        <v>63.48</v>
      </c>
      <c r="N791" s="257">
        <v>0</v>
      </c>
      <c r="O791" s="257"/>
      <c r="P791" s="257"/>
      <c r="Q791" s="257"/>
      <c r="U791" s="257">
        <v>63.48</v>
      </c>
      <c r="V791" s="257">
        <v>0</v>
      </c>
      <c r="W791" s="257"/>
      <c r="X791" s="257"/>
      <c r="Y791" s="257"/>
      <c r="Z791" s="11"/>
      <c r="AA791" s="4"/>
      <c r="AB791" s="253" t="s">
        <v>172</v>
      </c>
      <c r="AD791" s="254" t="s">
        <v>173</v>
      </c>
      <c r="AE791" s="255">
        <v>44</v>
      </c>
      <c r="AF791" s="255">
        <v>17</v>
      </c>
      <c r="AG791" s="255">
        <v>12</v>
      </c>
      <c r="AH791" s="255">
        <v>8</v>
      </c>
      <c r="AI791" s="256">
        <v>11</v>
      </c>
      <c r="AJ791" s="24"/>
      <c r="AK791" s="4"/>
      <c r="AL791" s="4"/>
      <c r="AM791" s="257">
        <v>4075.49</v>
      </c>
      <c r="AN791" s="257">
        <v>-241.91</v>
      </c>
      <c r="AO791" s="257">
        <v>92.67</v>
      </c>
      <c r="AP791" s="257">
        <v>145.57</v>
      </c>
      <c r="AQ791" s="257">
        <v>177.65</v>
      </c>
      <c r="AR791" s="24"/>
      <c r="AS791" s="4"/>
      <c r="AT791" s="4"/>
      <c r="AU791" s="257">
        <v>23.1561931818182</v>
      </c>
      <c r="AV791" s="257">
        <v>-1.3590449438202199</v>
      </c>
      <c r="AW791" s="257">
        <v>0.535664739884393</v>
      </c>
      <c r="AX791" s="257">
        <v>1.3355045871559601</v>
      </c>
      <c r="AY791" s="257">
        <v>0.97609890109890196</v>
      </c>
      <c r="AZ791" s="24"/>
      <c r="BA791" s="4"/>
    </row>
    <row r="792" spans="2:53" ht="14.4">
      <c r="B792" s="260" t="s">
        <v>115</v>
      </c>
      <c r="C792" s="5"/>
      <c r="D792" s="261" t="s">
        <v>110</v>
      </c>
      <c r="E792" s="262">
        <v>49</v>
      </c>
      <c r="F792" s="262">
        <v>31</v>
      </c>
      <c r="G792" s="262">
        <v>26</v>
      </c>
      <c r="H792" s="262">
        <v>22</v>
      </c>
      <c r="I792" s="263">
        <v>22</v>
      </c>
      <c r="M792" s="264">
        <v>4923.53</v>
      </c>
      <c r="N792" s="264">
        <v>4161.07</v>
      </c>
      <c r="O792" s="264">
        <v>4305.6499999999996</v>
      </c>
      <c r="P792" s="264">
        <v>7383.09</v>
      </c>
      <c r="Q792" s="264">
        <v>3910.17</v>
      </c>
      <c r="U792" s="264">
        <v>35.677753623188401</v>
      </c>
      <c r="V792" s="264">
        <v>30.5961029411765</v>
      </c>
      <c r="W792" s="264">
        <v>31.6591911764706</v>
      </c>
      <c r="X792" s="264">
        <v>57.233255813953498</v>
      </c>
      <c r="Y792" s="264">
        <v>27.343846153846201</v>
      </c>
      <c r="Z792" s="11"/>
      <c r="AA792" s="4"/>
      <c r="AB792" s="260" t="s">
        <v>177</v>
      </c>
      <c r="AD792" s="261" t="s">
        <v>61</v>
      </c>
      <c r="AE792" s="262">
        <v>9</v>
      </c>
      <c r="AF792" s="262">
        <v>5</v>
      </c>
      <c r="AG792" s="262">
        <v>6</v>
      </c>
      <c r="AH792" s="262">
        <v>3</v>
      </c>
      <c r="AI792" s="263">
        <v>2</v>
      </c>
      <c r="AJ792" s="24"/>
      <c r="AK792" s="4"/>
      <c r="AL792" s="4"/>
      <c r="AM792" s="264">
        <v>5618.38</v>
      </c>
      <c r="AN792" s="264">
        <v>4805.3100000000004</v>
      </c>
      <c r="AO792" s="264">
        <v>5965.27</v>
      </c>
      <c r="AP792" s="264">
        <v>434.7</v>
      </c>
      <c r="AQ792" s="264">
        <v>126.41</v>
      </c>
      <c r="AR792" s="24"/>
      <c r="AS792" s="4"/>
      <c r="AT792" s="4"/>
      <c r="AU792" s="264">
        <v>93.639666666666699</v>
      </c>
      <c r="AV792" s="264">
        <v>81.445932203389802</v>
      </c>
      <c r="AW792" s="264">
        <v>104.65385964912301</v>
      </c>
      <c r="AX792" s="264">
        <v>9.0562500000000004</v>
      </c>
      <c r="AY792" s="264">
        <v>2.0722950819672099</v>
      </c>
      <c r="AZ792" s="24"/>
      <c r="BA792" s="4"/>
    </row>
    <row r="793" spans="2:53" ht="14.4">
      <c r="B793" s="253" t="s">
        <v>161</v>
      </c>
      <c r="C793" s="5"/>
      <c r="D793" s="254" t="s">
        <v>110</v>
      </c>
      <c r="E793" s="255">
        <v>1</v>
      </c>
      <c r="F793" s="255">
        <v>1</v>
      </c>
      <c r="G793" s="255"/>
      <c r="H793" s="255"/>
      <c r="I793" s="256"/>
      <c r="M793" s="257">
        <v>91.26</v>
      </c>
      <c r="N793" s="257">
        <v>96.12</v>
      </c>
      <c r="O793" s="257">
        <v>0</v>
      </c>
      <c r="P793" s="257">
        <v>0</v>
      </c>
      <c r="Q793" s="257">
        <v>0</v>
      </c>
      <c r="U793" s="257">
        <v>91.26</v>
      </c>
      <c r="V793" s="257">
        <v>96.12</v>
      </c>
      <c r="W793" s="257">
        <v>0</v>
      </c>
      <c r="X793" s="257">
        <v>0</v>
      </c>
      <c r="Y793" s="257">
        <v>0</v>
      </c>
      <c r="Z793" s="11"/>
      <c r="AA793" s="4"/>
      <c r="AB793" s="253" t="s">
        <v>179</v>
      </c>
      <c r="AD793" s="254" t="s">
        <v>180</v>
      </c>
      <c r="AE793" s="255">
        <v>14</v>
      </c>
      <c r="AF793" s="255">
        <v>6</v>
      </c>
      <c r="AG793" s="255">
        <v>4</v>
      </c>
      <c r="AH793" s="255">
        <v>3</v>
      </c>
      <c r="AI793" s="256">
        <v>3</v>
      </c>
      <c r="AJ793" s="24"/>
      <c r="AK793" s="4"/>
      <c r="AL793" s="4"/>
      <c r="AM793" s="257">
        <v>-493.229999999999</v>
      </c>
      <c r="AN793" s="257">
        <v>1899.25</v>
      </c>
      <c r="AO793" s="257">
        <v>1665.43</v>
      </c>
      <c r="AP793" s="257">
        <v>1348.42</v>
      </c>
      <c r="AQ793" s="257">
        <v>-3773.62</v>
      </c>
      <c r="AR793" s="24"/>
      <c r="AS793" s="4"/>
      <c r="AT793" s="4"/>
      <c r="AU793" s="257">
        <v>-4.2889565217391299</v>
      </c>
      <c r="AV793" s="257">
        <v>16.232905982906001</v>
      </c>
      <c r="AW793" s="257">
        <v>14.481999999999999</v>
      </c>
      <c r="AX793" s="257">
        <v>12.370825688073401</v>
      </c>
      <c r="AY793" s="257">
        <v>-31.979830508474599</v>
      </c>
      <c r="AZ793" s="24"/>
      <c r="BA793" s="4"/>
    </row>
    <row r="794" spans="2:53" ht="14.4">
      <c r="B794" s="260" t="s">
        <v>226</v>
      </c>
      <c r="C794" s="5"/>
      <c r="D794" s="261" t="s">
        <v>110</v>
      </c>
      <c r="E794" s="262"/>
      <c r="F794" s="262"/>
      <c r="G794" s="262"/>
      <c r="H794" s="262"/>
      <c r="I794" s="263"/>
      <c r="M794" s="264">
        <v>0</v>
      </c>
      <c r="N794" s="264">
        <v>0</v>
      </c>
      <c r="O794" s="264">
        <v>0</v>
      </c>
      <c r="P794" s="264">
        <v>0</v>
      </c>
      <c r="Q794" s="264">
        <v>0</v>
      </c>
      <c r="U794" s="264">
        <v>0</v>
      </c>
      <c r="V794" s="264">
        <v>0</v>
      </c>
      <c r="W794" s="264">
        <v>0</v>
      </c>
      <c r="X794" s="264">
        <v>0</v>
      </c>
      <c r="Y794" s="264">
        <v>0</v>
      </c>
      <c r="Z794" s="11"/>
      <c r="AA794" s="4"/>
      <c r="AB794" s="260" t="s">
        <v>181</v>
      </c>
      <c r="AD794" s="261" t="s">
        <v>182</v>
      </c>
      <c r="AE794" s="262">
        <v>15</v>
      </c>
      <c r="AF794" s="262">
        <v>7</v>
      </c>
      <c r="AG794" s="262">
        <v>6</v>
      </c>
      <c r="AH794" s="262">
        <v>4</v>
      </c>
      <c r="AI794" s="263">
        <v>3</v>
      </c>
      <c r="AJ794" s="24"/>
      <c r="AK794" s="4"/>
      <c r="AL794" s="4"/>
      <c r="AM794" s="264">
        <v>3605.07</v>
      </c>
      <c r="AN794" s="264">
        <v>1693.1</v>
      </c>
      <c r="AO794" s="264">
        <v>1077.74</v>
      </c>
      <c r="AP794" s="264">
        <v>543.70000000000005</v>
      </c>
      <c r="AQ794" s="264">
        <v>638.92999999999995</v>
      </c>
      <c r="AR794" s="24"/>
      <c r="AS794" s="4"/>
      <c r="AT794" s="4"/>
      <c r="AU794" s="264">
        <v>58.146290322580597</v>
      </c>
      <c r="AV794" s="264">
        <v>27.308064516129001</v>
      </c>
      <c r="AW794" s="264">
        <v>17.106984126984099</v>
      </c>
      <c r="AX794" s="264">
        <v>9.0616666666666692</v>
      </c>
      <c r="AY794" s="264">
        <v>10.474262295081999</v>
      </c>
      <c r="AZ794" s="24"/>
      <c r="BA794" s="4"/>
    </row>
    <row r="795" spans="2:53" ht="14.4">
      <c r="B795" s="253" t="s">
        <v>248</v>
      </c>
      <c r="C795" s="5"/>
      <c r="D795" s="254" t="s">
        <v>110</v>
      </c>
      <c r="E795" s="255">
        <v>35</v>
      </c>
      <c r="F795" s="255">
        <v>21</v>
      </c>
      <c r="G795" s="255">
        <v>14</v>
      </c>
      <c r="H795" s="255">
        <v>10</v>
      </c>
      <c r="I795" s="256">
        <v>12</v>
      </c>
      <c r="M795" s="257">
        <v>3418.67</v>
      </c>
      <c r="N795" s="257">
        <v>2711.43</v>
      </c>
      <c r="O795" s="257">
        <v>1121.47</v>
      </c>
      <c r="P795" s="257">
        <v>753.05</v>
      </c>
      <c r="Q795" s="257">
        <v>1487.75</v>
      </c>
      <c r="U795" s="257">
        <v>18.579728260869601</v>
      </c>
      <c r="V795" s="257">
        <v>14.122031249999999</v>
      </c>
      <c r="W795" s="257">
        <v>5.9337037037037099</v>
      </c>
      <c r="X795" s="257">
        <v>3.9843915343915302</v>
      </c>
      <c r="Y795" s="257">
        <v>7.6294871794871799</v>
      </c>
      <c r="Z795" s="11"/>
      <c r="AA795" s="4"/>
      <c r="AB795" s="253" t="s">
        <v>183</v>
      </c>
      <c r="AD795" s="254" t="s">
        <v>184</v>
      </c>
      <c r="AE795" s="255"/>
      <c r="AF795" s="255"/>
      <c r="AG795" s="255"/>
      <c r="AH795" s="255"/>
      <c r="AI795" s="256"/>
      <c r="AJ795" s="24"/>
      <c r="AK795" s="4"/>
      <c r="AL795" s="4"/>
      <c r="AM795" s="257">
        <v>0</v>
      </c>
      <c r="AN795" s="257">
        <v>0</v>
      </c>
      <c r="AO795" s="257"/>
      <c r="AP795" s="257">
        <v>0</v>
      </c>
      <c r="AQ795" s="257">
        <v>0</v>
      </c>
      <c r="AR795" s="24"/>
      <c r="AS795" s="4"/>
      <c r="AT795" s="4"/>
      <c r="AU795" s="257">
        <v>0</v>
      </c>
      <c r="AV795" s="257">
        <v>0</v>
      </c>
      <c r="AW795" s="257"/>
      <c r="AX795" s="257">
        <v>0</v>
      </c>
      <c r="AY795" s="257">
        <v>0</v>
      </c>
      <c r="AZ795" s="24"/>
      <c r="BA795" s="4"/>
    </row>
    <row r="796" spans="2:53" ht="14.4">
      <c r="B796" s="260" t="s">
        <v>345</v>
      </c>
      <c r="C796" s="5"/>
      <c r="D796" s="261" t="s">
        <v>110</v>
      </c>
      <c r="E796" s="262">
        <v>2</v>
      </c>
      <c r="F796" s="262"/>
      <c r="G796" s="262"/>
      <c r="H796" s="262">
        <v>2</v>
      </c>
      <c r="I796" s="263">
        <v>1</v>
      </c>
      <c r="M796" s="264">
        <v>295.07</v>
      </c>
      <c r="N796" s="264">
        <v>0</v>
      </c>
      <c r="O796" s="264">
        <v>0</v>
      </c>
      <c r="P796" s="264">
        <v>143.5</v>
      </c>
      <c r="Q796" s="264">
        <v>489.81</v>
      </c>
      <c r="U796" s="264">
        <v>73.767499999999998</v>
      </c>
      <c r="V796" s="264">
        <v>0</v>
      </c>
      <c r="W796" s="264">
        <v>0</v>
      </c>
      <c r="X796" s="264">
        <v>35.875</v>
      </c>
      <c r="Y796" s="264">
        <v>97.962000000000003</v>
      </c>
      <c r="Z796" s="11"/>
      <c r="AA796" s="4"/>
      <c r="AB796" s="260" t="s">
        <v>185</v>
      </c>
      <c r="AD796" s="261" t="s">
        <v>186</v>
      </c>
      <c r="AE796" s="262">
        <v>13</v>
      </c>
      <c r="AF796" s="262">
        <v>8</v>
      </c>
      <c r="AG796" s="262">
        <v>5</v>
      </c>
      <c r="AH796" s="262">
        <v>1</v>
      </c>
      <c r="AI796" s="263">
        <v>2</v>
      </c>
      <c r="AJ796" s="24"/>
      <c r="AK796" s="4"/>
      <c r="AL796" s="4"/>
      <c r="AM796" s="264">
        <v>4775.22</v>
      </c>
      <c r="AN796" s="264">
        <v>1344.85</v>
      </c>
      <c r="AO796" s="264">
        <v>426.99</v>
      </c>
      <c r="AP796" s="264">
        <v>85.91</v>
      </c>
      <c r="AQ796" s="264">
        <v>5170.78</v>
      </c>
      <c r="AR796" s="24"/>
      <c r="AS796" s="4"/>
      <c r="AT796" s="4"/>
      <c r="AU796" s="264">
        <v>129.06</v>
      </c>
      <c r="AV796" s="264">
        <v>32.020238095238099</v>
      </c>
      <c r="AW796" s="264">
        <v>9.93</v>
      </c>
      <c r="AX796" s="264">
        <v>2.2028205128205101</v>
      </c>
      <c r="AY796" s="264">
        <v>105.52612244898</v>
      </c>
      <c r="AZ796" s="24"/>
      <c r="BA796" s="4"/>
    </row>
    <row r="797" spans="2:53" ht="14.4">
      <c r="B797" s="253" t="s">
        <v>381</v>
      </c>
      <c r="C797" s="5"/>
      <c r="D797" s="254" t="s">
        <v>110</v>
      </c>
      <c r="E797" s="255">
        <v>1602</v>
      </c>
      <c r="F797" s="255">
        <v>1054</v>
      </c>
      <c r="G797" s="255">
        <v>792</v>
      </c>
      <c r="H797" s="255">
        <v>602</v>
      </c>
      <c r="I797" s="256">
        <v>698</v>
      </c>
      <c r="M797" s="257">
        <v>194453.13</v>
      </c>
      <c r="N797" s="257">
        <v>144673.38</v>
      </c>
      <c r="O797" s="257">
        <v>103487.78</v>
      </c>
      <c r="P797" s="257">
        <v>85290.309999999896</v>
      </c>
      <c r="Q797" s="257">
        <v>204633.28</v>
      </c>
      <c r="U797" s="257">
        <v>34.301134238842799</v>
      </c>
      <c r="V797" s="257">
        <v>25.664960085151701</v>
      </c>
      <c r="W797" s="257">
        <v>18.771590785416301</v>
      </c>
      <c r="X797" s="257">
        <v>15.948075916230399</v>
      </c>
      <c r="Y797" s="257">
        <v>36.385718349928901</v>
      </c>
      <c r="Z797" s="11"/>
      <c r="AA797" s="4"/>
      <c r="AB797" s="253" t="s">
        <v>187</v>
      </c>
      <c r="AD797" s="254" t="s">
        <v>188</v>
      </c>
      <c r="AE797" s="255">
        <v>74</v>
      </c>
      <c r="AF797" s="255">
        <v>33</v>
      </c>
      <c r="AG797" s="255">
        <v>19</v>
      </c>
      <c r="AH797" s="255">
        <v>11</v>
      </c>
      <c r="AI797" s="256">
        <v>6</v>
      </c>
      <c r="AJ797" s="24"/>
      <c r="AK797" s="4"/>
      <c r="AL797" s="4"/>
      <c r="AM797" s="257">
        <v>13896.02</v>
      </c>
      <c r="AN797" s="257">
        <v>4844.75</v>
      </c>
      <c r="AO797" s="257">
        <v>1964.16</v>
      </c>
      <c r="AP797" s="257">
        <v>1146.6300000000001</v>
      </c>
      <c r="AQ797" s="257">
        <v>774.27</v>
      </c>
      <c r="AR797" s="24"/>
      <c r="AS797" s="4"/>
      <c r="AT797" s="4"/>
      <c r="AU797" s="257">
        <v>43.974746835443</v>
      </c>
      <c r="AV797" s="257">
        <v>15.5779742765273</v>
      </c>
      <c r="AW797" s="257">
        <v>6.2552866242038201</v>
      </c>
      <c r="AX797" s="257">
        <v>3.7471568627451002</v>
      </c>
      <c r="AY797" s="257">
        <v>2.4580000000000002</v>
      </c>
      <c r="AZ797" s="24"/>
      <c r="BA797" s="4"/>
    </row>
    <row r="798" spans="2:53" ht="14.4">
      <c r="B798" s="260" t="s">
        <v>476</v>
      </c>
      <c r="C798" s="5"/>
      <c r="D798" s="261" t="s">
        <v>110</v>
      </c>
      <c r="E798" s="262">
        <v>16</v>
      </c>
      <c r="F798" s="262">
        <v>7</v>
      </c>
      <c r="G798" s="262">
        <v>6</v>
      </c>
      <c r="H798" s="262">
        <v>6</v>
      </c>
      <c r="I798" s="263">
        <v>8</v>
      </c>
      <c r="M798" s="264">
        <v>1221.01</v>
      </c>
      <c r="N798" s="264">
        <v>757.12</v>
      </c>
      <c r="O798" s="264">
        <v>620.54999999999995</v>
      </c>
      <c r="P798" s="264">
        <v>539.74</v>
      </c>
      <c r="Q798" s="264">
        <v>1176.5899999999999</v>
      </c>
      <c r="U798" s="264">
        <v>16.5001351351351</v>
      </c>
      <c r="V798" s="264">
        <v>10.2313513513514</v>
      </c>
      <c r="W798" s="264">
        <v>8.3858108108108098</v>
      </c>
      <c r="X798" s="264">
        <v>7.4963888888888901</v>
      </c>
      <c r="Y798" s="264">
        <v>15.899864864864901</v>
      </c>
      <c r="Z798" s="11"/>
      <c r="AA798" s="4"/>
      <c r="AB798" s="260" t="s">
        <v>190</v>
      </c>
      <c r="AD798" s="261" t="s">
        <v>54</v>
      </c>
      <c r="AE798" s="262"/>
      <c r="AF798" s="262"/>
      <c r="AG798" s="262"/>
      <c r="AH798" s="262"/>
      <c r="AI798" s="263"/>
      <c r="AJ798" s="24"/>
      <c r="AK798" s="4"/>
      <c r="AL798" s="4"/>
      <c r="AM798" s="264"/>
      <c r="AN798" s="264">
        <v>0</v>
      </c>
      <c r="AO798" s="264"/>
      <c r="AP798" s="264"/>
      <c r="AQ798" s="264">
        <v>-190.01</v>
      </c>
      <c r="AR798" s="24"/>
      <c r="AS798" s="4"/>
      <c r="AT798" s="4"/>
      <c r="AU798" s="264"/>
      <c r="AV798" s="264">
        <v>0</v>
      </c>
      <c r="AW798" s="264"/>
      <c r="AX798" s="264"/>
      <c r="AY798" s="264">
        <v>-190.01</v>
      </c>
      <c r="AZ798" s="24"/>
      <c r="BA798" s="4"/>
    </row>
    <row r="799" spans="2:53" ht="14.4">
      <c r="B799" s="253" t="s">
        <v>556</v>
      </c>
      <c r="C799" s="5"/>
      <c r="D799" s="254" t="s">
        <v>110</v>
      </c>
      <c r="E799" s="255">
        <v>115</v>
      </c>
      <c r="F799" s="255">
        <v>69</v>
      </c>
      <c r="G799" s="255">
        <v>53</v>
      </c>
      <c r="H799" s="255">
        <v>27</v>
      </c>
      <c r="I799" s="256">
        <v>31</v>
      </c>
      <c r="M799" s="257">
        <v>18511.080000000002</v>
      </c>
      <c r="N799" s="257">
        <v>13406.36</v>
      </c>
      <c r="O799" s="257">
        <v>8698.9500000000007</v>
      </c>
      <c r="P799" s="257">
        <v>2740.61</v>
      </c>
      <c r="Q799" s="257">
        <v>6147.1</v>
      </c>
      <c r="U799" s="257">
        <v>36.439133858267702</v>
      </c>
      <c r="V799" s="257">
        <v>26.390472440944901</v>
      </c>
      <c r="W799" s="257">
        <v>17.1239173228347</v>
      </c>
      <c r="X799" s="257">
        <v>5.5254233870967804</v>
      </c>
      <c r="Y799" s="257">
        <v>12.053137254901999</v>
      </c>
      <c r="Z799" s="11"/>
      <c r="AA799" s="4"/>
      <c r="AB799" s="253" t="s">
        <v>190</v>
      </c>
      <c r="AD799" s="254" t="s">
        <v>191</v>
      </c>
      <c r="AE799" s="255">
        <v>41</v>
      </c>
      <c r="AF799" s="255">
        <v>26</v>
      </c>
      <c r="AG799" s="255">
        <v>16</v>
      </c>
      <c r="AH799" s="255">
        <v>12</v>
      </c>
      <c r="AI799" s="256">
        <v>12</v>
      </c>
      <c r="AJ799" s="24"/>
      <c r="AK799" s="4"/>
      <c r="AL799" s="4"/>
      <c r="AM799" s="257">
        <v>19719.2</v>
      </c>
      <c r="AN799" s="257">
        <v>6861.51</v>
      </c>
      <c r="AO799" s="257">
        <v>1459.03</v>
      </c>
      <c r="AP799" s="257">
        <v>1069.83</v>
      </c>
      <c r="AQ799" s="257">
        <v>11157.92</v>
      </c>
      <c r="AR799" s="24"/>
      <c r="AS799" s="4"/>
      <c r="AT799" s="4"/>
      <c r="AU799" s="257">
        <v>78.250793650793597</v>
      </c>
      <c r="AV799" s="257">
        <v>26.698482490272401</v>
      </c>
      <c r="AW799" s="257">
        <v>5.8361200000000002</v>
      </c>
      <c r="AX799" s="257">
        <v>4.9074770642201804</v>
      </c>
      <c r="AY799" s="257">
        <v>42.7506513409962</v>
      </c>
      <c r="AZ799" s="24"/>
      <c r="BA799" s="4"/>
    </row>
    <row r="800" spans="2:53" ht="14.4">
      <c r="B800" s="260" t="s">
        <v>378</v>
      </c>
      <c r="C800" s="5"/>
      <c r="D800" s="261" t="s">
        <v>379</v>
      </c>
      <c r="E800" s="262">
        <v>16</v>
      </c>
      <c r="F800" s="262">
        <v>3</v>
      </c>
      <c r="G800" s="262">
        <v>2</v>
      </c>
      <c r="H800" s="262">
        <v>1</v>
      </c>
      <c r="I800" s="263">
        <v>1</v>
      </c>
      <c r="M800" s="264">
        <v>1812.45</v>
      </c>
      <c r="N800" s="264">
        <v>347.91</v>
      </c>
      <c r="O800" s="264">
        <v>-12.82</v>
      </c>
      <c r="P800" s="264">
        <v>-24.87</v>
      </c>
      <c r="Q800" s="264">
        <v>69.92</v>
      </c>
      <c r="U800" s="264">
        <v>42.15</v>
      </c>
      <c r="V800" s="264">
        <v>7.2481249999999999</v>
      </c>
      <c r="W800" s="264">
        <v>-0.26708333333333301</v>
      </c>
      <c r="X800" s="264">
        <v>-0.54065217391304399</v>
      </c>
      <c r="Y800" s="264">
        <v>1.4876595744680901</v>
      </c>
      <c r="Z800" s="11"/>
      <c r="AA800" s="4"/>
      <c r="AB800" s="260" t="s">
        <v>192</v>
      </c>
      <c r="AD800" s="261" t="s">
        <v>88</v>
      </c>
      <c r="AE800" s="262">
        <v>30</v>
      </c>
      <c r="AF800" s="262">
        <v>19</v>
      </c>
      <c r="AG800" s="262">
        <v>14</v>
      </c>
      <c r="AH800" s="262">
        <v>5</v>
      </c>
      <c r="AI800" s="263">
        <v>7</v>
      </c>
      <c r="AJ800" s="24"/>
      <c r="AK800" s="4"/>
      <c r="AL800" s="4"/>
      <c r="AM800" s="264">
        <v>2661.08</v>
      </c>
      <c r="AN800" s="264">
        <v>1578.56</v>
      </c>
      <c r="AO800" s="264">
        <v>269.25</v>
      </c>
      <c r="AP800" s="264">
        <v>35.6</v>
      </c>
      <c r="AQ800" s="264">
        <v>1292.19</v>
      </c>
      <c r="AR800" s="24"/>
      <c r="AS800" s="4"/>
      <c r="AT800" s="4"/>
      <c r="AU800" s="264">
        <v>34.559480519480502</v>
      </c>
      <c r="AV800" s="264">
        <v>20.500779220779201</v>
      </c>
      <c r="AW800" s="264">
        <v>4.0186567164179099</v>
      </c>
      <c r="AX800" s="264">
        <v>0.67169811320754702</v>
      </c>
      <c r="AY800" s="264">
        <v>16.356835443038001</v>
      </c>
      <c r="AZ800" s="24"/>
      <c r="BA800" s="4"/>
    </row>
    <row r="801" spans="2:53" ht="14.4">
      <c r="B801" s="253" t="s">
        <v>365</v>
      </c>
      <c r="C801" s="5"/>
      <c r="D801" s="254" t="s">
        <v>289</v>
      </c>
      <c r="E801" s="255">
        <v>130</v>
      </c>
      <c r="F801" s="255">
        <v>81</v>
      </c>
      <c r="G801" s="255">
        <v>49</v>
      </c>
      <c r="H801" s="255">
        <v>44</v>
      </c>
      <c r="I801" s="256">
        <v>48</v>
      </c>
      <c r="M801" s="257">
        <v>19021.07</v>
      </c>
      <c r="N801" s="257">
        <v>10083.11</v>
      </c>
      <c r="O801" s="257">
        <v>8457.1299999999901</v>
      </c>
      <c r="P801" s="257">
        <v>6829.25</v>
      </c>
      <c r="Q801" s="257">
        <v>30253.16</v>
      </c>
      <c r="U801" s="257">
        <v>43.229704545454602</v>
      </c>
      <c r="V801" s="257">
        <v>22.760970654627499</v>
      </c>
      <c r="W801" s="257">
        <v>19.622111368909501</v>
      </c>
      <c r="X801" s="257">
        <v>15.591894977169</v>
      </c>
      <c r="Y801" s="257">
        <v>67.680447427293004</v>
      </c>
      <c r="Z801" s="11"/>
      <c r="AA801" s="4"/>
      <c r="AB801" s="253" t="s">
        <v>195</v>
      </c>
      <c r="AD801" s="254" t="s">
        <v>55</v>
      </c>
      <c r="AE801" s="255">
        <v>28</v>
      </c>
      <c r="AF801" s="255">
        <v>13</v>
      </c>
      <c r="AG801" s="255">
        <v>8</v>
      </c>
      <c r="AH801" s="255">
        <v>6</v>
      </c>
      <c r="AI801" s="256">
        <v>4</v>
      </c>
      <c r="AJ801" s="24"/>
      <c r="AK801" s="4"/>
      <c r="AL801" s="4"/>
      <c r="AM801" s="257">
        <v>3473.83</v>
      </c>
      <c r="AN801" s="257">
        <v>249.85</v>
      </c>
      <c r="AO801" s="257">
        <v>288.98</v>
      </c>
      <c r="AP801" s="257">
        <v>392.67</v>
      </c>
      <c r="AQ801" s="257">
        <v>2191.8200000000002</v>
      </c>
      <c r="AR801" s="24"/>
      <c r="AS801" s="4"/>
      <c r="AT801" s="4"/>
      <c r="AU801" s="257">
        <v>13.89532</v>
      </c>
      <c r="AV801" s="257">
        <v>1.0156504065040699</v>
      </c>
      <c r="AW801" s="257">
        <v>1.1941322314049601</v>
      </c>
      <c r="AX801" s="257">
        <v>1.60273469387755</v>
      </c>
      <c r="AY801" s="257">
        <v>8.6292125984251999</v>
      </c>
      <c r="AZ801" s="24"/>
      <c r="BA801" s="4"/>
    </row>
    <row r="802" spans="2:53" ht="14.4">
      <c r="B802" s="260" t="s">
        <v>675</v>
      </c>
      <c r="C802" s="5"/>
      <c r="D802" s="261" t="s">
        <v>289</v>
      </c>
      <c r="E802" s="262">
        <v>9</v>
      </c>
      <c r="F802" s="262">
        <v>6</v>
      </c>
      <c r="G802" s="262">
        <v>2</v>
      </c>
      <c r="H802" s="262">
        <v>2</v>
      </c>
      <c r="I802" s="263">
        <v>6</v>
      </c>
      <c r="M802" s="264">
        <v>732.67</v>
      </c>
      <c r="N802" s="264">
        <v>547.77</v>
      </c>
      <c r="O802" s="264">
        <v>-175.36</v>
      </c>
      <c r="P802" s="264">
        <v>296.54000000000002</v>
      </c>
      <c r="Q802" s="264">
        <v>2864.57</v>
      </c>
      <c r="U802" s="264">
        <v>15.263958333333299</v>
      </c>
      <c r="V802" s="264">
        <v>11.9080434782609</v>
      </c>
      <c r="W802" s="264">
        <v>-3.7310638297872298</v>
      </c>
      <c r="X802" s="264">
        <v>6.30936170212766</v>
      </c>
      <c r="Y802" s="264">
        <v>58.460612244898002</v>
      </c>
      <c r="Z802" s="11"/>
      <c r="AA802" s="4"/>
      <c r="AB802" s="260" t="s">
        <v>196</v>
      </c>
      <c r="AD802" s="261" t="s">
        <v>167</v>
      </c>
      <c r="AE802" s="262">
        <v>11</v>
      </c>
      <c r="AF802" s="262">
        <v>5</v>
      </c>
      <c r="AG802" s="262">
        <v>4</v>
      </c>
      <c r="AH802" s="262">
        <v>3</v>
      </c>
      <c r="AI802" s="263">
        <v>3</v>
      </c>
      <c r="AJ802" s="24"/>
      <c r="AK802" s="4"/>
      <c r="AL802" s="4"/>
      <c r="AM802" s="264">
        <v>5909.69</v>
      </c>
      <c r="AN802" s="264">
        <v>428.18</v>
      </c>
      <c r="AO802" s="264">
        <v>215.69</v>
      </c>
      <c r="AP802" s="264">
        <v>59.25</v>
      </c>
      <c r="AQ802" s="264">
        <v>-71.3</v>
      </c>
      <c r="AR802" s="24"/>
      <c r="AS802" s="4"/>
      <c r="AT802" s="4"/>
      <c r="AU802" s="264">
        <v>179.08151515151499</v>
      </c>
      <c r="AV802" s="264">
        <v>12.233714285714299</v>
      </c>
      <c r="AW802" s="264">
        <v>7.7032142857142798</v>
      </c>
      <c r="AX802" s="264">
        <v>1.6458333333333299</v>
      </c>
      <c r="AY802" s="264">
        <v>-1.9805555555555501</v>
      </c>
      <c r="AZ802" s="24"/>
      <c r="BA802" s="4"/>
    </row>
    <row r="803" spans="2:53" ht="14.4">
      <c r="B803" s="253" t="s">
        <v>349</v>
      </c>
      <c r="C803" s="5"/>
      <c r="D803" s="254" t="s">
        <v>351</v>
      </c>
      <c r="E803" s="255">
        <v>43</v>
      </c>
      <c r="F803" s="255">
        <v>24</v>
      </c>
      <c r="G803" s="255">
        <v>18</v>
      </c>
      <c r="H803" s="255">
        <v>14</v>
      </c>
      <c r="I803" s="256">
        <v>18</v>
      </c>
      <c r="M803" s="257">
        <v>6274.95</v>
      </c>
      <c r="N803" s="257">
        <v>2019.47</v>
      </c>
      <c r="O803" s="257">
        <v>2176.12</v>
      </c>
      <c r="P803" s="257">
        <v>1142.98</v>
      </c>
      <c r="Q803" s="257">
        <v>1662.1</v>
      </c>
      <c r="U803" s="257">
        <v>36.4822674418605</v>
      </c>
      <c r="V803" s="257">
        <v>11.809766081871301</v>
      </c>
      <c r="W803" s="257">
        <v>12.876449704142001</v>
      </c>
      <c r="X803" s="257">
        <v>6.9693902439024402</v>
      </c>
      <c r="Y803" s="257">
        <v>9.6633720930232503</v>
      </c>
      <c r="Z803" s="11"/>
      <c r="AA803" s="4"/>
      <c r="AB803" s="253" t="s">
        <v>197</v>
      </c>
      <c r="AD803" s="254" t="s">
        <v>198</v>
      </c>
      <c r="AE803" s="255">
        <v>8</v>
      </c>
      <c r="AF803" s="255">
        <v>2</v>
      </c>
      <c r="AG803" s="255"/>
      <c r="AH803" s="255"/>
      <c r="AI803" s="256">
        <v>1</v>
      </c>
      <c r="AJ803" s="24"/>
      <c r="AK803" s="4"/>
      <c r="AL803" s="4"/>
      <c r="AM803" s="257">
        <v>2333.52</v>
      </c>
      <c r="AN803" s="257">
        <v>4.58</v>
      </c>
      <c r="AO803" s="257">
        <v>-7.96</v>
      </c>
      <c r="AP803" s="257">
        <v>0</v>
      </c>
      <c r="AQ803" s="257">
        <v>796.98</v>
      </c>
      <c r="AR803" s="24"/>
      <c r="AS803" s="4"/>
      <c r="AT803" s="4"/>
      <c r="AU803" s="257">
        <v>26.219325842696598</v>
      </c>
      <c r="AV803" s="257">
        <v>5.2643678160919499E-2</v>
      </c>
      <c r="AW803" s="257">
        <v>-9.0454545454545496E-2</v>
      </c>
      <c r="AX803" s="257">
        <v>0</v>
      </c>
      <c r="AY803" s="257">
        <v>9.1606896551724102</v>
      </c>
      <c r="AZ803" s="24"/>
      <c r="BA803" s="4"/>
    </row>
    <row r="804" spans="2:53" ht="14.4">
      <c r="B804" s="260" t="s">
        <v>341</v>
      </c>
      <c r="C804" s="5"/>
      <c r="D804" s="261" t="s">
        <v>342</v>
      </c>
      <c r="E804" s="262">
        <v>136</v>
      </c>
      <c r="F804" s="262">
        <v>99</v>
      </c>
      <c r="G804" s="262">
        <v>52</v>
      </c>
      <c r="H804" s="262">
        <v>40</v>
      </c>
      <c r="I804" s="263">
        <v>52</v>
      </c>
      <c r="M804" s="264">
        <v>14186.72</v>
      </c>
      <c r="N804" s="264">
        <v>14834.69</v>
      </c>
      <c r="O804" s="264">
        <v>5774.23</v>
      </c>
      <c r="P804" s="264">
        <v>3712.82</v>
      </c>
      <c r="Q804" s="264">
        <v>12849.48</v>
      </c>
      <c r="U804" s="264">
        <v>38.034101876675599</v>
      </c>
      <c r="V804" s="264">
        <v>33.715204545454498</v>
      </c>
      <c r="W804" s="264">
        <v>13.715510688836099</v>
      </c>
      <c r="X804" s="264">
        <v>10.007601078167101</v>
      </c>
      <c r="Y804" s="264">
        <v>29.882511627907</v>
      </c>
      <c r="Z804" s="11"/>
      <c r="AA804" s="4"/>
      <c r="AB804" s="260" t="s">
        <v>197</v>
      </c>
      <c r="AD804" s="261" t="s">
        <v>56</v>
      </c>
      <c r="AE804" s="262"/>
      <c r="AF804" s="262"/>
      <c r="AG804" s="262"/>
      <c r="AH804" s="262"/>
      <c r="AI804" s="263"/>
      <c r="AJ804" s="24"/>
      <c r="AK804" s="4"/>
      <c r="AL804" s="4"/>
      <c r="AM804" s="264">
        <v>0</v>
      </c>
      <c r="AN804" s="264">
        <v>0</v>
      </c>
      <c r="AO804" s="264">
        <v>0</v>
      </c>
      <c r="AP804" s="264">
        <v>0</v>
      </c>
      <c r="AQ804" s="264">
        <v>0</v>
      </c>
      <c r="AR804" s="24"/>
      <c r="AS804" s="4"/>
      <c r="AT804" s="4"/>
      <c r="AU804" s="264">
        <v>0</v>
      </c>
      <c r="AV804" s="264">
        <v>0</v>
      </c>
      <c r="AW804" s="264">
        <v>0</v>
      </c>
      <c r="AX804" s="264">
        <v>0</v>
      </c>
      <c r="AY804" s="264">
        <v>0</v>
      </c>
      <c r="AZ804" s="24"/>
      <c r="BA804" s="4"/>
    </row>
    <row r="805" spans="2:53" ht="14.4">
      <c r="B805" s="253" t="s">
        <v>771</v>
      </c>
      <c r="C805" s="5"/>
      <c r="D805" s="254" t="s">
        <v>317</v>
      </c>
      <c r="E805" s="255"/>
      <c r="F805" s="255"/>
      <c r="G805" s="255"/>
      <c r="H805" s="255"/>
      <c r="I805" s="256"/>
      <c r="M805" s="257">
        <v>0</v>
      </c>
      <c r="N805" s="257"/>
      <c r="O805" s="257">
        <v>-5.86</v>
      </c>
      <c r="P805" s="257">
        <v>0</v>
      </c>
      <c r="Q805" s="257">
        <v>0</v>
      </c>
      <c r="U805" s="257">
        <v>0</v>
      </c>
      <c r="V805" s="257"/>
      <c r="W805" s="257">
        <v>-5.86</v>
      </c>
      <c r="X805" s="257">
        <v>0</v>
      </c>
      <c r="Y805" s="257">
        <v>0</v>
      </c>
      <c r="Z805" s="11"/>
      <c r="AA805" s="4"/>
      <c r="AB805" s="253" t="s">
        <v>201</v>
      </c>
      <c r="AD805" s="254" t="s">
        <v>117</v>
      </c>
      <c r="AE805" s="255">
        <v>7</v>
      </c>
      <c r="AF805" s="255">
        <v>2</v>
      </c>
      <c r="AG805" s="255">
        <v>2</v>
      </c>
      <c r="AH805" s="255"/>
      <c r="AI805" s="256"/>
      <c r="AJ805" s="24"/>
      <c r="AK805" s="4"/>
      <c r="AL805" s="4"/>
      <c r="AM805" s="257">
        <v>674.56</v>
      </c>
      <c r="AN805" s="257">
        <v>17.260000000000002</v>
      </c>
      <c r="AO805" s="257">
        <v>11.11</v>
      </c>
      <c r="AP805" s="257">
        <v>0</v>
      </c>
      <c r="AQ805" s="257">
        <v>0</v>
      </c>
      <c r="AR805" s="24"/>
      <c r="AS805" s="4"/>
      <c r="AT805" s="4"/>
      <c r="AU805" s="257">
        <v>17.751578947368401</v>
      </c>
      <c r="AV805" s="257">
        <v>0.466486486486486</v>
      </c>
      <c r="AW805" s="257">
        <v>0.317428571428571</v>
      </c>
      <c r="AX805" s="257">
        <v>0</v>
      </c>
      <c r="AY805" s="257">
        <v>0</v>
      </c>
      <c r="AZ805" s="24"/>
      <c r="BA805" s="4"/>
    </row>
    <row r="806" spans="2:53" ht="14.4">
      <c r="B806" s="260" t="s">
        <v>316</v>
      </c>
      <c r="C806" s="5"/>
      <c r="D806" s="261" t="s">
        <v>317</v>
      </c>
      <c r="E806" s="262">
        <v>29</v>
      </c>
      <c r="F806" s="262">
        <v>18</v>
      </c>
      <c r="G806" s="262">
        <v>11</v>
      </c>
      <c r="H806" s="262">
        <v>10</v>
      </c>
      <c r="I806" s="263">
        <v>9</v>
      </c>
      <c r="M806" s="264">
        <v>2723.76</v>
      </c>
      <c r="N806" s="264">
        <v>1935.82</v>
      </c>
      <c r="O806" s="264">
        <v>892.27</v>
      </c>
      <c r="P806" s="264">
        <v>1525.96</v>
      </c>
      <c r="Q806" s="264">
        <v>1630.48</v>
      </c>
      <c r="U806" s="264">
        <v>21.617142857142898</v>
      </c>
      <c r="V806" s="264">
        <v>15.3636507936508</v>
      </c>
      <c r="W806" s="264">
        <v>7.1957258064516099</v>
      </c>
      <c r="X806" s="264">
        <v>12.306129032258101</v>
      </c>
      <c r="Y806" s="264">
        <v>12.4464122137405</v>
      </c>
      <c r="Z806" s="11"/>
      <c r="AA806" s="4"/>
      <c r="AB806" s="260" t="s">
        <v>638</v>
      </c>
      <c r="AD806" s="261" t="s">
        <v>98</v>
      </c>
      <c r="AE806" s="262"/>
      <c r="AF806" s="262"/>
      <c r="AG806" s="262"/>
      <c r="AH806" s="262"/>
      <c r="AI806" s="263"/>
      <c r="AJ806" s="24"/>
      <c r="AK806" s="4"/>
      <c r="AL806" s="4"/>
      <c r="AM806" s="264"/>
      <c r="AN806" s="264"/>
      <c r="AO806" s="264"/>
      <c r="AP806" s="264"/>
      <c r="AQ806" s="264">
        <v>-443.49</v>
      </c>
      <c r="AR806" s="24"/>
      <c r="AS806" s="4"/>
      <c r="AT806" s="4"/>
      <c r="AU806" s="264"/>
      <c r="AV806" s="264"/>
      <c r="AW806" s="264"/>
      <c r="AX806" s="264"/>
      <c r="AY806" s="264">
        <v>-443.49</v>
      </c>
      <c r="AZ806" s="24"/>
      <c r="BA806" s="4"/>
    </row>
    <row r="807" spans="2:53" ht="14.4">
      <c r="B807" s="253" t="s">
        <v>298</v>
      </c>
      <c r="C807" s="5"/>
      <c r="D807" s="254" t="s">
        <v>299</v>
      </c>
      <c r="E807" s="255">
        <v>46</v>
      </c>
      <c r="F807" s="255">
        <v>34</v>
      </c>
      <c r="G807" s="255">
        <v>23</v>
      </c>
      <c r="H807" s="255">
        <v>14</v>
      </c>
      <c r="I807" s="256">
        <v>12</v>
      </c>
      <c r="M807" s="257">
        <v>5793.49</v>
      </c>
      <c r="N807" s="257">
        <v>3638.21</v>
      </c>
      <c r="O807" s="257">
        <v>3528.18</v>
      </c>
      <c r="P807" s="257">
        <v>1973.61</v>
      </c>
      <c r="Q807" s="257">
        <v>8664.8700000000008</v>
      </c>
      <c r="U807" s="257">
        <v>21.457370370370398</v>
      </c>
      <c r="V807" s="257">
        <v>13.0401792114695</v>
      </c>
      <c r="W807" s="257">
        <v>13.945375494071101</v>
      </c>
      <c r="X807" s="257">
        <v>7.2826937269372696</v>
      </c>
      <c r="Y807" s="257">
        <v>31.056881720430098</v>
      </c>
      <c r="Z807" s="11"/>
      <c r="AA807" s="4"/>
      <c r="AB807" s="253" t="s">
        <v>203</v>
      </c>
      <c r="AD807" s="254" t="s">
        <v>61</v>
      </c>
      <c r="AE807" s="255">
        <v>2</v>
      </c>
      <c r="AF807" s="255"/>
      <c r="AG807" s="255"/>
      <c r="AH807" s="255"/>
      <c r="AI807" s="256"/>
      <c r="AJ807" s="24"/>
      <c r="AK807" s="4"/>
      <c r="AL807" s="4"/>
      <c r="AM807" s="257">
        <v>247.93</v>
      </c>
      <c r="AN807" s="257">
        <v>0</v>
      </c>
      <c r="AO807" s="257">
        <v>0</v>
      </c>
      <c r="AP807" s="257">
        <v>0</v>
      </c>
      <c r="AQ807" s="257">
        <v>0</v>
      </c>
      <c r="AR807" s="24"/>
      <c r="AS807" s="4"/>
      <c r="AT807" s="4"/>
      <c r="AU807" s="257">
        <v>13.0489473684211</v>
      </c>
      <c r="AV807" s="257">
        <v>0</v>
      </c>
      <c r="AW807" s="257">
        <v>0</v>
      </c>
      <c r="AX807" s="257">
        <v>0</v>
      </c>
      <c r="AY807" s="257">
        <v>0</v>
      </c>
      <c r="AZ807" s="24"/>
      <c r="BA807" s="4"/>
    </row>
    <row r="808" spans="2:53" ht="14.4">
      <c r="B808" s="260" t="s">
        <v>187</v>
      </c>
      <c r="C808" s="5"/>
      <c r="D808" s="261" t="s">
        <v>189</v>
      </c>
      <c r="E808" s="262"/>
      <c r="F808" s="262"/>
      <c r="G808" s="262"/>
      <c r="H808" s="262"/>
      <c r="I808" s="263"/>
      <c r="M808" s="264">
        <v>-15.07</v>
      </c>
      <c r="N808" s="264">
        <v>0</v>
      </c>
      <c r="O808" s="264">
        <v>0</v>
      </c>
      <c r="P808" s="264">
        <v>0</v>
      </c>
      <c r="Q808" s="264">
        <v>0</v>
      </c>
      <c r="U808" s="264">
        <v>-15.07</v>
      </c>
      <c r="V808" s="264">
        <v>0</v>
      </c>
      <c r="W808" s="264">
        <v>0</v>
      </c>
      <c r="X808" s="264">
        <v>0</v>
      </c>
      <c r="Y808" s="264">
        <v>0</v>
      </c>
      <c r="Z808" s="11"/>
      <c r="AA808" s="4"/>
      <c r="AB808" s="260" t="s">
        <v>204</v>
      </c>
      <c r="AD808" s="261" t="s">
        <v>137</v>
      </c>
      <c r="AE808" s="262">
        <v>3</v>
      </c>
      <c r="AF808" s="262">
        <v>2</v>
      </c>
      <c r="AG808" s="262">
        <v>2</v>
      </c>
      <c r="AH808" s="262">
        <v>2</v>
      </c>
      <c r="AI808" s="263">
        <v>2</v>
      </c>
      <c r="AJ808" s="24"/>
      <c r="AK808" s="4"/>
      <c r="AL808" s="4"/>
      <c r="AM808" s="264">
        <v>758.62</v>
      </c>
      <c r="AN808" s="264">
        <v>1.73</v>
      </c>
      <c r="AO808" s="264">
        <v>23.55</v>
      </c>
      <c r="AP808" s="264">
        <v>-156.27000000000001</v>
      </c>
      <c r="AQ808" s="264">
        <v>296.13</v>
      </c>
      <c r="AR808" s="24"/>
      <c r="AS808" s="4"/>
      <c r="AT808" s="4"/>
      <c r="AU808" s="264">
        <v>54.187142857142902</v>
      </c>
      <c r="AV808" s="264">
        <v>0.108125</v>
      </c>
      <c r="AW808" s="264">
        <v>1.68214285714286</v>
      </c>
      <c r="AX808" s="264">
        <v>-10.417999999999999</v>
      </c>
      <c r="AY808" s="264">
        <v>18.508125</v>
      </c>
      <c r="AZ808" s="24"/>
      <c r="BA808" s="4"/>
    </row>
    <row r="809" spans="2:53" ht="14.4">
      <c r="B809" s="253" t="s">
        <v>276</v>
      </c>
      <c r="C809" s="5"/>
      <c r="D809" s="254" t="s">
        <v>189</v>
      </c>
      <c r="E809" s="255">
        <v>682</v>
      </c>
      <c r="F809" s="255">
        <v>374</v>
      </c>
      <c r="G809" s="255">
        <v>266</v>
      </c>
      <c r="H809" s="255">
        <v>216</v>
      </c>
      <c r="I809" s="256">
        <v>241</v>
      </c>
      <c r="M809" s="257">
        <v>105671.96</v>
      </c>
      <c r="N809" s="257">
        <v>50999.35</v>
      </c>
      <c r="O809" s="257">
        <v>42218.12</v>
      </c>
      <c r="P809" s="257">
        <v>31659.65</v>
      </c>
      <c r="Q809" s="257">
        <v>85488.23</v>
      </c>
      <c r="U809" s="257">
        <v>35.8331502204137</v>
      </c>
      <c r="V809" s="257">
        <v>17.188860802157102</v>
      </c>
      <c r="W809" s="257">
        <v>14.6336637781629</v>
      </c>
      <c r="X809" s="257">
        <v>10.9624826869806</v>
      </c>
      <c r="Y809" s="257">
        <v>28.783915824915798</v>
      </c>
      <c r="Z809" s="11"/>
      <c r="AA809" s="4"/>
      <c r="AB809" s="253" t="s">
        <v>205</v>
      </c>
      <c r="AD809" s="254" t="s">
        <v>206</v>
      </c>
      <c r="AE809" s="255">
        <v>8</v>
      </c>
      <c r="AF809" s="255">
        <v>2</v>
      </c>
      <c r="AG809" s="255">
        <v>1</v>
      </c>
      <c r="AH809" s="255">
        <v>1</v>
      </c>
      <c r="AI809" s="256"/>
      <c r="AJ809" s="24"/>
      <c r="AK809" s="4"/>
      <c r="AL809" s="4"/>
      <c r="AM809" s="257">
        <v>222.65</v>
      </c>
      <c r="AN809" s="257">
        <v>36.11</v>
      </c>
      <c r="AO809" s="257">
        <v>7.9</v>
      </c>
      <c r="AP809" s="257">
        <v>-183.57</v>
      </c>
      <c r="AQ809" s="257">
        <v>-20.309999999999999</v>
      </c>
      <c r="AR809" s="24"/>
      <c r="AS809" s="4"/>
      <c r="AT809" s="4"/>
      <c r="AU809" s="257">
        <v>3.7108333333333299</v>
      </c>
      <c r="AV809" s="257">
        <v>0.573174603174603</v>
      </c>
      <c r="AW809" s="257">
        <v>0.14629629629629601</v>
      </c>
      <c r="AX809" s="257">
        <v>-3.33763636363636</v>
      </c>
      <c r="AY809" s="257">
        <v>-0.31734374999999998</v>
      </c>
      <c r="AZ809" s="24"/>
      <c r="BA809" s="4"/>
    </row>
    <row r="810" spans="2:53" ht="14.4">
      <c r="B810" s="260" t="s">
        <v>277</v>
      </c>
      <c r="C810" s="5"/>
      <c r="D810" s="261" t="s">
        <v>189</v>
      </c>
      <c r="E810" s="262"/>
      <c r="F810" s="262"/>
      <c r="G810" s="262"/>
      <c r="H810" s="262"/>
      <c r="I810" s="263"/>
      <c r="M810" s="264"/>
      <c r="N810" s="264"/>
      <c r="O810" s="264">
        <v>-0.87</v>
      </c>
      <c r="P810" s="264"/>
      <c r="Q810" s="264">
        <v>-89.5</v>
      </c>
      <c r="U810" s="264"/>
      <c r="V810" s="264"/>
      <c r="W810" s="264">
        <v>-0.87</v>
      </c>
      <c r="X810" s="264"/>
      <c r="Y810" s="264">
        <v>-89.5</v>
      </c>
      <c r="Z810" s="11"/>
      <c r="AA810" s="4"/>
      <c r="AB810" s="260" t="s">
        <v>208</v>
      </c>
      <c r="AD810" s="261" t="s">
        <v>158</v>
      </c>
      <c r="AE810" s="262">
        <v>2</v>
      </c>
      <c r="AF810" s="262"/>
      <c r="AG810" s="262"/>
      <c r="AH810" s="262"/>
      <c r="AI810" s="263"/>
      <c r="AJ810" s="24"/>
      <c r="AK810" s="4"/>
      <c r="AL810" s="4"/>
      <c r="AM810" s="264">
        <v>-68.14</v>
      </c>
      <c r="AN810" s="264">
        <v>0</v>
      </c>
      <c r="AO810" s="264">
        <v>0</v>
      </c>
      <c r="AP810" s="264">
        <v>0</v>
      </c>
      <c r="AQ810" s="264">
        <v>0</v>
      </c>
      <c r="AR810" s="24"/>
      <c r="AS810" s="4"/>
      <c r="AT810" s="4"/>
      <c r="AU810" s="264">
        <v>-3.5863157894736801</v>
      </c>
      <c r="AV810" s="264">
        <v>0</v>
      </c>
      <c r="AW810" s="264">
        <v>0</v>
      </c>
      <c r="AX810" s="264">
        <v>0</v>
      </c>
      <c r="AY810" s="264">
        <v>0</v>
      </c>
      <c r="AZ810" s="24"/>
      <c r="BA810" s="4"/>
    </row>
    <row r="811" spans="2:53" ht="14.4">
      <c r="B811" s="253" t="s">
        <v>330</v>
      </c>
      <c r="C811" s="5"/>
      <c r="D811" s="254" t="s">
        <v>189</v>
      </c>
      <c r="E811" s="255"/>
      <c r="F811" s="255"/>
      <c r="G811" s="255">
        <v>1</v>
      </c>
      <c r="H811" s="255">
        <v>1</v>
      </c>
      <c r="I811" s="256">
        <v>1</v>
      </c>
      <c r="M811" s="257">
        <v>-2.54</v>
      </c>
      <c r="N811" s="257">
        <v>0</v>
      </c>
      <c r="O811" s="257">
        <v>236.94</v>
      </c>
      <c r="P811" s="257">
        <v>255.94</v>
      </c>
      <c r="Q811" s="257">
        <v>260.24</v>
      </c>
      <c r="U811" s="257">
        <v>-0.211666666666667</v>
      </c>
      <c r="V811" s="257">
        <v>0</v>
      </c>
      <c r="W811" s="257">
        <v>19.745000000000001</v>
      </c>
      <c r="X811" s="257">
        <v>21.328333333333301</v>
      </c>
      <c r="Y811" s="257">
        <v>21.686666666666699</v>
      </c>
      <c r="Z811" s="11"/>
      <c r="AA811" s="4"/>
      <c r="AB811" s="253" t="s">
        <v>209</v>
      </c>
      <c r="AD811" s="254" t="s">
        <v>210</v>
      </c>
      <c r="AE811" s="255">
        <v>1</v>
      </c>
      <c r="AF811" s="255">
        <v>1</v>
      </c>
      <c r="AG811" s="255">
        <v>1</v>
      </c>
      <c r="AH811" s="255">
        <v>1</v>
      </c>
      <c r="AI811" s="256">
        <v>1</v>
      </c>
      <c r="AJ811" s="24"/>
      <c r="AK811" s="4"/>
      <c r="AL811" s="4"/>
      <c r="AM811" s="257">
        <v>-58.56</v>
      </c>
      <c r="AN811" s="257">
        <v>8.01</v>
      </c>
      <c r="AO811" s="257">
        <v>8.2899999999999991</v>
      </c>
      <c r="AP811" s="257">
        <v>8.84</v>
      </c>
      <c r="AQ811" s="257">
        <v>125.22</v>
      </c>
      <c r="AR811" s="24"/>
      <c r="AS811" s="4"/>
      <c r="AT811" s="4"/>
      <c r="AU811" s="257">
        <v>-8.3657142857142794</v>
      </c>
      <c r="AV811" s="257">
        <v>1.1442857142857099</v>
      </c>
      <c r="AW811" s="257">
        <v>1.0362499999999999</v>
      </c>
      <c r="AX811" s="257">
        <v>1.105</v>
      </c>
      <c r="AY811" s="257">
        <v>15.6525</v>
      </c>
      <c r="AZ811" s="24"/>
      <c r="BA811" s="4"/>
    </row>
    <row r="812" spans="2:53" ht="14.4">
      <c r="B812" s="260" t="s">
        <v>772</v>
      </c>
      <c r="C812" s="5"/>
      <c r="D812" s="261" t="s">
        <v>189</v>
      </c>
      <c r="E812" s="262">
        <v>1</v>
      </c>
      <c r="F812" s="262">
        <v>1</v>
      </c>
      <c r="G812" s="262"/>
      <c r="H812" s="262"/>
      <c r="I812" s="263">
        <v>1</v>
      </c>
      <c r="M812" s="264">
        <v>338.34</v>
      </c>
      <c r="N812" s="264">
        <v>225.76</v>
      </c>
      <c r="O812" s="264">
        <v>0</v>
      </c>
      <c r="P812" s="264">
        <v>0</v>
      </c>
      <c r="Q812" s="264">
        <v>82.73</v>
      </c>
      <c r="U812" s="264">
        <v>84.584999999999994</v>
      </c>
      <c r="V812" s="264">
        <v>56.44</v>
      </c>
      <c r="W812" s="264">
        <v>0</v>
      </c>
      <c r="X812" s="264">
        <v>0</v>
      </c>
      <c r="Y812" s="264">
        <v>16.545999999999999</v>
      </c>
      <c r="Z812" s="11"/>
      <c r="AA812" s="4"/>
      <c r="AB812" s="260" t="s">
        <v>211</v>
      </c>
      <c r="AD812" s="261" t="s">
        <v>193</v>
      </c>
      <c r="AE812" s="262">
        <v>8</v>
      </c>
      <c r="AF812" s="262">
        <v>6</v>
      </c>
      <c r="AG812" s="262">
        <v>5</v>
      </c>
      <c r="AH812" s="262">
        <v>5</v>
      </c>
      <c r="AI812" s="263">
        <v>3</v>
      </c>
      <c r="AJ812" s="24"/>
      <c r="AK812" s="4"/>
      <c r="AL812" s="4"/>
      <c r="AM812" s="264">
        <v>531.11</v>
      </c>
      <c r="AN812" s="264">
        <v>141.80000000000001</v>
      </c>
      <c r="AO812" s="264">
        <v>-115.49</v>
      </c>
      <c r="AP812" s="264">
        <v>81.400000000000006</v>
      </c>
      <c r="AQ812" s="264">
        <v>-5.19</v>
      </c>
      <c r="AR812" s="24"/>
      <c r="AS812" s="4"/>
      <c r="AT812" s="4"/>
      <c r="AU812" s="264">
        <v>9.00186440677966</v>
      </c>
      <c r="AV812" s="264">
        <v>2.4033898305084702</v>
      </c>
      <c r="AW812" s="264">
        <v>-2.0261403508771898</v>
      </c>
      <c r="AX812" s="264">
        <v>1.50740740740741</v>
      </c>
      <c r="AY812" s="264">
        <v>-8.6499999999999994E-2</v>
      </c>
      <c r="AZ812" s="24"/>
      <c r="BA812" s="4"/>
    </row>
    <row r="813" spans="2:53" ht="14.4">
      <c r="B813" s="253" t="s">
        <v>271</v>
      </c>
      <c r="C813" s="5"/>
      <c r="D813" s="254" t="s">
        <v>272</v>
      </c>
      <c r="E813" s="255">
        <v>61</v>
      </c>
      <c r="F813" s="255">
        <v>38</v>
      </c>
      <c r="G813" s="255">
        <v>20</v>
      </c>
      <c r="H813" s="255">
        <v>14</v>
      </c>
      <c r="I813" s="256">
        <v>15</v>
      </c>
      <c r="M813" s="257">
        <v>4555.0600000000004</v>
      </c>
      <c r="N813" s="257">
        <v>4197.45</v>
      </c>
      <c r="O813" s="257">
        <v>1905.31</v>
      </c>
      <c r="P813" s="257">
        <v>899.98</v>
      </c>
      <c r="Q813" s="257">
        <v>1235.94</v>
      </c>
      <c r="U813" s="257">
        <v>16.933308550185899</v>
      </c>
      <c r="V813" s="257">
        <v>15.098741007194199</v>
      </c>
      <c r="W813" s="257">
        <v>6.9536861313868599</v>
      </c>
      <c r="X813" s="257">
        <v>4.0908181818181797</v>
      </c>
      <c r="Y813" s="257">
        <v>4.3983629893238403</v>
      </c>
      <c r="Z813" s="11"/>
      <c r="AA813" s="4"/>
      <c r="AB813" s="253" t="s">
        <v>211</v>
      </c>
      <c r="AD813" s="254" t="s">
        <v>88</v>
      </c>
      <c r="AE813" s="255"/>
      <c r="AF813" s="255"/>
      <c r="AG813" s="255"/>
      <c r="AH813" s="255"/>
      <c r="AI813" s="256"/>
      <c r="AJ813" s="24"/>
      <c r="AK813" s="4"/>
      <c r="AL813" s="4"/>
      <c r="AM813" s="257">
        <v>0</v>
      </c>
      <c r="AN813" s="257">
        <v>0</v>
      </c>
      <c r="AO813" s="257">
        <v>0</v>
      </c>
      <c r="AP813" s="257">
        <v>0</v>
      </c>
      <c r="AQ813" s="257">
        <v>0</v>
      </c>
      <c r="AR813" s="24"/>
      <c r="AS813" s="4"/>
      <c r="AT813" s="4"/>
      <c r="AU813" s="257">
        <v>0</v>
      </c>
      <c r="AV813" s="257">
        <v>0</v>
      </c>
      <c r="AW813" s="257">
        <v>0</v>
      </c>
      <c r="AX813" s="257">
        <v>0</v>
      </c>
      <c r="AY813" s="257">
        <v>0</v>
      </c>
      <c r="AZ813" s="24"/>
      <c r="BA813" s="4"/>
    </row>
    <row r="814" spans="2:53" ht="14.4">
      <c r="B814" s="260" t="s">
        <v>257</v>
      </c>
      <c r="C814" s="5"/>
      <c r="D814" s="261" t="s">
        <v>259</v>
      </c>
      <c r="E814" s="262">
        <v>2</v>
      </c>
      <c r="F814" s="262">
        <v>1</v>
      </c>
      <c r="G814" s="262">
        <v>1</v>
      </c>
      <c r="H814" s="262">
        <v>1</v>
      </c>
      <c r="I814" s="263">
        <v>1</v>
      </c>
      <c r="M814" s="264">
        <v>285.36</v>
      </c>
      <c r="N814" s="264">
        <v>482.63</v>
      </c>
      <c r="O814" s="264">
        <v>294</v>
      </c>
      <c r="P814" s="264">
        <v>294</v>
      </c>
      <c r="Q814" s="264">
        <v>586.96</v>
      </c>
      <c r="U814" s="264">
        <v>57.072000000000003</v>
      </c>
      <c r="V814" s="264">
        <v>96.525999999999996</v>
      </c>
      <c r="W814" s="264">
        <v>58.8</v>
      </c>
      <c r="X814" s="264">
        <v>147</v>
      </c>
      <c r="Y814" s="264">
        <v>97.826666666666696</v>
      </c>
      <c r="Z814" s="11"/>
      <c r="AA814" s="4"/>
      <c r="AB814" s="260" t="s">
        <v>214</v>
      </c>
      <c r="AD814" s="261" t="s">
        <v>217</v>
      </c>
      <c r="AE814" s="262"/>
      <c r="AF814" s="262"/>
      <c r="AG814" s="262"/>
      <c r="AH814" s="262"/>
      <c r="AI814" s="263"/>
      <c r="AJ814" s="24"/>
      <c r="AK814" s="4"/>
      <c r="AL814" s="4"/>
      <c r="AM814" s="264">
        <v>0</v>
      </c>
      <c r="AN814" s="264">
        <v>0</v>
      </c>
      <c r="AO814" s="264">
        <v>0</v>
      </c>
      <c r="AP814" s="264">
        <v>0</v>
      </c>
      <c r="AQ814" s="264">
        <v>0</v>
      </c>
      <c r="AR814" s="24"/>
      <c r="AS814" s="4"/>
      <c r="AT814" s="4"/>
      <c r="AU814" s="264">
        <v>0</v>
      </c>
      <c r="AV814" s="264">
        <v>0</v>
      </c>
      <c r="AW814" s="264">
        <v>0</v>
      </c>
      <c r="AX814" s="264">
        <v>0</v>
      </c>
      <c r="AY814" s="264">
        <v>0</v>
      </c>
      <c r="AZ814" s="24"/>
      <c r="BA814" s="4"/>
    </row>
    <row r="815" spans="2:53" ht="14.4">
      <c r="B815" s="253" t="s">
        <v>260</v>
      </c>
      <c r="C815" s="5"/>
      <c r="D815" s="254" t="s">
        <v>259</v>
      </c>
      <c r="E815" s="255">
        <v>60</v>
      </c>
      <c r="F815" s="255">
        <v>45</v>
      </c>
      <c r="G815" s="255">
        <v>32</v>
      </c>
      <c r="H815" s="255">
        <v>18</v>
      </c>
      <c r="I815" s="256">
        <v>37</v>
      </c>
      <c r="M815" s="257">
        <v>7659.26</v>
      </c>
      <c r="N815" s="257">
        <v>9798.2000000000007</v>
      </c>
      <c r="O815" s="257">
        <v>5384.54</v>
      </c>
      <c r="P815" s="257">
        <v>2426</v>
      </c>
      <c r="Q815" s="257">
        <v>11571.44</v>
      </c>
      <c r="U815" s="257">
        <v>28.367629629629601</v>
      </c>
      <c r="V815" s="257">
        <v>36.155719557195603</v>
      </c>
      <c r="W815" s="257">
        <v>20.473536121673</v>
      </c>
      <c r="X815" s="257">
        <v>16.1733333333333</v>
      </c>
      <c r="Y815" s="257">
        <v>42.386227106227103</v>
      </c>
      <c r="Z815" s="11"/>
      <c r="AA815" s="4"/>
      <c r="AB815" s="253" t="s">
        <v>218</v>
      </c>
      <c r="AD815" s="254" t="s">
        <v>199</v>
      </c>
      <c r="AE815" s="255">
        <v>16</v>
      </c>
      <c r="AF815" s="255">
        <v>11</v>
      </c>
      <c r="AG815" s="255">
        <v>7</v>
      </c>
      <c r="AH815" s="255">
        <v>6</v>
      </c>
      <c r="AI815" s="256">
        <v>5</v>
      </c>
      <c r="AJ815" s="24"/>
      <c r="AK815" s="4"/>
      <c r="AL815" s="4"/>
      <c r="AM815" s="257">
        <v>1993.51</v>
      </c>
      <c r="AN815" s="257">
        <v>1687.28</v>
      </c>
      <c r="AO815" s="257">
        <v>970.49</v>
      </c>
      <c r="AP815" s="257">
        <v>855.19</v>
      </c>
      <c r="AQ815" s="257">
        <v>5222.75</v>
      </c>
      <c r="AR815" s="24"/>
      <c r="AS815" s="4"/>
      <c r="AT815" s="4"/>
      <c r="AU815" s="257">
        <v>52.460789473684201</v>
      </c>
      <c r="AV815" s="257">
        <v>48.207999999999998</v>
      </c>
      <c r="AW815" s="257">
        <v>26.9580555555556</v>
      </c>
      <c r="AX815" s="257">
        <v>24.434000000000001</v>
      </c>
      <c r="AY815" s="257">
        <v>141.15540540540499</v>
      </c>
      <c r="AZ815" s="24"/>
      <c r="BA815" s="4"/>
    </row>
    <row r="816" spans="2:53" ht="14.4">
      <c r="B816" s="260" t="s">
        <v>478</v>
      </c>
      <c r="C816" s="5"/>
      <c r="D816" s="261" t="s">
        <v>259</v>
      </c>
      <c r="E816" s="262"/>
      <c r="F816" s="262"/>
      <c r="G816" s="262"/>
      <c r="H816" s="262"/>
      <c r="I816" s="263"/>
      <c r="M816" s="264">
        <v>0</v>
      </c>
      <c r="N816" s="264">
        <v>0</v>
      </c>
      <c r="O816" s="264">
        <v>0</v>
      </c>
      <c r="P816" s="264"/>
      <c r="Q816" s="264">
        <v>0</v>
      </c>
      <c r="U816" s="264">
        <v>0</v>
      </c>
      <c r="V816" s="264">
        <v>0</v>
      </c>
      <c r="W816" s="264">
        <v>0</v>
      </c>
      <c r="X816" s="264"/>
      <c r="Y816" s="264">
        <v>0</v>
      </c>
      <c r="Z816" s="11"/>
      <c r="AA816" s="4"/>
      <c r="AB816" s="260" t="s">
        <v>221</v>
      </c>
      <c r="AD816" s="261" t="s">
        <v>223</v>
      </c>
      <c r="AE816" s="262">
        <v>6</v>
      </c>
      <c r="AF816" s="262"/>
      <c r="AG816" s="262"/>
      <c r="AH816" s="262"/>
      <c r="AI816" s="263"/>
      <c r="AJ816" s="24"/>
      <c r="AK816" s="4"/>
      <c r="AL816" s="4"/>
      <c r="AM816" s="264">
        <v>-466.77</v>
      </c>
      <c r="AN816" s="264">
        <v>0</v>
      </c>
      <c r="AO816" s="264">
        <v>0</v>
      </c>
      <c r="AP816" s="264">
        <v>0</v>
      </c>
      <c r="AQ816" s="264">
        <v>0</v>
      </c>
      <c r="AR816" s="24"/>
      <c r="AS816" s="4"/>
      <c r="AT816" s="4"/>
      <c r="AU816" s="264">
        <v>-35.905384615384598</v>
      </c>
      <c r="AV816" s="264">
        <v>0</v>
      </c>
      <c r="AW816" s="264">
        <v>0</v>
      </c>
      <c r="AX816" s="264">
        <v>0</v>
      </c>
      <c r="AY816" s="264">
        <v>0</v>
      </c>
      <c r="AZ816" s="24"/>
      <c r="BA816" s="4"/>
    </row>
    <row r="817" spans="2:53" ht="14.4">
      <c r="B817" s="253" t="s">
        <v>253</v>
      </c>
      <c r="C817" s="5"/>
      <c r="D817" s="254" t="s">
        <v>254</v>
      </c>
      <c r="E817" s="255">
        <v>83</v>
      </c>
      <c r="F817" s="255">
        <v>44</v>
      </c>
      <c r="G817" s="255">
        <v>41</v>
      </c>
      <c r="H817" s="255">
        <v>34</v>
      </c>
      <c r="I817" s="256">
        <v>35</v>
      </c>
      <c r="M817" s="257">
        <v>10876.02</v>
      </c>
      <c r="N817" s="257">
        <v>5840.74</v>
      </c>
      <c r="O817" s="257">
        <v>6875.06</v>
      </c>
      <c r="P817" s="257">
        <v>3358.06</v>
      </c>
      <c r="Q817" s="257">
        <v>10305.11</v>
      </c>
      <c r="U817" s="257">
        <v>39.985367647058801</v>
      </c>
      <c r="V817" s="257">
        <v>19.4691333333333</v>
      </c>
      <c r="W817" s="257">
        <v>23.226554054054098</v>
      </c>
      <c r="X817" s="257">
        <v>12.079352517985599</v>
      </c>
      <c r="Y817" s="257">
        <v>34.465250836120397</v>
      </c>
      <c r="Z817" s="11"/>
      <c r="AA817" s="4"/>
      <c r="AB817" s="253" t="s">
        <v>224</v>
      </c>
      <c r="AD817" s="254" t="s">
        <v>225</v>
      </c>
      <c r="AE817" s="255">
        <v>7</v>
      </c>
      <c r="AF817" s="255"/>
      <c r="AG817" s="255"/>
      <c r="AH817" s="255"/>
      <c r="AI817" s="256"/>
      <c r="AJ817" s="24"/>
      <c r="AK817" s="4"/>
      <c r="AL817" s="4"/>
      <c r="AM817" s="257">
        <v>2680.29</v>
      </c>
      <c r="AN817" s="257">
        <v>0</v>
      </c>
      <c r="AO817" s="257">
        <v>0</v>
      </c>
      <c r="AP817" s="257">
        <v>0</v>
      </c>
      <c r="AQ817" s="257">
        <v>0</v>
      </c>
      <c r="AR817" s="24"/>
      <c r="AS817" s="4"/>
      <c r="AT817" s="4"/>
      <c r="AU817" s="257">
        <v>167.518125</v>
      </c>
      <c r="AV817" s="257">
        <v>0</v>
      </c>
      <c r="AW817" s="257">
        <v>0</v>
      </c>
      <c r="AX817" s="257">
        <v>0</v>
      </c>
      <c r="AY817" s="257">
        <v>0</v>
      </c>
      <c r="AZ817" s="24"/>
      <c r="BA817" s="4"/>
    </row>
    <row r="818" spans="2:53" ht="14.4">
      <c r="B818" s="260" t="s">
        <v>643</v>
      </c>
      <c r="C818" s="5"/>
      <c r="D818" s="261" t="s">
        <v>254</v>
      </c>
      <c r="E818" s="262"/>
      <c r="F818" s="262"/>
      <c r="G818" s="262"/>
      <c r="H818" s="262"/>
      <c r="I818" s="263"/>
      <c r="M818" s="264">
        <v>-209.02</v>
      </c>
      <c r="N818" s="264">
        <v>0</v>
      </c>
      <c r="O818" s="264">
        <v>0</v>
      </c>
      <c r="P818" s="264">
        <v>0</v>
      </c>
      <c r="Q818" s="264">
        <v>0</v>
      </c>
      <c r="U818" s="264">
        <v>-69.673333333333304</v>
      </c>
      <c r="V818" s="264">
        <v>0</v>
      </c>
      <c r="W818" s="264">
        <v>0</v>
      </c>
      <c r="X818" s="264">
        <v>0</v>
      </c>
      <c r="Y818" s="264">
        <v>0</v>
      </c>
      <c r="Z818" s="11"/>
      <c r="AA818" s="4"/>
      <c r="AB818" s="260" t="s">
        <v>224</v>
      </c>
      <c r="AD818" s="261" t="s">
        <v>117</v>
      </c>
      <c r="AE818" s="262">
        <v>1</v>
      </c>
      <c r="AF818" s="262"/>
      <c r="AG818" s="262"/>
      <c r="AH818" s="262"/>
      <c r="AI818" s="263"/>
      <c r="AJ818" s="24"/>
      <c r="AK818" s="4"/>
      <c r="AL818" s="4"/>
      <c r="AM818" s="264">
        <v>90.78</v>
      </c>
      <c r="AN818" s="264">
        <v>0</v>
      </c>
      <c r="AO818" s="264">
        <v>0</v>
      </c>
      <c r="AP818" s="264">
        <v>0</v>
      </c>
      <c r="AQ818" s="264">
        <v>0</v>
      </c>
      <c r="AR818" s="24"/>
      <c r="AS818" s="4"/>
      <c r="AT818" s="4"/>
      <c r="AU818" s="264">
        <v>90.78</v>
      </c>
      <c r="AV818" s="264">
        <v>0</v>
      </c>
      <c r="AW818" s="264">
        <v>0</v>
      </c>
      <c r="AX818" s="264">
        <v>0</v>
      </c>
      <c r="AY818" s="264">
        <v>0</v>
      </c>
      <c r="AZ818" s="24"/>
      <c r="BA818" s="4"/>
    </row>
    <row r="819" spans="2:53" ht="14.4">
      <c r="B819" s="253" t="s">
        <v>420</v>
      </c>
      <c r="C819" s="5"/>
      <c r="D819" s="254" t="s">
        <v>254</v>
      </c>
      <c r="E819" s="255"/>
      <c r="F819" s="255"/>
      <c r="G819" s="255"/>
      <c r="H819" s="255"/>
      <c r="I819" s="256"/>
      <c r="M819" s="257">
        <v>0</v>
      </c>
      <c r="N819" s="257">
        <v>0</v>
      </c>
      <c r="O819" s="257">
        <v>0</v>
      </c>
      <c r="P819" s="257">
        <v>0</v>
      </c>
      <c r="Q819" s="257">
        <v>0</v>
      </c>
      <c r="U819" s="257">
        <v>0</v>
      </c>
      <c r="V819" s="257">
        <v>0</v>
      </c>
      <c r="W819" s="257">
        <v>0</v>
      </c>
      <c r="X819" s="257">
        <v>0</v>
      </c>
      <c r="Y819" s="257">
        <v>0</v>
      </c>
      <c r="Z819" s="11"/>
      <c r="AA819" s="4"/>
      <c r="AB819" s="253" t="s">
        <v>226</v>
      </c>
      <c r="AD819" s="254" t="s">
        <v>227</v>
      </c>
      <c r="AE819" s="255">
        <v>2</v>
      </c>
      <c r="AF819" s="255">
        <v>2</v>
      </c>
      <c r="AG819" s="255"/>
      <c r="AH819" s="255"/>
      <c r="AI819" s="256"/>
      <c r="AJ819" s="24"/>
      <c r="AK819" s="4"/>
      <c r="AL819" s="4"/>
      <c r="AM819" s="257">
        <v>-321.01</v>
      </c>
      <c r="AN819" s="257">
        <v>30.94</v>
      </c>
      <c r="AO819" s="257">
        <v>0</v>
      </c>
      <c r="AP819" s="257">
        <v>0</v>
      </c>
      <c r="AQ819" s="257">
        <v>0</v>
      </c>
      <c r="AR819" s="24"/>
      <c r="AS819" s="4"/>
      <c r="AT819" s="4"/>
      <c r="AU819" s="257">
        <v>-18.882941176470599</v>
      </c>
      <c r="AV819" s="257">
        <v>1.82</v>
      </c>
      <c r="AW819" s="257">
        <v>0</v>
      </c>
      <c r="AX819" s="257">
        <v>0</v>
      </c>
      <c r="AY819" s="257">
        <v>0</v>
      </c>
      <c r="AZ819" s="24"/>
      <c r="BA819" s="4"/>
    </row>
    <row r="820" spans="2:53" ht="14.4">
      <c r="B820" s="260" t="s">
        <v>60</v>
      </c>
      <c r="C820" s="5"/>
      <c r="D820" s="261" t="s">
        <v>61</v>
      </c>
      <c r="E820" s="262"/>
      <c r="F820" s="262"/>
      <c r="G820" s="262"/>
      <c r="H820" s="262">
        <v>1</v>
      </c>
      <c r="I820" s="263">
        <v>1</v>
      </c>
      <c r="M820" s="264">
        <v>-0.4</v>
      </c>
      <c r="N820" s="264">
        <v>-5.47</v>
      </c>
      <c r="O820" s="264">
        <v>0</v>
      </c>
      <c r="P820" s="264">
        <v>121.28</v>
      </c>
      <c r="Q820" s="264">
        <v>103.88</v>
      </c>
      <c r="U820" s="264">
        <v>-0.02</v>
      </c>
      <c r="V820" s="264">
        <v>-0.26047619047618997</v>
      </c>
      <c r="W820" s="264">
        <v>0</v>
      </c>
      <c r="X820" s="264">
        <v>6.0640000000000001</v>
      </c>
      <c r="Y820" s="264">
        <v>4.9466666666666699</v>
      </c>
      <c r="Z820" s="11"/>
      <c r="AA820" s="4"/>
      <c r="AB820" s="260" t="s">
        <v>588</v>
      </c>
      <c r="AD820" s="261" t="s">
        <v>77</v>
      </c>
      <c r="AE820" s="262">
        <v>1</v>
      </c>
      <c r="AF820" s="262">
        <v>1</v>
      </c>
      <c r="AG820" s="262">
        <v>1</v>
      </c>
      <c r="AH820" s="262"/>
      <c r="AI820" s="263"/>
      <c r="AJ820" s="24"/>
      <c r="AK820" s="4"/>
      <c r="AL820" s="4"/>
      <c r="AM820" s="264">
        <v>23.05</v>
      </c>
      <c r="AN820" s="264">
        <v>20.37</v>
      </c>
      <c r="AO820" s="264">
        <v>5.48</v>
      </c>
      <c r="AP820" s="264">
        <v>0</v>
      </c>
      <c r="AQ820" s="264">
        <v>0</v>
      </c>
      <c r="AR820" s="24"/>
      <c r="AS820" s="4"/>
      <c r="AT820" s="4"/>
      <c r="AU820" s="264">
        <v>23.05</v>
      </c>
      <c r="AV820" s="264">
        <v>20.37</v>
      </c>
      <c r="AW820" s="264">
        <v>5.48</v>
      </c>
      <c r="AX820" s="264">
        <v>0</v>
      </c>
      <c r="AY820" s="264">
        <v>0</v>
      </c>
      <c r="AZ820" s="24"/>
      <c r="BA820" s="4"/>
    </row>
    <row r="821" spans="2:53" ht="14.4">
      <c r="B821" s="253" t="s">
        <v>177</v>
      </c>
      <c r="C821" s="5"/>
      <c r="D821" s="254" t="s">
        <v>61</v>
      </c>
      <c r="E821" s="255">
        <v>57</v>
      </c>
      <c r="F821" s="255">
        <v>24</v>
      </c>
      <c r="G821" s="255">
        <v>20</v>
      </c>
      <c r="H821" s="255">
        <v>15</v>
      </c>
      <c r="I821" s="256">
        <v>17</v>
      </c>
      <c r="M821" s="257">
        <v>5985.31</v>
      </c>
      <c r="N821" s="257">
        <v>2221.37</v>
      </c>
      <c r="O821" s="257">
        <v>3674.58</v>
      </c>
      <c r="P821" s="257">
        <v>2217.14</v>
      </c>
      <c r="Q821" s="257">
        <v>2804.58</v>
      </c>
      <c r="U821" s="257">
        <v>18.137303030302999</v>
      </c>
      <c r="V821" s="257">
        <v>6.7931804281345602</v>
      </c>
      <c r="W821" s="257">
        <v>12.984381625441699</v>
      </c>
      <c r="X821" s="257">
        <v>6.9502821316614396</v>
      </c>
      <c r="Y821" s="257">
        <v>8.4987272727272707</v>
      </c>
      <c r="Z821" s="11"/>
      <c r="AA821" s="4"/>
      <c r="AB821" s="253" t="s">
        <v>640</v>
      </c>
      <c r="AD821" s="254" t="s">
        <v>199</v>
      </c>
      <c r="AE821" s="255"/>
      <c r="AF821" s="255"/>
      <c r="AG821" s="255"/>
      <c r="AH821" s="255"/>
      <c r="AI821" s="256"/>
      <c r="AJ821" s="24"/>
      <c r="AK821" s="4"/>
      <c r="AL821" s="4"/>
      <c r="AM821" s="257">
        <v>0</v>
      </c>
      <c r="AN821" s="257">
        <v>0</v>
      </c>
      <c r="AO821" s="257">
        <v>0</v>
      </c>
      <c r="AP821" s="257">
        <v>0</v>
      </c>
      <c r="AQ821" s="257">
        <v>0</v>
      </c>
      <c r="AR821" s="24"/>
      <c r="AS821" s="4"/>
      <c r="AT821" s="4"/>
      <c r="AU821" s="257">
        <v>0</v>
      </c>
      <c r="AV821" s="257">
        <v>0</v>
      </c>
      <c r="AW821" s="257">
        <v>0</v>
      </c>
      <c r="AX821" s="257">
        <v>0</v>
      </c>
      <c r="AY821" s="257">
        <v>0</v>
      </c>
      <c r="AZ821" s="24"/>
      <c r="BA821" s="4"/>
    </row>
    <row r="822" spans="2:53" ht="14.4">
      <c r="B822" s="260" t="s">
        <v>203</v>
      </c>
      <c r="C822" s="5"/>
      <c r="D822" s="261" t="s">
        <v>61</v>
      </c>
      <c r="E822" s="262">
        <v>9</v>
      </c>
      <c r="F822" s="262">
        <v>4</v>
      </c>
      <c r="G822" s="262">
        <v>2</v>
      </c>
      <c r="H822" s="262">
        <v>3</v>
      </c>
      <c r="I822" s="263">
        <v>1</v>
      </c>
      <c r="M822" s="264">
        <v>876.33</v>
      </c>
      <c r="N822" s="264">
        <v>-0.82000000000001805</v>
      </c>
      <c r="O822" s="264">
        <v>144.28</v>
      </c>
      <c r="P822" s="264">
        <v>100.21</v>
      </c>
      <c r="Q822" s="264">
        <v>-853.5</v>
      </c>
      <c r="U822" s="264">
        <v>9.7370000000000001</v>
      </c>
      <c r="V822" s="264">
        <v>-9.1111111111113093E-3</v>
      </c>
      <c r="W822" s="264">
        <v>1.63954545454545</v>
      </c>
      <c r="X822" s="264">
        <v>1.11344444444444</v>
      </c>
      <c r="Y822" s="264">
        <v>-9.2771739130434803</v>
      </c>
      <c r="Z822" s="11"/>
      <c r="AA822" s="4"/>
      <c r="AB822" s="260" t="s">
        <v>235</v>
      </c>
      <c r="AD822" s="261" t="s">
        <v>199</v>
      </c>
      <c r="AE822" s="262">
        <v>58</v>
      </c>
      <c r="AF822" s="262">
        <v>37</v>
      </c>
      <c r="AG822" s="262">
        <v>18</v>
      </c>
      <c r="AH822" s="262">
        <v>15</v>
      </c>
      <c r="AI822" s="263">
        <v>11</v>
      </c>
      <c r="AJ822" s="24"/>
      <c r="AK822" s="4"/>
      <c r="AL822" s="4"/>
      <c r="AM822" s="264">
        <v>13800.64</v>
      </c>
      <c r="AN822" s="264">
        <v>7248.15</v>
      </c>
      <c r="AO822" s="264">
        <v>1699.23</v>
      </c>
      <c r="AP822" s="264">
        <v>1084.56</v>
      </c>
      <c r="AQ822" s="264">
        <v>2776.57</v>
      </c>
      <c r="AR822" s="24"/>
      <c r="AS822" s="4"/>
      <c r="AT822" s="4"/>
      <c r="AU822" s="264">
        <v>28.107209775967402</v>
      </c>
      <c r="AV822" s="264">
        <v>15.163493723849401</v>
      </c>
      <c r="AW822" s="264">
        <v>3.6230916844349701</v>
      </c>
      <c r="AX822" s="264">
        <v>2.3941721854304601</v>
      </c>
      <c r="AY822" s="264">
        <v>5.7367148760330604</v>
      </c>
      <c r="AZ822" s="24"/>
      <c r="BA822" s="4"/>
    </row>
    <row r="823" spans="2:53" ht="14.4">
      <c r="B823" s="253" t="s">
        <v>224</v>
      </c>
      <c r="C823" s="5"/>
      <c r="D823" s="254" t="s">
        <v>61</v>
      </c>
      <c r="E823" s="255"/>
      <c r="F823" s="255"/>
      <c r="G823" s="255"/>
      <c r="H823" s="255"/>
      <c r="I823" s="256"/>
      <c r="M823" s="257">
        <v>0</v>
      </c>
      <c r="N823" s="257">
        <v>0</v>
      </c>
      <c r="O823" s="257">
        <v>0</v>
      </c>
      <c r="P823" s="257">
        <v>0</v>
      </c>
      <c r="Q823" s="257">
        <v>0</v>
      </c>
      <c r="U823" s="257">
        <v>0</v>
      </c>
      <c r="V823" s="257">
        <v>0</v>
      </c>
      <c r="W823" s="257">
        <v>0</v>
      </c>
      <c r="X823" s="257">
        <v>0</v>
      </c>
      <c r="Y823" s="257">
        <v>0</v>
      </c>
      <c r="Z823" s="11"/>
      <c r="AA823" s="4"/>
      <c r="AB823" s="253" t="s">
        <v>236</v>
      </c>
      <c r="AD823" s="254" t="s">
        <v>110</v>
      </c>
      <c r="AE823" s="255"/>
      <c r="AF823" s="255"/>
      <c r="AG823" s="255"/>
      <c r="AH823" s="255"/>
      <c r="AI823" s="256"/>
      <c r="AJ823" s="24"/>
      <c r="AK823" s="4"/>
      <c r="AL823" s="4"/>
      <c r="AM823" s="257">
        <v>0</v>
      </c>
      <c r="AN823" s="257">
        <v>0</v>
      </c>
      <c r="AO823" s="257">
        <v>0</v>
      </c>
      <c r="AP823" s="257">
        <v>0</v>
      </c>
      <c r="AQ823" s="257">
        <v>0</v>
      </c>
      <c r="AR823" s="24"/>
      <c r="AS823" s="4"/>
      <c r="AT823" s="4"/>
      <c r="AU823" s="257">
        <v>0</v>
      </c>
      <c r="AV823" s="257">
        <v>0</v>
      </c>
      <c r="AW823" s="257">
        <v>0</v>
      </c>
      <c r="AX823" s="257">
        <v>0</v>
      </c>
      <c r="AY823" s="257">
        <v>0</v>
      </c>
      <c r="AZ823" s="24"/>
      <c r="BA823" s="4"/>
    </row>
    <row r="824" spans="2:53" ht="14.4">
      <c r="B824" s="260" t="s">
        <v>240</v>
      </c>
      <c r="C824" s="5"/>
      <c r="D824" s="261" t="s">
        <v>61</v>
      </c>
      <c r="E824" s="262">
        <v>453</v>
      </c>
      <c r="F824" s="262">
        <v>250</v>
      </c>
      <c r="G824" s="262">
        <v>163</v>
      </c>
      <c r="H824" s="262">
        <v>107</v>
      </c>
      <c r="I824" s="263">
        <v>130</v>
      </c>
      <c r="M824" s="264">
        <v>64491.38</v>
      </c>
      <c r="N824" s="264">
        <v>37729.14</v>
      </c>
      <c r="O824" s="264">
        <v>27791.74</v>
      </c>
      <c r="P824" s="264">
        <v>13318.32</v>
      </c>
      <c r="Q824" s="264">
        <v>47991.29</v>
      </c>
      <c r="U824" s="264">
        <v>26.269401221995899</v>
      </c>
      <c r="V824" s="264">
        <v>15.3370487804878</v>
      </c>
      <c r="W824" s="264">
        <v>12.243057268722501</v>
      </c>
      <c r="X824" s="264">
        <v>5.6721976149914797</v>
      </c>
      <c r="Y824" s="264">
        <v>19.532474562474601</v>
      </c>
      <c r="Z824" s="11"/>
      <c r="AA824" s="4"/>
      <c r="AB824" s="260" t="s">
        <v>236</v>
      </c>
      <c r="AD824" s="261" t="s">
        <v>68</v>
      </c>
      <c r="AE824" s="262">
        <v>91</v>
      </c>
      <c r="AF824" s="262">
        <v>31</v>
      </c>
      <c r="AG824" s="262">
        <v>12</v>
      </c>
      <c r="AH824" s="262">
        <v>10</v>
      </c>
      <c r="AI824" s="263">
        <v>11</v>
      </c>
      <c r="AJ824" s="24"/>
      <c r="AK824" s="4"/>
      <c r="AL824" s="4"/>
      <c r="AM824" s="264">
        <v>62533.53</v>
      </c>
      <c r="AN824" s="264">
        <v>6860.08</v>
      </c>
      <c r="AO824" s="264">
        <v>645.80999999999995</v>
      </c>
      <c r="AP824" s="264">
        <v>237.28</v>
      </c>
      <c r="AQ824" s="264">
        <v>61616.14</v>
      </c>
      <c r="AR824" s="24"/>
      <c r="AS824" s="4"/>
      <c r="AT824" s="4"/>
      <c r="AU824" s="264">
        <v>93.333626865671704</v>
      </c>
      <c r="AV824" s="264">
        <v>10.2389253731343</v>
      </c>
      <c r="AW824" s="264">
        <v>0.97701966717095401</v>
      </c>
      <c r="AX824" s="264">
        <v>0.36844720496894401</v>
      </c>
      <c r="AY824" s="264">
        <v>92.101853512705503</v>
      </c>
      <c r="AZ824" s="24"/>
      <c r="BA824" s="4"/>
    </row>
    <row r="825" spans="2:53" ht="14.4">
      <c r="B825" s="253" t="s">
        <v>451</v>
      </c>
      <c r="C825" s="5"/>
      <c r="D825" s="254" t="s">
        <v>61</v>
      </c>
      <c r="E825" s="255">
        <v>3</v>
      </c>
      <c r="F825" s="255">
        <v>2</v>
      </c>
      <c r="G825" s="255">
        <v>2</v>
      </c>
      <c r="H825" s="255">
        <v>2</v>
      </c>
      <c r="I825" s="256"/>
      <c r="M825" s="257">
        <v>309.18</v>
      </c>
      <c r="N825" s="257">
        <v>68.78</v>
      </c>
      <c r="O825" s="257">
        <v>61.68</v>
      </c>
      <c r="P825" s="257">
        <v>39.53</v>
      </c>
      <c r="Q825" s="257">
        <v>0</v>
      </c>
      <c r="U825" s="257">
        <v>34.353333333333303</v>
      </c>
      <c r="V825" s="257">
        <v>7.6422222222222196</v>
      </c>
      <c r="W825" s="257">
        <v>6.8533333333333299</v>
      </c>
      <c r="X825" s="257">
        <v>4.3922222222222196</v>
      </c>
      <c r="Y825" s="257">
        <v>0</v>
      </c>
      <c r="Z825" s="11"/>
      <c r="AA825" s="4"/>
      <c r="AB825" s="253" t="s">
        <v>641</v>
      </c>
      <c r="AD825" s="254" t="s">
        <v>68</v>
      </c>
      <c r="AE825" s="255"/>
      <c r="AF825" s="255"/>
      <c r="AG825" s="255"/>
      <c r="AH825" s="255"/>
      <c r="AI825" s="256"/>
      <c r="AJ825" s="24"/>
      <c r="AK825" s="4"/>
      <c r="AL825" s="4"/>
      <c r="AM825" s="257">
        <v>0</v>
      </c>
      <c r="AN825" s="257">
        <v>0</v>
      </c>
      <c r="AO825" s="257">
        <v>0</v>
      </c>
      <c r="AP825" s="257">
        <v>0</v>
      </c>
      <c r="AQ825" s="257">
        <v>0</v>
      </c>
      <c r="AR825" s="24"/>
      <c r="AS825" s="4"/>
      <c r="AT825" s="4"/>
      <c r="AU825" s="257">
        <v>0</v>
      </c>
      <c r="AV825" s="257">
        <v>0</v>
      </c>
      <c r="AW825" s="257">
        <v>0</v>
      </c>
      <c r="AX825" s="257">
        <v>0</v>
      </c>
      <c r="AY825" s="257">
        <v>0</v>
      </c>
      <c r="AZ825" s="24"/>
      <c r="BA825" s="4"/>
    </row>
    <row r="826" spans="2:53" ht="14.4">
      <c r="B826" s="260" t="s">
        <v>773</v>
      </c>
      <c r="C826" s="5"/>
      <c r="D826" s="261" t="s">
        <v>61</v>
      </c>
      <c r="E826" s="262"/>
      <c r="F826" s="262"/>
      <c r="G826" s="262"/>
      <c r="H826" s="262"/>
      <c r="I826" s="263"/>
      <c r="M826" s="264">
        <v>0</v>
      </c>
      <c r="N826" s="264">
        <v>0</v>
      </c>
      <c r="O826" s="264">
        <v>0</v>
      </c>
      <c r="P826" s="264">
        <v>0</v>
      </c>
      <c r="Q826" s="264">
        <v>0</v>
      </c>
      <c r="U826" s="264">
        <v>0</v>
      </c>
      <c r="V826" s="264">
        <v>0</v>
      </c>
      <c r="W826" s="264">
        <v>0</v>
      </c>
      <c r="X826" s="264">
        <v>0</v>
      </c>
      <c r="Y826" s="264">
        <v>0</v>
      </c>
      <c r="Z826" s="11"/>
      <c r="AA826" s="4"/>
      <c r="AB826" s="260" t="s">
        <v>759</v>
      </c>
      <c r="AD826" s="261" t="s">
        <v>68</v>
      </c>
      <c r="AE826" s="262"/>
      <c r="AF826" s="262"/>
      <c r="AG826" s="262"/>
      <c r="AH826" s="262"/>
      <c r="AI826" s="263"/>
      <c r="AJ826" s="24"/>
      <c r="AK826" s="4"/>
      <c r="AL826" s="4"/>
      <c r="AM826" s="264">
        <v>0</v>
      </c>
      <c r="AN826" s="264">
        <v>0</v>
      </c>
      <c r="AO826" s="264">
        <v>0</v>
      </c>
      <c r="AP826" s="264">
        <v>0</v>
      </c>
      <c r="AQ826" s="264">
        <v>0</v>
      </c>
      <c r="AR826" s="24"/>
      <c r="AS826" s="4"/>
      <c r="AT826" s="4"/>
      <c r="AU826" s="264">
        <v>0</v>
      </c>
      <c r="AV826" s="264">
        <v>0</v>
      </c>
      <c r="AW826" s="264">
        <v>0</v>
      </c>
      <c r="AX826" s="264">
        <v>0</v>
      </c>
      <c r="AY826" s="264">
        <v>0</v>
      </c>
      <c r="AZ826" s="24"/>
      <c r="BA826" s="4"/>
    </row>
    <row r="827" spans="2:53" ht="14.4">
      <c r="B827" s="253" t="s">
        <v>562</v>
      </c>
      <c r="C827" s="5"/>
      <c r="D827" s="254" t="s">
        <v>61</v>
      </c>
      <c r="E827" s="255">
        <v>1</v>
      </c>
      <c r="F827" s="255"/>
      <c r="G827" s="255"/>
      <c r="H827" s="255"/>
      <c r="I827" s="256"/>
      <c r="M827" s="257">
        <v>4.96</v>
      </c>
      <c r="N827" s="257">
        <v>0</v>
      </c>
      <c r="O827" s="257">
        <v>0</v>
      </c>
      <c r="P827" s="257">
        <v>0</v>
      </c>
      <c r="Q827" s="257">
        <v>0</v>
      </c>
      <c r="U827" s="257">
        <v>2.48</v>
      </c>
      <c r="V827" s="257">
        <v>0</v>
      </c>
      <c r="W827" s="257">
        <v>0</v>
      </c>
      <c r="X827" s="257">
        <v>0</v>
      </c>
      <c r="Y827" s="257">
        <v>0</v>
      </c>
      <c r="Z827" s="11"/>
      <c r="AA827" s="4"/>
      <c r="AB827" s="253" t="s">
        <v>237</v>
      </c>
      <c r="AD827" s="254" t="s">
        <v>117</v>
      </c>
      <c r="AE827" s="255">
        <v>4</v>
      </c>
      <c r="AF827" s="255">
        <v>4</v>
      </c>
      <c r="AG827" s="255">
        <v>3</v>
      </c>
      <c r="AH827" s="255">
        <v>3</v>
      </c>
      <c r="AI827" s="256">
        <v>3</v>
      </c>
      <c r="AJ827" s="24"/>
      <c r="AK827" s="4"/>
      <c r="AL827" s="4"/>
      <c r="AM827" s="257">
        <v>146.01</v>
      </c>
      <c r="AN827" s="257">
        <v>80.53</v>
      </c>
      <c r="AO827" s="257">
        <v>59.56</v>
      </c>
      <c r="AP827" s="257">
        <v>39.479999999999997</v>
      </c>
      <c r="AQ827" s="257">
        <v>349.05</v>
      </c>
      <c r="AR827" s="24"/>
      <c r="AS827" s="4"/>
      <c r="AT827" s="4"/>
      <c r="AU827" s="257">
        <v>9.1256249999999994</v>
      </c>
      <c r="AV827" s="257">
        <v>4.7370588235294102</v>
      </c>
      <c r="AW827" s="257">
        <v>3.7225000000000001</v>
      </c>
      <c r="AX827" s="257">
        <v>2.3223529411764701</v>
      </c>
      <c r="AY827" s="257">
        <v>19.391666666666701</v>
      </c>
      <c r="AZ827" s="24"/>
      <c r="BA827" s="4"/>
    </row>
    <row r="828" spans="2:53" ht="14.4">
      <c r="B828" s="260" t="s">
        <v>226</v>
      </c>
      <c r="C828" s="5"/>
      <c r="D828" s="261" t="s">
        <v>227</v>
      </c>
      <c r="E828" s="262">
        <v>61</v>
      </c>
      <c r="F828" s="262">
        <v>36</v>
      </c>
      <c r="G828" s="262">
        <v>22</v>
      </c>
      <c r="H828" s="262">
        <v>15</v>
      </c>
      <c r="I828" s="263">
        <v>18</v>
      </c>
      <c r="M828" s="264">
        <v>6829.35</v>
      </c>
      <c r="N828" s="264">
        <v>3822.1</v>
      </c>
      <c r="O828" s="264">
        <v>3237.76</v>
      </c>
      <c r="P828" s="264">
        <v>1530.82</v>
      </c>
      <c r="Q828" s="264">
        <v>3745.72</v>
      </c>
      <c r="U828" s="264">
        <v>18.457702702702701</v>
      </c>
      <c r="V828" s="264">
        <v>10.005497382199</v>
      </c>
      <c r="W828" s="264">
        <v>8.4758115183246101</v>
      </c>
      <c r="X828" s="264">
        <v>4.1598369565217403</v>
      </c>
      <c r="Y828" s="264">
        <v>9.7039378238342007</v>
      </c>
      <c r="Z828" s="11"/>
      <c r="AA828" s="4"/>
      <c r="AB828" s="260" t="s">
        <v>239</v>
      </c>
      <c r="AD828" s="261" t="s">
        <v>70</v>
      </c>
      <c r="AE828" s="262">
        <v>14</v>
      </c>
      <c r="AF828" s="262">
        <v>6</v>
      </c>
      <c r="AG828" s="262">
        <v>3</v>
      </c>
      <c r="AH828" s="262">
        <v>3</v>
      </c>
      <c r="AI828" s="263">
        <v>2</v>
      </c>
      <c r="AJ828" s="24"/>
      <c r="AK828" s="4"/>
      <c r="AL828" s="4"/>
      <c r="AM828" s="264">
        <v>5427.06</v>
      </c>
      <c r="AN828" s="264">
        <v>176.31</v>
      </c>
      <c r="AO828" s="264">
        <v>-23.59</v>
      </c>
      <c r="AP828" s="264">
        <v>42.79</v>
      </c>
      <c r="AQ828" s="264">
        <v>40.57</v>
      </c>
      <c r="AR828" s="24"/>
      <c r="AS828" s="4"/>
      <c r="AT828" s="4"/>
      <c r="AU828" s="264">
        <v>67.000740740740795</v>
      </c>
      <c r="AV828" s="264">
        <v>2.2317721518987299</v>
      </c>
      <c r="AW828" s="264">
        <v>-0.306363636363636</v>
      </c>
      <c r="AX828" s="264">
        <v>0.58616438356164402</v>
      </c>
      <c r="AY828" s="264">
        <v>0.50086419753086397</v>
      </c>
      <c r="AZ828" s="24"/>
      <c r="BA828" s="4"/>
    </row>
    <row r="829" spans="2:53" ht="14.4">
      <c r="B829" s="253" t="s">
        <v>224</v>
      </c>
      <c r="C829" s="5"/>
      <c r="D829" s="254" t="s">
        <v>225</v>
      </c>
      <c r="E829" s="255">
        <v>31</v>
      </c>
      <c r="F829" s="255">
        <v>11</v>
      </c>
      <c r="G829" s="255">
        <v>10</v>
      </c>
      <c r="H829" s="255">
        <v>10</v>
      </c>
      <c r="I829" s="256">
        <v>13</v>
      </c>
      <c r="M829" s="257">
        <v>3706.64</v>
      </c>
      <c r="N829" s="257">
        <v>1804.22</v>
      </c>
      <c r="O829" s="257">
        <v>1729.29</v>
      </c>
      <c r="P829" s="257">
        <v>1145.21</v>
      </c>
      <c r="Q829" s="257">
        <v>8704.65</v>
      </c>
      <c r="U829" s="257">
        <v>33.3931531531532</v>
      </c>
      <c r="V829" s="257">
        <v>15.9665486725664</v>
      </c>
      <c r="W829" s="257">
        <v>15.303451327433599</v>
      </c>
      <c r="X829" s="257">
        <v>10.317207207207201</v>
      </c>
      <c r="Y829" s="257">
        <v>78.420270270270294</v>
      </c>
      <c r="Z829" s="11"/>
      <c r="AA829" s="4"/>
      <c r="AB829" s="253" t="s">
        <v>240</v>
      </c>
      <c r="AD829" s="254" t="s">
        <v>61</v>
      </c>
      <c r="AE829" s="255">
        <v>89</v>
      </c>
      <c r="AF829" s="255">
        <v>40</v>
      </c>
      <c r="AG829" s="255">
        <v>24</v>
      </c>
      <c r="AH829" s="255">
        <v>16</v>
      </c>
      <c r="AI829" s="256">
        <v>14</v>
      </c>
      <c r="AJ829" s="24"/>
      <c r="AK829" s="4"/>
      <c r="AL829" s="4"/>
      <c r="AM829" s="257">
        <v>17280.03</v>
      </c>
      <c r="AN829" s="257">
        <v>7155.48</v>
      </c>
      <c r="AO829" s="257">
        <v>5827.32</v>
      </c>
      <c r="AP829" s="257">
        <v>3461.88</v>
      </c>
      <c r="AQ829" s="257">
        <v>1805.81</v>
      </c>
      <c r="AR829" s="24"/>
      <c r="AS829" s="4"/>
      <c r="AT829" s="4"/>
      <c r="AU829" s="257">
        <v>33.103505747126398</v>
      </c>
      <c r="AV829" s="257">
        <v>13.787052023121401</v>
      </c>
      <c r="AW829" s="257">
        <v>12.5588793103448</v>
      </c>
      <c r="AX829" s="257">
        <v>7.3814072494669496</v>
      </c>
      <c r="AY829" s="257">
        <v>3.37534579439252</v>
      </c>
      <c r="AZ829" s="24"/>
      <c r="BA829" s="4"/>
    </row>
    <row r="830" spans="2:53" ht="14.4">
      <c r="B830" s="260" t="s">
        <v>221</v>
      </c>
      <c r="C830" s="5"/>
      <c r="D830" s="261" t="s">
        <v>223</v>
      </c>
      <c r="E830" s="262">
        <v>35</v>
      </c>
      <c r="F830" s="262">
        <v>21</v>
      </c>
      <c r="G830" s="262">
        <v>21</v>
      </c>
      <c r="H830" s="262">
        <v>8</v>
      </c>
      <c r="I830" s="263">
        <v>16</v>
      </c>
      <c r="M830" s="264">
        <v>3933.82</v>
      </c>
      <c r="N830" s="264">
        <v>2749.15</v>
      </c>
      <c r="O830" s="264">
        <v>1938.66</v>
      </c>
      <c r="P830" s="264">
        <v>907.36</v>
      </c>
      <c r="Q830" s="264">
        <v>5251.03</v>
      </c>
      <c r="U830" s="264">
        <v>35.123392857142903</v>
      </c>
      <c r="V830" s="264">
        <v>23.905652173913001</v>
      </c>
      <c r="W830" s="264">
        <v>17.6241818181818</v>
      </c>
      <c r="X830" s="264">
        <v>12.4295890410959</v>
      </c>
      <c r="Y830" s="264">
        <v>44.500254237288097</v>
      </c>
      <c r="Z830" s="11"/>
      <c r="AA830" s="4"/>
      <c r="AB830" s="260" t="s">
        <v>240</v>
      </c>
      <c r="AD830" s="261" t="s">
        <v>135</v>
      </c>
      <c r="AE830" s="262">
        <v>1</v>
      </c>
      <c r="AF830" s="262"/>
      <c r="AG830" s="262"/>
      <c r="AH830" s="262"/>
      <c r="AI830" s="263"/>
      <c r="AJ830" s="24"/>
      <c r="AK830" s="4"/>
      <c r="AL830" s="4"/>
      <c r="AM830" s="264">
        <v>14.52</v>
      </c>
      <c r="AN830" s="264">
        <v>0</v>
      </c>
      <c r="AO830" s="264"/>
      <c r="AP830" s="264">
        <v>0</v>
      </c>
      <c r="AQ830" s="264">
        <v>0</v>
      </c>
      <c r="AR830" s="24"/>
      <c r="AS830" s="4"/>
      <c r="AT830" s="4"/>
      <c r="AU830" s="264">
        <v>14.52</v>
      </c>
      <c r="AV830" s="264">
        <v>0</v>
      </c>
      <c r="AW830" s="264"/>
      <c r="AX830" s="264">
        <v>0</v>
      </c>
      <c r="AY830" s="264">
        <v>0</v>
      </c>
      <c r="AZ830" s="24"/>
      <c r="BA830" s="4"/>
    </row>
    <row r="831" spans="2:53" ht="14.4">
      <c r="B831" s="253" t="s">
        <v>209</v>
      </c>
      <c r="C831" s="5"/>
      <c r="D831" s="254" t="s">
        <v>210</v>
      </c>
      <c r="E831" s="255">
        <v>18</v>
      </c>
      <c r="F831" s="255">
        <v>10</v>
      </c>
      <c r="G831" s="255">
        <v>8</v>
      </c>
      <c r="H831" s="255">
        <v>3</v>
      </c>
      <c r="I831" s="256">
        <v>6</v>
      </c>
      <c r="M831" s="257">
        <v>2608.7800000000002</v>
      </c>
      <c r="N831" s="257">
        <v>1868.22</v>
      </c>
      <c r="O831" s="257">
        <v>1482.68</v>
      </c>
      <c r="P831" s="257">
        <v>444.08</v>
      </c>
      <c r="Q831" s="257">
        <v>697.83</v>
      </c>
      <c r="U831" s="257">
        <v>42.0770967741935</v>
      </c>
      <c r="V831" s="257">
        <v>29.654285714285699</v>
      </c>
      <c r="W831" s="257">
        <v>23.534603174603198</v>
      </c>
      <c r="X831" s="257">
        <v>7.40133333333333</v>
      </c>
      <c r="Y831" s="257">
        <v>10.5731818181818</v>
      </c>
      <c r="Z831" s="11"/>
      <c r="AA831" s="4"/>
      <c r="AB831" s="253" t="s">
        <v>243</v>
      </c>
      <c r="AD831" s="254" t="s">
        <v>244</v>
      </c>
      <c r="AE831" s="255">
        <v>16</v>
      </c>
      <c r="AF831" s="255">
        <v>14</v>
      </c>
      <c r="AG831" s="255">
        <v>12</v>
      </c>
      <c r="AH831" s="255">
        <v>7</v>
      </c>
      <c r="AI831" s="256">
        <v>6</v>
      </c>
      <c r="AJ831" s="24"/>
      <c r="AK831" s="4"/>
      <c r="AL831" s="4"/>
      <c r="AM831" s="257">
        <v>1412.68</v>
      </c>
      <c r="AN831" s="257">
        <v>1830.82</v>
      </c>
      <c r="AO831" s="257">
        <v>1036.2</v>
      </c>
      <c r="AP831" s="257">
        <v>259.31</v>
      </c>
      <c r="AQ831" s="257">
        <v>4591.1400000000003</v>
      </c>
      <c r="AR831" s="24"/>
      <c r="AS831" s="4"/>
      <c r="AT831" s="4"/>
      <c r="AU831" s="257">
        <v>12.178275862069</v>
      </c>
      <c r="AV831" s="257">
        <v>16.2019469026549</v>
      </c>
      <c r="AW831" s="257">
        <v>9.6841121495327105</v>
      </c>
      <c r="AX831" s="257">
        <v>2.4696190476190498</v>
      </c>
      <c r="AY831" s="257">
        <v>39.578793103448298</v>
      </c>
      <c r="AZ831" s="24"/>
      <c r="BA831" s="4"/>
    </row>
    <row r="832" spans="2:53" ht="14.4">
      <c r="B832" s="260" t="s">
        <v>205</v>
      </c>
      <c r="C832" s="5"/>
      <c r="D832" s="261" t="s">
        <v>206</v>
      </c>
      <c r="E832" s="262">
        <v>42</v>
      </c>
      <c r="F832" s="262">
        <v>28</v>
      </c>
      <c r="G832" s="262">
        <v>19</v>
      </c>
      <c r="H832" s="262">
        <v>16</v>
      </c>
      <c r="I832" s="263">
        <v>15</v>
      </c>
      <c r="M832" s="264">
        <v>5872.4</v>
      </c>
      <c r="N832" s="264">
        <v>5545.33</v>
      </c>
      <c r="O832" s="264">
        <v>3326.54</v>
      </c>
      <c r="P832" s="264">
        <v>2474.84</v>
      </c>
      <c r="Q832" s="264">
        <v>2660.66</v>
      </c>
      <c r="U832" s="264">
        <v>25.6436681222707</v>
      </c>
      <c r="V832" s="264">
        <v>24.2154148471616</v>
      </c>
      <c r="W832" s="264">
        <v>15.691226415094301</v>
      </c>
      <c r="X832" s="264">
        <v>11.457592592592601</v>
      </c>
      <c r="Y832" s="264">
        <v>11.321957446808501</v>
      </c>
      <c r="Z832" s="11"/>
      <c r="AA832" s="4"/>
      <c r="AB832" s="260" t="s">
        <v>248</v>
      </c>
      <c r="AD832" s="261" t="s">
        <v>110</v>
      </c>
      <c r="AE832" s="262">
        <v>1</v>
      </c>
      <c r="AF832" s="262">
        <v>1</v>
      </c>
      <c r="AG832" s="262">
        <v>1</v>
      </c>
      <c r="AH832" s="262">
        <v>1</v>
      </c>
      <c r="AI832" s="263">
        <v>2</v>
      </c>
      <c r="AJ832" s="24"/>
      <c r="AK832" s="4"/>
      <c r="AL832" s="4"/>
      <c r="AM832" s="264">
        <v>18.149999999999999</v>
      </c>
      <c r="AN832" s="264">
        <v>-2574.27</v>
      </c>
      <c r="AO832" s="264">
        <v>6.25</v>
      </c>
      <c r="AP832" s="264">
        <v>20.41</v>
      </c>
      <c r="AQ832" s="264">
        <v>93.93</v>
      </c>
      <c r="AR832" s="24"/>
      <c r="AS832" s="4"/>
      <c r="AT832" s="4"/>
      <c r="AU832" s="264">
        <v>2.0166666666666702</v>
      </c>
      <c r="AV832" s="264">
        <v>-234.02454545454501</v>
      </c>
      <c r="AW832" s="264">
        <v>0.56818181818181801</v>
      </c>
      <c r="AX832" s="264">
        <v>2.2677777777777801</v>
      </c>
      <c r="AY832" s="264">
        <v>7.8274999999999997</v>
      </c>
      <c r="AZ832" s="24"/>
      <c r="BA832" s="4"/>
    </row>
    <row r="833" spans="2:53" ht="14.4">
      <c r="B833" s="253" t="s">
        <v>187</v>
      </c>
      <c r="C833" s="5"/>
      <c r="D833" s="254" t="s">
        <v>188</v>
      </c>
      <c r="E833" s="255">
        <v>696</v>
      </c>
      <c r="F833" s="255">
        <v>414</v>
      </c>
      <c r="G833" s="255">
        <v>300</v>
      </c>
      <c r="H833" s="255">
        <v>230</v>
      </c>
      <c r="I833" s="256">
        <v>274</v>
      </c>
      <c r="M833" s="257">
        <v>80688.380000000107</v>
      </c>
      <c r="N833" s="257">
        <v>43087.45</v>
      </c>
      <c r="O833" s="257">
        <v>34667</v>
      </c>
      <c r="P833" s="257">
        <v>23252.85</v>
      </c>
      <c r="Q833" s="257">
        <v>67543.960000000006</v>
      </c>
      <c r="U833" s="257">
        <v>30.2430209895053</v>
      </c>
      <c r="V833" s="257">
        <v>16.389292506656499</v>
      </c>
      <c r="W833" s="257">
        <v>13.2215865751335</v>
      </c>
      <c r="X833" s="257">
        <v>8.9502886836027606</v>
      </c>
      <c r="Y833" s="257">
        <v>25.316326836581698</v>
      </c>
      <c r="Z833" s="11"/>
      <c r="AA833" s="4"/>
      <c r="AB833" s="253" t="s">
        <v>248</v>
      </c>
      <c r="AD833" s="254" t="s">
        <v>68</v>
      </c>
      <c r="AE833" s="255">
        <v>3</v>
      </c>
      <c r="AF833" s="255">
        <v>2</v>
      </c>
      <c r="AG833" s="255">
        <v>2</v>
      </c>
      <c r="AH833" s="255">
        <v>1</v>
      </c>
      <c r="AI833" s="256">
        <v>1</v>
      </c>
      <c r="AJ833" s="24"/>
      <c r="AK833" s="4"/>
      <c r="AL833" s="4"/>
      <c r="AM833" s="257">
        <v>194.33</v>
      </c>
      <c r="AN833" s="257">
        <v>192.43</v>
      </c>
      <c r="AO833" s="257">
        <v>18.28</v>
      </c>
      <c r="AP833" s="257">
        <v>-3.43</v>
      </c>
      <c r="AQ833" s="257">
        <v>-1.47</v>
      </c>
      <c r="AR833" s="24"/>
      <c r="AS833" s="4"/>
      <c r="AT833" s="4"/>
      <c r="AU833" s="257">
        <v>12.9553333333333</v>
      </c>
      <c r="AV833" s="257">
        <v>11.319411764705899</v>
      </c>
      <c r="AW833" s="257">
        <v>1.0752941176470601</v>
      </c>
      <c r="AX833" s="257">
        <v>-0.245</v>
      </c>
      <c r="AY833" s="257">
        <v>-0.105</v>
      </c>
      <c r="AZ833" s="24"/>
      <c r="BA833" s="4"/>
    </row>
    <row r="834" spans="2:53" ht="14.4">
      <c r="B834" s="260" t="s">
        <v>172</v>
      </c>
      <c r="C834" s="5"/>
      <c r="D834" s="261" t="s">
        <v>173</v>
      </c>
      <c r="E834" s="262">
        <v>203</v>
      </c>
      <c r="F834" s="262">
        <v>130</v>
      </c>
      <c r="G834" s="262">
        <v>70</v>
      </c>
      <c r="H834" s="262">
        <v>35</v>
      </c>
      <c r="I834" s="263">
        <v>60</v>
      </c>
      <c r="M834" s="264">
        <v>29898.52</v>
      </c>
      <c r="N834" s="264">
        <v>28346.19</v>
      </c>
      <c r="O834" s="264">
        <v>10113.950000000001</v>
      </c>
      <c r="P834" s="264">
        <v>4806.7700000000004</v>
      </c>
      <c r="Q834" s="264">
        <v>24733.34</v>
      </c>
      <c r="U834" s="264">
        <v>36.417198538367799</v>
      </c>
      <c r="V834" s="264">
        <v>34.3590181818182</v>
      </c>
      <c r="W834" s="264">
        <v>12.5172648514851</v>
      </c>
      <c r="X834" s="264">
        <v>9.5372420634920605</v>
      </c>
      <c r="Y834" s="264">
        <v>29.7275721153846</v>
      </c>
      <c r="Z834" s="11"/>
      <c r="AA834" s="4"/>
      <c r="AB834" s="260" t="s">
        <v>248</v>
      </c>
      <c r="AD834" s="261" t="s">
        <v>91</v>
      </c>
      <c r="AE834" s="262"/>
      <c r="AF834" s="262"/>
      <c r="AG834" s="262"/>
      <c r="AH834" s="262"/>
      <c r="AI834" s="263"/>
      <c r="AJ834" s="24"/>
      <c r="AK834" s="4"/>
      <c r="AL834" s="4"/>
      <c r="AM834" s="264">
        <v>0</v>
      </c>
      <c r="AN834" s="264">
        <v>0</v>
      </c>
      <c r="AO834" s="264">
        <v>0</v>
      </c>
      <c r="AP834" s="264">
        <v>0</v>
      </c>
      <c r="AQ834" s="264">
        <v>0</v>
      </c>
      <c r="AR834" s="24"/>
      <c r="AS834" s="4"/>
      <c r="AT834" s="4"/>
      <c r="AU834" s="264">
        <v>0</v>
      </c>
      <c r="AV834" s="264">
        <v>0</v>
      </c>
      <c r="AW834" s="264">
        <v>0</v>
      </c>
      <c r="AX834" s="264">
        <v>0</v>
      </c>
      <c r="AY834" s="264">
        <v>0</v>
      </c>
      <c r="AZ834" s="24"/>
      <c r="BA834" s="4"/>
    </row>
    <row r="835" spans="2:53" ht="14.4">
      <c r="B835" s="253" t="s">
        <v>403</v>
      </c>
      <c r="C835" s="5"/>
      <c r="D835" s="254" t="s">
        <v>173</v>
      </c>
      <c r="E835" s="255"/>
      <c r="F835" s="255"/>
      <c r="G835" s="255"/>
      <c r="H835" s="255"/>
      <c r="I835" s="256"/>
      <c r="M835" s="257">
        <v>0</v>
      </c>
      <c r="N835" s="257">
        <v>0</v>
      </c>
      <c r="O835" s="257">
        <v>0</v>
      </c>
      <c r="P835" s="257">
        <v>0</v>
      </c>
      <c r="Q835" s="257">
        <v>0</v>
      </c>
      <c r="U835" s="257">
        <v>0</v>
      </c>
      <c r="V835" s="257">
        <v>0</v>
      </c>
      <c r="W835" s="257">
        <v>0</v>
      </c>
      <c r="X835" s="257">
        <v>0</v>
      </c>
      <c r="Y835" s="257">
        <v>0</v>
      </c>
      <c r="Z835" s="11"/>
      <c r="AA835" s="4"/>
      <c r="AB835" s="253" t="s">
        <v>249</v>
      </c>
      <c r="AD835" s="254" t="s">
        <v>64</v>
      </c>
      <c r="AE835" s="255">
        <v>51</v>
      </c>
      <c r="AF835" s="255">
        <v>19</v>
      </c>
      <c r="AG835" s="255">
        <v>16</v>
      </c>
      <c r="AH835" s="255">
        <v>15</v>
      </c>
      <c r="AI835" s="256">
        <v>15</v>
      </c>
      <c r="AJ835" s="24"/>
      <c r="AK835" s="4"/>
      <c r="AL835" s="4"/>
      <c r="AM835" s="257">
        <v>19859.87</v>
      </c>
      <c r="AN835" s="257">
        <v>14635.11</v>
      </c>
      <c r="AO835" s="257">
        <v>185.6</v>
      </c>
      <c r="AP835" s="257">
        <v>426.08</v>
      </c>
      <c r="AQ835" s="257">
        <v>406.29</v>
      </c>
      <c r="AR835" s="24"/>
      <c r="AS835" s="4"/>
      <c r="AT835" s="4"/>
      <c r="AU835" s="257">
        <v>81.727860082304502</v>
      </c>
      <c r="AV835" s="257">
        <v>52.834332129963897</v>
      </c>
      <c r="AW835" s="257">
        <v>0.80346320346320299</v>
      </c>
      <c r="AX835" s="257">
        <v>1.84450216450216</v>
      </c>
      <c r="AY835" s="257">
        <v>1.47741818181818</v>
      </c>
      <c r="AZ835" s="24"/>
      <c r="BA835" s="4"/>
    </row>
    <row r="836" spans="2:53" ht="14.4">
      <c r="B836" s="260" t="s">
        <v>142</v>
      </c>
      <c r="C836" s="5"/>
      <c r="D836" s="261" t="s">
        <v>143</v>
      </c>
      <c r="E836" s="262">
        <v>200</v>
      </c>
      <c r="F836" s="262">
        <v>100</v>
      </c>
      <c r="G836" s="262">
        <v>65</v>
      </c>
      <c r="H836" s="262">
        <v>50</v>
      </c>
      <c r="I836" s="263">
        <v>54</v>
      </c>
      <c r="M836" s="264">
        <v>23603.53</v>
      </c>
      <c r="N836" s="264">
        <v>17874.98</v>
      </c>
      <c r="O836" s="264">
        <v>10300.77</v>
      </c>
      <c r="P836" s="264">
        <v>5926.33</v>
      </c>
      <c r="Q836" s="264">
        <v>14494.52</v>
      </c>
      <c r="U836" s="264">
        <v>25.462276159654799</v>
      </c>
      <c r="V836" s="264">
        <v>23.274713541666699</v>
      </c>
      <c r="W836" s="264">
        <v>11.5479484304933</v>
      </c>
      <c r="X836" s="264">
        <v>6.71158550396376</v>
      </c>
      <c r="Y836" s="264">
        <v>15.241345951629899</v>
      </c>
      <c r="Z836" s="11"/>
      <c r="AA836" s="4"/>
      <c r="AB836" s="260" t="s">
        <v>251</v>
      </c>
      <c r="AD836" s="261" t="s">
        <v>156</v>
      </c>
      <c r="AE836" s="262"/>
      <c r="AF836" s="262"/>
      <c r="AG836" s="262"/>
      <c r="AH836" s="262"/>
      <c r="AI836" s="263"/>
      <c r="AJ836" s="24"/>
      <c r="AK836" s="4"/>
      <c r="AL836" s="4"/>
      <c r="AM836" s="264">
        <v>0</v>
      </c>
      <c r="AN836" s="264">
        <v>0</v>
      </c>
      <c r="AO836" s="264">
        <v>0</v>
      </c>
      <c r="AP836" s="264">
        <v>0</v>
      </c>
      <c r="AQ836" s="264">
        <v>0</v>
      </c>
      <c r="AR836" s="24"/>
      <c r="AS836" s="4"/>
      <c r="AT836" s="4"/>
      <c r="AU836" s="264">
        <v>0</v>
      </c>
      <c r="AV836" s="264">
        <v>0</v>
      </c>
      <c r="AW836" s="264">
        <v>0</v>
      </c>
      <c r="AX836" s="264">
        <v>0</v>
      </c>
      <c r="AY836" s="264">
        <v>0</v>
      </c>
      <c r="AZ836" s="24"/>
      <c r="BA836" s="4"/>
    </row>
    <row r="837" spans="2:53" ht="14.4">
      <c r="B837" s="253" t="s">
        <v>147</v>
      </c>
      <c r="C837" s="5"/>
      <c r="D837" s="254" t="s">
        <v>143</v>
      </c>
      <c r="E837" s="255">
        <v>8</v>
      </c>
      <c r="F837" s="255">
        <v>7</v>
      </c>
      <c r="G837" s="255">
        <v>6</v>
      </c>
      <c r="H837" s="255">
        <v>4</v>
      </c>
      <c r="I837" s="256">
        <v>2</v>
      </c>
      <c r="M837" s="257">
        <v>1280.18</v>
      </c>
      <c r="N837" s="257">
        <v>887.85</v>
      </c>
      <c r="O837" s="257">
        <v>930.47</v>
      </c>
      <c r="P837" s="257">
        <v>313.13</v>
      </c>
      <c r="Q837" s="257">
        <v>786.46</v>
      </c>
      <c r="U837" s="257">
        <v>32.0045</v>
      </c>
      <c r="V837" s="257">
        <v>22.196249999999999</v>
      </c>
      <c r="W837" s="257">
        <v>23.8582051282051</v>
      </c>
      <c r="X837" s="257">
        <v>8.0289743589743594</v>
      </c>
      <c r="Y837" s="257">
        <v>20.165641025641001</v>
      </c>
      <c r="Z837" s="11"/>
      <c r="AA837" s="4"/>
      <c r="AB837" s="253" t="s">
        <v>251</v>
      </c>
      <c r="AD837" s="254" t="s">
        <v>55</v>
      </c>
      <c r="AE837" s="255">
        <v>27</v>
      </c>
      <c r="AF837" s="255">
        <v>8</v>
      </c>
      <c r="AG837" s="255">
        <v>7</v>
      </c>
      <c r="AH837" s="255">
        <v>4</v>
      </c>
      <c r="AI837" s="256">
        <v>6</v>
      </c>
      <c r="AJ837" s="24"/>
      <c r="AK837" s="4"/>
      <c r="AL837" s="4"/>
      <c r="AM837" s="257">
        <v>5731.08</v>
      </c>
      <c r="AN837" s="257">
        <v>-2077.3000000000002</v>
      </c>
      <c r="AO837" s="257">
        <v>335.79</v>
      </c>
      <c r="AP837" s="257">
        <v>92.08</v>
      </c>
      <c r="AQ837" s="257">
        <v>3351.46</v>
      </c>
      <c r="AR837" s="24"/>
      <c r="AS837" s="4"/>
      <c r="AT837" s="4"/>
      <c r="AU837" s="257">
        <v>17.579999999999998</v>
      </c>
      <c r="AV837" s="257">
        <v>-6.5323899371069203</v>
      </c>
      <c r="AW837" s="257">
        <v>1.03959752321981</v>
      </c>
      <c r="AX837" s="257">
        <v>0.29512820512820498</v>
      </c>
      <c r="AY837" s="257">
        <v>10.1252567975831</v>
      </c>
      <c r="AZ837" s="24"/>
      <c r="BA837" s="4"/>
    </row>
    <row r="838" spans="2:53" ht="14.4">
      <c r="B838" s="260" t="s">
        <v>229</v>
      </c>
      <c r="C838" s="5"/>
      <c r="D838" s="261" t="s">
        <v>143</v>
      </c>
      <c r="E838" s="262">
        <v>1</v>
      </c>
      <c r="F838" s="262"/>
      <c r="G838" s="262"/>
      <c r="H838" s="262"/>
      <c r="I838" s="263"/>
      <c r="M838" s="264">
        <v>153.26</v>
      </c>
      <c r="N838" s="264">
        <v>0</v>
      </c>
      <c r="O838" s="264">
        <v>0</v>
      </c>
      <c r="P838" s="264">
        <v>0</v>
      </c>
      <c r="Q838" s="264">
        <v>0</v>
      </c>
      <c r="U838" s="264">
        <v>153.26</v>
      </c>
      <c r="V838" s="264">
        <v>0</v>
      </c>
      <c r="W838" s="264">
        <v>0</v>
      </c>
      <c r="X838" s="264">
        <v>0</v>
      </c>
      <c r="Y838" s="264">
        <v>0</v>
      </c>
      <c r="Z838" s="11"/>
      <c r="AA838" s="4"/>
      <c r="AB838" s="260" t="s">
        <v>253</v>
      </c>
      <c r="AD838" s="261" t="s">
        <v>254</v>
      </c>
      <c r="AE838" s="262">
        <v>10</v>
      </c>
      <c r="AF838" s="262">
        <v>5</v>
      </c>
      <c r="AG838" s="262">
        <v>2</v>
      </c>
      <c r="AH838" s="262">
        <v>2</v>
      </c>
      <c r="AI838" s="263">
        <v>1</v>
      </c>
      <c r="AJ838" s="24"/>
      <c r="AK838" s="4"/>
      <c r="AL838" s="4"/>
      <c r="AM838" s="264">
        <v>953.65</v>
      </c>
      <c r="AN838" s="264">
        <v>42.95</v>
      </c>
      <c r="AO838" s="264">
        <v>25.52</v>
      </c>
      <c r="AP838" s="264">
        <v>22.76</v>
      </c>
      <c r="AQ838" s="264">
        <v>-268.10000000000002</v>
      </c>
      <c r="AR838" s="24"/>
      <c r="AS838" s="4"/>
      <c r="AT838" s="4"/>
      <c r="AU838" s="264">
        <v>13.623571428571401</v>
      </c>
      <c r="AV838" s="264">
        <v>0.61357142857142899</v>
      </c>
      <c r="AW838" s="264">
        <v>0.375294117647059</v>
      </c>
      <c r="AX838" s="264">
        <v>0.34484848484848502</v>
      </c>
      <c r="AY838" s="264">
        <v>-3.7236111111111101</v>
      </c>
      <c r="AZ838" s="24"/>
      <c r="BA838" s="4"/>
    </row>
    <row r="839" spans="2:53" ht="14.4">
      <c r="B839" s="253" t="s">
        <v>134</v>
      </c>
      <c r="C839" s="5"/>
      <c r="D839" s="254" t="s">
        <v>135</v>
      </c>
      <c r="E839" s="255">
        <v>3446</v>
      </c>
      <c r="F839" s="255">
        <v>2138</v>
      </c>
      <c r="G839" s="255">
        <v>1465</v>
      </c>
      <c r="H839" s="255">
        <v>976</v>
      </c>
      <c r="I839" s="256">
        <v>1407</v>
      </c>
      <c r="M839" s="257">
        <v>431534.11000000098</v>
      </c>
      <c r="N839" s="257">
        <v>322081.34000000102</v>
      </c>
      <c r="O839" s="257">
        <v>199540.81</v>
      </c>
      <c r="P839" s="257">
        <v>109090.15</v>
      </c>
      <c r="Q839" s="257">
        <v>347653.59999999899</v>
      </c>
      <c r="U839" s="257">
        <v>35.1755877078579</v>
      </c>
      <c r="V839" s="257">
        <v>26.354745110874799</v>
      </c>
      <c r="W839" s="257">
        <v>16.873060206325</v>
      </c>
      <c r="X839" s="257">
        <v>10.550304642166401</v>
      </c>
      <c r="Y839" s="257">
        <v>27.948677546426499</v>
      </c>
      <c r="Z839" s="11"/>
      <c r="AA839" s="4"/>
      <c r="AB839" s="253" t="s">
        <v>255</v>
      </c>
      <c r="AD839" s="254" t="s">
        <v>434</v>
      </c>
      <c r="AE839" s="255"/>
      <c r="AF839" s="255"/>
      <c r="AG839" s="255"/>
      <c r="AH839" s="255"/>
      <c r="AI839" s="256"/>
      <c r="AJ839" s="24"/>
      <c r="AK839" s="4"/>
      <c r="AL839" s="4"/>
      <c r="AM839" s="257">
        <v>0</v>
      </c>
      <c r="AN839" s="257">
        <v>0</v>
      </c>
      <c r="AO839" s="257">
        <v>0</v>
      </c>
      <c r="AP839" s="257">
        <v>0</v>
      </c>
      <c r="AQ839" s="257">
        <v>0</v>
      </c>
      <c r="AR839" s="24"/>
      <c r="AS839" s="4"/>
      <c r="AT839" s="4"/>
      <c r="AU839" s="257">
        <v>0</v>
      </c>
      <c r="AV839" s="257">
        <v>0</v>
      </c>
      <c r="AW839" s="257">
        <v>0</v>
      </c>
      <c r="AX839" s="257">
        <v>0</v>
      </c>
      <c r="AY839" s="257">
        <v>0</v>
      </c>
      <c r="AZ839" s="24"/>
      <c r="BA839" s="4"/>
    </row>
    <row r="840" spans="2:53" ht="14.4">
      <c r="B840" s="260" t="s">
        <v>141</v>
      </c>
      <c r="C840" s="5"/>
      <c r="D840" s="261" t="s">
        <v>135</v>
      </c>
      <c r="E840" s="262">
        <v>4</v>
      </c>
      <c r="F840" s="262">
        <v>2</v>
      </c>
      <c r="G840" s="262">
        <v>3</v>
      </c>
      <c r="H840" s="262">
        <v>1</v>
      </c>
      <c r="I840" s="263">
        <v>1</v>
      </c>
      <c r="M840" s="264">
        <v>915.6</v>
      </c>
      <c r="N840" s="264">
        <v>717.53</v>
      </c>
      <c r="O840" s="264">
        <v>491.39</v>
      </c>
      <c r="P840" s="264">
        <v>130.72999999999999</v>
      </c>
      <c r="Q840" s="264">
        <v>509.12</v>
      </c>
      <c r="U840" s="264">
        <v>114.45</v>
      </c>
      <c r="V840" s="264">
        <v>79.725555555555601</v>
      </c>
      <c r="W840" s="264">
        <v>54.598888888888901</v>
      </c>
      <c r="X840" s="264">
        <v>16.341249999999999</v>
      </c>
      <c r="Y840" s="264">
        <v>63.64</v>
      </c>
      <c r="Z840" s="11"/>
      <c r="AA840" s="4"/>
      <c r="AB840" s="260" t="s">
        <v>255</v>
      </c>
      <c r="AD840" s="261" t="s">
        <v>256</v>
      </c>
      <c r="AE840" s="262"/>
      <c r="AF840" s="262">
        <v>1</v>
      </c>
      <c r="AG840" s="262">
        <v>1</v>
      </c>
      <c r="AH840" s="262"/>
      <c r="AI840" s="263"/>
      <c r="AJ840" s="24"/>
      <c r="AK840" s="4"/>
      <c r="AL840" s="4"/>
      <c r="AM840" s="264">
        <v>-35</v>
      </c>
      <c r="AN840" s="264">
        <v>9.83</v>
      </c>
      <c r="AO840" s="264">
        <v>35.880000000000003</v>
      </c>
      <c r="AP840" s="264">
        <v>0</v>
      </c>
      <c r="AQ840" s="264">
        <v>-140.37</v>
      </c>
      <c r="AR840" s="24"/>
      <c r="AS840" s="4"/>
      <c r="AT840" s="4"/>
      <c r="AU840" s="264">
        <v>-2.3333333333333299</v>
      </c>
      <c r="AV840" s="264">
        <v>0.70214285714285696</v>
      </c>
      <c r="AW840" s="264">
        <v>2.3919999999999999</v>
      </c>
      <c r="AX840" s="264">
        <v>0</v>
      </c>
      <c r="AY840" s="264">
        <v>-9.3580000000000005</v>
      </c>
      <c r="AZ840" s="24"/>
      <c r="BA840" s="4"/>
    </row>
    <row r="841" spans="2:53" ht="14.4">
      <c r="B841" s="253" t="s">
        <v>257</v>
      </c>
      <c r="C841" s="5"/>
      <c r="D841" s="254" t="s">
        <v>135</v>
      </c>
      <c r="E841" s="255">
        <v>28</v>
      </c>
      <c r="F841" s="255">
        <v>24</v>
      </c>
      <c r="G841" s="255">
        <v>8</v>
      </c>
      <c r="H841" s="255">
        <v>2</v>
      </c>
      <c r="I841" s="256">
        <v>7</v>
      </c>
      <c r="M841" s="257">
        <v>4461.25</v>
      </c>
      <c r="N841" s="257">
        <v>4426.21</v>
      </c>
      <c r="O841" s="257">
        <v>1477.49</v>
      </c>
      <c r="P841" s="257">
        <v>247.82</v>
      </c>
      <c r="Q841" s="257">
        <v>651.03</v>
      </c>
      <c r="U841" s="257">
        <v>43.3131067961165</v>
      </c>
      <c r="V841" s="257">
        <v>40.607431192660599</v>
      </c>
      <c r="W841" s="257">
        <v>14.0713333333333</v>
      </c>
      <c r="X841" s="257">
        <v>3.09775</v>
      </c>
      <c r="Y841" s="257">
        <v>5.6123275862069004</v>
      </c>
      <c r="Z841" s="11"/>
      <c r="AA841" s="4"/>
      <c r="AB841" s="253" t="s">
        <v>257</v>
      </c>
      <c r="AD841" s="254" t="s">
        <v>163</v>
      </c>
      <c r="AE841" s="255"/>
      <c r="AF841" s="255"/>
      <c r="AG841" s="255"/>
      <c r="AH841" s="255"/>
      <c r="AI841" s="256"/>
      <c r="AJ841" s="24"/>
      <c r="AK841" s="4"/>
      <c r="AL841" s="4"/>
      <c r="AM841" s="257">
        <v>0</v>
      </c>
      <c r="AN841" s="257">
        <v>0</v>
      </c>
      <c r="AO841" s="257">
        <v>0</v>
      </c>
      <c r="AP841" s="257">
        <v>0</v>
      </c>
      <c r="AQ841" s="257">
        <v>0</v>
      </c>
      <c r="AR841" s="24"/>
      <c r="AS841" s="4"/>
      <c r="AT841" s="4"/>
      <c r="AU841" s="257">
        <v>0</v>
      </c>
      <c r="AV841" s="257">
        <v>0</v>
      </c>
      <c r="AW841" s="257">
        <v>0</v>
      </c>
      <c r="AX841" s="257">
        <v>0</v>
      </c>
      <c r="AY841" s="257">
        <v>0</v>
      </c>
      <c r="AZ841" s="24"/>
      <c r="BA841" s="4"/>
    </row>
    <row r="842" spans="2:53" ht="14.4">
      <c r="B842" s="260" t="s">
        <v>260</v>
      </c>
      <c r="C842" s="5"/>
      <c r="D842" s="261" t="s">
        <v>135</v>
      </c>
      <c r="E842" s="262"/>
      <c r="F842" s="262"/>
      <c r="G842" s="262"/>
      <c r="H842" s="262"/>
      <c r="I842" s="263"/>
      <c r="M842" s="264"/>
      <c r="N842" s="264">
        <v>0</v>
      </c>
      <c r="O842" s="264">
        <v>0</v>
      </c>
      <c r="P842" s="264"/>
      <c r="Q842" s="264">
        <v>0</v>
      </c>
      <c r="U842" s="264"/>
      <c r="V842" s="264">
        <v>0</v>
      </c>
      <c r="W842" s="264">
        <v>0</v>
      </c>
      <c r="X842" s="264"/>
      <c r="Y842" s="264">
        <v>0</v>
      </c>
      <c r="Z842" s="11"/>
      <c r="AA842" s="4"/>
      <c r="AB842" s="260" t="s">
        <v>257</v>
      </c>
      <c r="AD842" s="261" t="s">
        <v>259</v>
      </c>
      <c r="AE842" s="262">
        <v>2</v>
      </c>
      <c r="AF842" s="262">
        <v>2</v>
      </c>
      <c r="AG842" s="262">
        <v>2</v>
      </c>
      <c r="AH842" s="262">
        <v>2</v>
      </c>
      <c r="AI842" s="263">
        <v>2</v>
      </c>
      <c r="AJ842" s="24"/>
      <c r="AK842" s="4"/>
      <c r="AL842" s="4"/>
      <c r="AM842" s="264">
        <v>340.62</v>
      </c>
      <c r="AN842" s="264">
        <v>347.71</v>
      </c>
      <c r="AO842" s="264">
        <v>248.69</v>
      </c>
      <c r="AP842" s="264">
        <v>73.319999999999993</v>
      </c>
      <c r="AQ842" s="264">
        <v>100.78</v>
      </c>
      <c r="AR842" s="24"/>
      <c r="AS842" s="4"/>
      <c r="AT842" s="4"/>
      <c r="AU842" s="264">
        <v>85.155000000000001</v>
      </c>
      <c r="AV842" s="264">
        <v>86.927499999999995</v>
      </c>
      <c r="AW842" s="264">
        <v>62.172499999999999</v>
      </c>
      <c r="AX842" s="264">
        <v>18.329999999999998</v>
      </c>
      <c r="AY842" s="264">
        <v>25.195</v>
      </c>
      <c r="AZ842" s="24"/>
      <c r="BA842" s="4"/>
    </row>
    <row r="843" spans="2:53" ht="14.4">
      <c r="B843" s="253" t="s">
        <v>324</v>
      </c>
      <c r="C843" s="5"/>
      <c r="D843" s="254" t="s">
        <v>135</v>
      </c>
      <c r="E843" s="255"/>
      <c r="F843" s="255"/>
      <c r="G843" s="255"/>
      <c r="H843" s="255"/>
      <c r="I843" s="256"/>
      <c r="M843" s="257"/>
      <c r="N843" s="257">
        <v>0</v>
      </c>
      <c r="O843" s="257"/>
      <c r="P843" s="257">
        <v>-209.92</v>
      </c>
      <c r="Q843" s="257">
        <v>0</v>
      </c>
      <c r="U843" s="257"/>
      <c r="V843" s="257">
        <v>0</v>
      </c>
      <c r="W843" s="257"/>
      <c r="X843" s="257">
        <v>-209.92</v>
      </c>
      <c r="Y843" s="257">
        <v>0</v>
      </c>
      <c r="Z843" s="11"/>
      <c r="AA843" s="4"/>
      <c r="AB843" s="253" t="s">
        <v>257</v>
      </c>
      <c r="AD843" s="254" t="s">
        <v>135</v>
      </c>
      <c r="AE843" s="255">
        <v>7</v>
      </c>
      <c r="AF843" s="255">
        <v>3</v>
      </c>
      <c r="AG843" s="255">
        <v>1</v>
      </c>
      <c r="AH843" s="255"/>
      <c r="AI843" s="256"/>
      <c r="AJ843" s="24"/>
      <c r="AK843" s="4"/>
      <c r="AL843" s="4"/>
      <c r="AM843" s="257">
        <v>-525.36</v>
      </c>
      <c r="AN843" s="257">
        <v>36.24</v>
      </c>
      <c r="AO843" s="257">
        <v>15.46</v>
      </c>
      <c r="AP843" s="257">
        <v>0</v>
      </c>
      <c r="AQ843" s="257">
        <v>-76.03</v>
      </c>
      <c r="AR843" s="24"/>
      <c r="AS843" s="4"/>
      <c r="AT843" s="4"/>
      <c r="AU843" s="257">
        <v>-11.674666666666701</v>
      </c>
      <c r="AV843" s="257">
        <v>0.78782608695652201</v>
      </c>
      <c r="AW843" s="257">
        <v>0.33608695652173898</v>
      </c>
      <c r="AX843" s="257">
        <v>0</v>
      </c>
      <c r="AY843" s="257">
        <v>-1.6528260869565199</v>
      </c>
      <c r="AZ843" s="24"/>
      <c r="BA843" s="4"/>
    </row>
    <row r="844" spans="2:53" ht="14.4">
      <c r="B844" s="260" t="s">
        <v>326</v>
      </c>
      <c r="C844" s="5"/>
      <c r="D844" s="261" t="s">
        <v>135</v>
      </c>
      <c r="E844" s="262"/>
      <c r="F844" s="262"/>
      <c r="G844" s="262"/>
      <c r="H844" s="262"/>
      <c r="I844" s="263"/>
      <c r="M844" s="264">
        <v>0</v>
      </c>
      <c r="N844" s="264">
        <v>0</v>
      </c>
      <c r="O844" s="264">
        <v>0</v>
      </c>
      <c r="P844" s="264">
        <v>0</v>
      </c>
      <c r="Q844" s="264">
        <v>0</v>
      </c>
      <c r="U844" s="264">
        <v>0</v>
      </c>
      <c r="V844" s="264">
        <v>0</v>
      </c>
      <c r="W844" s="264">
        <v>0</v>
      </c>
      <c r="X844" s="264">
        <v>0</v>
      </c>
      <c r="Y844" s="264">
        <v>0</v>
      </c>
      <c r="Z844" s="11"/>
      <c r="AA844" s="4"/>
      <c r="AB844" s="260" t="s">
        <v>260</v>
      </c>
      <c r="AD844" s="261" t="s">
        <v>259</v>
      </c>
      <c r="AE844" s="262">
        <v>9</v>
      </c>
      <c r="AF844" s="262">
        <v>2</v>
      </c>
      <c r="AG844" s="262"/>
      <c r="AH844" s="262"/>
      <c r="AI844" s="263">
        <v>1</v>
      </c>
      <c r="AJ844" s="24"/>
      <c r="AK844" s="4"/>
      <c r="AL844" s="4"/>
      <c r="AM844" s="264">
        <v>3169.69</v>
      </c>
      <c r="AN844" s="264">
        <v>79.58</v>
      </c>
      <c r="AO844" s="264">
        <v>0</v>
      </c>
      <c r="AP844" s="264">
        <v>-0.01</v>
      </c>
      <c r="AQ844" s="264">
        <v>-371.49</v>
      </c>
      <c r="AR844" s="24"/>
      <c r="AS844" s="4"/>
      <c r="AT844" s="4"/>
      <c r="AU844" s="264">
        <v>45.281285714285701</v>
      </c>
      <c r="AV844" s="264">
        <v>1.10527777777778</v>
      </c>
      <c r="AW844" s="264">
        <v>0</v>
      </c>
      <c r="AX844" s="264">
        <v>-2.5000000000000001E-4</v>
      </c>
      <c r="AY844" s="264">
        <v>-5.1595833333333303</v>
      </c>
      <c r="AZ844" s="24"/>
      <c r="BA844" s="4"/>
    </row>
    <row r="845" spans="2:53" ht="14.4">
      <c r="B845" s="253" t="s">
        <v>774</v>
      </c>
      <c r="C845" s="5"/>
      <c r="D845" s="254" t="s">
        <v>135</v>
      </c>
      <c r="E845" s="255">
        <v>1</v>
      </c>
      <c r="F845" s="255">
        <v>1</v>
      </c>
      <c r="G845" s="255">
        <v>1</v>
      </c>
      <c r="H845" s="255"/>
      <c r="I845" s="256"/>
      <c r="M845" s="257">
        <v>118.15</v>
      </c>
      <c r="N845" s="257">
        <v>98.74</v>
      </c>
      <c r="O845" s="257">
        <v>89.68</v>
      </c>
      <c r="P845" s="257">
        <v>0</v>
      </c>
      <c r="Q845" s="257">
        <v>0</v>
      </c>
      <c r="U845" s="257">
        <v>118.15</v>
      </c>
      <c r="V845" s="257">
        <v>98.74</v>
      </c>
      <c r="W845" s="257">
        <v>89.68</v>
      </c>
      <c r="X845" s="257">
        <v>0</v>
      </c>
      <c r="Y845" s="257">
        <v>0</v>
      </c>
      <c r="Z845" s="11"/>
      <c r="AA845" s="4"/>
      <c r="AB845" s="253" t="s">
        <v>261</v>
      </c>
      <c r="AD845" s="254" t="s">
        <v>98</v>
      </c>
      <c r="AE845" s="255">
        <v>5</v>
      </c>
      <c r="AF845" s="255">
        <v>2</v>
      </c>
      <c r="AG845" s="255">
        <v>2</v>
      </c>
      <c r="AH845" s="255">
        <v>2</v>
      </c>
      <c r="AI845" s="256">
        <v>2</v>
      </c>
      <c r="AJ845" s="24"/>
      <c r="AK845" s="4"/>
      <c r="AL845" s="4"/>
      <c r="AM845" s="257">
        <v>1680.08</v>
      </c>
      <c r="AN845" s="257">
        <v>663.07</v>
      </c>
      <c r="AO845" s="257">
        <v>850.22</v>
      </c>
      <c r="AP845" s="257">
        <v>438.59</v>
      </c>
      <c r="AQ845" s="257">
        <v>-1499.1</v>
      </c>
      <c r="AR845" s="24"/>
      <c r="AS845" s="4"/>
      <c r="AT845" s="4"/>
      <c r="AU845" s="257">
        <v>67.203199999999995</v>
      </c>
      <c r="AV845" s="257">
        <v>25.5026923076923</v>
      </c>
      <c r="AW845" s="257">
        <v>34.008800000000001</v>
      </c>
      <c r="AX845" s="257">
        <v>16.868846153846199</v>
      </c>
      <c r="AY845" s="257">
        <v>-53.539285714285697</v>
      </c>
      <c r="AZ845" s="24"/>
      <c r="BA845" s="4"/>
    </row>
    <row r="846" spans="2:53" ht="14.4">
      <c r="B846" s="260" t="s">
        <v>775</v>
      </c>
      <c r="C846" s="5"/>
      <c r="D846" s="261" t="s">
        <v>135</v>
      </c>
      <c r="E846" s="262"/>
      <c r="F846" s="262"/>
      <c r="G846" s="262"/>
      <c r="H846" s="262"/>
      <c r="I846" s="263"/>
      <c r="M846" s="264">
        <v>0</v>
      </c>
      <c r="N846" s="264">
        <v>0</v>
      </c>
      <c r="O846" s="264">
        <v>0</v>
      </c>
      <c r="P846" s="264">
        <v>0</v>
      </c>
      <c r="Q846" s="264">
        <v>0</v>
      </c>
      <c r="U846" s="264">
        <v>0</v>
      </c>
      <c r="V846" s="264">
        <v>0</v>
      </c>
      <c r="W846" s="264">
        <v>0</v>
      </c>
      <c r="X846" s="264">
        <v>0</v>
      </c>
      <c r="Y846" s="264">
        <v>0</v>
      </c>
      <c r="Z846" s="11"/>
      <c r="AA846" s="4"/>
      <c r="AB846" s="260" t="s">
        <v>262</v>
      </c>
      <c r="AD846" s="261" t="s">
        <v>68</v>
      </c>
      <c r="AE846" s="262">
        <v>2</v>
      </c>
      <c r="AF846" s="262">
        <v>1</v>
      </c>
      <c r="AG846" s="262">
        <v>1</v>
      </c>
      <c r="AH846" s="262"/>
      <c r="AI846" s="263"/>
      <c r="AJ846" s="24"/>
      <c r="AK846" s="4"/>
      <c r="AL846" s="4"/>
      <c r="AM846" s="264">
        <v>-6244.71</v>
      </c>
      <c r="AN846" s="264">
        <v>-6431.9</v>
      </c>
      <c r="AO846" s="264">
        <v>-6144.63</v>
      </c>
      <c r="AP846" s="264">
        <v>-4903.18</v>
      </c>
      <c r="AQ846" s="264">
        <v>-6876.67</v>
      </c>
      <c r="AR846" s="24"/>
      <c r="AS846" s="4"/>
      <c r="AT846" s="4"/>
      <c r="AU846" s="264">
        <v>-189.23363636363601</v>
      </c>
      <c r="AV846" s="264">
        <v>-189.173529411765</v>
      </c>
      <c r="AW846" s="264">
        <v>-192.0196875</v>
      </c>
      <c r="AX846" s="264">
        <v>-144.21117647058799</v>
      </c>
      <c r="AY846" s="264">
        <v>-191.018611111111</v>
      </c>
      <c r="AZ846" s="24"/>
      <c r="BA846" s="4"/>
    </row>
    <row r="847" spans="2:53" ht="14.4">
      <c r="B847" s="253" t="s">
        <v>776</v>
      </c>
      <c r="C847" s="5"/>
      <c r="D847" s="254" t="s">
        <v>135</v>
      </c>
      <c r="E847" s="255"/>
      <c r="F847" s="255"/>
      <c r="G847" s="255"/>
      <c r="H847" s="255"/>
      <c r="I847" s="256"/>
      <c r="M847" s="257">
        <v>0</v>
      </c>
      <c r="N847" s="257">
        <v>0</v>
      </c>
      <c r="O847" s="257">
        <v>0</v>
      </c>
      <c r="P847" s="257">
        <v>0</v>
      </c>
      <c r="Q847" s="257">
        <v>0</v>
      </c>
      <c r="U847" s="257">
        <v>0</v>
      </c>
      <c r="V847" s="257">
        <v>0</v>
      </c>
      <c r="W847" s="257">
        <v>0</v>
      </c>
      <c r="X847" s="257">
        <v>0</v>
      </c>
      <c r="Y847" s="257">
        <v>0</v>
      </c>
      <c r="Z847" s="11"/>
      <c r="AA847" s="4"/>
      <c r="AB847" s="253" t="s">
        <v>262</v>
      </c>
      <c r="AD847" s="254" t="s">
        <v>91</v>
      </c>
      <c r="AE847" s="255">
        <v>1</v>
      </c>
      <c r="AF847" s="255"/>
      <c r="AG847" s="255"/>
      <c r="AH847" s="255"/>
      <c r="AI847" s="256"/>
      <c r="AJ847" s="24"/>
      <c r="AK847" s="4"/>
      <c r="AL847" s="4"/>
      <c r="AM847" s="257">
        <v>140.03</v>
      </c>
      <c r="AN847" s="257">
        <v>0</v>
      </c>
      <c r="AO847" s="257">
        <v>0</v>
      </c>
      <c r="AP847" s="257">
        <v>0</v>
      </c>
      <c r="AQ847" s="257">
        <v>0</v>
      </c>
      <c r="AR847" s="24"/>
      <c r="AS847" s="4"/>
      <c r="AT847" s="4"/>
      <c r="AU847" s="257">
        <v>5.8345833333333301</v>
      </c>
      <c r="AV847" s="257">
        <v>0</v>
      </c>
      <c r="AW847" s="257">
        <v>0</v>
      </c>
      <c r="AX847" s="257">
        <v>0</v>
      </c>
      <c r="AY847" s="257">
        <v>0</v>
      </c>
      <c r="AZ847" s="24"/>
      <c r="BA847" s="4"/>
    </row>
    <row r="848" spans="2:53" ht="14.4">
      <c r="B848" s="260" t="s">
        <v>473</v>
      </c>
      <c r="C848" s="5"/>
      <c r="D848" s="261" t="s">
        <v>135</v>
      </c>
      <c r="E848" s="262"/>
      <c r="F848" s="262"/>
      <c r="G848" s="262"/>
      <c r="H848" s="262"/>
      <c r="I848" s="263"/>
      <c r="M848" s="264">
        <v>0</v>
      </c>
      <c r="N848" s="264">
        <v>0</v>
      </c>
      <c r="O848" s="264">
        <v>0</v>
      </c>
      <c r="P848" s="264">
        <v>0</v>
      </c>
      <c r="Q848" s="264">
        <v>0</v>
      </c>
      <c r="U848" s="264">
        <v>0</v>
      </c>
      <c r="V848" s="264">
        <v>0</v>
      </c>
      <c r="W848" s="264">
        <v>0</v>
      </c>
      <c r="X848" s="264">
        <v>0</v>
      </c>
      <c r="Y848" s="264">
        <v>0</v>
      </c>
      <c r="Z848" s="11"/>
      <c r="AA848" s="4"/>
      <c r="AB848" s="260" t="s">
        <v>266</v>
      </c>
      <c r="AD848" s="261" t="s">
        <v>84</v>
      </c>
      <c r="AE848" s="262">
        <v>3</v>
      </c>
      <c r="AF848" s="262">
        <v>2</v>
      </c>
      <c r="AG848" s="262">
        <v>2</v>
      </c>
      <c r="AH848" s="262">
        <v>1</v>
      </c>
      <c r="AI848" s="263">
        <v>1</v>
      </c>
      <c r="AJ848" s="24"/>
      <c r="AK848" s="4"/>
      <c r="AL848" s="4"/>
      <c r="AM848" s="264">
        <v>350.89</v>
      </c>
      <c r="AN848" s="264">
        <v>375.48</v>
      </c>
      <c r="AO848" s="264">
        <v>378.44</v>
      </c>
      <c r="AP848" s="264">
        <v>301.12</v>
      </c>
      <c r="AQ848" s="264">
        <v>759.87</v>
      </c>
      <c r="AR848" s="24"/>
      <c r="AS848" s="4"/>
      <c r="AT848" s="4"/>
      <c r="AU848" s="264">
        <v>29.240833333333299</v>
      </c>
      <c r="AV848" s="264">
        <v>28.883076923076899</v>
      </c>
      <c r="AW848" s="264">
        <v>31.536666666666701</v>
      </c>
      <c r="AX848" s="264">
        <v>33.4577777777778</v>
      </c>
      <c r="AY848" s="264">
        <v>58.451538461538497</v>
      </c>
      <c r="AZ848" s="24"/>
      <c r="BA848" s="4"/>
    </row>
    <row r="849" spans="2:53" ht="14.4">
      <c r="B849" s="253" t="s">
        <v>480</v>
      </c>
      <c r="C849" s="5"/>
      <c r="D849" s="254" t="s">
        <v>135</v>
      </c>
      <c r="E849" s="255">
        <v>1</v>
      </c>
      <c r="F849" s="255"/>
      <c r="G849" s="255"/>
      <c r="H849" s="255"/>
      <c r="I849" s="256">
        <v>1</v>
      </c>
      <c r="M849" s="257">
        <v>83.84</v>
      </c>
      <c r="N849" s="257">
        <v>-24.08</v>
      </c>
      <c r="O849" s="257">
        <v>0</v>
      </c>
      <c r="P849" s="257">
        <v>0</v>
      </c>
      <c r="Q849" s="257">
        <v>405.27</v>
      </c>
      <c r="U849" s="257">
        <v>16.768000000000001</v>
      </c>
      <c r="V849" s="257">
        <v>-4.8159999999999998</v>
      </c>
      <c r="W849" s="257">
        <v>0</v>
      </c>
      <c r="X849" s="257">
        <v>0</v>
      </c>
      <c r="Y849" s="257">
        <v>81.054000000000002</v>
      </c>
      <c r="Z849" s="11"/>
      <c r="AA849" s="4"/>
      <c r="AB849" s="253" t="s">
        <v>267</v>
      </c>
      <c r="AD849" s="254" t="s">
        <v>158</v>
      </c>
      <c r="AE849" s="255">
        <v>5</v>
      </c>
      <c r="AF849" s="255">
        <v>2</v>
      </c>
      <c r="AG849" s="255">
        <v>1</v>
      </c>
      <c r="AH849" s="255">
        <v>1</v>
      </c>
      <c r="AI849" s="256"/>
      <c r="AJ849" s="24"/>
      <c r="AK849" s="4"/>
      <c r="AL849" s="4"/>
      <c r="AM849" s="257">
        <v>684.31</v>
      </c>
      <c r="AN849" s="257">
        <v>17.489999999999998</v>
      </c>
      <c r="AO849" s="257">
        <v>12.17</v>
      </c>
      <c r="AP849" s="257">
        <v>14.84</v>
      </c>
      <c r="AQ849" s="257">
        <v>-20.69</v>
      </c>
      <c r="AR849" s="24"/>
      <c r="AS849" s="4"/>
      <c r="AT849" s="4"/>
      <c r="AU849" s="257">
        <v>32.586190476190502</v>
      </c>
      <c r="AV849" s="257">
        <v>0.87450000000000006</v>
      </c>
      <c r="AW849" s="257">
        <v>0.579523809523809</v>
      </c>
      <c r="AX849" s="257">
        <v>0.706666666666667</v>
      </c>
      <c r="AY849" s="257">
        <v>-0.98523809523809502</v>
      </c>
      <c r="AZ849" s="24"/>
      <c r="BA849" s="4"/>
    </row>
    <row r="850" spans="2:53" ht="14.4">
      <c r="B850" s="260" t="s">
        <v>697</v>
      </c>
      <c r="C850" s="5"/>
      <c r="D850" s="261" t="s">
        <v>135</v>
      </c>
      <c r="E850" s="262">
        <v>1</v>
      </c>
      <c r="F850" s="262"/>
      <c r="G850" s="262"/>
      <c r="H850" s="262"/>
      <c r="I850" s="263">
        <v>2</v>
      </c>
      <c r="M850" s="264">
        <v>-49.29</v>
      </c>
      <c r="N850" s="264">
        <v>0</v>
      </c>
      <c r="O850" s="264">
        <v>0</v>
      </c>
      <c r="P850" s="264">
        <v>0</v>
      </c>
      <c r="Q850" s="264">
        <v>291.27</v>
      </c>
      <c r="U850" s="264">
        <v>-24.645</v>
      </c>
      <c r="V850" s="264">
        <v>0</v>
      </c>
      <c r="W850" s="264">
        <v>0</v>
      </c>
      <c r="X850" s="264">
        <v>0</v>
      </c>
      <c r="Y850" s="264">
        <v>72.817499999999995</v>
      </c>
      <c r="Z850" s="11"/>
      <c r="AA850" s="4"/>
      <c r="AB850" s="260" t="s">
        <v>267</v>
      </c>
      <c r="AD850" s="261" t="s">
        <v>55</v>
      </c>
      <c r="AE850" s="262">
        <v>1</v>
      </c>
      <c r="AF850" s="262"/>
      <c r="AG850" s="262"/>
      <c r="AH850" s="262"/>
      <c r="AI850" s="263"/>
      <c r="AJ850" s="24"/>
      <c r="AK850" s="4"/>
      <c r="AL850" s="4"/>
      <c r="AM850" s="264">
        <v>27.13</v>
      </c>
      <c r="AN850" s="264">
        <v>0</v>
      </c>
      <c r="AO850" s="264">
        <v>-0.4</v>
      </c>
      <c r="AP850" s="264">
        <v>0</v>
      </c>
      <c r="AQ850" s="264">
        <v>-42.14</v>
      </c>
      <c r="AR850" s="24"/>
      <c r="AS850" s="4"/>
      <c r="AT850" s="4"/>
      <c r="AU850" s="264">
        <v>2.4663636363636399</v>
      </c>
      <c r="AV850" s="264">
        <v>0</v>
      </c>
      <c r="AW850" s="264">
        <v>-3.6363636363636397E-2</v>
      </c>
      <c r="AX850" s="264">
        <v>0</v>
      </c>
      <c r="AY850" s="264">
        <v>-3.5116666666666698</v>
      </c>
      <c r="AZ850" s="24"/>
      <c r="BA850" s="4"/>
    </row>
    <row r="851" spans="2:53" ht="14.4">
      <c r="B851" s="253" t="s">
        <v>512</v>
      </c>
      <c r="C851" s="5"/>
      <c r="D851" s="254" t="s">
        <v>135</v>
      </c>
      <c r="E851" s="255">
        <v>7</v>
      </c>
      <c r="F851" s="255">
        <v>5</v>
      </c>
      <c r="G851" s="255">
        <v>1</v>
      </c>
      <c r="H851" s="255"/>
      <c r="I851" s="256">
        <v>1</v>
      </c>
      <c r="M851" s="257">
        <v>1636.71</v>
      </c>
      <c r="N851" s="257">
        <v>503.76</v>
      </c>
      <c r="O851" s="257">
        <v>8.0399999999999991</v>
      </c>
      <c r="P851" s="257">
        <v>0</v>
      </c>
      <c r="Q851" s="257">
        <v>1080.5</v>
      </c>
      <c r="U851" s="257">
        <v>56.438275862068998</v>
      </c>
      <c r="V851" s="257">
        <v>16.2503225806452</v>
      </c>
      <c r="W851" s="257">
        <v>0.26800000000000002</v>
      </c>
      <c r="X851" s="257">
        <v>0</v>
      </c>
      <c r="Y851" s="257">
        <v>34.854838709677402</v>
      </c>
      <c r="Z851" s="11"/>
      <c r="AA851" s="4"/>
      <c r="AB851" s="253" t="s">
        <v>268</v>
      </c>
      <c r="AD851" s="254" t="s">
        <v>59</v>
      </c>
      <c r="AE851" s="255"/>
      <c r="AF851" s="255"/>
      <c r="AG851" s="255"/>
      <c r="AH851" s="255"/>
      <c r="AI851" s="256"/>
      <c r="AJ851" s="24"/>
      <c r="AK851" s="4"/>
      <c r="AL851" s="4"/>
      <c r="AM851" s="257">
        <v>0</v>
      </c>
      <c r="AN851" s="257">
        <v>0</v>
      </c>
      <c r="AO851" s="257">
        <v>0</v>
      </c>
      <c r="AP851" s="257">
        <v>0</v>
      </c>
      <c r="AQ851" s="257">
        <v>0</v>
      </c>
      <c r="AR851" s="24"/>
      <c r="AS851" s="4"/>
      <c r="AT851" s="4"/>
      <c r="AU851" s="257">
        <v>0</v>
      </c>
      <c r="AV851" s="257">
        <v>0</v>
      </c>
      <c r="AW851" s="257">
        <v>0</v>
      </c>
      <c r="AX851" s="257">
        <v>0</v>
      </c>
      <c r="AY851" s="257">
        <v>0</v>
      </c>
      <c r="AZ851" s="24"/>
      <c r="BA851" s="4"/>
    </row>
    <row r="852" spans="2:53" ht="14.4">
      <c r="B852" s="260" t="s">
        <v>709</v>
      </c>
      <c r="C852" s="5"/>
      <c r="D852" s="261" t="s">
        <v>135</v>
      </c>
      <c r="E852" s="262">
        <v>12</v>
      </c>
      <c r="F852" s="262">
        <v>7</v>
      </c>
      <c r="G852" s="262">
        <v>6</v>
      </c>
      <c r="H852" s="262">
        <v>3</v>
      </c>
      <c r="I852" s="263">
        <v>4</v>
      </c>
      <c r="M852" s="264">
        <v>817.09</v>
      </c>
      <c r="N852" s="264">
        <v>890.51</v>
      </c>
      <c r="O852" s="264">
        <v>549.04</v>
      </c>
      <c r="P852" s="264">
        <v>281.79000000000002</v>
      </c>
      <c r="Q852" s="264">
        <v>1410.97</v>
      </c>
      <c r="U852" s="264">
        <v>11.041756756756801</v>
      </c>
      <c r="V852" s="264">
        <v>12.1987671232877</v>
      </c>
      <c r="W852" s="264">
        <v>7.6255555555555503</v>
      </c>
      <c r="X852" s="264">
        <v>4.2695454545454501</v>
      </c>
      <c r="Y852" s="264">
        <v>19.067162162162202</v>
      </c>
      <c r="Z852" s="11"/>
      <c r="AA852" s="4"/>
      <c r="AB852" s="260" t="s">
        <v>269</v>
      </c>
      <c r="AD852" s="261" t="s">
        <v>70</v>
      </c>
      <c r="AE852" s="262">
        <v>21</v>
      </c>
      <c r="AF852" s="262">
        <v>9</v>
      </c>
      <c r="AG852" s="262">
        <v>4</v>
      </c>
      <c r="AH852" s="262">
        <v>1</v>
      </c>
      <c r="AI852" s="263">
        <v>4</v>
      </c>
      <c r="AJ852" s="24"/>
      <c r="AK852" s="4"/>
      <c r="AL852" s="4"/>
      <c r="AM852" s="264">
        <v>18645.650000000001</v>
      </c>
      <c r="AN852" s="264">
        <v>449.45</v>
      </c>
      <c r="AO852" s="264">
        <v>443.15</v>
      </c>
      <c r="AP852" s="264">
        <v>7.86</v>
      </c>
      <c r="AQ852" s="264">
        <v>398.82</v>
      </c>
      <c r="AR852" s="24"/>
      <c r="AS852" s="4"/>
      <c r="AT852" s="4"/>
      <c r="AU852" s="264">
        <v>138.11592592592601</v>
      </c>
      <c r="AV852" s="264">
        <v>3.4049242424242401</v>
      </c>
      <c r="AW852" s="264">
        <v>3.3571969696969699</v>
      </c>
      <c r="AX852" s="264">
        <v>5.8222222222222203E-2</v>
      </c>
      <c r="AY852" s="264">
        <v>2.86920863309353</v>
      </c>
      <c r="AZ852" s="24"/>
      <c r="BA852" s="4"/>
    </row>
    <row r="853" spans="2:53" ht="14.4">
      <c r="B853" s="253" t="s">
        <v>654</v>
      </c>
      <c r="C853" s="5"/>
      <c r="D853" s="254" t="s">
        <v>135</v>
      </c>
      <c r="E853" s="255">
        <v>1</v>
      </c>
      <c r="F853" s="255"/>
      <c r="G853" s="255"/>
      <c r="H853" s="255"/>
      <c r="I853" s="256"/>
      <c r="M853" s="257">
        <v>214.25</v>
      </c>
      <c r="N853" s="257">
        <v>0</v>
      </c>
      <c r="O853" s="257">
        <v>0</v>
      </c>
      <c r="P853" s="257">
        <v>0</v>
      </c>
      <c r="Q853" s="257">
        <v>0</v>
      </c>
      <c r="U853" s="257">
        <v>107.125</v>
      </c>
      <c r="V853" s="257">
        <v>0</v>
      </c>
      <c r="W853" s="257">
        <v>0</v>
      </c>
      <c r="X853" s="257">
        <v>0</v>
      </c>
      <c r="Y853" s="257">
        <v>0</v>
      </c>
      <c r="Z853" s="11"/>
      <c r="AA853" s="4"/>
      <c r="AB853" s="253" t="s">
        <v>271</v>
      </c>
      <c r="AD853" s="254" t="s">
        <v>272</v>
      </c>
      <c r="AE853" s="255">
        <v>4</v>
      </c>
      <c r="AF853" s="255">
        <v>2</v>
      </c>
      <c r="AG853" s="255">
        <v>2</v>
      </c>
      <c r="AH853" s="255">
        <v>2</v>
      </c>
      <c r="AI853" s="256">
        <v>2</v>
      </c>
      <c r="AJ853" s="24"/>
      <c r="AK853" s="4"/>
      <c r="AL853" s="4"/>
      <c r="AM853" s="257">
        <v>282.16000000000003</v>
      </c>
      <c r="AN853" s="257">
        <v>119.2</v>
      </c>
      <c r="AO853" s="257">
        <v>84.69</v>
      </c>
      <c r="AP853" s="257">
        <v>111.81</v>
      </c>
      <c r="AQ853" s="257">
        <v>765.6</v>
      </c>
      <c r="AR853" s="24"/>
      <c r="AS853" s="4"/>
      <c r="AT853" s="4"/>
      <c r="AU853" s="257">
        <v>11.2864</v>
      </c>
      <c r="AV853" s="257">
        <v>4.7679999999999998</v>
      </c>
      <c r="AW853" s="257">
        <v>3.5287500000000001</v>
      </c>
      <c r="AX853" s="257">
        <v>5.0822727272727297</v>
      </c>
      <c r="AY853" s="257">
        <v>30.623999999999999</v>
      </c>
      <c r="AZ853" s="24"/>
      <c r="BA853" s="4"/>
    </row>
    <row r="854" spans="2:53" ht="14.4">
      <c r="B854" s="260" t="s">
        <v>476</v>
      </c>
      <c r="C854" s="5"/>
      <c r="D854" s="261" t="s">
        <v>477</v>
      </c>
      <c r="E854" s="262">
        <v>14</v>
      </c>
      <c r="F854" s="262">
        <v>8</v>
      </c>
      <c r="G854" s="262">
        <v>4</v>
      </c>
      <c r="H854" s="262">
        <v>4</v>
      </c>
      <c r="I854" s="263">
        <v>5</v>
      </c>
      <c r="M854" s="264">
        <v>1087.76</v>
      </c>
      <c r="N854" s="264">
        <v>415.16</v>
      </c>
      <c r="O854" s="264">
        <v>467.68</v>
      </c>
      <c r="P854" s="264">
        <v>210.48</v>
      </c>
      <c r="Q854" s="264">
        <v>1027.6199999999999</v>
      </c>
      <c r="U854" s="264">
        <v>12.086222222222201</v>
      </c>
      <c r="V854" s="264">
        <v>4.5126086956521796</v>
      </c>
      <c r="W854" s="264">
        <v>5.1964444444444498</v>
      </c>
      <c r="X854" s="264">
        <v>2.2878260869565201</v>
      </c>
      <c r="Y854" s="264">
        <v>11.1697826086957</v>
      </c>
      <c r="Z854" s="11"/>
      <c r="AA854" s="4"/>
      <c r="AB854" s="260" t="s">
        <v>271</v>
      </c>
      <c r="AD854" s="261" t="s">
        <v>222</v>
      </c>
      <c r="AE854" s="262"/>
      <c r="AF854" s="262"/>
      <c r="AG854" s="262"/>
      <c r="AH854" s="262"/>
      <c r="AI854" s="263"/>
      <c r="AJ854" s="24"/>
      <c r="AK854" s="4"/>
      <c r="AL854" s="4"/>
      <c r="AM854" s="264">
        <v>0</v>
      </c>
      <c r="AN854" s="264">
        <v>0</v>
      </c>
      <c r="AO854" s="264">
        <v>0</v>
      </c>
      <c r="AP854" s="264">
        <v>0</v>
      </c>
      <c r="AQ854" s="264">
        <v>0</v>
      </c>
      <c r="AR854" s="24"/>
      <c r="AS854" s="4"/>
      <c r="AT854" s="4"/>
      <c r="AU854" s="264">
        <v>0</v>
      </c>
      <c r="AV854" s="264">
        <v>0</v>
      </c>
      <c r="AW854" s="264">
        <v>0</v>
      </c>
      <c r="AX854" s="264">
        <v>0</v>
      </c>
      <c r="AY854" s="264">
        <v>0</v>
      </c>
      <c r="AZ854" s="24"/>
      <c r="BA854" s="4"/>
    </row>
    <row r="855" spans="2:53" ht="14.4">
      <c r="B855" s="253" t="s">
        <v>251</v>
      </c>
      <c r="C855" s="5"/>
      <c r="D855" s="254" t="s">
        <v>252</v>
      </c>
      <c r="E855" s="255"/>
      <c r="F855" s="255"/>
      <c r="G855" s="255"/>
      <c r="H855" s="255"/>
      <c r="I855" s="256"/>
      <c r="M855" s="257">
        <v>0</v>
      </c>
      <c r="N855" s="257">
        <v>0</v>
      </c>
      <c r="O855" s="257"/>
      <c r="P855" s="257"/>
      <c r="Q855" s="257"/>
      <c r="U855" s="257">
        <v>0</v>
      </c>
      <c r="V855" s="257">
        <v>0</v>
      </c>
      <c r="W855" s="257"/>
      <c r="X855" s="257"/>
      <c r="Y855" s="257"/>
      <c r="Z855" s="11"/>
      <c r="AA855" s="4"/>
      <c r="AB855" s="253" t="s">
        <v>276</v>
      </c>
      <c r="AD855" s="254" t="s">
        <v>274</v>
      </c>
      <c r="AE855" s="255">
        <v>1</v>
      </c>
      <c r="AF855" s="255">
        <v>1</v>
      </c>
      <c r="AG855" s="255">
        <v>1</v>
      </c>
      <c r="AH855" s="255"/>
      <c r="AI855" s="256">
        <v>1</v>
      </c>
      <c r="AJ855" s="24"/>
      <c r="AK855" s="4"/>
      <c r="AL855" s="4"/>
      <c r="AM855" s="257">
        <v>88.18</v>
      </c>
      <c r="AN855" s="257">
        <v>82.4</v>
      </c>
      <c r="AO855" s="257">
        <v>345.32</v>
      </c>
      <c r="AP855" s="257">
        <v>0</v>
      </c>
      <c r="AQ855" s="257">
        <v>377.67</v>
      </c>
      <c r="AR855" s="24"/>
      <c r="AS855" s="4"/>
      <c r="AT855" s="4"/>
      <c r="AU855" s="257">
        <v>88.18</v>
      </c>
      <c r="AV855" s="257">
        <v>82.4</v>
      </c>
      <c r="AW855" s="257">
        <v>345.32</v>
      </c>
      <c r="AX855" s="257">
        <v>0</v>
      </c>
      <c r="AY855" s="257">
        <v>377.67</v>
      </c>
      <c r="AZ855" s="24"/>
      <c r="BA855" s="4"/>
    </row>
    <row r="856" spans="2:53" ht="14.4">
      <c r="B856" s="260" t="s">
        <v>116</v>
      </c>
      <c r="C856" s="5"/>
      <c r="D856" s="261" t="s">
        <v>117</v>
      </c>
      <c r="E856" s="262">
        <v>41</v>
      </c>
      <c r="F856" s="262">
        <v>13</v>
      </c>
      <c r="G856" s="262">
        <v>12</v>
      </c>
      <c r="H856" s="262">
        <v>8</v>
      </c>
      <c r="I856" s="263">
        <v>11</v>
      </c>
      <c r="M856" s="264">
        <v>5992.48</v>
      </c>
      <c r="N856" s="264">
        <v>451.01</v>
      </c>
      <c r="O856" s="264">
        <v>2096.25</v>
      </c>
      <c r="P856" s="264">
        <v>1142.56</v>
      </c>
      <c r="Q856" s="264">
        <v>3246.09</v>
      </c>
      <c r="U856" s="264">
        <v>39.424210526315797</v>
      </c>
      <c r="V856" s="264">
        <v>2.96717105263158</v>
      </c>
      <c r="W856" s="264">
        <v>14.659090909090899</v>
      </c>
      <c r="X856" s="264">
        <v>7.7725170068027198</v>
      </c>
      <c r="Y856" s="264">
        <v>21.355855263157899</v>
      </c>
      <c r="Z856" s="11"/>
      <c r="AA856" s="4"/>
      <c r="AB856" s="260" t="s">
        <v>276</v>
      </c>
      <c r="AD856" s="261" t="s">
        <v>189</v>
      </c>
      <c r="AE856" s="262">
        <v>68</v>
      </c>
      <c r="AF856" s="262">
        <v>33</v>
      </c>
      <c r="AG856" s="262">
        <v>22</v>
      </c>
      <c r="AH856" s="262">
        <v>17</v>
      </c>
      <c r="AI856" s="263">
        <v>17</v>
      </c>
      <c r="AJ856" s="24"/>
      <c r="AK856" s="4"/>
      <c r="AL856" s="4"/>
      <c r="AM856" s="264">
        <v>8813.65</v>
      </c>
      <c r="AN856" s="264">
        <v>3770.51</v>
      </c>
      <c r="AO856" s="264">
        <v>1632.38</v>
      </c>
      <c r="AP856" s="264">
        <v>1459.37</v>
      </c>
      <c r="AQ856" s="264">
        <v>9684.68</v>
      </c>
      <c r="AR856" s="24"/>
      <c r="AS856" s="4"/>
      <c r="AT856" s="4"/>
      <c r="AU856" s="264">
        <v>22.256691919191901</v>
      </c>
      <c r="AV856" s="264">
        <v>9.7681606217616608</v>
      </c>
      <c r="AW856" s="264">
        <v>4.3530133333333296</v>
      </c>
      <c r="AX856" s="264">
        <v>4.0764525139664798</v>
      </c>
      <c r="AY856" s="264">
        <v>24.394659949622199</v>
      </c>
      <c r="AZ856" s="24"/>
      <c r="BA856" s="4"/>
    </row>
    <row r="857" spans="2:53" ht="14.4">
      <c r="B857" s="253" t="s">
        <v>159</v>
      </c>
      <c r="C857" s="5"/>
      <c r="D857" s="254" t="s">
        <v>117</v>
      </c>
      <c r="E857" s="255">
        <v>1</v>
      </c>
      <c r="F857" s="255">
        <v>1</v>
      </c>
      <c r="G857" s="255"/>
      <c r="H857" s="255"/>
      <c r="I857" s="256"/>
      <c r="M857" s="257">
        <v>30.52</v>
      </c>
      <c r="N857" s="257">
        <v>80</v>
      </c>
      <c r="O857" s="257"/>
      <c r="P857" s="257"/>
      <c r="Q857" s="257"/>
      <c r="U857" s="257">
        <v>30.52</v>
      </c>
      <c r="V857" s="257">
        <v>80</v>
      </c>
      <c r="W857" s="257"/>
      <c r="X857" s="257"/>
      <c r="Y857" s="257"/>
      <c r="Z857" s="11"/>
      <c r="AA857" s="4"/>
      <c r="AB857" s="253" t="s">
        <v>278</v>
      </c>
      <c r="AD857" s="254" t="s">
        <v>56</v>
      </c>
      <c r="AE857" s="255">
        <v>2</v>
      </c>
      <c r="AF857" s="255"/>
      <c r="AG857" s="255"/>
      <c r="AH857" s="255"/>
      <c r="AI857" s="256"/>
      <c r="AJ857" s="24"/>
      <c r="AK857" s="4"/>
      <c r="AL857" s="4"/>
      <c r="AM857" s="257">
        <v>7829.11</v>
      </c>
      <c r="AN857" s="257">
        <v>0</v>
      </c>
      <c r="AO857" s="257">
        <v>0</v>
      </c>
      <c r="AP857" s="257">
        <v>0</v>
      </c>
      <c r="AQ857" s="257">
        <v>0</v>
      </c>
      <c r="AR857" s="24"/>
      <c r="AS857" s="4"/>
      <c r="AT857" s="4"/>
      <c r="AU857" s="257">
        <v>2609.7033333333302</v>
      </c>
      <c r="AV857" s="257">
        <v>0</v>
      </c>
      <c r="AW857" s="257">
        <v>0</v>
      </c>
      <c r="AX857" s="257">
        <v>0</v>
      </c>
      <c r="AY857" s="257">
        <v>0</v>
      </c>
      <c r="AZ857" s="24"/>
      <c r="BA857" s="4"/>
    </row>
    <row r="858" spans="2:53" ht="14.4">
      <c r="B858" s="260" t="s">
        <v>201</v>
      </c>
      <c r="C858" s="5"/>
      <c r="D858" s="261" t="s">
        <v>117</v>
      </c>
      <c r="E858" s="262">
        <v>35</v>
      </c>
      <c r="F858" s="262">
        <v>24</v>
      </c>
      <c r="G858" s="262">
        <v>16</v>
      </c>
      <c r="H858" s="262">
        <v>10</v>
      </c>
      <c r="I858" s="263">
        <v>14</v>
      </c>
      <c r="M858" s="264">
        <v>6051.01</v>
      </c>
      <c r="N858" s="264">
        <v>4866.8999999999996</v>
      </c>
      <c r="O858" s="264">
        <v>13236.73</v>
      </c>
      <c r="P858" s="264">
        <v>1308.19</v>
      </c>
      <c r="Q858" s="264">
        <v>4790.49</v>
      </c>
      <c r="U858" s="264">
        <v>33.804525139664797</v>
      </c>
      <c r="V858" s="264">
        <v>26.595081967213101</v>
      </c>
      <c r="W858" s="264">
        <v>73.131104972375695</v>
      </c>
      <c r="X858" s="264">
        <v>7.34938202247191</v>
      </c>
      <c r="Y858" s="264">
        <v>26.3213736263736</v>
      </c>
      <c r="Z858" s="11"/>
      <c r="AA858" s="4"/>
      <c r="AB858" s="260" t="s">
        <v>760</v>
      </c>
      <c r="AD858" s="261" t="s">
        <v>56</v>
      </c>
      <c r="AE858" s="262"/>
      <c r="AF858" s="262"/>
      <c r="AG858" s="262"/>
      <c r="AH858" s="262"/>
      <c r="AI858" s="263"/>
      <c r="AJ858" s="24"/>
      <c r="AK858" s="4"/>
      <c r="AL858" s="4"/>
      <c r="AM858" s="264">
        <v>0</v>
      </c>
      <c r="AN858" s="264">
        <v>0</v>
      </c>
      <c r="AO858" s="264">
        <v>0</v>
      </c>
      <c r="AP858" s="264">
        <v>0</v>
      </c>
      <c r="AQ858" s="264">
        <v>-7.99</v>
      </c>
      <c r="AR858" s="24"/>
      <c r="AS858" s="4"/>
      <c r="AT858" s="4"/>
      <c r="AU858" s="264">
        <v>0</v>
      </c>
      <c r="AV858" s="264">
        <v>0</v>
      </c>
      <c r="AW858" s="264">
        <v>0</v>
      </c>
      <c r="AX858" s="264">
        <v>0</v>
      </c>
      <c r="AY858" s="264">
        <v>-3.9950000000000001</v>
      </c>
      <c r="AZ858" s="24"/>
      <c r="BA858" s="4"/>
    </row>
    <row r="859" spans="2:53" ht="14.4">
      <c r="B859" s="253" t="s">
        <v>211</v>
      </c>
      <c r="C859" s="5"/>
      <c r="D859" s="254" t="s">
        <v>117</v>
      </c>
      <c r="E859" s="255"/>
      <c r="F859" s="255"/>
      <c r="G859" s="255"/>
      <c r="H859" s="255"/>
      <c r="I859" s="256"/>
      <c r="M859" s="257">
        <v>0</v>
      </c>
      <c r="N859" s="257"/>
      <c r="O859" s="257">
        <v>0</v>
      </c>
      <c r="P859" s="257"/>
      <c r="Q859" s="257">
        <v>-894.09</v>
      </c>
      <c r="U859" s="257">
        <v>0</v>
      </c>
      <c r="V859" s="257"/>
      <c r="W859" s="257">
        <v>0</v>
      </c>
      <c r="X859" s="257"/>
      <c r="Y859" s="257">
        <v>-894.09</v>
      </c>
      <c r="Z859" s="11"/>
      <c r="AA859" s="4"/>
      <c r="AB859" s="253" t="s">
        <v>281</v>
      </c>
      <c r="AD859" s="254" t="s">
        <v>282</v>
      </c>
      <c r="AE859" s="255">
        <v>3</v>
      </c>
      <c r="AF859" s="255">
        <v>1</v>
      </c>
      <c r="AG859" s="255"/>
      <c r="AH859" s="255"/>
      <c r="AI859" s="256"/>
      <c r="AJ859" s="24"/>
      <c r="AK859" s="4"/>
      <c r="AL859" s="4"/>
      <c r="AM859" s="257">
        <v>149.9</v>
      </c>
      <c r="AN859" s="257">
        <v>4.07</v>
      </c>
      <c r="AO859" s="257">
        <v>0</v>
      </c>
      <c r="AP859" s="257">
        <v>0</v>
      </c>
      <c r="AQ859" s="257">
        <v>0</v>
      </c>
      <c r="AR859" s="24"/>
      <c r="AS859" s="4"/>
      <c r="AT859" s="4"/>
      <c r="AU859" s="257">
        <v>16.655555555555601</v>
      </c>
      <c r="AV859" s="257">
        <v>0.50875000000000004</v>
      </c>
      <c r="AW859" s="257">
        <v>0</v>
      </c>
      <c r="AX859" s="257">
        <v>0</v>
      </c>
      <c r="AY859" s="257">
        <v>0</v>
      </c>
      <c r="AZ859" s="24"/>
      <c r="BA859" s="4"/>
    </row>
    <row r="860" spans="2:53" ht="14.4">
      <c r="B860" s="260" t="s">
        <v>237</v>
      </c>
      <c r="C860" s="5"/>
      <c r="D860" s="261" t="s">
        <v>117</v>
      </c>
      <c r="E860" s="262">
        <v>26</v>
      </c>
      <c r="F860" s="262">
        <v>11</v>
      </c>
      <c r="G860" s="262">
        <v>7</v>
      </c>
      <c r="H860" s="262">
        <v>4</v>
      </c>
      <c r="I860" s="263">
        <v>6</v>
      </c>
      <c r="M860" s="264">
        <v>3712.86</v>
      </c>
      <c r="N860" s="264">
        <v>2393.21</v>
      </c>
      <c r="O860" s="264">
        <v>1182.71</v>
      </c>
      <c r="P860" s="264">
        <v>820.29</v>
      </c>
      <c r="Q860" s="264">
        <v>573.45000000000005</v>
      </c>
      <c r="U860" s="264">
        <v>33.449189189189198</v>
      </c>
      <c r="V860" s="264">
        <v>20.9930701754386</v>
      </c>
      <c r="W860" s="264">
        <v>10.7519090909091</v>
      </c>
      <c r="X860" s="264">
        <v>7.4571818181818204</v>
      </c>
      <c r="Y860" s="264">
        <v>5.2610091743119298</v>
      </c>
      <c r="Z860" s="11"/>
      <c r="AA860" s="4"/>
      <c r="AB860" s="260" t="s">
        <v>283</v>
      </c>
      <c r="AD860" s="261" t="s">
        <v>199</v>
      </c>
      <c r="AE860" s="262">
        <v>25</v>
      </c>
      <c r="AF860" s="262">
        <v>19</v>
      </c>
      <c r="AG860" s="262">
        <v>8</v>
      </c>
      <c r="AH860" s="262">
        <v>6</v>
      </c>
      <c r="AI860" s="263">
        <v>6</v>
      </c>
      <c r="AJ860" s="24"/>
      <c r="AK860" s="4"/>
      <c r="AL860" s="4"/>
      <c r="AM860" s="264">
        <v>4871.04</v>
      </c>
      <c r="AN860" s="264">
        <v>7404.63</v>
      </c>
      <c r="AO860" s="264">
        <v>189.18</v>
      </c>
      <c r="AP860" s="264">
        <v>247.98</v>
      </c>
      <c r="AQ860" s="264">
        <v>796.11</v>
      </c>
      <c r="AR860" s="24"/>
      <c r="AS860" s="4"/>
      <c r="AT860" s="4"/>
      <c r="AU860" s="264">
        <v>38.968319999999999</v>
      </c>
      <c r="AV860" s="264">
        <v>62.223781512605001</v>
      </c>
      <c r="AW860" s="264">
        <v>1.6032203389830499</v>
      </c>
      <c r="AX860" s="264">
        <v>2.2750458715596298</v>
      </c>
      <c r="AY860" s="264">
        <v>6.5254918032786904</v>
      </c>
      <c r="AZ860" s="24"/>
      <c r="BA860" s="4"/>
    </row>
    <row r="861" spans="2:53" ht="14.4">
      <c r="B861" s="253" t="s">
        <v>441</v>
      </c>
      <c r="C861" s="5"/>
      <c r="D861" s="254" t="s">
        <v>117</v>
      </c>
      <c r="E861" s="255">
        <v>105</v>
      </c>
      <c r="F861" s="255">
        <v>49</v>
      </c>
      <c r="G861" s="255">
        <v>37</v>
      </c>
      <c r="H861" s="255">
        <v>20</v>
      </c>
      <c r="I861" s="256">
        <v>28</v>
      </c>
      <c r="M861" s="257">
        <v>16795.099999999999</v>
      </c>
      <c r="N861" s="257">
        <v>9413.17</v>
      </c>
      <c r="O861" s="257">
        <v>6233.92</v>
      </c>
      <c r="P861" s="257">
        <v>2635.49</v>
      </c>
      <c r="Q861" s="257">
        <v>8133.57</v>
      </c>
      <c r="U861" s="257">
        <v>33.257623762376198</v>
      </c>
      <c r="V861" s="257">
        <v>18.9399798792757</v>
      </c>
      <c r="W861" s="257">
        <v>12.543098591549301</v>
      </c>
      <c r="X861" s="257">
        <v>5.4116837782340896</v>
      </c>
      <c r="Y861" s="257">
        <v>16.202330677290799</v>
      </c>
      <c r="Z861" s="11"/>
      <c r="AA861" s="4"/>
      <c r="AB861" s="253" t="s">
        <v>284</v>
      </c>
      <c r="AD861" s="254" t="s">
        <v>285</v>
      </c>
      <c r="AE861" s="255">
        <v>23</v>
      </c>
      <c r="AF861" s="255">
        <v>14</v>
      </c>
      <c r="AG861" s="255">
        <v>10</v>
      </c>
      <c r="AH861" s="255">
        <v>4</v>
      </c>
      <c r="AI861" s="256">
        <v>3</v>
      </c>
      <c r="AJ861" s="24"/>
      <c r="AK861" s="4"/>
      <c r="AL861" s="4"/>
      <c r="AM861" s="257">
        <v>3684.03</v>
      </c>
      <c r="AN861" s="257">
        <v>-292.08</v>
      </c>
      <c r="AO861" s="257">
        <v>-405.37</v>
      </c>
      <c r="AP861" s="257">
        <v>-1332.72</v>
      </c>
      <c r="AQ861" s="257">
        <v>-1727.5</v>
      </c>
      <c r="AR861" s="24"/>
      <c r="AS861" s="4"/>
      <c r="AT861" s="4"/>
      <c r="AU861" s="257">
        <v>46.050375000000003</v>
      </c>
      <c r="AV861" s="257">
        <v>-3.3962790697674401</v>
      </c>
      <c r="AW861" s="257">
        <v>-4.7690588235294102</v>
      </c>
      <c r="AX861" s="257">
        <v>-15.496744186046501</v>
      </c>
      <c r="AY861" s="257">
        <v>-19.410112359550599</v>
      </c>
      <c r="AZ861" s="24"/>
      <c r="BA861" s="4"/>
    </row>
    <row r="862" spans="2:53" ht="14.4">
      <c r="B862" s="260" t="s">
        <v>508</v>
      </c>
      <c r="C862" s="5"/>
      <c r="D862" s="261" t="s">
        <v>117</v>
      </c>
      <c r="E862" s="262">
        <v>11</v>
      </c>
      <c r="F862" s="262">
        <v>4</v>
      </c>
      <c r="G862" s="262">
        <v>2</v>
      </c>
      <c r="H862" s="262">
        <v>2</v>
      </c>
      <c r="I862" s="263">
        <v>2</v>
      </c>
      <c r="M862" s="264">
        <v>2280.63</v>
      </c>
      <c r="N862" s="264">
        <v>1150.08</v>
      </c>
      <c r="O862" s="264">
        <v>995.39</v>
      </c>
      <c r="P862" s="264">
        <v>857.38</v>
      </c>
      <c r="Q862" s="264">
        <v>876.44</v>
      </c>
      <c r="U862" s="264">
        <v>45.6126</v>
      </c>
      <c r="V862" s="264">
        <v>23.471020408163302</v>
      </c>
      <c r="W862" s="264">
        <v>20.7372916666667</v>
      </c>
      <c r="X862" s="264">
        <v>17.862083333333299</v>
      </c>
      <c r="Y862" s="264">
        <v>18.259166666666701</v>
      </c>
      <c r="Z862" s="11"/>
      <c r="AA862" s="4"/>
      <c r="AB862" s="260" t="s">
        <v>286</v>
      </c>
      <c r="AD862" s="261" t="s">
        <v>287</v>
      </c>
      <c r="AE862" s="262">
        <v>33</v>
      </c>
      <c r="AF862" s="262">
        <v>13</v>
      </c>
      <c r="AG862" s="262">
        <v>10</v>
      </c>
      <c r="AH862" s="262">
        <v>8</v>
      </c>
      <c r="AI862" s="263">
        <v>7</v>
      </c>
      <c r="AJ862" s="24"/>
      <c r="AK862" s="4"/>
      <c r="AL862" s="4"/>
      <c r="AM862" s="264">
        <v>4594.4799999999996</v>
      </c>
      <c r="AN862" s="264">
        <v>-261.87</v>
      </c>
      <c r="AO862" s="264">
        <v>468.26</v>
      </c>
      <c r="AP862" s="264">
        <v>-84.05</v>
      </c>
      <c r="AQ862" s="264">
        <v>-13553.23</v>
      </c>
      <c r="AR862" s="24"/>
      <c r="AS862" s="4"/>
      <c r="AT862" s="4"/>
      <c r="AU862" s="264">
        <v>69.613333333333301</v>
      </c>
      <c r="AV862" s="264">
        <v>-3.4916</v>
      </c>
      <c r="AW862" s="264">
        <v>7.0948484848484803</v>
      </c>
      <c r="AX862" s="264">
        <v>-1.21811594202898</v>
      </c>
      <c r="AY862" s="264">
        <v>-176.015974025974</v>
      </c>
      <c r="AZ862" s="24"/>
      <c r="BA862" s="4"/>
    </row>
    <row r="863" spans="2:53" ht="14.4">
      <c r="B863" s="253" t="s">
        <v>525</v>
      </c>
      <c r="C863" s="5"/>
      <c r="D863" s="254" t="s">
        <v>117</v>
      </c>
      <c r="E863" s="255">
        <v>1</v>
      </c>
      <c r="F863" s="255">
        <v>1</v>
      </c>
      <c r="G863" s="255">
        <v>1</v>
      </c>
      <c r="H863" s="255">
        <v>1</v>
      </c>
      <c r="I863" s="256">
        <v>1</v>
      </c>
      <c r="M863" s="257">
        <v>188.04</v>
      </c>
      <c r="N863" s="257">
        <v>162.51</v>
      </c>
      <c r="O863" s="257">
        <v>137.19</v>
      </c>
      <c r="P863" s="257">
        <v>13.82</v>
      </c>
      <c r="Q863" s="257">
        <v>73.349999999999994</v>
      </c>
      <c r="U863" s="257">
        <v>31.34</v>
      </c>
      <c r="V863" s="257">
        <v>27.085000000000001</v>
      </c>
      <c r="W863" s="257">
        <v>22.864999999999998</v>
      </c>
      <c r="X863" s="257">
        <v>2.3033333333333301</v>
      </c>
      <c r="Y863" s="257">
        <v>12.225</v>
      </c>
      <c r="Z863" s="11"/>
      <c r="AA863" s="4"/>
      <c r="AB863" s="253" t="s">
        <v>288</v>
      </c>
      <c r="AD863" s="254" t="s">
        <v>83</v>
      </c>
      <c r="AE863" s="255">
        <v>193</v>
      </c>
      <c r="AF863" s="255">
        <v>110</v>
      </c>
      <c r="AG863" s="255">
        <v>64</v>
      </c>
      <c r="AH863" s="255">
        <v>34</v>
      </c>
      <c r="AI863" s="256">
        <v>28</v>
      </c>
      <c r="AJ863" s="24"/>
      <c r="AK863" s="4"/>
      <c r="AL863" s="4"/>
      <c r="AM863" s="257">
        <v>68317.179999999993</v>
      </c>
      <c r="AN863" s="257">
        <v>18665.84</v>
      </c>
      <c r="AO863" s="257">
        <v>6942.14</v>
      </c>
      <c r="AP863" s="257">
        <v>2760.47</v>
      </c>
      <c r="AQ863" s="257">
        <v>3992.23</v>
      </c>
      <c r="AR863" s="24"/>
      <c r="AS863" s="4"/>
      <c r="AT863" s="4"/>
      <c r="AU863" s="257">
        <v>61.381114106019702</v>
      </c>
      <c r="AV863" s="257">
        <v>17.267197039778001</v>
      </c>
      <c r="AW863" s="257">
        <v>6.3982857142857101</v>
      </c>
      <c r="AX863" s="257">
        <v>2.57506529850746</v>
      </c>
      <c r="AY863" s="257">
        <v>3.6030956678700399</v>
      </c>
      <c r="AZ863" s="24"/>
      <c r="BA863" s="4"/>
    </row>
    <row r="864" spans="2:53" ht="14.4">
      <c r="B864" s="260" t="s">
        <v>565</v>
      </c>
      <c r="C864" s="5"/>
      <c r="D864" s="261" t="s">
        <v>117</v>
      </c>
      <c r="E864" s="262">
        <v>292</v>
      </c>
      <c r="F864" s="262">
        <v>175</v>
      </c>
      <c r="G864" s="262">
        <v>151</v>
      </c>
      <c r="H864" s="262">
        <v>105</v>
      </c>
      <c r="I864" s="263">
        <v>122</v>
      </c>
      <c r="M864" s="264">
        <v>27120.18</v>
      </c>
      <c r="N864" s="264">
        <v>15187.34</v>
      </c>
      <c r="O864" s="264">
        <v>15758.31</v>
      </c>
      <c r="P864" s="264">
        <v>9975.51</v>
      </c>
      <c r="Q864" s="264">
        <v>56833.97</v>
      </c>
      <c r="U864" s="264">
        <v>25.585075471698101</v>
      </c>
      <c r="V864" s="264">
        <v>14.450371075166499</v>
      </c>
      <c r="W864" s="264">
        <v>15.4040175953079</v>
      </c>
      <c r="X864" s="264">
        <v>9.9061668321747796</v>
      </c>
      <c r="Y864" s="264">
        <v>52.672817423540302</v>
      </c>
      <c r="Z864" s="11"/>
      <c r="AA864" s="4"/>
      <c r="AB864" s="260" t="s">
        <v>288</v>
      </c>
      <c r="AD864" s="261" t="s">
        <v>591</v>
      </c>
      <c r="AE864" s="262"/>
      <c r="AF864" s="262"/>
      <c r="AG864" s="262"/>
      <c r="AH864" s="262"/>
      <c r="AI864" s="263"/>
      <c r="AJ864" s="24"/>
      <c r="AK864" s="4"/>
      <c r="AL864" s="4"/>
      <c r="AM864" s="264"/>
      <c r="AN864" s="264">
        <v>0</v>
      </c>
      <c r="AO864" s="264">
        <v>0</v>
      </c>
      <c r="AP864" s="264">
        <v>0</v>
      </c>
      <c r="AQ864" s="264">
        <v>0</v>
      </c>
      <c r="AR864" s="24"/>
      <c r="AS864" s="4"/>
      <c r="AT864" s="4"/>
      <c r="AU864" s="264"/>
      <c r="AV864" s="264">
        <v>0</v>
      </c>
      <c r="AW864" s="264">
        <v>0</v>
      </c>
      <c r="AX864" s="264">
        <v>0</v>
      </c>
      <c r="AY864" s="264">
        <v>0</v>
      </c>
      <c r="AZ864" s="24"/>
      <c r="BA864" s="4"/>
    </row>
    <row r="865" spans="2:53" ht="14.4">
      <c r="B865" s="253" t="s">
        <v>154</v>
      </c>
      <c r="C865" s="5"/>
      <c r="D865" s="254" t="s">
        <v>156</v>
      </c>
      <c r="E865" s="255">
        <v>3</v>
      </c>
      <c r="F865" s="255"/>
      <c r="G865" s="255"/>
      <c r="H865" s="255"/>
      <c r="I865" s="256"/>
      <c r="M865" s="257">
        <v>67.86</v>
      </c>
      <c r="N865" s="257">
        <v>-102.18</v>
      </c>
      <c r="O865" s="257">
        <v>-0.31</v>
      </c>
      <c r="P865" s="257">
        <v>0</v>
      </c>
      <c r="Q865" s="257">
        <v>-1.59</v>
      </c>
      <c r="U865" s="257">
        <v>2.4235714285714298</v>
      </c>
      <c r="V865" s="257">
        <v>-3.93</v>
      </c>
      <c r="W865" s="257">
        <v>-1.10714285714286E-2</v>
      </c>
      <c r="X865" s="257">
        <v>0</v>
      </c>
      <c r="Y865" s="257">
        <v>-6.1153846153846197E-2</v>
      </c>
      <c r="Z865" s="11"/>
      <c r="AA865" s="4"/>
      <c r="AB865" s="253" t="s">
        <v>290</v>
      </c>
      <c r="AD865" s="254" t="s">
        <v>291</v>
      </c>
      <c r="AE865" s="255">
        <v>7</v>
      </c>
      <c r="AF865" s="255">
        <v>4</v>
      </c>
      <c r="AG865" s="255">
        <v>3</v>
      </c>
      <c r="AH865" s="255">
        <v>2</v>
      </c>
      <c r="AI865" s="256">
        <v>2</v>
      </c>
      <c r="AJ865" s="24"/>
      <c r="AK865" s="4"/>
      <c r="AL865" s="4"/>
      <c r="AM865" s="257">
        <v>554.22</v>
      </c>
      <c r="AN865" s="257">
        <v>151.77000000000001</v>
      </c>
      <c r="AO865" s="257">
        <v>101.12</v>
      </c>
      <c r="AP865" s="257">
        <v>96.1</v>
      </c>
      <c r="AQ865" s="257">
        <v>2080.4499999999998</v>
      </c>
      <c r="AR865" s="24"/>
      <c r="AS865" s="4"/>
      <c r="AT865" s="4"/>
      <c r="AU865" s="257">
        <v>13.195714285714301</v>
      </c>
      <c r="AV865" s="257">
        <v>3.5295348837209302</v>
      </c>
      <c r="AW865" s="257">
        <v>2.3516279069767401</v>
      </c>
      <c r="AX865" s="257">
        <v>5.6529411764705904</v>
      </c>
      <c r="AY865" s="257">
        <v>49.534523809523797</v>
      </c>
      <c r="AZ865" s="24"/>
      <c r="BA865" s="4"/>
    </row>
    <row r="866" spans="2:53" ht="14.4">
      <c r="B866" s="260" t="s">
        <v>159</v>
      </c>
      <c r="C866" s="5"/>
      <c r="D866" s="261" t="s">
        <v>156</v>
      </c>
      <c r="E866" s="262">
        <v>1</v>
      </c>
      <c r="F866" s="262"/>
      <c r="G866" s="262"/>
      <c r="H866" s="262"/>
      <c r="I866" s="263">
        <v>1</v>
      </c>
      <c r="M866" s="264">
        <v>83.6</v>
      </c>
      <c r="N866" s="264">
        <v>0</v>
      </c>
      <c r="O866" s="264"/>
      <c r="P866" s="264">
        <v>0</v>
      </c>
      <c r="Q866" s="264">
        <v>513.42999999999995</v>
      </c>
      <c r="U866" s="264">
        <v>83.6</v>
      </c>
      <c r="V866" s="264">
        <v>0</v>
      </c>
      <c r="W866" s="264"/>
      <c r="X866" s="264">
        <v>0</v>
      </c>
      <c r="Y866" s="264">
        <v>513.42999999999995</v>
      </c>
      <c r="Z866" s="11"/>
      <c r="AA866" s="4"/>
      <c r="AB866" s="260" t="s">
        <v>290</v>
      </c>
      <c r="AD866" s="261" t="s">
        <v>88</v>
      </c>
      <c r="AE866" s="262">
        <v>1</v>
      </c>
      <c r="AF866" s="262">
        <v>1</v>
      </c>
      <c r="AG866" s="262">
        <v>1</v>
      </c>
      <c r="AH866" s="262">
        <v>1</v>
      </c>
      <c r="AI866" s="263">
        <v>1</v>
      </c>
      <c r="AJ866" s="24"/>
      <c r="AK866" s="4"/>
      <c r="AL866" s="4"/>
      <c r="AM866" s="264">
        <v>7.74</v>
      </c>
      <c r="AN866" s="264">
        <v>7.74</v>
      </c>
      <c r="AO866" s="264">
        <v>8.57</v>
      </c>
      <c r="AP866" s="264">
        <v>9.1199999999999992</v>
      </c>
      <c r="AQ866" s="264">
        <v>94.3</v>
      </c>
      <c r="AR866" s="24"/>
      <c r="AS866" s="4"/>
      <c r="AT866" s="4"/>
      <c r="AU866" s="264">
        <v>3.87</v>
      </c>
      <c r="AV866" s="264">
        <v>3.87</v>
      </c>
      <c r="AW866" s="264">
        <v>8.57</v>
      </c>
      <c r="AX866" s="264">
        <v>9.1199999999999992</v>
      </c>
      <c r="AY866" s="264">
        <v>47.15</v>
      </c>
      <c r="AZ866" s="24"/>
      <c r="BA866" s="4"/>
    </row>
    <row r="867" spans="2:53" ht="14.4">
      <c r="B867" s="253" t="s">
        <v>777</v>
      </c>
      <c r="C867" s="5"/>
      <c r="D867" s="254" t="s">
        <v>156</v>
      </c>
      <c r="E867" s="255"/>
      <c r="F867" s="255"/>
      <c r="G867" s="255"/>
      <c r="H867" s="255"/>
      <c r="I867" s="256"/>
      <c r="M867" s="257">
        <v>0</v>
      </c>
      <c r="N867" s="257">
        <v>0</v>
      </c>
      <c r="O867" s="257">
        <v>0</v>
      </c>
      <c r="P867" s="257">
        <v>0</v>
      </c>
      <c r="Q867" s="257">
        <v>0</v>
      </c>
      <c r="U867" s="257">
        <v>0</v>
      </c>
      <c r="V867" s="257">
        <v>0</v>
      </c>
      <c r="W867" s="257">
        <v>0</v>
      </c>
      <c r="X867" s="257">
        <v>0</v>
      </c>
      <c r="Y867" s="257">
        <v>0</v>
      </c>
      <c r="Z867" s="11"/>
      <c r="AA867" s="4"/>
      <c r="AB867" s="253" t="s">
        <v>293</v>
      </c>
      <c r="AD867" s="254" t="s">
        <v>156</v>
      </c>
      <c r="AE867" s="255">
        <v>1</v>
      </c>
      <c r="AF867" s="255">
        <v>1</v>
      </c>
      <c r="AG867" s="255">
        <v>1</v>
      </c>
      <c r="AH867" s="255">
        <v>1</v>
      </c>
      <c r="AI867" s="256">
        <v>1</v>
      </c>
      <c r="AJ867" s="24"/>
      <c r="AK867" s="4"/>
      <c r="AL867" s="4"/>
      <c r="AM867" s="257">
        <v>91.43</v>
      </c>
      <c r="AN867" s="257">
        <v>76.33</v>
      </c>
      <c r="AO867" s="257">
        <v>38.130000000000003</v>
      </c>
      <c r="AP867" s="257">
        <v>40.200000000000003</v>
      </c>
      <c r="AQ867" s="257">
        <v>164.1</v>
      </c>
      <c r="AR867" s="24"/>
      <c r="AS867" s="4"/>
      <c r="AT867" s="4"/>
      <c r="AU867" s="257">
        <v>18.286000000000001</v>
      </c>
      <c r="AV867" s="257">
        <v>15.266</v>
      </c>
      <c r="AW867" s="257">
        <v>9.5325000000000006</v>
      </c>
      <c r="AX867" s="257">
        <v>10.050000000000001</v>
      </c>
      <c r="AY867" s="257">
        <v>32.82</v>
      </c>
      <c r="AZ867" s="24"/>
      <c r="BA867" s="4"/>
    </row>
    <row r="868" spans="2:53" ht="14.4">
      <c r="B868" s="260" t="s">
        <v>293</v>
      </c>
      <c r="C868" s="5"/>
      <c r="D868" s="261" t="s">
        <v>156</v>
      </c>
      <c r="E868" s="262">
        <v>6</v>
      </c>
      <c r="F868" s="262">
        <v>5</v>
      </c>
      <c r="G868" s="262">
        <v>5</v>
      </c>
      <c r="H868" s="262">
        <v>5</v>
      </c>
      <c r="I868" s="263">
        <v>5</v>
      </c>
      <c r="M868" s="264">
        <v>178.42</v>
      </c>
      <c r="N868" s="264">
        <v>219.16</v>
      </c>
      <c r="O868" s="264">
        <v>198.93</v>
      </c>
      <c r="P868" s="264">
        <v>146.01</v>
      </c>
      <c r="Q868" s="264">
        <v>383.47</v>
      </c>
      <c r="U868" s="264">
        <v>19.824444444444399</v>
      </c>
      <c r="V868" s="264">
        <v>21.916</v>
      </c>
      <c r="W868" s="264">
        <v>24.866250000000001</v>
      </c>
      <c r="X868" s="264">
        <v>18.251249999999999</v>
      </c>
      <c r="Y868" s="264">
        <v>34.860909090909097</v>
      </c>
      <c r="Z868" s="11"/>
      <c r="AA868" s="4"/>
      <c r="AB868" s="260" t="s">
        <v>294</v>
      </c>
      <c r="AD868" s="261" t="s">
        <v>199</v>
      </c>
      <c r="AE868" s="262">
        <v>8</v>
      </c>
      <c r="AF868" s="262">
        <v>3</v>
      </c>
      <c r="AG868" s="262">
        <v>2</v>
      </c>
      <c r="AH868" s="262"/>
      <c r="AI868" s="263"/>
      <c r="AJ868" s="24"/>
      <c r="AK868" s="4"/>
      <c r="AL868" s="4"/>
      <c r="AM868" s="264">
        <v>53.78</v>
      </c>
      <c r="AN868" s="264">
        <v>156.69999999999999</v>
      </c>
      <c r="AO868" s="264">
        <v>107.43</v>
      </c>
      <c r="AP868" s="264">
        <v>0</v>
      </c>
      <c r="AQ868" s="264">
        <v>-408.69</v>
      </c>
      <c r="AR868" s="24"/>
      <c r="AS868" s="4"/>
      <c r="AT868" s="4"/>
      <c r="AU868" s="264">
        <v>1.01471698113208</v>
      </c>
      <c r="AV868" s="264">
        <v>3.0725490196078402</v>
      </c>
      <c r="AW868" s="264">
        <v>2.06596153846154</v>
      </c>
      <c r="AX868" s="264">
        <v>0</v>
      </c>
      <c r="AY868" s="264">
        <v>-7.7111320754717001</v>
      </c>
      <c r="AZ868" s="24"/>
      <c r="BA868" s="4"/>
    </row>
    <row r="869" spans="2:53" ht="14.4">
      <c r="B869" s="253" t="s">
        <v>778</v>
      </c>
      <c r="C869" s="5"/>
      <c r="D869" s="254" t="s">
        <v>156</v>
      </c>
      <c r="E869" s="255"/>
      <c r="F869" s="255"/>
      <c r="G869" s="255"/>
      <c r="H869" s="255"/>
      <c r="I869" s="256"/>
      <c r="M869" s="257">
        <v>-21.72</v>
      </c>
      <c r="N869" s="257">
        <v>0</v>
      </c>
      <c r="O869" s="257">
        <v>0</v>
      </c>
      <c r="P869" s="257">
        <v>0</v>
      </c>
      <c r="Q869" s="257">
        <v>0</v>
      </c>
      <c r="U869" s="257">
        <v>-21.72</v>
      </c>
      <c r="V869" s="257">
        <v>0</v>
      </c>
      <c r="W869" s="257">
        <v>0</v>
      </c>
      <c r="X869" s="257">
        <v>0</v>
      </c>
      <c r="Y869" s="257">
        <v>0</v>
      </c>
      <c r="Z869" s="11"/>
      <c r="AA869" s="4"/>
      <c r="AB869" s="253" t="s">
        <v>295</v>
      </c>
      <c r="AD869" s="254" t="s">
        <v>234</v>
      </c>
      <c r="AE869" s="255"/>
      <c r="AF869" s="255"/>
      <c r="AG869" s="255"/>
      <c r="AH869" s="255"/>
      <c r="AI869" s="256"/>
      <c r="AJ869" s="24"/>
      <c r="AK869" s="4"/>
      <c r="AL869" s="4"/>
      <c r="AM869" s="257">
        <v>0</v>
      </c>
      <c r="AN869" s="257">
        <v>0</v>
      </c>
      <c r="AO869" s="257">
        <v>0</v>
      </c>
      <c r="AP869" s="257">
        <v>0</v>
      </c>
      <c r="AQ869" s="257">
        <v>0</v>
      </c>
      <c r="AR869" s="24"/>
      <c r="AS869" s="4"/>
      <c r="AT869" s="4"/>
      <c r="AU869" s="257">
        <v>0</v>
      </c>
      <c r="AV869" s="257">
        <v>0</v>
      </c>
      <c r="AW869" s="257">
        <v>0</v>
      </c>
      <c r="AX869" s="257">
        <v>0</v>
      </c>
      <c r="AY869" s="257">
        <v>0</v>
      </c>
      <c r="AZ869" s="24"/>
      <c r="BA869" s="4"/>
    </row>
    <row r="870" spans="2:53" ht="14.4">
      <c r="B870" s="260" t="s">
        <v>764</v>
      </c>
      <c r="C870" s="5"/>
      <c r="D870" s="261" t="s">
        <v>156</v>
      </c>
      <c r="E870" s="262"/>
      <c r="F870" s="262"/>
      <c r="G870" s="262"/>
      <c r="H870" s="262"/>
      <c r="I870" s="263"/>
      <c r="M870" s="264">
        <v>0</v>
      </c>
      <c r="N870" s="264">
        <v>0</v>
      </c>
      <c r="O870" s="264">
        <v>0</v>
      </c>
      <c r="P870" s="264">
        <v>0</v>
      </c>
      <c r="Q870" s="264">
        <v>0</v>
      </c>
      <c r="U870" s="264">
        <v>0</v>
      </c>
      <c r="V870" s="264">
        <v>0</v>
      </c>
      <c r="W870" s="264">
        <v>0</v>
      </c>
      <c r="X870" s="264">
        <v>0</v>
      </c>
      <c r="Y870" s="264">
        <v>0</v>
      </c>
      <c r="Z870" s="11"/>
      <c r="AA870" s="4"/>
      <c r="AB870" s="260" t="s">
        <v>295</v>
      </c>
      <c r="AD870" s="261" t="s">
        <v>296</v>
      </c>
      <c r="AE870" s="262">
        <v>10</v>
      </c>
      <c r="AF870" s="262">
        <v>5</v>
      </c>
      <c r="AG870" s="262">
        <v>4</v>
      </c>
      <c r="AH870" s="262">
        <v>3</v>
      </c>
      <c r="AI870" s="263">
        <v>3</v>
      </c>
      <c r="AJ870" s="24"/>
      <c r="AK870" s="4"/>
      <c r="AL870" s="4"/>
      <c r="AM870" s="264">
        <v>1864.24</v>
      </c>
      <c r="AN870" s="264">
        <v>334.38</v>
      </c>
      <c r="AO870" s="264">
        <v>73.86</v>
      </c>
      <c r="AP870" s="264">
        <v>27.71</v>
      </c>
      <c r="AQ870" s="264">
        <v>-541.9</v>
      </c>
      <c r="AR870" s="24"/>
      <c r="AS870" s="4"/>
      <c r="AT870" s="4"/>
      <c r="AU870" s="264">
        <v>23.303000000000001</v>
      </c>
      <c r="AV870" s="264">
        <v>4.1797500000000003</v>
      </c>
      <c r="AW870" s="264">
        <v>0.92325000000000002</v>
      </c>
      <c r="AX870" s="264">
        <v>0.38486111111111099</v>
      </c>
      <c r="AY870" s="264">
        <v>-6.8594936708860796</v>
      </c>
      <c r="AZ870" s="24"/>
      <c r="BA870" s="4"/>
    </row>
    <row r="871" spans="2:53" ht="14.4">
      <c r="B871" s="253" t="s">
        <v>687</v>
      </c>
      <c r="C871" s="5"/>
      <c r="D871" s="254" t="s">
        <v>156</v>
      </c>
      <c r="E871" s="255">
        <v>61</v>
      </c>
      <c r="F871" s="255">
        <v>36</v>
      </c>
      <c r="G871" s="255">
        <v>27</v>
      </c>
      <c r="H871" s="255">
        <v>23</v>
      </c>
      <c r="I871" s="256">
        <v>19</v>
      </c>
      <c r="M871" s="257">
        <v>1358.88</v>
      </c>
      <c r="N871" s="257">
        <v>-90.920000000000101</v>
      </c>
      <c r="O871" s="257">
        <v>9.93000000000014</v>
      </c>
      <c r="P871" s="257">
        <v>-737.01</v>
      </c>
      <c r="Q871" s="257">
        <v>-6001.45</v>
      </c>
      <c r="U871" s="257">
        <v>5.96</v>
      </c>
      <c r="V871" s="257">
        <v>-0.360793650793651</v>
      </c>
      <c r="W871" s="257">
        <v>3.8488372093023797E-2</v>
      </c>
      <c r="X871" s="257">
        <v>-3.2324999999999999</v>
      </c>
      <c r="Y871" s="257">
        <v>-21.665884476534298</v>
      </c>
      <c r="Z871" s="11"/>
      <c r="AA871" s="4"/>
      <c r="AB871" s="253" t="s">
        <v>295</v>
      </c>
      <c r="AD871" s="254" t="s">
        <v>88</v>
      </c>
      <c r="AE871" s="255"/>
      <c r="AF871" s="255"/>
      <c r="AG871" s="255"/>
      <c r="AH871" s="255"/>
      <c r="AI871" s="256"/>
      <c r="AJ871" s="24"/>
      <c r="AK871" s="4"/>
      <c r="AL871" s="4"/>
      <c r="AM871" s="257">
        <v>0</v>
      </c>
      <c r="AN871" s="257">
        <v>0</v>
      </c>
      <c r="AO871" s="257">
        <v>0</v>
      </c>
      <c r="AP871" s="257">
        <v>0</v>
      </c>
      <c r="AQ871" s="257">
        <v>0</v>
      </c>
      <c r="AR871" s="24"/>
      <c r="AS871" s="4"/>
      <c r="AT871" s="4"/>
      <c r="AU871" s="257">
        <v>0</v>
      </c>
      <c r="AV871" s="257">
        <v>0</v>
      </c>
      <c r="AW871" s="257">
        <v>0</v>
      </c>
      <c r="AX871" s="257">
        <v>0</v>
      </c>
      <c r="AY871" s="257">
        <v>0</v>
      </c>
      <c r="AZ871" s="24"/>
      <c r="BA871" s="4"/>
    </row>
    <row r="872" spans="2:53" ht="14.4">
      <c r="B872" s="260" t="s">
        <v>414</v>
      </c>
      <c r="C872" s="5"/>
      <c r="D872" s="261" t="s">
        <v>156</v>
      </c>
      <c r="E872" s="262">
        <v>16</v>
      </c>
      <c r="F872" s="262">
        <v>15</v>
      </c>
      <c r="G872" s="262">
        <v>12</v>
      </c>
      <c r="H872" s="262">
        <v>15</v>
      </c>
      <c r="I872" s="263">
        <v>14</v>
      </c>
      <c r="M872" s="264">
        <v>480.84</v>
      </c>
      <c r="N872" s="264">
        <v>369.1</v>
      </c>
      <c r="O872" s="264">
        <v>340.4</v>
      </c>
      <c r="P872" s="264">
        <v>483.99</v>
      </c>
      <c r="Q872" s="264">
        <v>2251.5700000000002</v>
      </c>
      <c r="U872" s="264">
        <v>20.906086956521701</v>
      </c>
      <c r="V872" s="264">
        <v>15.3791666666667</v>
      </c>
      <c r="W872" s="264">
        <v>14.1833333333333</v>
      </c>
      <c r="X872" s="264">
        <v>19.3596</v>
      </c>
      <c r="Y872" s="264">
        <v>93.815416666666707</v>
      </c>
      <c r="Z872" s="11"/>
      <c r="AA872" s="4"/>
      <c r="AB872" s="260" t="s">
        <v>298</v>
      </c>
      <c r="AD872" s="261" t="s">
        <v>299</v>
      </c>
      <c r="AE872" s="262">
        <v>16</v>
      </c>
      <c r="AF872" s="262">
        <v>8</v>
      </c>
      <c r="AG872" s="262">
        <v>2</v>
      </c>
      <c r="AH872" s="262">
        <v>1</v>
      </c>
      <c r="AI872" s="263">
        <v>1</v>
      </c>
      <c r="AJ872" s="24"/>
      <c r="AK872" s="4"/>
      <c r="AL872" s="4"/>
      <c r="AM872" s="264">
        <v>1966.03</v>
      </c>
      <c r="AN872" s="264">
        <v>2380.5</v>
      </c>
      <c r="AO872" s="264">
        <v>100.86</v>
      </c>
      <c r="AP872" s="264">
        <v>14.9</v>
      </c>
      <c r="AQ872" s="264">
        <v>7.24000000000001</v>
      </c>
      <c r="AR872" s="24"/>
      <c r="AS872" s="4"/>
      <c r="AT872" s="4"/>
      <c r="AU872" s="264">
        <v>34.491754385964903</v>
      </c>
      <c r="AV872" s="264">
        <v>42.508928571428598</v>
      </c>
      <c r="AW872" s="264">
        <v>2.2413333333333298</v>
      </c>
      <c r="AX872" s="264">
        <v>0.281132075471698</v>
      </c>
      <c r="AY872" s="264">
        <v>0.12271186440678</v>
      </c>
      <c r="AZ872" s="24"/>
      <c r="BA872" s="4"/>
    </row>
    <row r="873" spans="2:53" ht="14.4">
      <c r="B873" s="253" t="s">
        <v>555</v>
      </c>
      <c r="C873" s="5"/>
      <c r="D873" s="254" t="s">
        <v>156</v>
      </c>
      <c r="E873" s="255">
        <v>22</v>
      </c>
      <c r="F873" s="255">
        <v>15</v>
      </c>
      <c r="G873" s="255">
        <v>12</v>
      </c>
      <c r="H873" s="255">
        <v>13</v>
      </c>
      <c r="I873" s="256">
        <v>13</v>
      </c>
      <c r="M873" s="257">
        <v>1578.31</v>
      </c>
      <c r="N873" s="257">
        <v>382.62</v>
      </c>
      <c r="O873" s="257">
        <v>441.92</v>
      </c>
      <c r="P873" s="257">
        <v>931.99</v>
      </c>
      <c r="Q873" s="257">
        <v>1794.36</v>
      </c>
      <c r="U873" s="257">
        <v>32.210408163265299</v>
      </c>
      <c r="V873" s="257">
        <v>7.6524000000000001</v>
      </c>
      <c r="W873" s="257">
        <v>9.8204444444444405</v>
      </c>
      <c r="X873" s="257">
        <v>19.020204081632698</v>
      </c>
      <c r="Y873" s="257">
        <v>32.624727272727299</v>
      </c>
      <c r="Z873" s="11"/>
      <c r="AA873" s="4"/>
      <c r="AB873" s="253" t="s">
        <v>300</v>
      </c>
      <c r="AD873" s="254" t="s">
        <v>301</v>
      </c>
      <c r="AE873" s="255">
        <v>5</v>
      </c>
      <c r="AF873" s="255"/>
      <c r="AG873" s="255"/>
      <c r="AH873" s="255"/>
      <c r="AI873" s="256"/>
      <c r="AJ873" s="24"/>
      <c r="AK873" s="4"/>
      <c r="AL873" s="4"/>
      <c r="AM873" s="257">
        <v>2058.06</v>
      </c>
      <c r="AN873" s="257">
        <v>0</v>
      </c>
      <c r="AO873" s="257">
        <v>0</v>
      </c>
      <c r="AP873" s="257">
        <v>0</v>
      </c>
      <c r="AQ873" s="257">
        <v>0</v>
      </c>
      <c r="AR873" s="24"/>
      <c r="AS873" s="4"/>
      <c r="AT873" s="4"/>
      <c r="AU873" s="257">
        <v>85.752499999999998</v>
      </c>
      <c r="AV873" s="257">
        <v>0</v>
      </c>
      <c r="AW873" s="257">
        <v>0</v>
      </c>
      <c r="AX873" s="257">
        <v>0</v>
      </c>
      <c r="AY873" s="257">
        <v>0</v>
      </c>
      <c r="AZ873" s="24"/>
      <c r="BA873" s="4"/>
    </row>
    <row r="874" spans="2:53" ht="14.4">
      <c r="B874" s="260" t="s">
        <v>559</v>
      </c>
      <c r="C874" s="5"/>
      <c r="D874" s="261" t="s">
        <v>156</v>
      </c>
      <c r="E874" s="262">
        <v>1085</v>
      </c>
      <c r="F874" s="262">
        <v>637</v>
      </c>
      <c r="G874" s="262">
        <v>452</v>
      </c>
      <c r="H874" s="262">
        <v>350</v>
      </c>
      <c r="I874" s="263">
        <v>346</v>
      </c>
      <c r="M874" s="264">
        <v>49898.22</v>
      </c>
      <c r="N874" s="264">
        <v>18359.89</v>
      </c>
      <c r="O874" s="264">
        <v>8492.1799999999894</v>
      </c>
      <c r="P874" s="264">
        <v>6884.74999999999</v>
      </c>
      <c r="Q874" s="264">
        <v>-4460.1099999999897</v>
      </c>
      <c r="U874" s="264">
        <v>11.877700547488701</v>
      </c>
      <c r="V874" s="264">
        <v>3.9492127339212701</v>
      </c>
      <c r="W874" s="264">
        <v>1.8697005724350499</v>
      </c>
      <c r="X874" s="264">
        <v>1.5790711009174301</v>
      </c>
      <c r="Y874" s="264">
        <v>-0.90615806582689695</v>
      </c>
      <c r="Z874" s="11"/>
      <c r="AA874" s="4"/>
      <c r="AB874" s="260" t="s">
        <v>303</v>
      </c>
      <c r="AD874" s="261" t="s">
        <v>305</v>
      </c>
      <c r="AE874" s="262"/>
      <c r="AF874" s="262"/>
      <c r="AG874" s="262"/>
      <c r="AH874" s="262"/>
      <c r="AI874" s="263"/>
      <c r="AJ874" s="24"/>
      <c r="AK874" s="4"/>
      <c r="AL874" s="4"/>
      <c r="AM874" s="264">
        <v>-40.549999999999997</v>
      </c>
      <c r="AN874" s="264">
        <v>0</v>
      </c>
      <c r="AO874" s="264">
        <v>0</v>
      </c>
      <c r="AP874" s="264">
        <v>0</v>
      </c>
      <c r="AQ874" s="264">
        <v>0</v>
      </c>
      <c r="AR874" s="24"/>
      <c r="AS874" s="4"/>
      <c r="AT874" s="4"/>
      <c r="AU874" s="264">
        <v>-40.549999999999997</v>
      </c>
      <c r="AV874" s="264">
        <v>0</v>
      </c>
      <c r="AW874" s="264">
        <v>0</v>
      </c>
      <c r="AX874" s="264">
        <v>0</v>
      </c>
      <c r="AY874" s="264">
        <v>0</v>
      </c>
      <c r="AZ874" s="24"/>
      <c r="BA874" s="4"/>
    </row>
    <row r="875" spans="2:53" ht="14.4">
      <c r="B875" s="253" t="s">
        <v>560</v>
      </c>
      <c r="C875" s="5"/>
      <c r="D875" s="254" t="s">
        <v>156</v>
      </c>
      <c r="E875" s="255">
        <v>306</v>
      </c>
      <c r="F875" s="255">
        <v>174</v>
      </c>
      <c r="G875" s="255">
        <v>136</v>
      </c>
      <c r="H875" s="255">
        <v>95</v>
      </c>
      <c r="I875" s="256">
        <v>101</v>
      </c>
      <c r="M875" s="257">
        <v>6201.67</v>
      </c>
      <c r="N875" s="257">
        <v>784.4</v>
      </c>
      <c r="O875" s="257">
        <v>592.69000000000096</v>
      </c>
      <c r="P875" s="257">
        <v>-1786.07</v>
      </c>
      <c r="Q875" s="257">
        <v>-18427.64</v>
      </c>
      <c r="U875" s="257">
        <v>2.9673062200956899</v>
      </c>
      <c r="V875" s="257">
        <v>0.36264447526583399</v>
      </c>
      <c r="W875" s="257">
        <v>0.27644123134328402</v>
      </c>
      <c r="X875" s="257">
        <v>-0.84607768829938401</v>
      </c>
      <c r="Y875" s="257">
        <v>-8.0505198776758409</v>
      </c>
      <c r="Z875" s="11"/>
      <c r="AA875" s="4"/>
      <c r="AB875" s="253" t="s">
        <v>303</v>
      </c>
      <c r="AD875" s="254" t="s">
        <v>70</v>
      </c>
      <c r="AE875" s="255">
        <v>208</v>
      </c>
      <c r="AF875" s="255">
        <v>106</v>
      </c>
      <c r="AG875" s="255">
        <v>71</v>
      </c>
      <c r="AH875" s="255">
        <v>42</v>
      </c>
      <c r="AI875" s="256">
        <v>46</v>
      </c>
      <c r="AJ875" s="24"/>
      <c r="AK875" s="4"/>
      <c r="AL875" s="4"/>
      <c r="AM875" s="257">
        <v>53635.51</v>
      </c>
      <c r="AN875" s="257">
        <v>1072.5899999999999</v>
      </c>
      <c r="AO875" s="257">
        <v>6457.09</v>
      </c>
      <c r="AP875" s="257">
        <v>-4421.18</v>
      </c>
      <c r="AQ875" s="257">
        <v>-18430.080000000002</v>
      </c>
      <c r="AR875" s="24"/>
      <c r="AS875" s="4"/>
      <c r="AT875" s="4"/>
      <c r="AU875" s="257">
        <v>44.144452674897103</v>
      </c>
      <c r="AV875" s="257">
        <v>0.89159600997505895</v>
      </c>
      <c r="AW875" s="257">
        <v>5.4034225941422598</v>
      </c>
      <c r="AX875" s="257">
        <v>-3.85455972101134</v>
      </c>
      <c r="AY875" s="257">
        <v>-15.1066229508197</v>
      </c>
      <c r="AZ875" s="24"/>
      <c r="BA875" s="4"/>
    </row>
    <row r="876" spans="2:53" ht="14.4">
      <c r="B876" s="260" t="s">
        <v>557</v>
      </c>
      <c r="C876" s="5"/>
      <c r="D876" s="261" t="s">
        <v>558</v>
      </c>
      <c r="E876" s="262">
        <v>138</v>
      </c>
      <c r="F876" s="262">
        <v>97</v>
      </c>
      <c r="G876" s="262">
        <v>68</v>
      </c>
      <c r="H876" s="262">
        <v>51</v>
      </c>
      <c r="I876" s="263">
        <v>47</v>
      </c>
      <c r="M876" s="264">
        <v>24578.34</v>
      </c>
      <c r="N876" s="264">
        <v>17876.88</v>
      </c>
      <c r="O876" s="264">
        <v>12083.31</v>
      </c>
      <c r="P876" s="264">
        <v>8908.35</v>
      </c>
      <c r="Q876" s="264">
        <v>13616.53</v>
      </c>
      <c r="U876" s="264">
        <v>70.223828571428598</v>
      </c>
      <c r="V876" s="264">
        <v>51.967674418604702</v>
      </c>
      <c r="W876" s="264">
        <v>36.177574850299401</v>
      </c>
      <c r="X876" s="264">
        <v>26.832379518072301</v>
      </c>
      <c r="Y876" s="264">
        <v>39.4682028985507</v>
      </c>
      <c r="Z876" s="11"/>
      <c r="AA876" s="4"/>
      <c r="AB876" s="260" t="s">
        <v>304</v>
      </c>
      <c r="AD876" s="261" t="s">
        <v>305</v>
      </c>
      <c r="AE876" s="262">
        <v>10</v>
      </c>
      <c r="AF876" s="262">
        <v>6</v>
      </c>
      <c r="AG876" s="262">
        <v>4</v>
      </c>
      <c r="AH876" s="262"/>
      <c r="AI876" s="263"/>
      <c r="AJ876" s="24"/>
      <c r="AK876" s="4"/>
      <c r="AL876" s="4"/>
      <c r="AM876" s="264">
        <v>1303.26</v>
      </c>
      <c r="AN876" s="264">
        <v>286.35000000000002</v>
      </c>
      <c r="AO876" s="264">
        <v>64.37</v>
      </c>
      <c r="AP876" s="264">
        <v>0</v>
      </c>
      <c r="AQ876" s="264">
        <v>-265.49</v>
      </c>
      <c r="AR876" s="24"/>
      <c r="AS876" s="4"/>
      <c r="AT876" s="4"/>
      <c r="AU876" s="264">
        <v>31.03</v>
      </c>
      <c r="AV876" s="264">
        <v>6.8178571428571404</v>
      </c>
      <c r="AW876" s="264">
        <v>1.57</v>
      </c>
      <c r="AX876" s="264">
        <v>0</v>
      </c>
      <c r="AY876" s="264">
        <v>-6.0338636363636402</v>
      </c>
      <c r="AZ876" s="24"/>
      <c r="BA876" s="4"/>
    </row>
    <row r="877" spans="2:53" ht="14.4">
      <c r="B877" s="253" t="s">
        <v>208</v>
      </c>
      <c r="C877" s="5"/>
      <c r="D877" s="254" t="s">
        <v>158</v>
      </c>
      <c r="E877" s="255">
        <v>111</v>
      </c>
      <c r="F877" s="255">
        <v>68</v>
      </c>
      <c r="G877" s="255">
        <v>50</v>
      </c>
      <c r="H877" s="255">
        <v>32</v>
      </c>
      <c r="I877" s="256">
        <v>31</v>
      </c>
      <c r="M877" s="257">
        <v>15030.46</v>
      </c>
      <c r="N877" s="257">
        <v>10121.91</v>
      </c>
      <c r="O877" s="257">
        <v>6979.46</v>
      </c>
      <c r="P877" s="257">
        <v>3425.57</v>
      </c>
      <c r="Q877" s="257">
        <v>3677.21</v>
      </c>
      <c r="U877" s="257">
        <v>28.575019011406798</v>
      </c>
      <c r="V877" s="257">
        <v>19.6161046511628</v>
      </c>
      <c r="W877" s="257">
        <v>13.6852156862745</v>
      </c>
      <c r="X877" s="257">
        <v>6.7565483234714003</v>
      </c>
      <c r="Y877" s="257">
        <v>7.03099426386233</v>
      </c>
      <c r="Z877" s="11"/>
      <c r="AA877" s="4"/>
      <c r="AB877" s="253" t="s">
        <v>311</v>
      </c>
      <c r="AD877" s="254" t="s">
        <v>312</v>
      </c>
      <c r="AE877" s="255">
        <v>8</v>
      </c>
      <c r="AF877" s="255">
        <v>5</v>
      </c>
      <c r="AG877" s="255">
        <v>2</v>
      </c>
      <c r="AH877" s="255">
        <v>2</v>
      </c>
      <c r="AI877" s="256">
        <v>2</v>
      </c>
      <c r="AJ877" s="24"/>
      <c r="AK877" s="4"/>
      <c r="AL877" s="4"/>
      <c r="AM877" s="257">
        <v>-8355.99</v>
      </c>
      <c r="AN877" s="257">
        <v>11094.86</v>
      </c>
      <c r="AO877" s="257">
        <v>19.48</v>
      </c>
      <c r="AP877" s="257">
        <v>17.170000000000002</v>
      </c>
      <c r="AQ877" s="257">
        <v>11.74</v>
      </c>
      <c r="AR877" s="24"/>
      <c r="AS877" s="4"/>
      <c r="AT877" s="4"/>
      <c r="AU877" s="257">
        <v>-334.2396</v>
      </c>
      <c r="AV877" s="257">
        <v>443.7944</v>
      </c>
      <c r="AW877" s="257">
        <v>1.02526315789474</v>
      </c>
      <c r="AX877" s="257">
        <v>0.78045454545454596</v>
      </c>
      <c r="AY877" s="257">
        <v>0.48916666666666703</v>
      </c>
      <c r="AZ877" s="24"/>
      <c r="BA877" s="4"/>
    </row>
    <row r="878" spans="2:53" ht="14.4">
      <c r="B878" s="260" t="s">
        <v>267</v>
      </c>
      <c r="C878" s="5"/>
      <c r="D878" s="261" t="s">
        <v>158</v>
      </c>
      <c r="E878" s="262">
        <v>5</v>
      </c>
      <c r="F878" s="262">
        <v>4</v>
      </c>
      <c r="G878" s="262"/>
      <c r="H878" s="262"/>
      <c r="I878" s="263"/>
      <c r="M878" s="264">
        <v>670.5</v>
      </c>
      <c r="N878" s="264">
        <v>708.24</v>
      </c>
      <c r="O878" s="264">
        <v>-75.34</v>
      </c>
      <c r="P878" s="264">
        <v>-75</v>
      </c>
      <c r="Q878" s="264">
        <v>-188.88</v>
      </c>
      <c r="U878" s="264">
        <v>23.120689655172399</v>
      </c>
      <c r="V878" s="264">
        <v>23.608000000000001</v>
      </c>
      <c r="W878" s="264">
        <v>-2.4303225806451598</v>
      </c>
      <c r="X878" s="264">
        <v>-2.5</v>
      </c>
      <c r="Y878" s="264">
        <v>-6.0929032258064497</v>
      </c>
      <c r="Z878" s="11"/>
      <c r="AA878" s="4"/>
      <c r="AB878" s="260" t="s">
        <v>313</v>
      </c>
      <c r="AD878" s="261" t="s">
        <v>95</v>
      </c>
      <c r="AE878" s="262">
        <v>1</v>
      </c>
      <c r="AF878" s="262">
        <v>1</v>
      </c>
      <c r="AG878" s="262">
        <v>1</v>
      </c>
      <c r="AH878" s="262">
        <v>1</v>
      </c>
      <c r="AI878" s="263"/>
      <c r="AJ878" s="24"/>
      <c r="AK878" s="4"/>
      <c r="AL878" s="4"/>
      <c r="AM878" s="264">
        <v>1.76</v>
      </c>
      <c r="AN878" s="264">
        <v>-1048</v>
      </c>
      <c r="AO878" s="264">
        <v>-1.34</v>
      </c>
      <c r="AP878" s="264">
        <v>-19.489999999999998</v>
      </c>
      <c r="AQ878" s="264">
        <v>-1321.73</v>
      </c>
      <c r="AR878" s="24"/>
      <c r="AS878" s="4"/>
      <c r="AT878" s="4"/>
      <c r="AU878" s="264">
        <v>0.251428571428571</v>
      </c>
      <c r="AV878" s="264">
        <v>-131</v>
      </c>
      <c r="AW878" s="264">
        <v>-0.191428571428572</v>
      </c>
      <c r="AX878" s="264">
        <v>-2.7842857142857098</v>
      </c>
      <c r="AY878" s="264">
        <v>-132.173</v>
      </c>
      <c r="AZ878" s="24"/>
      <c r="BA878" s="4"/>
    </row>
    <row r="879" spans="2:53" ht="14.4">
      <c r="B879" s="253" t="s">
        <v>525</v>
      </c>
      <c r="C879" s="5"/>
      <c r="D879" s="254" t="s">
        <v>158</v>
      </c>
      <c r="E879" s="255">
        <v>1</v>
      </c>
      <c r="F879" s="255"/>
      <c r="G879" s="255"/>
      <c r="H879" s="255"/>
      <c r="I879" s="256"/>
      <c r="M879" s="257">
        <v>80</v>
      </c>
      <c r="N879" s="257"/>
      <c r="O879" s="257"/>
      <c r="P879" s="257"/>
      <c r="Q879" s="257"/>
      <c r="U879" s="257">
        <v>80</v>
      </c>
      <c r="V879" s="257"/>
      <c r="W879" s="257"/>
      <c r="X879" s="257"/>
      <c r="Y879" s="257"/>
      <c r="Z879" s="11"/>
      <c r="AA879" s="4"/>
      <c r="AB879" s="253" t="s">
        <v>316</v>
      </c>
      <c r="AD879" s="254" t="s">
        <v>317</v>
      </c>
      <c r="AE879" s="255">
        <v>2</v>
      </c>
      <c r="AF879" s="255"/>
      <c r="AG879" s="255"/>
      <c r="AH879" s="255"/>
      <c r="AI879" s="256"/>
      <c r="AJ879" s="24"/>
      <c r="AK879" s="4"/>
      <c r="AL879" s="4"/>
      <c r="AM879" s="257">
        <v>28.84</v>
      </c>
      <c r="AN879" s="257">
        <v>0</v>
      </c>
      <c r="AO879" s="257">
        <v>0</v>
      </c>
      <c r="AP879" s="257">
        <v>0</v>
      </c>
      <c r="AQ879" s="257">
        <v>0</v>
      </c>
      <c r="AR879" s="24"/>
      <c r="AS879" s="4"/>
      <c r="AT879" s="4"/>
      <c r="AU879" s="257">
        <v>2.6218181818181798</v>
      </c>
      <c r="AV879" s="257">
        <v>0</v>
      </c>
      <c r="AW879" s="257">
        <v>0</v>
      </c>
      <c r="AX879" s="257">
        <v>0</v>
      </c>
      <c r="AY879" s="257">
        <v>0</v>
      </c>
      <c r="AZ879" s="24"/>
      <c r="BA879" s="4"/>
    </row>
    <row r="880" spans="2:53" ht="14.4">
      <c r="B880" s="260" t="s">
        <v>535</v>
      </c>
      <c r="C880" s="5"/>
      <c r="D880" s="261" t="s">
        <v>158</v>
      </c>
      <c r="E880" s="262">
        <v>721</v>
      </c>
      <c r="F880" s="262">
        <v>366</v>
      </c>
      <c r="G880" s="262">
        <v>272</v>
      </c>
      <c r="H880" s="262">
        <v>187</v>
      </c>
      <c r="I880" s="263">
        <v>229</v>
      </c>
      <c r="M880" s="264">
        <v>89474.880000000107</v>
      </c>
      <c r="N880" s="264">
        <v>41446.07</v>
      </c>
      <c r="O880" s="264">
        <v>33155.160000000003</v>
      </c>
      <c r="P880" s="264">
        <v>19169.060000000001</v>
      </c>
      <c r="Q880" s="264">
        <v>56900.2</v>
      </c>
      <c r="U880" s="264">
        <v>24.812778702163101</v>
      </c>
      <c r="V880" s="264">
        <v>11.933794989922299</v>
      </c>
      <c r="W880" s="264">
        <v>9.3658644067796608</v>
      </c>
      <c r="X880" s="264">
        <v>5.4753099114538699</v>
      </c>
      <c r="Y880" s="264">
        <v>15.657732526142</v>
      </c>
      <c r="Z880" s="11"/>
      <c r="AA880" s="4"/>
      <c r="AB880" s="260" t="s">
        <v>320</v>
      </c>
      <c r="AD880" s="261" t="s">
        <v>95</v>
      </c>
      <c r="AE880" s="262">
        <v>1</v>
      </c>
      <c r="AF880" s="262">
        <v>1</v>
      </c>
      <c r="AG880" s="262">
        <v>1</v>
      </c>
      <c r="AH880" s="262">
        <v>1</v>
      </c>
      <c r="AI880" s="263">
        <v>1</v>
      </c>
      <c r="AJ880" s="24"/>
      <c r="AK880" s="4"/>
      <c r="AL880" s="4"/>
      <c r="AM880" s="264">
        <v>-1137.08</v>
      </c>
      <c r="AN880" s="264">
        <v>24.99</v>
      </c>
      <c r="AO880" s="264">
        <v>24.79</v>
      </c>
      <c r="AP880" s="264">
        <v>9.3000000000000007</v>
      </c>
      <c r="AQ880" s="264">
        <v>87.46</v>
      </c>
      <c r="AR880" s="24"/>
      <c r="AS880" s="4"/>
      <c r="AT880" s="4"/>
      <c r="AU880" s="264">
        <v>-568.54</v>
      </c>
      <c r="AV880" s="264">
        <v>12.494999999999999</v>
      </c>
      <c r="AW880" s="264">
        <v>12.395</v>
      </c>
      <c r="AX880" s="264">
        <v>4.6500000000000004</v>
      </c>
      <c r="AY880" s="264">
        <v>43.73</v>
      </c>
      <c r="AZ880" s="24"/>
      <c r="BA880" s="4"/>
    </row>
    <row r="881" spans="2:53" ht="14.4">
      <c r="B881" s="253" t="s">
        <v>710</v>
      </c>
      <c r="C881" s="5"/>
      <c r="D881" s="254" t="s">
        <v>158</v>
      </c>
      <c r="E881" s="255">
        <v>125</v>
      </c>
      <c r="F881" s="255">
        <v>69</v>
      </c>
      <c r="G881" s="255">
        <v>47</v>
      </c>
      <c r="H881" s="255">
        <v>30</v>
      </c>
      <c r="I881" s="256">
        <v>35</v>
      </c>
      <c r="M881" s="257">
        <v>16630.150000000001</v>
      </c>
      <c r="N881" s="257">
        <v>11200.39</v>
      </c>
      <c r="O881" s="257">
        <v>6247.99</v>
      </c>
      <c r="P881" s="257">
        <v>4006.36</v>
      </c>
      <c r="Q881" s="257">
        <v>8081.83</v>
      </c>
      <c r="U881" s="257">
        <v>31.2010318949343</v>
      </c>
      <c r="V881" s="257">
        <v>21.706182170542601</v>
      </c>
      <c r="W881" s="257">
        <v>12.2269863013699</v>
      </c>
      <c r="X881" s="257">
        <v>7.9807968127490003</v>
      </c>
      <c r="Y881" s="257">
        <v>15.452829827915901</v>
      </c>
      <c r="Z881" s="11"/>
      <c r="AA881" s="4"/>
      <c r="AB881" s="253" t="s">
        <v>328</v>
      </c>
      <c r="AD881" s="254" t="s">
        <v>79</v>
      </c>
      <c r="AE881" s="255">
        <v>3</v>
      </c>
      <c r="AF881" s="255">
        <v>3</v>
      </c>
      <c r="AG881" s="255">
        <v>1</v>
      </c>
      <c r="AH881" s="255"/>
      <c r="AI881" s="256">
        <v>1</v>
      </c>
      <c r="AJ881" s="24"/>
      <c r="AK881" s="4"/>
      <c r="AL881" s="4"/>
      <c r="AM881" s="257">
        <v>-87.56</v>
      </c>
      <c r="AN881" s="257">
        <v>-355.44</v>
      </c>
      <c r="AO881" s="257">
        <v>-193.84</v>
      </c>
      <c r="AP881" s="257">
        <v>-24.99</v>
      </c>
      <c r="AQ881" s="257">
        <v>-1862.28</v>
      </c>
      <c r="AR881" s="24"/>
      <c r="AS881" s="4"/>
      <c r="AT881" s="4"/>
      <c r="AU881" s="257">
        <v>-2.3664864864864898</v>
      </c>
      <c r="AV881" s="257">
        <v>-8.8859999999999992</v>
      </c>
      <c r="AW881" s="257">
        <v>-4.8460000000000001</v>
      </c>
      <c r="AX881" s="257">
        <v>-0.73499999999999999</v>
      </c>
      <c r="AY881" s="257">
        <v>-42.3245454545455</v>
      </c>
      <c r="AZ881" s="24"/>
      <c r="BA881" s="4"/>
    </row>
    <row r="882" spans="2:53" ht="14.4">
      <c r="B882" s="260" t="s">
        <v>525</v>
      </c>
      <c r="C882" s="5"/>
      <c r="D882" s="261" t="s">
        <v>526</v>
      </c>
      <c r="E882" s="262">
        <v>50</v>
      </c>
      <c r="F882" s="262">
        <v>25</v>
      </c>
      <c r="G882" s="262">
        <v>20</v>
      </c>
      <c r="H882" s="262">
        <v>13</v>
      </c>
      <c r="I882" s="263">
        <v>13</v>
      </c>
      <c r="M882" s="264">
        <v>8253.39</v>
      </c>
      <c r="N882" s="264">
        <v>3884.6</v>
      </c>
      <c r="O882" s="264">
        <v>2098.37</v>
      </c>
      <c r="P882" s="264">
        <v>1147.1600000000001</v>
      </c>
      <c r="Q882" s="264">
        <v>3574.83</v>
      </c>
      <c r="U882" s="264">
        <v>42.543247422680402</v>
      </c>
      <c r="V882" s="264">
        <v>20.127461139896401</v>
      </c>
      <c r="W882" s="264">
        <v>10.929010416666699</v>
      </c>
      <c r="X882" s="264">
        <v>6.1019148936170202</v>
      </c>
      <c r="Y882" s="264">
        <v>18.618906249999998</v>
      </c>
      <c r="Z882" s="11"/>
      <c r="AA882" s="4"/>
      <c r="AB882" s="260" t="s">
        <v>331</v>
      </c>
      <c r="AD882" s="261" t="s">
        <v>98</v>
      </c>
      <c r="AE882" s="262"/>
      <c r="AF882" s="262"/>
      <c r="AG882" s="262"/>
      <c r="AH882" s="262"/>
      <c r="AI882" s="263"/>
      <c r="AJ882" s="24"/>
      <c r="AK882" s="4"/>
      <c r="AL882" s="4"/>
      <c r="AM882" s="264">
        <v>0</v>
      </c>
      <c r="AN882" s="264">
        <v>0</v>
      </c>
      <c r="AO882" s="264">
        <v>0</v>
      </c>
      <c r="AP882" s="264"/>
      <c r="AQ882" s="264">
        <v>0</v>
      </c>
      <c r="AR882" s="24"/>
      <c r="AS882" s="4"/>
      <c r="AT882" s="4"/>
      <c r="AU882" s="264">
        <v>0</v>
      </c>
      <c r="AV882" s="264">
        <v>0</v>
      </c>
      <c r="AW882" s="264">
        <v>0</v>
      </c>
      <c r="AX882" s="264"/>
      <c r="AY882" s="264">
        <v>0</v>
      </c>
      <c r="AZ882" s="24"/>
      <c r="BA882" s="4"/>
    </row>
    <row r="883" spans="2:53" ht="14.4">
      <c r="B883" s="253" t="s">
        <v>514</v>
      </c>
      <c r="C883" s="5"/>
      <c r="D883" s="254" t="s">
        <v>515</v>
      </c>
      <c r="E883" s="255">
        <v>19</v>
      </c>
      <c r="F883" s="255">
        <v>13</v>
      </c>
      <c r="G883" s="255">
        <v>10</v>
      </c>
      <c r="H883" s="255">
        <v>11</v>
      </c>
      <c r="I883" s="256">
        <v>10</v>
      </c>
      <c r="M883" s="257">
        <v>-3.8699999999999402</v>
      </c>
      <c r="N883" s="257">
        <v>-511.86</v>
      </c>
      <c r="O883" s="257">
        <v>-550.57000000000005</v>
      </c>
      <c r="P883" s="257">
        <v>-397.71</v>
      </c>
      <c r="Q883" s="257">
        <v>-1444.38</v>
      </c>
      <c r="U883" s="257">
        <v>-3.5181818181817599E-2</v>
      </c>
      <c r="V883" s="257">
        <v>-3.9073282442748098</v>
      </c>
      <c r="W883" s="257">
        <v>-4.5501652892562001</v>
      </c>
      <c r="X883" s="257">
        <v>-3.1564285714285698</v>
      </c>
      <c r="Y883" s="257">
        <v>-10.9422727272727</v>
      </c>
      <c r="Z883" s="11"/>
      <c r="AA883" s="4"/>
      <c r="AB883" s="253" t="s">
        <v>332</v>
      </c>
      <c r="AD883" s="254" t="s">
        <v>180</v>
      </c>
      <c r="AE883" s="255"/>
      <c r="AF883" s="255"/>
      <c r="AG883" s="255"/>
      <c r="AH883" s="255"/>
      <c r="AI883" s="256"/>
      <c r="AJ883" s="24"/>
      <c r="AK883" s="4"/>
      <c r="AL883" s="4"/>
      <c r="AM883" s="257">
        <v>0</v>
      </c>
      <c r="AN883" s="257">
        <v>0</v>
      </c>
      <c r="AO883" s="257">
        <v>0</v>
      </c>
      <c r="AP883" s="257">
        <v>0</v>
      </c>
      <c r="AQ883" s="257">
        <v>0</v>
      </c>
      <c r="AR883" s="24"/>
      <c r="AS883" s="4"/>
      <c r="AT883" s="4"/>
      <c r="AU883" s="257">
        <v>0</v>
      </c>
      <c r="AV883" s="257">
        <v>0</v>
      </c>
      <c r="AW883" s="257">
        <v>0</v>
      </c>
      <c r="AX883" s="257">
        <v>0</v>
      </c>
      <c r="AY883" s="257">
        <v>0</v>
      </c>
      <c r="AZ883" s="24"/>
      <c r="BA883" s="4"/>
    </row>
    <row r="884" spans="2:53" ht="14.4">
      <c r="B884" s="260" t="s">
        <v>510</v>
      </c>
      <c r="C884" s="5"/>
      <c r="D884" s="261" t="s">
        <v>511</v>
      </c>
      <c r="E884" s="262">
        <v>85</v>
      </c>
      <c r="F884" s="262">
        <v>35</v>
      </c>
      <c r="G884" s="262">
        <v>21</v>
      </c>
      <c r="H884" s="262">
        <v>15</v>
      </c>
      <c r="I884" s="263">
        <v>11</v>
      </c>
      <c r="M884" s="264">
        <v>-312.479999999999</v>
      </c>
      <c r="N884" s="264">
        <v>-4741.1899999999996</v>
      </c>
      <c r="O884" s="264">
        <v>-3019.86</v>
      </c>
      <c r="P884" s="264">
        <v>-2063.16</v>
      </c>
      <c r="Q884" s="264">
        <v>-11466.51</v>
      </c>
      <c r="U884" s="264">
        <v>-0.57441176470588096</v>
      </c>
      <c r="V884" s="264">
        <v>-7.0239851851851798</v>
      </c>
      <c r="W884" s="264">
        <v>-4.8944246353322498</v>
      </c>
      <c r="X884" s="264">
        <v>-3.7786813186813202</v>
      </c>
      <c r="Y884" s="264">
        <v>-16.690698689956299</v>
      </c>
      <c r="Z884" s="11"/>
      <c r="AA884" s="4"/>
      <c r="AB884" s="260" t="s">
        <v>333</v>
      </c>
      <c r="AD884" s="261" t="s">
        <v>98</v>
      </c>
      <c r="AE884" s="262"/>
      <c r="AF884" s="262"/>
      <c r="AG884" s="262"/>
      <c r="AH884" s="262"/>
      <c r="AI884" s="263"/>
      <c r="AJ884" s="24"/>
      <c r="AK884" s="4"/>
      <c r="AL884" s="4"/>
      <c r="AM884" s="264">
        <v>0</v>
      </c>
      <c r="AN884" s="264">
        <v>0</v>
      </c>
      <c r="AO884" s="264">
        <v>0</v>
      </c>
      <c r="AP884" s="264">
        <v>0</v>
      </c>
      <c r="AQ884" s="264">
        <v>0</v>
      </c>
      <c r="AR884" s="24"/>
      <c r="AS884" s="4"/>
      <c r="AT884" s="4"/>
      <c r="AU884" s="264">
        <v>0</v>
      </c>
      <c r="AV884" s="264">
        <v>0</v>
      </c>
      <c r="AW884" s="264">
        <v>0</v>
      </c>
      <c r="AX884" s="264">
        <v>0</v>
      </c>
      <c r="AY884" s="264">
        <v>0</v>
      </c>
      <c r="AZ884" s="24"/>
      <c r="BA884" s="4"/>
    </row>
    <row r="885" spans="2:53" ht="14.4">
      <c r="B885" s="253" t="s">
        <v>482</v>
      </c>
      <c r="C885" s="5"/>
      <c r="D885" s="254" t="s">
        <v>213</v>
      </c>
      <c r="E885" s="255"/>
      <c r="F885" s="255"/>
      <c r="G885" s="255"/>
      <c r="H885" s="255"/>
      <c r="I885" s="256"/>
      <c r="M885" s="257">
        <v>0</v>
      </c>
      <c r="N885" s="257">
        <v>0</v>
      </c>
      <c r="O885" s="257">
        <v>0</v>
      </c>
      <c r="P885" s="257">
        <v>0</v>
      </c>
      <c r="Q885" s="257">
        <v>0</v>
      </c>
      <c r="U885" s="257">
        <v>0</v>
      </c>
      <c r="V885" s="257">
        <v>0</v>
      </c>
      <c r="W885" s="257">
        <v>0</v>
      </c>
      <c r="X885" s="257">
        <v>0</v>
      </c>
      <c r="Y885" s="257">
        <v>0</v>
      </c>
      <c r="Z885" s="11"/>
      <c r="AA885" s="4"/>
      <c r="AB885" s="253" t="s">
        <v>335</v>
      </c>
      <c r="AD885" s="254" t="s">
        <v>336</v>
      </c>
      <c r="AE885" s="255">
        <v>7</v>
      </c>
      <c r="AF885" s="255">
        <v>4</v>
      </c>
      <c r="AG885" s="255">
        <v>3</v>
      </c>
      <c r="AH885" s="255">
        <v>4</v>
      </c>
      <c r="AI885" s="256">
        <v>3</v>
      </c>
      <c r="AJ885" s="24"/>
      <c r="AK885" s="4"/>
      <c r="AL885" s="4"/>
      <c r="AM885" s="257">
        <v>272.2</v>
      </c>
      <c r="AN885" s="257">
        <v>306.83</v>
      </c>
      <c r="AO885" s="257">
        <v>278.88</v>
      </c>
      <c r="AP885" s="257">
        <v>513.42999999999995</v>
      </c>
      <c r="AQ885" s="257">
        <v>11186.25</v>
      </c>
      <c r="AR885" s="24"/>
      <c r="AS885" s="4"/>
      <c r="AT885" s="4"/>
      <c r="AU885" s="257">
        <v>6.6390243902439003</v>
      </c>
      <c r="AV885" s="257">
        <v>7.30547619047619</v>
      </c>
      <c r="AW885" s="257">
        <v>6.9720000000000004</v>
      </c>
      <c r="AX885" s="257">
        <v>12.835750000000001</v>
      </c>
      <c r="AY885" s="257">
        <v>272.83536585365903</v>
      </c>
      <c r="AZ885" s="24"/>
      <c r="BA885" s="4"/>
    </row>
    <row r="886" spans="2:53" ht="14.4">
      <c r="B886" s="260" t="s">
        <v>708</v>
      </c>
      <c r="C886" s="5"/>
      <c r="D886" s="261" t="s">
        <v>213</v>
      </c>
      <c r="E886" s="262">
        <v>3</v>
      </c>
      <c r="F886" s="262">
        <v>2</v>
      </c>
      <c r="G886" s="262"/>
      <c r="H886" s="262"/>
      <c r="I886" s="263"/>
      <c r="M886" s="264">
        <v>380.75</v>
      </c>
      <c r="N886" s="264">
        <v>297.29000000000002</v>
      </c>
      <c r="O886" s="264">
        <v>0</v>
      </c>
      <c r="P886" s="264">
        <v>-45.48</v>
      </c>
      <c r="Q886" s="264">
        <v>-13.29</v>
      </c>
      <c r="U886" s="264">
        <v>16.554347826087</v>
      </c>
      <c r="V886" s="264">
        <v>13.513181818181801</v>
      </c>
      <c r="W886" s="264">
        <v>0</v>
      </c>
      <c r="X886" s="264">
        <v>-3.032</v>
      </c>
      <c r="Y886" s="264">
        <v>-0.55374999999999996</v>
      </c>
      <c r="Z886" s="11"/>
      <c r="AA886" s="4"/>
      <c r="AB886" s="260" t="s">
        <v>337</v>
      </c>
      <c r="AD886" s="261" t="s">
        <v>175</v>
      </c>
      <c r="AE886" s="262">
        <v>16</v>
      </c>
      <c r="AF886" s="262">
        <v>8</v>
      </c>
      <c r="AG886" s="262">
        <v>5</v>
      </c>
      <c r="AH886" s="262">
        <v>4</v>
      </c>
      <c r="AI886" s="263">
        <v>5</v>
      </c>
      <c r="AJ886" s="24"/>
      <c r="AK886" s="4"/>
      <c r="AL886" s="4"/>
      <c r="AM886" s="264">
        <v>5710.43</v>
      </c>
      <c r="AN886" s="264">
        <v>2659.89</v>
      </c>
      <c r="AO886" s="264">
        <v>75.3599999999999</v>
      </c>
      <c r="AP886" s="264">
        <v>1248.29</v>
      </c>
      <c r="AQ886" s="264">
        <v>616.23</v>
      </c>
      <c r="AR886" s="24"/>
      <c r="AS886" s="4"/>
      <c r="AT886" s="4"/>
      <c r="AU886" s="264">
        <v>96.786949152542405</v>
      </c>
      <c r="AV886" s="264">
        <v>42.901451612903202</v>
      </c>
      <c r="AW886" s="264">
        <v>1.29931034482758</v>
      </c>
      <c r="AX886" s="264">
        <v>20.804833333333299</v>
      </c>
      <c r="AY886" s="264">
        <v>9.9391935483871006</v>
      </c>
      <c r="AZ886" s="24"/>
      <c r="BA886" s="4"/>
    </row>
    <row r="887" spans="2:53" ht="14.4">
      <c r="B887" s="253" t="s">
        <v>503</v>
      </c>
      <c r="C887" s="5"/>
      <c r="D887" s="254" t="s">
        <v>213</v>
      </c>
      <c r="E887" s="255">
        <v>66</v>
      </c>
      <c r="F887" s="255">
        <v>28</v>
      </c>
      <c r="G887" s="255">
        <v>19</v>
      </c>
      <c r="H887" s="255">
        <v>16</v>
      </c>
      <c r="I887" s="256">
        <v>21</v>
      </c>
      <c r="M887" s="257">
        <v>8833.02</v>
      </c>
      <c r="N887" s="257">
        <v>4435.16</v>
      </c>
      <c r="O887" s="257">
        <v>4771.45</v>
      </c>
      <c r="P887" s="257">
        <v>2092.48</v>
      </c>
      <c r="Q887" s="257">
        <v>18478.419999999998</v>
      </c>
      <c r="U887" s="257">
        <v>33.842988505747101</v>
      </c>
      <c r="V887" s="257">
        <v>16.426518518518499</v>
      </c>
      <c r="W887" s="257">
        <v>18.005471698113201</v>
      </c>
      <c r="X887" s="257">
        <v>9.1775438596491199</v>
      </c>
      <c r="Y887" s="257">
        <v>66.950797101449297</v>
      </c>
      <c r="Z887" s="11"/>
      <c r="AA887" s="4"/>
      <c r="AB887" s="253" t="s">
        <v>341</v>
      </c>
      <c r="AD887" s="254" t="s">
        <v>342</v>
      </c>
      <c r="AE887" s="255">
        <v>12</v>
      </c>
      <c r="AF887" s="255">
        <v>11</v>
      </c>
      <c r="AG887" s="255">
        <v>8</v>
      </c>
      <c r="AH887" s="255">
        <v>3</v>
      </c>
      <c r="AI887" s="256">
        <v>3</v>
      </c>
      <c r="AJ887" s="24"/>
      <c r="AK887" s="4"/>
      <c r="AL887" s="4"/>
      <c r="AM887" s="257">
        <v>6939.46</v>
      </c>
      <c r="AN887" s="257">
        <v>8464.86</v>
      </c>
      <c r="AO887" s="257">
        <v>2321.81</v>
      </c>
      <c r="AP887" s="257">
        <v>542.45000000000005</v>
      </c>
      <c r="AQ887" s="257">
        <v>-407</v>
      </c>
      <c r="AR887" s="24"/>
      <c r="AS887" s="4"/>
      <c r="AT887" s="4"/>
      <c r="AU887" s="257">
        <v>136.06784313725501</v>
      </c>
      <c r="AV887" s="257">
        <v>136.53</v>
      </c>
      <c r="AW887" s="257">
        <v>38.696833333333302</v>
      </c>
      <c r="AX887" s="257">
        <v>12.9154761904762</v>
      </c>
      <c r="AY887" s="257">
        <v>-6.6721311475409797</v>
      </c>
      <c r="AZ887" s="24"/>
      <c r="BA887" s="4"/>
    </row>
    <row r="888" spans="2:53" ht="14.4">
      <c r="B888" s="260" t="s">
        <v>706</v>
      </c>
      <c r="C888" s="5"/>
      <c r="D888" s="261" t="s">
        <v>499</v>
      </c>
      <c r="E888" s="262">
        <v>10</v>
      </c>
      <c r="F888" s="262">
        <v>7</v>
      </c>
      <c r="G888" s="262">
        <v>3</v>
      </c>
      <c r="H888" s="262">
        <v>3</v>
      </c>
      <c r="I888" s="263">
        <v>1</v>
      </c>
      <c r="M888" s="264">
        <v>2048.0500000000002</v>
      </c>
      <c r="N888" s="264">
        <v>3367.94</v>
      </c>
      <c r="O888" s="264">
        <v>828.43</v>
      </c>
      <c r="P888" s="264">
        <v>515.24</v>
      </c>
      <c r="Q888" s="264">
        <v>418.52</v>
      </c>
      <c r="U888" s="264">
        <v>102.4025</v>
      </c>
      <c r="V888" s="264">
        <v>177.26</v>
      </c>
      <c r="W888" s="264">
        <v>43.601578947368402</v>
      </c>
      <c r="X888" s="264">
        <v>27.1178947368421</v>
      </c>
      <c r="Y888" s="264">
        <v>22.0273684210526</v>
      </c>
      <c r="Z888" s="11"/>
      <c r="AA888" s="4"/>
      <c r="AB888" s="260" t="s">
        <v>343</v>
      </c>
      <c r="AD888" s="261" t="s">
        <v>163</v>
      </c>
      <c r="AE888" s="262">
        <v>4</v>
      </c>
      <c r="AF888" s="262">
        <v>4</v>
      </c>
      <c r="AG888" s="262">
        <v>4</v>
      </c>
      <c r="AH888" s="262">
        <v>4</v>
      </c>
      <c r="AI888" s="263">
        <v>4</v>
      </c>
      <c r="AJ888" s="24"/>
      <c r="AK888" s="4"/>
      <c r="AL888" s="4"/>
      <c r="AM888" s="264">
        <v>1254.98</v>
      </c>
      <c r="AN888" s="264">
        <v>1252.68</v>
      </c>
      <c r="AO888" s="264">
        <v>910.67</v>
      </c>
      <c r="AP888" s="264">
        <v>914.19</v>
      </c>
      <c r="AQ888" s="264">
        <v>2375.17</v>
      </c>
      <c r="AR888" s="24"/>
      <c r="AS888" s="4"/>
      <c r="AT888" s="4"/>
      <c r="AU888" s="264">
        <v>89.641428571428605</v>
      </c>
      <c r="AV888" s="264">
        <v>89.477142857142894</v>
      </c>
      <c r="AW888" s="264">
        <v>65.047857142857197</v>
      </c>
      <c r="AX888" s="264">
        <v>76.182500000000005</v>
      </c>
      <c r="AY888" s="264">
        <v>158.344666666667</v>
      </c>
      <c r="AZ888" s="24"/>
      <c r="BA888" s="4"/>
    </row>
    <row r="889" spans="2:53" ht="14.4">
      <c r="B889" s="253" t="s">
        <v>498</v>
      </c>
      <c r="C889" s="5"/>
      <c r="D889" s="254" t="s">
        <v>499</v>
      </c>
      <c r="E889" s="255">
        <v>82</v>
      </c>
      <c r="F889" s="255">
        <v>39</v>
      </c>
      <c r="G889" s="255">
        <v>14</v>
      </c>
      <c r="H889" s="255">
        <v>12</v>
      </c>
      <c r="I889" s="256">
        <v>17</v>
      </c>
      <c r="M889" s="257">
        <v>10180.06</v>
      </c>
      <c r="N889" s="257">
        <v>10638.37</v>
      </c>
      <c r="O889" s="257">
        <v>3014.89</v>
      </c>
      <c r="P889" s="257">
        <v>2109.81</v>
      </c>
      <c r="Q889" s="257">
        <v>6217.1</v>
      </c>
      <c r="U889" s="257">
        <v>45.650493273542601</v>
      </c>
      <c r="V889" s="257">
        <v>45.269659574468101</v>
      </c>
      <c r="W889" s="257">
        <v>12.9952155172414</v>
      </c>
      <c r="X889" s="257">
        <v>9.8589252336448592</v>
      </c>
      <c r="Y889" s="257">
        <v>26.0129707112971</v>
      </c>
      <c r="Z889" s="11"/>
      <c r="AA889" s="4"/>
      <c r="AB889" s="253" t="s">
        <v>344</v>
      </c>
      <c r="AD889" s="254" t="s">
        <v>191</v>
      </c>
      <c r="AE889" s="255">
        <v>17</v>
      </c>
      <c r="AF889" s="255">
        <v>7</v>
      </c>
      <c r="AG889" s="255">
        <v>6</v>
      </c>
      <c r="AH889" s="255">
        <v>6</v>
      </c>
      <c r="AI889" s="256">
        <v>3</v>
      </c>
      <c r="AJ889" s="24"/>
      <c r="AK889" s="4"/>
      <c r="AL889" s="4"/>
      <c r="AM889" s="257">
        <v>2945.2</v>
      </c>
      <c r="AN889" s="257">
        <v>640.39</v>
      </c>
      <c r="AO889" s="257">
        <v>734.83</v>
      </c>
      <c r="AP889" s="257">
        <v>578.07000000000005</v>
      </c>
      <c r="AQ889" s="257">
        <v>1012.79</v>
      </c>
      <c r="AR889" s="24"/>
      <c r="AS889" s="4"/>
      <c r="AT889" s="4"/>
      <c r="AU889" s="257">
        <v>53.5490909090909</v>
      </c>
      <c r="AV889" s="257">
        <v>12.0828301886792</v>
      </c>
      <c r="AW889" s="257">
        <v>13.8647169811321</v>
      </c>
      <c r="AX889" s="257">
        <v>11.797346938775499</v>
      </c>
      <c r="AY889" s="257">
        <v>19.476730769230802</v>
      </c>
      <c r="AZ889" s="24"/>
      <c r="BA889" s="4"/>
    </row>
    <row r="890" spans="2:53" ht="14.4">
      <c r="B890" s="260" t="s">
        <v>402</v>
      </c>
      <c r="C890" s="5"/>
      <c r="D890" s="261" t="s">
        <v>357</v>
      </c>
      <c r="E890" s="262">
        <v>1</v>
      </c>
      <c r="F890" s="262">
        <v>1</v>
      </c>
      <c r="G890" s="262">
        <v>1</v>
      </c>
      <c r="H890" s="262">
        <v>1</v>
      </c>
      <c r="I890" s="263"/>
      <c r="M890" s="264">
        <v>189.33</v>
      </c>
      <c r="N890" s="264">
        <v>206.67</v>
      </c>
      <c r="O890" s="264">
        <v>295</v>
      </c>
      <c r="P890" s="264">
        <v>251.28</v>
      </c>
      <c r="Q890" s="264">
        <v>0</v>
      </c>
      <c r="U890" s="264">
        <v>189.33</v>
      </c>
      <c r="V890" s="264">
        <v>206.67</v>
      </c>
      <c r="W890" s="264">
        <v>295</v>
      </c>
      <c r="X890" s="264">
        <v>251.28</v>
      </c>
      <c r="Y890" s="264">
        <v>0</v>
      </c>
      <c r="Z890" s="11"/>
      <c r="AA890" s="4"/>
      <c r="AB890" s="260" t="s">
        <v>346</v>
      </c>
      <c r="AD890" s="261" t="s">
        <v>347</v>
      </c>
      <c r="AE890" s="262"/>
      <c r="AF890" s="262"/>
      <c r="AG890" s="262"/>
      <c r="AH890" s="262"/>
      <c r="AI890" s="263"/>
      <c r="AJ890" s="24"/>
      <c r="AK890" s="4"/>
      <c r="AL890" s="4"/>
      <c r="AM890" s="264">
        <v>0</v>
      </c>
      <c r="AN890" s="264">
        <v>0</v>
      </c>
      <c r="AO890" s="264">
        <v>0</v>
      </c>
      <c r="AP890" s="264">
        <v>0</v>
      </c>
      <c r="AQ890" s="264">
        <v>0</v>
      </c>
      <c r="AR890" s="24"/>
      <c r="AS890" s="4"/>
      <c r="AT890" s="4"/>
      <c r="AU890" s="264">
        <v>0</v>
      </c>
      <c r="AV890" s="264">
        <v>0</v>
      </c>
      <c r="AW890" s="264">
        <v>0</v>
      </c>
      <c r="AX890" s="264">
        <v>0</v>
      </c>
      <c r="AY890" s="264">
        <v>0</v>
      </c>
      <c r="AZ890" s="24"/>
      <c r="BA890" s="4"/>
    </row>
    <row r="891" spans="2:53" ht="14.4">
      <c r="B891" s="253" t="s">
        <v>416</v>
      </c>
      <c r="C891" s="5"/>
      <c r="D891" s="254" t="s">
        <v>357</v>
      </c>
      <c r="E891" s="255"/>
      <c r="F891" s="255"/>
      <c r="G891" s="255"/>
      <c r="H891" s="255"/>
      <c r="I891" s="256"/>
      <c r="M891" s="257">
        <v>0</v>
      </c>
      <c r="N891" s="257">
        <v>0</v>
      </c>
      <c r="O891" s="257">
        <v>0</v>
      </c>
      <c r="P891" s="257">
        <v>0</v>
      </c>
      <c r="Q891" s="257">
        <v>0</v>
      </c>
      <c r="U891" s="257">
        <v>0</v>
      </c>
      <c r="V891" s="257">
        <v>0</v>
      </c>
      <c r="W891" s="257">
        <v>0</v>
      </c>
      <c r="X891" s="257">
        <v>0</v>
      </c>
      <c r="Y891" s="257">
        <v>0</v>
      </c>
      <c r="Z891" s="11"/>
      <c r="AA891" s="4"/>
      <c r="AB891" s="253" t="s">
        <v>346</v>
      </c>
      <c r="AD891" s="254" t="s">
        <v>56</v>
      </c>
      <c r="AE891" s="255"/>
      <c r="AF891" s="255"/>
      <c r="AG891" s="255"/>
      <c r="AH891" s="255"/>
      <c r="AI891" s="256"/>
      <c r="AJ891" s="24"/>
      <c r="AK891" s="4"/>
      <c r="AL891" s="4"/>
      <c r="AM891" s="257">
        <v>0</v>
      </c>
      <c r="AN891" s="257">
        <v>0</v>
      </c>
      <c r="AO891" s="257">
        <v>0</v>
      </c>
      <c r="AP891" s="257"/>
      <c r="AQ891" s="257">
        <v>0</v>
      </c>
      <c r="AR891" s="24"/>
      <c r="AS891" s="4"/>
      <c r="AT891" s="4"/>
      <c r="AU891" s="257">
        <v>0</v>
      </c>
      <c r="AV891" s="257">
        <v>0</v>
      </c>
      <c r="AW891" s="257">
        <v>0</v>
      </c>
      <c r="AX891" s="257"/>
      <c r="AY891" s="257">
        <v>0</v>
      </c>
      <c r="AZ891" s="24"/>
      <c r="BA891" s="4"/>
    </row>
    <row r="892" spans="2:53" ht="14.4">
      <c r="B892" s="260" t="s">
        <v>705</v>
      </c>
      <c r="C892" s="5"/>
      <c r="D892" s="261" t="s">
        <v>357</v>
      </c>
      <c r="E892" s="262">
        <v>132</v>
      </c>
      <c r="F892" s="262">
        <v>87</v>
      </c>
      <c r="G892" s="262">
        <v>71</v>
      </c>
      <c r="H892" s="262">
        <v>53</v>
      </c>
      <c r="I892" s="263">
        <v>57</v>
      </c>
      <c r="M892" s="264">
        <v>8882.7099999999991</v>
      </c>
      <c r="N892" s="264">
        <v>6385.3</v>
      </c>
      <c r="O892" s="264">
        <v>4849.07</v>
      </c>
      <c r="P892" s="264">
        <v>2657.22</v>
      </c>
      <c r="Q892" s="264">
        <v>9842.4</v>
      </c>
      <c r="U892" s="264">
        <v>25.4518911174785</v>
      </c>
      <c r="V892" s="264">
        <v>17.736944444444401</v>
      </c>
      <c r="W892" s="264">
        <v>13.775767045454501</v>
      </c>
      <c r="X892" s="264">
        <v>8.0036746987951801</v>
      </c>
      <c r="Y892" s="264">
        <v>27.7250704225352</v>
      </c>
      <c r="Z892" s="11"/>
      <c r="AA892" s="4"/>
      <c r="AB892" s="260" t="s">
        <v>346</v>
      </c>
      <c r="AD892" s="261" t="s">
        <v>54</v>
      </c>
      <c r="AE892" s="262">
        <v>1</v>
      </c>
      <c r="AF892" s="262">
        <v>1</v>
      </c>
      <c r="AG892" s="262"/>
      <c r="AH892" s="262"/>
      <c r="AI892" s="263"/>
      <c r="AJ892" s="24"/>
      <c r="AK892" s="4"/>
      <c r="AL892" s="4"/>
      <c r="AM892" s="264">
        <v>447.97</v>
      </c>
      <c r="AN892" s="264">
        <v>527.54999999999995</v>
      </c>
      <c r="AO892" s="264">
        <v>0</v>
      </c>
      <c r="AP892" s="264"/>
      <c r="AQ892" s="264">
        <v>0</v>
      </c>
      <c r="AR892" s="24"/>
      <c r="AS892" s="4"/>
      <c r="AT892" s="4"/>
      <c r="AU892" s="264">
        <v>447.97</v>
      </c>
      <c r="AV892" s="264">
        <v>527.54999999999995</v>
      </c>
      <c r="AW892" s="264">
        <v>0</v>
      </c>
      <c r="AX892" s="264"/>
      <c r="AY892" s="264">
        <v>0</v>
      </c>
      <c r="AZ892" s="24"/>
      <c r="BA892" s="4"/>
    </row>
    <row r="893" spans="2:53" ht="14.4">
      <c r="B893" s="253" t="s">
        <v>496</v>
      </c>
      <c r="C893" s="5"/>
      <c r="D893" s="254" t="s">
        <v>357</v>
      </c>
      <c r="E893" s="255">
        <v>438</v>
      </c>
      <c r="F893" s="255">
        <v>306</v>
      </c>
      <c r="G893" s="255">
        <v>251</v>
      </c>
      <c r="H893" s="255">
        <v>184</v>
      </c>
      <c r="I893" s="256">
        <v>226</v>
      </c>
      <c r="M893" s="257">
        <v>25863.39</v>
      </c>
      <c r="N893" s="257">
        <v>15619.86</v>
      </c>
      <c r="O893" s="257">
        <v>18162.32</v>
      </c>
      <c r="P893" s="257">
        <v>10858.31</v>
      </c>
      <c r="Q893" s="257">
        <v>30738.7599999999</v>
      </c>
      <c r="U893" s="257">
        <v>16.664555412371101</v>
      </c>
      <c r="V893" s="257">
        <v>9.4265902232951095</v>
      </c>
      <c r="W893" s="257">
        <v>10.8756407185629</v>
      </c>
      <c r="X893" s="257">
        <v>6.9426534526854198</v>
      </c>
      <c r="Y893" s="257">
        <v>17.757804737146099</v>
      </c>
      <c r="Z893" s="11"/>
      <c r="AA893" s="4"/>
      <c r="AB893" s="253" t="s">
        <v>349</v>
      </c>
      <c r="AD893" s="254" t="s">
        <v>351</v>
      </c>
      <c r="AE893" s="255">
        <v>3</v>
      </c>
      <c r="AF893" s="255">
        <v>3</v>
      </c>
      <c r="AG893" s="255">
        <v>2</v>
      </c>
      <c r="AH893" s="255">
        <v>1</v>
      </c>
      <c r="AI893" s="256">
        <v>1</v>
      </c>
      <c r="AJ893" s="24"/>
      <c r="AK893" s="4"/>
      <c r="AL893" s="4"/>
      <c r="AM893" s="257">
        <v>3235.86</v>
      </c>
      <c r="AN893" s="257">
        <v>4218.6899999999996</v>
      </c>
      <c r="AO893" s="257">
        <v>532.61</v>
      </c>
      <c r="AP893" s="257">
        <v>69.23</v>
      </c>
      <c r="AQ893" s="257">
        <v>-73.2</v>
      </c>
      <c r="AR893" s="24"/>
      <c r="AS893" s="4"/>
      <c r="AT893" s="4"/>
      <c r="AU893" s="257">
        <v>129.43440000000001</v>
      </c>
      <c r="AV893" s="257">
        <v>162.25730769230799</v>
      </c>
      <c r="AW893" s="257">
        <v>22.192083333333301</v>
      </c>
      <c r="AX893" s="257">
        <v>3.29666666666667</v>
      </c>
      <c r="AY893" s="257">
        <v>-2.9279999999999999</v>
      </c>
      <c r="AZ893" s="24"/>
      <c r="BA893" s="4"/>
    </row>
    <row r="894" spans="2:53" ht="14.4">
      <c r="B894" s="260" t="s">
        <v>479</v>
      </c>
      <c r="C894" s="5"/>
      <c r="D894" s="261" t="s">
        <v>442</v>
      </c>
      <c r="E894" s="262">
        <v>211</v>
      </c>
      <c r="F894" s="262">
        <v>110</v>
      </c>
      <c r="G894" s="262">
        <v>74</v>
      </c>
      <c r="H894" s="262">
        <v>44</v>
      </c>
      <c r="I894" s="263">
        <v>45</v>
      </c>
      <c r="M894" s="264">
        <v>1579.36</v>
      </c>
      <c r="N894" s="264">
        <v>-1708.25</v>
      </c>
      <c r="O894" s="264">
        <v>-273.48</v>
      </c>
      <c r="P894" s="264">
        <v>-1018.34</v>
      </c>
      <c r="Q894" s="264">
        <v>-16384.52</v>
      </c>
      <c r="U894" s="264">
        <v>1.0707525423728801</v>
      </c>
      <c r="V894" s="264">
        <v>-1.0791219204043001</v>
      </c>
      <c r="W894" s="264">
        <v>-0.17874509803921601</v>
      </c>
      <c r="X894" s="264">
        <v>-0.64167611846250805</v>
      </c>
      <c r="Y894" s="264">
        <v>-9.6322868900646608</v>
      </c>
      <c r="Z894" s="11"/>
      <c r="AA894" s="4"/>
      <c r="AB894" s="260" t="s">
        <v>349</v>
      </c>
      <c r="AD894" s="261" t="s">
        <v>117</v>
      </c>
      <c r="AE894" s="262"/>
      <c r="AF894" s="262"/>
      <c r="AG894" s="262"/>
      <c r="AH894" s="262"/>
      <c r="AI894" s="263"/>
      <c r="AJ894" s="24"/>
      <c r="AK894" s="4"/>
      <c r="AL894" s="4"/>
      <c r="AM894" s="264">
        <v>0</v>
      </c>
      <c r="AN894" s="264">
        <v>0</v>
      </c>
      <c r="AO894" s="264">
        <v>0</v>
      </c>
      <c r="AP894" s="264">
        <v>0</v>
      </c>
      <c r="AQ894" s="264">
        <v>0</v>
      </c>
      <c r="AR894" s="24"/>
      <c r="AS894" s="4"/>
      <c r="AT894" s="4"/>
      <c r="AU894" s="264">
        <v>0</v>
      </c>
      <c r="AV894" s="264">
        <v>0</v>
      </c>
      <c r="AW894" s="264">
        <v>0</v>
      </c>
      <c r="AX894" s="264">
        <v>0</v>
      </c>
      <c r="AY894" s="264">
        <v>0</v>
      </c>
      <c r="AZ894" s="24"/>
      <c r="BA894" s="4"/>
    </row>
    <row r="895" spans="2:53" ht="14.4">
      <c r="B895" s="253" t="s">
        <v>482</v>
      </c>
      <c r="C895" s="5"/>
      <c r="D895" s="254" t="s">
        <v>442</v>
      </c>
      <c r="E895" s="255"/>
      <c r="F895" s="255"/>
      <c r="G895" s="255"/>
      <c r="H895" s="255"/>
      <c r="I895" s="256"/>
      <c r="M895" s="257">
        <v>0</v>
      </c>
      <c r="N895" s="257">
        <v>0</v>
      </c>
      <c r="O895" s="257">
        <v>0</v>
      </c>
      <c r="P895" s="257">
        <v>0</v>
      </c>
      <c r="Q895" s="257">
        <v>0</v>
      </c>
      <c r="U895" s="257">
        <v>0</v>
      </c>
      <c r="V895" s="257">
        <v>0</v>
      </c>
      <c r="W895" s="257">
        <v>0</v>
      </c>
      <c r="X895" s="257">
        <v>0</v>
      </c>
      <c r="Y895" s="257">
        <v>0</v>
      </c>
      <c r="Z895" s="11"/>
      <c r="AA895" s="4"/>
      <c r="AB895" s="253" t="s">
        <v>352</v>
      </c>
      <c r="AD895" s="254" t="s">
        <v>191</v>
      </c>
      <c r="AE895" s="255">
        <v>74</v>
      </c>
      <c r="AF895" s="255">
        <v>23</v>
      </c>
      <c r="AG895" s="255">
        <v>16</v>
      </c>
      <c r="AH895" s="255">
        <v>10</v>
      </c>
      <c r="AI895" s="256">
        <v>10</v>
      </c>
      <c r="AJ895" s="24"/>
      <c r="AK895" s="4"/>
      <c r="AL895" s="4"/>
      <c r="AM895" s="257">
        <v>20457.16</v>
      </c>
      <c r="AN895" s="257">
        <v>-2620.5500000000002</v>
      </c>
      <c r="AO895" s="257">
        <v>3605.9</v>
      </c>
      <c r="AP895" s="257">
        <v>4819.47</v>
      </c>
      <c r="AQ895" s="257">
        <v>3039.57</v>
      </c>
      <c r="AR895" s="24"/>
      <c r="AS895" s="4"/>
      <c r="AT895" s="4"/>
      <c r="AU895" s="257">
        <v>55.590108695652198</v>
      </c>
      <c r="AV895" s="257">
        <v>-7.0068181818181801</v>
      </c>
      <c r="AW895" s="257">
        <v>10.044289693593299</v>
      </c>
      <c r="AX895" s="257">
        <v>13.5378370786517</v>
      </c>
      <c r="AY895" s="257">
        <v>7.99886842105263</v>
      </c>
      <c r="AZ895" s="24"/>
      <c r="BA895" s="4"/>
    </row>
    <row r="896" spans="2:53" ht="14.4">
      <c r="B896" s="260" t="s">
        <v>779</v>
      </c>
      <c r="C896" s="5"/>
      <c r="D896" s="261" t="s">
        <v>442</v>
      </c>
      <c r="E896" s="262"/>
      <c r="F896" s="262"/>
      <c r="G896" s="262"/>
      <c r="H896" s="262"/>
      <c r="I896" s="263"/>
      <c r="M896" s="264"/>
      <c r="N896" s="264">
        <v>-39.44</v>
      </c>
      <c r="O896" s="264">
        <v>0</v>
      </c>
      <c r="P896" s="264">
        <v>0</v>
      </c>
      <c r="Q896" s="264">
        <v>0</v>
      </c>
      <c r="U896" s="264"/>
      <c r="V896" s="264">
        <v>-39.44</v>
      </c>
      <c r="W896" s="264">
        <v>0</v>
      </c>
      <c r="X896" s="264">
        <v>0</v>
      </c>
      <c r="Y896" s="264">
        <v>0</v>
      </c>
      <c r="Z896" s="11"/>
      <c r="AA896" s="4"/>
      <c r="AB896" s="260" t="s">
        <v>354</v>
      </c>
      <c r="AD896" s="261" t="s">
        <v>355</v>
      </c>
      <c r="AE896" s="262">
        <v>26</v>
      </c>
      <c r="AF896" s="262">
        <v>9</v>
      </c>
      <c r="AG896" s="262">
        <v>5</v>
      </c>
      <c r="AH896" s="262">
        <v>3</v>
      </c>
      <c r="AI896" s="263">
        <v>2</v>
      </c>
      <c r="AJ896" s="24"/>
      <c r="AK896" s="4"/>
      <c r="AL896" s="4"/>
      <c r="AM896" s="264">
        <v>3747.52</v>
      </c>
      <c r="AN896" s="264">
        <v>995.13</v>
      </c>
      <c r="AO896" s="264">
        <v>473.07</v>
      </c>
      <c r="AP896" s="264">
        <v>101.43</v>
      </c>
      <c r="AQ896" s="264">
        <v>-179.77</v>
      </c>
      <c r="AR896" s="24"/>
      <c r="AS896" s="4"/>
      <c r="AT896" s="4"/>
      <c r="AU896" s="264">
        <v>33.163893805309698</v>
      </c>
      <c r="AV896" s="264">
        <v>8.8850892857142796</v>
      </c>
      <c r="AW896" s="264">
        <v>4.2238392857142903</v>
      </c>
      <c r="AX896" s="264">
        <v>1.0143</v>
      </c>
      <c r="AY896" s="264">
        <v>-1.59088495575221</v>
      </c>
      <c r="AZ896" s="24"/>
      <c r="BA896" s="4"/>
    </row>
    <row r="897" spans="2:53" ht="14.4">
      <c r="B897" s="253" t="s">
        <v>524</v>
      </c>
      <c r="C897" s="5"/>
      <c r="D897" s="254" t="s">
        <v>442</v>
      </c>
      <c r="E897" s="255"/>
      <c r="F897" s="255"/>
      <c r="G897" s="255"/>
      <c r="H897" s="255"/>
      <c r="I897" s="256"/>
      <c r="M897" s="257">
        <v>0</v>
      </c>
      <c r="N897" s="257">
        <v>0</v>
      </c>
      <c r="O897" s="257">
        <v>-76.48</v>
      </c>
      <c r="P897" s="257">
        <v>0</v>
      </c>
      <c r="Q897" s="257">
        <v>-210.54</v>
      </c>
      <c r="U897" s="257">
        <v>0</v>
      </c>
      <c r="V897" s="257">
        <v>0</v>
      </c>
      <c r="W897" s="257">
        <v>-38.24</v>
      </c>
      <c r="X897" s="257">
        <v>0</v>
      </c>
      <c r="Y897" s="257">
        <v>-52.634999999999998</v>
      </c>
      <c r="Z897" s="11"/>
      <c r="AA897" s="4"/>
      <c r="AB897" s="253" t="s">
        <v>358</v>
      </c>
      <c r="AD897" s="254" t="s">
        <v>323</v>
      </c>
      <c r="AE897" s="255"/>
      <c r="AF897" s="255"/>
      <c r="AG897" s="255"/>
      <c r="AH897" s="255"/>
      <c r="AI897" s="256"/>
      <c r="AJ897" s="24"/>
      <c r="AK897" s="4"/>
      <c r="AL897" s="4"/>
      <c r="AM897" s="257">
        <v>0</v>
      </c>
      <c r="AN897" s="257">
        <v>0</v>
      </c>
      <c r="AO897" s="257">
        <v>0</v>
      </c>
      <c r="AP897" s="257">
        <v>0</v>
      </c>
      <c r="AQ897" s="257">
        <v>0</v>
      </c>
      <c r="AR897" s="24"/>
      <c r="AS897" s="4"/>
      <c r="AT897" s="4"/>
      <c r="AU897" s="257">
        <v>0</v>
      </c>
      <c r="AV897" s="257">
        <v>0</v>
      </c>
      <c r="AW897" s="257">
        <v>0</v>
      </c>
      <c r="AX897" s="257">
        <v>0</v>
      </c>
      <c r="AY897" s="257">
        <v>0</v>
      </c>
      <c r="AZ897" s="24"/>
      <c r="BA897" s="4"/>
    </row>
    <row r="898" spans="2:53" ht="14.4">
      <c r="B898" s="260" t="s">
        <v>780</v>
      </c>
      <c r="C898" s="5"/>
      <c r="D898" s="261" t="s">
        <v>234</v>
      </c>
      <c r="E898" s="262"/>
      <c r="F898" s="262"/>
      <c r="G898" s="262"/>
      <c r="H898" s="262"/>
      <c r="I898" s="263"/>
      <c r="M898" s="264">
        <v>0</v>
      </c>
      <c r="N898" s="264">
        <v>0</v>
      </c>
      <c r="O898" s="264">
        <v>0</v>
      </c>
      <c r="P898" s="264">
        <v>0</v>
      </c>
      <c r="Q898" s="264"/>
      <c r="U898" s="264">
        <v>0</v>
      </c>
      <c r="V898" s="264">
        <v>0</v>
      </c>
      <c r="W898" s="264">
        <v>0</v>
      </c>
      <c r="X898" s="264">
        <v>0</v>
      </c>
      <c r="Y898" s="264"/>
      <c r="Z898" s="11"/>
      <c r="AA898" s="4"/>
      <c r="AB898" s="260" t="s">
        <v>644</v>
      </c>
      <c r="AD898" s="261" t="s">
        <v>323</v>
      </c>
      <c r="AE898" s="262"/>
      <c r="AF898" s="262"/>
      <c r="AG898" s="262"/>
      <c r="AH898" s="262"/>
      <c r="AI898" s="263"/>
      <c r="AJ898" s="24"/>
      <c r="AK898" s="4"/>
      <c r="AL898" s="4"/>
      <c r="AM898" s="264">
        <v>0</v>
      </c>
      <c r="AN898" s="264">
        <v>0</v>
      </c>
      <c r="AO898" s="264">
        <v>0</v>
      </c>
      <c r="AP898" s="264">
        <v>0</v>
      </c>
      <c r="AQ898" s="264">
        <v>0</v>
      </c>
      <c r="AR898" s="24"/>
      <c r="AS898" s="4"/>
      <c r="AT898" s="4"/>
      <c r="AU898" s="264">
        <v>0</v>
      </c>
      <c r="AV898" s="264">
        <v>0</v>
      </c>
      <c r="AW898" s="264">
        <v>0</v>
      </c>
      <c r="AX898" s="264">
        <v>0</v>
      </c>
      <c r="AY898" s="264">
        <v>0</v>
      </c>
      <c r="AZ898" s="24"/>
      <c r="BA898" s="4"/>
    </row>
    <row r="899" spans="2:53" ht="14.4">
      <c r="B899" s="253" t="s">
        <v>469</v>
      </c>
      <c r="C899" s="5"/>
      <c r="D899" s="254" t="s">
        <v>234</v>
      </c>
      <c r="E899" s="255">
        <v>350</v>
      </c>
      <c r="F899" s="255">
        <v>193</v>
      </c>
      <c r="G899" s="255">
        <v>143</v>
      </c>
      <c r="H899" s="255">
        <v>114</v>
      </c>
      <c r="I899" s="256">
        <v>131</v>
      </c>
      <c r="M899" s="257">
        <v>34377.89</v>
      </c>
      <c r="N899" s="257">
        <v>16665.87</v>
      </c>
      <c r="O899" s="257">
        <v>16248.8</v>
      </c>
      <c r="P899" s="257">
        <v>11827.46</v>
      </c>
      <c r="Q899" s="257">
        <v>28152.27</v>
      </c>
      <c r="U899" s="257">
        <v>19.655740423098901</v>
      </c>
      <c r="V899" s="257">
        <v>9.2949637479085307</v>
      </c>
      <c r="W899" s="257">
        <v>9.3815242494226307</v>
      </c>
      <c r="X899" s="257">
        <v>6.8445949074074104</v>
      </c>
      <c r="Y899" s="257">
        <v>15.7363163778647</v>
      </c>
      <c r="Z899" s="11"/>
      <c r="AA899" s="4"/>
      <c r="AB899" s="253" t="s">
        <v>360</v>
      </c>
      <c r="AD899" s="254" t="s">
        <v>95</v>
      </c>
      <c r="AE899" s="255">
        <v>14</v>
      </c>
      <c r="AF899" s="255">
        <v>10</v>
      </c>
      <c r="AG899" s="255">
        <v>9</v>
      </c>
      <c r="AH899" s="255">
        <v>5</v>
      </c>
      <c r="AI899" s="256">
        <v>5</v>
      </c>
      <c r="AJ899" s="24"/>
      <c r="AK899" s="4"/>
      <c r="AL899" s="4"/>
      <c r="AM899" s="257">
        <v>2494.62</v>
      </c>
      <c r="AN899" s="257">
        <v>1780.2</v>
      </c>
      <c r="AO899" s="257">
        <v>1289.33</v>
      </c>
      <c r="AP899" s="257">
        <v>800.26</v>
      </c>
      <c r="AQ899" s="257">
        <v>1810.58</v>
      </c>
      <c r="AR899" s="24"/>
      <c r="AS899" s="4"/>
      <c r="AT899" s="4"/>
      <c r="AU899" s="257">
        <v>80.471612903225804</v>
      </c>
      <c r="AV899" s="257">
        <v>53.945454545454503</v>
      </c>
      <c r="AW899" s="257">
        <v>41.591290322580598</v>
      </c>
      <c r="AX899" s="257">
        <v>23.537058823529399</v>
      </c>
      <c r="AY899" s="257">
        <v>51.730857142857097</v>
      </c>
      <c r="AZ899" s="24"/>
      <c r="BA899" s="4"/>
    </row>
    <row r="900" spans="2:53" ht="14.4">
      <c r="B900" s="260" t="s">
        <v>183</v>
      </c>
      <c r="C900" s="5"/>
      <c r="D900" s="261" t="s">
        <v>184</v>
      </c>
      <c r="E900" s="262">
        <v>1</v>
      </c>
      <c r="F900" s="262"/>
      <c r="G900" s="262"/>
      <c r="H900" s="262"/>
      <c r="I900" s="263"/>
      <c r="M900" s="264">
        <v>4.6399999999999997</v>
      </c>
      <c r="N900" s="264">
        <v>0</v>
      </c>
      <c r="O900" s="264"/>
      <c r="P900" s="264">
        <v>0</v>
      </c>
      <c r="Q900" s="264">
        <v>0</v>
      </c>
      <c r="U900" s="264">
        <v>2.3199999999999998</v>
      </c>
      <c r="V900" s="264">
        <v>0</v>
      </c>
      <c r="W900" s="264"/>
      <c r="X900" s="264">
        <v>0</v>
      </c>
      <c r="Y900" s="264">
        <v>0</v>
      </c>
      <c r="Z900" s="11"/>
      <c r="AA900" s="4"/>
      <c r="AB900" s="260" t="s">
        <v>361</v>
      </c>
      <c r="AD900" s="261" t="s">
        <v>362</v>
      </c>
      <c r="AE900" s="262">
        <v>4</v>
      </c>
      <c r="AF900" s="262">
        <v>3</v>
      </c>
      <c r="AG900" s="262">
        <v>4</v>
      </c>
      <c r="AH900" s="262">
        <v>3</v>
      </c>
      <c r="AI900" s="263">
        <v>4</v>
      </c>
      <c r="AJ900" s="24"/>
      <c r="AK900" s="4"/>
      <c r="AL900" s="4"/>
      <c r="AM900" s="264">
        <v>1815.78</v>
      </c>
      <c r="AN900" s="264">
        <v>762.88</v>
      </c>
      <c r="AO900" s="264">
        <v>1451.96</v>
      </c>
      <c r="AP900" s="264">
        <v>691.02</v>
      </c>
      <c r="AQ900" s="264">
        <v>2001.69</v>
      </c>
      <c r="AR900" s="24"/>
      <c r="AS900" s="4"/>
      <c r="AT900" s="4"/>
      <c r="AU900" s="264">
        <v>72.631200000000007</v>
      </c>
      <c r="AV900" s="264">
        <v>28.2548148148148</v>
      </c>
      <c r="AW900" s="264">
        <v>53.776296296296302</v>
      </c>
      <c r="AX900" s="264">
        <v>32.905714285714303</v>
      </c>
      <c r="AY900" s="264">
        <v>69.023793103448298</v>
      </c>
      <c r="AZ900" s="24"/>
      <c r="BA900" s="4"/>
    </row>
    <row r="901" spans="2:53" ht="14.4">
      <c r="B901" s="253" t="s">
        <v>455</v>
      </c>
      <c r="C901" s="5"/>
      <c r="D901" s="254" t="s">
        <v>184</v>
      </c>
      <c r="E901" s="255">
        <v>1</v>
      </c>
      <c r="F901" s="255">
        <v>1</v>
      </c>
      <c r="G901" s="255">
        <v>1</v>
      </c>
      <c r="H901" s="255">
        <v>1</v>
      </c>
      <c r="I901" s="256">
        <v>1</v>
      </c>
      <c r="M901" s="257">
        <v>4.6399999999999997</v>
      </c>
      <c r="N901" s="257">
        <v>4.4800000000000004</v>
      </c>
      <c r="O901" s="257">
        <v>5.28</v>
      </c>
      <c r="P901" s="257">
        <v>4.8</v>
      </c>
      <c r="Q901" s="257">
        <v>118.11</v>
      </c>
      <c r="U901" s="257">
        <v>4.6399999999999997</v>
      </c>
      <c r="V901" s="257">
        <v>4.4800000000000004</v>
      </c>
      <c r="W901" s="257">
        <v>5.28</v>
      </c>
      <c r="X901" s="257">
        <v>4.8</v>
      </c>
      <c r="Y901" s="257">
        <v>118.11</v>
      </c>
      <c r="Z901" s="11"/>
      <c r="AA901" s="4"/>
      <c r="AB901" s="253" t="s">
        <v>363</v>
      </c>
      <c r="AD901" s="254" t="s">
        <v>95</v>
      </c>
      <c r="AE901" s="255">
        <v>2</v>
      </c>
      <c r="AF901" s="255"/>
      <c r="AG901" s="255"/>
      <c r="AH901" s="255"/>
      <c r="AI901" s="256"/>
      <c r="AJ901" s="24"/>
      <c r="AK901" s="4"/>
      <c r="AL901" s="4"/>
      <c r="AM901" s="257">
        <v>149.38</v>
      </c>
      <c r="AN901" s="257">
        <v>0</v>
      </c>
      <c r="AO901" s="257">
        <v>0</v>
      </c>
      <c r="AP901" s="257">
        <v>0</v>
      </c>
      <c r="AQ901" s="257">
        <v>0</v>
      </c>
      <c r="AR901" s="24"/>
      <c r="AS901" s="4"/>
      <c r="AT901" s="4"/>
      <c r="AU901" s="257">
        <v>18.672499999999999</v>
      </c>
      <c r="AV901" s="257">
        <v>0</v>
      </c>
      <c r="AW901" s="257">
        <v>0</v>
      </c>
      <c r="AX901" s="257">
        <v>0</v>
      </c>
      <c r="AY901" s="257">
        <v>0</v>
      </c>
      <c r="AZ901" s="24"/>
      <c r="BA901" s="4"/>
    </row>
    <row r="902" spans="2:53" ht="14.4">
      <c r="B902" s="260" t="s">
        <v>693</v>
      </c>
      <c r="C902" s="5"/>
      <c r="D902" s="261" t="s">
        <v>184</v>
      </c>
      <c r="E902" s="262">
        <v>10</v>
      </c>
      <c r="F902" s="262">
        <v>2</v>
      </c>
      <c r="G902" s="262">
        <v>2</v>
      </c>
      <c r="H902" s="262">
        <v>1</v>
      </c>
      <c r="I902" s="263">
        <v>1</v>
      </c>
      <c r="M902" s="264">
        <v>1849.75</v>
      </c>
      <c r="N902" s="264">
        <v>141.25</v>
      </c>
      <c r="O902" s="264">
        <v>152.16999999999999</v>
      </c>
      <c r="P902" s="264">
        <v>64.78</v>
      </c>
      <c r="Q902" s="264">
        <v>-1066.95</v>
      </c>
      <c r="U902" s="264">
        <v>46.243749999999999</v>
      </c>
      <c r="V902" s="264">
        <v>3.3630952380952399</v>
      </c>
      <c r="W902" s="264">
        <v>5.63592592592593</v>
      </c>
      <c r="X902" s="264">
        <v>1.8508571428571401</v>
      </c>
      <c r="Y902" s="264">
        <v>-26.673749999999998</v>
      </c>
      <c r="Z902" s="11"/>
      <c r="AA902" s="4"/>
      <c r="AB902" s="260" t="s">
        <v>364</v>
      </c>
      <c r="AD902" s="261" t="s">
        <v>199</v>
      </c>
      <c r="AE902" s="262">
        <v>3</v>
      </c>
      <c r="AF902" s="262">
        <v>1</v>
      </c>
      <c r="AG902" s="262">
        <v>1</v>
      </c>
      <c r="AH902" s="262">
        <v>1</v>
      </c>
      <c r="AI902" s="263">
        <v>1</v>
      </c>
      <c r="AJ902" s="24"/>
      <c r="AK902" s="4"/>
      <c r="AL902" s="4"/>
      <c r="AM902" s="264">
        <v>4745.38</v>
      </c>
      <c r="AN902" s="264">
        <v>-23.81</v>
      </c>
      <c r="AO902" s="264">
        <v>8.01</v>
      </c>
      <c r="AP902" s="264">
        <v>123.79</v>
      </c>
      <c r="AQ902" s="264">
        <v>96.43</v>
      </c>
      <c r="AR902" s="24"/>
      <c r="AS902" s="4"/>
      <c r="AT902" s="4"/>
      <c r="AU902" s="264">
        <v>197.724166666667</v>
      </c>
      <c r="AV902" s="264">
        <v>-0.99208333333333298</v>
      </c>
      <c r="AW902" s="264">
        <v>0.34826086956521701</v>
      </c>
      <c r="AX902" s="264">
        <v>6.51526315789474</v>
      </c>
      <c r="AY902" s="264">
        <v>4.0179166666666699</v>
      </c>
      <c r="AZ902" s="24"/>
      <c r="BA902" s="4"/>
    </row>
    <row r="903" spans="2:53" ht="14.4">
      <c r="B903" s="253" t="s">
        <v>460</v>
      </c>
      <c r="C903" s="5"/>
      <c r="D903" s="254" t="s">
        <v>184</v>
      </c>
      <c r="E903" s="255">
        <v>70</v>
      </c>
      <c r="F903" s="255">
        <v>43</v>
      </c>
      <c r="G903" s="255">
        <v>12</v>
      </c>
      <c r="H903" s="255">
        <v>11</v>
      </c>
      <c r="I903" s="256">
        <v>12</v>
      </c>
      <c r="M903" s="257">
        <v>14491.39</v>
      </c>
      <c r="N903" s="257">
        <v>11347.3</v>
      </c>
      <c r="O903" s="257">
        <v>2817.3</v>
      </c>
      <c r="P903" s="257">
        <v>1857.62</v>
      </c>
      <c r="Q903" s="257">
        <v>11884.4</v>
      </c>
      <c r="U903" s="257">
        <v>32.274810690423202</v>
      </c>
      <c r="V903" s="257">
        <v>24.884429824561401</v>
      </c>
      <c r="W903" s="257">
        <v>11.9885106382979</v>
      </c>
      <c r="X903" s="257">
        <v>4.7028354430379702</v>
      </c>
      <c r="Y903" s="257">
        <v>25.9484716157205</v>
      </c>
      <c r="Z903" s="11"/>
      <c r="AA903" s="4"/>
      <c r="AB903" s="253" t="s">
        <v>365</v>
      </c>
      <c r="AD903" s="254" t="s">
        <v>289</v>
      </c>
      <c r="AE903" s="255">
        <v>31</v>
      </c>
      <c r="AF903" s="255">
        <v>16</v>
      </c>
      <c r="AG903" s="255">
        <v>9</v>
      </c>
      <c r="AH903" s="255">
        <v>8</v>
      </c>
      <c r="AI903" s="256">
        <v>5</v>
      </c>
      <c r="AJ903" s="24"/>
      <c r="AK903" s="4"/>
      <c r="AL903" s="4"/>
      <c r="AM903" s="257">
        <v>4691.4799999999996</v>
      </c>
      <c r="AN903" s="257">
        <v>2078.37</v>
      </c>
      <c r="AO903" s="257">
        <v>589.95000000000005</v>
      </c>
      <c r="AP903" s="257">
        <v>48.96</v>
      </c>
      <c r="AQ903" s="257">
        <v>-97.83</v>
      </c>
      <c r="AR903" s="24"/>
      <c r="AS903" s="4"/>
      <c r="AT903" s="4"/>
      <c r="AU903" s="257">
        <v>49.909361702127697</v>
      </c>
      <c r="AV903" s="257">
        <v>22.110319148936199</v>
      </c>
      <c r="AW903" s="257">
        <v>6.62865168539326</v>
      </c>
      <c r="AX903" s="257">
        <v>0.56930232558139504</v>
      </c>
      <c r="AY903" s="257">
        <v>-1.06336956521739</v>
      </c>
      <c r="AZ903" s="24"/>
      <c r="BA903" s="4"/>
    </row>
    <row r="904" spans="2:53" ht="14.4">
      <c r="B904" s="260" t="s">
        <v>455</v>
      </c>
      <c r="C904" s="5"/>
      <c r="D904" s="261" t="s">
        <v>280</v>
      </c>
      <c r="E904" s="262">
        <v>177</v>
      </c>
      <c r="F904" s="262">
        <v>94</v>
      </c>
      <c r="G904" s="262">
        <v>62</v>
      </c>
      <c r="H904" s="262">
        <v>51</v>
      </c>
      <c r="I904" s="263">
        <v>51</v>
      </c>
      <c r="M904" s="264">
        <v>10647.15</v>
      </c>
      <c r="N904" s="264">
        <v>11787.1</v>
      </c>
      <c r="O904" s="264">
        <v>7148.46</v>
      </c>
      <c r="P904" s="264">
        <v>6154.88</v>
      </c>
      <c r="Q904" s="264">
        <v>6793.86</v>
      </c>
      <c r="U904" s="264">
        <v>11.302707006369401</v>
      </c>
      <c r="V904" s="264">
        <v>12.473121693121699</v>
      </c>
      <c r="W904" s="264">
        <v>7.8814332965821396</v>
      </c>
      <c r="X904" s="264">
        <v>7.0827157652474098</v>
      </c>
      <c r="Y904" s="264">
        <v>7.2045174973488901</v>
      </c>
      <c r="Z904" s="11"/>
      <c r="AA904" s="4"/>
      <c r="AB904" s="260" t="s">
        <v>365</v>
      </c>
      <c r="AD904" s="261" t="s">
        <v>188</v>
      </c>
      <c r="AE904" s="262"/>
      <c r="AF904" s="262"/>
      <c r="AG904" s="262"/>
      <c r="AH904" s="262"/>
      <c r="AI904" s="263"/>
      <c r="AJ904" s="24"/>
      <c r="AK904" s="4"/>
      <c r="AL904" s="4"/>
      <c r="AM904" s="264">
        <v>0</v>
      </c>
      <c r="AN904" s="264">
        <v>0</v>
      </c>
      <c r="AO904" s="264">
        <v>0</v>
      </c>
      <c r="AP904" s="264">
        <v>0</v>
      </c>
      <c r="AQ904" s="264">
        <v>0</v>
      </c>
      <c r="AR904" s="24"/>
      <c r="AS904" s="4"/>
      <c r="AT904" s="4"/>
      <c r="AU904" s="264">
        <v>0</v>
      </c>
      <c r="AV904" s="264">
        <v>0</v>
      </c>
      <c r="AW904" s="264">
        <v>0</v>
      </c>
      <c r="AX904" s="264">
        <v>0</v>
      </c>
      <c r="AY904" s="264">
        <v>0</v>
      </c>
      <c r="AZ904" s="24"/>
      <c r="BA904" s="4"/>
    </row>
    <row r="905" spans="2:53" ht="14.4">
      <c r="B905" s="253" t="s">
        <v>691</v>
      </c>
      <c r="C905" s="5"/>
      <c r="D905" s="254" t="s">
        <v>280</v>
      </c>
      <c r="E905" s="255">
        <v>25</v>
      </c>
      <c r="F905" s="255">
        <v>14</v>
      </c>
      <c r="G905" s="255">
        <v>12</v>
      </c>
      <c r="H905" s="255">
        <v>9</v>
      </c>
      <c r="I905" s="256">
        <v>10</v>
      </c>
      <c r="M905" s="257">
        <v>1676.38</v>
      </c>
      <c r="N905" s="257">
        <v>1337.78</v>
      </c>
      <c r="O905" s="257">
        <v>1649.63</v>
      </c>
      <c r="P905" s="257">
        <v>1296.52</v>
      </c>
      <c r="Q905" s="257">
        <v>1287.75</v>
      </c>
      <c r="U905" s="257">
        <v>11.1018543046358</v>
      </c>
      <c r="V905" s="257">
        <v>9.1005442176870694</v>
      </c>
      <c r="W905" s="257">
        <v>11.7830714285714</v>
      </c>
      <c r="X905" s="257">
        <v>9.3274820143884902</v>
      </c>
      <c r="Y905" s="257">
        <v>8.8202054794520492</v>
      </c>
      <c r="Z905" s="11"/>
      <c r="AA905" s="4"/>
      <c r="AB905" s="253" t="s">
        <v>365</v>
      </c>
      <c r="AD905" s="254" t="s">
        <v>83</v>
      </c>
      <c r="AE905" s="255">
        <v>1</v>
      </c>
      <c r="AF905" s="255"/>
      <c r="AG905" s="255"/>
      <c r="AH905" s="255"/>
      <c r="AI905" s="256"/>
      <c r="AJ905" s="24"/>
      <c r="AK905" s="4"/>
      <c r="AL905" s="4"/>
      <c r="AM905" s="257">
        <v>86.79</v>
      </c>
      <c r="AN905" s="257">
        <v>0</v>
      </c>
      <c r="AO905" s="257">
        <v>0</v>
      </c>
      <c r="AP905" s="257">
        <v>0</v>
      </c>
      <c r="AQ905" s="257">
        <v>0</v>
      </c>
      <c r="AR905" s="24"/>
      <c r="AS905" s="4"/>
      <c r="AT905" s="4"/>
      <c r="AU905" s="257">
        <v>86.79</v>
      </c>
      <c r="AV905" s="257">
        <v>0</v>
      </c>
      <c r="AW905" s="257">
        <v>0</v>
      </c>
      <c r="AX905" s="257">
        <v>0</v>
      </c>
      <c r="AY905" s="257">
        <v>0</v>
      </c>
      <c r="AZ905" s="24"/>
      <c r="BA905" s="4"/>
    </row>
    <row r="906" spans="2:53" ht="14.4">
      <c r="B906" s="260" t="s">
        <v>781</v>
      </c>
      <c r="C906" s="5"/>
      <c r="D906" s="261" t="s">
        <v>68</v>
      </c>
      <c r="E906" s="262"/>
      <c r="F906" s="262"/>
      <c r="G906" s="262"/>
      <c r="H906" s="262"/>
      <c r="I906" s="263"/>
      <c r="M906" s="264">
        <v>0</v>
      </c>
      <c r="N906" s="264">
        <v>0</v>
      </c>
      <c r="O906" s="264">
        <v>0</v>
      </c>
      <c r="P906" s="264">
        <v>0</v>
      </c>
      <c r="Q906" s="264">
        <v>0</v>
      </c>
      <c r="U906" s="264">
        <v>0</v>
      </c>
      <c r="V906" s="264">
        <v>0</v>
      </c>
      <c r="W906" s="264">
        <v>0</v>
      </c>
      <c r="X906" s="264">
        <v>0</v>
      </c>
      <c r="Y906" s="264">
        <v>0</v>
      </c>
      <c r="Z906" s="11"/>
      <c r="AA906" s="4"/>
      <c r="AB906" s="260" t="s">
        <v>366</v>
      </c>
      <c r="AD906" s="261" t="s">
        <v>96</v>
      </c>
      <c r="AE906" s="262">
        <v>111</v>
      </c>
      <c r="AF906" s="262">
        <v>45</v>
      </c>
      <c r="AG906" s="262">
        <v>22</v>
      </c>
      <c r="AH906" s="262">
        <v>19</v>
      </c>
      <c r="AI906" s="263">
        <v>18</v>
      </c>
      <c r="AJ906" s="24"/>
      <c r="AK906" s="4"/>
      <c r="AL906" s="4"/>
      <c r="AM906" s="264">
        <v>21389.97</v>
      </c>
      <c r="AN906" s="264">
        <v>3461.4</v>
      </c>
      <c r="AO906" s="264">
        <v>-1817.68</v>
      </c>
      <c r="AP906" s="264">
        <v>-2471.63</v>
      </c>
      <c r="AQ906" s="264">
        <v>-25331.43</v>
      </c>
      <c r="AR906" s="24"/>
      <c r="AS906" s="4"/>
      <c r="AT906" s="4"/>
      <c r="AU906" s="264">
        <v>19.732444649446499</v>
      </c>
      <c r="AV906" s="264">
        <v>3.2229050279329599</v>
      </c>
      <c r="AW906" s="264">
        <v>-1.71965941343425</v>
      </c>
      <c r="AX906" s="264">
        <v>-2.3926718296224601</v>
      </c>
      <c r="AY906" s="264">
        <v>-23.4985435992579</v>
      </c>
      <c r="AZ906" s="24"/>
      <c r="BA906" s="4"/>
    </row>
    <row r="907" spans="2:53" ht="14.4">
      <c r="B907" s="253" t="s">
        <v>90</v>
      </c>
      <c r="C907" s="5"/>
      <c r="D907" s="254" t="s">
        <v>68</v>
      </c>
      <c r="E907" s="255">
        <v>610</v>
      </c>
      <c r="F907" s="255">
        <v>349</v>
      </c>
      <c r="G907" s="255">
        <v>239</v>
      </c>
      <c r="H907" s="255">
        <v>168</v>
      </c>
      <c r="I907" s="256">
        <v>215</v>
      </c>
      <c r="M907" s="257">
        <v>50068.83</v>
      </c>
      <c r="N907" s="257">
        <v>30958.98</v>
      </c>
      <c r="O907" s="257">
        <v>26857.72</v>
      </c>
      <c r="P907" s="257">
        <v>17075.43</v>
      </c>
      <c r="Q907" s="257">
        <v>59284.27</v>
      </c>
      <c r="U907" s="257">
        <v>16.529821723341101</v>
      </c>
      <c r="V907" s="257">
        <v>10.187226061204299</v>
      </c>
      <c r="W907" s="257">
        <v>9.0490970350404307</v>
      </c>
      <c r="X907" s="257">
        <v>5.8457480314960604</v>
      </c>
      <c r="Y907" s="257">
        <v>19.482178770949702</v>
      </c>
      <c r="Z907" s="11"/>
      <c r="AA907" s="4"/>
      <c r="AB907" s="253" t="s">
        <v>366</v>
      </c>
      <c r="AD907" s="254" t="s">
        <v>93</v>
      </c>
      <c r="AE907" s="255"/>
      <c r="AF907" s="255"/>
      <c r="AG907" s="255"/>
      <c r="AH907" s="255"/>
      <c r="AI907" s="256"/>
      <c r="AJ907" s="24"/>
      <c r="AK907" s="4"/>
      <c r="AL907" s="4"/>
      <c r="AM907" s="257">
        <v>0</v>
      </c>
      <c r="AN907" s="257">
        <v>0</v>
      </c>
      <c r="AO907" s="257">
        <v>0</v>
      </c>
      <c r="AP907" s="257">
        <v>0</v>
      </c>
      <c r="AQ907" s="257">
        <v>0</v>
      </c>
      <c r="AR907" s="24"/>
      <c r="AS907" s="4"/>
      <c r="AT907" s="4"/>
      <c r="AU907" s="257">
        <v>0</v>
      </c>
      <c r="AV907" s="257">
        <v>0</v>
      </c>
      <c r="AW907" s="257">
        <v>0</v>
      </c>
      <c r="AX907" s="257">
        <v>0</v>
      </c>
      <c r="AY907" s="257">
        <v>0</v>
      </c>
      <c r="AZ907" s="24"/>
      <c r="BA907" s="4"/>
    </row>
    <row r="908" spans="2:53" ht="14.4">
      <c r="B908" s="260" t="s">
        <v>161</v>
      </c>
      <c r="C908" s="5"/>
      <c r="D908" s="261" t="s">
        <v>68</v>
      </c>
      <c r="E908" s="262">
        <v>60</v>
      </c>
      <c r="F908" s="262">
        <v>41</v>
      </c>
      <c r="G908" s="262">
        <v>26</v>
      </c>
      <c r="H908" s="262">
        <v>17</v>
      </c>
      <c r="I908" s="263">
        <v>20</v>
      </c>
      <c r="M908" s="264">
        <v>8896.69</v>
      </c>
      <c r="N908" s="264">
        <v>6646.62</v>
      </c>
      <c r="O908" s="264">
        <v>3660.94</v>
      </c>
      <c r="P908" s="264">
        <v>2299.9899999999998</v>
      </c>
      <c r="Q908" s="264">
        <v>15391.04</v>
      </c>
      <c r="U908" s="264">
        <v>43.826059113300502</v>
      </c>
      <c r="V908" s="264">
        <v>33.400100502512601</v>
      </c>
      <c r="W908" s="264">
        <v>18.7740512820513</v>
      </c>
      <c r="X908" s="264">
        <v>12.169259259259301</v>
      </c>
      <c r="Y908" s="264">
        <v>79.335257731958805</v>
      </c>
      <c r="Z908" s="11"/>
      <c r="AA908" s="4"/>
      <c r="AB908" s="260" t="s">
        <v>367</v>
      </c>
      <c r="AD908" s="261" t="s">
        <v>153</v>
      </c>
      <c r="AE908" s="262">
        <v>29</v>
      </c>
      <c r="AF908" s="262">
        <v>14</v>
      </c>
      <c r="AG908" s="262">
        <v>9</v>
      </c>
      <c r="AH908" s="262">
        <v>8</v>
      </c>
      <c r="AI908" s="263">
        <v>8</v>
      </c>
      <c r="AJ908" s="24"/>
      <c r="AK908" s="4"/>
      <c r="AL908" s="4"/>
      <c r="AM908" s="264">
        <v>5933.45</v>
      </c>
      <c r="AN908" s="264">
        <v>1363.39</v>
      </c>
      <c r="AO908" s="264">
        <v>484.04</v>
      </c>
      <c r="AP908" s="264">
        <v>390.79</v>
      </c>
      <c r="AQ908" s="264">
        <v>1071.8599999999999</v>
      </c>
      <c r="AR908" s="24"/>
      <c r="AS908" s="4"/>
      <c r="AT908" s="4"/>
      <c r="AU908" s="264">
        <v>48.634836065573801</v>
      </c>
      <c r="AV908" s="264">
        <v>11.554152542372901</v>
      </c>
      <c r="AW908" s="264">
        <v>4.2090434782608703</v>
      </c>
      <c r="AX908" s="264">
        <v>3.4891964285714301</v>
      </c>
      <c r="AY908" s="264">
        <v>9.0072268907563</v>
      </c>
      <c r="AZ908" s="24"/>
      <c r="BA908" s="4"/>
    </row>
    <row r="909" spans="2:53" ht="14.4">
      <c r="B909" s="253" t="s">
        <v>663</v>
      </c>
      <c r="C909" s="5"/>
      <c r="D909" s="254" t="s">
        <v>68</v>
      </c>
      <c r="E909" s="255">
        <v>17</v>
      </c>
      <c r="F909" s="255">
        <v>12</v>
      </c>
      <c r="G909" s="255">
        <v>9</v>
      </c>
      <c r="H909" s="255">
        <v>4</v>
      </c>
      <c r="I909" s="256">
        <v>6</v>
      </c>
      <c r="M909" s="257">
        <v>2868.64</v>
      </c>
      <c r="N909" s="257">
        <v>1581.34</v>
      </c>
      <c r="O909" s="257">
        <v>832.53</v>
      </c>
      <c r="P909" s="257">
        <v>290.83</v>
      </c>
      <c r="Q909" s="257">
        <v>2045.67</v>
      </c>
      <c r="U909" s="257">
        <v>58.543673469387699</v>
      </c>
      <c r="V909" s="257">
        <v>32.272244897959197</v>
      </c>
      <c r="W909" s="257">
        <v>18.098478260869602</v>
      </c>
      <c r="X909" s="257">
        <v>6.18787234042553</v>
      </c>
      <c r="Y909" s="257">
        <v>41.748367346938799</v>
      </c>
      <c r="Z909" s="11"/>
      <c r="AA909" s="4"/>
      <c r="AB909" s="253" t="s">
        <v>368</v>
      </c>
      <c r="AD909" s="254" t="s">
        <v>98</v>
      </c>
      <c r="AE909" s="255"/>
      <c r="AF909" s="255"/>
      <c r="AG909" s="255"/>
      <c r="AH909" s="255"/>
      <c r="AI909" s="256"/>
      <c r="AJ909" s="24"/>
      <c r="AK909" s="4"/>
      <c r="AL909" s="4"/>
      <c r="AM909" s="257">
        <v>0</v>
      </c>
      <c r="AN909" s="257">
        <v>0</v>
      </c>
      <c r="AO909" s="257">
        <v>0</v>
      </c>
      <c r="AP909" s="257">
        <v>0</v>
      </c>
      <c r="AQ909" s="257">
        <v>0</v>
      </c>
      <c r="AR909" s="24"/>
      <c r="AS909" s="4"/>
      <c r="AT909" s="4"/>
      <c r="AU909" s="257">
        <v>0</v>
      </c>
      <c r="AV909" s="257">
        <v>0</v>
      </c>
      <c r="AW909" s="257">
        <v>0</v>
      </c>
      <c r="AX909" s="257">
        <v>0</v>
      </c>
      <c r="AY909" s="257">
        <v>0</v>
      </c>
      <c r="AZ909" s="24"/>
      <c r="BA909" s="4"/>
    </row>
    <row r="910" spans="2:53" ht="14.4">
      <c r="B910" s="260" t="s">
        <v>640</v>
      </c>
      <c r="C910" s="5"/>
      <c r="D910" s="261" t="s">
        <v>68</v>
      </c>
      <c r="E910" s="262">
        <v>124</v>
      </c>
      <c r="F910" s="262">
        <v>66</v>
      </c>
      <c r="G910" s="262">
        <v>66</v>
      </c>
      <c r="H910" s="262">
        <v>53</v>
      </c>
      <c r="I910" s="263">
        <v>70</v>
      </c>
      <c r="M910" s="264">
        <v>13607.54</v>
      </c>
      <c r="N910" s="264">
        <v>8947.1200000000008</v>
      </c>
      <c r="O910" s="264">
        <v>8027.13</v>
      </c>
      <c r="P910" s="264">
        <v>5985.92</v>
      </c>
      <c r="Q910" s="264">
        <v>20333.650000000001</v>
      </c>
      <c r="U910" s="264">
        <v>30.786289592760198</v>
      </c>
      <c r="V910" s="264">
        <v>20.8072558139535</v>
      </c>
      <c r="W910" s="264">
        <v>19.066817102137801</v>
      </c>
      <c r="X910" s="264">
        <v>14.528932038834901</v>
      </c>
      <c r="Y910" s="264">
        <v>47.397785547785503</v>
      </c>
      <c r="Z910" s="11"/>
      <c r="AA910" s="4"/>
      <c r="AB910" s="260" t="s">
        <v>368</v>
      </c>
      <c r="AD910" s="261" t="s">
        <v>370</v>
      </c>
      <c r="AE910" s="262">
        <v>2</v>
      </c>
      <c r="AF910" s="262">
        <v>1</v>
      </c>
      <c r="AG910" s="262">
        <v>1</v>
      </c>
      <c r="AH910" s="262">
        <v>1</v>
      </c>
      <c r="AI910" s="263">
        <v>1</v>
      </c>
      <c r="AJ910" s="24"/>
      <c r="AK910" s="4"/>
      <c r="AL910" s="4"/>
      <c r="AM910" s="264">
        <v>9.35</v>
      </c>
      <c r="AN910" s="264">
        <v>0.74</v>
      </c>
      <c r="AO910" s="264">
        <v>0.98</v>
      </c>
      <c r="AP910" s="264">
        <v>0.74</v>
      </c>
      <c r="AQ910" s="264">
        <v>96.41</v>
      </c>
      <c r="AR910" s="24"/>
      <c r="AS910" s="4"/>
      <c r="AT910" s="4"/>
      <c r="AU910" s="264">
        <v>0.66785714285714304</v>
      </c>
      <c r="AV910" s="264">
        <v>5.2857142857142901E-2</v>
      </c>
      <c r="AW910" s="264">
        <v>7.0000000000000007E-2</v>
      </c>
      <c r="AX910" s="264">
        <v>5.2857142857142901E-2</v>
      </c>
      <c r="AY910" s="264">
        <v>6.8864285714285698</v>
      </c>
      <c r="AZ910" s="24"/>
      <c r="BA910" s="4"/>
    </row>
    <row r="911" spans="2:53" ht="14.4">
      <c r="B911" s="253" t="s">
        <v>235</v>
      </c>
      <c r="C911" s="5"/>
      <c r="D911" s="254" t="s">
        <v>68</v>
      </c>
      <c r="E911" s="255"/>
      <c r="F911" s="255"/>
      <c r="G911" s="255"/>
      <c r="H911" s="255"/>
      <c r="I911" s="256"/>
      <c r="M911" s="257">
        <v>0</v>
      </c>
      <c r="N911" s="257">
        <v>0</v>
      </c>
      <c r="O911" s="257">
        <v>0</v>
      </c>
      <c r="P911" s="257">
        <v>0</v>
      </c>
      <c r="Q911" s="257">
        <v>0</v>
      </c>
      <c r="U911" s="257">
        <v>0</v>
      </c>
      <c r="V911" s="257">
        <v>0</v>
      </c>
      <c r="W911" s="257">
        <v>0</v>
      </c>
      <c r="X911" s="257">
        <v>0</v>
      </c>
      <c r="Y911" s="257">
        <v>0</v>
      </c>
      <c r="Z911" s="11"/>
      <c r="AA911" s="4"/>
      <c r="AB911" s="253" t="s">
        <v>368</v>
      </c>
      <c r="AD911" s="254" t="s">
        <v>369</v>
      </c>
      <c r="AE911" s="255">
        <v>43</v>
      </c>
      <c r="AF911" s="255">
        <v>21</v>
      </c>
      <c r="AG911" s="255">
        <v>9</v>
      </c>
      <c r="AH911" s="255">
        <v>7</v>
      </c>
      <c r="AI911" s="256">
        <v>8</v>
      </c>
      <c r="AJ911" s="24"/>
      <c r="AK911" s="4"/>
      <c r="AL911" s="4"/>
      <c r="AM911" s="257">
        <v>6510.07</v>
      </c>
      <c r="AN911" s="257">
        <v>1314.18</v>
      </c>
      <c r="AO911" s="257">
        <v>217.71</v>
      </c>
      <c r="AP911" s="257">
        <v>66.47</v>
      </c>
      <c r="AQ911" s="257">
        <v>3140.01</v>
      </c>
      <c r="AR911" s="24"/>
      <c r="AS911" s="4"/>
      <c r="AT911" s="4"/>
      <c r="AU911" s="257">
        <v>26.901115702479402</v>
      </c>
      <c r="AV911" s="257">
        <v>5.34219512195122</v>
      </c>
      <c r="AW911" s="257">
        <v>0.950698689956332</v>
      </c>
      <c r="AX911" s="257">
        <v>0.28405982905982902</v>
      </c>
      <c r="AY911" s="257">
        <v>12.265664062500001</v>
      </c>
      <c r="AZ911" s="24"/>
      <c r="BA911" s="4"/>
    </row>
    <row r="912" spans="2:53" ht="14.4">
      <c r="B912" s="260" t="s">
        <v>236</v>
      </c>
      <c r="C912" s="5"/>
      <c r="D912" s="261" t="s">
        <v>68</v>
      </c>
      <c r="E912" s="262">
        <v>899</v>
      </c>
      <c r="F912" s="262">
        <v>537</v>
      </c>
      <c r="G912" s="262">
        <v>394</v>
      </c>
      <c r="H912" s="262">
        <v>279</v>
      </c>
      <c r="I912" s="263">
        <v>346</v>
      </c>
      <c r="M912" s="264">
        <v>95991.61</v>
      </c>
      <c r="N912" s="264">
        <v>61253.190000000097</v>
      </c>
      <c r="O912" s="264">
        <v>50165.75</v>
      </c>
      <c r="P912" s="264">
        <v>28847</v>
      </c>
      <c r="Q912" s="264">
        <v>80722.600000000006</v>
      </c>
      <c r="U912" s="264">
        <v>29.337289119804399</v>
      </c>
      <c r="V912" s="264">
        <v>18.9521008663367</v>
      </c>
      <c r="W912" s="264">
        <v>15.647457891453501</v>
      </c>
      <c r="X912" s="264">
        <v>9.1114971572962808</v>
      </c>
      <c r="Y912" s="264">
        <v>24.520838396111799</v>
      </c>
      <c r="Z912" s="11"/>
      <c r="AA912" s="4"/>
      <c r="AB912" s="260" t="s">
        <v>371</v>
      </c>
      <c r="AD912" s="261" t="s">
        <v>75</v>
      </c>
      <c r="AE912" s="262">
        <v>36</v>
      </c>
      <c r="AF912" s="262">
        <v>20</v>
      </c>
      <c r="AG912" s="262">
        <v>16</v>
      </c>
      <c r="AH912" s="262">
        <v>12</v>
      </c>
      <c r="AI912" s="263">
        <v>11</v>
      </c>
      <c r="AJ912" s="24"/>
      <c r="AK912" s="4"/>
      <c r="AL912" s="4"/>
      <c r="AM912" s="264">
        <v>4837.3999999999996</v>
      </c>
      <c r="AN912" s="264">
        <v>2478.37</v>
      </c>
      <c r="AO912" s="264">
        <v>1890.57</v>
      </c>
      <c r="AP912" s="264">
        <v>1442.09</v>
      </c>
      <c r="AQ912" s="264">
        <v>1434.15</v>
      </c>
      <c r="AR912" s="24"/>
      <c r="AS912" s="4"/>
      <c r="AT912" s="4"/>
      <c r="AU912" s="264">
        <v>29.6773006134969</v>
      </c>
      <c r="AV912" s="264">
        <v>14.4933918128655</v>
      </c>
      <c r="AW912" s="264">
        <v>11.670185185185201</v>
      </c>
      <c r="AX912" s="264">
        <v>9.2441666666666595</v>
      </c>
      <c r="AY912" s="264">
        <v>8.4860946745562007</v>
      </c>
      <c r="AZ912" s="24"/>
      <c r="BA912" s="4"/>
    </row>
    <row r="913" spans="2:53" ht="14.4">
      <c r="B913" s="253" t="s">
        <v>641</v>
      </c>
      <c r="C913" s="5"/>
      <c r="D913" s="254" t="s">
        <v>68</v>
      </c>
      <c r="E913" s="255">
        <v>10</v>
      </c>
      <c r="F913" s="255">
        <v>5</v>
      </c>
      <c r="G913" s="255">
        <v>5</v>
      </c>
      <c r="H913" s="255">
        <v>5</v>
      </c>
      <c r="I913" s="256">
        <v>4</v>
      </c>
      <c r="M913" s="257">
        <v>1110.82</v>
      </c>
      <c r="N913" s="257">
        <v>622.98</v>
      </c>
      <c r="O913" s="257">
        <v>321.42</v>
      </c>
      <c r="P913" s="257">
        <v>321.11</v>
      </c>
      <c r="Q913" s="257">
        <v>758.86</v>
      </c>
      <c r="U913" s="257">
        <v>52.896190476190498</v>
      </c>
      <c r="V913" s="257">
        <v>31.149000000000001</v>
      </c>
      <c r="W913" s="257">
        <v>15.3057142857143</v>
      </c>
      <c r="X913" s="257">
        <v>16.055499999999999</v>
      </c>
      <c r="Y913" s="257">
        <v>37.942999999999998</v>
      </c>
      <c r="Z913" s="11"/>
      <c r="AA913" s="4"/>
      <c r="AB913" s="253" t="s">
        <v>371</v>
      </c>
      <c r="AD913" s="254" t="s">
        <v>74</v>
      </c>
      <c r="AE913" s="255"/>
      <c r="AF913" s="255"/>
      <c r="AG913" s="255"/>
      <c r="AH913" s="255"/>
      <c r="AI913" s="256"/>
      <c r="AJ913" s="24"/>
      <c r="AK913" s="4"/>
      <c r="AL913" s="4"/>
      <c r="AM913" s="257">
        <v>0</v>
      </c>
      <c r="AN913" s="257">
        <v>0</v>
      </c>
      <c r="AO913" s="257">
        <v>0</v>
      </c>
      <c r="AP913" s="257">
        <v>0</v>
      </c>
      <c r="AQ913" s="257">
        <v>0</v>
      </c>
      <c r="AR913" s="24"/>
      <c r="AS913" s="4"/>
      <c r="AT913" s="4"/>
      <c r="AU913" s="257">
        <v>0</v>
      </c>
      <c r="AV913" s="257">
        <v>0</v>
      </c>
      <c r="AW913" s="257">
        <v>0</v>
      </c>
      <c r="AX913" s="257">
        <v>0</v>
      </c>
      <c r="AY913" s="257">
        <v>0</v>
      </c>
      <c r="AZ913" s="24"/>
      <c r="BA913" s="4"/>
    </row>
    <row r="914" spans="2:53" ht="14.4">
      <c r="B914" s="260" t="s">
        <v>248</v>
      </c>
      <c r="C914" s="5"/>
      <c r="D914" s="261" t="s">
        <v>68</v>
      </c>
      <c r="E914" s="262">
        <v>7</v>
      </c>
      <c r="F914" s="262">
        <v>4</v>
      </c>
      <c r="G914" s="262">
        <v>1</v>
      </c>
      <c r="H914" s="262">
        <v>1</v>
      </c>
      <c r="I914" s="263">
        <v>2</v>
      </c>
      <c r="M914" s="264">
        <v>697.69</v>
      </c>
      <c r="N914" s="264">
        <v>199.81</v>
      </c>
      <c r="O914" s="264">
        <v>113.83</v>
      </c>
      <c r="P914" s="264">
        <v>16.34</v>
      </c>
      <c r="Q914" s="264">
        <v>690.78</v>
      </c>
      <c r="U914" s="264">
        <v>21.1421212121212</v>
      </c>
      <c r="V914" s="264">
        <v>6.2440625000000001</v>
      </c>
      <c r="W914" s="264">
        <v>3.5571874999999999</v>
      </c>
      <c r="X914" s="264">
        <v>0.510625</v>
      </c>
      <c r="Y914" s="264">
        <v>19.736571428571398</v>
      </c>
      <c r="Z914" s="11"/>
      <c r="AA914" s="4"/>
      <c r="AB914" s="260" t="s">
        <v>373</v>
      </c>
      <c r="AD914" s="261" t="s">
        <v>175</v>
      </c>
      <c r="AE914" s="262">
        <v>10</v>
      </c>
      <c r="AF914" s="262"/>
      <c r="AG914" s="262"/>
      <c r="AH914" s="262"/>
      <c r="AI914" s="263"/>
      <c r="AJ914" s="24"/>
      <c r="AK914" s="4"/>
      <c r="AL914" s="4"/>
      <c r="AM914" s="264">
        <v>5004.08</v>
      </c>
      <c r="AN914" s="264">
        <v>-154.76</v>
      </c>
      <c r="AO914" s="264">
        <v>-380.41</v>
      </c>
      <c r="AP914" s="264">
        <v>-300.94</v>
      </c>
      <c r="AQ914" s="264">
        <v>-2428.23</v>
      </c>
      <c r="AR914" s="24"/>
      <c r="AS914" s="4"/>
      <c r="AT914" s="4"/>
      <c r="AU914" s="264">
        <v>98.119215686274501</v>
      </c>
      <c r="AV914" s="264">
        <v>-2.3448484848484799</v>
      </c>
      <c r="AW914" s="264">
        <v>-6.0382539682539704</v>
      </c>
      <c r="AX914" s="264">
        <v>-4.8538709677419396</v>
      </c>
      <c r="AY914" s="264">
        <v>-36.242238805970103</v>
      </c>
      <c r="AZ914" s="24"/>
      <c r="BA914" s="4"/>
    </row>
    <row r="915" spans="2:53" ht="14.4">
      <c r="B915" s="253" t="s">
        <v>381</v>
      </c>
      <c r="C915" s="5"/>
      <c r="D915" s="254" t="s">
        <v>68</v>
      </c>
      <c r="E915" s="255"/>
      <c r="F915" s="255"/>
      <c r="G915" s="255"/>
      <c r="H915" s="255"/>
      <c r="I915" s="256"/>
      <c r="M915" s="257">
        <v>0</v>
      </c>
      <c r="N915" s="257">
        <v>0</v>
      </c>
      <c r="O915" s="257">
        <v>0</v>
      </c>
      <c r="P915" s="257">
        <v>0</v>
      </c>
      <c r="Q915" s="257">
        <v>0</v>
      </c>
      <c r="U915" s="257">
        <v>0</v>
      </c>
      <c r="V915" s="257">
        <v>0</v>
      </c>
      <c r="W915" s="257">
        <v>0</v>
      </c>
      <c r="X915" s="257">
        <v>0</v>
      </c>
      <c r="Y915" s="257">
        <v>0</v>
      </c>
      <c r="Z915" s="11"/>
      <c r="AA915" s="4"/>
      <c r="AB915" s="253" t="s">
        <v>373</v>
      </c>
      <c r="AD915" s="254" t="s">
        <v>96</v>
      </c>
      <c r="AE915" s="255"/>
      <c r="AF915" s="255"/>
      <c r="AG915" s="255"/>
      <c r="AH915" s="255"/>
      <c r="AI915" s="256"/>
      <c r="AJ915" s="24"/>
      <c r="AK915" s="4"/>
      <c r="AL915" s="4"/>
      <c r="AM915" s="257">
        <v>0</v>
      </c>
      <c r="AN915" s="257">
        <v>0</v>
      </c>
      <c r="AO915" s="257">
        <v>0</v>
      </c>
      <c r="AP915" s="257">
        <v>0</v>
      </c>
      <c r="AQ915" s="257">
        <v>0</v>
      </c>
      <c r="AR915" s="24"/>
      <c r="AS915" s="4"/>
      <c r="AT915" s="4"/>
      <c r="AU915" s="257">
        <v>0</v>
      </c>
      <c r="AV915" s="257">
        <v>0</v>
      </c>
      <c r="AW915" s="257">
        <v>0</v>
      </c>
      <c r="AX915" s="257">
        <v>0</v>
      </c>
      <c r="AY915" s="257">
        <v>0</v>
      </c>
      <c r="AZ915" s="24"/>
      <c r="BA915" s="4"/>
    </row>
    <row r="916" spans="2:53" ht="14.4">
      <c r="B916" s="260" t="s">
        <v>679</v>
      </c>
      <c r="C916" s="5"/>
      <c r="D916" s="261" t="s">
        <v>68</v>
      </c>
      <c r="E916" s="262">
        <v>1</v>
      </c>
      <c r="F916" s="262">
        <v>1</v>
      </c>
      <c r="G916" s="262">
        <v>1</v>
      </c>
      <c r="H916" s="262">
        <v>1</v>
      </c>
      <c r="I916" s="263"/>
      <c r="M916" s="264">
        <v>356.64</v>
      </c>
      <c r="N916" s="264">
        <v>225.87</v>
      </c>
      <c r="O916" s="264">
        <v>141.32</v>
      </c>
      <c r="P916" s="264">
        <v>87.07</v>
      </c>
      <c r="Q916" s="264">
        <v>0</v>
      </c>
      <c r="U916" s="264">
        <v>59.44</v>
      </c>
      <c r="V916" s="264">
        <v>37.645000000000003</v>
      </c>
      <c r="W916" s="264">
        <v>23.553333333333299</v>
      </c>
      <c r="X916" s="264">
        <v>14.5116666666667</v>
      </c>
      <c r="Y916" s="264">
        <v>0</v>
      </c>
      <c r="Z916" s="11"/>
      <c r="AA916" s="4"/>
      <c r="AB916" s="260" t="s">
        <v>373</v>
      </c>
      <c r="AD916" s="261" t="s">
        <v>222</v>
      </c>
      <c r="AE916" s="262"/>
      <c r="AF916" s="262"/>
      <c r="AG916" s="262"/>
      <c r="AH916" s="262"/>
      <c r="AI916" s="263"/>
      <c r="AJ916" s="24"/>
      <c r="AK916" s="4"/>
      <c r="AL916" s="4"/>
      <c r="AM916" s="264">
        <v>0</v>
      </c>
      <c r="AN916" s="264">
        <v>0</v>
      </c>
      <c r="AO916" s="264">
        <v>0</v>
      </c>
      <c r="AP916" s="264">
        <v>0</v>
      </c>
      <c r="AQ916" s="264">
        <v>0</v>
      </c>
      <c r="AR916" s="24"/>
      <c r="AS916" s="4"/>
      <c r="AT916" s="4"/>
      <c r="AU916" s="264">
        <v>0</v>
      </c>
      <c r="AV916" s="264">
        <v>0</v>
      </c>
      <c r="AW916" s="264">
        <v>0</v>
      </c>
      <c r="AX916" s="264">
        <v>0</v>
      </c>
      <c r="AY916" s="264">
        <v>0</v>
      </c>
      <c r="AZ916" s="24"/>
      <c r="BA916" s="4"/>
    </row>
    <row r="917" spans="2:53" ht="14.4">
      <c r="B917" s="253" t="s">
        <v>647</v>
      </c>
      <c r="C917" s="5"/>
      <c r="D917" s="254" t="s">
        <v>68</v>
      </c>
      <c r="E917" s="255">
        <v>1</v>
      </c>
      <c r="F917" s="255">
        <v>1</v>
      </c>
      <c r="G917" s="255">
        <v>1</v>
      </c>
      <c r="H917" s="255">
        <v>1</v>
      </c>
      <c r="I917" s="256">
        <v>1</v>
      </c>
      <c r="M917" s="257">
        <v>71.94</v>
      </c>
      <c r="N917" s="257">
        <v>74.59</v>
      </c>
      <c r="O917" s="257">
        <v>75.040000000000006</v>
      </c>
      <c r="P917" s="257">
        <v>73.39</v>
      </c>
      <c r="Q917" s="257">
        <v>128.87</v>
      </c>
      <c r="U917" s="257">
        <v>71.94</v>
      </c>
      <c r="V917" s="257">
        <v>74.59</v>
      </c>
      <c r="W917" s="257">
        <v>75.040000000000006</v>
      </c>
      <c r="X917" s="257">
        <v>73.39</v>
      </c>
      <c r="Y917" s="257">
        <v>128.87</v>
      </c>
      <c r="Z917" s="11"/>
      <c r="AA917" s="4"/>
      <c r="AB917" s="253" t="s">
        <v>660</v>
      </c>
      <c r="AD917" s="254" t="s">
        <v>175</v>
      </c>
      <c r="AE917" s="255"/>
      <c r="AF917" s="255"/>
      <c r="AG917" s="255"/>
      <c r="AH917" s="255"/>
      <c r="AI917" s="256"/>
      <c r="AJ917" s="24"/>
      <c r="AK917" s="4"/>
      <c r="AL917" s="4"/>
      <c r="AM917" s="257"/>
      <c r="AN917" s="257"/>
      <c r="AO917" s="257">
        <v>0</v>
      </c>
      <c r="AP917" s="257"/>
      <c r="AQ917" s="257">
        <v>-71.36</v>
      </c>
      <c r="AR917" s="24"/>
      <c r="AS917" s="4"/>
      <c r="AT917" s="4"/>
      <c r="AU917" s="257"/>
      <c r="AV917" s="257"/>
      <c r="AW917" s="257">
        <v>0</v>
      </c>
      <c r="AX917" s="257"/>
      <c r="AY917" s="257">
        <v>-71.36</v>
      </c>
      <c r="AZ917" s="24"/>
      <c r="BA917" s="4"/>
    </row>
    <row r="918" spans="2:53" ht="14.4">
      <c r="B918" s="260" t="s">
        <v>383</v>
      </c>
      <c r="C918" s="5"/>
      <c r="D918" s="261" t="s">
        <v>68</v>
      </c>
      <c r="E918" s="262">
        <v>604</v>
      </c>
      <c r="F918" s="262">
        <v>368</v>
      </c>
      <c r="G918" s="262">
        <v>294</v>
      </c>
      <c r="H918" s="262">
        <v>187</v>
      </c>
      <c r="I918" s="263">
        <v>244</v>
      </c>
      <c r="M918" s="264">
        <v>67278.240000000005</v>
      </c>
      <c r="N918" s="264">
        <v>42387.14</v>
      </c>
      <c r="O918" s="264">
        <v>36538.31</v>
      </c>
      <c r="P918" s="264">
        <v>17549.63</v>
      </c>
      <c r="Q918" s="264">
        <v>69234.080000000002</v>
      </c>
      <c r="U918" s="264">
        <v>27.66375</v>
      </c>
      <c r="V918" s="264">
        <v>17.4432674897119</v>
      </c>
      <c r="W918" s="264">
        <v>15.358684321143301</v>
      </c>
      <c r="X918" s="264">
        <v>7.5030483112441297</v>
      </c>
      <c r="Y918" s="264">
        <v>28.293453208009801</v>
      </c>
      <c r="Z918" s="11"/>
      <c r="AA918" s="4"/>
      <c r="AB918" s="260" t="s">
        <v>375</v>
      </c>
      <c r="AD918" s="261" t="s">
        <v>114</v>
      </c>
      <c r="AE918" s="262">
        <v>37</v>
      </c>
      <c r="AF918" s="262">
        <v>17</v>
      </c>
      <c r="AG918" s="262">
        <v>9</v>
      </c>
      <c r="AH918" s="262">
        <v>6</v>
      </c>
      <c r="AI918" s="263">
        <v>6</v>
      </c>
      <c r="AJ918" s="24"/>
      <c r="AK918" s="4"/>
      <c r="AL918" s="4"/>
      <c r="AM918" s="264">
        <v>4804.6000000000004</v>
      </c>
      <c r="AN918" s="264">
        <v>1836.06</v>
      </c>
      <c r="AO918" s="264">
        <v>557.95000000000005</v>
      </c>
      <c r="AP918" s="264">
        <v>492.92</v>
      </c>
      <c r="AQ918" s="264">
        <v>202.77</v>
      </c>
      <c r="AR918" s="24"/>
      <c r="AS918" s="4"/>
      <c r="AT918" s="4"/>
      <c r="AU918" s="264">
        <v>14.738036809816</v>
      </c>
      <c r="AV918" s="264">
        <v>5.8848076923076897</v>
      </c>
      <c r="AW918" s="264">
        <v>1.7327639751552799</v>
      </c>
      <c r="AX918" s="264">
        <v>1.58495176848875</v>
      </c>
      <c r="AY918" s="264">
        <v>0.61259818731117799</v>
      </c>
      <c r="AZ918" s="24"/>
      <c r="BA918" s="4"/>
    </row>
    <row r="919" spans="2:53" ht="14.4">
      <c r="B919" s="253" t="s">
        <v>476</v>
      </c>
      <c r="C919" s="5"/>
      <c r="D919" s="254" t="s">
        <v>68</v>
      </c>
      <c r="E919" s="255">
        <v>9</v>
      </c>
      <c r="F919" s="255">
        <v>7</v>
      </c>
      <c r="G919" s="255">
        <v>5</v>
      </c>
      <c r="H919" s="255">
        <v>6</v>
      </c>
      <c r="I919" s="256">
        <v>6</v>
      </c>
      <c r="M919" s="257">
        <v>453.76</v>
      </c>
      <c r="N919" s="257">
        <v>708.21</v>
      </c>
      <c r="O919" s="257">
        <v>544.29</v>
      </c>
      <c r="P919" s="257">
        <v>623.29999999999995</v>
      </c>
      <c r="Q919" s="257">
        <v>2350.27</v>
      </c>
      <c r="U919" s="257">
        <v>19.728695652173901</v>
      </c>
      <c r="V919" s="257">
        <v>28.328399999999998</v>
      </c>
      <c r="W919" s="257">
        <v>22.678750000000001</v>
      </c>
      <c r="X919" s="257">
        <v>23.0851851851852</v>
      </c>
      <c r="Y919" s="257">
        <v>83.938214285714295</v>
      </c>
      <c r="Z919" s="11"/>
      <c r="AA919" s="4"/>
      <c r="AB919" s="253" t="s">
        <v>378</v>
      </c>
      <c r="AD919" s="254" t="s">
        <v>379</v>
      </c>
      <c r="AE919" s="255">
        <v>5</v>
      </c>
      <c r="AF919" s="255">
        <v>3</v>
      </c>
      <c r="AG919" s="255">
        <v>3</v>
      </c>
      <c r="AH919" s="255">
        <v>3</v>
      </c>
      <c r="AI919" s="256">
        <v>3</v>
      </c>
      <c r="AJ919" s="24"/>
      <c r="AK919" s="4"/>
      <c r="AL919" s="4"/>
      <c r="AM919" s="257">
        <v>14837.96</v>
      </c>
      <c r="AN919" s="257">
        <v>93.13</v>
      </c>
      <c r="AO919" s="257">
        <v>86.76</v>
      </c>
      <c r="AP919" s="257">
        <v>102.34</v>
      </c>
      <c r="AQ919" s="257">
        <v>1928.24</v>
      </c>
      <c r="AR919" s="24"/>
      <c r="AS919" s="4"/>
      <c r="AT919" s="4"/>
      <c r="AU919" s="257">
        <v>1483.796</v>
      </c>
      <c r="AV919" s="257">
        <v>9.3130000000000006</v>
      </c>
      <c r="AW919" s="257">
        <v>8.6760000000000002</v>
      </c>
      <c r="AX919" s="257">
        <v>12.7925</v>
      </c>
      <c r="AY919" s="257">
        <v>192.82400000000001</v>
      </c>
      <c r="AZ919" s="24"/>
      <c r="BA919" s="4"/>
    </row>
    <row r="920" spans="2:53" ht="14.4">
      <c r="B920" s="260" t="s">
        <v>509</v>
      </c>
      <c r="C920" s="5"/>
      <c r="D920" s="261" t="s">
        <v>68</v>
      </c>
      <c r="E920" s="262">
        <v>62</v>
      </c>
      <c r="F920" s="262">
        <v>36</v>
      </c>
      <c r="G920" s="262">
        <v>23</v>
      </c>
      <c r="H920" s="262">
        <v>15</v>
      </c>
      <c r="I920" s="263">
        <v>25</v>
      </c>
      <c r="M920" s="264">
        <v>6618.33</v>
      </c>
      <c r="N920" s="264">
        <v>2993.99</v>
      </c>
      <c r="O920" s="264">
        <v>2471.31</v>
      </c>
      <c r="P920" s="264">
        <v>1221.98</v>
      </c>
      <c r="Q920" s="264">
        <v>5197.8100000000004</v>
      </c>
      <c r="U920" s="264">
        <v>21.349451612903199</v>
      </c>
      <c r="V920" s="264">
        <v>9.4150628930817604</v>
      </c>
      <c r="W920" s="264">
        <v>7.8955591054313103</v>
      </c>
      <c r="X920" s="264">
        <v>3.9040894568690101</v>
      </c>
      <c r="Y920" s="264">
        <v>15.8954434250765</v>
      </c>
      <c r="Z920" s="11"/>
      <c r="AA920" s="4"/>
      <c r="AB920" s="260" t="s">
        <v>380</v>
      </c>
      <c r="AD920" s="261" t="s">
        <v>77</v>
      </c>
      <c r="AE920" s="262">
        <v>3</v>
      </c>
      <c r="AF920" s="262">
        <v>1</v>
      </c>
      <c r="AG920" s="262">
        <v>1</v>
      </c>
      <c r="AH920" s="262"/>
      <c r="AI920" s="263"/>
      <c r="AJ920" s="24"/>
      <c r="AK920" s="4"/>
      <c r="AL920" s="4"/>
      <c r="AM920" s="264">
        <v>460.9</v>
      </c>
      <c r="AN920" s="264">
        <v>86.92</v>
      </c>
      <c r="AO920" s="264">
        <v>130.56</v>
      </c>
      <c r="AP920" s="264">
        <v>0</v>
      </c>
      <c r="AQ920" s="264">
        <v>-414.28</v>
      </c>
      <c r="AR920" s="24"/>
      <c r="AS920" s="4"/>
      <c r="AT920" s="4"/>
      <c r="AU920" s="264">
        <v>13.168571428571401</v>
      </c>
      <c r="AV920" s="264">
        <v>2.5564705882352898</v>
      </c>
      <c r="AW920" s="264">
        <v>3.84</v>
      </c>
      <c r="AX920" s="264">
        <v>0</v>
      </c>
      <c r="AY920" s="264">
        <v>-12.184705882352899</v>
      </c>
      <c r="AZ920" s="24"/>
      <c r="BA920" s="4"/>
    </row>
    <row r="921" spans="2:53" ht="14.4">
      <c r="B921" s="253" t="s">
        <v>637</v>
      </c>
      <c r="C921" s="5"/>
      <c r="D921" s="254" t="s">
        <v>91</v>
      </c>
      <c r="E921" s="255"/>
      <c r="F921" s="255"/>
      <c r="G921" s="255">
        <v>1</v>
      </c>
      <c r="H921" s="255">
        <v>1</v>
      </c>
      <c r="I921" s="256">
        <v>1</v>
      </c>
      <c r="M921" s="257">
        <v>-55.59</v>
      </c>
      <c r="N921" s="257">
        <v>-14.94</v>
      </c>
      <c r="O921" s="257">
        <v>59</v>
      </c>
      <c r="P921" s="257">
        <v>98.24</v>
      </c>
      <c r="Q921" s="257">
        <v>643.39</v>
      </c>
      <c r="U921" s="257">
        <v>-18.53</v>
      </c>
      <c r="V921" s="257">
        <v>-4.9800000000000004</v>
      </c>
      <c r="W921" s="257">
        <v>19.6666666666667</v>
      </c>
      <c r="X921" s="257">
        <v>49.12</v>
      </c>
      <c r="Y921" s="257">
        <v>321.69499999999999</v>
      </c>
      <c r="Z921" s="11"/>
      <c r="AA921" s="4"/>
      <c r="AB921" s="253" t="s">
        <v>380</v>
      </c>
      <c r="AD921" s="254" t="s">
        <v>96</v>
      </c>
      <c r="AE921" s="255"/>
      <c r="AF921" s="255"/>
      <c r="AG921" s="255"/>
      <c r="AH921" s="255"/>
      <c r="AI921" s="256"/>
      <c r="AJ921" s="24"/>
      <c r="AK921" s="4"/>
      <c r="AL921" s="4"/>
      <c r="AM921" s="257">
        <v>0</v>
      </c>
      <c r="AN921" s="257">
        <v>0</v>
      </c>
      <c r="AO921" s="257">
        <v>0</v>
      </c>
      <c r="AP921" s="257">
        <v>0</v>
      </c>
      <c r="AQ921" s="257">
        <v>0</v>
      </c>
      <c r="AR921" s="24"/>
      <c r="AS921" s="4"/>
      <c r="AT921" s="4"/>
      <c r="AU921" s="257">
        <v>0</v>
      </c>
      <c r="AV921" s="257">
        <v>0</v>
      </c>
      <c r="AW921" s="257">
        <v>0</v>
      </c>
      <c r="AX921" s="257">
        <v>0</v>
      </c>
      <c r="AY921" s="257">
        <v>0</v>
      </c>
      <c r="AZ921" s="24"/>
      <c r="BA921" s="4"/>
    </row>
    <row r="922" spans="2:53" ht="14.4">
      <c r="B922" s="260" t="s">
        <v>90</v>
      </c>
      <c r="C922" s="5"/>
      <c r="D922" s="261" t="s">
        <v>91</v>
      </c>
      <c r="E922" s="262">
        <v>1</v>
      </c>
      <c r="F922" s="262"/>
      <c r="G922" s="262"/>
      <c r="H922" s="262"/>
      <c r="I922" s="263"/>
      <c r="M922" s="264">
        <v>-74.849999999999994</v>
      </c>
      <c r="N922" s="264">
        <v>-154.96</v>
      </c>
      <c r="O922" s="264">
        <v>-158.57</v>
      </c>
      <c r="P922" s="264">
        <v>-150</v>
      </c>
      <c r="Q922" s="264">
        <v>-2538.0700000000002</v>
      </c>
      <c r="U922" s="264">
        <v>-9.3562499999999993</v>
      </c>
      <c r="V922" s="264">
        <v>-17.217777777777801</v>
      </c>
      <c r="W922" s="264">
        <v>-17.6188888888889</v>
      </c>
      <c r="X922" s="264">
        <v>-16.6666666666667</v>
      </c>
      <c r="Y922" s="264">
        <v>-282.00777777777802</v>
      </c>
      <c r="Z922" s="11"/>
      <c r="AA922" s="4"/>
      <c r="AB922" s="260" t="s">
        <v>646</v>
      </c>
      <c r="AD922" s="261" t="s">
        <v>110</v>
      </c>
      <c r="AE922" s="262"/>
      <c r="AF922" s="262"/>
      <c r="AG922" s="262"/>
      <c r="AH922" s="262"/>
      <c r="AI922" s="263"/>
      <c r="AJ922" s="24"/>
      <c r="AK922" s="4"/>
      <c r="AL922" s="4"/>
      <c r="AM922" s="264">
        <v>0</v>
      </c>
      <c r="AN922" s="264">
        <v>0</v>
      </c>
      <c r="AO922" s="264">
        <v>0</v>
      </c>
      <c r="AP922" s="264">
        <v>0</v>
      </c>
      <c r="AQ922" s="264">
        <v>0</v>
      </c>
      <c r="AR922" s="24"/>
      <c r="AS922" s="4"/>
      <c r="AT922" s="4"/>
      <c r="AU922" s="264">
        <v>0</v>
      </c>
      <c r="AV922" s="264">
        <v>0</v>
      </c>
      <c r="AW922" s="264">
        <v>0</v>
      </c>
      <c r="AX922" s="264">
        <v>0</v>
      </c>
      <c r="AY922" s="264">
        <v>0</v>
      </c>
      <c r="AZ922" s="24"/>
      <c r="BA922" s="4"/>
    </row>
    <row r="923" spans="2:53" ht="14.4">
      <c r="B923" s="253" t="s">
        <v>161</v>
      </c>
      <c r="C923" s="5"/>
      <c r="D923" s="254" t="s">
        <v>91</v>
      </c>
      <c r="E923" s="255">
        <v>27</v>
      </c>
      <c r="F923" s="255">
        <v>14</v>
      </c>
      <c r="G923" s="255">
        <v>10</v>
      </c>
      <c r="H923" s="255">
        <v>7</v>
      </c>
      <c r="I923" s="256">
        <v>6</v>
      </c>
      <c r="M923" s="257">
        <v>2158.83</v>
      </c>
      <c r="N923" s="257">
        <v>1429.4</v>
      </c>
      <c r="O923" s="257">
        <v>1026.96</v>
      </c>
      <c r="P923" s="257">
        <v>674.89</v>
      </c>
      <c r="Q923" s="257">
        <v>920.5</v>
      </c>
      <c r="U923" s="257">
        <v>20.366320754717002</v>
      </c>
      <c r="V923" s="257">
        <v>13.7442307692308</v>
      </c>
      <c r="W923" s="257">
        <v>10.167920792079199</v>
      </c>
      <c r="X923" s="257">
        <v>6.6820792079207898</v>
      </c>
      <c r="Y923" s="257">
        <v>8.5231481481481506</v>
      </c>
      <c r="Z923" s="11"/>
      <c r="AA923" s="4"/>
      <c r="AB923" s="253" t="s">
        <v>381</v>
      </c>
      <c r="AD923" s="254" t="s">
        <v>110</v>
      </c>
      <c r="AE923" s="255">
        <v>79</v>
      </c>
      <c r="AF923" s="255">
        <v>43</v>
      </c>
      <c r="AG923" s="255">
        <v>25</v>
      </c>
      <c r="AH923" s="255">
        <v>20</v>
      </c>
      <c r="AI923" s="256">
        <v>15</v>
      </c>
      <c r="AJ923" s="24"/>
      <c r="AK923" s="4"/>
      <c r="AL923" s="4"/>
      <c r="AM923" s="257">
        <v>50171.99</v>
      </c>
      <c r="AN923" s="257">
        <v>43625.760000000002</v>
      </c>
      <c r="AO923" s="257">
        <v>5848.67</v>
      </c>
      <c r="AP923" s="257">
        <v>2328.4</v>
      </c>
      <c r="AQ923" s="257">
        <v>787.60999999999797</v>
      </c>
      <c r="AR923" s="24"/>
      <c r="AS923" s="4"/>
      <c r="AT923" s="4"/>
      <c r="AU923" s="257">
        <v>78.639482758620701</v>
      </c>
      <c r="AV923" s="257">
        <v>68.271924882629094</v>
      </c>
      <c r="AW923" s="257">
        <v>9.2688906497622803</v>
      </c>
      <c r="AX923" s="257">
        <v>3.7983686786296902</v>
      </c>
      <c r="AY923" s="257">
        <v>1.20984639016897</v>
      </c>
      <c r="AZ923" s="24"/>
      <c r="BA923" s="4"/>
    </row>
    <row r="924" spans="2:53" ht="14.4">
      <c r="B924" s="260" t="s">
        <v>663</v>
      </c>
      <c r="C924" s="5"/>
      <c r="D924" s="261" t="s">
        <v>91</v>
      </c>
      <c r="E924" s="262">
        <v>7</v>
      </c>
      <c r="F924" s="262">
        <v>4</v>
      </c>
      <c r="G924" s="262">
        <v>2</v>
      </c>
      <c r="H924" s="262"/>
      <c r="I924" s="263"/>
      <c r="M924" s="264">
        <v>932.72</v>
      </c>
      <c r="N924" s="264">
        <v>695.71</v>
      </c>
      <c r="O924" s="264">
        <v>443.16</v>
      </c>
      <c r="P924" s="264">
        <v>0</v>
      </c>
      <c r="Q924" s="264">
        <v>0</v>
      </c>
      <c r="U924" s="264">
        <v>71.747692307692304</v>
      </c>
      <c r="V924" s="264">
        <v>57.975833333333298</v>
      </c>
      <c r="W924" s="264">
        <v>36.93</v>
      </c>
      <c r="X924" s="264">
        <v>0</v>
      </c>
      <c r="Y924" s="264">
        <v>0</v>
      </c>
      <c r="Z924" s="11"/>
      <c r="AA924" s="4"/>
      <c r="AB924" s="260" t="s">
        <v>381</v>
      </c>
      <c r="AD924" s="261" t="s">
        <v>175</v>
      </c>
      <c r="AE924" s="262"/>
      <c r="AF924" s="262"/>
      <c r="AG924" s="262"/>
      <c r="AH924" s="262"/>
      <c r="AI924" s="263"/>
      <c r="AJ924" s="24"/>
      <c r="AK924" s="4"/>
      <c r="AL924" s="4"/>
      <c r="AM924" s="264">
        <v>0</v>
      </c>
      <c r="AN924" s="264">
        <v>0</v>
      </c>
      <c r="AO924" s="264">
        <v>0</v>
      </c>
      <c r="AP924" s="264"/>
      <c r="AQ924" s="264">
        <v>0</v>
      </c>
      <c r="AR924" s="24"/>
      <c r="AS924" s="4"/>
      <c r="AT924" s="4"/>
      <c r="AU924" s="264">
        <v>0</v>
      </c>
      <c r="AV924" s="264">
        <v>0</v>
      </c>
      <c r="AW924" s="264">
        <v>0</v>
      </c>
      <c r="AX924" s="264"/>
      <c r="AY924" s="264">
        <v>0</v>
      </c>
      <c r="AZ924" s="24"/>
      <c r="BA924" s="4"/>
    </row>
    <row r="925" spans="2:53" ht="14.4">
      <c r="B925" s="253" t="s">
        <v>236</v>
      </c>
      <c r="C925" s="5"/>
      <c r="D925" s="254" t="s">
        <v>91</v>
      </c>
      <c r="E925" s="255"/>
      <c r="F925" s="255"/>
      <c r="G925" s="255"/>
      <c r="H925" s="255"/>
      <c r="I925" s="256"/>
      <c r="M925" s="257">
        <v>0</v>
      </c>
      <c r="N925" s="257">
        <v>0</v>
      </c>
      <c r="O925" s="257">
        <v>0</v>
      </c>
      <c r="P925" s="257">
        <v>0</v>
      </c>
      <c r="Q925" s="257">
        <v>0</v>
      </c>
      <c r="U925" s="257">
        <v>0</v>
      </c>
      <c r="V925" s="257">
        <v>0</v>
      </c>
      <c r="W925" s="257">
        <v>0</v>
      </c>
      <c r="X925" s="257">
        <v>0</v>
      </c>
      <c r="Y925" s="257">
        <v>0</v>
      </c>
      <c r="Z925" s="11"/>
      <c r="AA925" s="4"/>
      <c r="AB925" s="253" t="s">
        <v>382</v>
      </c>
      <c r="AD925" s="254" t="s">
        <v>88</v>
      </c>
      <c r="AE925" s="255">
        <v>3</v>
      </c>
      <c r="AF925" s="255">
        <v>2</v>
      </c>
      <c r="AG925" s="255"/>
      <c r="AH925" s="255"/>
      <c r="AI925" s="256"/>
      <c r="AJ925" s="24"/>
      <c r="AK925" s="4"/>
      <c r="AL925" s="4"/>
      <c r="AM925" s="257">
        <v>156.28</v>
      </c>
      <c r="AN925" s="257">
        <v>160.32</v>
      </c>
      <c r="AO925" s="257">
        <v>0</v>
      </c>
      <c r="AP925" s="257">
        <v>0</v>
      </c>
      <c r="AQ925" s="257">
        <v>-2679.24</v>
      </c>
      <c r="AR925" s="24"/>
      <c r="AS925" s="4"/>
      <c r="AT925" s="4"/>
      <c r="AU925" s="257">
        <v>3.3251063829787202</v>
      </c>
      <c r="AV925" s="257">
        <v>3.34</v>
      </c>
      <c r="AW925" s="257">
        <v>0</v>
      </c>
      <c r="AX925" s="257">
        <v>0</v>
      </c>
      <c r="AY925" s="257">
        <v>-48.713454545454603</v>
      </c>
      <c r="AZ925" s="24"/>
      <c r="BA925" s="4"/>
    </row>
    <row r="926" spans="2:53" ht="14.4">
      <c r="B926" s="260" t="s">
        <v>262</v>
      </c>
      <c r="C926" s="5"/>
      <c r="D926" s="261" t="s">
        <v>91</v>
      </c>
      <c r="E926" s="262">
        <v>5</v>
      </c>
      <c r="F926" s="262">
        <v>2</v>
      </c>
      <c r="G926" s="262"/>
      <c r="H926" s="262"/>
      <c r="I926" s="263">
        <v>1</v>
      </c>
      <c r="M926" s="264">
        <v>238.81</v>
      </c>
      <c r="N926" s="264">
        <v>217.97</v>
      </c>
      <c r="O926" s="264">
        <v>-69.760000000000005</v>
      </c>
      <c r="P926" s="264">
        <v>0</v>
      </c>
      <c r="Q926" s="264">
        <v>137.07</v>
      </c>
      <c r="U926" s="264">
        <v>14.925625</v>
      </c>
      <c r="V926" s="264">
        <v>15.5692857142857</v>
      </c>
      <c r="W926" s="264">
        <v>-4.9828571428571404</v>
      </c>
      <c r="X926" s="264">
        <v>0</v>
      </c>
      <c r="Y926" s="264">
        <v>10.5438461538462</v>
      </c>
      <c r="Z926" s="11"/>
      <c r="AA926" s="4"/>
      <c r="AB926" s="260" t="s">
        <v>647</v>
      </c>
      <c r="AD926" s="261" t="s">
        <v>68</v>
      </c>
      <c r="AE926" s="262"/>
      <c r="AF926" s="262"/>
      <c r="AG926" s="262"/>
      <c r="AH926" s="262"/>
      <c r="AI926" s="263"/>
      <c r="AJ926" s="24"/>
      <c r="AK926" s="4"/>
      <c r="AL926" s="4"/>
      <c r="AM926" s="264">
        <v>0</v>
      </c>
      <c r="AN926" s="264">
        <v>0</v>
      </c>
      <c r="AO926" s="264">
        <v>0</v>
      </c>
      <c r="AP926" s="264">
        <v>0</v>
      </c>
      <c r="AQ926" s="264">
        <v>0</v>
      </c>
      <c r="AR926" s="24"/>
      <c r="AS926" s="4"/>
      <c r="AT926" s="4"/>
      <c r="AU926" s="264">
        <v>0</v>
      </c>
      <c r="AV926" s="264">
        <v>0</v>
      </c>
      <c r="AW926" s="264">
        <v>0</v>
      </c>
      <c r="AX926" s="264">
        <v>0</v>
      </c>
      <c r="AY926" s="264">
        <v>0</v>
      </c>
      <c r="AZ926" s="24"/>
      <c r="BA926" s="4"/>
    </row>
    <row r="927" spans="2:53" ht="14.4">
      <c r="B927" s="253" t="s">
        <v>679</v>
      </c>
      <c r="C927" s="5"/>
      <c r="D927" s="254" t="s">
        <v>91</v>
      </c>
      <c r="E927" s="255">
        <v>4</v>
      </c>
      <c r="F927" s="255">
        <v>3</v>
      </c>
      <c r="G927" s="255">
        <v>3</v>
      </c>
      <c r="H927" s="255">
        <v>4</v>
      </c>
      <c r="I927" s="256">
        <v>3</v>
      </c>
      <c r="M927" s="257">
        <v>158.55000000000001</v>
      </c>
      <c r="N927" s="257">
        <v>194.49</v>
      </c>
      <c r="O927" s="257">
        <v>221.22</v>
      </c>
      <c r="P927" s="257">
        <v>430.94</v>
      </c>
      <c r="Q927" s="257">
        <v>173.84</v>
      </c>
      <c r="U927" s="257">
        <v>22.65</v>
      </c>
      <c r="V927" s="257">
        <v>24.311250000000001</v>
      </c>
      <c r="W927" s="257">
        <v>31.602857142857101</v>
      </c>
      <c r="X927" s="257">
        <v>61.562857142857098</v>
      </c>
      <c r="Y927" s="257">
        <v>21.73</v>
      </c>
      <c r="Z927" s="11"/>
      <c r="AA927" s="4"/>
      <c r="AB927" s="253" t="s">
        <v>383</v>
      </c>
      <c r="AD927" s="254" t="s">
        <v>68</v>
      </c>
      <c r="AE927" s="255">
        <v>25</v>
      </c>
      <c r="AF927" s="255">
        <v>14</v>
      </c>
      <c r="AG927" s="255">
        <v>8</v>
      </c>
      <c r="AH927" s="255">
        <v>2</v>
      </c>
      <c r="AI927" s="256">
        <v>3</v>
      </c>
      <c r="AJ927" s="24"/>
      <c r="AK927" s="4"/>
      <c r="AL927" s="4"/>
      <c r="AM927" s="257">
        <v>54411.83</v>
      </c>
      <c r="AN927" s="257">
        <v>7051.72</v>
      </c>
      <c r="AO927" s="257">
        <v>193.75</v>
      </c>
      <c r="AP927" s="257">
        <v>43.28</v>
      </c>
      <c r="AQ927" s="257">
        <v>57.08</v>
      </c>
      <c r="AR927" s="24"/>
      <c r="AS927" s="4"/>
      <c r="AT927" s="4"/>
      <c r="AU927" s="257">
        <v>318.19783625730997</v>
      </c>
      <c r="AV927" s="257">
        <v>40.761387283236999</v>
      </c>
      <c r="AW927" s="257">
        <v>1.1601796407185601</v>
      </c>
      <c r="AX927" s="257">
        <v>0.26881987577639799</v>
      </c>
      <c r="AY927" s="257">
        <v>0.32804597701149402</v>
      </c>
      <c r="AZ927" s="24"/>
      <c r="BA927" s="4"/>
    </row>
    <row r="928" spans="2:53" ht="14.4">
      <c r="B928" s="260" t="s">
        <v>383</v>
      </c>
      <c r="C928" s="5"/>
      <c r="D928" s="261" t="s">
        <v>91</v>
      </c>
      <c r="E928" s="262">
        <v>3</v>
      </c>
      <c r="F928" s="262">
        <v>1</v>
      </c>
      <c r="G928" s="262">
        <v>2</v>
      </c>
      <c r="H928" s="262">
        <v>2</v>
      </c>
      <c r="I928" s="263">
        <v>2</v>
      </c>
      <c r="M928" s="264">
        <v>363.35</v>
      </c>
      <c r="N928" s="264">
        <v>-92.48</v>
      </c>
      <c r="O928" s="264">
        <v>262.5</v>
      </c>
      <c r="P928" s="264">
        <v>443.13</v>
      </c>
      <c r="Q928" s="264">
        <v>163.75</v>
      </c>
      <c r="U928" s="264">
        <v>33.031818181818203</v>
      </c>
      <c r="V928" s="264">
        <v>-8.4072727272727299</v>
      </c>
      <c r="W928" s="264">
        <v>26.25</v>
      </c>
      <c r="X928" s="264">
        <v>44.313000000000002</v>
      </c>
      <c r="Y928" s="264">
        <v>16.375</v>
      </c>
      <c r="Z928" s="11"/>
      <c r="AA928" s="4"/>
      <c r="AB928" s="260" t="s">
        <v>383</v>
      </c>
      <c r="AD928" s="261" t="s">
        <v>91</v>
      </c>
      <c r="AE928" s="262">
        <v>1</v>
      </c>
      <c r="AF928" s="262">
        <v>1</v>
      </c>
      <c r="AG928" s="262">
        <v>1</v>
      </c>
      <c r="AH928" s="262"/>
      <c r="AI928" s="263"/>
      <c r="AJ928" s="24"/>
      <c r="AK928" s="4"/>
      <c r="AL928" s="4"/>
      <c r="AM928" s="264">
        <v>1089.1300000000001</v>
      </c>
      <c r="AN928" s="264">
        <v>1095.52</v>
      </c>
      <c r="AO928" s="264">
        <v>75.47</v>
      </c>
      <c r="AP928" s="264">
        <v>0</v>
      </c>
      <c r="AQ928" s="264">
        <v>0</v>
      </c>
      <c r="AR928" s="24"/>
      <c r="AS928" s="4"/>
      <c r="AT928" s="4"/>
      <c r="AU928" s="264">
        <v>272.28250000000003</v>
      </c>
      <c r="AV928" s="264">
        <v>273.88</v>
      </c>
      <c r="AW928" s="264">
        <v>18.8675</v>
      </c>
      <c r="AX928" s="264">
        <v>0</v>
      </c>
      <c r="AY928" s="264">
        <v>0</v>
      </c>
      <c r="AZ928" s="24"/>
      <c r="BA928" s="4"/>
    </row>
    <row r="929" spans="2:53" ht="14.4">
      <c r="B929" s="253" t="s">
        <v>690</v>
      </c>
      <c r="C929" s="5"/>
      <c r="D929" s="254" t="s">
        <v>91</v>
      </c>
      <c r="E929" s="255">
        <v>337</v>
      </c>
      <c r="F929" s="255">
        <v>218</v>
      </c>
      <c r="G929" s="255">
        <v>168</v>
      </c>
      <c r="H929" s="255">
        <v>111</v>
      </c>
      <c r="I929" s="256">
        <v>130</v>
      </c>
      <c r="M929" s="257">
        <v>33067.800000000003</v>
      </c>
      <c r="N929" s="257">
        <v>20710.169999999998</v>
      </c>
      <c r="O929" s="257">
        <v>17380.53</v>
      </c>
      <c r="P929" s="257">
        <v>8519.93</v>
      </c>
      <c r="Q929" s="257">
        <v>16343.99</v>
      </c>
      <c r="U929" s="257">
        <v>44.326809651474498</v>
      </c>
      <c r="V929" s="257">
        <v>28.724230235783601</v>
      </c>
      <c r="W929" s="257">
        <v>24.5141466854725</v>
      </c>
      <c r="X929" s="257">
        <v>12.492565982404701</v>
      </c>
      <c r="Y929" s="257">
        <v>22.574571823204401</v>
      </c>
      <c r="Z929" s="11"/>
      <c r="AA929" s="4"/>
      <c r="AB929" s="253" t="s">
        <v>384</v>
      </c>
      <c r="AD929" s="254" t="s">
        <v>374</v>
      </c>
      <c r="AE929" s="255">
        <v>3</v>
      </c>
      <c r="AF929" s="255">
        <v>3</v>
      </c>
      <c r="AG929" s="255">
        <v>3</v>
      </c>
      <c r="AH929" s="255">
        <v>3</v>
      </c>
      <c r="AI929" s="256">
        <v>3</v>
      </c>
      <c r="AJ929" s="24"/>
      <c r="AK929" s="4"/>
      <c r="AL929" s="4"/>
      <c r="AM929" s="257">
        <v>-46.51</v>
      </c>
      <c r="AN929" s="257">
        <v>-979.61</v>
      </c>
      <c r="AO929" s="257">
        <v>102.15</v>
      </c>
      <c r="AP929" s="257">
        <v>121.81</v>
      </c>
      <c r="AQ929" s="257">
        <v>2560.5700000000002</v>
      </c>
      <c r="AR929" s="24"/>
      <c r="AS929" s="4"/>
      <c r="AT929" s="4"/>
      <c r="AU929" s="257">
        <v>-1.60379310344828</v>
      </c>
      <c r="AV929" s="257">
        <v>-28.812058823529402</v>
      </c>
      <c r="AW929" s="257">
        <v>3.0954545454545501</v>
      </c>
      <c r="AX929" s="257">
        <v>3.9293548387096799</v>
      </c>
      <c r="AY929" s="257">
        <v>69.204594594594596</v>
      </c>
      <c r="AZ929" s="24"/>
      <c r="BA929" s="4"/>
    </row>
    <row r="930" spans="2:53" ht="14.4">
      <c r="B930" s="260" t="s">
        <v>453</v>
      </c>
      <c r="C930" s="5"/>
      <c r="D930" s="261" t="s">
        <v>91</v>
      </c>
      <c r="E930" s="262">
        <v>1816</v>
      </c>
      <c r="F930" s="262">
        <v>1154</v>
      </c>
      <c r="G930" s="262">
        <v>878</v>
      </c>
      <c r="H930" s="262">
        <v>630</v>
      </c>
      <c r="I930" s="263">
        <v>789</v>
      </c>
      <c r="M930" s="264">
        <v>193379.67</v>
      </c>
      <c r="N930" s="264">
        <v>128482.34</v>
      </c>
      <c r="O930" s="264">
        <v>104102.22</v>
      </c>
      <c r="P930" s="264">
        <v>63344.56</v>
      </c>
      <c r="Q930" s="264">
        <v>178555.87</v>
      </c>
      <c r="U930" s="264">
        <v>39.098194500606503</v>
      </c>
      <c r="V930" s="264">
        <v>26.529494115217801</v>
      </c>
      <c r="W930" s="264">
        <v>21.651876039933398</v>
      </c>
      <c r="X930" s="264">
        <v>13.3920845665962</v>
      </c>
      <c r="Y930" s="264">
        <v>35.682627897681897</v>
      </c>
      <c r="Z930" s="11"/>
      <c r="AA930" s="4"/>
      <c r="AB930" s="260" t="s">
        <v>385</v>
      </c>
      <c r="AD930" s="261" t="s">
        <v>370</v>
      </c>
      <c r="AE930" s="262">
        <v>25</v>
      </c>
      <c r="AF930" s="262">
        <v>23</v>
      </c>
      <c r="AG930" s="262">
        <v>15</v>
      </c>
      <c r="AH930" s="262">
        <v>13</v>
      </c>
      <c r="AI930" s="263">
        <v>5</v>
      </c>
      <c r="AJ930" s="24"/>
      <c r="AK930" s="4"/>
      <c r="AL930" s="4"/>
      <c r="AM930" s="264">
        <v>2668.95</v>
      </c>
      <c r="AN930" s="264">
        <v>2458.0100000000002</v>
      </c>
      <c r="AO930" s="264">
        <v>1388.87</v>
      </c>
      <c r="AP930" s="264">
        <v>339.28</v>
      </c>
      <c r="AQ930" s="264">
        <v>-2802.06</v>
      </c>
      <c r="AR930" s="24"/>
      <c r="AS930" s="4"/>
      <c r="AT930" s="4"/>
      <c r="AU930" s="264">
        <v>49.424999999999997</v>
      </c>
      <c r="AV930" s="264">
        <v>40.966833333333298</v>
      </c>
      <c r="AW930" s="264">
        <v>23.946034482758598</v>
      </c>
      <c r="AX930" s="264">
        <v>6.9240816326530599</v>
      </c>
      <c r="AY930" s="264">
        <v>-43.782187499999999</v>
      </c>
      <c r="AZ930" s="24"/>
      <c r="BA930" s="4"/>
    </row>
    <row r="931" spans="2:53" ht="14.4">
      <c r="B931" s="253" t="s">
        <v>711</v>
      </c>
      <c r="C931" s="5"/>
      <c r="D931" s="254" t="s">
        <v>91</v>
      </c>
      <c r="E931" s="255">
        <v>4</v>
      </c>
      <c r="F931" s="255">
        <v>4</v>
      </c>
      <c r="G931" s="255">
        <v>1</v>
      </c>
      <c r="H931" s="255">
        <v>1</v>
      </c>
      <c r="I931" s="256">
        <v>1</v>
      </c>
      <c r="M931" s="257">
        <v>382.71</v>
      </c>
      <c r="N931" s="257">
        <v>561.15</v>
      </c>
      <c r="O931" s="257">
        <v>554.65</v>
      </c>
      <c r="P931" s="257">
        <v>633.94000000000005</v>
      </c>
      <c r="Q931" s="257">
        <v>281.12</v>
      </c>
      <c r="U931" s="257">
        <v>11.597272727272699</v>
      </c>
      <c r="V931" s="257">
        <v>16.0328571428571</v>
      </c>
      <c r="W931" s="257">
        <v>15.8471428571429</v>
      </c>
      <c r="X931" s="257">
        <v>18.645294117647101</v>
      </c>
      <c r="Y931" s="257">
        <v>8.032</v>
      </c>
      <c r="Z931" s="11"/>
      <c r="AA931" s="4"/>
      <c r="AB931" s="253" t="s">
        <v>386</v>
      </c>
      <c r="AD931" s="254" t="s">
        <v>163</v>
      </c>
      <c r="AE931" s="255">
        <v>182</v>
      </c>
      <c r="AF931" s="255">
        <v>95</v>
      </c>
      <c r="AG931" s="255">
        <v>72</v>
      </c>
      <c r="AH931" s="255">
        <v>53</v>
      </c>
      <c r="AI931" s="256">
        <v>40</v>
      </c>
      <c r="AJ931" s="24"/>
      <c r="AK931" s="4"/>
      <c r="AL931" s="4"/>
      <c r="AM931" s="257">
        <v>56626.879999999997</v>
      </c>
      <c r="AN931" s="257">
        <v>20260.45</v>
      </c>
      <c r="AO931" s="257">
        <v>4941.72</v>
      </c>
      <c r="AP931" s="257">
        <v>2061.96</v>
      </c>
      <c r="AQ931" s="257">
        <v>3486.57</v>
      </c>
      <c r="AR931" s="24"/>
      <c r="AS931" s="4"/>
      <c r="AT931" s="4"/>
      <c r="AU931" s="257">
        <v>44.728973143759902</v>
      </c>
      <c r="AV931" s="257">
        <v>16.458529650690501</v>
      </c>
      <c r="AW931" s="257">
        <v>4.0406541291905098</v>
      </c>
      <c r="AX931" s="257">
        <v>1.7503904923599301</v>
      </c>
      <c r="AY931" s="257">
        <v>2.7281455399060999</v>
      </c>
      <c r="AZ931" s="24"/>
      <c r="BA931" s="4"/>
    </row>
    <row r="932" spans="2:53" ht="14.4">
      <c r="B932" s="260" t="s">
        <v>423</v>
      </c>
      <c r="C932" s="5"/>
      <c r="D932" s="261" t="s">
        <v>279</v>
      </c>
      <c r="E932" s="262">
        <v>70</v>
      </c>
      <c r="F932" s="262">
        <v>41</v>
      </c>
      <c r="G932" s="262">
        <v>23</v>
      </c>
      <c r="H932" s="262">
        <v>3</v>
      </c>
      <c r="I932" s="263">
        <v>25</v>
      </c>
      <c r="M932" s="264">
        <v>8640.19</v>
      </c>
      <c r="N932" s="264">
        <v>8634.24</v>
      </c>
      <c r="O932" s="264">
        <v>2427.4699999999998</v>
      </c>
      <c r="P932" s="264">
        <v>238.65</v>
      </c>
      <c r="Q932" s="264">
        <v>3628.14</v>
      </c>
      <c r="U932" s="264">
        <v>28.0525649350649</v>
      </c>
      <c r="V932" s="264">
        <v>26.8144099378882</v>
      </c>
      <c r="W932" s="264">
        <v>7.7554952076677299</v>
      </c>
      <c r="X932" s="264">
        <v>2.3169902912621398</v>
      </c>
      <c r="Y932" s="264">
        <v>11.445236593059899</v>
      </c>
      <c r="Z932" s="11"/>
      <c r="AA932" s="4"/>
      <c r="AB932" s="260" t="s">
        <v>386</v>
      </c>
      <c r="AD932" s="261" t="s">
        <v>91</v>
      </c>
      <c r="AE932" s="262"/>
      <c r="AF932" s="262"/>
      <c r="AG932" s="262"/>
      <c r="AH932" s="262"/>
      <c r="AI932" s="263"/>
      <c r="AJ932" s="24"/>
      <c r="AK932" s="4"/>
      <c r="AL932" s="4"/>
      <c r="AM932" s="264">
        <v>0</v>
      </c>
      <c r="AN932" s="264">
        <v>0</v>
      </c>
      <c r="AO932" s="264">
        <v>0</v>
      </c>
      <c r="AP932" s="264">
        <v>0</v>
      </c>
      <c r="AQ932" s="264">
        <v>0</v>
      </c>
      <c r="AR932" s="24"/>
      <c r="AS932" s="4"/>
      <c r="AT932" s="4"/>
      <c r="AU932" s="264">
        <v>0</v>
      </c>
      <c r="AV932" s="264">
        <v>0</v>
      </c>
      <c r="AW932" s="264">
        <v>0</v>
      </c>
      <c r="AX932" s="264">
        <v>0</v>
      </c>
      <c r="AY932" s="264">
        <v>0</v>
      </c>
      <c r="AZ932" s="24"/>
      <c r="BA932" s="4"/>
    </row>
    <row r="933" spans="2:53" ht="14.4">
      <c r="B933" s="253" t="s">
        <v>422</v>
      </c>
      <c r="C933" s="5"/>
      <c r="D933" s="254" t="s">
        <v>212</v>
      </c>
      <c r="E933" s="255">
        <v>125</v>
      </c>
      <c r="F933" s="255">
        <v>65</v>
      </c>
      <c r="G933" s="255">
        <v>52</v>
      </c>
      <c r="H933" s="255">
        <v>32</v>
      </c>
      <c r="I933" s="256">
        <v>37</v>
      </c>
      <c r="M933" s="257">
        <v>11683.27</v>
      </c>
      <c r="N933" s="257">
        <v>5229.05</v>
      </c>
      <c r="O933" s="257">
        <v>5784.3</v>
      </c>
      <c r="P933" s="257">
        <v>1295.1600000000001</v>
      </c>
      <c r="Q933" s="257">
        <v>2545.4499999999998</v>
      </c>
      <c r="U933" s="257">
        <v>17.257415066469701</v>
      </c>
      <c r="V933" s="257">
        <v>7.5455266955266902</v>
      </c>
      <c r="W933" s="257">
        <v>8.4813782991202409</v>
      </c>
      <c r="X933" s="257">
        <v>2.1266995073891599</v>
      </c>
      <c r="Y933" s="257">
        <v>3.5402642559109898</v>
      </c>
      <c r="Z933" s="11"/>
      <c r="AA933" s="4"/>
      <c r="AB933" s="253" t="s">
        <v>388</v>
      </c>
      <c r="AD933" s="254" t="s">
        <v>389</v>
      </c>
      <c r="AE933" s="255">
        <v>6</v>
      </c>
      <c r="AF933" s="255">
        <v>2</v>
      </c>
      <c r="AG933" s="255">
        <v>1</v>
      </c>
      <c r="AH933" s="255">
        <v>1</v>
      </c>
      <c r="AI933" s="256"/>
      <c r="AJ933" s="24"/>
      <c r="AK933" s="4"/>
      <c r="AL933" s="4"/>
      <c r="AM933" s="257">
        <v>325.51</v>
      </c>
      <c r="AN933" s="257">
        <v>25.25</v>
      </c>
      <c r="AO933" s="257">
        <v>19.3</v>
      </c>
      <c r="AP933" s="257">
        <v>-179.48</v>
      </c>
      <c r="AQ933" s="257">
        <v>-16.14</v>
      </c>
      <c r="AR933" s="24"/>
      <c r="AS933" s="4"/>
      <c r="AT933" s="4"/>
      <c r="AU933" s="257">
        <v>21.700666666666699</v>
      </c>
      <c r="AV933" s="257">
        <v>1.578125</v>
      </c>
      <c r="AW933" s="257">
        <v>1.28666666666667</v>
      </c>
      <c r="AX933" s="257">
        <v>-12.82</v>
      </c>
      <c r="AY933" s="257">
        <v>-0.94941176470588196</v>
      </c>
      <c r="AZ933" s="24"/>
      <c r="BA933" s="4"/>
    </row>
    <row r="934" spans="2:53" ht="14.4">
      <c r="B934" s="260" t="s">
        <v>428</v>
      </c>
      <c r="C934" s="5"/>
      <c r="D934" s="261" t="s">
        <v>212</v>
      </c>
      <c r="E934" s="262"/>
      <c r="F934" s="262"/>
      <c r="G934" s="262"/>
      <c r="H934" s="262"/>
      <c r="I934" s="263"/>
      <c r="M934" s="264">
        <v>0</v>
      </c>
      <c r="N934" s="264">
        <v>0</v>
      </c>
      <c r="O934" s="264">
        <v>0</v>
      </c>
      <c r="P934" s="264">
        <v>0</v>
      </c>
      <c r="Q934" s="264">
        <v>0</v>
      </c>
      <c r="U934" s="264">
        <v>0</v>
      </c>
      <c r="V934" s="264">
        <v>0</v>
      </c>
      <c r="W934" s="264">
        <v>0</v>
      </c>
      <c r="X934" s="264">
        <v>0</v>
      </c>
      <c r="Y934" s="264">
        <v>0</v>
      </c>
      <c r="Z934" s="11"/>
      <c r="AA934" s="4"/>
      <c r="AB934" s="260" t="s">
        <v>391</v>
      </c>
      <c r="AD934" s="261" t="s">
        <v>144</v>
      </c>
      <c r="AE934" s="262">
        <v>15</v>
      </c>
      <c r="AF934" s="262">
        <v>3</v>
      </c>
      <c r="AG934" s="262">
        <v>1</v>
      </c>
      <c r="AH934" s="262">
        <v>1</v>
      </c>
      <c r="AI934" s="263">
        <v>2</v>
      </c>
      <c r="AJ934" s="24"/>
      <c r="AK934" s="4"/>
      <c r="AL934" s="4"/>
      <c r="AM934" s="264">
        <v>10266.870000000001</v>
      </c>
      <c r="AN934" s="264">
        <v>258.16000000000003</v>
      </c>
      <c r="AO934" s="264">
        <v>39.28</v>
      </c>
      <c r="AP934" s="264">
        <v>89.55</v>
      </c>
      <c r="AQ934" s="264">
        <v>197.69</v>
      </c>
      <c r="AR934" s="24"/>
      <c r="AS934" s="4"/>
      <c r="AT934" s="4"/>
      <c r="AU934" s="264">
        <v>112.82274725274701</v>
      </c>
      <c r="AV934" s="264">
        <v>2.9006741573033699</v>
      </c>
      <c r="AW934" s="264">
        <v>0.46761904761904799</v>
      </c>
      <c r="AX934" s="264">
        <v>1.1629870129870099</v>
      </c>
      <c r="AY934" s="264">
        <v>2.0809473684210502</v>
      </c>
      <c r="AZ934" s="24"/>
      <c r="BA934" s="4"/>
    </row>
    <row r="935" spans="2:53" ht="14.4">
      <c r="B935" s="253" t="s">
        <v>482</v>
      </c>
      <c r="C935" s="5"/>
      <c r="D935" s="254" t="s">
        <v>212</v>
      </c>
      <c r="E935" s="255">
        <v>139</v>
      </c>
      <c r="F935" s="255">
        <v>78</v>
      </c>
      <c r="G935" s="255">
        <v>48</v>
      </c>
      <c r="H935" s="255">
        <v>29</v>
      </c>
      <c r="I935" s="256">
        <v>36</v>
      </c>
      <c r="M935" s="257">
        <v>17520.689999999999</v>
      </c>
      <c r="N935" s="257">
        <v>9419.98</v>
      </c>
      <c r="O935" s="257">
        <v>3413.08</v>
      </c>
      <c r="P935" s="257">
        <v>1371.51</v>
      </c>
      <c r="Q935" s="257">
        <v>6604.21</v>
      </c>
      <c r="U935" s="257">
        <v>18.718685897435901</v>
      </c>
      <c r="V935" s="257">
        <v>10.328925438596499</v>
      </c>
      <c r="W935" s="257">
        <v>3.65426124197002</v>
      </c>
      <c r="X935" s="257">
        <v>1.5038486842105301</v>
      </c>
      <c r="Y935" s="257">
        <v>6.9664662447257397</v>
      </c>
      <c r="Z935" s="11"/>
      <c r="AA935" s="4"/>
      <c r="AB935" s="253" t="s">
        <v>392</v>
      </c>
      <c r="AD935" s="254" t="s">
        <v>393</v>
      </c>
      <c r="AE935" s="255">
        <v>11</v>
      </c>
      <c r="AF935" s="255">
        <v>5</v>
      </c>
      <c r="AG935" s="255">
        <v>3</v>
      </c>
      <c r="AH935" s="255">
        <v>2</v>
      </c>
      <c r="AI935" s="256">
        <v>3</v>
      </c>
      <c r="AJ935" s="24"/>
      <c r="AK935" s="4"/>
      <c r="AL935" s="4"/>
      <c r="AM935" s="257">
        <v>1557.45</v>
      </c>
      <c r="AN935" s="257">
        <v>1237.78</v>
      </c>
      <c r="AO935" s="257">
        <v>519.54</v>
      </c>
      <c r="AP935" s="257">
        <v>340.95</v>
      </c>
      <c r="AQ935" s="257">
        <v>287.02999999999997</v>
      </c>
      <c r="AR935" s="24"/>
      <c r="AS935" s="4"/>
      <c r="AT935" s="4"/>
      <c r="AU935" s="257">
        <v>44.498571428571402</v>
      </c>
      <c r="AV935" s="257">
        <v>38.680624999999999</v>
      </c>
      <c r="AW935" s="257">
        <v>15.7436363636364</v>
      </c>
      <c r="AX935" s="257">
        <v>11.365</v>
      </c>
      <c r="AY935" s="257">
        <v>8.2008571428571404</v>
      </c>
      <c r="AZ935" s="24"/>
      <c r="BA935" s="4"/>
    </row>
    <row r="936" spans="2:53" ht="14.4">
      <c r="B936" s="260" t="s">
        <v>699</v>
      </c>
      <c r="C936" s="5"/>
      <c r="D936" s="261" t="s">
        <v>212</v>
      </c>
      <c r="E936" s="262">
        <v>20</v>
      </c>
      <c r="F936" s="262">
        <v>11</v>
      </c>
      <c r="G936" s="262">
        <v>5</v>
      </c>
      <c r="H936" s="262">
        <v>2</v>
      </c>
      <c r="I936" s="263">
        <v>2</v>
      </c>
      <c r="M936" s="264">
        <v>3296.37</v>
      </c>
      <c r="N936" s="264">
        <v>3409.6</v>
      </c>
      <c r="O936" s="264">
        <v>695.1</v>
      </c>
      <c r="P936" s="264">
        <v>560.42999999999995</v>
      </c>
      <c r="Q936" s="264">
        <v>1754.47</v>
      </c>
      <c r="U936" s="264">
        <v>34.698631578947399</v>
      </c>
      <c r="V936" s="264">
        <v>37.468131868131898</v>
      </c>
      <c r="W936" s="264">
        <v>7.3168421052631603</v>
      </c>
      <c r="X936" s="264">
        <v>6.0916304347826102</v>
      </c>
      <c r="Y936" s="264">
        <v>17.721919191919199</v>
      </c>
      <c r="Z936" s="11"/>
      <c r="AA936" s="4"/>
      <c r="AB936" s="260" t="s">
        <v>392</v>
      </c>
      <c r="AD936" s="261" t="s">
        <v>110</v>
      </c>
      <c r="AE936" s="262">
        <v>1</v>
      </c>
      <c r="AF936" s="262">
        <v>1</v>
      </c>
      <c r="AG936" s="262">
        <v>1</v>
      </c>
      <c r="AH936" s="262">
        <v>1</v>
      </c>
      <c r="AI936" s="263">
        <v>1</v>
      </c>
      <c r="AJ936" s="24"/>
      <c r="AK936" s="4"/>
      <c r="AL936" s="4"/>
      <c r="AM936" s="264">
        <v>8.74</v>
      </c>
      <c r="AN936" s="264">
        <v>9.4600000000000009</v>
      </c>
      <c r="AO936" s="264">
        <v>9.0399999999999991</v>
      </c>
      <c r="AP936" s="264">
        <v>9.2100000000000009</v>
      </c>
      <c r="AQ936" s="264">
        <v>470</v>
      </c>
      <c r="AR936" s="24"/>
      <c r="AS936" s="4"/>
      <c r="AT936" s="4"/>
      <c r="AU936" s="264">
        <v>8.74</v>
      </c>
      <c r="AV936" s="264">
        <v>9.4600000000000009</v>
      </c>
      <c r="AW936" s="264">
        <v>9.0399999999999991</v>
      </c>
      <c r="AX936" s="264">
        <v>9.2100000000000009</v>
      </c>
      <c r="AY936" s="264">
        <v>470</v>
      </c>
      <c r="AZ936" s="24"/>
      <c r="BA936" s="4"/>
    </row>
    <row r="937" spans="2:53" ht="14.4">
      <c r="B937" s="253" t="s">
        <v>375</v>
      </c>
      <c r="C937" s="5"/>
      <c r="D937" s="254" t="s">
        <v>376</v>
      </c>
      <c r="E937" s="255"/>
      <c r="F937" s="255"/>
      <c r="G937" s="255"/>
      <c r="H937" s="255"/>
      <c r="I937" s="256"/>
      <c r="M937" s="257">
        <v>0</v>
      </c>
      <c r="N937" s="257">
        <v>0</v>
      </c>
      <c r="O937" s="257">
        <v>0</v>
      </c>
      <c r="P937" s="257">
        <v>0</v>
      </c>
      <c r="Q937" s="257">
        <v>0</v>
      </c>
      <c r="U937" s="257">
        <v>0</v>
      </c>
      <c r="V937" s="257">
        <v>0</v>
      </c>
      <c r="W937" s="257">
        <v>0</v>
      </c>
      <c r="X937" s="257">
        <v>0</v>
      </c>
      <c r="Y937" s="257">
        <v>0</v>
      </c>
      <c r="Z937" s="11"/>
      <c r="AA937" s="4"/>
      <c r="AB937" s="253" t="s">
        <v>394</v>
      </c>
      <c r="AD937" s="254" t="s">
        <v>84</v>
      </c>
      <c r="AE937" s="255">
        <v>26</v>
      </c>
      <c r="AF937" s="255">
        <v>10</v>
      </c>
      <c r="AG937" s="255">
        <v>8</v>
      </c>
      <c r="AH937" s="255">
        <v>6</v>
      </c>
      <c r="AI937" s="256">
        <v>5</v>
      </c>
      <c r="AJ937" s="24"/>
      <c r="AK937" s="4"/>
      <c r="AL937" s="4"/>
      <c r="AM937" s="257">
        <v>12649.49</v>
      </c>
      <c r="AN937" s="257">
        <v>354.07</v>
      </c>
      <c r="AO937" s="257">
        <v>481.26</v>
      </c>
      <c r="AP937" s="257">
        <v>-361.66</v>
      </c>
      <c r="AQ937" s="257">
        <v>-391.25</v>
      </c>
      <c r="AR937" s="24"/>
      <c r="AS937" s="4"/>
      <c r="AT937" s="4"/>
      <c r="AU937" s="257">
        <v>61.704829268292698</v>
      </c>
      <c r="AV937" s="257">
        <v>1.7882323232323201</v>
      </c>
      <c r="AW937" s="257">
        <v>2.5196858638743498</v>
      </c>
      <c r="AX937" s="257">
        <v>-1.9340106951871701</v>
      </c>
      <c r="AY937" s="257">
        <v>-1.8992718446601899</v>
      </c>
      <c r="AZ937" s="24"/>
      <c r="BA937" s="4"/>
    </row>
    <row r="938" spans="2:53" ht="14.4">
      <c r="B938" s="260" t="s">
        <v>420</v>
      </c>
      <c r="C938" s="5"/>
      <c r="D938" s="261" t="s">
        <v>376</v>
      </c>
      <c r="E938" s="262">
        <v>1349</v>
      </c>
      <c r="F938" s="262">
        <v>588</v>
      </c>
      <c r="G938" s="262">
        <v>318</v>
      </c>
      <c r="H938" s="262">
        <v>204</v>
      </c>
      <c r="I938" s="263">
        <v>206</v>
      </c>
      <c r="M938" s="264">
        <v>75275.98</v>
      </c>
      <c r="N938" s="264">
        <v>28248.6699999999</v>
      </c>
      <c r="O938" s="264">
        <v>-2385.6300000000101</v>
      </c>
      <c r="P938" s="264">
        <v>2447.98</v>
      </c>
      <c r="Q938" s="264">
        <v>-43933.58</v>
      </c>
      <c r="U938" s="264">
        <v>4.3421769727734203</v>
      </c>
      <c r="V938" s="264">
        <v>1.64045702671312</v>
      </c>
      <c r="W938" s="264">
        <v>-0.13946159242371101</v>
      </c>
      <c r="X938" s="264">
        <v>0.15093285652629601</v>
      </c>
      <c r="Y938" s="264">
        <v>-2.5311735899060901</v>
      </c>
      <c r="Z938" s="11"/>
      <c r="AA938" s="4"/>
      <c r="AB938" s="260" t="s">
        <v>395</v>
      </c>
      <c r="AD938" s="261" t="s">
        <v>56</v>
      </c>
      <c r="AE938" s="262"/>
      <c r="AF938" s="262"/>
      <c r="AG938" s="262"/>
      <c r="AH938" s="262"/>
      <c r="AI938" s="263"/>
      <c r="AJ938" s="24"/>
      <c r="AK938" s="4"/>
      <c r="AL938" s="4"/>
      <c r="AM938" s="264">
        <v>0</v>
      </c>
      <c r="AN938" s="264">
        <v>0</v>
      </c>
      <c r="AO938" s="264">
        <v>0</v>
      </c>
      <c r="AP938" s="264">
        <v>0</v>
      </c>
      <c r="AQ938" s="264">
        <v>0</v>
      </c>
      <c r="AR938" s="24"/>
      <c r="AS938" s="4"/>
      <c r="AT938" s="4"/>
      <c r="AU938" s="264">
        <v>0</v>
      </c>
      <c r="AV938" s="264">
        <v>0</v>
      </c>
      <c r="AW938" s="264">
        <v>0</v>
      </c>
      <c r="AX938" s="264">
        <v>0</v>
      </c>
      <c r="AY938" s="264">
        <v>0</v>
      </c>
      <c r="AZ938" s="24"/>
      <c r="BA938" s="4"/>
    </row>
    <row r="939" spans="2:53" ht="14.4">
      <c r="B939" s="253" t="s">
        <v>428</v>
      </c>
      <c r="C939" s="5"/>
      <c r="D939" s="254" t="s">
        <v>376</v>
      </c>
      <c r="E939" s="255"/>
      <c r="F939" s="255"/>
      <c r="G939" s="255"/>
      <c r="H939" s="255"/>
      <c r="I939" s="256"/>
      <c r="M939" s="257">
        <v>0</v>
      </c>
      <c r="N939" s="257">
        <v>0</v>
      </c>
      <c r="O939" s="257">
        <v>0</v>
      </c>
      <c r="P939" s="257">
        <v>0</v>
      </c>
      <c r="Q939" s="257">
        <v>0</v>
      </c>
      <c r="U939" s="257">
        <v>0</v>
      </c>
      <c r="V939" s="257">
        <v>0</v>
      </c>
      <c r="W939" s="257">
        <v>0</v>
      </c>
      <c r="X939" s="257">
        <v>0</v>
      </c>
      <c r="Y939" s="257">
        <v>0</v>
      </c>
      <c r="Z939" s="11"/>
      <c r="AA939" s="4"/>
      <c r="AB939" s="253" t="s">
        <v>395</v>
      </c>
      <c r="AD939" s="254" t="s">
        <v>54</v>
      </c>
      <c r="AE939" s="255"/>
      <c r="AF939" s="255"/>
      <c r="AG939" s="255"/>
      <c r="AH939" s="255"/>
      <c r="AI939" s="256"/>
      <c r="AJ939" s="24"/>
      <c r="AK939" s="4"/>
      <c r="AL939" s="4"/>
      <c r="AM939" s="257">
        <v>-50</v>
      </c>
      <c r="AN939" s="257">
        <v>-50</v>
      </c>
      <c r="AO939" s="257">
        <v>-7.17</v>
      </c>
      <c r="AP939" s="257">
        <v>0</v>
      </c>
      <c r="AQ939" s="257">
        <v>0</v>
      </c>
      <c r="AR939" s="24"/>
      <c r="AS939" s="4"/>
      <c r="AT939" s="4"/>
      <c r="AU939" s="257">
        <v>-12.5</v>
      </c>
      <c r="AV939" s="257">
        <v>-12.5</v>
      </c>
      <c r="AW939" s="257">
        <v>-2.39</v>
      </c>
      <c r="AX939" s="257">
        <v>0</v>
      </c>
      <c r="AY939" s="257">
        <v>0</v>
      </c>
      <c r="AZ939" s="24"/>
      <c r="BA939" s="4"/>
    </row>
    <row r="940" spans="2:53" ht="14.4">
      <c r="B940" s="260" t="s">
        <v>416</v>
      </c>
      <c r="C940" s="5"/>
      <c r="D940" s="261" t="s">
        <v>356</v>
      </c>
      <c r="E940" s="262">
        <v>334</v>
      </c>
      <c r="F940" s="262">
        <v>196</v>
      </c>
      <c r="G940" s="262">
        <v>136</v>
      </c>
      <c r="H940" s="262">
        <v>116</v>
      </c>
      <c r="I940" s="263">
        <v>113</v>
      </c>
      <c r="M940" s="264">
        <v>23506.240000000002</v>
      </c>
      <c r="N940" s="264">
        <v>20898.78</v>
      </c>
      <c r="O940" s="264">
        <v>10497.83</v>
      </c>
      <c r="P940" s="264">
        <v>9347.4699999999993</v>
      </c>
      <c r="Q940" s="264">
        <v>17156.189999999999</v>
      </c>
      <c r="U940" s="264">
        <v>17.399141376757999</v>
      </c>
      <c r="V940" s="264">
        <v>15.1550253807107</v>
      </c>
      <c r="W940" s="264">
        <v>7.72467255334805</v>
      </c>
      <c r="X940" s="264">
        <v>6.8883345615327896</v>
      </c>
      <c r="Y940" s="264">
        <v>12.150276203965999</v>
      </c>
      <c r="Z940" s="11"/>
      <c r="AA940" s="4"/>
      <c r="AB940" s="260" t="s">
        <v>600</v>
      </c>
      <c r="AD940" s="261" t="s">
        <v>601</v>
      </c>
      <c r="AE940" s="262"/>
      <c r="AF940" s="262"/>
      <c r="AG940" s="262"/>
      <c r="AH940" s="262"/>
      <c r="AI940" s="263"/>
      <c r="AJ940" s="24"/>
      <c r="AK940" s="4"/>
      <c r="AL940" s="4"/>
      <c r="AM940" s="264">
        <v>0</v>
      </c>
      <c r="AN940" s="264">
        <v>0</v>
      </c>
      <c r="AO940" s="264">
        <v>0</v>
      </c>
      <c r="AP940" s="264">
        <v>0</v>
      </c>
      <c r="AQ940" s="264">
        <v>0</v>
      </c>
      <c r="AR940" s="24"/>
      <c r="AS940" s="4"/>
      <c r="AT940" s="4"/>
      <c r="AU940" s="264">
        <v>0</v>
      </c>
      <c r="AV940" s="264">
        <v>0</v>
      </c>
      <c r="AW940" s="264">
        <v>0</v>
      </c>
      <c r="AX940" s="264">
        <v>0</v>
      </c>
      <c r="AY940" s="264">
        <v>0</v>
      </c>
      <c r="AZ940" s="24"/>
      <c r="BA940" s="4"/>
    </row>
    <row r="941" spans="2:53" ht="14.4">
      <c r="B941" s="253" t="s">
        <v>99</v>
      </c>
      <c r="C941" s="5"/>
      <c r="D941" s="254" t="s">
        <v>100</v>
      </c>
      <c r="E941" s="255"/>
      <c r="F941" s="255"/>
      <c r="G941" s="255"/>
      <c r="H941" s="255"/>
      <c r="I941" s="256"/>
      <c r="M941" s="257">
        <v>0</v>
      </c>
      <c r="N941" s="257">
        <v>0</v>
      </c>
      <c r="O941" s="257">
        <v>0</v>
      </c>
      <c r="P941" s="257">
        <v>0</v>
      </c>
      <c r="Q941" s="257">
        <v>0</v>
      </c>
      <c r="U941" s="257">
        <v>0</v>
      </c>
      <c r="V941" s="257">
        <v>0</v>
      </c>
      <c r="W941" s="257">
        <v>0</v>
      </c>
      <c r="X941" s="257">
        <v>0</v>
      </c>
      <c r="Y941" s="257">
        <v>0</v>
      </c>
      <c r="Z941" s="11"/>
      <c r="AA941" s="4"/>
      <c r="AB941" s="253" t="s">
        <v>396</v>
      </c>
      <c r="AD941" s="254" t="s">
        <v>397</v>
      </c>
      <c r="AE941" s="255">
        <v>9</v>
      </c>
      <c r="AF941" s="255">
        <v>7</v>
      </c>
      <c r="AG941" s="255">
        <v>3</v>
      </c>
      <c r="AH941" s="255">
        <v>2</v>
      </c>
      <c r="AI941" s="256"/>
      <c r="AJ941" s="24"/>
      <c r="AK941" s="4"/>
      <c r="AL941" s="4"/>
      <c r="AM941" s="257">
        <v>1388.31</v>
      </c>
      <c r="AN941" s="257">
        <v>640.83000000000004</v>
      </c>
      <c r="AO941" s="257">
        <v>327.52999999999997</v>
      </c>
      <c r="AP941" s="257">
        <v>489.52</v>
      </c>
      <c r="AQ941" s="257">
        <v>-276.08999999999997</v>
      </c>
      <c r="AR941" s="24"/>
      <c r="AS941" s="4"/>
      <c r="AT941" s="4"/>
      <c r="AU941" s="257">
        <v>51.418888888888901</v>
      </c>
      <c r="AV941" s="257">
        <v>20.025937500000001</v>
      </c>
      <c r="AW941" s="257">
        <v>10.5654838709677</v>
      </c>
      <c r="AX941" s="257">
        <v>19.5808</v>
      </c>
      <c r="AY941" s="257">
        <v>-8.6278124999999992</v>
      </c>
      <c r="AZ941" s="24"/>
      <c r="BA941" s="4"/>
    </row>
    <row r="942" spans="2:53" ht="14.4">
      <c r="B942" s="260" t="s">
        <v>377</v>
      </c>
      <c r="C942" s="5"/>
      <c r="D942" s="261" t="s">
        <v>100</v>
      </c>
      <c r="E942" s="262">
        <v>2</v>
      </c>
      <c r="F942" s="262"/>
      <c r="G942" s="262"/>
      <c r="H942" s="262"/>
      <c r="I942" s="263"/>
      <c r="M942" s="264">
        <v>248.73</v>
      </c>
      <c r="N942" s="264">
        <v>0</v>
      </c>
      <c r="O942" s="264">
        <v>0</v>
      </c>
      <c r="P942" s="264">
        <v>0</v>
      </c>
      <c r="Q942" s="264">
        <v>0</v>
      </c>
      <c r="U942" s="264">
        <v>35.532857142857097</v>
      </c>
      <c r="V942" s="264">
        <v>0</v>
      </c>
      <c r="W942" s="264">
        <v>0</v>
      </c>
      <c r="X942" s="264">
        <v>0</v>
      </c>
      <c r="Y942" s="264">
        <v>0</v>
      </c>
      <c r="Z942" s="11"/>
      <c r="AA942" s="4"/>
      <c r="AB942" s="260" t="s">
        <v>398</v>
      </c>
      <c r="AD942" s="261" t="s">
        <v>310</v>
      </c>
      <c r="AE942" s="262">
        <v>30</v>
      </c>
      <c r="AF942" s="262">
        <v>13</v>
      </c>
      <c r="AG942" s="262">
        <v>9</v>
      </c>
      <c r="AH942" s="262">
        <v>8</v>
      </c>
      <c r="AI942" s="263">
        <v>7</v>
      </c>
      <c r="AJ942" s="24"/>
      <c r="AK942" s="4"/>
      <c r="AL942" s="4"/>
      <c r="AM942" s="264">
        <v>3931.14</v>
      </c>
      <c r="AN942" s="264">
        <v>569.03</v>
      </c>
      <c r="AO942" s="264">
        <v>-1675.63</v>
      </c>
      <c r="AP942" s="264">
        <v>102.32</v>
      </c>
      <c r="AQ942" s="264">
        <v>8461.39</v>
      </c>
      <c r="AR942" s="24"/>
      <c r="AS942" s="4"/>
      <c r="AT942" s="4"/>
      <c r="AU942" s="264">
        <v>17.394424778761099</v>
      </c>
      <c r="AV942" s="264">
        <v>2.4527155172413799</v>
      </c>
      <c r="AW942" s="264">
        <v>-7.6512785388127904</v>
      </c>
      <c r="AX942" s="264">
        <v>0.47152073732718902</v>
      </c>
      <c r="AY942" s="264">
        <v>35.255791666666703</v>
      </c>
      <c r="AZ942" s="24"/>
      <c r="BA942" s="4"/>
    </row>
    <row r="943" spans="2:53" ht="14.4">
      <c r="B943" s="253" t="s">
        <v>402</v>
      </c>
      <c r="C943" s="5"/>
      <c r="D943" s="254" t="s">
        <v>100</v>
      </c>
      <c r="E943" s="255">
        <v>146</v>
      </c>
      <c r="F943" s="255">
        <v>75</v>
      </c>
      <c r="G943" s="255">
        <v>46</v>
      </c>
      <c r="H943" s="255">
        <v>37</v>
      </c>
      <c r="I943" s="256">
        <v>39</v>
      </c>
      <c r="M943" s="257">
        <v>14271.28</v>
      </c>
      <c r="N943" s="257">
        <v>8712.82</v>
      </c>
      <c r="O943" s="257">
        <v>4053.18</v>
      </c>
      <c r="P943" s="257">
        <v>4695.4799999999996</v>
      </c>
      <c r="Q943" s="257">
        <v>9829.64</v>
      </c>
      <c r="U943" s="257">
        <v>19.9041562064156</v>
      </c>
      <c r="V943" s="257">
        <v>11.984621733149901</v>
      </c>
      <c r="W943" s="257">
        <v>5.7737606837606803</v>
      </c>
      <c r="X943" s="257">
        <v>6.7560863309352497</v>
      </c>
      <c r="Y943" s="257">
        <v>13.3012719891746</v>
      </c>
      <c r="Z943" s="11"/>
      <c r="AA943" s="4"/>
      <c r="AB943" s="253" t="s">
        <v>399</v>
      </c>
      <c r="AD943" s="254" t="s">
        <v>323</v>
      </c>
      <c r="AE943" s="255"/>
      <c r="AF943" s="255"/>
      <c r="AG943" s="255"/>
      <c r="AH943" s="255"/>
      <c r="AI943" s="256"/>
      <c r="AJ943" s="24"/>
      <c r="AK943" s="4"/>
      <c r="AL943" s="4"/>
      <c r="AM943" s="257">
        <v>0</v>
      </c>
      <c r="AN943" s="257">
        <v>0</v>
      </c>
      <c r="AO943" s="257">
        <v>0</v>
      </c>
      <c r="AP943" s="257">
        <v>0</v>
      </c>
      <c r="AQ943" s="257">
        <v>0</v>
      </c>
      <c r="AR943" s="24"/>
      <c r="AS943" s="4"/>
      <c r="AT943" s="4"/>
      <c r="AU943" s="257">
        <v>0</v>
      </c>
      <c r="AV943" s="257">
        <v>0</v>
      </c>
      <c r="AW943" s="257">
        <v>0</v>
      </c>
      <c r="AX943" s="257">
        <v>0</v>
      </c>
      <c r="AY943" s="257">
        <v>0</v>
      </c>
      <c r="AZ943" s="24"/>
      <c r="BA943" s="4"/>
    </row>
    <row r="944" spans="2:53" ht="14.4">
      <c r="B944" s="260" t="s">
        <v>113</v>
      </c>
      <c r="C944" s="5"/>
      <c r="D944" s="261" t="s">
        <v>114</v>
      </c>
      <c r="E944" s="262">
        <v>6</v>
      </c>
      <c r="F944" s="262">
        <v>6</v>
      </c>
      <c r="G944" s="262">
        <v>4</v>
      </c>
      <c r="H944" s="262">
        <v>1</v>
      </c>
      <c r="I944" s="263">
        <v>2</v>
      </c>
      <c r="M944" s="264">
        <v>910.14</v>
      </c>
      <c r="N944" s="264">
        <v>770.2</v>
      </c>
      <c r="O944" s="264">
        <v>904.44</v>
      </c>
      <c r="P944" s="264">
        <v>24.35</v>
      </c>
      <c r="Q944" s="264">
        <v>772.48</v>
      </c>
      <c r="U944" s="264">
        <v>27.58</v>
      </c>
      <c r="V944" s="264">
        <v>24.068750000000001</v>
      </c>
      <c r="W944" s="264">
        <v>30.148</v>
      </c>
      <c r="X944" s="264">
        <v>0.83965517241379195</v>
      </c>
      <c r="Y944" s="264">
        <v>26.6372413793103</v>
      </c>
      <c r="Z944" s="11"/>
      <c r="AA944" s="4"/>
      <c r="AB944" s="260" t="s">
        <v>650</v>
      </c>
      <c r="AD944" s="261" t="s">
        <v>323</v>
      </c>
      <c r="AE944" s="262"/>
      <c r="AF944" s="262"/>
      <c r="AG944" s="262"/>
      <c r="AH944" s="262"/>
      <c r="AI944" s="263"/>
      <c r="AJ944" s="24"/>
      <c r="AK944" s="4"/>
      <c r="AL944" s="4"/>
      <c r="AM944" s="264">
        <v>0</v>
      </c>
      <c r="AN944" s="264">
        <v>0</v>
      </c>
      <c r="AO944" s="264">
        <v>0</v>
      </c>
      <c r="AP944" s="264">
        <v>0</v>
      </c>
      <c r="AQ944" s="264">
        <v>0</v>
      </c>
      <c r="AR944" s="24"/>
      <c r="AS944" s="4"/>
      <c r="AT944" s="4"/>
      <c r="AU944" s="264">
        <v>0</v>
      </c>
      <c r="AV944" s="264">
        <v>0</v>
      </c>
      <c r="AW944" s="264">
        <v>0</v>
      </c>
      <c r="AX944" s="264">
        <v>0</v>
      </c>
      <c r="AY944" s="264">
        <v>0</v>
      </c>
      <c r="AZ944" s="24"/>
      <c r="BA944" s="4"/>
    </row>
    <row r="945" spans="2:53" ht="14.4">
      <c r="B945" s="253" t="s">
        <v>375</v>
      </c>
      <c r="C945" s="5"/>
      <c r="D945" s="254" t="s">
        <v>114</v>
      </c>
      <c r="E945" s="255">
        <v>144</v>
      </c>
      <c r="F945" s="255">
        <v>73</v>
      </c>
      <c r="G945" s="255">
        <v>56</v>
      </c>
      <c r="H945" s="255">
        <v>37</v>
      </c>
      <c r="I945" s="256">
        <v>43</v>
      </c>
      <c r="M945" s="257">
        <v>10666.1</v>
      </c>
      <c r="N945" s="257">
        <v>3967.1999999999898</v>
      </c>
      <c r="O945" s="257">
        <v>4882.33</v>
      </c>
      <c r="P945" s="257">
        <v>3348.64</v>
      </c>
      <c r="Q945" s="257">
        <v>-3358.01</v>
      </c>
      <c r="U945" s="257">
        <v>8.7355446355446205</v>
      </c>
      <c r="V945" s="257">
        <v>3.49533039647577</v>
      </c>
      <c r="W945" s="257">
        <v>4.0517261410788397</v>
      </c>
      <c r="X945" s="257">
        <v>2.8547655583972702</v>
      </c>
      <c r="Y945" s="257">
        <v>-2.7502129402129398</v>
      </c>
      <c r="Z945" s="11"/>
      <c r="AA945" s="4"/>
      <c r="AB945" s="253" t="s">
        <v>400</v>
      </c>
      <c r="AD945" s="254" t="s">
        <v>70</v>
      </c>
      <c r="AE945" s="255">
        <v>4</v>
      </c>
      <c r="AF945" s="255">
        <v>2</v>
      </c>
      <c r="AG945" s="255">
        <v>1</v>
      </c>
      <c r="AH945" s="255">
        <v>1</v>
      </c>
      <c r="AI945" s="256">
        <v>1</v>
      </c>
      <c r="AJ945" s="24"/>
      <c r="AK945" s="4"/>
      <c r="AL945" s="4"/>
      <c r="AM945" s="257">
        <v>35.28</v>
      </c>
      <c r="AN945" s="257">
        <v>-140.79</v>
      </c>
      <c r="AO945" s="257">
        <v>12.66</v>
      </c>
      <c r="AP945" s="257">
        <v>17.27</v>
      </c>
      <c r="AQ945" s="257">
        <v>205.6</v>
      </c>
      <c r="AR945" s="24"/>
      <c r="AS945" s="4"/>
      <c r="AT945" s="4"/>
      <c r="AU945" s="257">
        <v>1.26</v>
      </c>
      <c r="AV945" s="257">
        <v>-5.02821428571428</v>
      </c>
      <c r="AW945" s="257">
        <v>0.43655172413793097</v>
      </c>
      <c r="AX945" s="257">
        <v>0.61678571428571405</v>
      </c>
      <c r="AY945" s="257">
        <v>6.8533333333333299</v>
      </c>
      <c r="AZ945" s="24"/>
      <c r="BA945" s="4"/>
    </row>
    <row r="946" spans="2:53" ht="14.4">
      <c r="B946" s="260" t="s">
        <v>677</v>
      </c>
      <c r="C946" s="5"/>
      <c r="D946" s="261" t="s">
        <v>114</v>
      </c>
      <c r="E946" s="262">
        <v>24</v>
      </c>
      <c r="F946" s="262">
        <v>18</v>
      </c>
      <c r="G946" s="262">
        <v>12</v>
      </c>
      <c r="H946" s="262">
        <v>6</v>
      </c>
      <c r="I946" s="263">
        <v>6</v>
      </c>
      <c r="M946" s="264">
        <v>2388.13</v>
      </c>
      <c r="N946" s="264">
        <v>1737.64</v>
      </c>
      <c r="O946" s="264">
        <v>836.46</v>
      </c>
      <c r="P946" s="264">
        <v>808.66</v>
      </c>
      <c r="Q946" s="264">
        <v>1114.4000000000001</v>
      </c>
      <c r="U946" s="264">
        <v>19.4156910569106</v>
      </c>
      <c r="V946" s="264">
        <v>15.654414414414401</v>
      </c>
      <c r="W946" s="264">
        <v>6.9128925619834698</v>
      </c>
      <c r="X946" s="264">
        <v>7.2852252252252203</v>
      </c>
      <c r="Y946" s="264">
        <v>8.9870967741935495</v>
      </c>
      <c r="Z946" s="11"/>
      <c r="AA946" s="4"/>
      <c r="AB946" s="260" t="s">
        <v>402</v>
      </c>
      <c r="AD946" s="261" t="s">
        <v>100</v>
      </c>
      <c r="AE946" s="262">
        <v>36</v>
      </c>
      <c r="AF946" s="262">
        <v>12</v>
      </c>
      <c r="AG946" s="262">
        <v>6</v>
      </c>
      <c r="AH946" s="262">
        <v>4</v>
      </c>
      <c r="AI946" s="263">
        <v>5</v>
      </c>
      <c r="AJ946" s="24"/>
      <c r="AK946" s="4"/>
      <c r="AL946" s="4"/>
      <c r="AM946" s="264">
        <v>7775.55</v>
      </c>
      <c r="AN946" s="264">
        <v>1251.31</v>
      </c>
      <c r="AO946" s="264">
        <v>109.95</v>
      </c>
      <c r="AP946" s="264">
        <v>-188.25</v>
      </c>
      <c r="AQ946" s="264">
        <v>2943.81</v>
      </c>
      <c r="AR946" s="24"/>
      <c r="AS946" s="4"/>
      <c r="AT946" s="4"/>
      <c r="AU946" s="264">
        <v>45.471052631578999</v>
      </c>
      <c r="AV946" s="264">
        <v>7.5380120481927699</v>
      </c>
      <c r="AW946" s="264">
        <v>0.68718749999999995</v>
      </c>
      <c r="AX946" s="264">
        <v>-1.2634228187919501</v>
      </c>
      <c r="AY946" s="264">
        <v>16.821771428571399</v>
      </c>
      <c r="AZ946" s="24"/>
      <c r="BA946" s="4"/>
    </row>
    <row r="947" spans="2:53" ht="14.4">
      <c r="B947" s="253" t="s">
        <v>428</v>
      </c>
      <c r="C947" s="5"/>
      <c r="D947" s="254" t="s">
        <v>114</v>
      </c>
      <c r="E947" s="255">
        <v>73</v>
      </c>
      <c r="F947" s="255">
        <v>42</v>
      </c>
      <c r="G947" s="255">
        <v>27</v>
      </c>
      <c r="H947" s="255">
        <v>18</v>
      </c>
      <c r="I947" s="256">
        <v>21</v>
      </c>
      <c r="M947" s="257">
        <v>7521.99</v>
      </c>
      <c r="N947" s="257">
        <v>4743.72</v>
      </c>
      <c r="O947" s="257">
        <v>2683.13</v>
      </c>
      <c r="P947" s="257">
        <v>1633.42</v>
      </c>
      <c r="Q947" s="257">
        <v>8385.51</v>
      </c>
      <c r="U947" s="257">
        <v>10.6092947813822</v>
      </c>
      <c r="V947" s="257">
        <v>6.7767428571428603</v>
      </c>
      <c r="W947" s="257">
        <v>3.8330428571428601</v>
      </c>
      <c r="X947" s="257">
        <v>2.3435007173601199</v>
      </c>
      <c r="Y947" s="257">
        <v>11.9451709401709</v>
      </c>
      <c r="Z947" s="11"/>
      <c r="AA947" s="4"/>
      <c r="AB947" s="253" t="s">
        <v>402</v>
      </c>
      <c r="AD947" s="254" t="s">
        <v>77</v>
      </c>
      <c r="AE947" s="255"/>
      <c r="AF947" s="255"/>
      <c r="AG947" s="255"/>
      <c r="AH947" s="255"/>
      <c r="AI947" s="256"/>
      <c r="AJ947" s="24"/>
      <c r="AK947" s="4"/>
      <c r="AL947" s="4"/>
      <c r="AM947" s="257">
        <v>0</v>
      </c>
      <c r="AN947" s="257">
        <v>0</v>
      </c>
      <c r="AO947" s="257">
        <v>0</v>
      </c>
      <c r="AP947" s="257">
        <v>0</v>
      </c>
      <c r="AQ947" s="257">
        <v>0</v>
      </c>
      <c r="AR947" s="24"/>
      <c r="AS947" s="4"/>
      <c r="AT947" s="4"/>
      <c r="AU947" s="257">
        <v>0</v>
      </c>
      <c r="AV947" s="257">
        <v>0</v>
      </c>
      <c r="AW947" s="257">
        <v>0</v>
      </c>
      <c r="AX947" s="257">
        <v>0</v>
      </c>
      <c r="AY947" s="257">
        <v>0</v>
      </c>
      <c r="AZ947" s="24"/>
      <c r="BA947" s="4"/>
    </row>
    <row r="948" spans="2:53" ht="14.4">
      <c r="B948" s="260" t="s">
        <v>688</v>
      </c>
      <c r="C948" s="5"/>
      <c r="D948" s="261" t="s">
        <v>114</v>
      </c>
      <c r="E948" s="262">
        <v>19</v>
      </c>
      <c r="F948" s="262">
        <v>9</v>
      </c>
      <c r="G948" s="262">
        <v>5</v>
      </c>
      <c r="H948" s="262">
        <v>4</v>
      </c>
      <c r="I948" s="263">
        <v>6</v>
      </c>
      <c r="M948" s="264">
        <v>2858.53</v>
      </c>
      <c r="N948" s="264">
        <v>1572.51</v>
      </c>
      <c r="O948" s="264">
        <v>1113.7</v>
      </c>
      <c r="P948" s="264">
        <v>621.27</v>
      </c>
      <c r="Q948" s="264">
        <v>952.43</v>
      </c>
      <c r="U948" s="264">
        <v>26.225045871559601</v>
      </c>
      <c r="V948" s="264">
        <v>14.295545454545501</v>
      </c>
      <c r="W948" s="264">
        <v>10.708653846153799</v>
      </c>
      <c r="X948" s="264">
        <v>5.9737499999999999</v>
      </c>
      <c r="Y948" s="264">
        <v>8.8187962962963002</v>
      </c>
      <c r="Z948" s="11"/>
      <c r="AA948" s="4"/>
      <c r="AB948" s="260" t="s">
        <v>402</v>
      </c>
      <c r="AD948" s="261" t="s">
        <v>222</v>
      </c>
      <c r="AE948" s="262"/>
      <c r="AF948" s="262"/>
      <c r="AG948" s="262"/>
      <c r="AH948" s="262"/>
      <c r="AI948" s="263"/>
      <c r="AJ948" s="24"/>
      <c r="AK948" s="4"/>
      <c r="AL948" s="4"/>
      <c r="AM948" s="264">
        <v>0</v>
      </c>
      <c r="AN948" s="264">
        <v>0</v>
      </c>
      <c r="AO948" s="264">
        <v>0</v>
      </c>
      <c r="AP948" s="264">
        <v>0</v>
      </c>
      <c r="AQ948" s="264">
        <v>0</v>
      </c>
      <c r="AR948" s="24"/>
      <c r="AS948" s="4"/>
      <c r="AT948" s="4"/>
      <c r="AU948" s="264">
        <v>0</v>
      </c>
      <c r="AV948" s="264">
        <v>0</v>
      </c>
      <c r="AW948" s="264">
        <v>0</v>
      </c>
      <c r="AX948" s="264">
        <v>0</v>
      </c>
      <c r="AY948" s="264">
        <v>0</v>
      </c>
      <c r="AZ948" s="24"/>
      <c r="BA948" s="4"/>
    </row>
    <row r="949" spans="2:53" ht="14.4">
      <c r="B949" s="253" t="s">
        <v>354</v>
      </c>
      <c r="C949" s="5"/>
      <c r="D949" s="254" t="s">
        <v>355</v>
      </c>
      <c r="E949" s="255">
        <v>173</v>
      </c>
      <c r="F949" s="255">
        <v>81</v>
      </c>
      <c r="G949" s="255">
        <v>65</v>
      </c>
      <c r="H949" s="255">
        <v>50</v>
      </c>
      <c r="I949" s="256">
        <v>55</v>
      </c>
      <c r="M949" s="257">
        <v>11490.25</v>
      </c>
      <c r="N949" s="257">
        <v>5788.35</v>
      </c>
      <c r="O949" s="257">
        <v>5553.34</v>
      </c>
      <c r="P949" s="257">
        <v>3643.92</v>
      </c>
      <c r="Q949" s="257">
        <v>3754.62</v>
      </c>
      <c r="U949" s="257">
        <v>13.810396634615399</v>
      </c>
      <c r="V949" s="257">
        <v>6.5257609921082302</v>
      </c>
      <c r="W949" s="257">
        <v>6.2820588235294101</v>
      </c>
      <c r="X949" s="257">
        <v>4.2077598152424898</v>
      </c>
      <c r="Y949" s="257">
        <v>4.1579401993355498</v>
      </c>
      <c r="Z949" s="11"/>
      <c r="AA949" s="4"/>
      <c r="AB949" s="253" t="s">
        <v>403</v>
      </c>
      <c r="AD949" s="254" t="s">
        <v>274</v>
      </c>
      <c r="AE949" s="255">
        <v>53</v>
      </c>
      <c r="AF949" s="255">
        <v>24</v>
      </c>
      <c r="AG949" s="255">
        <v>18</v>
      </c>
      <c r="AH949" s="255">
        <v>11</v>
      </c>
      <c r="AI949" s="256">
        <v>10</v>
      </c>
      <c r="AJ949" s="24"/>
      <c r="AK949" s="4"/>
      <c r="AL949" s="4"/>
      <c r="AM949" s="257">
        <v>6326.65</v>
      </c>
      <c r="AN949" s="257">
        <v>3690.29</v>
      </c>
      <c r="AO949" s="257">
        <v>2576.1</v>
      </c>
      <c r="AP949" s="257">
        <v>559.73</v>
      </c>
      <c r="AQ949" s="257">
        <v>266.16000000000003</v>
      </c>
      <c r="AR949" s="24"/>
      <c r="AS949" s="4"/>
      <c r="AT949" s="4"/>
      <c r="AU949" s="257">
        <v>35.542977528089899</v>
      </c>
      <c r="AV949" s="257">
        <v>20.0559239130435</v>
      </c>
      <c r="AW949" s="257">
        <v>16.000621118012401</v>
      </c>
      <c r="AX949" s="257">
        <v>3.27327485380117</v>
      </c>
      <c r="AY949" s="257">
        <v>1.39350785340314</v>
      </c>
      <c r="AZ949" s="24"/>
      <c r="BA949" s="4"/>
    </row>
    <row r="950" spans="2:53" ht="14.4">
      <c r="B950" s="260" t="s">
        <v>673</v>
      </c>
      <c r="C950" s="5"/>
      <c r="D950" s="261" t="s">
        <v>355</v>
      </c>
      <c r="E950" s="262">
        <v>32</v>
      </c>
      <c r="F950" s="262">
        <v>22</v>
      </c>
      <c r="G950" s="262">
        <v>13</v>
      </c>
      <c r="H950" s="262">
        <v>10</v>
      </c>
      <c r="I950" s="263">
        <v>12</v>
      </c>
      <c r="M950" s="264">
        <v>3194.27</v>
      </c>
      <c r="N950" s="264">
        <v>2360.69</v>
      </c>
      <c r="O950" s="264">
        <v>1092.8900000000001</v>
      </c>
      <c r="P950" s="264">
        <v>275.39999999999998</v>
      </c>
      <c r="Q950" s="264">
        <v>2877.35</v>
      </c>
      <c r="U950" s="264">
        <v>26.1825409836066</v>
      </c>
      <c r="V950" s="264">
        <v>19.192601626016302</v>
      </c>
      <c r="W950" s="264">
        <v>8.5382031250000008</v>
      </c>
      <c r="X950" s="264">
        <v>2.2031999999999998</v>
      </c>
      <c r="Y950" s="264">
        <v>22.3050387596899</v>
      </c>
      <c r="Z950" s="11"/>
      <c r="AA950" s="4"/>
      <c r="AB950" s="260" t="s">
        <v>682</v>
      </c>
      <c r="AD950" s="261" t="s">
        <v>274</v>
      </c>
      <c r="AE950" s="262">
        <v>1</v>
      </c>
      <c r="AF950" s="262">
        <v>1</v>
      </c>
      <c r="AG950" s="262"/>
      <c r="AH950" s="262"/>
      <c r="AI950" s="263"/>
      <c r="AJ950" s="24"/>
      <c r="AK950" s="4"/>
      <c r="AL950" s="4"/>
      <c r="AM950" s="264">
        <v>6.56</v>
      </c>
      <c r="AN950" s="264">
        <v>15</v>
      </c>
      <c r="AO950" s="264"/>
      <c r="AP950" s="264"/>
      <c r="AQ950" s="264"/>
      <c r="AR950" s="24"/>
      <c r="AS950" s="4"/>
      <c r="AT950" s="4"/>
      <c r="AU950" s="264">
        <v>6.56</v>
      </c>
      <c r="AV950" s="264">
        <v>15</v>
      </c>
      <c r="AW950" s="264"/>
      <c r="AX950" s="264"/>
      <c r="AY950" s="264"/>
      <c r="AZ950" s="24"/>
      <c r="BA950" s="4"/>
    </row>
    <row r="951" spans="2:53" ht="14.4">
      <c r="B951" s="253" t="s">
        <v>346</v>
      </c>
      <c r="C951" s="5"/>
      <c r="D951" s="254" t="s">
        <v>347</v>
      </c>
      <c r="E951" s="255">
        <v>40</v>
      </c>
      <c r="F951" s="255">
        <v>16</v>
      </c>
      <c r="G951" s="255">
        <v>8</v>
      </c>
      <c r="H951" s="255"/>
      <c r="I951" s="256">
        <v>4</v>
      </c>
      <c r="M951" s="257">
        <v>3766.07</v>
      </c>
      <c r="N951" s="257">
        <v>5461.55</v>
      </c>
      <c r="O951" s="257">
        <v>935.31</v>
      </c>
      <c r="P951" s="257">
        <v>0</v>
      </c>
      <c r="Q951" s="257">
        <v>1304.76</v>
      </c>
      <c r="U951" s="257">
        <v>19.9262962962963</v>
      </c>
      <c r="V951" s="257">
        <v>28.445572916666698</v>
      </c>
      <c r="W951" s="257">
        <v>4.8714062499999997</v>
      </c>
      <c r="X951" s="257">
        <v>0</v>
      </c>
      <c r="Y951" s="257">
        <v>6.7604145077720199</v>
      </c>
      <c r="Z951" s="11"/>
      <c r="AA951" s="4"/>
      <c r="AB951" s="253" t="s">
        <v>404</v>
      </c>
      <c r="AD951" s="254" t="s">
        <v>282</v>
      </c>
      <c r="AE951" s="255">
        <v>15</v>
      </c>
      <c r="AF951" s="255">
        <v>11</v>
      </c>
      <c r="AG951" s="255">
        <v>5</v>
      </c>
      <c r="AH951" s="255">
        <v>3</v>
      </c>
      <c r="AI951" s="256">
        <v>4</v>
      </c>
      <c r="AJ951" s="24"/>
      <c r="AK951" s="4"/>
      <c r="AL951" s="4"/>
      <c r="AM951" s="257">
        <v>859.48</v>
      </c>
      <c r="AN951" s="257">
        <v>890.28</v>
      </c>
      <c r="AO951" s="257">
        <v>-19.02</v>
      </c>
      <c r="AP951" s="257">
        <v>175.98</v>
      </c>
      <c r="AQ951" s="257">
        <v>984.03</v>
      </c>
      <c r="AR951" s="24"/>
      <c r="AS951" s="4"/>
      <c r="AT951" s="4"/>
      <c r="AU951" s="257">
        <v>14.8186206896552</v>
      </c>
      <c r="AV951" s="257">
        <v>15.0894915254237</v>
      </c>
      <c r="AW951" s="257">
        <v>-0.41347826086956502</v>
      </c>
      <c r="AX951" s="257">
        <v>3.7442553191489401</v>
      </c>
      <c r="AY951" s="257">
        <v>16.1316393442623</v>
      </c>
      <c r="AZ951" s="24"/>
      <c r="BA951" s="4"/>
    </row>
    <row r="952" spans="2:53" ht="14.4">
      <c r="B952" s="260" t="s">
        <v>295</v>
      </c>
      <c r="C952" s="5"/>
      <c r="D952" s="261" t="s">
        <v>296</v>
      </c>
      <c r="E952" s="262">
        <v>109</v>
      </c>
      <c r="F952" s="262">
        <v>70</v>
      </c>
      <c r="G952" s="262">
        <v>49</v>
      </c>
      <c r="H952" s="262">
        <v>27</v>
      </c>
      <c r="I952" s="263">
        <v>29</v>
      </c>
      <c r="M952" s="264">
        <v>11979.35</v>
      </c>
      <c r="N952" s="264">
        <v>8719.83</v>
      </c>
      <c r="O952" s="264">
        <v>9590.9500000000007</v>
      </c>
      <c r="P952" s="264">
        <v>3486.57</v>
      </c>
      <c r="Q952" s="264">
        <v>7605.62</v>
      </c>
      <c r="U952" s="264">
        <v>26.980518018018</v>
      </c>
      <c r="V952" s="264">
        <v>19.683589164785499</v>
      </c>
      <c r="W952" s="264">
        <v>21.748185941043101</v>
      </c>
      <c r="X952" s="264">
        <v>8.32116945107399</v>
      </c>
      <c r="Y952" s="264">
        <v>16.5339565217391</v>
      </c>
      <c r="Z952" s="11"/>
      <c r="AA952" s="4"/>
      <c r="AB952" s="260" t="s">
        <v>405</v>
      </c>
      <c r="AD952" s="261" t="s">
        <v>407</v>
      </c>
      <c r="AE952" s="262">
        <v>15</v>
      </c>
      <c r="AF952" s="262">
        <v>7</v>
      </c>
      <c r="AG952" s="262">
        <v>5</v>
      </c>
      <c r="AH952" s="262">
        <v>4</v>
      </c>
      <c r="AI952" s="263">
        <v>4</v>
      </c>
      <c r="AJ952" s="24"/>
      <c r="AK952" s="4"/>
      <c r="AL952" s="4"/>
      <c r="AM952" s="264">
        <v>2808.88</v>
      </c>
      <c r="AN952" s="264">
        <v>1818.13</v>
      </c>
      <c r="AO952" s="264">
        <v>624.54999999999995</v>
      </c>
      <c r="AP952" s="264">
        <v>61.84</v>
      </c>
      <c r="AQ952" s="264">
        <v>935.66</v>
      </c>
      <c r="AR952" s="24"/>
      <c r="AS952" s="4"/>
      <c r="AT952" s="4"/>
      <c r="AU952" s="264">
        <v>41.923582089552198</v>
      </c>
      <c r="AV952" s="264">
        <v>27.1362686567164</v>
      </c>
      <c r="AW952" s="264">
        <v>9.6084615384615404</v>
      </c>
      <c r="AX952" s="264">
        <v>1.0849122807017499</v>
      </c>
      <c r="AY952" s="264">
        <v>13.7597058823529</v>
      </c>
      <c r="AZ952" s="24"/>
      <c r="BA952" s="4"/>
    </row>
    <row r="953" spans="2:53" ht="14.4">
      <c r="B953" s="253" t="s">
        <v>290</v>
      </c>
      <c r="C953" s="5"/>
      <c r="D953" s="254" t="s">
        <v>291</v>
      </c>
      <c r="E953" s="255">
        <v>33</v>
      </c>
      <c r="F953" s="255">
        <v>20</v>
      </c>
      <c r="G953" s="255">
        <v>11</v>
      </c>
      <c r="H953" s="255">
        <v>9</v>
      </c>
      <c r="I953" s="256">
        <v>12</v>
      </c>
      <c r="M953" s="257">
        <v>6918.35</v>
      </c>
      <c r="N953" s="257">
        <v>2353.0700000000002</v>
      </c>
      <c r="O953" s="257">
        <v>1407.84</v>
      </c>
      <c r="P953" s="257">
        <v>1186.3900000000001</v>
      </c>
      <c r="Q953" s="257">
        <v>2372.7800000000002</v>
      </c>
      <c r="U953" s="257">
        <v>38.222928176795598</v>
      </c>
      <c r="V953" s="257">
        <v>12.858306010929001</v>
      </c>
      <c r="W953" s="257">
        <v>7.9990909090909099</v>
      </c>
      <c r="X953" s="257">
        <v>7.1469277108433698</v>
      </c>
      <c r="Y953" s="257">
        <v>12.966010928961699</v>
      </c>
      <c r="Z953" s="11"/>
      <c r="AA953" s="4"/>
      <c r="AB953" s="253" t="s">
        <v>405</v>
      </c>
      <c r="AD953" s="254" t="s">
        <v>143</v>
      </c>
      <c r="AE953" s="255">
        <v>1</v>
      </c>
      <c r="AF953" s="255"/>
      <c r="AG953" s="255"/>
      <c r="AH953" s="255"/>
      <c r="AI953" s="256"/>
      <c r="AJ953" s="24"/>
      <c r="AK953" s="4"/>
      <c r="AL953" s="4"/>
      <c r="AM953" s="257">
        <v>8.84</v>
      </c>
      <c r="AN953" s="257">
        <v>0</v>
      </c>
      <c r="AO953" s="257">
        <v>0</v>
      </c>
      <c r="AP953" s="257">
        <v>0</v>
      </c>
      <c r="AQ953" s="257">
        <v>0</v>
      </c>
      <c r="AR953" s="24"/>
      <c r="AS953" s="4"/>
      <c r="AT953" s="4"/>
      <c r="AU953" s="257">
        <v>8.84</v>
      </c>
      <c r="AV953" s="257">
        <v>0</v>
      </c>
      <c r="AW953" s="257">
        <v>0</v>
      </c>
      <c r="AX953" s="257">
        <v>0</v>
      </c>
      <c r="AY953" s="257">
        <v>0</v>
      </c>
      <c r="AZ953" s="24"/>
      <c r="BA953" s="4"/>
    </row>
    <row r="954" spans="2:53" ht="14.4">
      <c r="B954" s="260" t="s">
        <v>670</v>
      </c>
      <c r="C954" s="5"/>
      <c r="D954" s="261" t="s">
        <v>291</v>
      </c>
      <c r="E954" s="262">
        <v>8</v>
      </c>
      <c r="F954" s="262">
        <v>6</v>
      </c>
      <c r="G954" s="262">
        <v>5</v>
      </c>
      <c r="H954" s="262">
        <v>4</v>
      </c>
      <c r="I954" s="263">
        <v>4</v>
      </c>
      <c r="M954" s="264">
        <v>1186.4000000000001</v>
      </c>
      <c r="N954" s="264">
        <v>947.6</v>
      </c>
      <c r="O954" s="264">
        <v>440.51</v>
      </c>
      <c r="P954" s="264">
        <v>396.49</v>
      </c>
      <c r="Q954" s="264">
        <v>342.58</v>
      </c>
      <c r="U954" s="264">
        <v>62.442105263157899</v>
      </c>
      <c r="V954" s="264">
        <v>49.873684210526299</v>
      </c>
      <c r="W954" s="264">
        <v>22.025500000000001</v>
      </c>
      <c r="X954" s="264">
        <v>20.8678947368421</v>
      </c>
      <c r="Y954" s="264">
        <v>17.129000000000001</v>
      </c>
      <c r="Z954" s="11"/>
      <c r="AA954" s="4"/>
      <c r="AB954" s="260" t="s">
        <v>408</v>
      </c>
      <c r="AD954" s="261" t="s">
        <v>409</v>
      </c>
      <c r="AE954" s="262">
        <v>23</v>
      </c>
      <c r="AF954" s="262">
        <v>13</v>
      </c>
      <c r="AG954" s="262">
        <v>9</v>
      </c>
      <c r="AH954" s="262">
        <v>8</v>
      </c>
      <c r="AI954" s="263">
        <v>7</v>
      </c>
      <c r="AJ954" s="24"/>
      <c r="AK954" s="4"/>
      <c r="AL954" s="4"/>
      <c r="AM954" s="264">
        <v>1650.03</v>
      </c>
      <c r="AN954" s="264">
        <v>773.33</v>
      </c>
      <c r="AO954" s="264">
        <v>525.84</v>
      </c>
      <c r="AP954" s="264">
        <v>66.380000000000095</v>
      </c>
      <c r="AQ954" s="264">
        <v>2227.69</v>
      </c>
      <c r="AR954" s="24"/>
      <c r="AS954" s="4"/>
      <c r="AT954" s="4"/>
      <c r="AU954" s="264">
        <v>27.049672131147499</v>
      </c>
      <c r="AV954" s="264">
        <v>12.888833333333301</v>
      </c>
      <c r="AW954" s="264">
        <v>10.3105882352941</v>
      </c>
      <c r="AX954" s="264">
        <v>1.1645614035087699</v>
      </c>
      <c r="AY954" s="264">
        <v>37.128166666666701</v>
      </c>
      <c r="AZ954" s="24"/>
      <c r="BA954" s="4"/>
    </row>
    <row r="955" spans="2:53" ht="14.4">
      <c r="B955" s="253" t="s">
        <v>243</v>
      </c>
      <c r="C955" s="5"/>
      <c r="D955" s="254" t="s">
        <v>244</v>
      </c>
      <c r="E955" s="255">
        <v>132</v>
      </c>
      <c r="F955" s="255">
        <v>76</v>
      </c>
      <c r="G955" s="255">
        <v>54</v>
      </c>
      <c r="H955" s="255">
        <v>37</v>
      </c>
      <c r="I955" s="256">
        <v>47</v>
      </c>
      <c r="M955" s="257">
        <v>20020.68</v>
      </c>
      <c r="N955" s="257">
        <v>13795.05</v>
      </c>
      <c r="O955" s="257">
        <v>9514.69</v>
      </c>
      <c r="P955" s="257">
        <v>6293.37</v>
      </c>
      <c r="Q955" s="257">
        <v>10118.19</v>
      </c>
      <c r="U955" s="257">
        <v>42.416694915254197</v>
      </c>
      <c r="V955" s="257">
        <v>30.186105032822802</v>
      </c>
      <c r="W955" s="257">
        <v>20.9114065934066</v>
      </c>
      <c r="X955" s="257">
        <v>13.80125</v>
      </c>
      <c r="Y955" s="257">
        <v>21.4823566878981</v>
      </c>
      <c r="Z955" s="11"/>
      <c r="AA955" s="4"/>
      <c r="AB955" s="253" t="s">
        <v>412</v>
      </c>
      <c r="AD955" s="254" t="s">
        <v>55</v>
      </c>
      <c r="AE955" s="255"/>
      <c r="AF955" s="255"/>
      <c r="AG955" s="255"/>
      <c r="AH955" s="255"/>
      <c r="AI955" s="256"/>
      <c r="AJ955" s="24"/>
      <c r="AK955" s="4"/>
      <c r="AL955" s="4"/>
      <c r="AM955" s="257">
        <v>0</v>
      </c>
      <c r="AN955" s="257">
        <v>0</v>
      </c>
      <c r="AO955" s="257">
        <v>0</v>
      </c>
      <c r="AP955" s="257">
        <v>0</v>
      </c>
      <c r="AQ955" s="257">
        <v>0</v>
      </c>
      <c r="AR955" s="24"/>
      <c r="AS955" s="4"/>
      <c r="AT955" s="4"/>
      <c r="AU955" s="257">
        <v>0</v>
      </c>
      <c r="AV955" s="257">
        <v>0</v>
      </c>
      <c r="AW955" s="257">
        <v>0</v>
      </c>
      <c r="AX955" s="257">
        <v>0</v>
      </c>
      <c r="AY955" s="257">
        <v>0</v>
      </c>
      <c r="AZ955" s="24"/>
      <c r="BA955" s="4"/>
    </row>
    <row r="956" spans="2:53" ht="14.4">
      <c r="B956" s="260" t="s">
        <v>667</v>
      </c>
      <c r="C956" s="5"/>
      <c r="D956" s="261" t="s">
        <v>244</v>
      </c>
      <c r="E956" s="262">
        <v>12</v>
      </c>
      <c r="F956" s="262">
        <v>6</v>
      </c>
      <c r="G956" s="262">
        <v>4</v>
      </c>
      <c r="H956" s="262">
        <v>3</v>
      </c>
      <c r="I956" s="263">
        <v>5</v>
      </c>
      <c r="M956" s="264">
        <v>1742.93</v>
      </c>
      <c r="N956" s="264">
        <v>516.19000000000005</v>
      </c>
      <c r="O956" s="264">
        <v>382.07</v>
      </c>
      <c r="P956" s="264">
        <v>333.26</v>
      </c>
      <c r="Q956" s="264">
        <v>2795.92</v>
      </c>
      <c r="U956" s="264">
        <v>33.517884615384602</v>
      </c>
      <c r="V956" s="264">
        <v>10.5344897959184</v>
      </c>
      <c r="W956" s="264">
        <v>7.7973469387755099</v>
      </c>
      <c r="X956" s="264">
        <v>6.9429166666666697</v>
      </c>
      <c r="Y956" s="264">
        <v>58.248333333333299</v>
      </c>
      <c r="Z956" s="11"/>
      <c r="AA956" s="4"/>
      <c r="AB956" s="260" t="s">
        <v>414</v>
      </c>
      <c r="AD956" s="261" t="s">
        <v>156</v>
      </c>
      <c r="AE956" s="262">
        <v>1</v>
      </c>
      <c r="AF956" s="262"/>
      <c r="AG956" s="262"/>
      <c r="AH956" s="262"/>
      <c r="AI956" s="263"/>
      <c r="AJ956" s="24"/>
      <c r="AK956" s="4"/>
      <c r="AL956" s="4"/>
      <c r="AM956" s="264">
        <v>67.87</v>
      </c>
      <c r="AN956" s="264">
        <v>0</v>
      </c>
      <c r="AO956" s="264">
        <v>0</v>
      </c>
      <c r="AP956" s="264">
        <v>0</v>
      </c>
      <c r="AQ956" s="264">
        <v>0</v>
      </c>
      <c r="AR956" s="24"/>
      <c r="AS956" s="4"/>
      <c r="AT956" s="4"/>
      <c r="AU956" s="264">
        <v>16.967500000000001</v>
      </c>
      <c r="AV956" s="264">
        <v>0</v>
      </c>
      <c r="AW956" s="264">
        <v>0</v>
      </c>
      <c r="AX956" s="264">
        <v>0</v>
      </c>
      <c r="AY956" s="264">
        <v>0</v>
      </c>
      <c r="AZ956" s="24"/>
      <c r="BA956" s="4"/>
    </row>
    <row r="957" spans="2:53" ht="14.4">
      <c r="B957" s="253" t="s">
        <v>197</v>
      </c>
      <c r="C957" s="5"/>
      <c r="D957" s="254" t="s">
        <v>199</v>
      </c>
      <c r="E957" s="255"/>
      <c r="F957" s="255"/>
      <c r="G957" s="255"/>
      <c r="H957" s="255"/>
      <c r="I957" s="256"/>
      <c r="M957" s="257">
        <v>0</v>
      </c>
      <c r="N957" s="257">
        <v>0</v>
      </c>
      <c r="O957" s="257">
        <v>0</v>
      </c>
      <c r="P957" s="257">
        <v>0</v>
      </c>
      <c r="Q957" s="257">
        <v>0</v>
      </c>
      <c r="U957" s="257">
        <v>0</v>
      </c>
      <c r="V957" s="257">
        <v>0</v>
      </c>
      <c r="W957" s="257">
        <v>0</v>
      </c>
      <c r="X957" s="257">
        <v>0</v>
      </c>
      <c r="Y957" s="257">
        <v>0</v>
      </c>
      <c r="Z957" s="11"/>
      <c r="AA957" s="4"/>
      <c r="AB957" s="253" t="s">
        <v>416</v>
      </c>
      <c r="AD957" s="254" t="s">
        <v>356</v>
      </c>
      <c r="AE957" s="255">
        <v>48</v>
      </c>
      <c r="AF957" s="255">
        <v>23</v>
      </c>
      <c r="AG957" s="255">
        <v>14</v>
      </c>
      <c r="AH957" s="255">
        <v>12</v>
      </c>
      <c r="AI957" s="256">
        <v>11</v>
      </c>
      <c r="AJ957" s="24"/>
      <c r="AK957" s="4"/>
      <c r="AL957" s="4"/>
      <c r="AM957" s="257">
        <v>11976.3</v>
      </c>
      <c r="AN957" s="257">
        <v>1227.24</v>
      </c>
      <c r="AO957" s="257">
        <v>1762.27</v>
      </c>
      <c r="AP957" s="257">
        <v>1206.3399999999999</v>
      </c>
      <c r="AQ957" s="257">
        <v>5970.02</v>
      </c>
      <c r="AR957" s="24"/>
      <c r="AS957" s="4"/>
      <c r="AT957" s="4"/>
      <c r="AU957" s="257">
        <v>58.420975609756098</v>
      </c>
      <c r="AV957" s="257">
        <v>5.9286956521739098</v>
      </c>
      <c r="AW957" s="257">
        <v>8.8113499999999991</v>
      </c>
      <c r="AX957" s="257">
        <v>6.1863589743589698</v>
      </c>
      <c r="AY957" s="257">
        <v>29.2648039215686</v>
      </c>
      <c r="AZ957" s="24"/>
      <c r="BA957" s="4"/>
    </row>
    <row r="958" spans="2:53" ht="14.4">
      <c r="B958" s="260" t="s">
        <v>218</v>
      </c>
      <c r="C958" s="5"/>
      <c r="D958" s="261" t="s">
        <v>199</v>
      </c>
      <c r="E958" s="262">
        <v>89</v>
      </c>
      <c r="F958" s="262">
        <v>52</v>
      </c>
      <c r="G958" s="262">
        <v>34</v>
      </c>
      <c r="H958" s="262">
        <v>32</v>
      </c>
      <c r="I958" s="263">
        <v>35</v>
      </c>
      <c r="M958" s="264">
        <v>10371.01</v>
      </c>
      <c r="N958" s="264">
        <v>12805.77</v>
      </c>
      <c r="O958" s="264">
        <v>4977.45</v>
      </c>
      <c r="P958" s="264">
        <v>5586.54</v>
      </c>
      <c r="Q958" s="264">
        <v>2240.34</v>
      </c>
      <c r="U958" s="264">
        <v>26.1894191919192</v>
      </c>
      <c r="V958" s="264">
        <v>32.835307692307701</v>
      </c>
      <c r="W958" s="264">
        <v>12.8284793814433</v>
      </c>
      <c r="X958" s="264">
        <v>14.143139240506301</v>
      </c>
      <c r="Y958" s="264">
        <v>5.6148872180451104</v>
      </c>
      <c r="Z958" s="11"/>
      <c r="AA958" s="4"/>
      <c r="AB958" s="260" t="s">
        <v>419</v>
      </c>
      <c r="AD958" s="261" t="s">
        <v>96</v>
      </c>
      <c r="AE958" s="262"/>
      <c r="AF958" s="262"/>
      <c r="AG958" s="262"/>
      <c r="AH958" s="262"/>
      <c r="AI958" s="263"/>
      <c r="AJ958" s="24"/>
      <c r="AK958" s="4"/>
      <c r="AL958" s="4"/>
      <c r="AM958" s="264">
        <v>0</v>
      </c>
      <c r="AN958" s="264">
        <v>0</v>
      </c>
      <c r="AO958" s="264">
        <v>0</v>
      </c>
      <c r="AP958" s="264">
        <v>0</v>
      </c>
      <c r="AQ958" s="264">
        <v>0</v>
      </c>
      <c r="AR958" s="24"/>
      <c r="AS958" s="4"/>
      <c r="AT958" s="4"/>
      <c r="AU958" s="264">
        <v>0</v>
      </c>
      <c r="AV958" s="264">
        <v>0</v>
      </c>
      <c r="AW958" s="264">
        <v>0</v>
      </c>
      <c r="AX958" s="264">
        <v>0</v>
      </c>
      <c r="AY958" s="264">
        <v>0</v>
      </c>
      <c r="AZ958" s="24"/>
      <c r="BA958" s="4"/>
    </row>
    <row r="959" spans="2:53" ht="14.4">
      <c r="B959" s="253" t="s">
        <v>640</v>
      </c>
      <c r="C959" s="5"/>
      <c r="D959" s="254" t="s">
        <v>199</v>
      </c>
      <c r="E959" s="255">
        <v>95</v>
      </c>
      <c r="F959" s="255">
        <v>49</v>
      </c>
      <c r="G959" s="255">
        <v>41</v>
      </c>
      <c r="H959" s="255">
        <v>35</v>
      </c>
      <c r="I959" s="256">
        <v>45</v>
      </c>
      <c r="M959" s="257">
        <v>9510.7999999999993</v>
      </c>
      <c r="N959" s="257">
        <v>5302.04</v>
      </c>
      <c r="O959" s="257">
        <v>4592.67</v>
      </c>
      <c r="P959" s="257">
        <v>2714.05</v>
      </c>
      <c r="Q959" s="257">
        <v>5178.3</v>
      </c>
      <c r="U959" s="257">
        <v>36.025757575757602</v>
      </c>
      <c r="V959" s="257">
        <v>21.293333333333301</v>
      </c>
      <c r="W959" s="257">
        <v>18.2248809523809</v>
      </c>
      <c r="X959" s="257">
        <v>11.1231557377049</v>
      </c>
      <c r="Y959" s="257">
        <v>19.3220149253731</v>
      </c>
      <c r="Z959" s="11"/>
      <c r="AA959" s="4"/>
      <c r="AB959" s="253" t="s">
        <v>420</v>
      </c>
      <c r="AD959" s="254" t="s">
        <v>376</v>
      </c>
      <c r="AE959" s="255">
        <v>205</v>
      </c>
      <c r="AF959" s="255">
        <v>84</v>
      </c>
      <c r="AG959" s="255">
        <v>51</v>
      </c>
      <c r="AH959" s="255">
        <v>34</v>
      </c>
      <c r="AI959" s="256">
        <v>34</v>
      </c>
      <c r="AJ959" s="24"/>
      <c r="AK959" s="4"/>
      <c r="AL959" s="4"/>
      <c r="AM959" s="257">
        <v>40597.040000000001</v>
      </c>
      <c r="AN959" s="257">
        <v>5248.74</v>
      </c>
      <c r="AO959" s="257">
        <v>-1019.29</v>
      </c>
      <c r="AP959" s="257">
        <v>862.62</v>
      </c>
      <c r="AQ959" s="257">
        <v>-9151.0400000000009</v>
      </c>
      <c r="AR959" s="24"/>
      <c r="AS959" s="4"/>
      <c r="AT959" s="4"/>
      <c r="AU959" s="257">
        <v>25.7922744599746</v>
      </c>
      <c r="AV959" s="257">
        <v>3.35168582375479</v>
      </c>
      <c r="AW959" s="257">
        <v>-0.67368803701255797</v>
      </c>
      <c r="AX959" s="257">
        <v>0.69510072522159505</v>
      </c>
      <c r="AY959" s="257">
        <v>-5.7698865069356904</v>
      </c>
      <c r="AZ959" s="24"/>
      <c r="BA959" s="4"/>
    </row>
    <row r="960" spans="2:53" ht="14.4">
      <c r="B960" s="260" t="s">
        <v>235</v>
      </c>
      <c r="C960" s="5"/>
      <c r="D960" s="261" t="s">
        <v>199</v>
      </c>
      <c r="E960" s="262">
        <v>560</v>
      </c>
      <c r="F960" s="262">
        <v>329</v>
      </c>
      <c r="G960" s="262">
        <v>247</v>
      </c>
      <c r="H960" s="262">
        <v>210</v>
      </c>
      <c r="I960" s="263">
        <v>256</v>
      </c>
      <c r="M960" s="264">
        <v>64472.59</v>
      </c>
      <c r="N960" s="264">
        <v>35435.53</v>
      </c>
      <c r="O960" s="264">
        <v>30807.93</v>
      </c>
      <c r="P960" s="264">
        <v>19379.900000000001</v>
      </c>
      <c r="Q960" s="264">
        <v>40109.660000000003</v>
      </c>
      <c r="U960" s="264">
        <v>33.755282722513101</v>
      </c>
      <c r="V960" s="264">
        <v>19.310915531335201</v>
      </c>
      <c r="W960" s="264">
        <v>16.862577996715899</v>
      </c>
      <c r="X960" s="264">
        <v>10.8449356463346</v>
      </c>
      <c r="Y960" s="264">
        <v>20.901334028139701</v>
      </c>
      <c r="Z960" s="11"/>
      <c r="AA960" s="4"/>
      <c r="AB960" s="260" t="s">
        <v>422</v>
      </c>
      <c r="AD960" s="261" t="s">
        <v>212</v>
      </c>
      <c r="AE960" s="262">
        <v>44</v>
      </c>
      <c r="AF960" s="262">
        <v>28</v>
      </c>
      <c r="AG960" s="262">
        <v>19</v>
      </c>
      <c r="AH960" s="262">
        <v>15</v>
      </c>
      <c r="AI960" s="263">
        <v>19</v>
      </c>
      <c r="AJ960" s="24"/>
      <c r="AK960" s="4"/>
      <c r="AL960" s="4"/>
      <c r="AM960" s="264">
        <v>-757.87</v>
      </c>
      <c r="AN960" s="264">
        <v>1030.6600000000001</v>
      </c>
      <c r="AO960" s="264">
        <v>1155.56</v>
      </c>
      <c r="AP960" s="264">
        <v>1260.49</v>
      </c>
      <c r="AQ960" s="264">
        <v>5836.3</v>
      </c>
      <c r="AR960" s="24"/>
      <c r="AS960" s="4"/>
      <c r="AT960" s="4"/>
      <c r="AU960" s="264">
        <v>-3.3534070796460198</v>
      </c>
      <c r="AV960" s="264">
        <v>4.6636199095022599</v>
      </c>
      <c r="AW960" s="264">
        <v>5.3007339449541302</v>
      </c>
      <c r="AX960" s="264">
        <v>7.0027222222222196</v>
      </c>
      <c r="AY960" s="264">
        <v>24.625738396624499</v>
      </c>
      <c r="AZ960" s="24"/>
      <c r="BA960" s="4"/>
    </row>
    <row r="961" spans="2:53" ht="14.4">
      <c r="B961" s="253" t="s">
        <v>283</v>
      </c>
      <c r="C961" s="5"/>
      <c r="D961" s="254" t="s">
        <v>199</v>
      </c>
      <c r="E961" s="255">
        <v>94</v>
      </c>
      <c r="F961" s="255">
        <v>44</v>
      </c>
      <c r="G961" s="255">
        <v>31</v>
      </c>
      <c r="H961" s="255">
        <v>24</v>
      </c>
      <c r="I961" s="256">
        <v>28</v>
      </c>
      <c r="M961" s="257">
        <v>15028.63</v>
      </c>
      <c r="N961" s="257">
        <v>7073.21</v>
      </c>
      <c r="O961" s="257">
        <v>7501.15</v>
      </c>
      <c r="P961" s="257">
        <v>3945.2</v>
      </c>
      <c r="Q961" s="257">
        <v>9150.9</v>
      </c>
      <c r="U961" s="257">
        <v>21.500185979971398</v>
      </c>
      <c r="V961" s="257">
        <v>10.221401734104001</v>
      </c>
      <c r="W961" s="257">
        <v>10.7930215827338</v>
      </c>
      <c r="X961" s="257">
        <v>5.8017647058823503</v>
      </c>
      <c r="Y961" s="257">
        <v>13.185734870317001</v>
      </c>
      <c r="Z961" s="11"/>
      <c r="AA961" s="4"/>
      <c r="AB961" s="253" t="s">
        <v>423</v>
      </c>
      <c r="AD961" s="254" t="s">
        <v>279</v>
      </c>
      <c r="AE961" s="255">
        <v>19</v>
      </c>
      <c r="AF961" s="255">
        <v>9</v>
      </c>
      <c r="AG961" s="255">
        <v>4</v>
      </c>
      <c r="AH961" s="255"/>
      <c r="AI961" s="256">
        <v>5</v>
      </c>
      <c r="AJ961" s="24"/>
      <c r="AK961" s="4"/>
      <c r="AL961" s="4"/>
      <c r="AM961" s="257">
        <v>2316.5700000000002</v>
      </c>
      <c r="AN961" s="257">
        <v>1210.25</v>
      </c>
      <c r="AO961" s="257">
        <v>152.33000000000001</v>
      </c>
      <c r="AP961" s="257">
        <v>-115.58</v>
      </c>
      <c r="AQ961" s="257">
        <v>761.35</v>
      </c>
      <c r="AR961" s="24"/>
      <c r="AS961" s="4"/>
      <c r="AT961" s="4"/>
      <c r="AU961" s="257">
        <v>32.627746478873199</v>
      </c>
      <c r="AV961" s="257">
        <v>17.045774647887299</v>
      </c>
      <c r="AW961" s="257">
        <v>2.2735820895522401</v>
      </c>
      <c r="AX961" s="257">
        <v>-3.7283870967741901</v>
      </c>
      <c r="AY961" s="257">
        <v>10.7232394366197</v>
      </c>
      <c r="AZ961" s="24"/>
      <c r="BA961" s="4"/>
    </row>
    <row r="962" spans="2:53" ht="14.4">
      <c r="B962" s="260" t="s">
        <v>294</v>
      </c>
      <c r="C962" s="5"/>
      <c r="D962" s="261" t="s">
        <v>199</v>
      </c>
      <c r="E962" s="262">
        <v>57</v>
      </c>
      <c r="F962" s="262">
        <v>29</v>
      </c>
      <c r="G962" s="262">
        <v>22</v>
      </c>
      <c r="H962" s="262">
        <v>19</v>
      </c>
      <c r="I962" s="263">
        <v>17</v>
      </c>
      <c r="M962" s="264">
        <v>1800.03</v>
      </c>
      <c r="N962" s="264">
        <v>1442.16</v>
      </c>
      <c r="O962" s="264">
        <v>335.17</v>
      </c>
      <c r="P962" s="264">
        <v>694.77</v>
      </c>
      <c r="Q962" s="264">
        <v>2571.62</v>
      </c>
      <c r="U962" s="264">
        <v>7.3470612244897904</v>
      </c>
      <c r="V962" s="264">
        <v>6.7707042253521097</v>
      </c>
      <c r="W962" s="264">
        <v>1.3907468879667999</v>
      </c>
      <c r="X962" s="264">
        <v>3.2314883720930201</v>
      </c>
      <c r="Y962" s="264">
        <v>10.5394262295082</v>
      </c>
      <c r="Z962" s="11"/>
      <c r="AA962" s="4"/>
      <c r="AB962" s="260" t="s">
        <v>428</v>
      </c>
      <c r="AD962" s="261" t="s">
        <v>212</v>
      </c>
      <c r="AE962" s="262"/>
      <c r="AF962" s="262"/>
      <c r="AG962" s="262"/>
      <c r="AH962" s="262"/>
      <c r="AI962" s="263"/>
      <c r="AJ962" s="24"/>
      <c r="AK962" s="4"/>
      <c r="AL962" s="4"/>
      <c r="AM962" s="264">
        <v>0</v>
      </c>
      <c r="AN962" s="264">
        <v>0</v>
      </c>
      <c r="AO962" s="264">
        <v>0</v>
      </c>
      <c r="AP962" s="264">
        <v>0</v>
      </c>
      <c r="AQ962" s="264">
        <v>0</v>
      </c>
      <c r="AR962" s="24"/>
      <c r="AS962" s="4"/>
      <c r="AT962" s="4"/>
      <c r="AU962" s="264">
        <v>0</v>
      </c>
      <c r="AV962" s="264">
        <v>0</v>
      </c>
      <c r="AW962" s="264">
        <v>0</v>
      </c>
      <c r="AX962" s="264">
        <v>0</v>
      </c>
      <c r="AY962" s="264">
        <v>0</v>
      </c>
      <c r="AZ962" s="24"/>
      <c r="BA962" s="4"/>
    </row>
    <row r="963" spans="2:53" ht="14.4">
      <c r="B963" s="253" t="s">
        <v>364</v>
      </c>
      <c r="C963" s="5"/>
      <c r="D963" s="254" t="s">
        <v>199</v>
      </c>
      <c r="E963" s="255">
        <v>18</v>
      </c>
      <c r="F963" s="255">
        <v>9</v>
      </c>
      <c r="G963" s="255">
        <v>8</v>
      </c>
      <c r="H963" s="255">
        <v>2</v>
      </c>
      <c r="I963" s="256">
        <v>4</v>
      </c>
      <c r="M963" s="257">
        <v>2566.54</v>
      </c>
      <c r="N963" s="257">
        <v>1370.35</v>
      </c>
      <c r="O963" s="257">
        <v>1118.97</v>
      </c>
      <c r="P963" s="257">
        <v>297.64</v>
      </c>
      <c r="Q963" s="257">
        <v>968.84</v>
      </c>
      <c r="U963" s="257">
        <v>22.712743362831901</v>
      </c>
      <c r="V963" s="257">
        <v>12.572018348623899</v>
      </c>
      <c r="W963" s="257">
        <v>10.172454545454499</v>
      </c>
      <c r="X963" s="257">
        <v>2.7058181818181799</v>
      </c>
      <c r="Y963" s="257">
        <v>8.6503571428571409</v>
      </c>
      <c r="Z963" s="11"/>
      <c r="AA963" s="4"/>
      <c r="AB963" s="253" t="s">
        <v>428</v>
      </c>
      <c r="AD963" s="254" t="s">
        <v>114</v>
      </c>
      <c r="AE963" s="255">
        <v>7</v>
      </c>
      <c r="AF963" s="255">
        <v>3</v>
      </c>
      <c r="AG963" s="255">
        <v>3</v>
      </c>
      <c r="AH963" s="255">
        <v>4</v>
      </c>
      <c r="AI963" s="256">
        <v>4</v>
      </c>
      <c r="AJ963" s="24"/>
      <c r="AK963" s="4"/>
      <c r="AL963" s="4"/>
      <c r="AM963" s="257">
        <v>-7.5100000000000096</v>
      </c>
      <c r="AN963" s="257">
        <v>95.12</v>
      </c>
      <c r="AO963" s="257">
        <v>73.400000000000006</v>
      </c>
      <c r="AP963" s="257">
        <v>150.31</v>
      </c>
      <c r="AQ963" s="257">
        <v>4257.0600000000004</v>
      </c>
      <c r="AR963" s="24"/>
      <c r="AS963" s="4"/>
      <c r="AT963" s="4"/>
      <c r="AU963" s="257">
        <v>-6.7657657657657702E-2</v>
      </c>
      <c r="AV963" s="257">
        <v>0.86472727272727301</v>
      </c>
      <c r="AW963" s="257">
        <v>0.67339449541284402</v>
      </c>
      <c r="AX963" s="257">
        <v>1.4593203883495101</v>
      </c>
      <c r="AY963" s="257">
        <v>38.009464285714301</v>
      </c>
      <c r="AZ963" s="24"/>
      <c r="BA963" s="4"/>
    </row>
    <row r="964" spans="2:53" ht="14.4">
      <c r="B964" s="260" t="s">
        <v>455</v>
      </c>
      <c r="C964" s="5"/>
      <c r="D964" s="261" t="s">
        <v>199</v>
      </c>
      <c r="E964" s="262"/>
      <c r="F964" s="262"/>
      <c r="G964" s="262"/>
      <c r="H964" s="262"/>
      <c r="I964" s="263"/>
      <c r="M964" s="264">
        <v>0</v>
      </c>
      <c r="N964" s="264"/>
      <c r="O964" s="264"/>
      <c r="P964" s="264"/>
      <c r="Q964" s="264"/>
      <c r="U964" s="264">
        <v>0</v>
      </c>
      <c r="V964" s="264"/>
      <c r="W964" s="264"/>
      <c r="X964" s="264"/>
      <c r="Y964" s="264"/>
      <c r="Z964" s="11"/>
      <c r="AA964" s="4"/>
      <c r="AB964" s="260" t="s">
        <v>429</v>
      </c>
      <c r="AD964" s="261" t="s">
        <v>77</v>
      </c>
      <c r="AE964" s="262"/>
      <c r="AF964" s="262"/>
      <c r="AG964" s="262"/>
      <c r="AH964" s="262"/>
      <c r="AI964" s="263"/>
      <c r="AJ964" s="24"/>
      <c r="AK964" s="4"/>
      <c r="AL964" s="4"/>
      <c r="AM964" s="264">
        <v>0</v>
      </c>
      <c r="AN964" s="264">
        <v>0</v>
      </c>
      <c r="AO964" s="264">
        <v>0</v>
      </c>
      <c r="AP964" s="264">
        <v>0</v>
      </c>
      <c r="AQ964" s="264">
        <v>0</v>
      </c>
      <c r="AR964" s="24"/>
      <c r="AS964" s="4"/>
      <c r="AT964" s="4"/>
      <c r="AU964" s="264">
        <v>0</v>
      </c>
      <c r="AV964" s="264">
        <v>0</v>
      </c>
      <c r="AW964" s="264">
        <v>0</v>
      </c>
      <c r="AX964" s="264">
        <v>0</v>
      </c>
      <c r="AY964" s="264">
        <v>0</v>
      </c>
      <c r="AZ964" s="24"/>
      <c r="BA964" s="4"/>
    </row>
    <row r="965" spans="2:53" ht="14.4">
      <c r="B965" s="253" t="s">
        <v>494</v>
      </c>
      <c r="C965" s="5"/>
      <c r="D965" s="254" t="s">
        <v>199</v>
      </c>
      <c r="E965" s="255"/>
      <c r="F965" s="255">
        <v>2</v>
      </c>
      <c r="G965" s="255">
        <v>1</v>
      </c>
      <c r="H965" s="255">
        <v>1</v>
      </c>
      <c r="I965" s="256">
        <v>1</v>
      </c>
      <c r="M965" s="257">
        <v>-0.95</v>
      </c>
      <c r="N965" s="257">
        <v>165.59</v>
      </c>
      <c r="O965" s="257">
        <v>177.21</v>
      </c>
      <c r="P965" s="257">
        <v>135.32</v>
      </c>
      <c r="Q965" s="257">
        <v>582.13</v>
      </c>
      <c r="U965" s="257">
        <v>-0.23749999999999999</v>
      </c>
      <c r="V965" s="257">
        <v>33.118000000000002</v>
      </c>
      <c r="W965" s="257">
        <v>88.605000000000004</v>
      </c>
      <c r="X965" s="257">
        <v>27.064</v>
      </c>
      <c r="Y965" s="257">
        <v>116.426</v>
      </c>
      <c r="Z965" s="11"/>
      <c r="AA965" s="4"/>
      <c r="AB965" s="253" t="s">
        <v>429</v>
      </c>
      <c r="AD965" s="254" t="s">
        <v>323</v>
      </c>
      <c r="AE965" s="255">
        <v>42</v>
      </c>
      <c r="AF965" s="255">
        <v>18</v>
      </c>
      <c r="AG965" s="255">
        <v>12</v>
      </c>
      <c r="AH965" s="255">
        <v>9</v>
      </c>
      <c r="AI965" s="256">
        <v>11</v>
      </c>
      <c r="AJ965" s="24"/>
      <c r="AK965" s="4"/>
      <c r="AL965" s="4"/>
      <c r="AM965" s="257">
        <v>21897.56</v>
      </c>
      <c r="AN965" s="257">
        <v>1005.37</v>
      </c>
      <c r="AO965" s="257">
        <v>607.95000000000005</v>
      </c>
      <c r="AP965" s="257">
        <v>453.79</v>
      </c>
      <c r="AQ965" s="257">
        <v>2888.2</v>
      </c>
      <c r="AR965" s="24"/>
      <c r="AS965" s="4"/>
      <c r="AT965" s="4"/>
      <c r="AU965" s="257">
        <v>147.95648648648699</v>
      </c>
      <c r="AV965" s="257">
        <v>6.5710457516339904</v>
      </c>
      <c r="AW965" s="257">
        <v>4.0802013422818799</v>
      </c>
      <c r="AX965" s="257">
        <v>3.4640458015267201</v>
      </c>
      <c r="AY965" s="257">
        <v>18.877124183006501</v>
      </c>
      <c r="AZ965" s="24"/>
      <c r="BA965" s="4"/>
    </row>
    <row r="966" spans="2:53" ht="14.4">
      <c r="B966" s="260" t="s">
        <v>707</v>
      </c>
      <c r="C966" s="5"/>
      <c r="D966" s="261" t="s">
        <v>199</v>
      </c>
      <c r="E966" s="262">
        <v>7</v>
      </c>
      <c r="F966" s="262">
        <v>5</v>
      </c>
      <c r="G966" s="262">
        <v>2</v>
      </c>
      <c r="H966" s="262">
        <v>1</v>
      </c>
      <c r="I966" s="263">
        <v>4</v>
      </c>
      <c r="M966" s="264">
        <v>244.46</v>
      </c>
      <c r="N966" s="264">
        <v>342.39</v>
      </c>
      <c r="O966" s="264">
        <v>-278.22000000000003</v>
      </c>
      <c r="P966" s="264">
        <v>-346.61</v>
      </c>
      <c r="Q966" s="264">
        <v>-551.53</v>
      </c>
      <c r="U966" s="264">
        <v>5.3143478260869603</v>
      </c>
      <c r="V966" s="264">
        <v>8.1521428571428594</v>
      </c>
      <c r="W966" s="264">
        <v>-6.32318181818182</v>
      </c>
      <c r="X966" s="264">
        <v>-8.8874358974358998</v>
      </c>
      <c r="Y966" s="264">
        <v>-12.534772727272699</v>
      </c>
      <c r="Z966" s="11"/>
      <c r="AA966" s="4"/>
      <c r="AB966" s="260" t="s">
        <v>431</v>
      </c>
      <c r="AD966" s="261" t="s">
        <v>432</v>
      </c>
      <c r="AE966" s="262">
        <v>37</v>
      </c>
      <c r="AF966" s="262">
        <v>25</v>
      </c>
      <c r="AG966" s="262">
        <v>12</v>
      </c>
      <c r="AH966" s="262">
        <v>11</v>
      </c>
      <c r="AI966" s="263">
        <v>12</v>
      </c>
      <c r="AJ966" s="24"/>
      <c r="AK966" s="4"/>
      <c r="AL966" s="4"/>
      <c r="AM966" s="264">
        <v>6591.28</v>
      </c>
      <c r="AN966" s="264">
        <v>4210.04</v>
      </c>
      <c r="AO966" s="264">
        <v>1661.57</v>
      </c>
      <c r="AP966" s="264">
        <v>1422.1</v>
      </c>
      <c r="AQ966" s="264">
        <v>1672.28</v>
      </c>
      <c r="AR966" s="24"/>
      <c r="AS966" s="4"/>
      <c r="AT966" s="4"/>
      <c r="AU966" s="264">
        <v>64.620392156862707</v>
      </c>
      <c r="AV966" s="264">
        <v>34.793719008264503</v>
      </c>
      <c r="AW966" s="264">
        <v>13.6194262295082</v>
      </c>
      <c r="AX966" s="264">
        <v>14.221</v>
      </c>
      <c r="AY966" s="264">
        <v>13.167559055118099</v>
      </c>
      <c r="AZ966" s="24"/>
      <c r="BA966" s="4"/>
    </row>
    <row r="967" spans="2:53" ht="14.4">
      <c r="B967" s="253" t="s">
        <v>541</v>
      </c>
      <c r="C967" s="5"/>
      <c r="D967" s="254" t="s">
        <v>199</v>
      </c>
      <c r="E967" s="255">
        <v>4</v>
      </c>
      <c r="F967" s="255">
        <v>2</v>
      </c>
      <c r="G967" s="255">
        <v>2</v>
      </c>
      <c r="H967" s="255">
        <v>2</v>
      </c>
      <c r="I967" s="256">
        <v>2</v>
      </c>
      <c r="M967" s="257">
        <v>-113.53</v>
      </c>
      <c r="N967" s="257">
        <v>-137.86000000000001</v>
      </c>
      <c r="O967" s="257">
        <v>-147.91</v>
      </c>
      <c r="P967" s="257">
        <v>-47.16</v>
      </c>
      <c r="Q967" s="257">
        <v>837.01</v>
      </c>
      <c r="U967" s="257">
        <v>-7.5686666666666698</v>
      </c>
      <c r="V967" s="257">
        <v>-8.1094117647058805</v>
      </c>
      <c r="W967" s="257">
        <v>-7.7847368421052598</v>
      </c>
      <c r="X967" s="257">
        <v>-2.3580000000000001</v>
      </c>
      <c r="Y967" s="257">
        <v>41.850499999999997</v>
      </c>
      <c r="Z967" s="11"/>
      <c r="AA967" s="4"/>
      <c r="AB967" s="253" t="s">
        <v>433</v>
      </c>
      <c r="AD967" s="254" t="s">
        <v>434</v>
      </c>
      <c r="AE967" s="255">
        <v>18</v>
      </c>
      <c r="AF967" s="255">
        <v>11</v>
      </c>
      <c r="AG967" s="255">
        <v>8</v>
      </c>
      <c r="AH967" s="255">
        <v>7</v>
      </c>
      <c r="AI967" s="256">
        <v>4</v>
      </c>
      <c r="AJ967" s="24"/>
      <c r="AK967" s="4"/>
      <c r="AL967" s="4"/>
      <c r="AM967" s="257">
        <v>7706.23</v>
      </c>
      <c r="AN967" s="257">
        <v>2599.6</v>
      </c>
      <c r="AO967" s="257">
        <v>4001.89</v>
      </c>
      <c r="AP967" s="257">
        <v>306.79000000000002</v>
      </c>
      <c r="AQ967" s="257">
        <v>3086</v>
      </c>
      <c r="AR967" s="24"/>
      <c r="AS967" s="4"/>
      <c r="AT967" s="4"/>
      <c r="AU967" s="257">
        <v>101.397763157895</v>
      </c>
      <c r="AV967" s="257">
        <v>32.494999999999997</v>
      </c>
      <c r="AW967" s="257">
        <v>54.079594594594603</v>
      </c>
      <c r="AX967" s="257">
        <v>3.98428571428571</v>
      </c>
      <c r="AY967" s="257">
        <v>38.098765432098801</v>
      </c>
      <c r="AZ967" s="24"/>
      <c r="BA967" s="4"/>
    </row>
    <row r="968" spans="2:53" ht="14.4">
      <c r="B968" s="260" t="s">
        <v>546</v>
      </c>
      <c r="C968" s="5"/>
      <c r="D968" s="261" t="s">
        <v>199</v>
      </c>
      <c r="E968" s="262">
        <v>15</v>
      </c>
      <c r="F968" s="262">
        <v>6</v>
      </c>
      <c r="G968" s="262">
        <v>3</v>
      </c>
      <c r="H968" s="262">
        <v>2</v>
      </c>
      <c r="I968" s="263">
        <v>3</v>
      </c>
      <c r="M968" s="264">
        <v>2332.69</v>
      </c>
      <c r="N968" s="264">
        <v>427.21</v>
      </c>
      <c r="O968" s="264">
        <v>508.8</v>
      </c>
      <c r="P968" s="264">
        <v>181.18</v>
      </c>
      <c r="Q968" s="264">
        <v>943.17</v>
      </c>
      <c r="U968" s="264">
        <v>37.026825396825402</v>
      </c>
      <c r="V968" s="264">
        <v>6.7811111111111098</v>
      </c>
      <c r="W968" s="264">
        <v>8.2064516129032192</v>
      </c>
      <c r="X968" s="264">
        <v>3.0708474576271199</v>
      </c>
      <c r="Y968" s="264">
        <v>15.212419354838699</v>
      </c>
      <c r="Z968" s="11"/>
      <c r="AA968" s="4"/>
      <c r="AB968" s="260" t="s">
        <v>436</v>
      </c>
      <c r="AD968" s="261" t="s">
        <v>165</v>
      </c>
      <c r="AE968" s="262">
        <v>51</v>
      </c>
      <c r="AF968" s="262">
        <v>32</v>
      </c>
      <c r="AG968" s="262">
        <v>26</v>
      </c>
      <c r="AH968" s="262">
        <v>17</v>
      </c>
      <c r="AI968" s="263">
        <v>12</v>
      </c>
      <c r="AJ968" s="24"/>
      <c r="AK968" s="4"/>
      <c r="AL968" s="4"/>
      <c r="AM968" s="264">
        <v>10379.129999999999</v>
      </c>
      <c r="AN968" s="264">
        <v>6528.83</v>
      </c>
      <c r="AO968" s="264">
        <v>1648.17</v>
      </c>
      <c r="AP968" s="264">
        <v>729.5</v>
      </c>
      <c r="AQ968" s="264">
        <v>1816.36</v>
      </c>
      <c r="AR968" s="24"/>
      <c r="AS968" s="4"/>
      <c r="AT968" s="4"/>
      <c r="AU968" s="264">
        <v>42.7124691358025</v>
      </c>
      <c r="AV968" s="264">
        <v>26.325927419354802</v>
      </c>
      <c r="AW968" s="264">
        <v>6.867375</v>
      </c>
      <c r="AX968" s="264">
        <v>3.1580086580086602</v>
      </c>
      <c r="AY968" s="264">
        <v>7.2654399999999999</v>
      </c>
      <c r="AZ968" s="24"/>
      <c r="BA968" s="4"/>
    </row>
    <row r="969" spans="2:53" ht="14.4">
      <c r="B969" s="253" t="s">
        <v>192</v>
      </c>
      <c r="C969" s="5"/>
      <c r="D969" s="254" t="s">
        <v>193</v>
      </c>
      <c r="E969" s="255"/>
      <c r="F969" s="255"/>
      <c r="G969" s="255"/>
      <c r="H969" s="255"/>
      <c r="I969" s="256"/>
      <c r="M969" s="257">
        <v>0</v>
      </c>
      <c r="N969" s="257">
        <v>0</v>
      </c>
      <c r="O969" s="257">
        <v>0</v>
      </c>
      <c r="P969" s="257">
        <v>0</v>
      </c>
      <c r="Q969" s="257">
        <v>0</v>
      </c>
      <c r="U969" s="257">
        <v>0</v>
      </c>
      <c r="V969" s="257">
        <v>0</v>
      </c>
      <c r="W969" s="257">
        <v>0</v>
      </c>
      <c r="X969" s="257">
        <v>0</v>
      </c>
      <c r="Y969" s="257">
        <v>0</v>
      </c>
      <c r="Z969" s="11"/>
      <c r="AA969" s="4"/>
      <c r="AB969" s="253" t="s">
        <v>437</v>
      </c>
      <c r="AD969" s="254" t="s">
        <v>438</v>
      </c>
      <c r="AE969" s="255">
        <v>67</v>
      </c>
      <c r="AF969" s="255">
        <v>25</v>
      </c>
      <c r="AG969" s="255">
        <v>18</v>
      </c>
      <c r="AH969" s="255">
        <v>9</v>
      </c>
      <c r="AI969" s="256">
        <v>10</v>
      </c>
      <c r="AJ969" s="24"/>
      <c r="AK969" s="4"/>
      <c r="AL969" s="4"/>
      <c r="AM969" s="257">
        <v>42700.09</v>
      </c>
      <c r="AN969" s="257">
        <v>1814.24</v>
      </c>
      <c r="AO969" s="257">
        <v>922.83</v>
      </c>
      <c r="AP969" s="257">
        <v>472.84</v>
      </c>
      <c r="AQ969" s="257">
        <v>1331.42</v>
      </c>
      <c r="AR969" s="24"/>
      <c r="AS969" s="4"/>
      <c r="AT969" s="4"/>
      <c r="AU969" s="257">
        <v>102.153325358852</v>
      </c>
      <c r="AV969" s="257">
        <v>4.3402870813397101</v>
      </c>
      <c r="AW969" s="257">
        <v>2.2508048780487799</v>
      </c>
      <c r="AX969" s="257">
        <v>1.19706329113924</v>
      </c>
      <c r="AY969" s="257">
        <v>3.1852153110047801</v>
      </c>
      <c r="AZ969" s="24"/>
      <c r="BA969" s="4"/>
    </row>
    <row r="970" spans="2:53" ht="14.4">
      <c r="B970" s="260" t="s">
        <v>211</v>
      </c>
      <c r="C970" s="5"/>
      <c r="D970" s="261" t="s">
        <v>193</v>
      </c>
      <c r="E970" s="262">
        <v>82</v>
      </c>
      <c r="F970" s="262">
        <v>50</v>
      </c>
      <c r="G970" s="262">
        <v>37</v>
      </c>
      <c r="H970" s="262">
        <v>26</v>
      </c>
      <c r="I970" s="263">
        <v>23</v>
      </c>
      <c r="M970" s="264">
        <v>7469.48</v>
      </c>
      <c r="N970" s="264">
        <v>4196.8999999999996</v>
      </c>
      <c r="O970" s="264">
        <v>3507.51</v>
      </c>
      <c r="P970" s="264">
        <v>645.92999999999904</v>
      </c>
      <c r="Q970" s="264">
        <v>4716.3</v>
      </c>
      <c r="U970" s="264">
        <v>16.635812917594599</v>
      </c>
      <c r="V970" s="264">
        <v>8.9677350427350397</v>
      </c>
      <c r="W970" s="264">
        <v>8.3512142857142901</v>
      </c>
      <c r="X970" s="264">
        <v>1.39509719222462</v>
      </c>
      <c r="Y970" s="264">
        <v>10.0133757961783</v>
      </c>
      <c r="Z970" s="11"/>
      <c r="AA970" s="4"/>
      <c r="AB970" s="260" t="s">
        <v>441</v>
      </c>
      <c r="AD970" s="261" t="s">
        <v>117</v>
      </c>
      <c r="AE970" s="262">
        <v>10</v>
      </c>
      <c r="AF970" s="262">
        <v>5</v>
      </c>
      <c r="AG970" s="262">
        <v>5</v>
      </c>
      <c r="AH970" s="262">
        <v>4</v>
      </c>
      <c r="AI970" s="263">
        <v>3</v>
      </c>
      <c r="AJ970" s="24"/>
      <c r="AK970" s="4"/>
      <c r="AL970" s="4"/>
      <c r="AM970" s="264">
        <v>966.58</v>
      </c>
      <c r="AN970" s="264">
        <v>256.94</v>
      </c>
      <c r="AO970" s="264">
        <v>66.459999999999994</v>
      </c>
      <c r="AP970" s="264">
        <v>52.85</v>
      </c>
      <c r="AQ970" s="264">
        <v>647.39</v>
      </c>
      <c r="AR970" s="24"/>
      <c r="AS970" s="4"/>
      <c r="AT970" s="4"/>
      <c r="AU970" s="264">
        <v>12.8877333333333</v>
      </c>
      <c r="AV970" s="264">
        <v>3.5197260273972599</v>
      </c>
      <c r="AW970" s="264">
        <v>0.89810810810810804</v>
      </c>
      <c r="AX970" s="264">
        <v>0.76594202898550701</v>
      </c>
      <c r="AY970" s="264">
        <v>8.5182894736842094</v>
      </c>
      <c r="AZ970" s="24"/>
      <c r="BA970" s="4"/>
    </row>
    <row r="971" spans="2:53" ht="14.4">
      <c r="B971" s="253" t="s">
        <v>197</v>
      </c>
      <c r="C971" s="5"/>
      <c r="D971" s="254" t="s">
        <v>198</v>
      </c>
      <c r="E971" s="255">
        <v>65</v>
      </c>
      <c r="F971" s="255">
        <v>33</v>
      </c>
      <c r="G971" s="255">
        <v>24</v>
      </c>
      <c r="H971" s="255">
        <v>18</v>
      </c>
      <c r="I971" s="256">
        <v>14</v>
      </c>
      <c r="M971" s="257">
        <v>10681.71</v>
      </c>
      <c r="N971" s="257">
        <v>6950.16</v>
      </c>
      <c r="O971" s="257">
        <v>3855.65</v>
      </c>
      <c r="P971" s="257">
        <v>2730.41</v>
      </c>
      <c r="Q971" s="257">
        <v>4386.17</v>
      </c>
      <c r="U971" s="257">
        <v>41.889058823529403</v>
      </c>
      <c r="V971" s="257">
        <v>27.800640000000001</v>
      </c>
      <c r="W971" s="257">
        <v>15.361155378486099</v>
      </c>
      <c r="X971" s="257">
        <v>11.054291497975701</v>
      </c>
      <c r="Y971" s="257">
        <v>17.4054365079365</v>
      </c>
      <c r="Z971" s="11"/>
      <c r="AA971" s="4"/>
      <c r="AB971" s="253" t="s">
        <v>444</v>
      </c>
      <c r="AD971" s="254" t="s">
        <v>445</v>
      </c>
      <c r="AE971" s="255">
        <v>7</v>
      </c>
      <c r="AF971" s="255">
        <v>6</v>
      </c>
      <c r="AG971" s="255">
        <v>6</v>
      </c>
      <c r="AH971" s="255">
        <v>3</v>
      </c>
      <c r="AI971" s="256">
        <v>2</v>
      </c>
      <c r="AJ971" s="24"/>
      <c r="AK971" s="4"/>
      <c r="AL971" s="4"/>
      <c r="AM971" s="257">
        <v>247.84</v>
      </c>
      <c r="AN971" s="257">
        <v>256.16000000000003</v>
      </c>
      <c r="AO971" s="257">
        <v>579.54999999999995</v>
      </c>
      <c r="AP971" s="257">
        <v>100.29</v>
      </c>
      <c r="AQ971" s="257">
        <v>231.91</v>
      </c>
      <c r="AR971" s="24"/>
      <c r="AS971" s="4"/>
      <c r="AT971" s="4"/>
      <c r="AU971" s="257">
        <v>9.1792592592592595</v>
      </c>
      <c r="AV971" s="257">
        <v>9.4874074074074102</v>
      </c>
      <c r="AW971" s="257">
        <v>21.464814814814801</v>
      </c>
      <c r="AX971" s="257">
        <v>3.8573076923076899</v>
      </c>
      <c r="AY971" s="257">
        <v>8.2825000000000006</v>
      </c>
      <c r="AZ971" s="24"/>
      <c r="BA971" s="4"/>
    </row>
    <row r="972" spans="2:53" ht="14.4">
      <c r="B972" s="260" t="s">
        <v>160</v>
      </c>
      <c r="C972" s="5"/>
      <c r="D972" s="261" t="s">
        <v>155</v>
      </c>
      <c r="E972" s="262">
        <v>44</v>
      </c>
      <c r="F972" s="262">
        <v>16</v>
      </c>
      <c r="G972" s="262">
        <v>5</v>
      </c>
      <c r="H972" s="262">
        <v>6</v>
      </c>
      <c r="I972" s="263">
        <v>2</v>
      </c>
      <c r="M972" s="264">
        <v>1300.4000000000001</v>
      </c>
      <c r="N972" s="264">
        <v>-223.24</v>
      </c>
      <c r="O972" s="264">
        <v>-629.5</v>
      </c>
      <c r="P972" s="264">
        <v>487.91</v>
      </c>
      <c r="Q972" s="264">
        <v>-1540.56</v>
      </c>
      <c r="U972" s="264">
        <v>4.1546325878594201</v>
      </c>
      <c r="V972" s="264">
        <v>-0.69762499999999905</v>
      </c>
      <c r="W972" s="264">
        <v>-2.1053511705685599</v>
      </c>
      <c r="X972" s="264">
        <v>1.6263666666666701</v>
      </c>
      <c r="Y972" s="264">
        <v>-4.8293416927899697</v>
      </c>
      <c r="Z972" s="11"/>
      <c r="AA972" s="4"/>
      <c r="AB972" s="260" t="s">
        <v>444</v>
      </c>
      <c r="AD972" s="261" t="s">
        <v>434</v>
      </c>
      <c r="AE972" s="262"/>
      <c r="AF972" s="262"/>
      <c r="AG972" s="262"/>
      <c r="AH972" s="262"/>
      <c r="AI972" s="263"/>
      <c r="AJ972" s="24"/>
      <c r="AK972" s="4"/>
      <c r="AL972" s="4"/>
      <c r="AM972" s="264">
        <v>0</v>
      </c>
      <c r="AN972" s="264">
        <v>0</v>
      </c>
      <c r="AO972" s="264">
        <v>0</v>
      </c>
      <c r="AP972" s="264">
        <v>0</v>
      </c>
      <c r="AQ972" s="264">
        <v>0</v>
      </c>
      <c r="AR972" s="24"/>
      <c r="AS972" s="4"/>
      <c r="AT972" s="4"/>
      <c r="AU972" s="264">
        <v>0</v>
      </c>
      <c r="AV972" s="264">
        <v>0</v>
      </c>
      <c r="AW972" s="264">
        <v>0</v>
      </c>
      <c r="AX972" s="264">
        <v>0</v>
      </c>
      <c r="AY972" s="264">
        <v>0</v>
      </c>
      <c r="AZ972" s="24"/>
      <c r="BA972" s="4"/>
    </row>
    <row r="973" spans="2:53" ht="14.4">
      <c r="B973" s="253" t="s">
        <v>149</v>
      </c>
      <c r="C973" s="5"/>
      <c r="D973" s="254" t="s">
        <v>88</v>
      </c>
      <c r="E973" s="255">
        <v>106</v>
      </c>
      <c r="F973" s="255">
        <v>64</v>
      </c>
      <c r="G973" s="255">
        <v>36</v>
      </c>
      <c r="H973" s="255">
        <v>17</v>
      </c>
      <c r="I973" s="256">
        <v>27</v>
      </c>
      <c r="M973" s="257">
        <v>12650.92</v>
      </c>
      <c r="N973" s="257">
        <v>9920.76</v>
      </c>
      <c r="O973" s="257">
        <v>3334.01</v>
      </c>
      <c r="P973" s="257">
        <v>1734.79</v>
      </c>
      <c r="Q973" s="257">
        <v>4072.12</v>
      </c>
      <c r="U973" s="257">
        <v>23.255367647058801</v>
      </c>
      <c r="V973" s="257">
        <v>17.939891500904199</v>
      </c>
      <c r="W973" s="257">
        <v>6.3869923371647497</v>
      </c>
      <c r="X973" s="257">
        <v>3.8465410199556498</v>
      </c>
      <c r="Y973" s="257">
        <v>7.3770289855072502</v>
      </c>
      <c r="Z973" s="11"/>
      <c r="AA973" s="4"/>
      <c r="AB973" s="253" t="s">
        <v>446</v>
      </c>
      <c r="AD973" s="254" t="s">
        <v>191</v>
      </c>
      <c r="AE973" s="255">
        <v>93</v>
      </c>
      <c r="AF973" s="255">
        <v>45</v>
      </c>
      <c r="AG973" s="255">
        <v>18</v>
      </c>
      <c r="AH973" s="255">
        <v>5</v>
      </c>
      <c r="AI973" s="256">
        <v>4</v>
      </c>
      <c r="AJ973" s="24"/>
      <c r="AK973" s="4"/>
      <c r="AL973" s="4"/>
      <c r="AM973" s="257">
        <v>12245.14</v>
      </c>
      <c r="AN973" s="257">
        <v>3372.22</v>
      </c>
      <c r="AO973" s="257">
        <v>580.94000000000005</v>
      </c>
      <c r="AP973" s="257">
        <v>175.18</v>
      </c>
      <c r="AQ973" s="257">
        <v>456.51</v>
      </c>
      <c r="AR973" s="24"/>
      <c r="AS973" s="4"/>
      <c r="AT973" s="4"/>
      <c r="AU973" s="257">
        <v>64.110680628272306</v>
      </c>
      <c r="AV973" s="257">
        <v>15.8320187793427</v>
      </c>
      <c r="AW973" s="257">
        <v>3.0257291666666699</v>
      </c>
      <c r="AX973" s="257">
        <v>1.0427380952381</v>
      </c>
      <c r="AY973" s="257">
        <v>2.3776562499999998</v>
      </c>
      <c r="AZ973" s="24"/>
      <c r="BA973" s="4"/>
    </row>
    <row r="974" spans="2:53" ht="14.4">
      <c r="B974" s="260" t="s">
        <v>154</v>
      </c>
      <c r="C974" s="5"/>
      <c r="D974" s="261" t="s">
        <v>88</v>
      </c>
      <c r="E974" s="262"/>
      <c r="F974" s="262"/>
      <c r="G974" s="262"/>
      <c r="H974" s="262"/>
      <c r="I974" s="263"/>
      <c r="M974" s="264">
        <v>0</v>
      </c>
      <c r="N974" s="264">
        <v>-50</v>
      </c>
      <c r="O974" s="264">
        <v>-50</v>
      </c>
      <c r="P974" s="264">
        <v>0</v>
      </c>
      <c r="Q974" s="264">
        <v>-14.07</v>
      </c>
      <c r="U974" s="264">
        <v>0</v>
      </c>
      <c r="V974" s="264">
        <v>-7.1428571428571397</v>
      </c>
      <c r="W974" s="264">
        <v>-7.1428571428571397</v>
      </c>
      <c r="X974" s="264">
        <v>0</v>
      </c>
      <c r="Y974" s="264">
        <v>-2.0099999999999998</v>
      </c>
      <c r="Z974" s="11"/>
      <c r="AA974" s="4"/>
      <c r="AB974" s="260" t="s">
        <v>577</v>
      </c>
      <c r="AD974" s="261" t="s">
        <v>191</v>
      </c>
      <c r="AE974" s="262"/>
      <c r="AF974" s="262"/>
      <c r="AG974" s="262"/>
      <c r="AH974" s="262"/>
      <c r="AI974" s="263"/>
      <c r="AJ974" s="24"/>
      <c r="AK974" s="4"/>
      <c r="AL974" s="4"/>
      <c r="AM974" s="264">
        <v>0</v>
      </c>
      <c r="AN974" s="264">
        <v>0</v>
      </c>
      <c r="AO974" s="264">
        <v>0</v>
      </c>
      <c r="AP974" s="264">
        <v>0</v>
      </c>
      <c r="AQ974" s="264">
        <v>-635.53</v>
      </c>
      <c r="AR974" s="24"/>
      <c r="AS974" s="4"/>
      <c r="AT974" s="4"/>
      <c r="AU974" s="264">
        <v>0</v>
      </c>
      <c r="AV974" s="264">
        <v>0</v>
      </c>
      <c r="AW974" s="264">
        <v>0</v>
      </c>
      <c r="AX974" s="264">
        <v>0</v>
      </c>
      <c r="AY974" s="264">
        <v>-42.368666666666698</v>
      </c>
      <c r="AZ974" s="24"/>
      <c r="BA974" s="4"/>
    </row>
    <row r="975" spans="2:53" ht="14.4">
      <c r="B975" s="253" t="s">
        <v>159</v>
      </c>
      <c r="C975" s="5"/>
      <c r="D975" s="254" t="s">
        <v>88</v>
      </c>
      <c r="E975" s="255">
        <v>696</v>
      </c>
      <c r="F975" s="255">
        <v>366</v>
      </c>
      <c r="G975" s="255">
        <v>230</v>
      </c>
      <c r="H975" s="255">
        <v>149</v>
      </c>
      <c r="I975" s="256">
        <v>189</v>
      </c>
      <c r="M975" s="257">
        <v>70013.649999999994</v>
      </c>
      <c r="N975" s="257">
        <v>45699.24</v>
      </c>
      <c r="O975" s="257">
        <v>22843.86</v>
      </c>
      <c r="P975" s="257">
        <v>9985.23</v>
      </c>
      <c r="Q975" s="257">
        <v>37529.410000000003</v>
      </c>
      <c r="U975" s="257">
        <v>17.933824282786901</v>
      </c>
      <c r="V975" s="257">
        <v>11.554801517067</v>
      </c>
      <c r="W975" s="257">
        <v>6.1773553272038901</v>
      </c>
      <c r="X975" s="257">
        <v>3.27277286135693</v>
      </c>
      <c r="Y975" s="257">
        <v>9.3870460230115107</v>
      </c>
      <c r="Z975" s="11"/>
      <c r="AA975" s="4"/>
      <c r="AB975" s="253" t="s">
        <v>447</v>
      </c>
      <c r="AD975" s="254" t="s">
        <v>54</v>
      </c>
      <c r="AE975" s="255">
        <v>2</v>
      </c>
      <c r="AF975" s="255">
        <v>2</v>
      </c>
      <c r="AG975" s="255">
        <v>1</v>
      </c>
      <c r="AH975" s="255">
        <v>1</v>
      </c>
      <c r="AI975" s="256">
        <v>2</v>
      </c>
      <c r="AJ975" s="24"/>
      <c r="AK975" s="4"/>
      <c r="AL975" s="4"/>
      <c r="AM975" s="257">
        <v>59</v>
      </c>
      <c r="AN975" s="257">
        <v>-37.99</v>
      </c>
      <c r="AO975" s="257">
        <v>21.46</v>
      </c>
      <c r="AP975" s="257">
        <v>25.44</v>
      </c>
      <c r="AQ975" s="257">
        <v>654.84</v>
      </c>
      <c r="AR975" s="24"/>
      <c r="AS975" s="4"/>
      <c r="AT975" s="4"/>
      <c r="AU975" s="257">
        <v>2.36</v>
      </c>
      <c r="AV975" s="257">
        <v>-1.5196000000000001</v>
      </c>
      <c r="AW975" s="257">
        <v>1.12947368421053</v>
      </c>
      <c r="AX975" s="257">
        <v>1.1060869565217399</v>
      </c>
      <c r="AY975" s="257">
        <v>26.1936</v>
      </c>
      <c r="AZ975" s="24"/>
      <c r="BA975" s="4"/>
    </row>
    <row r="976" spans="2:53" ht="14.4">
      <c r="B976" s="260" t="s">
        <v>192</v>
      </c>
      <c r="C976" s="5"/>
      <c r="D976" s="261" t="s">
        <v>88</v>
      </c>
      <c r="E976" s="262">
        <v>60</v>
      </c>
      <c r="F976" s="262">
        <v>24</v>
      </c>
      <c r="G976" s="262">
        <v>11</v>
      </c>
      <c r="H976" s="262">
        <v>9</v>
      </c>
      <c r="I976" s="263">
        <v>7</v>
      </c>
      <c r="M976" s="264">
        <v>5402.11</v>
      </c>
      <c r="N976" s="264">
        <v>4696.66</v>
      </c>
      <c r="O976" s="264">
        <v>1433.53</v>
      </c>
      <c r="P976" s="264">
        <v>415.54</v>
      </c>
      <c r="Q976" s="264">
        <v>2887.92</v>
      </c>
      <c r="U976" s="264">
        <v>22.987702127659599</v>
      </c>
      <c r="V976" s="264">
        <v>19.7338655462185</v>
      </c>
      <c r="W976" s="264">
        <v>5.9236776859504099</v>
      </c>
      <c r="X976" s="264">
        <v>2.1986243386243398</v>
      </c>
      <c r="Y976" s="264">
        <v>11.691983805668</v>
      </c>
      <c r="Z976" s="11"/>
      <c r="AA976" s="4"/>
      <c r="AB976" s="260" t="s">
        <v>449</v>
      </c>
      <c r="AD976" s="261" t="s">
        <v>450</v>
      </c>
      <c r="AE976" s="262">
        <v>44</v>
      </c>
      <c r="AF976" s="262">
        <v>23</v>
      </c>
      <c r="AG976" s="262">
        <v>22</v>
      </c>
      <c r="AH976" s="262">
        <v>17</v>
      </c>
      <c r="AI976" s="263">
        <v>13</v>
      </c>
      <c r="AJ976" s="24"/>
      <c r="AK976" s="4"/>
      <c r="AL976" s="4"/>
      <c r="AM976" s="264">
        <v>8798.39</v>
      </c>
      <c r="AN976" s="264">
        <v>1914.54</v>
      </c>
      <c r="AO976" s="264">
        <v>1623.1</v>
      </c>
      <c r="AP976" s="264">
        <v>1034.92</v>
      </c>
      <c r="AQ976" s="264">
        <v>4572.45</v>
      </c>
      <c r="AR976" s="24"/>
      <c r="AS976" s="4"/>
      <c r="AT976" s="4"/>
      <c r="AU976" s="264">
        <v>21.459487804877998</v>
      </c>
      <c r="AV976" s="264">
        <v>4.5584285714285704</v>
      </c>
      <c r="AW976" s="264">
        <v>3.9205314009661798</v>
      </c>
      <c r="AX976" s="264">
        <v>2.60685138539043</v>
      </c>
      <c r="AY976" s="264">
        <v>10.7840801886792</v>
      </c>
      <c r="AZ976" s="24"/>
      <c r="BA976" s="4"/>
    </row>
    <row r="977" spans="2:53" ht="14.4">
      <c r="B977" s="253" t="s">
        <v>220</v>
      </c>
      <c r="C977" s="5"/>
      <c r="D977" s="254" t="s">
        <v>88</v>
      </c>
      <c r="E977" s="255">
        <v>1</v>
      </c>
      <c r="F977" s="255">
        <v>1</v>
      </c>
      <c r="G977" s="255">
        <v>1</v>
      </c>
      <c r="H977" s="255">
        <v>1</v>
      </c>
      <c r="I977" s="256">
        <v>1</v>
      </c>
      <c r="M977" s="257">
        <v>4.6399999999999997</v>
      </c>
      <c r="N977" s="257">
        <v>4.6399999999999997</v>
      </c>
      <c r="O977" s="257">
        <v>-174.72</v>
      </c>
      <c r="P977" s="257">
        <v>4.96</v>
      </c>
      <c r="Q977" s="257">
        <v>-139.08000000000001</v>
      </c>
      <c r="U977" s="257">
        <v>0.18559999999999999</v>
      </c>
      <c r="V977" s="257">
        <v>0.16</v>
      </c>
      <c r="W977" s="257">
        <v>-6.9888000000000003</v>
      </c>
      <c r="X977" s="257">
        <v>0.35428571428571398</v>
      </c>
      <c r="Y977" s="257">
        <v>-4.2145454545454504</v>
      </c>
      <c r="Z977" s="11"/>
      <c r="AA977" s="4"/>
      <c r="AB977" s="253" t="s">
        <v>782</v>
      </c>
      <c r="AD977" s="254" t="s">
        <v>61</v>
      </c>
      <c r="AE977" s="255"/>
      <c r="AF977" s="255"/>
      <c r="AG977" s="255"/>
      <c r="AH977" s="255"/>
      <c r="AI977" s="256"/>
      <c r="AJ977" s="24"/>
      <c r="AK977" s="4"/>
      <c r="AL977" s="4"/>
      <c r="AM977" s="257">
        <v>0</v>
      </c>
      <c r="AN977" s="257">
        <v>0</v>
      </c>
      <c r="AO977" s="257">
        <v>0</v>
      </c>
      <c r="AP977" s="257">
        <v>0</v>
      </c>
      <c r="AQ977" s="257">
        <v>0</v>
      </c>
      <c r="AR977" s="24"/>
      <c r="AS977" s="4"/>
      <c r="AT977" s="4"/>
      <c r="AU977" s="257">
        <v>0</v>
      </c>
      <c r="AV977" s="257">
        <v>0</v>
      </c>
      <c r="AW977" s="257">
        <v>0</v>
      </c>
      <c r="AX977" s="257">
        <v>0</v>
      </c>
      <c r="AY977" s="257">
        <v>0</v>
      </c>
      <c r="AZ977" s="24"/>
      <c r="BA977" s="4"/>
    </row>
    <row r="978" spans="2:53" ht="14.4">
      <c r="B978" s="260" t="s">
        <v>290</v>
      </c>
      <c r="C978" s="5"/>
      <c r="D978" s="261" t="s">
        <v>88</v>
      </c>
      <c r="E978" s="262">
        <v>1</v>
      </c>
      <c r="F978" s="262"/>
      <c r="G978" s="262"/>
      <c r="H978" s="262"/>
      <c r="I978" s="263"/>
      <c r="M978" s="264">
        <v>250.05</v>
      </c>
      <c r="N978" s="264">
        <v>0</v>
      </c>
      <c r="O978" s="264">
        <v>0</v>
      </c>
      <c r="P978" s="264">
        <v>0</v>
      </c>
      <c r="Q978" s="264">
        <v>0</v>
      </c>
      <c r="U978" s="264">
        <v>250.05</v>
      </c>
      <c r="V978" s="264">
        <v>0</v>
      </c>
      <c r="W978" s="264">
        <v>0</v>
      </c>
      <c r="X978" s="264">
        <v>0</v>
      </c>
      <c r="Y978" s="264">
        <v>0</v>
      </c>
      <c r="Z978" s="11"/>
      <c r="AA978" s="4"/>
      <c r="AB978" s="260" t="s">
        <v>453</v>
      </c>
      <c r="AD978" s="261" t="s">
        <v>91</v>
      </c>
      <c r="AE978" s="262">
        <v>286</v>
      </c>
      <c r="AF978" s="262">
        <v>171</v>
      </c>
      <c r="AG978" s="262">
        <v>120</v>
      </c>
      <c r="AH978" s="262">
        <v>89</v>
      </c>
      <c r="AI978" s="263">
        <v>64</v>
      </c>
      <c r="AJ978" s="24"/>
      <c r="AK978" s="4"/>
      <c r="AL978" s="4"/>
      <c r="AM978" s="264">
        <v>131369.81</v>
      </c>
      <c r="AN978" s="264">
        <v>34603.89</v>
      </c>
      <c r="AO978" s="264">
        <v>16655.759999999998</v>
      </c>
      <c r="AP978" s="264">
        <v>9022.76</v>
      </c>
      <c r="AQ978" s="264">
        <v>20010.13</v>
      </c>
      <c r="AR978" s="24"/>
      <c r="AS978" s="4"/>
      <c r="AT978" s="4"/>
      <c r="AU978" s="264">
        <v>107.680172131148</v>
      </c>
      <c r="AV978" s="264">
        <v>28.598256198347102</v>
      </c>
      <c r="AW978" s="264">
        <v>13.845187032419</v>
      </c>
      <c r="AX978" s="264">
        <v>7.6205743243243296</v>
      </c>
      <c r="AY978" s="264">
        <v>16.2683983739837</v>
      </c>
      <c r="AZ978" s="24"/>
      <c r="BA978" s="4"/>
    </row>
    <row r="979" spans="2:53" ht="14.4">
      <c r="B979" s="253" t="s">
        <v>382</v>
      </c>
      <c r="C979" s="5"/>
      <c r="D979" s="254" t="s">
        <v>88</v>
      </c>
      <c r="E979" s="255">
        <v>86</v>
      </c>
      <c r="F979" s="255">
        <v>54</v>
      </c>
      <c r="G979" s="255">
        <v>38</v>
      </c>
      <c r="H979" s="255">
        <v>30</v>
      </c>
      <c r="I979" s="256">
        <v>40</v>
      </c>
      <c r="M979" s="257">
        <v>6981.17</v>
      </c>
      <c r="N979" s="257">
        <v>4782.8100000000004</v>
      </c>
      <c r="O979" s="257">
        <v>3189.72</v>
      </c>
      <c r="P979" s="257">
        <v>2660.23</v>
      </c>
      <c r="Q979" s="257">
        <v>7221.94</v>
      </c>
      <c r="U979" s="257">
        <v>13.247001897533201</v>
      </c>
      <c r="V979" s="257">
        <v>8.8734879406308007</v>
      </c>
      <c r="W979" s="257">
        <v>5.75761732851986</v>
      </c>
      <c r="X979" s="257">
        <v>4.7504107142857199</v>
      </c>
      <c r="Y979" s="257">
        <v>11.9173927392739</v>
      </c>
      <c r="Z979" s="11"/>
      <c r="AA979" s="4"/>
      <c r="AB979" s="253" t="s">
        <v>455</v>
      </c>
      <c r="AD979" s="254" t="s">
        <v>280</v>
      </c>
      <c r="AE979" s="255">
        <v>21</v>
      </c>
      <c r="AF979" s="255">
        <v>5</v>
      </c>
      <c r="AG979" s="255"/>
      <c r="AH979" s="255"/>
      <c r="AI979" s="256">
        <v>1</v>
      </c>
      <c r="AJ979" s="24"/>
      <c r="AK979" s="4"/>
      <c r="AL979" s="4"/>
      <c r="AM979" s="257">
        <v>10127.450000000001</v>
      </c>
      <c r="AN979" s="257">
        <v>1595.97</v>
      </c>
      <c r="AO979" s="257">
        <v>-79.48</v>
      </c>
      <c r="AP979" s="257">
        <v>-90</v>
      </c>
      <c r="AQ979" s="257">
        <v>89.990000000000094</v>
      </c>
      <c r="AR979" s="24"/>
      <c r="AS979" s="4"/>
      <c r="AT979" s="4"/>
      <c r="AU979" s="257">
        <v>48.2259523809524</v>
      </c>
      <c r="AV979" s="257">
        <v>7.5638388625592397</v>
      </c>
      <c r="AW979" s="257">
        <v>-0.42052910052910097</v>
      </c>
      <c r="AX979" s="257">
        <v>-0.47368421052631599</v>
      </c>
      <c r="AY979" s="257">
        <v>0.424481132075472</v>
      </c>
      <c r="AZ979" s="24"/>
      <c r="BA979" s="4"/>
    </row>
    <row r="980" spans="2:53" ht="14.4">
      <c r="B980" s="260" t="s">
        <v>482</v>
      </c>
      <c r="C980" s="5"/>
      <c r="D980" s="261" t="s">
        <v>88</v>
      </c>
      <c r="E980" s="262">
        <v>1</v>
      </c>
      <c r="F980" s="262"/>
      <c r="G980" s="262"/>
      <c r="H980" s="262"/>
      <c r="I980" s="263"/>
      <c r="M980" s="264">
        <v>46.04</v>
      </c>
      <c r="N980" s="264">
        <v>0</v>
      </c>
      <c r="O980" s="264">
        <v>0</v>
      </c>
      <c r="P980" s="264">
        <v>0</v>
      </c>
      <c r="Q980" s="264">
        <v>0</v>
      </c>
      <c r="U980" s="264">
        <v>15.3466666666667</v>
      </c>
      <c r="V980" s="264">
        <v>0</v>
      </c>
      <c r="W980" s="264">
        <v>0</v>
      </c>
      <c r="X980" s="264">
        <v>0</v>
      </c>
      <c r="Y980" s="264">
        <v>0</v>
      </c>
      <c r="Z980" s="11"/>
      <c r="AA980" s="4"/>
      <c r="AB980" s="260" t="s">
        <v>455</v>
      </c>
      <c r="AD980" s="261" t="s">
        <v>212</v>
      </c>
      <c r="AE980" s="262">
        <v>1</v>
      </c>
      <c r="AF980" s="262">
        <v>1</v>
      </c>
      <c r="AG980" s="262">
        <v>1</v>
      </c>
      <c r="AH980" s="262"/>
      <c r="AI980" s="263"/>
      <c r="AJ980" s="24"/>
      <c r="AK980" s="4"/>
      <c r="AL980" s="4"/>
      <c r="AM980" s="264">
        <v>31.42</v>
      </c>
      <c r="AN980" s="264">
        <v>29.11</v>
      </c>
      <c r="AO980" s="264">
        <v>35.840000000000003</v>
      </c>
      <c r="AP980" s="264">
        <v>0</v>
      </c>
      <c r="AQ980" s="264">
        <v>0</v>
      </c>
      <c r="AR980" s="24"/>
      <c r="AS980" s="4"/>
      <c r="AT980" s="4"/>
      <c r="AU980" s="264">
        <v>31.42</v>
      </c>
      <c r="AV980" s="264">
        <v>29.11</v>
      </c>
      <c r="AW980" s="264">
        <v>35.840000000000003</v>
      </c>
      <c r="AX980" s="264">
        <v>0</v>
      </c>
      <c r="AY980" s="264">
        <v>0</v>
      </c>
      <c r="AZ980" s="24"/>
      <c r="BA980" s="4"/>
    </row>
    <row r="981" spans="2:53" ht="14.4">
      <c r="B981" s="253" t="s">
        <v>517</v>
      </c>
      <c r="C981" s="5"/>
      <c r="D981" s="254" t="s">
        <v>88</v>
      </c>
      <c r="E981" s="255">
        <v>69</v>
      </c>
      <c r="F981" s="255">
        <v>41</v>
      </c>
      <c r="G981" s="255">
        <v>18</v>
      </c>
      <c r="H981" s="255">
        <v>12</v>
      </c>
      <c r="I981" s="256">
        <v>15</v>
      </c>
      <c r="M981" s="257">
        <v>7389.14</v>
      </c>
      <c r="N981" s="257">
        <v>5231.8999999999996</v>
      </c>
      <c r="O981" s="257">
        <v>1930.7</v>
      </c>
      <c r="P981" s="257">
        <v>512.16999999999996</v>
      </c>
      <c r="Q981" s="257">
        <v>1725.82</v>
      </c>
      <c r="U981" s="257">
        <v>18.5191478696742</v>
      </c>
      <c r="V981" s="257">
        <v>11.1554371002132</v>
      </c>
      <c r="W981" s="257">
        <v>4.31923937360179</v>
      </c>
      <c r="X981" s="257">
        <v>1.4266573816156001</v>
      </c>
      <c r="Y981" s="257">
        <v>3.61050209205021</v>
      </c>
      <c r="Z981" s="11"/>
      <c r="AA981" s="4"/>
      <c r="AB981" s="253" t="s">
        <v>455</v>
      </c>
      <c r="AD981" s="254" t="s">
        <v>199</v>
      </c>
      <c r="AE981" s="255">
        <v>1</v>
      </c>
      <c r="AF981" s="255"/>
      <c r="AG981" s="255"/>
      <c r="AH981" s="255"/>
      <c r="AI981" s="256"/>
      <c r="AJ981" s="24"/>
      <c r="AK981" s="4"/>
      <c r="AL981" s="4"/>
      <c r="AM981" s="257">
        <v>15</v>
      </c>
      <c r="AN981" s="257"/>
      <c r="AO981" s="257"/>
      <c r="AP981" s="257"/>
      <c r="AQ981" s="257"/>
      <c r="AR981" s="24"/>
      <c r="AS981" s="4"/>
      <c r="AT981" s="4"/>
      <c r="AU981" s="257">
        <v>15</v>
      </c>
      <c r="AV981" s="257"/>
      <c r="AW981" s="257"/>
      <c r="AX981" s="257"/>
      <c r="AY981" s="257"/>
      <c r="AZ981" s="24"/>
      <c r="BA981" s="4"/>
    </row>
    <row r="982" spans="2:53" ht="14.4">
      <c r="B982" s="260" t="s">
        <v>557</v>
      </c>
      <c r="C982" s="5"/>
      <c r="D982" s="261" t="s">
        <v>88</v>
      </c>
      <c r="E982" s="262">
        <v>1</v>
      </c>
      <c r="F982" s="262">
        <v>1</v>
      </c>
      <c r="G982" s="262"/>
      <c r="H982" s="262"/>
      <c r="I982" s="263"/>
      <c r="M982" s="264">
        <v>117.24</v>
      </c>
      <c r="N982" s="264">
        <v>110.32</v>
      </c>
      <c r="O982" s="264">
        <v>0</v>
      </c>
      <c r="P982" s="264">
        <v>0</v>
      </c>
      <c r="Q982" s="264">
        <v>-207.54</v>
      </c>
      <c r="U982" s="264">
        <v>29.31</v>
      </c>
      <c r="V982" s="264">
        <v>22.064</v>
      </c>
      <c r="W982" s="264">
        <v>0</v>
      </c>
      <c r="X982" s="264">
        <v>0</v>
      </c>
      <c r="Y982" s="264">
        <v>-41.508000000000003</v>
      </c>
      <c r="Z982" s="11"/>
      <c r="AA982" s="4"/>
      <c r="AB982" s="260" t="s">
        <v>455</v>
      </c>
      <c r="AD982" s="261" t="s">
        <v>56</v>
      </c>
      <c r="AE982" s="262">
        <v>1</v>
      </c>
      <c r="AF982" s="262"/>
      <c r="AG982" s="262"/>
      <c r="AH982" s="262"/>
      <c r="AI982" s="263"/>
      <c r="AJ982" s="24"/>
      <c r="AK982" s="4"/>
      <c r="AL982" s="4"/>
      <c r="AM982" s="264">
        <v>1011.4</v>
      </c>
      <c r="AN982" s="264">
        <v>0</v>
      </c>
      <c r="AO982" s="264">
        <v>0</v>
      </c>
      <c r="AP982" s="264">
        <v>0</v>
      </c>
      <c r="AQ982" s="264">
        <v>0</v>
      </c>
      <c r="AR982" s="24"/>
      <c r="AS982" s="4"/>
      <c r="AT982" s="4"/>
      <c r="AU982" s="264">
        <v>337.13333333333298</v>
      </c>
      <c r="AV982" s="264">
        <v>0</v>
      </c>
      <c r="AW982" s="264">
        <v>0</v>
      </c>
      <c r="AX982" s="264">
        <v>0</v>
      </c>
      <c r="AY982" s="264">
        <v>0</v>
      </c>
      <c r="AZ982" s="24"/>
      <c r="BA982" s="4"/>
    </row>
    <row r="983" spans="2:53" ht="14.4">
      <c r="B983" s="253" t="s">
        <v>53</v>
      </c>
      <c r="C983" s="5"/>
      <c r="D983" s="254" t="s">
        <v>56</v>
      </c>
      <c r="E983" s="255">
        <v>1161</v>
      </c>
      <c r="F983" s="255">
        <v>680</v>
      </c>
      <c r="G983" s="255">
        <v>439</v>
      </c>
      <c r="H983" s="255">
        <v>343</v>
      </c>
      <c r="I983" s="256">
        <v>433</v>
      </c>
      <c r="M983" s="257">
        <v>95352.17</v>
      </c>
      <c r="N983" s="257">
        <v>66326.559999999998</v>
      </c>
      <c r="O983" s="257">
        <v>36509.410000000003</v>
      </c>
      <c r="P983" s="257">
        <v>25012.61</v>
      </c>
      <c r="Q983" s="257">
        <v>94100.85</v>
      </c>
      <c r="U983" s="257">
        <v>20.915150252248299</v>
      </c>
      <c r="V983" s="257">
        <v>14.5516805616498</v>
      </c>
      <c r="W983" s="257">
        <v>8.9902511696626402</v>
      </c>
      <c r="X983" s="257">
        <v>6.0798760330578503</v>
      </c>
      <c r="Y983" s="257">
        <v>20.315382124352301</v>
      </c>
      <c r="Z983" s="11"/>
      <c r="AA983" s="4"/>
      <c r="AB983" s="253" t="s">
        <v>455</v>
      </c>
      <c r="AD983" s="254" t="s">
        <v>54</v>
      </c>
      <c r="AE983" s="255"/>
      <c r="AF983" s="255"/>
      <c r="AG983" s="255"/>
      <c r="AH983" s="255"/>
      <c r="AI983" s="256"/>
      <c r="AJ983" s="24"/>
      <c r="AK983" s="4"/>
      <c r="AL983" s="4"/>
      <c r="AM983" s="257">
        <v>0</v>
      </c>
      <c r="AN983" s="257">
        <v>0</v>
      </c>
      <c r="AO983" s="257">
        <v>0</v>
      </c>
      <c r="AP983" s="257">
        <v>0</v>
      </c>
      <c r="AQ983" s="257">
        <v>0</v>
      </c>
      <c r="AR983" s="24"/>
      <c r="AS983" s="4"/>
      <c r="AT983" s="4"/>
      <c r="AU983" s="257">
        <v>0</v>
      </c>
      <c r="AV983" s="257">
        <v>0</v>
      </c>
      <c r="AW983" s="257">
        <v>0</v>
      </c>
      <c r="AX983" s="257">
        <v>0</v>
      </c>
      <c r="AY983" s="257">
        <v>0</v>
      </c>
      <c r="AZ983" s="24"/>
      <c r="BA983" s="4"/>
    </row>
    <row r="984" spans="2:53" ht="14.4">
      <c r="B984" s="260" t="s">
        <v>57</v>
      </c>
      <c r="C984" s="5"/>
      <c r="D984" s="261" t="s">
        <v>56</v>
      </c>
      <c r="E984" s="262"/>
      <c r="F984" s="262"/>
      <c r="G984" s="262"/>
      <c r="H984" s="262"/>
      <c r="I984" s="263"/>
      <c r="M984" s="264">
        <v>0</v>
      </c>
      <c r="N984" s="264">
        <v>0</v>
      </c>
      <c r="O984" s="264">
        <v>0</v>
      </c>
      <c r="P984" s="264"/>
      <c r="Q984" s="264">
        <v>0</v>
      </c>
      <c r="U984" s="264">
        <v>0</v>
      </c>
      <c r="V984" s="264">
        <v>0</v>
      </c>
      <c r="W984" s="264">
        <v>0</v>
      </c>
      <c r="X984" s="264"/>
      <c r="Y984" s="264">
        <v>0</v>
      </c>
      <c r="Z984" s="11"/>
      <c r="AA984" s="4"/>
      <c r="AB984" s="260" t="s">
        <v>457</v>
      </c>
      <c r="AD984" s="261" t="s">
        <v>124</v>
      </c>
      <c r="AE984" s="262"/>
      <c r="AF984" s="262"/>
      <c r="AG984" s="262"/>
      <c r="AH984" s="262"/>
      <c r="AI984" s="263"/>
      <c r="AJ984" s="24"/>
      <c r="AK984" s="4"/>
      <c r="AL984" s="4"/>
      <c r="AM984" s="264">
        <v>0</v>
      </c>
      <c r="AN984" s="264">
        <v>0</v>
      </c>
      <c r="AO984" s="264">
        <v>0</v>
      </c>
      <c r="AP984" s="264">
        <v>0</v>
      </c>
      <c r="AQ984" s="264">
        <v>0</v>
      </c>
      <c r="AR984" s="24"/>
      <c r="AS984" s="4"/>
      <c r="AT984" s="4"/>
      <c r="AU984" s="264">
        <v>0</v>
      </c>
      <c r="AV984" s="264">
        <v>0</v>
      </c>
      <c r="AW984" s="264">
        <v>0</v>
      </c>
      <c r="AX984" s="264">
        <v>0</v>
      </c>
      <c r="AY984" s="264">
        <v>0</v>
      </c>
      <c r="AZ984" s="24"/>
      <c r="BA984" s="4"/>
    </row>
    <row r="985" spans="2:53" ht="14.4">
      <c r="B985" s="253" t="s">
        <v>278</v>
      </c>
      <c r="C985" s="5"/>
      <c r="D985" s="254" t="s">
        <v>56</v>
      </c>
      <c r="E985" s="255">
        <v>225</v>
      </c>
      <c r="F985" s="255">
        <v>146</v>
      </c>
      <c r="G985" s="255">
        <v>111</v>
      </c>
      <c r="H985" s="255">
        <v>91</v>
      </c>
      <c r="I985" s="256">
        <v>113</v>
      </c>
      <c r="M985" s="257">
        <v>18594.8</v>
      </c>
      <c r="N985" s="257">
        <v>10641.07</v>
      </c>
      <c r="O985" s="257">
        <v>8531.11</v>
      </c>
      <c r="P985" s="257">
        <v>6714.53</v>
      </c>
      <c r="Q985" s="257">
        <v>27695.18</v>
      </c>
      <c r="U985" s="257">
        <v>24.434691195795001</v>
      </c>
      <c r="V985" s="257">
        <v>14.075489417989401</v>
      </c>
      <c r="W985" s="257">
        <v>12.4179184861718</v>
      </c>
      <c r="X985" s="257">
        <v>9.6196704871060206</v>
      </c>
      <c r="Y985" s="257">
        <v>36.345380577427797</v>
      </c>
      <c r="Z985" s="11"/>
      <c r="AA985" s="4"/>
      <c r="AB985" s="253" t="s">
        <v>457</v>
      </c>
      <c r="AD985" s="254" t="s">
        <v>458</v>
      </c>
      <c r="AE985" s="255">
        <v>1</v>
      </c>
      <c r="AF985" s="255"/>
      <c r="AG985" s="255"/>
      <c r="AH985" s="255"/>
      <c r="AI985" s="256"/>
      <c r="AJ985" s="24"/>
      <c r="AK985" s="4"/>
      <c r="AL985" s="4"/>
      <c r="AM985" s="257">
        <v>481.4</v>
      </c>
      <c r="AN985" s="257">
        <v>-34.61</v>
      </c>
      <c r="AO985" s="257">
        <v>-62.08</v>
      </c>
      <c r="AP985" s="257">
        <v>0</v>
      </c>
      <c r="AQ985" s="257">
        <v>-179.69</v>
      </c>
      <c r="AR985" s="24"/>
      <c r="AS985" s="4"/>
      <c r="AT985" s="4"/>
      <c r="AU985" s="257">
        <v>40.116666666666703</v>
      </c>
      <c r="AV985" s="257">
        <v>-2.4721428571428601</v>
      </c>
      <c r="AW985" s="257">
        <v>-5.1733333333333302</v>
      </c>
      <c r="AX985" s="257">
        <v>0</v>
      </c>
      <c r="AY985" s="257">
        <v>-13.8223076923077</v>
      </c>
      <c r="AZ985" s="24"/>
      <c r="BA985" s="4"/>
    </row>
    <row r="986" spans="2:53" ht="14.4">
      <c r="B986" s="260" t="s">
        <v>283</v>
      </c>
      <c r="C986" s="5"/>
      <c r="D986" s="261" t="s">
        <v>56</v>
      </c>
      <c r="E986" s="262"/>
      <c r="F986" s="262"/>
      <c r="G986" s="262"/>
      <c r="H986" s="262"/>
      <c r="I986" s="263"/>
      <c r="M986" s="264">
        <v>0</v>
      </c>
      <c r="N986" s="264">
        <v>0</v>
      </c>
      <c r="O986" s="264">
        <v>0</v>
      </c>
      <c r="P986" s="264">
        <v>0</v>
      </c>
      <c r="Q986" s="264">
        <v>0</v>
      </c>
      <c r="U986" s="264">
        <v>0</v>
      </c>
      <c r="V986" s="264">
        <v>0</v>
      </c>
      <c r="W986" s="264">
        <v>0</v>
      </c>
      <c r="X986" s="264">
        <v>0</v>
      </c>
      <c r="Y986" s="264">
        <v>0</v>
      </c>
      <c r="Z986" s="11"/>
      <c r="AA986" s="4"/>
      <c r="AB986" s="260" t="s">
        <v>459</v>
      </c>
      <c r="AD986" s="261" t="s">
        <v>124</v>
      </c>
      <c r="AE986" s="262">
        <v>6</v>
      </c>
      <c r="AF986" s="262">
        <v>2</v>
      </c>
      <c r="AG986" s="262">
        <v>1</v>
      </c>
      <c r="AH986" s="262">
        <v>1</v>
      </c>
      <c r="AI986" s="263">
        <v>2</v>
      </c>
      <c r="AJ986" s="24"/>
      <c r="AK986" s="4"/>
      <c r="AL986" s="4"/>
      <c r="AM986" s="264">
        <v>-27.85</v>
      </c>
      <c r="AN986" s="264">
        <v>-36.24</v>
      </c>
      <c r="AO986" s="264">
        <v>1505.53</v>
      </c>
      <c r="AP986" s="264">
        <v>-21.56</v>
      </c>
      <c r="AQ986" s="264">
        <v>47.8</v>
      </c>
      <c r="AR986" s="24"/>
      <c r="AS986" s="4"/>
      <c r="AT986" s="4"/>
      <c r="AU986" s="264">
        <v>-0.63295454545454499</v>
      </c>
      <c r="AV986" s="264">
        <v>-0.77106382978723398</v>
      </c>
      <c r="AW986" s="264">
        <v>32.032553191489399</v>
      </c>
      <c r="AX986" s="264">
        <v>-0.50139534883720904</v>
      </c>
      <c r="AY986" s="264">
        <v>0.99583333333333401</v>
      </c>
      <c r="AZ986" s="24"/>
      <c r="BA986" s="4"/>
    </row>
    <row r="987" spans="2:53" ht="14.4">
      <c r="B987" s="253" t="s">
        <v>346</v>
      </c>
      <c r="C987" s="5"/>
      <c r="D987" s="254" t="s">
        <v>56</v>
      </c>
      <c r="E987" s="255"/>
      <c r="F987" s="255"/>
      <c r="G987" s="255"/>
      <c r="H987" s="255"/>
      <c r="I987" s="256"/>
      <c r="M987" s="257">
        <v>0</v>
      </c>
      <c r="N987" s="257">
        <v>0</v>
      </c>
      <c r="O987" s="257">
        <v>0</v>
      </c>
      <c r="P987" s="257"/>
      <c r="Q987" s="257">
        <v>0</v>
      </c>
      <c r="U987" s="257">
        <v>0</v>
      </c>
      <c r="V987" s="257">
        <v>0</v>
      </c>
      <c r="W987" s="257">
        <v>0</v>
      </c>
      <c r="X987" s="257"/>
      <c r="Y987" s="257">
        <v>0</v>
      </c>
      <c r="Z987" s="11"/>
      <c r="AA987" s="4"/>
      <c r="AB987" s="253" t="s">
        <v>460</v>
      </c>
      <c r="AD987" s="254" t="s">
        <v>184</v>
      </c>
      <c r="AE987" s="255">
        <v>32</v>
      </c>
      <c r="AF987" s="255">
        <v>25</v>
      </c>
      <c r="AG987" s="255">
        <v>19</v>
      </c>
      <c r="AH987" s="255">
        <v>15</v>
      </c>
      <c r="AI987" s="256">
        <v>8</v>
      </c>
      <c r="AJ987" s="24"/>
      <c r="AK987" s="4"/>
      <c r="AL987" s="4"/>
      <c r="AM987" s="257">
        <v>6592.13</v>
      </c>
      <c r="AN987" s="257">
        <v>3241.61</v>
      </c>
      <c r="AO987" s="257">
        <v>2664.96</v>
      </c>
      <c r="AP987" s="257">
        <v>1938.59</v>
      </c>
      <c r="AQ987" s="257">
        <v>210.33</v>
      </c>
      <c r="AR987" s="24"/>
      <c r="AS987" s="4"/>
      <c r="AT987" s="4"/>
      <c r="AU987" s="257">
        <v>56.342991452991399</v>
      </c>
      <c r="AV987" s="257">
        <v>27.9449137931034</v>
      </c>
      <c r="AW987" s="257">
        <v>30.987906976744199</v>
      </c>
      <c r="AX987" s="257">
        <v>20.4062105263158</v>
      </c>
      <c r="AY987" s="257">
        <v>1.7824576271186401</v>
      </c>
      <c r="AZ987" s="24"/>
      <c r="BA987" s="4"/>
    </row>
    <row r="988" spans="2:53" ht="14.4">
      <c r="B988" s="260" t="s">
        <v>395</v>
      </c>
      <c r="C988" s="5"/>
      <c r="D988" s="261" t="s">
        <v>56</v>
      </c>
      <c r="E988" s="262">
        <v>1</v>
      </c>
      <c r="F988" s="262">
        <v>1</v>
      </c>
      <c r="G988" s="262"/>
      <c r="H988" s="262"/>
      <c r="I988" s="263"/>
      <c r="M988" s="264">
        <v>465.35</v>
      </c>
      <c r="N988" s="264">
        <v>278.08999999999997</v>
      </c>
      <c r="O988" s="264">
        <v>0</v>
      </c>
      <c r="P988" s="264">
        <v>0</v>
      </c>
      <c r="Q988" s="264">
        <v>0</v>
      </c>
      <c r="U988" s="264">
        <v>155.11666666666699</v>
      </c>
      <c r="V988" s="264">
        <v>92.696666666666701</v>
      </c>
      <c r="W988" s="264">
        <v>0</v>
      </c>
      <c r="X988" s="264">
        <v>0</v>
      </c>
      <c r="Y988" s="264">
        <v>0</v>
      </c>
      <c r="Z988" s="11"/>
      <c r="AA988" s="4"/>
      <c r="AB988" s="260" t="s">
        <v>460</v>
      </c>
      <c r="AD988" s="261" t="s">
        <v>64</v>
      </c>
      <c r="AE988" s="262"/>
      <c r="AF988" s="262"/>
      <c r="AG988" s="262"/>
      <c r="AH988" s="262"/>
      <c r="AI988" s="263"/>
      <c r="AJ988" s="24"/>
      <c r="AK988" s="4"/>
      <c r="AL988" s="4"/>
      <c r="AM988" s="264">
        <v>0</v>
      </c>
      <c r="AN988" s="264">
        <v>0</v>
      </c>
      <c r="AO988" s="264">
        <v>0</v>
      </c>
      <c r="AP988" s="264">
        <v>0</v>
      </c>
      <c r="AQ988" s="264">
        <v>0</v>
      </c>
      <c r="AR988" s="24"/>
      <c r="AS988" s="4"/>
      <c r="AT988" s="4"/>
      <c r="AU988" s="264">
        <v>0</v>
      </c>
      <c r="AV988" s="264">
        <v>0</v>
      </c>
      <c r="AW988" s="264">
        <v>0</v>
      </c>
      <c r="AX988" s="264">
        <v>0</v>
      </c>
      <c r="AY988" s="264">
        <v>0</v>
      </c>
      <c r="AZ988" s="24"/>
      <c r="BA988" s="4"/>
    </row>
    <row r="989" spans="2:53" ht="14.4">
      <c r="B989" s="253" t="s">
        <v>455</v>
      </c>
      <c r="C989" s="5"/>
      <c r="D989" s="254" t="s">
        <v>56</v>
      </c>
      <c r="E989" s="255">
        <v>1</v>
      </c>
      <c r="F989" s="255"/>
      <c r="G989" s="255"/>
      <c r="H989" s="255"/>
      <c r="I989" s="256"/>
      <c r="M989" s="257">
        <v>4.4800000000000004</v>
      </c>
      <c r="N989" s="257">
        <v>0</v>
      </c>
      <c r="O989" s="257">
        <v>0</v>
      </c>
      <c r="P989" s="257">
        <v>0</v>
      </c>
      <c r="Q989" s="257">
        <v>0</v>
      </c>
      <c r="U989" s="257">
        <v>2.2400000000000002</v>
      </c>
      <c r="V989" s="257">
        <v>0</v>
      </c>
      <c r="W989" s="257">
        <v>0</v>
      </c>
      <c r="X989" s="257">
        <v>0</v>
      </c>
      <c r="Y989" s="257">
        <v>0</v>
      </c>
      <c r="Z989" s="11"/>
      <c r="AA989" s="4"/>
      <c r="AB989" s="253" t="s">
        <v>461</v>
      </c>
      <c r="AD989" s="254" t="s">
        <v>462</v>
      </c>
      <c r="AE989" s="255"/>
      <c r="AF989" s="255"/>
      <c r="AG989" s="255"/>
      <c r="AH989" s="255"/>
      <c r="AI989" s="256"/>
      <c r="AJ989" s="24"/>
      <c r="AK989" s="4"/>
      <c r="AL989" s="4"/>
      <c r="AM989" s="257">
        <v>0</v>
      </c>
      <c r="AN989" s="257">
        <v>0</v>
      </c>
      <c r="AO989" s="257">
        <v>0</v>
      </c>
      <c r="AP989" s="257">
        <v>0</v>
      </c>
      <c r="AQ989" s="257">
        <v>0</v>
      </c>
      <c r="AR989" s="24"/>
      <c r="AS989" s="4"/>
      <c r="AT989" s="4"/>
      <c r="AU989" s="257">
        <v>0</v>
      </c>
      <c r="AV989" s="257">
        <v>0</v>
      </c>
      <c r="AW989" s="257">
        <v>0</v>
      </c>
      <c r="AX989" s="257">
        <v>0</v>
      </c>
      <c r="AY989" s="257">
        <v>0</v>
      </c>
      <c r="AZ989" s="24"/>
      <c r="BA989" s="4"/>
    </row>
    <row r="990" spans="2:53" ht="14.4">
      <c r="B990" s="260" t="s">
        <v>494</v>
      </c>
      <c r="C990" s="5"/>
      <c r="D990" s="261" t="s">
        <v>56</v>
      </c>
      <c r="E990" s="262">
        <v>348</v>
      </c>
      <c r="F990" s="262">
        <v>179</v>
      </c>
      <c r="G990" s="262">
        <v>111</v>
      </c>
      <c r="H990" s="262">
        <v>71</v>
      </c>
      <c r="I990" s="263">
        <v>100</v>
      </c>
      <c r="M990" s="264">
        <v>31624.52</v>
      </c>
      <c r="N990" s="264">
        <v>17551.28</v>
      </c>
      <c r="O990" s="264">
        <v>11190.65</v>
      </c>
      <c r="P990" s="264">
        <v>5301.43</v>
      </c>
      <c r="Q990" s="264">
        <v>25421.23</v>
      </c>
      <c r="U990" s="264">
        <v>13.073385696568799</v>
      </c>
      <c r="V990" s="264">
        <v>7.0345811623246499</v>
      </c>
      <c r="W990" s="264">
        <v>5.3263445978105697</v>
      </c>
      <c r="X990" s="264">
        <v>2.35200976042591</v>
      </c>
      <c r="Y990" s="264">
        <v>10.3086901865369</v>
      </c>
      <c r="Z990" s="11"/>
      <c r="AA990" s="4"/>
      <c r="AB990" s="260" t="s">
        <v>461</v>
      </c>
      <c r="AD990" s="261" t="s">
        <v>63</v>
      </c>
      <c r="AE990" s="262"/>
      <c r="AF990" s="262"/>
      <c r="AG990" s="262"/>
      <c r="AH990" s="262"/>
      <c r="AI990" s="263"/>
      <c r="AJ990" s="24"/>
      <c r="AK990" s="4"/>
      <c r="AL990" s="4"/>
      <c r="AM990" s="264">
        <v>0</v>
      </c>
      <c r="AN990" s="264">
        <v>0</v>
      </c>
      <c r="AO990" s="264">
        <v>0</v>
      </c>
      <c r="AP990" s="264">
        <v>0</v>
      </c>
      <c r="AQ990" s="264">
        <v>0</v>
      </c>
      <c r="AR990" s="24"/>
      <c r="AS990" s="4"/>
      <c r="AT990" s="4"/>
      <c r="AU990" s="264">
        <v>0</v>
      </c>
      <c r="AV990" s="264">
        <v>0</v>
      </c>
      <c r="AW990" s="264">
        <v>0</v>
      </c>
      <c r="AX990" s="264">
        <v>0</v>
      </c>
      <c r="AY990" s="264">
        <v>0</v>
      </c>
      <c r="AZ990" s="24"/>
      <c r="BA990" s="4"/>
    </row>
    <row r="991" spans="2:53" ht="14.4">
      <c r="B991" s="253" t="s">
        <v>154</v>
      </c>
      <c r="C991" s="5"/>
      <c r="D991" s="254" t="s">
        <v>55</v>
      </c>
      <c r="E991" s="255">
        <v>656</v>
      </c>
      <c r="F991" s="255">
        <v>300</v>
      </c>
      <c r="G991" s="255">
        <v>197</v>
      </c>
      <c r="H991" s="255">
        <v>140</v>
      </c>
      <c r="I991" s="256">
        <v>144</v>
      </c>
      <c r="M991" s="257">
        <v>35674.1499999999</v>
      </c>
      <c r="N991" s="257">
        <v>11504.54</v>
      </c>
      <c r="O991" s="257">
        <v>9517.0000000000091</v>
      </c>
      <c r="P991" s="257">
        <v>6941.91</v>
      </c>
      <c r="Q991" s="257">
        <v>-40261.18</v>
      </c>
      <c r="U991" s="257">
        <v>6.6618394024276197</v>
      </c>
      <c r="V991" s="257">
        <v>2.1596658532006701</v>
      </c>
      <c r="W991" s="257">
        <v>1.8051972685887701</v>
      </c>
      <c r="X991" s="257">
        <v>1.32327678231033</v>
      </c>
      <c r="Y991" s="257">
        <v>-7.3429108152471301</v>
      </c>
      <c r="Z991" s="11"/>
      <c r="AA991" s="4"/>
      <c r="AB991" s="253" t="s">
        <v>652</v>
      </c>
      <c r="AD991" s="254" t="s">
        <v>462</v>
      </c>
      <c r="AE991" s="255">
        <v>34</v>
      </c>
      <c r="AF991" s="255">
        <v>14</v>
      </c>
      <c r="AG991" s="255">
        <v>8</v>
      </c>
      <c r="AH991" s="255">
        <v>7</v>
      </c>
      <c r="AI991" s="256">
        <v>8</v>
      </c>
      <c r="AJ991" s="24"/>
      <c r="AK991" s="4"/>
      <c r="AL991" s="4"/>
      <c r="AM991" s="257">
        <v>7991.95</v>
      </c>
      <c r="AN991" s="257">
        <v>7569.98</v>
      </c>
      <c r="AO991" s="257">
        <v>1657.31</v>
      </c>
      <c r="AP991" s="257">
        <v>946.47</v>
      </c>
      <c r="AQ991" s="257">
        <v>1422.44</v>
      </c>
      <c r="AR991" s="24"/>
      <c r="AS991" s="4"/>
      <c r="AT991" s="4"/>
      <c r="AU991" s="257">
        <v>53.999662162162203</v>
      </c>
      <c r="AV991" s="257">
        <v>51.496462585034003</v>
      </c>
      <c r="AW991" s="257">
        <v>11.5090972222222</v>
      </c>
      <c r="AX991" s="257">
        <v>6.95933823529412</v>
      </c>
      <c r="AY991" s="257">
        <v>9.4829333333333299</v>
      </c>
      <c r="AZ991" s="24"/>
      <c r="BA991" s="4"/>
    </row>
    <row r="992" spans="2:53" ht="14.4">
      <c r="B992" s="260" t="s">
        <v>157</v>
      </c>
      <c r="C992" s="5"/>
      <c r="D992" s="261" t="s">
        <v>55</v>
      </c>
      <c r="E992" s="262">
        <v>2</v>
      </c>
      <c r="F992" s="262">
        <v>2</v>
      </c>
      <c r="G992" s="262">
        <v>2</v>
      </c>
      <c r="H992" s="262">
        <v>1</v>
      </c>
      <c r="I992" s="263">
        <v>1</v>
      </c>
      <c r="M992" s="264">
        <v>-13.25</v>
      </c>
      <c r="N992" s="264">
        <v>9.2799999999999994</v>
      </c>
      <c r="O992" s="264">
        <v>147.52000000000001</v>
      </c>
      <c r="P992" s="264">
        <v>5.81</v>
      </c>
      <c r="Q992" s="264">
        <v>-180.75</v>
      </c>
      <c r="U992" s="264">
        <v>-0.73611111111111105</v>
      </c>
      <c r="V992" s="264">
        <v>0.54588235294117604</v>
      </c>
      <c r="W992" s="264">
        <v>8.6776470588235295</v>
      </c>
      <c r="X992" s="264">
        <v>0.322777777777778</v>
      </c>
      <c r="Y992" s="264">
        <v>-10.632352941176499</v>
      </c>
      <c r="Z992" s="11"/>
      <c r="AA992" s="4"/>
      <c r="AB992" s="260" t="s">
        <v>466</v>
      </c>
      <c r="AD992" s="261" t="s">
        <v>146</v>
      </c>
      <c r="AE992" s="262"/>
      <c r="AF992" s="262"/>
      <c r="AG992" s="262"/>
      <c r="AH992" s="262"/>
      <c r="AI992" s="263"/>
      <c r="AJ992" s="24"/>
      <c r="AK992" s="4"/>
      <c r="AL992" s="4"/>
      <c r="AM992" s="264">
        <v>0</v>
      </c>
      <c r="AN992" s="264">
        <v>0</v>
      </c>
      <c r="AO992" s="264">
        <v>0</v>
      </c>
      <c r="AP992" s="264">
        <v>0</v>
      </c>
      <c r="AQ992" s="264">
        <v>0</v>
      </c>
      <c r="AR992" s="24"/>
      <c r="AS992" s="4"/>
      <c r="AT992" s="4"/>
      <c r="AU992" s="264">
        <v>0</v>
      </c>
      <c r="AV992" s="264">
        <v>0</v>
      </c>
      <c r="AW992" s="264">
        <v>0</v>
      </c>
      <c r="AX992" s="264">
        <v>0</v>
      </c>
      <c r="AY992" s="264">
        <v>0</v>
      </c>
      <c r="AZ992" s="24"/>
      <c r="BA992" s="4"/>
    </row>
    <row r="993" spans="2:53" ht="14.4">
      <c r="B993" s="253" t="s">
        <v>159</v>
      </c>
      <c r="C993" s="5"/>
      <c r="D993" s="254" t="s">
        <v>55</v>
      </c>
      <c r="E993" s="255"/>
      <c r="F993" s="255"/>
      <c r="G993" s="255"/>
      <c r="H993" s="255"/>
      <c r="I993" s="256"/>
      <c r="M993" s="257">
        <v>0</v>
      </c>
      <c r="N993" s="257">
        <v>0</v>
      </c>
      <c r="O993" s="257">
        <v>-0.28000000000000003</v>
      </c>
      <c r="P993" s="257">
        <v>0</v>
      </c>
      <c r="Q993" s="257">
        <v>-28.43</v>
      </c>
      <c r="U993" s="257">
        <v>0</v>
      </c>
      <c r="V993" s="257">
        <v>0</v>
      </c>
      <c r="W993" s="257">
        <v>-3.11111111111111E-2</v>
      </c>
      <c r="X993" s="257">
        <v>0</v>
      </c>
      <c r="Y993" s="257">
        <v>-3.1588888888888902</v>
      </c>
      <c r="Z993" s="11"/>
      <c r="AA993" s="4"/>
      <c r="AB993" s="253" t="s">
        <v>466</v>
      </c>
      <c r="AD993" s="254" t="s">
        <v>145</v>
      </c>
      <c r="AE993" s="255">
        <v>21</v>
      </c>
      <c r="AF993" s="255">
        <v>15</v>
      </c>
      <c r="AG993" s="255">
        <v>8</v>
      </c>
      <c r="AH993" s="255">
        <v>3</v>
      </c>
      <c r="AI993" s="256">
        <v>3</v>
      </c>
      <c r="AJ993" s="24"/>
      <c r="AK993" s="4"/>
      <c r="AL993" s="4"/>
      <c r="AM993" s="257">
        <v>1570.39</v>
      </c>
      <c r="AN993" s="257">
        <v>1823.61</v>
      </c>
      <c r="AO993" s="257">
        <v>205.75</v>
      </c>
      <c r="AP993" s="257">
        <v>116.36</v>
      </c>
      <c r="AQ993" s="257">
        <v>773.97</v>
      </c>
      <c r="AR993" s="24"/>
      <c r="AS993" s="4"/>
      <c r="AT993" s="4"/>
      <c r="AU993" s="257">
        <v>17.069456521739099</v>
      </c>
      <c r="AV993" s="257">
        <v>20.039670329670301</v>
      </c>
      <c r="AW993" s="257">
        <v>2.2861111111111101</v>
      </c>
      <c r="AX993" s="257">
        <v>1.71117647058824</v>
      </c>
      <c r="AY993" s="257">
        <v>8.4127173913043496</v>
      </c>
      <c r="AZ993" s="24"/>
      <c r="BA993" s="4"/>
    </row>
    <row r="994" spans="2:53" ht="14.4">
      <c r="B994" s="260" t="s">
        <v>160</v>
      </c>
      <c r="C994" s="5"/>
      <c r="D994" s="261" t="s">
        <v>55</v>
      </c>
      <c r="E994" s="262"/>
      <c r="F994" s="262"/>
      <c r="G994" s="262"/>
      <c r="H994" s="262"/>
      <c r="I994" s="263"/>
      <c r="M994" s="264">
        <v>0</v>
      </c>
      <c r="N994" s="264">
        <v>0</v>
      </c>
      <c r="O994" s="264">
        <v>0</v>
      </c>
      <c r="P994" s="264">
        <v>0</v>
      </c>
      <c r="Q994" s="264">
        <v>0</v>
      </c>
      <c r="U994" s="264">
        <v>0</v>
      </c>
      <c r="V994" s="264">
        <v>0</v>
      </c>
      <c r="W994" s="264">
        <v>0</v>
      </c>
      <c r="X994" s="264">
        <v>0</v>
      </c>
      <c r="Y994" s="264">
        <v>0</v>
      </c>
      <c r="Z994" s="11"/>
      <c r="AA994" s="4"/>
      <c r="AB994" s="260" t="s">
        <v>467</v>
      </c>
      <c r="AD994" s="261" t="s">
        <v>468</v>
      </c>
      <c r="AE994" s="262">
        <v>11</v>
      </c>
      <c r="AF994" s="262">
        <v>8</v>
      </c>
      <c r="AG994" s="262">
        <v>3</v>
      </c>
      <c r="AH994" s="262">
        <v>2</v>
      </c>
      <c r="AI994" s="263">
        <v>2</v>
      </c>
      <c r="AJ994" s="24"/>
      <c r="AK994" s="4"/>
      <c r="AL994" s="4"/>
      <c r="AM994" s="264">
        <v>653.74</v>
      </c>
      <c r="AN994" s="264">
        <v>354.92</v>
      </c>
      <c r="AO994" s="264">
        <v>206.98</v>
      </c>
      <c r="AP994" s="264">
        <v>96.4</v>
      </c>
      <c r="AQ994" s="264">
        <v>229.62</v>
      </c>
      <c r="AR994" s="24"/>
      <c r="AS994" s="4"/>
      <c r="AT994" s="4"/>
      <c r="AU994" s="264">
        <v>28.423478260869601</v>
      </c>
      <c r="AV994" s="264">
        <v>15.431304347826099</v>
      </c>
      <c r="AW994" s="264">
        <v>8.9991304347826109</v>
      </c>
      <c r="AX994" s="264">
        <v>5.3555555555555596</v>
      </c>
      <c r="AY994" s="264">
        <v>11.481</v>
      </c>
      <c r="AZ994" s="24"/>
      <c r="BA994" s="4"/>
    </row>
    <row r="995" spans="2:53" ht="14.4">
      <c r="B995" s="253" t="s">
        <v>195</v>
      </c>
      <c r="C995" s="5"/>
      <c r="D995" s="254" t="s">
        <v>55</v>
      </c>
      <c r="E995" s="255">
        <v>191</v>
      </c>
      <c r="F995" s="255">
        <v>99</v>
      </c>
      <c r="G995" s="255">
        <v>76</v>
      </c>
      <c r="H995" s="255">
        <v>64</v>
      </c>
      <c r="I995" s="256">
        <v>70</v>
      </c>
      <c r="M995" s="257">
        <v>10008.469999999999</v>
      </c>
      <c r="N995" s="257">
        <v>4488.4699999999903</v>
      </c>
      <c r="O995" s="257">
        <v>2844.36</v>
      </c>
      <c r="P995" s="257">
        <v>-235.55</v>
      </c>
      <c r="Q995" s="257">
        <v>221.81</v>
      </c>
      <c r="U995" s="257">
        <v>8.2238866064091898</v>
      </c>
      <c r="V995" s="257">
        <v>3.79735194585448</v>
      </c>
      <c r="W995" s="257">
        <v>2.4104745762711799</v>
      </c>
      <c r="X995" s="257">
        <v>-0.194028006589786</v>
      </c>
      <c r="Y995" s="257">
        <v>0.17887903225806501</v>
      </c>
      <c r="Z995" s="11"/>
      <c r="AA995" s="4"/>
      <c r="AB995" s="253" t="s">
        <v>469</v>
      </c>
      <c r="AD995" s="254" t="s">
        <v>511</v>
      </c>
      <c r="AE995" s="255"/>
      <c r="AF995" s="255"/>
      <c r="AG995" s="255"/>
      <c r="AH995" s="255"/>
      <c r="AI995" s="256"/>
      <c r="AJ995" s="24"/>
      <c r="AK995" s="4"/>
      <c r="AL995" s="4"/>
      <c r="AM995" s="257">
        <v>0</v>
      </c>
      <c r="AN995" s="257">
        <v>0</v>
      </c>
      <c r="AO995" s="257">
        <v>0</v>
      </c>
      <c r="AP995" s="257">
        <v>0</v>
      </c>
      <c r="AQ995" s="257">
        <v>0</v>
      </c>
      <c r="AR995" s="24"/>
      <c r="AS995" s="4"/>
      <c r="AT995" s="4"/>
      <c r="AU995" s="257">
        <v>0</v>
      </c>
      <c r="AV995" s="257">
        <v>0</v>
      </c>
      <c r="AW995" s="257">
        <v>0</v>
      </c>
      <c r="AX995" s="257">
        <v>0</v>
      </c>
      <c r="AY995" s="257">
        <v>0</v>
      </c>
      <c r="AZ995" s="24"/>
      <c r="BA995" s="4"/>
    </row>
    <row r="996" spans="2:53" ht="14.4">
      <c r="B996" s="260" t="s">
        <v>251</v>
      </c>
      <c r="C996" s="5"/>
      <c r="D996" s="261" t="s">
        <v>55</v>
      </c>
      <c r="E996" s="262">
        <v>247</v>
      </c>
      <c r="F996" s="262">
        <v>132</v>
      </c>
      <c r="G996" s="262">
        <v>94</v>
      </c>
      <c r="H996" s="262">
        <v>67</v>
      </c>
      <c r="I996" s="263">
        <v>64</v>
      </c>
      <c r="M996" s="264">
        <v>24152</v>
      </c>
      <c r="N996" s="264">
        <v>14313.29</v>
      </c>
      <c r="O996" s="264">
        <v>9850.6599999999908</v>
      </c>
      <c r="P996" s="264">
        <v>4368.62</v>
      </c>
      <c r="Q996" s="264">
        <v>2144.0300000000002</v>
      </c>
      <c r="U996" s="264">
        <v>16.760582928521799</v>
      </c>
      <c r="V996" s="264">
        <v>10.3794706308919</v>
      </c>
      <c r="W996" s="264">
        <v>6.8312482662968099</v>
      </c>
      <c r="X996" s="264">
        <v>3.0485833914863898</v>
      </c>
      <c r="Y996" s="264">
        <v>1.45753229095853</v>
      </c>
      <c r="Z996" s="11"/>
      <c r="AA996" s="4"/>
      <c r="AB996" s="260" t="s">
        <v>469</v>
      </c>
      <c r="AD996" s="261" t="s">
        <v>234</v>
      </c>
      <c r="AE996" s="262">
        <v>64</v>
      </c>
      <c r="AF996" s="262">
        <v>21</v>
      </c>
      <c r="AG996" s="262">
        <v>15</v>
      </c>
      <c r="AH996" s="262">
        <v>9</v>
      </c>
      <c r="AI996" s="263">
        <v>7</v>
      </c>
      <c r="AJ996" s="24"/>
      <c r="AK996" s="4"/>
      <c r="AL996" s="4"/>
      <c r="AM996" s="264">
        <v>24108.49</v>
      </c>
      <c r="AN996" s="264">
        <v>6479.5</v>
      </c>
      <c r="AO996" s="264">
        <v>2532.6</v>
      </c>
      <c r="AP996" s="264">
        <v>2204.33</v>
      </c>
      <c r="AQ996" s="264">
        <v>9412.8799999999992</v>
      </c>
      <c r="AR996" s="24"/>
      <c r="AS996" s="4"/>
      <c r="AT996" s="4"/>
      <c r="AU996" s="264">
        <v>54.054910313901303</v>
      </c>
      <c r="AV996" s="264">
        <v>14.495525727069399</v>
      </c>
      <c r="AW996" s="264">
        <v>5.8624999999999998</v>
      </c>
      <c r="AX996" s="264">
        <v>5.1866588235294104</v>
      </c>
      <c r="AY996" s="264">
        <v>21.296108597285102</v>
      </c>
      <c r="AZ996" s="24"/>
      <c r="BA996" s="4"/>
    </row>
    <row r="997" spans="2:53" ht="14.4">
      <c r="B997" s="253" t="s">
        <v>267</v>
      </c>
      <c r="C997" s="5"/>
      <c r="D997" s="254" t="s">
        <v>55</v>
      </c>
      <c r="E997" s="255">
        <v>86</v>
      </c>
      <c r="F997" s="255">
        <v>34</v>
      </c>
      <c r="G997" s="255">
        <v>38</v>
      </c>
      <c r="H997" s="255">
        <v>20</v>
      </c>
      <c r="I997" s="256">
        <v>26</v>
      </c>
      <c r="M997" s="257">
        <v>12945.13</v>
      </c>
      <c r="N997" s="257">
        <v>4591.7299999999996</v>
      </c>
      <c r="O997" s="257">
        <v>6595.48</v>
      </c>
      <c r="P997" s="257">
        <v>3919.24</v>
      </c>
      <c r="Q997" s="257">
        <v>7073.27</v>
      </c>
      <c r="U997" s="257">
        <v>22.0155272108844</v>
      </c>
      <c r="V997" s="257">
        <v>7.8491111111111103</v>
      </c>
      <c r="W997" s="257">
        <v>11.2550853242321</v>
      </c>
      <c r="X997" s="257">
        <v>6.8398603839441501</v>
      </c>
      <c r="Y997" s="257">
        <v>12.008947368421101</v>
      </c>
      <c r="Z997" s="11"/>
      <c r="AA997" s="4"/>
      <c r="AB997" s="253" t="s">
        <v>472</v>
      </c>
      <c r="AD997" s="254" t="s">
        <v>70</v>
      </c>
      <c r="AE997" s="255">
        <v>4</v>
      </c>
      <c r="AF997" s="255">
        <v>1</v>
      </c>
      <c r="AG997" s="255">
        <v>1</v>
      </c>
      <c r="AH997" s="255"/>
      <c r="AI997" s="256"/>
      <c r="AJ997" s="24"/>
      <c r="AK997" s="4"/>
      <c r="AL997" s="4"/>
      <c r="AM997" s="257">
        <v>84.36</v>
      </c>
      <c r="AN997" s="257">
        <v>-1.66</v>
      </c>
      <c r="AO997" s="257">
        <v>1.1100000000000001</v>
      </c>
      <c r="AP997" s="257">
        <v>-12.74</v>
      </c>
      <c r="AQ997" s="257">
        <v>-20.309999999999999</v>
      </c>
      <c r="AR997" s="24"/>
      <c r="AS997" s="4"/>
      <c r="AT997" s="4"/>
      <c r="AU997" s="257">
        <v>4.0171428571428596</v>
      </c>
      <c r="AV997" s="257">
        <v>-8.3000000000000004E-2</v>
      </c>
      <c r="AW997" s="257">
        <v>5.8421052631578901E-2</v>
      </c>
      <c r="AX997" s="257">
        <v>-0.60666666666666702</v>
      </c>
      <c r="AY997" s="257">
        <v>-0.96714285714285697</v>
      </c>
      <c r="AZ997" s="24"/>
      <c r="BA997" s="4"/>
    </row>
    <row r="998" spans="2:53" ht="14.4">
      <c r="B998" s="260" t="s">
        <v>686</v>
      </c>
      <c r="C998" s="5"/>
      <c r="D998" s="261" t="s">
        <v>55</v>
      </c>
      <c r="E998" s="262">
        <v>31</v>
      </c>
      <c r="F998" s="262">
        <v>16</v>
      </c>
      <c r="G998" s="262">
        <v>10</v>
      </c>
      <c r="H998" s="262">
        <v>9</v>
      </c>
      <c r="I998" s="263">
        <v>10</v>
      </c>
      <c r="M998" s="264">
        <v>2267.61</v>
      </c>
      <c r="N998" s="264">
        <v>314.91000000000003</v>
      </c>
      <c r="O998" s="264">
        <v>278.01</v>
      </c>
      <c r="P998" s="264">
        <v>724.11</v>
      </c>
      <c r="Q998" s="264">
        <v>-10620.81</v>
      </c>
      <c r="U998" s="264">
        <v>9.1435887096774202</v>
      </c>
      <c r="V998" s="264">
        <v>1.2596400000000001</v>
      </c>
      <c r="W998" s="264">
        <v>1.13938524590164</v>
      </c>
      <c r="X998" s="264">
        <v>2.9316194331983798</v>
      </c>
      <c r="Y998" s="264">
        <v>-40.692758620689602</v>
      </c>
      <c r="Z998" s="11"/>
      <c r="AA998" s="4"/>
      <c r="AB998" s="260" t="s">
        <v>473</v>
      </c>
      <c r="AD998" s="261" t="s">
        <v>207</v>
      </c>
      <c r="AE998" s="262">
        <v>48</v>
      </c>
      <c r="AF998" s="262">
        <v>15</v>
      </c>
      <c r="AG998" s="262">
        <v>11</v>
      </c>
      <c r="AH998" s="262">
        <v>7</v>
      </c>
      <c r="AI998" s="263">
        <v>5</v>
      </c>
      <c r="AJ998" s="24"/>
      <c r="AK998" s="4"/>
      <c r="AL998" s="4"/>
      <c r="AM998" s="264">
        <v>20977.68</v>
      </c>
      <c r="AN998" s="264">
        <v>3154.5</v>
      </c>
      <c r="AO998" s="264">
        <v>1814.05</v>
      </c>
      <c r="AP998" s="264">
        <v>1043.45</v>
      </c>
      <c r="AQ998" s="264">
        <v>244.87</v>
      </c>
      <c r="AR998" s="24"/>
      <c r="AS998" s="4"/>
      <c r="AT998" s="4"/>
      <c r="AU998" s="264">
        <v>113.392864864865</v>
      </c>
      <c r="AV998" s="264">
        <v>17.4281767955801</v>
      </c>
      <c r="AW998" s="264">
        <v>9.7529569892473091</v>
      </c>
      <c r="AX998" s="264">
        <v>5.7969444444444402</v>
      </c>
      <c r="AY998" s="264">
        <v>1.2687564766839401</v>
      </c>
      <c r="AZ998" s="24"/>
      <c r="BA998" s="4"/>
    </row>
    <row r="999" spans="2:53" ht="14.4">
      <c r="B999" s="253" t="s">
        <v>420</v>
      </c>
      <c r="C999" s="5"/>
      <c r="D999" s="254" t="s">
        <v>55</v>
      </c>
      <c r="E999" s="255"/>
      <c r="F999" s="255"/>
      <c r="G999" s="255"/>
      <c r="H999" s="255"/>
      <c r="I999" s="256"/>
      <c r="M999" s="257">
        <v>0</v>
      </c>
      <c r="N999" s="257">
        <v>0</v>
      </c>
      <c r="O999" s="257">
        <v>0</v>
      </c>
      <c r="P999" s="257">
        <v>0</v>
      </c>
      <c r="Q999" s="257"/>
      <c r="U999" s="257">
        <v>0</v>
      </c>
      <c r="V999" s="257">
        <v>0</v>
      </c>
      <c r="W999" s="257">
        <v>0</v>
      </c>
      <c r="X999" s="257">
        <v>0</v>
      </c>
      <c r="Y999" s="257"/>
      <c r="Z999" s="11"/>
      <c r="AA999" s="4"/>
      <c r="AB999" s="253" t="s">
        <v>474</v>
      </c>
      <c r="AD999" s="254" t="s">
        <v>153</v>
      </c>
      <c r="AE999" s="255">
        <v>115</v>
      </c>
      <c r="AF999" s="255">
        <v>58</v>
      </c>
      <c r="AG999" s="255">
        <v>42</v>
      </c>
      <c r="AH999" s="255">
        <v>32</v>
      </c>
      <c r="AI999" s="256">
        <v>27</v>
      </c>
      <c r="AJ999" s="24"/>
      <c r="AK999" s="4"/>
      <c r="AL999" s="4"/>
      <c r="AM999" s="257">
        <v>87344.97</v>
      </c>
      <c r="AN999" s="257">
        <v>8934.43</v>
      </c>
      <c r="AO999" s="257">
        <v>3482.01</v>
      </c>
      <c r="AP999" s="257">
        <v>1989.28</v>
      </c>
      <c r="AQ999" s="257">
        <v>7489.36</v>
      </c>
      <c r="AR999" s="24"/>
      <c r="AS999" s="4"/>
      <c r="AT999" s="4"/>
      <c r="AU999" s="257">
        <v>144.13361386138601</v>
      </c>
      <c r="AV999" s="257">
        <v>14.8166334991708</v>
      </c>
      <c r="AW999" s="257">
        <v>5.7082131147541002</v>
      </c>
      <c r="AX999" s="257">
        <v>3.4416608996539799</v>
      </c>
      <c r="AY999" s="257">
        <v>12.1383468395462</v>
      </c>
      <c r="AZ999" s="24"/>
      <c r="BA999" s="4"/>
    </row>
    <row r="1000" spans="2:53" ht="14.4">
      <c r="B1000" s="260" t="s">
        <v>523</v>
      </c>
      <c r="C1000" s="5"/>
      <c r="D1000" s="261" t="s">
        <v>55</v>
      </c>
      <c r="E1000" s="262">
        <v>22</v>
      </c>
      <c r="F1000" s="262">
        <v>14</v>
      </c>
      <c r="G1000" s="262">
        <v>8</v>
      </c>
      <c r="H1000" s="262">
        <v>5</v>
      </c>
      <c r="I1000" s="263">
        <v>5</v>
      </c>
      <c r="M1000" s="264">
        <v>1429.62</v>
      </c>
      <c r="N1000" s="264">
        <v>680.35</v>
      </c>
      <c r="O1000" s="264">
        <v>414.18</v>
      </c>
      <c r="P1000" s="264">
        <v>267.36</v>
      </c>
      <c r="Q1000" s="264">
        <v>511.26</v>
      </c>
      <c r="U1000" s="264">
        <v>6.4397297297297298</v>
      </c>
      <c r="V1000" s="264">
        <v>3.1792056074766402</v>
      </c>
      <c r="W1000" s="264">
        <v>1.86567567567568</v>
      </c>
      <c r="X1000" s="264">
        <v>1.25521126760563</v>
      </c>
      <c r="Y1000" s="264">
        <v>2.32390909090909</v>
      </c>
      <c r="Z1000" s="11"/>
      <c r="AA1000" s="4"/>
      <c r="AB1000" s="260" t="s">
        <v>476</v>
      </c>
      <c r="AD1000" s="261" t="s">
        <v>110</v>
      </c>
      <c r="AE1000" s="262">
        <v>1</v>
      </c>
      <c r="AF1000" s="262">
        <v>1</v>
      </c>
      <c r="AG1000" s="262">
        <v>1</v>
      </c>
      <c r="AH1000" s="262"/>
      <c r="AI1000" s="263"/>
      <c r="AJ1000" s="24"/>
      <c r="AK1000" s="4"/>
      <c r="AL1000" s="4"/>
      <c r="AM1000" s="264">
        <v>57.4</v>
      </c>
      <c r="AN1000" s="264">
        <v>33.33</v>
      </c>
      <c r="AO1000" s="264">
        <v>30.94</v>
      </c>
      <c r="AP1000" s="264">
        <v>0</v>
      </c>
      <c r="AQ1000" s="264">
        <v>-20.309999999999999</v>
      </c>
      <c r="AR1000" s="24"/>
      <c r="AS1000" s="4"/>
      <c r="AT1000" s="4"/>
      <c r="AU1000" s="264">
        <v>19.133333333333301</v>
      </c>
      <c r="AV1000" s="264">
        <v>8.3324999999999996</v>
      </c>
      <c r="AW1000" s="264">
        <v>7.7350000000000003</v>
      </c>
      <c r="AX1000" s="264">
        <v>0</v>
      </c>
      <c r="AY1000" s="264">
        <v>-5.0774999999999997</v>
      </c>
      <c r="AZ1000" s="24"/>
      <c r="BA1000" s="4"/>
    </row>
    <row r="1001" spans="2:53" ht="14.4">
      <c r="B1001" s="253" t="s">
        <v>783</v>
      </c>
      <c r="C1001" s="5"/>
      <c r="D1001" s="254" t="s">
        <v>55</v>
      </c>
      <c r="E1001" s="255">
        <v>1</v>
      </c>
      <c r="F1001" s="255"/>
      <c r="G1001" s="255"/>
      <c r="H1001" s="255"/>
      <c r="I1001" s="256">
        <v>1</v>
      </c>
      <c r="M1001" s="257">
        <v>23.13</v>
      </c>
      <c r="N1001" s="257">
        <v>0</v>
      </c>
      <c r="O1001" s="257">
        <v>0</v>
      </c>
      <c r="P1001" s="257">
        <v>0</v>
      </c>
      <c r="Q1001" s="257">
        <v>-4760.6499999999996</v>
      </c>
      <c r="U1001" s="257">
        <v>0.96375</v>
      </c>
      <c r="V1001" s="257">
        <v>0</v>
      </c>
      <c r="W1001" s="257">
        <v>0</v>
      </c>
      <c r="X1001" s="257">
        <v>0</v>
      </c>
      <c r="Y1001" s="257">
        <v>-198.36041666666699</v>
      </c>
      <c r="Z1001" s="11"/>
      <c r="AA1001" s="4"/>
      <c r="AB1001" s="253" t="s">
        <v>476</v>
      </c>
      <c r="AD1001" s="254" t="s">
        <v>477</v>
      </c>
      <c r="AE1001" s="255">
        <v>1</v>
      </c>
      <c r="AF1001" s="255"/>
      <c r="AG1001" s="255"/>
      <c r="AH1001" s="255"/>
      <c r="AI1001" s="256"/>
      <c r="AJ1001" s="24"/>
      <c r="AK1001" s="4"/>
      <c r="AL1001" s="4"/>
      <c r="AM1001" s="257">
        <v>92.43</v>
      </c>
      <c r="AN1001" s="257">
        <v>0</v>
      </c>
      <c r="AO1001" s="257">
        <v>0</v>
      </c>
      <c r="AP1001" s="257">
        <v>0</v>
      </c>
      <c r="AQ1001" s="257">
        <v>0</v>
      </c>
      <c r="AR1001" s="24"/>
      <c r="AS1001" s="4"/>
      <c r="AT1001" s="4"/>
      <c r="AU1001" s="257">
        <v>15.404999999999999</v>
      </c>
      <c r="AV1001" s="257">
        <v>0</v>
      </c>
      <c r="AW1001" s="257">
        <v>0</v>
      </c>
      <c r="AX1001" s="257">
        <v>0</v>
      </c>
      <c r="AY1001" s="257">
        <v>0</v>
      </c>
      <c r="AZ1001" s="24"/>
      <c r="BA1001" s="4"/>
    </row>
    <row r="1002" spans="2:53" ht="14.4">
      <c r="B1002" s="260" t="s">
        <v>784</v>
      </c>
      <c r="C1002" s="5"/>
      <c r="D1002" s="261" t="s">
        <v>55</v>
      </c>
      <c r="E1002" s="262">
        <v>8</v>
      </c>
      <c r="F1002" s="262">
        <v>5</v>
      </c>
      <c r="G1002" s="262">
        <v>3</v>
      </c>
      <c r="H1002" s="262">
        <v>2</v>
      </c>
      <c r="I1002" s="263">
        <v>1</v>
      </c>
      <c r="M1002" s="264">
        <v>1236.19</v>
      </c>
      <c r="N1002" s="264">
        <v>391.43</v>
      </c>
      <c r="O1002" s="264">
        <v>486.16</v>
      </c>
      <c r="P1002" s="264">
        <v>278.35000000000002</v>
      </c>
      <c r="Q1002" s="264">
        <v>-1745.38</v>
      </c>
      <c r="U1002" s="264">
        <v>20.952372881355899</v>
      </c>
      <c r="V1002" s="264">
        <v>6.6344067796610204</v>
      </c>
      <c r="W1002" s="264">
        <v>9.1728301886792405</v>
      </c>
      <c r="X1002" s="264">
        <v>4.8833333333333302</v>
      </c>
      <c r="Y1002" s="264">
        <v>-29.089666666666702</v>
      </c>
      <c r="Z1002" s="11"/>
      <c r="AA1002" s="4"/>
      <c r="AB1002" s="260" t="s">
        <v>476</v>
      </c>
      <c r="AD1002" s="261" t="s">
        <v>68</v>
      </c>
      <c r="AE1002" s="262">
        <v>2</v>
      </c>
      <c r="AF1002" s="262"/>
      <c r="AG1002" s="262"/>
      <c r="AH1002" s="262"/>
      <c r="AI1002" s="263"/>
      <c r="AJ1002" s="24"/>
      <c r="AK1002" s="4"/>
      <c r="AL1002" s="4"/>
      <c r="AM1002" s="264">
        <v>2809.08</v>
      </c>
      <c r="AN1002" s="264">
        <v>0</v>
      </c>
      <c r="AO1002" s="264">
        <v>0</v>
      </c>
      <c r="AP1002" s="264">
        <v>0</v>
      </c>
      <c r="AQ1002" s="264">
        <v>0</v>
      </c>
      <c r="AR1002" s="24"/>
      <c r="AS1002" s="4"/>
      <c r="AT1002" s="4"/>
      <c r="AU1002" s="264">
        <v>702.27</v>
      </c>
      <c r="AV1002" s="264">
        <v>0</v>
      </c>
      <c r="AW1002" s="264">
        <v>0</v>
      </c>
      <c r="AX1002" s="264">
        <v>0</v>
      </c>
      <c r="AY1002" s="264">
        <v>0</v>
      </c>
      <c r="AZ1002" s="24"/>
      <c r="BA1002" s="4"/>
    </row>
    <row r="1003" spans="2:53" ht="14.4">
      <c r="B1003" s="253" t="s">
        <v>551</v>
      </c>
      <c r="C1003" s="5"/>
      <c r="D1003" s="254" t="s">
        <v>55</v>
      </c>
      <c r="E1003" s="255"/>
      <c r="F1003" s="255"/>
      <c r="G1003" s="255"/>
      <c r="H1003" s="255"/>
      <c r="I1003" s="256"/>
      <c r="M1003" s="257">
        <v>0</v>
      </c>
      <c r="N1003" s="257">
        <v>0</v>
      </c>
      <c r="O1003" s="257">
        <v>0</v>
      </c>
      <c r="P1003" s="257">
        <v>0</v>
      </c>
      <c r="Q1003" s="257">
        <v>0</v>
      </c>
      <c r="U1003" s="257">
        <v>0</v>
      </c>
      <c r="V1003" s="257">
        <v>0</v>
      </c>
      <c r="W1003" s="257">
        <v>0</v>
      </c>
      <c r="X1003" s="257">
        <v>0</v>
      </c>
      <c r="Y1003" s="257">
        <v>0</v>
      </c>
      <c r="Z1003" s="11"/>
      <c r="AA1003" s="4"/>
      <c r="AB1003" s="253" t="s">
        <v>479</v>
      </c>
      <c r="AD1003" s="254" t="s">
        <v>442</v>
      </c>
      <c r="AE1003" s="255">
        <v>29</v>
      </c>
      <c r="AF1003" s="255">
        <v>15</v>
      </c>
      <c r="AG1003" s="255">
        <v>11</v>
      </c>
      <c r="AH1003" s="255">
        <v>7</v>
      </c>
      <c r="AI1003" s="256">
        <v>5</v>
      </c>
      <c r="AJ1003" s="24"/>
      <c r="AK1003" s="4"/>
      <c r="AL1003" s="4"/>
      <c r="AM1003" s="257">
        <v>5056.8</v>
      </c>
      <c r="AN1003" s="257">
        <v>1666.34</v>
      </c>
      <c r="AO1003" s="257">
        <v>254.53</v>
      </c>
      <c r="AP1003" s="257">
        <v>-712.1</v>
      </c>
      <c r="AQ1003" s="257">
        <v>-229.83</v>
      </c>
      <c r="AR1003" s="24"/>
      <c r="AS1003" s="4"/>
      <c r="AT1003" s="4"/>
      <c r="AU1003" s="257">
        <v>33.050980392156902</v>
      </c>
      <c r="AV1003" s="257">
        <v>10.4801257861635</v>
      </c>
      <c r="AW1003" s="257">
        <v>1.5809316770186299</v>
      </c>
      <c r="AX1003" s="257">
        <v>-4.5069620253164597</v>
      </c>
      <c r="AY1003" s="257">
        <v>-1.3362209302325601</v>
      </c>
      <c r="AZ1003" s="24"/>
      <c r="BA1003" s="4"/>
    </row>
    <row r="1004" spans="2:53" ht="14.4">
      <c r="B1004" s="260" t="s">
        <v>136</v>
      </c>
      <c r="C1004" s="5"/>
      <c r="D1004" s="261" t="s">
        <v>138</v>
      </c>
      <c r="E1004" s="262">
        <v>983</v>
      </c>
      <c r="F1004" s="262">
        <v>456</v>
      </c>
      <c r="G1004" s="262">
        <v>229</v>
      </c>
      <c r="H1004" s="262">
        <v>159</v>
      </c>
      <c r="I1004" s="263">
        <v>188</v>
      </c>
      <c r="M1004" s="264">
        <v>83352.95</v>
      </c>
      <c r="N1004" s="264">
        <v>47951.45</v>
      </c>
      <c r="O1004" s="264">
        <v>15810.36</v>
      </c>
      <c r="P1004" s="264">
        <v>10823.9</v>
      </c>
      <c r="Q1004" s="264">
        <v>19408.71</v>
      </c>
      <c r="U1004" s="264">
        <v>10.504467548834301</v>
      </c>
      <c r="V1004" s="264">
        <v>6.0667320344129596</v>
      </c>
      <c r="W1004" s="264">
        <v>2.3450548798576101</v>
      </c>
      <c r="X1004" s="264">
        <v>1.5723271353863999</v>
      </c>
      <c r="Y1004" s="264">
        <v>2.4509041545649701</v>
      </c>
      <c r="Z1004" s="11"/>
      <c r="AA1004" s="4"/>
      <c r="AB1004" s="260" t="s">
        <v>479</v>
      </c>
      <c r="AD1004" s="261" t="s">
        <v>138</v>
      </c>
      <c r="AE1004" s="262">
        <v>1</v>
      </c>
      <c r="AF1004" s="262"/>
      <c r="AG1004" s="262"/>
      <c r="AH1004" s="262"/>
      <c r="AI1004" s="263"/>
      <c r="AJ1004" s="24"/>
      <c r="AK1004" s="4"/>
      <c r="AL1004" s="4"/>
      <c r="AM1004" s="264">
        <v>204.09</v>
      </c>
      <c r="AN1004" s="264">
        <v>0</v>
      </c>
      <c r="AO1004" s="264">
        <v>0</v>
      </c>
      <c r="AP1004" s="264">
        <v>0</v>
      </c>
      <c r="AQ1004" s="264">
        <v>0</v>
      </c>
      <c r="AR1004" s="24"/>
      <c r="AS1004" s="4"/>
      <c r="AT1004" s="4"/>
      <c r="AU1004" s="264">
        <v>68.03</v>
      </c>
      <c r="AV1004" s="264">
        <v>0</v>
      </c>
      <c r="AW1004" s="264">
        <v>0</v>
      </c>
      <c r="AX1004" s="264">
        <v>0</v>
      </c>
      <c r="AY1004" s="264">
        <v>0</v>
      </c>
      <c r="AZ1004" s="24"/>
      <c r="BA1004" s="4"/>
    </row>
    <row r="1005" spans="2:53" ht="14.4">
      <c r="B1005" s="253" t="s">
        <v>479</v>
      </c>
      <c r="C1005" s="5"/>
      <c r="D1005" s="254" t="s">
        <v>138</v>
      </c>
      <c r="E1005" s="255"/>
      <c r="F1005" s="255"/>
      <c r="G1005" s="255"/>
      <c r="H1005" s="255"/>
      <c r="I1005" s="256"/>
      <c r="M1005" s="257">
        <v>-72.739999999999995</v>
      </c>
      <c r="N1005" s="257">
        <v>0</v>
      </c>
      <c r="O1005" s="257">
        <v>-34.65</v>
      </c>
      <c r="P1005" s="257">
        <v>0</v>
      </c>
      <c r="Q1005" s="257">
        <v>0</v>
      </c>
      <c r="U1005" s="257">
        <v>-6.6127272727272697</v>
      </c>
      <c r="V1005" s="257">
        <v>0</v>
      </c>
      <c r="W1005" s="257">
        <v>-3.15</v>
      </c>
      <c r="X1005" s="257">
        <v>0</v>
      </c>
      <c r="Y1005" s="257">
        <v>0</v>
      </c>
      <c r="Z1005" s="11"/>
      <c r="AA1005" s="4"/>
      <c r="AB1005" s="253" t="s">
        <v>480</v>
      </c>
      <c r="AD1005" s="254" t="s">
        <v>135</v>
      </c>
      <c r="AE1005" s="255">
        <v>9</v>
      </c>
      <c r="AF1005" s="255">
        <v>2</v>
      </c>
      <c r="AG1005" s="255">
        <v>2</v>
      </c>
      <c r="AH1005" s="255">
        <v>2</v>
      </c>
      <c r="AI1005" s="256">
        <v>2</v>
      </c>
      <c r="AJ1005" s="24"/>
      <c r="AK1005" s="4"/>
      <c r="AL1005" s="4"/>
      <c r="AM1005" s="257">
        <v>682.05</v>
      </c>
      <c r="AN1005" s="257">
        <v>76.36</v>
      </c>
      <c r="AO1005" s="257">
        <v>78.959999999999994</v>
      </c>
      <c r="AP1005" s="257">
        <v>96.03</v>
      </c>
      <c r="AQ1005" s="257">
        <v>-462.55</v>
      </c>
      <c r="AR1005" s="24"/>
      <c r="AS1005" s="4"/>
      <c r="AT1005" s="4"/>
      <c r="AU1005" s="257">
        <v>12.868867924528301</v>
      </c>
      <c r="AV1005" s="257">
        <v>1.38836363636364</v>
      </c>
      <c r="AW1005" s="257">
        <v>1.79454545454545</v>
      </c>
      <c r="AX1005" s="257">
        <v>2.0006249999999999</v>
      </c>
      <c r="AY1005" s="257">
        <v>-8.1149122807017608</v>
      </c>
      <c r="AZ1005" s="24"/>
      <c r="BA1005" s="4"/>
    </row>
    <row r="1006" spans="2:53" ht="14.4">
      <c r="B1006" s="260" t="s">
        <v>85</v>
      </c>
      <c r="C1006" s="5"/>
      <c r="D1006" s="261" t="s">
        <v>87</v>
      </c>
      <c r="E1006" s="262">
        <v>149</v>
      </c>
      <c r="F1006" s="262">
        <v>76</v>
      </c>
      <c r="G1006" s="262">
        <v>47</v>
      </c>
      <c r="H1006" s="262">
        <v>34</v>
      </c>
      <c r="I1006" s="263">
        <v>20</v>
      </c>
      <c r="M1006" s="264">
        <v>-2859.79</v>
      </c>
      <c r="N1006" s="264">
        <v>-5415.64</v>
      </c>
      <c r="O1006" s="264">
        <v>-3728.66</v>
      </c>
      <c r="P1006" s="264">
        <v>-2308.7800000000002</v>
      </c>
      <c r="Q1006" s="264">
        <v>-23468.23</v>
      </c>
      <c r="U1006" s="264">
        <v>-2.8092239685658198</v>
      </c>
      <c r="V1006" s="264">
        <v>-4.6486180257510696</v>
      </c>
      <c r="W1006" s="264">
        <v>-3.2310745233968801</v>
      </c>
      <c r="X1006" s="264">
        <v>-2.1084748858447502</v>
      </c>
      <c r="Y1006" s="264">
        <v>-19.033438767234401</v>
      </c>
      <c r="Z1006" s="11"/>
      <c r="AA1006" s="4"/>
      <c r="AB1006" s="260" t="s">
        <v>482</v>
      </c>
      <c r="AD1006" s="261" t="s">
        <v>213</v>
      </c>
      <c r="AE1006" s="262">
        <v>1</v>
      </c>
      <c r="AF1006" s="262"/>
      <c r="AG1006" s="262"/>
      <c r="AH1006" s="262"/>
      <c r="AI1006" s="263"/>
      <c r="AJ1006" s="24"/>
      <c r="AK1006" s="4"/>
      <c r="AL1006" s="4"/>
      <c r="AM1006" s="264">
        <v>4.2300000000000004</v>
      </c>
      <c r="AN1006" s="264">
        <v>0</v>
      </c>
      <c r="AO1006" s="264">
        <v>0</v>
      </c>
      <c r="AP1006" s="264">
        <v>0</v>
      </c>
      <c r="AQ1006" s="264">
        <v>0</v>
      </c>
      <c r="AR1006" s="24"/>
      <c r="AS1006" s="4"/>
      <c r="AT1006" s="4"/>
      <c r="AU1006" s="264">
        <v>2.1150000000000002</v>
      </c>
      <c r="AV1006" s="264">
        <v>0</v>
      </c>
      <c r="AW1006" s="264">
        <v>0</v>
      </c>
      <c r="AX1006" s="264">
        <v>0</v>
      </c>
      <c r="AY1006" s="264">
        <v>0</v>
      </c>
      <c r="AZ1006" s="24"/>
      <c r="BA1006" s="4"/>
    </row>
    <row r="1007" spans="2:53" ht="14.4">
      <c r="B1007" s="253" t="s">
        <v>785</v>
      </c>
      <c r="C1007" s="5"/>
      <c r="D1007" s="254" t="s">
        <v>87</v>
      </c>
      <c r="E1007" s="255">
        <v>1</v>
      </c>
      <c r="F1007" s="255"/>
      <c r="G1007" s="255"/>
      <c r="H1007" s="255"/>
      <c r="I1007" s="256"/>
      <c r="M1007" s="257">
        <v>0.48</v>
      </c>
      <c r="N1007" s="257">
        <v>0</v>
      </c>
      <c r="O1007" s="257">
        <v>0</v>
      </c>
      <c r="P1007" s="257">
        <v>0</v>
      </c>
      <c r="Q1007" s="257">
        <v>-85.12</v>
      </c>
      <c r="U1007" s="257">
        <v>0.24</v>
      </c>
      <c r="V1007" s="257">
        <v>0</v>
      </c>
      <c r="W1007" s="257">
        <v>0</v>
      </c>
      <c r="X1007" s="257">
        <v>0</v>
      </c>
      <c r="Y1007" s="257">
        <v>-28.373333333333299</v>
      </c>
      <c r="Z1007" s="11"/>
      <c r="AA1007" s="4"/>
      <c r="AB1007" s="253" t="s">
        <v>482</v>
      </c>
      <c r="AD1007" s="254" t="s">
        <v>212</v>
      </c>
      <c r="AE1007" s="255">
        <v>15</v>
      </c>
      <c r="AF1007" s="255">
        <v>9</v>
      </c>
      <c r="AG1007" s="255">
        <v>4</v>
      </c>
      <c r="AH1007" s="255">
        <v>2</v>
      </c>
      <c r="AI1007" s="256">
        <v>2</v>
      </c>
      <c r="AJ1007" s="24"/>
      <c r="AK1007" s="4"/>
      <c r="AL1007" s="4"/>
      <c r="AM1007" s="257">
        <v>2842.62</v>
      </c>
      <c r="AN1007" s="257">
        <v>366.41</v>
      </c>
      <c r="AO1007" s="257">
        <v>192.89</v>
      </c>
      <c r="AP1007" s="257">
        <v>77.27</v>
      </c>
      <c r="AQ1007" s="257">
        <v>-534.03</v>
      </c>
      <c r="AR1007" s="24"/>
      <c r="AS1007" s="4"/>
      <c r="AT1007" s="4"/>
      <c r="AU1007" s="257">
        <v>21.213582089552201</v>
      </c>
      <c r="AV1007" s="257">
        <v>2.7758333333333298</v>
      </c>
      <c r="AW1007" s="257">
        <v>1.46128787878788</v>
      </c>
      <c r="AX1007" s="257">
        <v>0.61816000000000004</v>
      </c>
      <c r="AY1007" s="257">
        <v>-3.9557777777777798</v>
      </c>
      <c r="AZ1007" s="24"/>
      <c r="BA1007" s="4"/>
    </row>
    <row r="1008" spans="2:53" ht="14.4">
      <c r="B1008" s="260" t="s">
        <v>53</v>
      </c>
      <c r="C1008" s="5"/>
      <c r="D1008" s="261" t="s">
        <v>54</v>
      </c>
      <c r="E1008" s="262">
        <v>826</v>
      </c>
      <c r="F1008" s="262">
        <v>461</v>
      </c>
      <c r="G1008" s="262">
        <v>356</v>
      </c>
      <c r="H1008" s="262">
        <v>250</v>
      </c>
      <c r="I1008" s="263">
        <v>296</v>
      </c>
      <c r="M1008" s="264">
        <v>85544.84</v>
      </c>
      <c r="N1008" s="264">
        <v>43259.13</v>
      </c>
      <c r="O1008" s="264">
        <v>32290.94</v>
      </c>
      <c r="P1008" s="264">
        <v>19948.14</v>
      </c>
      <c r="Q1008" s="264">
        <v>62916.61</v>
      </c>
      <c r="U1008" s="264">
        <v>22.709009822139599</v>
      </c>
      <c r="V1008" s="264">
        <v>11.4200448785639</v>
      </c>
      <c r="W1008" s="264">
        <v>8.8468328767123197</v>
      </c>
      <c r="X1008" s="264">
        <v>5.6018365627632596</v>
      </c>
      <c r="Y1008" s="264">
        <v>16.640203649828099</v>
      </c>
      <c r="Z1008" s="11"/>
      <c r="AA1008" s="4"/>
      <c r="AB1008" s="260" t="s">
        <v>483</v>
      </c>
      <c r="AD1008" s="261" t="s">
        <v>98</v>
      </c>
      <c r="AE1008" s="262">
        <v>153</v>
      </c>
      <c r="AF1008" s="262">
        <v>45</v>
      </c>
      <c r="AG1008" s="262">
        <v>25</v>
      </c>
      <c r="AH1008" s="262">
        <v>19</v>
      </c>
      <c r="AI1008" s="263">
        <v>16</v>
      </c>
      <c r="AJ1008" s="24"/>
      <c r="AK1008" s="4"/>
      <c r="AL1008" s="4"/>
      <c r="AM1008" s="264">
        <v>71102.210000000006</v>
      </c>
      <c r="AN1008" s="264">
        <v>7448.1</v>
      </c>
      <c r="AO1008" s="264">
        <v>3690</v>
      </c>
      <c r="AP1008" s="264">
        <v>2514.3200000000002</v>
      </c>
      <c r="AQ1008" s="264">
        <v>15641.06</v>
      </c>
      <c r="AR1008" s="24"/>
      <c r="AS1008" s="4"/>
      <c r="AT1008" s="4"/>
      <c r="AU1008" s="264">
        <v>101.71989985693899</v>
      </c>
      <c r="AV1008" s="264">
        <v>10.549716713881001</v>
      </c>
      <c r="AW1008" s="264">
        <v>5.4105571847507301</v>
      </c>
      <c r="AX1008" s="264">
        <v>3.9471271585557299</v>
      </c>
      <c r="AY1008" s="264">
        <v>22.029661971831</v>
      </c>
      <c r="AZ1008" s="24"/>
      <c r="BA1008" s="4"/>
    </row>
    <row r="1009" spans="2:53" ht="14.4">
      <c r="B1009" s="253" t="s">
        <v>57</v>
      </c>
      <c r="C1009" s="5"/>
      <c r="D1009" s="254" t="s">
        <v>54</v>
      </c>
      <c r="E1009" s="255">
        <v>132</v>
      </c>
      <c r="F1009" s="255">
        <v>81</v>
      </c>
      <c r="G1009" s="255">
        <v>46</v>
      </c>
      <c r="H1009" s="255">
        <v>40</v>
      </c>
      <c r="I1009" s="256">
        <v>52</v>
      </c>
      <c r="M1009" s="257">
        <v>14478.74</v>
      </c>
      <c r="N1009" s="257">
        <v>13932.17</v>
      </c>
      <c r="O1009" s="257">
        <v>3922.04</v>
      </c>
      <c r="P1009" s="257">
        <v>3664.32</v>
      </c>
      <c r="Q1009" s="257">
        <v>12259.82</v>
      </c>
      <c r="U1009" s="257">
        <v>20.450197740113001</v>
      </c>
      <c r="V1009" s="257">
        <v>19.5951758087201</v>
      </c>
      <c r="W1009" s="257">
        <v>6.2353577106518303</v>
      </c>
      <c r="X1009" s="257">
        <v>5.9776835236541599</v>
      </c>
      <c r="Y1009" s="257">
        <v>17.146601398601401</v>
      </c>
      <c r="Z1009" s="11"/>
      <c r="AA1009" s="4"/>
      <c r="AB1009" s="253" t="s">
        <v>483</v>
      </c>
      <c r="AD1009" s="254" t="s">
        <v>369</v>
      </c>
      <c r="AE1009" s="255"/>
      <c r="AF1009" s="255"/>
      <c r="AG1009" s="255"/>
      <c r="AH1009" s="255"/>
      <c r="AI1009" s="256"/>
      <c r="AJ1009" s="24"/>
      <c r="AK1009" s="4"/>
      <c r="AL1009" s="4"/>
      <c r="AM1009" s="257">
        <v>0</v>
      </c>
      <c r="AN1009" s="257">
        <v>0</v>
      </c>
      <c r="AO1009" s="257">
        <v>0</v>
      </c>
      <c r="AP1009" s="257">
        <v>0</v>
      </c>
      <c r="AQ1009" s="257">
        <v>0</v>
      </c>
      <c r="AR1009" s="24"/>
      <c r="AS1009" s="4"/>
      <c r="AT1009" s="4"/>
      <c r="AU1009" s="257">
        <v>0</v>
      </c>
      <c r="AV1009" s="257">
        <v>0</v>
      </c>
      <c r="AW1009" s="257">
        <v>0</v>
      </c>
      <c r="AX1009" s="257">
        <v>0</v>
      </c>
      <c r="AY1009" s="257">
        <v>0</v>
      </c>
      <c r="AZ1009" s="24"/>
      <c r="BA1009" s="4"/>
    </row>
    <row r="1010" spans="2:53" ht="14.4">
      <c r="B1010" s="260" t="s">
        <v>159</v>
      </c>
      <c r="C1010" s="5"/>
      <c r="D1010" s="261" t="s">
        <v>54</v>
      </c>
      <c r="E1010" s="262"/>
      <c r="F1010" s="262"/>
      <c r="G1010" s="262"/>
      <c r="H1010" s="262"/>
      <c r="I1010" s="263"/>
      <c r="M1010" s="264">
        <v>0</v>
      </c>
      <c r="N1010" s="264">
        <v>0</v>
      </c>
      <c r="O1010" s="264">
        <v>0</v>
      </c>
      <c r="P1010" s="264">
        <v>0</v>
      </c>
      <c r="Q1010" s="264">
        <v>0</v>
      </c>
      <c r="U1010" s="264">
        <v>0</v>
      </c>
      <c r="V1010" s="264">
        <v>0</v>
      </c>
      <c r="W1010" s="264">
        <v>0</v>
      </c>
      <c r="X1010" s="264">
        <v>0</v>
      </c>
      <c r="Y1010" s="264">
        <v>0</v>
      </c>
      <c r="Z1010" s="11"/>
      <c r="AA1010" s="4"/>
      <c r="AB1010" s="260" t="s">
        <v>486</v>
      </c>
      <c r="AD1010" s="261" t="s">
        <v>445</v>
      </c>
      <c r="AE1010" s="262">
        <v>10</v>
      </c>
      <c r="AF1010" s="262">
        <v>5</v>
      </c>
      <c r="AG1010" s="262">
        <v>5</v>
      </c>
      <c r="AH1010" s="262">
        <v>4</v>
      </c>
      <c r="AI1010" s="263">
        <v>3</v>
      </c>
      <c r="AJ1010" s="24"/>
      <c r="AK1010" s="4"/>
      <c r="AL1010" s="4"/>
      <c r="AM1010" s="264">
        <v>843.13</v>
      </c>
      <c r="AN1010" s="264">
        <v>105.86</v>
      </c>
      <c r="AO1010" s="264">
        <v>109.55</v>
      </c>
      <c r="AP1010" s="264">
        <v>-44.3</v>
      </c>
      <c r="AQ1010" s="264">
        <v>-328.62</v>
      </c>
      <c r="AR1010" s="24"/>
      <c r="AS1010" s="4"/>
      <c r="AT1010" s="4"/>
      <c r="AU1010" s="264">
        <v>17.2067346938776</v>
      </c>
      <c r="AV1010" s="264">
        <v>2.3524444444444401</v>
      </c>
      <c r="AW1010" s="264">
        <v>2.3308510638297899</v>
      </c>
      <c r="AX1010" s="264">
        <v>-1.1074999999999999</v>
      </c>
      <c r="AY1010" s="264">
        <v>-6.4435294117647102</v>
      </c>
      <c r="AZ1010" s="24"/>
      <c r="BA1010" s="4"/>
    </row>
    <row r="1011" spans="2:53" ht="14.4">
      <c r="B1011" s="253" t="s">
        <v>278</v>
      </c>
      <c r="C1011" s="5"/>
      <c r="D1011" s="254" t="s">
        <v>54</v>
      </c>
      <c r="E1011" s="255"/>
      <c r="F1011" s="255"/>
      <c r="G1011" s="255"/>
      <c r="H1011" s="255"/>
      <c r="I1011" s="256"/>
      <c r="M1011" s="257">
        <v>0</v>
      </c>
      <c r="N1011" s="257">
        <v>0</v>
      </c>
      <c r="O1011" s="257">
        <v>0</v>
      </c>
      <c r="P1011" s="257">
        <v>0</v>
      </c>
      <c r="Q1011" s="257">
        <v>0</v>
      </c>
      <c r="U1011" s="257">
        <v>0</v>
      </c>
      <c r="V1011" s="257">
        <v>0</v>
      </c>
      <c r="W1011" s="257">
        <v>0</v>
      </c>
      <c r="X1011" s="257">
        <v>0</v>
      </c>
      <c r="Y1011" s="257">
        <v>0</v>
      </c>
      <c r="Z1011" s="11"/>
      <c r="AA1011" s="4"/>
      <c r="AB1011" s="253" t="s">
        <v>488</v>
      </c>
      <c r="AD1011" s="254" t="s">
        <v>489</v>
      </c>
      <c r="AE1011" s="255">
        <v>4</v>
      </c>
      <c r="AF1011" s="255">
        <v>4</v>
      </c>
      <c r="AG1011" s="255">
        <v>2</v>
      </c>
      <c r="AH1011" s="255">
        <v>1</v>
      </c>
      <c r="AI1011" s="256">
        <v>3</v>
      </c>
      <c r="AJ1011" s="24"/>
      <c r="AK1011" s="4"/>
      <c r="AL1011" s="4"/>
      <c r="AM1011" s="257">
        <v>206.43</v>
      </c>
      <c r="AN1011" s="257">
        <v>244.72</v>
      </c>
      <c r="AO1011" s="257">
        <v>-10.38</v>
      </c>
      <c r="AP1011" s="257">
        <v>9.8699999999999992</v>
      </c>
      <c r="AQ1011" s="257">
        <v>397.87</v>
      </c>
      <c r="AR1011" s="24"/>
      <c r="AS1011" s="4"/>
      <c r="AT1011" s="4"/>
      <c r="AU1011" s="257">
        <v>7.1182758620689697</v>
      </c>
      <c r="AV1011" s="257">
        <v>6.2748717948717996</v>
      </c>
      <c r="AW1011" s="257">
        <v>-0.399230769230769</v>
      </c>
      <c r="AX1011" s="257">
        <v>0.37961538461538502</v>
      </c>
      <c r="AY1011" s="257">
        <v>10.470263157894699</v>
      </c>
      <c r="AZ1011" s="24"/>
      <c r="BA1011" s="4"/>
    </row>
    <row r="1012" spans="2:53" ht="14.4">
      <c r="B1012" s="260" t="s">
        <v>786</v>
      </c>
      <c r="C1012" s="5"/>
      <c r="D1012" s="261" t="s">
        <v>54</v>
      </c>
      <c r="E1012" s="262">
        <v>1</v>
      </c>
      <c r="F1012" s="262"/>
      <c r="G1012" s="262"/>
      <c r="H1012" s="262"/>
      <c r="I1012" s="263"/>
      <c r="M1012" s="264">
        <v>296</v>
      </c>
      <c r="N1012" s="264">
        <v>-0.01</v>
      </c>
      <c r="O1012" s="264">
        <v>0</v>
      </c>
      <c r="P1012" s="264"/>
      <c r="Q1012" s="264">
        <v>-58.98</v>
      </c>
      <c r="U1012" s="264">
        <v>98.6666666666667</v>
      </c>
      <c r="V1012" s="264">
        <v>-3.3333333333333301E-3</v>
      </c>
      <c r="W1012" s="264">
        <v>0</v>
      </c>
      <c r="X1012" s="264"/>
      <c r="Y1012" s="264">
        <v>-19.66</v>
      </c>
      <c r="Z1012" s="11"/>
      <c r="AA1012" s="4"/>
      <c r="AB1012" s="260" t="s">
        <v>490</v>
      </c>
      <c r="AD1012" s="261" t="s">
        <v>96</v>
      </c>
      <c r="AE1012" s="262"/>
      <c r="AF1012" s="262"/>
      <c r="AG1012" s="262"/>
      <c r="AH1012" s="262"/>
      <c r="AI1012" s="263"/>
      <c r="AJ1012" s="24"/>
      <c r="AK1012" s="4"/>
      <c r="AL1012" s="4"/>
      <c r="AM1012" s="264">
        <v>0</v>
      </c>
      <c r="AN1012" s="264">
        <v>0</v>
      </c>
      <c r="AO1012" s="264">
        <v>0</v>
      </c>
      <c r="AP1012" s="264">
        <v>0</v>
      </c>
      <c r="AQ1012" s="264">
        <v>0</v>
      </c>
      <c r="AR1012" s="24"/>
      <c r="AS1012" s="4"/>
      <c r="AT1012" s="4"/>
      <c r="AU1012" s="264">
        <v>0</v>
      </c>
      <c r="AV1012" s="264">
        <v>0</v>
      </c>
      <c r="AW1012" s="264">
        <v>0</v>
      </c>
      <c r="AX1012" s="264">
        <v>0</v>
      </c>
      <c r="AY1012" s="264">
        <v>0</v>
      </c>
      <c r="AZ1012" s="24"/>
      <c r="BA1012" s="4"/>
    </row>
    <row r="1013" spans="2:53" ht="14.4">
      <c r="B1013" s="253" t="s">
        <v>395</v>
      </c>
      <c r="C1013" s="5"/>
      <c r="D1013" s="254" t="s">
        <v>54</v>
      </c>
      <c r="E1013" s="255">
        <v>3</v>
      </c>
      <c r="F1013" s="255">
        <v>1</v>
      </c>
      <c r="G1013" s="255">
        <v>1</v>
      </c>
      <c r="H1013" s="255"/>
      <c r="I1013" s="256"/>
      <c r="M1013" s="257">
        <v>694.86</v>
      </c>
      <c r="N1013" s="257">
        <v>432.5</v>
      </c>
      <c r="O1013" s="257">
        <v>55.79</v>
      </c>
      <c r="P1013" s="257">
        <v>0</v>
      </c>
      <c r="Q1013" s="257">
        <v>0</v>
      </c>
      <c r="U1013" s="257">
        <v>33.088571428571399</v>
      </c>
      <c r="V1013" s="257">
        <v>20.595238095238098</v>
      </c>
      <c r="W1013" s="257">
        <v>2.6566666666666698</v>
      </c>
      <c r="X1013" s="257">
        <v>0</v>
      </c>
      <c r="Y1013" s="257">
        <v>0</v>
      </c>
      <c r="Z1013" s="11"/>
      <c r="AA1013" s="4"/>
      <c r="AB1013" s="253" t="s">
        <v>490</v>
      </c>
      <c r="AD1013" s="254" t="s">
        <v>95</v>
      </c>
      <c r="AE1013" s="255">
        <v>35</v>
      </c>
      <c r="AF1013" s="255">
        <v>21</v>
      </c>
      <c r="AG1013" s="255">
        <v>18</v>
      </c>
      <c r="AH1013" s="255">
        <v>11</v>
      </c>
      <c r="AI1013" s="256">
        <v>4</v>
      </c>
      <c r="AJ1013" s="24"/>
      <c r="AK1013" s="4"/>
      <c r="AL1013" s="4"/>
      <c r="AM1013" s="257">
        <v>10885.92</v>
      </c>
      <c r="AN1013" s="257">
        <v>-6733.27</v>
      </c>
      <c r="AO1013" s="257">
        <v>3454.23</v>
      </c>
      <c r="AP1013" s="257">
        <v>1516.83</v>
      </c>
      <c r="AQ1013" s="257">
        <v>-2546.0100000000002</v>
      </c>
      <c r="AR1013" s="24"/>
      <c r="AS1013" s="4"/>
      <c r="AT1013" s="4"/>
      <c r="AU1013" s="257">
        <v>92.253559322033894</v>
      </c>
      <c r="AV1013" s="257">
        <v>-56.110583333333302</v>
      </c>
      <c r="AW1013" s="257">
        <v>30.036782608695699</v>
      </c>
      <c r="AX1013" s="257">
        <v>13.4232743362832</v>
      </c>
      <c r="AY1013" s="257">
        <v>-20.206428571428599</v>
      </c>
      <c r="AZ1013" s="24"/>
      <c r="BA1013" s="4"/>
    </row>
    <row r="1014" spans="2:53" ht="14.4">
      <c r="B1014" s="260" t="s">
        <v>447</v>
      </c>
      <c r="C1014" s="5"/>
      <c r="D1014" s="261" t="s">
        <v>54</v>
      </c>
      <c r="E1014" s="262">
        <v>101</v>
      </c>
      <c r="F1014" s="262">
        <v>45</v>
      </c>
      <c r="G1014" s="262">
        <v>24</v>
      </c>
      <c r="H1014" s="262">
        <v>20</v>
      </c>
      <c r="I1014" s="263">
        <v>33</v>
      </c>
      <c r="M1014" s="264">
        <v>9790.68</v>
      </c>
      <c r="N1014" s="264">
        <v>5711.83</v>
      </c>
      <c r="O1014" s="264">
        <v>2556.6</v>
      </c>
      <c r="P1014" s="264">
        <v>2505.5300000000002</v>
      </c>
      <c r="Q1014" s="264">
        <v>22844.83</v>
      </c>
      <c r="U1014" s="264">
        <v>27.046077348066301</v>
      </c>
      <c r="V1014" s="264">
        <v>16.180821529745</v>
      </c>
      <c r="W1014" s="264">
        <v>9.1964028776978406</v>
      </c>
      <c r="X1014" s="264">
        <v>8.4933220338983109</v>
      </c>
      <c r="Y1014" s="264">
        <v>62.588575342465703</v>
      </c>
      <c r="Z1014" s="11"/>
      <c r="AA1014" s="4"/>
      <c r="AB1014" s="260" t="s">
        <v>492</v>
      </c>
      <c r="AD1014" s="261" t="s">
        <v>79</v>
      </c>
      <c r="AE1014" s="262"/>
      <c r="AF1014" s="262"/>
      <c r="AG1014" s="262"/>
      <c r="AH1014" s="262"/>
      <c r="AI1014" s="263"/>
      <c r="AJ1014" s="24"/>
      <c r="AK1014" s="4"/>
      <c r="AL1014" s="4"/>
      <c r="AM1014" s="264">
        <v>-0.01</v>
      </c>
      <c r="AN1014" s="264"/>
      <c r="AO1014" s="264"/>
      <c r="AP1014" s="264"/>
      <c r="AQ1014" s="264">
        <v>-201.77</v>
      </c>
      <c r="AR1014" s="24"/>
      <c r="AS1014" s="4"/>
      <c r="AT1014" s="4"/>
      <c r="AU1014" s="264">
        <v>-0.01</v>
      </c>
      <c r="AV1014" s="264"/>
      <c r="AW1014" s="264"/>
      <c r="AX1014" s="264"/>
      <c r="AY1014" s="264">
        <v>-201.77</v>
      </c>
      <c r="AZ1014" s="24"/>
      <c r="BA1014" s="4"/>
    </row>
    <row r="1015" spans="2:53" ht="14.4">
      <c r="B1015" s="253" t="s">
        <v>691</v>
      </c>
      <c r="C1015" s="5"/>
      <c r="D1015" s="254" t="s">
        <v>54</v>
      </c>
      <c r="E1015" s="255"/>
      <c r="F1015" s="255"/>
      <c r="G1015" s="255"/>
      <c r="H1015" s="255"/>
      <c r="I1015" s="256"/>
      <c r="M1015" s="257">
        <v>0</v>
      </c>
      <c r="N1015" s="257">
        <v>0</v>
      </c>
      <c r="O1015" s="257">
        <v>0</v>
      </c>
      <c r="P1015" s="257">
        <v>0</v>
      </c>
      <c r="Q1015" s="257">
        <v>0</v>
      </c>
      <c r="U1015" s="257">
        <v>0</v>
      </c>
      <c r="V1015" s="257">
        <v>0</v>
      </c>
      <c r="W1015" s="257">
        <v>0</v>
      </c>
      <c r="X1015" s="257">
        <v>0</v>
      </c>
      <c r="Y1015" s="257">
        <v>0</v>
      </c>
      <c r="Z1015" s="11"/>
      <c r="AA1015" s="4"/>
      <c r="AB1015" s="253" t="s">
        <v>492</v>
      </c>
      <c r="AD1015" s="254" t="s">
        <v>64</v>
      </c>
      <c r="AE1015" s="255">
        <v>95</v>
      </c>
      <c r="AF1015" s="255">
        <v>44</v>
      </c>
      <c r="AG1015" s="255">
        <v>24</v>
      </c>
      <c r="AH1015" s="255">
        <v>18</v>
      </c>
      <c r="AI1015" s="256">
        <v>18</v>
      </c>
      <c r="AJ1015" s="24"/>
      <c r="AK1015" s="4"/>
      <c r="AL1015" s="4"/>
      <c r="AM1015" s="257">
        <v>20118.82</v>
      </c>
      <c r="AN1015" s="257">
        <v>15709.68</v>
      </c>
      <c r="AO1015" s="257">
        <v>5266.8</v>
      </c>
      <c r="AP1015" s="257">
        <v>-640.28</v>
      </c>
      <c r="AQ1015" s="257">
        <v>-45328.43</v>
      </c>
      <c r="AR1015" s="24"/>
      <c r="AS1015" s="4"/>
      <c r="AT1015" s="4"/>
      <c r="AU1015" s="257">
        <v>31.783285939968401</v>
      </c>
      <c r="AV1015" s="257">
        <v>25.095335463258799</v>
      </c>
      <c r="AW1015" s="257">
        <v>8.8816188870151809</v>
      </c>
      <c r="AX1015" s="257">
        <v>-1.0926279863481201</v>
      </c>
      <c r="AY1015" s="257">
        <v>-71.047695924764895</v>
      </c>
      <c r="AZ1015" s="24"/>
      <c r="BA1015" s="4"/>
    </row>
    <row r="1016" spans="2:53" ht="14.4">
      <c r="B1016" s="260" t="s">
        <v>698</v>
      </c>
      <c r="C1016" s="5"/>
      <c r="D1016" s="261" t="s">
        <v>54</v>
      </c>
      <c r="E1016" s="262">
        <v>9</v>
      </c>
      <c r="F1016" s="262">
        <v>4</v>
      </c>
      <c r="G1016" s="262">
        <v>3</v>
      </c>
      <c r="H1016" s="262">
        <v>2</v>
      </c>
      <c r="I1016" s="263">
        <v>2</v>
      </c>
      <c r="M1016" s="264">
        <v>411.42</v>
      </c>
      <c r="N1016" s="264">
        <v>469.76</v>
      </c>
      <c r="O1016" s="264">
        <v>428.23</v>
      </c>
      <c r="P1016" s="264">
        <v>92.18</v>
      </c>
      <c r="Q1016" s="264">
        <v>403.99</v>
      </c>
      <c r="U1016" s="264">
        <v>12.856875</v>
      </c>
      <c r="V1016" s="264">
        <v>14.2351515151515</v>
      </c>
      <c r="W1016" s="264">
        <v>13.8138709677419</v>
      </c>
      <c r="X1016" s="264">
        <v>4.0078260869565199</v>
      </c>
      <c r="Y1016" s="264">
        <v>12.2421212121212</v>
      </c>
      <c r="Z1016" s="11"/>
      <c r="AA1016" s="4"/>
      <c r="AB1016" s="260" t="s">
        <v>494</v>
      </c>
      <c r="AD1016" s="261" t="s">
        <v>56</v>
      </c>
      <c r="AE1016" s="262">
        <v>25</v>
      </c>
      <c r="AF1016" s="262">
        <v>7</v>
      </c>
      <c r="AG1016" s="262">
        <v>2</v>
      </c>
      <c r="AH1016" s="262">
        <v>3</v>
      </c>
      <c r="AI1016" s="263">
        <v>3</v>
      </c>
      <c r="AJ1016" s="24"/>
      <c r="AK1016" s="4"/>
      <c r="AL1016" s="4"/>
      <c r="AM1016" s="264">
        <v>4342.07</v>
      </c>
      <c r="AN1016" s="264">
        <v>1547.31</v>
      </c>
      <c r="AO1016" s="264">
        <v>72.84</v>
      </c>
      <c r="AP1016" s="264">
        <v>1242.8699999999999</v>
      </c>
      <c r="AQ1016" s="264">
        <v>1759.06</v>
      </c>
      <c r="AR1016" s="24"/>
      <c r="AS1016" s="4"/>
      <c r="AT1016" s="4"/>
      <c r="AU1016" s="264">
        <v>25.392222222222198</v>
      </c>
      <c r="AV1016" s="264">
        <v>8.8925862068965493</v>
      </c>
      <c r="AW1016" s="264">
        <v>0.56465116279069805</v>
      </c>
      <c r="AX1016" s="264">
        <v>9.6346511627906999</v>
      </c>
      <c r="AY1016" s="264">
        <v>9.9946590909090904</v>
      </c>
      <c r="AZ1016" s="24"/>
      <c r="BA1016" s="4"/>
    </row>
    <row r="1017" spans="2:53" ht="14.4">
      <c r="B1017" s="253" t="s">
        <v>787</v>
      </c>
      <c r="C1017" s="5"/>
      <c r="D1017" s="254" t="s">
        <v>54</v>
      </c>
      <c r="E1017" s="255"/>
      <c r="F1017" s="255"/>
      <c r="G1017" s="255"/>
      <c r="H1017" s="255"/>
      <c r="I1017" s="256"/>
      <c r="M1017" s="257">
        <v>0</v>
      </c>
      <c r="N1017" s="257">
        <v>0</v>
      </c>
      <c r="O1017" s="257">
        <v>0</v>
      </c>
      <c r="P1017" s="257">
        <v>0</v>
      </c>
      <c r="Q1017" s="257">
        <v>0</v>
      </c>
      <c r="U1017" s="257">
        <v>0</v>
      </c>
      <c r="V1017" s="257">
        <v>0</v>
      </c>
      <c r="W1017" s="257">
        <v>0</v>
      </c>
      <c r="X1017" s="257">
        <v>0</v>
      </c>
      <c r="Y1017" s="257">
        <v>0</v>
      </c>
      <c r="Z1017" s="11"/>
      <c r="AA1017" s="4"/>
      <c r="AB1017" s="253" t="s">
        <v>494</v>
      </c>
      <c r="AD1017" s="254" t="s">
        <v>54</v>
      </c>
      <c r="AE1017" s="255">
        <v>14</v>
      </c>
      <c r="AF1017" s="255">
        <v>5</v>
      </c>
      <c r="AG1017" s="255">
        <v>1</v>
      </c>
      <c r="AH1017" s="255">
        <v>1</v>
      </c>
      <c r="AI1017" s="256">
        <v>1</v>
      </c>
      <c r="AJ1017" s="24"/>
      <c r="AK1017" s="4"/>
      <c r="AL1017" s="4"/>
      <c r="AM1017" s="257">
        <v>10837.06</v>
      </c>
      <c r="AN1017" s="257">
        <v>1705.14</v>
      </c>
      <c r="AO1017" s="257">
        <v>190.69</v>
      </c>
      <c r="AP1017" s="257">
        <v>306.52999999999997</v>
      </c>
      <c r="AQ1017" s="257">
        <v>-215.67</v>
      </c>
      <c r="AR1017" s="24"/>
      <c r="AS1017" s="4"/>
      <c r="AT1017" s="4"/>
      <c r="AU1017" s="257">
        <v>116.52752688171999</v>
      </c>
      <c r="AV1017" s="257">
        <v>17.223636363636398</v>
      </c>
      <c r="AW1017" s="257">
        <v>2.6484722222222201</v>
      </c>
      <c r="AX1017" s="257">
        <v>3.5233333333333299</v>
      </c>
      <c r="AY1017" s="257">
        <v>-2.1566999999999998</v>
      </c>
      <c r="AZ1017" s="24"/>
      <c r="BA1017" s="4"/>
    </row>
    <row r="1018" spans="2:53" ht="14.4">
      <c r="B1018" s="260" t="s">
        <v>750</v>
      </c>
      <c r="C1018" s="5"/>
      <c r="D1018" s="261" t="s">
        <v>54</v>
      </c>
      <c r="E1018" s="262">
        <v>1</v>
      </c>
      <c r="F1018" s="262">
        <v>1</v>
      </c>
      <c r="G1018" s="262"/>
      <c r="H1018" s="262"/>
      <c r="I1018" s="263"/>
      <c r="M1018" s="264">
        <v>45.13</v>
      </c>
      <c r="N1018" s="264">
        <v>8.36</v>
      </c>
      <c r="O1018" s="264">
        <v>0</v>
      </c>
      <c r="P1018" s="264">
        <v>0</v>
      </c>
      <c r="Q1018" s="264">
        <v>0</v>
      </c>
      <c r="U1018" s="264">
        <v>45.13</v>
      </c>
      <c r="V1018" s="264">
        <v>8.36</v>
      </c>
      <c r="W1018" s="264">
        <v>0</v>
      </c>
      <c r="X1018" s="264">
        <v>0</v>
      </c>
      <c r="Y1018" s="264">
        <v>0</v>
      </c>
      <c r="Z1018" s="11"/>
      <c r="AA1018" s="4"/>
      <c r="AB1018" s="260" t="s">
        <v>495</v>
      </c>
      <c r="AD1018" s="261" t="s">
        <v>319</v>
      </c>
      <c r="AE1018" s="262">
        <v>11</v>
      </c>
      <c r="AF1018" s="262">
        <v>4</v>
      </c>
      <c r="AG1018" s="262">
        <v>2</v>
      </c>
      <c r="AH1018" s="262">
        <v>2</v>
      </c>
      <c r="AI1018" s="263">
        <v>1</v>
      </c>
      <c r="AJ1018" s="24"/>
      <c r="AK1018" s="4"/>
      <c r="AL1018" s="4"/>
      <c r="AM1018" s="264">
        <v>773.29</v>
      </c>
      <c r="AN1018" s="264">
        <v>166.85</v>
      </c>
      <c r="AO1018" s="264">
        <v>129.94999999999999</v>
      </c>
      <c r="AP1018" s="264">
        <v>44.69</v>
      </c>
      <c r="AQ1018" s="264">
        <v>287.92</v>
      </c>
      <c r="AR1018" s="24"/>
      <c r="AS1018" s="4"/>
      <c r="AT1018" s="4"/>
      <c r="AU1018" s="264">
        <v>35.149545454545503</v>
      </c>
      <c r="AV1018" s="264">
        <v>7.5840909090909099</v>
      </c>
      <c r="AW1018" s="264">
        <v>5.9068181818181804</v>
      </c>
      <c r="AX1018" s="264">
        <v>2.2345000000000002</v>
      </c>
      <c r="AY1018" s="264">
        <v>13.087272727272699</v>
      </c>
      <c r="AZ1018" s="24"/>
      <c r="BA1018" s="4"/>
    </row>
    <row r="1019" spans="2:53" ht="14.4">
      <c r="B1019" s="253" t="s">
        <v>494</v>
      </c>
      <c r="C1019" s="5"/>
      <c r="D1019" s="254" t="s">
        <v>54</v>
      </c>
      <c r="E1019" s="255">
        <v>1</v>
      </c>
      <c r="F1019" s="255"/>
      <c r="G1019" s="255"/>
      <c r="H1019" s="255"/>
      <c r="I1019" s="256"/>
      <c r="M1019" s="257">
        <v>-15.29</v>
      </c>
      <c r="N1019" s="257">
        <v>0</v>
      </c>
      <c r="O1019" s="257">
        <v>0</v>
      </c>
      <c r="P1019" s="257">
        <v>0</v>
      </c>
      <c r="Q1019" s="257">
        <v>-14.35</v>
      </c>
      <c r="U1019" s="257">
        <v>-1.39</v>
      </c>
      <c r="V1019" s="257">
        <v>0</v>
      </c>
      <c r="W1019" s="257">
        <v>0</v>
      </c>
      <c r="X1019" s="257">
        <v>0</v>
      </c>
      <c r="Y1019" s="257">
        <v>-1.1038461538461499</v>
      </c>
      <c r="Z1019" s="11"/>
      <c r="AA1019" s="4"/>
      <c r="AB1019" s="253" t="s">
        <v>496</v>
      </c>
      <c r="AD1019" s="254" t="s">
        <v>357</v>
      </c>
      <c r="AE1019" s="255">
        <v>46</v>
      </c>
      <c r="AF1019" s="255">
        <v>25</v>
      </c>
      <c r="AG1019" s="255">
        <v>16</v>
      </c>
      <c r="AH1019" s="255">
        <v>11</v>
      </c>
      <c r="AI1019" s="256">
        <v>9</v>
      </c>
      <c r="AJ1019" s="24"/>
      <c r="AK1019" s="4"/>
      <c r="AL1019" s="4"/>
      <c r="AM1019" s="257">
        <v>17147.95</v>
      </c>
      <c r="AN1019" s="257">
        <v>5618.87</v>
      </c>
      <c r="AO1019" s="257">
        <v>890.41</v>
      </c>
      <c r="AP1019" s="257">
        <v>689.54</v>
      </c>
      <c r="AQ1019" s="257">
        <v>-2730.61</v>
      </c>
      <c r="AR1019" s="24"/>
      <c r="AS1019" s="4"/>
      <c r="AT1019" s="4"/>
      <c r="AU1019" s="257">
        <v>70.859297520661201</v>
      </c>
      <c r="AV1019" s="257">
        <v>22.1215354330709</v>
      </c>
      <c r="AW1019" s="257">
        <v>3.41153256704981</v>
      </c>
      <c r="AX1019" s="257">
        <v>2.9721551724137898</v>
      </c>
      <c r="AY1019" s="257">
        <v>-10.227003745318401</v>
      </c>
      <c r="AZ1019" s="24"/>
      <c r="BA1019" s="4"/>
    </row>
    <row r="1020" spans="2:53" ht="14.4">
      <c r="B1020" s="260" t="s">
        <v>492</v>
      </c>
      <c r="C1020" s="5"/>
      <c r="D1020" s="261" t="s">
        <v>250</v>
      </c>
      <c r="E1020" s="262">
        <v>1</v>
      </c>
      <c r="F1020" s="262">
        <v>1</v>
      </c>
      <c r="G1020" s="262"/>
      <c r="H1020" s="262"/>
      <c r="I1020" s="263"/>
      <c r="M1020" s="264">
        <v>1216.6300000000001</v>
      </c>
      <c r="N1020" s="264">
        <v>68.599999999999994</v>
      </c>
      <c r="O1020" s="264"/>
      <c r="P1020" s="264"/>
      <c r="Q1020" s="264"/>
      <c r="U1020" s="264">
        <v>1216.6300000000001</v>
      </c>
      <c r="V1020" s="264">
        <v>68.599999999999994</v>
      </c>
      <c r="W1020" s="264"/>
      <c r="X1020" s="264"/>
      <c r="Y1020" s="264"/>
      <c r="Z1020" s="11"/>
      <c r="AA1020" s="4"/>
      <c r="AB1020" s="260" t="s">
        <v>496</v>
      </c>
      <c r="AD1020" s="261" t="s">
        <v>356</v>
      </c>
      <c r="AE1020" s="262"/>
      <c r="AF1020" s="262"/>
      <c r="AG1020" s="262"/>
      <c r="AH1020" s="262"/>
      <c r="AI1020" s="263"/>
      <c r="AJ1020" s="24"/>
      <c r="AK1020" s="4"/>
      <c r="AL1020" s="4"/>
      <c r="AM1020" s="264">
        <v>0</v>
      </c>
      <c r="AN1020" s="264">
        <v>0</v>
      </c>
      <c r="AO1020" s="264">
        <v>0</v>
      </c>
      <c r="AP1020" s="264">
        <v>0</v>
      </c>
      <c r="AQ1020" s="264">
        <v>0</v>
      </c>
      <c r="AR1020" s="24"/>
      <c r="AS1020" s="4"/>
      <c r="AT1020" s="4"/>
      <c r="AU1020" s="264">
        <v>0</v>
      </c>
      <c r="AV1020" s="264">
        <v>0</v>
      </c>
      <c r="AW1020" s="264">
        <v>0</v>
      </c>
      <c r="AX1020" s="264">
        <v>0</v>
      </c>
      <c r="AY1020" s="264">
        <v>0</v>
      </c>
      <c r="AZ1020" s="24"/>
      <c r="BA1020" s="4"/>
    </row>
    <row r="1021" spans="2:53" ht="14.4">
      <c r="B1021" s="253" t="s">
        <v>444</v>
      </c>
      <c r="C1021" s="5"/>
      <c r="D1021" s="254" t="s">
        <v>445</v>
      </c>
      <c r="E1021" s="255">
        <v>46</v>
      </c>
      <c r="F1021" s="255">
        <v>15</v>
      </c>
      <c r="G1021" s="255">
        <v>15</v>
      </c>
      <c r="H1021" s="255">
        <v>14</v>
      </c>
      <c r="I1021" s="256">
        <v>14</v>
      </c>
      <c r="M1021" s="257">
        <v>4559.68</v>
      </c>
      <c r="N1021" s="257">
        <v>1344.7</v>
      </c>
      <c r="O1021" s="257">
        <v>1526.63</v>
      </c>
      <c r="P1021" s="257">
        <v>811.62</v>
      </c>
      <c r="Q1021" s="257">
        <v>2700.06</v>
      </c>
      <c r="U1021" s="257">
        <v>24.6469189189189</v>
      </c>
      <c r="V1021" s="257">
        <v>7.5122905027932996</v>
      </c>
      <c r="W1021" s="257">
        <v>8.3422404371584697</v>
      </c>
      <c r="X1021" s="257">
        <v>4.6114772727272699</v>
      </c>
      <c r="Y1021" s="257">
        <v>15.1688764044944</v>
      </c>
      <c r="Z1021" s="11"/>
      <c r="AA1021" s="4"/>
      <c r="AB1021" s="253" t="s">
        <v>498</v>
      </c>
      <c r="AD1021" s="254" t="s">
        <v>499</v>
      </c>
      <c r="AE1021" s="255">
        <v>5</v>
      </c>
      <c r="AF1021" s="255">
        <v>2</v>
      </c>
      <c r="AG1021" s="255">
        <v>2</v>
      </c>
      <c r="AH1021" s="255">
        <v>1</v>
      </c>
      <c r="AI1021" s="256"/>
      <c r="AJ1021" s="24"/>
      <c r="AK1021" s="4"/>
      <c r="AL1021" s="4"/>
      <c r="AM1021" s="257">
        <v>79.62</v>
      </c>
      <c r="AN1021" s="257">
        <v>92.2</v>
      </c>
      <c r="AO1021" s="257">
        <v>12.13</v>
      </c>
      <c r="AP1021" s="257">
        <v>8.84</v>
      </c>
      <c r="AQ1021" s="257">
        <v>0</v>
      </c>
      <c r="AR1021" s="24"/>
      <c r="AS1021" s="4"/>
      <c r="AT1021" s="4"/>
      <c r="AU1021" s="257">
        <v>3.79142857142857</v>
      </c>
      <c r="AV1021" s="257">
        <v>4.39047619047619</v>
      </c>
      <c r="AW1021" s="257">
        <v>0.71352941176470597</v>
      </c>
      <c r="AX1021" s="257">
        <v>0.52</v>
      </c>
      <c r="AY1021" s="257">
        <v>0</v>
      </c>
      <c r="AZ1021" s="24"/>
      <c r="BA1021" s="4"/>
    </row>
    <row r="1022" spans="2:53" ht="14.4">
      <c r="B1022" s="260" t="s">
        <v>486</v>
      </c>
      <c r="C1022" s="5"/>
      <c r="D1022" s="261" t="s">
        <v>445</v>
      </c>
      <c r="E1022" s="262">
        <v>26</v>
      </c>
      <c r="F1022" s="262">
        <v>16</v>
      </c>
      <c r="G1022" s="262">
        <v>12</v>
      </c>
      <c r="H1022" s="262">
        <v>8</v>
      </c>
      <c r="I1022" s="263">
        <v>5</v>
      </c>
      <c r="M1022" s="264">
        <v>1390.99</v>
      </c>
      <c r="N1022" s="264">
        <v>1047.5</v>
      </c>
      <c r="O1022" s="264">
        <v>1238.52</v>
      </c>
      <c r="P1022" s="264">
        <v>546.27</v>
      </c>
      <c r="Q1022" s="264">
        <v>211.07</v>
      </c>
      <c r="U1022" s="264">
        <v>15.455444444444399</v>
      </c>
      <c r="V1022" s="264">
        <v>12.040229885057499</v>
      </c>
      <c r="W1022" s="264">
        <v>14.235862068965501</v>
      </c>
      <c r="X1022" s="264">
        <v>6.4267058823529402</v>
      </c>
      <c r="Y1022" s="264">
        <v>2.4260919540229899</v>
      </c>
      <c r="Z1022" s="11"/>
      <c r="AA1022" s="4"/>
      <c r="AB1022" s="260" t="s">
        <v>503</v>
      </c>
      <c r="AD1022" s="261" t="s">
        <v>213</v>
      </c>
      <c r="AE1022" s="262">
        <v>6</v>
      </c>
      <c r="AF1022" s="262">
        <v>4</v>
      </c>
      <c r="AG1022" s="262">
        <v>3</v>
      </c>
      <c r="AH1022" s="262">
        <v>2</v>
      </c>
      <c r="AI1022" s="263">
        <v>2</v>
      </c>
      <c r="AJ1022" s="24"/>
      <c r="AK1022" s="4"/>
      <c r="AL1022" s="4"/>
      <c r="AM1022" s="264">
        <v>69.709999999999994</v>
      </c>
      <c r="AN1022" s="264">
        <v>29.82</v>
      </c>
      <c r="AO1022" s="264">
        <v>-258.23</v>
      </c>
      <c r="AP1022" s="264">
        <v>56.52</v>
      </c>
      <c r="AQ1022" s="264">
        <v>122.28</v>
      </c>
      <c r="AR1022" s="24"/>
      <c r="AS1022" s="4"/>
      <c r="AT1022" s="4"/>
      <c r="AU1022" s="264">
        <v>1.88405405405405</v>
      </c>
      <c r="AV1022" s="264">
        <v>0.877058823529412</v>
      </c>
      <c r="AW1022" s="264">
        <v>-8.33</v>
      </c>
      <c r="AX1022" s="264">
        <v>2.0933333333333302</v>
      </c>
      <c r="AY1022" s="264">
        <v>3.5964705882353001</v>
      </c>
      <c r="AZ1022" s="24"/>
      <c r="BA1022" s="4"/>
    </row>
    <row r="1023" spans="2:53" ht="14.4">
      <c r="B1023" s="253" t="s">
        <v>561</v>
      </c>
      <c r="C1023" s="5"/>
      <c r="D1023" s="254" t="s">
        <v>445</v>
      </c>
      <c r="E1023" s="255"/>
      <c r="F1023" s="255"/>
      <c r="G1023" s="255"/>
      <c r="H1023" s="255"/>
      <c r="I1023" s="256"/>
      <c r="M1023" s="257">
        <v>0</v>
      </c>
      <c r="N1023" s="257">
        <v>0</v>
      </c>
      <c r="O1023" s="257">
        <v>0</v>
      </c>
      <c r="P1023" s="257">
        <v>0</v>
      </c>
      <c r="Q1023" s="257">
        <v>0</v>
      </c>
      <c r="U1023" s="257">
        <v>0</v>
      </c>
      <c r="V1023" s="257">
        <v>0</v>
      </c>
      <c r="W1023" s="257">
        <v>0</v>
      </c>
      <c r="X1023" s="257">
        <v>0</v>
      </c>
      <c r="Y1023" s="257">
        <v>0</v>
      </c>
      <c r="Z1023" s="11"/>
      <c r="AA1023" s="4"/>
      <c r="AB1023" s="253" t="s">
        <v>653</v>
      </c>
      <c r="AD1023" s="254" t="s">
        <v>79</v>
      </c>
      <c r="AE1023" s="255"/>
      <c r="AF1023" s="255"/>
      <c r="AG1023" s="255"/>
      <c r="AH1023" s="255"/>
      <c r="AI1023" s="256"/>
      <c r="AJ1023" s="24"/>
      <c r="AK1023" s="4"/>
      <c r="AL1023" s="4"/>
      <c r="AM1023" s="257">
        <v>0</v>
      </c>
      <c r="AN1023" s="257">
        <v>0</v>
      </c>
      <c r="AO1023" s="257">
        <v>0</v>
      </c>
      <c r="AP1023" s="257">
        <v>0</v>
      </c>
      <c r="AQ1023" s="257">
        <v>0</v>
      </c>
      <c r="AR1023" s="24"/>
      <c r="AS1023" s="4"/>
      <c r="AT1023" s="4"/>
      <c r="AU1023" s="257">
        <v>0</v>
      </c>
      <c r="AV1023" s="257">
        <v>0</v>
      </c>
      <c r="AW1023" s="257">
        <v>0</v>
      </c>
      <c r="AX1023" s="257">
        <v>0</v>
      </c>
      <c r="AY1023" s="257">
        <v>0</v>
      </c>
      <c r="AZ1023" s="24"/>
      <c r="BA1023" s="4"/>
    </row>
    <row r="1024" spans="2:53" ht="14.4">
      <c r="B1024" s="260" t="s">
        <v>569</v>
      </c>
      <c r="C1024" s="5"/>
      <c r="D1024" s="261" t="s">
        <v>445</v>
      </c>
      <c r="E1024" s="262">
        <v>531</v>
      </c>
      <c r="F1024" s="262">
        <v>265</v>
      </c>
      <c r="G1024" s="262">
        <v>174</v>
      </c>
      <c r="H1024" s="262">
        <v>130</v>
      </c>
      <c r="I1024" s="263">
        <v>149</v>
      </c>
      <c r="M1024" s="264">
        <v>60132.93</v>
      </c>
      <c r="N1024" s="264">
        <v>30356.93</v>
      </c>
      <c r="O1024" s="264">
        <v>22567.18</v>
      </c>
      <c r="P1024" s="264">
        <v>15712.33</v>
      </c>
      <c r="Q1024" s="264">
        <v>40769.14</v>
      </c>
      <c r="U1024" s="264">
        <v>22.769000378644499</v>
      </c>
      <c r="V1024" s="264">
        <v>11.743493230174099</v>
      </c>
      <c r="W1024" s="264">
        <v>8.7503606048856106</v>
      </c>
      <c r="X1024" s="264">
        <v>6.2177799762564296</v>
      </c>
      <c r="Y1024" s="264">
        <v>15.8326757281553</v>
      </c>
      <c r="Z1024" s="11"/>
      <c r="AA1024" s="4"/>
      <c r="AB1024" s="260" t="s">
        <v>507</v>
      </c>
      <c r="AD1024" s="261" t="s">
        <v>77</v>
      </c>
      <c r="AE1024" s="262">
        <v>1</v>
      </c>
      <c r="AF1024" s="262"/>
      <c r="AG1024" s="262"/>
      <c r="AH1024" s="262"/>
      <c r="AI1024" s="263">
        <v>1</v>
      </c>
      <c r="AJ1024" s="24"/>
      <c r="AK1024" s="4"/>
      <c r="AL1024" s="4"/>
      <c r="AM1024" s="264">
        <v>-8.24</v>
      </c>
      <c r="AN1024" s="264">
        <v>-24.93</v>
      </c>
      <c r="AO1024" s="264">
        <v>-357.96</v>
      </c>
      <c r="AP1024" s="264">
        <v>0</v>
      </c>
      <c r="AQ1024" s="264">
        <v>1067.93</v>
      </c>
      <c r="AR1024" s="24"/>
      <c r="AS1024" s="4"/>
      <c r="AT1024" s="4"/>
      <c r="AU1024" s="264">
        <v>-0.54933333333333301</v>
      </c>
      <c r="AV1024" s="264">
        <v>-1.7807142857142899</v>
      </c>
      <c r="AW1024" s="264">
        <v>-23.864000000000001</v>
      </c>
      <c r="AX1024" s="264">
        <v>0</v>
      </c>
      <c r="AY1024" s="264">
        <v>66.745625000000004</v>
      </c>
      <c r="AZ1024" s="24"/>
      <c r="BA1024" s="4"/>
    </row>
    <row r="1025" spans="2:53" ht="14.4">
      <c r="B1025" s="253" t="s">
        <v>571</v>
      </c>
      <c r="C1025" s="5"/>
      <c r="D1025" s="254" t="s">
        <v>445</v>
      </c>
      <c r="E1025" s="255">
        <v>8</v>
      </c>
      <c r="F1025" s="255">
        <v>8</v>
      </c>
      <c r="G1025" s="255">
        <v>7</v>
      </c>
      <c r="H1025" s="255">
        <v>6</v>
      </c>
      <c r="I1025" s="256">
        <v>5</v>
      </c>
      <c r="M1025" s="257">
        <v>258.27</v>
      </c>
      <c r="N1025" s="257">
        <v>171.44</v>
      </c>
      <c r="O1025" s="257">
        <v>66.900000000000006</v>
      </c>
      <c r="P1025" s="257">
        <v>49.44</v>
      </c>
      <c r="Q1025" s="257">
        <v>989.62</v>
      </c>
      <c r="U1025" s="257">
        <v>14.348333333333301</v>
      </c>
      <c r="V1025" s="257">
        <v>9.5244444444444394</v>
      </c>
      <c r="W1025" s="257">
        <v>3.5210526315789501</v>
      </c>
      <c r="X1025" s="257">
        <v>2.7466666666666701</v>
      </c>
      <c r="Y1025" s="257">
        <v>52.085263157894701</v>
      </c>
      <c r="Z1025" s="11"/>
      <c r="AA1025" s="4"/>
      <c r="AB1025" s="253" t="s">
        <v>508</v>
      </c>
      <c r="AD1025" s="254" t="s">
        <v>117</v>
      </c>
      <c r="AE1025" s="255">
        <v>1</v>
      </c>
      <c r="AF1025" s="255"/>
      <c r="AG1025" s="255"/>
      <c r="AH1025" s="255"/>
      <c r="AI1025" s="256"/>
      <c r="AJ1025" s="24"/>
      <c r="AK1025" s="4"/>
      <c r="AL1025" s="4"/>
      <c r="AM1025" s="257">
        <v>962.31</v>
      </c>
      <c r="AN1025" s="257">
        <v>0</v>
      </c>
      <c r="AO1025" s="257">
        <v>0</v>
      </c>
      <c r="AP1025" s="257">
        <v>0</v>
      </c>
      <c r="AQ1025" s="257">
        <v>0</v>
      </c>
      <c r="AR1025" s="24"/>
      <c r="AS1025" s="4"/>
      <c r="AT1025" s="4"/>
      <c r="AU1025" s="257">
        <v>120.28874999999999</v>
      </c>
      <c r="AV1025" s="257">
        <v>0</v>
      </c>
      <c r="AW1025" s="257">
        <v>0</v>
      </c>
      <c r="AX1025" s="257">
        <v>0</v>
      </c>
      <c r="AY1025" s="257">
        <v>0</v>
      </c>
      <c r="AZ1025" s="24"/>
      <c r="BA1025" s="4"/>
    </row>
    <row r="1026" spans="2:53" ht="14.4">
      <c r="B1026" s="260" t="s">
        <v>566</v>
      </c>
      <c r="C1026" s="5"/>
      <c r="D1026" s="261" t="s">
        <v>567</v>
      </c>
      <c r="E1026" s="262">
        <v>1</v>
      </c>
      <c r="F1026" s="262">
        <v>1</v>
      </c>
      <c r="G1026" s="262"/>
      <c r="H1026" s="262"/>
      <c r="I1026" s="263"/>
      <c r="M1026" s="264">
        <v>118</v>
      </c>
      <c r="N1026" s="264">
        <v>111.61</v>
      </c>
      <c r="O1026" s="264">
        <v>-29.73</v>
      </c>
      <c r="P1026" s="264">
        <v>0</v>
      </c>
      <c r="Q1026" s="264">
        <v>-14.46</v>
      </c>
      <c r="U1026" s="264">
        <v>118</v>
      </c>
      <c r="V1026" s="264">
        <v>55.805</v>
      </c>
      <c r="W1026" s="264">
        <v>-14.865</v>
      </c>
      <c r="X1026" s="264">
        <v>0</v>
      </c>
      <c r="Y1026" s="264">
        <v>-7.23</v>
      </c>
      <c r="Z1026" s="11"/>
      <c r="AA1026" s="4"/>
      <c r="AB1026" s="260" t="s">
        <v>509</v>
      </c>
      <c r="AD1026" s="261" t="s">
        <v>68</v>
      </c>
      <c r="AE1026" s="262">
        <v>9</v>
      </c>
      <c r="AF1026" s="262">
        <v>3</v>
      </c>
      <c r="AG1026" s="262">
        <v>3</v>
      </c>
      <c r="AH1026" s="262"/>
      <c r="AI1026" s="263"/>
      <c r="AJ1026" s="24"/>
      <c r="AK1026" s="4"/>
      <c r="AL1026" s="4"/>
      <c r="AM1026" s="264">
        <v>249.49</v>
      </c>
      <c r="AN1026" s="264">
        <v>144.72</v>
      </c>
      <c r="AO1026" s="264">
        <v>130.91999999999999</v>
      </c>
      <c r="AP1026" s="264">
        <v>-26.97</v>
      </c>
      <c r="AQ1026" s="264">
        <v>-686.77</v>
      </c>
      <c r="AR1026" s="24"/>
      <c r="AS1026" s="4"/>
      <c r="AT1026" s="4"/>
      <c r="AU1026" s="264">
        <v>20.7908333333333</v>
      </c>
      <c r="AV1026" s="264">
        <v>13.156363636363601</v>
      </c>
      <c r="AW1026" s="264">
        <v>10.91</v>
      </c>
      <c r="AX1026" s="264">
        <v>-2.2475000000000001</v>
      </c>
      <c r="AY1026" s="264">
        <v>-57.230833333333301</v>
      </c>
      <c r="AZ1026" s="24"/>
      <c r="BA1026" s="4"/>
    </row>
    <row r="1027" spans="2:53" ht="14.4">
      <c r="B1027" s="253" t="s">
        <v>288</v>
      </c>
      <c r="C1027" s="5"/>
      <c r="D1027" s="254" t="s">
        <v>217</v>
      </c>
      <c r="E1027" s="255"/>
      <c r="F1027" s="255"/>
      <c r="G1027" s="255"/>
      <c r="H1027" s="255"/>
      <c r="I1027" s="256"/>
      <c r="M1027" s="257">
        <v>0</v>
      </c>
      <c r="N1027" s="257">
        <v>0</v>
      </c>
      <c r="O1027" s="257">
        <v>0</v>
      </c>
      <c r="P1027" s="257">
        <v>0</v>
      </c>
      <c r="Q1027" s="257">
        <v>0</v>
      </c>
      <c r="U1027" s="257">
        <v>0</v>
      </c>
      <c r="V1027" s="257">
        <v>0</v>
      </c>
      <c r="W1027" s="257">
        <v>0</v>
      </c>
      <c r="X1027" s="257">
        <v>0</v>
      </c>
      <c r="Y1027" s="257">
        <v>0</v>
      </c>
      <c r="Z1027" s="11"/>
      <c r="AA1027" s="4"/>
      <c r="AB1027" s="253" t="s">
        <v>509</v>
      </c>
      <c r="AD1027" s="254" t="s">
        <v>355</v>
      </c>
      <c r="AE1027" s="255">
        <v>1</v>
      </c>
      <c r="AF1027" s="255"/>
      <c r="AG1027" s="255"/>
      <c r="AH1027" s="255"/>
      <c r="AI1027" s="256"/>
      <c r="AJ1027" s="24"/>
      <c r="AK1027" s="4"/>
      <c r="AL1027" s="4"/>
      <c r="AM1027" s="257">
        <v>34.97</v>
      </c>
      <c r="AN1027" s="257">
        <v>0</v>
      </c>
      <c r="AO1027" s="257">
        <v>0</v>
      </c>
      <c r="AP1027" s="257">
        <v>0</v>
      </c>
      <c r="AQ1027" s="257">
        <v>0</v>
      </c>
      <c r="AR1027" s="24"/>
      <c r="AS1027" s="4"/>
      <c r="AT1027" s="4"/>
      <c r="AU1027" s="257">
        <v>34.97</v>
      </c>
      <c r="AV1027" s="257">
        <v>0</v>
      </c>
      <c r="AW1027" s="257">
        <v>0</v>
      </c>
      <c r="AX1027" s="257">
        <v>0</v>
      </c>
      <c r="AY1027" s="257">
        <v>0</v>
      </c>
      <c r="AZ1027" s="24"/>
      <c r="BA1027" s="4"/>
    </row>
    <row r="1028" spans="2:53" ht="14.4">
      <c r="B1028" s="260" t="s">
        <v>658</v>
      </c>
      <c r="C1028" s="5"/>
      <c r="D1028" s="261" t="s">
        <v>564</v>
      </c>
      <c r="E1028" s="262">
        <v>55</v>
      </c>
      <c r="F1028" s="262">
        <v>27</v>
      </c>
      <c r="G1028" s="262">
        <v>19</v>
      </c>
      <c r="H1028" s="262">
        <v>12</v>
      </c>
      <c r="I1028" s="263">
        <v>18</v>
      </c>
      <c r="M1028" s="264">
        <v>12132.85</v>
      </c>
      <c r="N1028" s="264">
        <v>4182.47</v>
      </c>
      <c r="O1028" s="264">
        <v>3307.94</v>
      </c>
      <c r="P1028" s="264">
        <v>2001.12</v>
      </c>
      <c r="Q1028" s="264">
        <v>3748.41</v>
      </c>
      <c r="U1028" s="264">
        <v>52.981877729257697</v>
      </c>
      <c r="V1028" s="264">
        <v>17.647552742616</v>
      </c>
      <c r="W1028" s="264">
        <v>14.4451528384279</v>
      </c>
      <c r="X1028" s="264">
        <v>8.7005217391304299</v>
      </c>
      <c r="Y1028" s="264">
        <v>15.553568464730301</v>
      </c>
      <c r="Z1028" s="11"/>
      <c r="AA1028" s="4"/>
      <c r="AB1028" s="260" t="s">
        <v>510</v>
      </c>
      <c r="AD1028" s="261" t="s">
        <v>511</v>
      </c>
      <c r="AE1028" s="262">
        <v>47</v>
      </c>
      <c r="AF1028" s="262">
        <v>22</v>
      </c>
      <c r="AG1028" s="262">
        <v>16</v>
      </c>
      <c r="AH1028" s="262">
        <v>10</v>
      </c>
      <c r="AI1028" s="263">
        <v>10</v>
      </c>
      <c r="AJ1028" s="24"/>
      <c r="AK1028" s="4"/>
      <c r="AL1028" s="4"/>
      <c r="AM1028" s="264">
        <v>7311.3</v>
      </c>
      <c r="AN1028" s="264">
        <v>1410.49</v>
      </c>
      <c r="AO1028" s="264">
        <v>-150.96</v>
      </c>
      <c r="AP1028" s="264">
        <v>602.65</v>
      </c>
      <c r="AQ1028" s="264">
        <v>-775.65999999999894</v>
      </c>
      <c r="AR1028" s="24"/>
      <c r="AS1028" s="4"/>
      <c r="AT1028" s="4"/>
      <c r="AU1028" s="264">
        <v>44.043975903614502</v>
      </c>
      <c r="AV1028" s="264">
        <v>7.9241011235955003</v>
      </c>
      <c r="AW1028" s="264">
        <v>-0.87767441860465201</v>
      </c>
      <c r="AX1028" s="264">
        <v>4.0446308724832196</v>
      </c>
      <c r="AY1028" s="264">
        <v>-4.2618681318681304</v>
      </c>
      <c r="AZ1028" s="24"/>
      <c r="BA1028" s="4"/>
    </row>
    <row r="1029" spans="2:53" ht="14.4">
      <c r="B1029" s="253" t="s">
        <v>166</v>
      </c>
      <c r="C1029" s="5"/>
      <c r="D1029" s="254" t="s">
        <v>167</v>
      </c>
      <c r="E1029" s="255">
        <v>88</v>
      </c>
      <c r="F1029" s="255">
        <v>51</v>
      </c>
      <c r="G1029" s="255">
        <v>40</v>
      </c>
      <c r="H1029" s="255">
        <v>38</v>
      </c>
      <c r="I1029" s="256">
        <v>39</v>
      </c>
      <c r="M1029" s="257">
        <v>13751.84</v>
      </c>
      <c r="N1029" s="257">
        <v>5713.13</v>
      </c>
      <c r="O1029" s="257">
        <v>5920.47</v>
      </c>
      <c r="P1029" s="257">
        <v>4329</v>
      </c>
      <c r="Q1029" s="257">
        <v>11216.46</v>
      </c>
      <c r="U1029" s="257">
        <v>44.076410256410199</v>
      </c>
      <c r="V1029" s="257">
        <v>18.1369206349206</v>
      </c>
      <c r="W1029" s="257">
        <v>19.347941176470599</v>
      </c>
      <c r="X1029" s="257">
        <v>14.575757575757599</v>
      </c>
      <c r="Y1029" s="257">
        <v>35.950192307692298</v>
      </c>
      <c r="Z1029" s="11"/>
      <c r="AA1029" s="4"/>
      <c r="AB1029" s="253" t="s">
        <v>513</v>
      </c>
      <c r="AD1029" s="254" t="s">
        <v>484</v>
      </c>
      <c r="AE1029" s="255">
        <v>32</v>
      </c>
      <c r="AF1029" s="255">
        <v>17</v>
      </c>
      <c r="AG1029" s="255">
        <v>11</v>
      </c>
      <c r="AH1029" s="255">
        <v>8</v>
      </c>
      <c r="AI1029" s="256">
        <v>6</v>
      </c>
      <c r="AJ1029" s="24"/>
      <c r="AK1029" s="4"/>
      <c r="AL1029" s="4"/>
      <c r="AM1029" s="257">
        <v>5332.92</v>
      </c>
      <c r="AN1029" s="257">
        <v>6578.45</v>
      </c>
      <c r="AO1029" s="257">
        <v>1564.37</v>
      </c>
      <c r="AP1029" s="257">
        <v>573.91</v>
      </c>
      <c r="AQ1029" s="257">
        <v>1796.95</v>
      </c>
      <c r="AR1029" s="24"/>
      <c r="AS1029" s="4"/>
      <c r="AT1029" s="4"/>
      <c r="AU1029" s="257">
        <v>40.097142857142899</v>
      </c>
      <c r="AV1029" s="257">
        <v>47.669927536231903</v>
      </c>
      <c r="AW1029" s="257">
        <v>11.5879259259259</v>
      </c>
      <c r="AX1029" s="257">
        <v>4.5189763779527601</v>
      </c>
      <c r="AY1029" s="257">
        <v>12.9276978417266</v>
      </c>
      <c r="AZ1029" s="24"/>
      <c r="BA1029" s="4"/>
    </row>
    <row r="1030" spans="2:53" ht="14.4">
      <c r="B1030" s="260" t="s">
        <v>196</v>
      </c>
      <c r="C1030" s="5"/>
      <c r="D1030" s="261" t="s">
        <v>167</v>
      </c>
      <c r="E1030" s="262">
        <v>244</v>
      </c>
      <c r="F1030" s="262">
        <v>149</v>
      </c>
      <c r="G1030" s="262">
        <v>95</v>
      </c>
      <c r="H1030" s="262">
        <v>80</v>
      </c>
      <c r="I1030" s="263">
        <v>73</v>
      </c>
      <c r="M1030" s="264">
        <v>24945.97</v>
      </c>
      <c r="N1030" s="264">
        <v>17417.36</v>
      </c>
      <c r="O1030" s="264">
        <v>11902.23</v>
      </c>
      <c r="P1030" s="264">
        <v>11436.73</v>
      </c>
      <c r="Q1030" s="264">
        <v>26558.49</v>
      </c>
      <c r="U1030" s="264">
        <v>26.203749999999999</v>
      </c>
      <c r="V1030" s="264">
        <v>18.143083333333301</v>
      </c>
      <c r="W1030" s="264">
        <v>12.8395145631068</v>
      </c>
      <c r="X1030" s="264">
        <v>12.2843501611171</v>
      </c>
      <c r="Y1030" s="264">
        <v>28.283801916932902</v>
      </c>
      <c r="Z1030" s="11"/>
      <c r="AA1030" s="4"/>
      <c r="AB1030" s="260" t="s">
        <v>514</v>
      </c>
      <c r="AD1030" s="261" t="s">
        <v>515</v>
      </c>
      <c r="AE1030" s="262">
        <v>1</v>
      </c>
      <c r="AF1030" s="262">
        <v>1</v>
      </c>
      <c r="AG1030" s="262">
        <v>1</v>
      </c>
      <c r="AH1030" s="262">
        <v>1</v>
      </c>
      <c r="AI1030" s="263"/>
      <c r="AJ1030" s="24"/>
      <c r="AK1030" s="4"/>
      <c r="AL1030" s="4"/>
      <c r="AM1030" s="264">
        <v>26.45</v>
      </c>
      <c r="AN1030" s="264">
        <v>28.34</v>
      </c>
      <c r="AO1030" s="264">
        <v>30.23</v>
      </c>
      <c r="AP1030" s="264">
        <v>28.28</v>
      </c>
      <c r="AQ1030" s="264">
        <v>-140.94</v>
      </c>
      <c r="AR1030" s="24"/>
      <c r="AS1030" s="4"/>
      <c r="AT1030" s="4"/>
      <c r="AU1030" s="264">
        <v>2.2041666666666702</v>
      </c>
      <c r="AV1030" s="264">
        <v>2.1800000000000002</v>
      </c>
      <c r="AW1030" s="264">
        <v>2.5191666666666701</v>
      </c>
      <c r="AX1030" s="264">
        <v>2.5709090909090899</v>
      </c>
      <c r="AY1030" s="264">
        <v>-10.067142857142899</v>
      </c>
      <c r="AZ1030" s="24"/>
      <c r="BA1030" s="4"/>
    </row>
    <row r="1031" spans="2:53" ht="14.4">
      <c r="B1031" s="253" t="s">
        <v>288</v>
      </c>
      <c r="C1031" s="5"/>
      <c r="D1031" s="254" t="s">
        <v>167</v>
      </c>
      <c r="E1031" s="255">
        <v>1</v>
      </c>
      <c r="F1031" s="255">
        <v>1</v>
      </c>
      <c r="G1031" s="255">
        <v>1</v>
      </c>
      <c r="H1031" s="255">
        <v>1</v>
      </c>
      <c r="I1031" s="256">
        <v>1</v>
      </c>
      <c r="M1031" s="257">
        <v>7.34</v>
      </c>
      <c r="N1031" s="257">
        <v>9.3800000000000008</v>
      </c>
      <c r="O1031" s="257">
        <v>8.35</v>
      </c>
      <c r="P1031" s="257">
        <v>6.32</v>
      </c>
      <c r="Q1031" s="257">
        <v>68.3</v>
      </c>
      <c r="U1031" s="257">
        <v>7.34</v>
      </c>
      <c r="V1031" s="257">
        <v>9.3800000000000008</v>
      </c>
      <c r="W1031" s="257">
        <v>8.35</v>
      </c>
      <c r="X1031" s="257">
        <v>6.32</v>
      </c>
      <c r="Y1031" s="257">
        <v>68.3</v>
      </c>
      <c r="Z1031" s="11"/>
      <c r="AA1031" s="4"/>
      <c r="AB1031" s="253" t="s">
        <v>516</v>
      </c>
      <c r="AD1031" s="254" t="s">
        <v>95</v>
      </c>
      <c r="AE1031" s="255">
        <v>10</v>
      </c>
      <c r="AF1031" s="255">
        <v>6</v>
      </c>
      <c r="AG1031" s="255">
        <v>6</v>
      </c>
      <c r="AH1031" s="255">
        <v>2</v>
      </c>
      <c r="AI1031" s="256">
        <v>1</v>
      </c>
      <c r="AJ1031" s="24"/>
      <c r="AK1031" s="4"/>
      <c r="AL1031" s="4"/>
      <c r="AM1031" s="257">
        <v>38.040000000000099</v>
      </c>
      <c r="AN1031" s="257">
        <v>1117.8</v>
      </c>
      <c r="AO1031" s="257">
        <v>976.58</v>
      </c>
      <c r="AP1031" s="257">
        <v>-117.89</v>
      </c>
      <c r="AQ1031" s="257">
        <v>8891.76</v>
      </c>
      <c r="AR1031" s="24"/>
      <c r="AS1031" s="4"/>
      <c r="AT1031" s="4"/>
      <c r="AU1031" s="257">
        <v>0.92780487804878198</v>
      </c>
      <c r="AV1031" s="257">
        <v>24.84</v>
      </c>
      <c r="AW1031" s="257">
        <v>22.195</v>
      </c>
      <c r="AX1031" s="257">
        <v>-2.6793181818181799</v>
      </c>
      <c r="AY1031" s="257">
        <v>197.594666666667</v>
      </c>
      <c r="AZ1031" s="24"/>
      <c r="BA1031" s="4"/>
    </row>
    <row r="1032" spans="2:53" ht="14.4">
      <c r="B1032" s="260" t="s">
        <v>303</v>
      </c>
      <c r="C1032" s="5"/>
      <c r="D1032" s="261" t="s">
        <v>167</v>
      </c>
      <c r="E1032" s="262"/>
      <c r="F1032" s="262"/>
      <c r="G1032" s="262"/>
      <c r="H1032" s="262"/>
      <c r="I1032" s="263"/>
      <c r="M1032" s="264">
        <v>0</v>
      </c>
      <c r="N1032" s="264">
        <v>0</v>
      </c>
      <c r="O1032" s="264">
        <v>0</v>
      </c>
      <c r="P1032" s="264">
        <v>0</v>
      </c>
      <c r="Q1032" s="264">
        <v>0</v>
      </c>
      <c r="U1032" s="264">
        <v>0</v>
      </c>
      <c r="V1032" s="264">
        <v>0</v>
      </c>
      <c r="W1032" s="264">
        <v>0</v>
      </c>
      <c r="X1032" s="264">
        <v>0</v>
      </c>
      <c r="Y1032" s="264">
        <v>0</v>
      </c>
      <c r="Z1032" s="11"/>
      <c r="AA1032" s="4"/>
      <c r="AB1032" s="260" t="s">
        <v>517</v>
      </c>
      <c r="AD1032" s="261" t="s">
        <v>88</v>
      </c>
      <c r="AE1032" s="262">
        <v>12</v>
      </c>
      <c r="AF1032" s="262">
        <v>11</v>
      </c>
      <c r="AG1032" s="262">
        <v>9</v>
      </c>
      <c r="AH1032" s="262">
        <v>6</v>
      </c>
      <c r="AI1032" s="263">
        <v>5</v>
      </c>
      <c r="AJ1032" s="24"/>
      <c r="AK1032" s="4"/>
      <c r="AL1032" s="4"/>
      <c r="AM1032" s="264">
        <v>7947.4</v>
      </c>
      <c r="AN1032" s="264">
        <v>4974.03</v>
      </c>
      <c r="AO1032" s="264">
        <v>10900.99</v>
      </c>
      <c r="AP1032" s="264">
        <v>3968.64</v>
      </c>
      <c r="AQ1032" s="264">
        <v>-4921.71</v>
      </c>
      <c r="AR1032" s="24"/>
      <c r="AS1032" s="4"/>
      <c r="AT1032" s="4"/>
      <c r="AU1032" s="264">
        <v>72.249090909090896</v>
      </c>
      <c r="AV1032" s="264">
        <v>38.261769230769197</v>
      </c>
      <c r="AW1032" s="264">
        <v>91.604957983193302</v>
      </c>
      <c r="AX1032" s="264">
        <v>41.7751578947368</v>
      </c>
      <c r="AY1032" s="264">
        <v>-36.1890441176471</v>
      </c>
      <c r="AZ1032" s="24"/>
      <c r="BA1032" s="4"/>
    </row>
    <row r="1033" spans="2:53" ht="14.4">
      <c r="B1033" s="253" t="s">
        <v>788</v>
      </c>
      <c r="C1033" s="5"/>
      <c r="D1033" s="254" t="s">
        <v>167</v>
      </c>
      <c r="E1033" s="255">
        <v>1</v>
      </c>
      <c r="F1033" s="255"/>
      <c r="G1033" s="255"/>
      <c r="H1033" s="255"/>
      <c r="I1033" s="256"/>
      <c r="M1033" s="257">
        <v>248.07</v>
      </c>
      <c r="N1033" s="257">
        <v>0</v>
      </c>
      <c r="O1033" s="257">
        <v>0</v>
      </c>
      <c r="P1033" s="257">
        <v>0</v>
      </c>
      <c r="Q1033" s="257">
        <v>0</v>
      </c>
      <c r="U1033" s="257">
        <v>62.017499999999998</v>
      </c>
      <c r="V1033" s="257">
        <v>0</v>
      </c>
      <c r="W1033" s="257">
        <v>0</v>
      </c>
      <c r="X1033" s="257">
        <v>0</v>
      </c>
      <c r="Y1033" s="257">
        <v>0</v>
      </c>
      <c r="Z1033" s="11"/>
      <c r="AA1033" s="4"/>
      <c r="AB1033" s="253" t="s">
        <v>518</v>
      </c>
      <c r="AD1033" s="254" t="s">
        <v>81</v>
      </c>
      <c r="AE1033" s="255">
        <v>76</v>
      </c>
      <c r="AF1033" s="255">
        <v>43</v>
      </c>
      <c r="AG1033" s="255">
        <v>28</v>
      </c>
      <c r="AH1033" s="255">
        <v>20</v>
      </c>
      <c r="AI1033" s="256">
        <v>22</v>
      </c>
      <c r="AJ1033" s="24"/>
      <c r="AK1033" s="4"/>
      <c r="AL1033" s="4"/>
      <c r="AM1033" s="257">
        <v>25058.16</v>
      </c>
      <c r="AN1033" s="257">
        <v>5065.6099999999997</v>
      </c>
      <c r="AO1033" s="257">
        <v>56.93</v>
      </c>
      <c r="AP1033" s="257">
        <v>-186.68</v>
      </c>
      <c r="AQ1033" s="257">
        <v>-520.65</v>
      </c>
      <c r="AR1033" s="24"/>
      <c r="AS1033" s="4"/>
      <c r="AT1033" s="4"/>
      <c r="AU1033" s="257">
        <v>74.577857142857198</v>
      </c>
      <c r="AV1033" s="257">
        <v>14.3909375</v>
      </c>
      <c r="AW1033" s="257">
        <v>0.16406340057636901</v>
      </c>
      <c r="AX1033" s="257">
        <v>-0.56228915662650603</v>
      </c>
      <c r="AY1033" s="257">
        <v>-1.44224376731302</v>
      </c>
      <c r="AZ1033" s="24"/>
      <c r="BA1033" s="4"/>
    </row>
    <row r="1034" spans="2:53" ht="14.4">
      <c r="B1034" s="260" t="s">
        <v>561</v>
      </c>
      <c r="C1034" s="5"/>
      <c r="D1034" s="261" t="s">
        <v>167</v>
      </c>
      <c r="E1034" s="262">
        <v>2511</v>
      </c>
      <c r="F1034" s="262">
        <v>1443</v>
      </c>
      <c r="G1034" s="262">
        <v>1007</v>
      </c>
      <c r="H1034" s="262">
        <v>780</v>
      </c>
      <c r="I1034" s="263">
        <v>926</v>
      </c>
      <c r="M1034" s="264">
        <v>269312.59000000003</v>
      </c>
      <c r="N1034" s="264">
        <v>166280.23000000001</v>
      </c>
      <c r="O1034" s="264">
        <v>114918.79</v>
      </c>
      <c r="P1034" s="264">
        <v>94070.89</v>
      </c>
      <c r="Q1034" s="264">
        <v>247132.87</v>
      </c>
      <c r="U1034" s="264">
        <v>25.796225095785399</v>
      </c>
      <c r="V1034" s="264">
        <v>15.9731248799232</v>
      </c>
      <c r="W1034" s="264">
        <v>11.1043376171611</v>
      </c>
      <c r="X1034" s="264">
        <v>9.2790382718484903</v>
      </c>
      <c r="Y1034" s="264">
        <v>23.633247585349601</v>
      </c>
      <c r="Z1034" s="11"/>
      <c r="AA1034" s="4"/>
      <c r="AB1034" s="260" t="s">
        <v>519</v>
      </c>
      <c r="AD1034" s="261" t="s">
        <v>70</v>
      </c>
      <c r="AE1034" s="262">
        <v>4</v>
      </c>
      <c r="AF1034" s="262">
        <v>2</v>
      </c>
      <c r="AG1034" s="262">
        <v>2</v>
      </c>
      <c r="AH1034" s="262">
        <v>1</v>
      </c>
      <c r="AI1034" s="263">
        <v>1</v>
      </c>
      <c r="AJ1034" s="24"/>
      <c r="AK1034" s="4"/>
      <c r="AL1034" s="4"/>
      <c r="AM1034" s="264">
        <v>189.69</v>
      </c>
      <c r="AN1034" s="264">
        <v>235.52</v>
      </c>
      <c r="AO1034" s="264">
        <v>-0.37999999999999501</v>
      </c>
      <c r="AP1034" s="264">
        <v>48.71</v>
      </c>
      <c r="AQ1034" s="264">
        <v>21.83</v>
      </c>
      <c r="AR1034" s="24"/>
      <c r="AS1034" s="4"/>
      <c r="AT1034" s="4"/>
      <c r="AU1034" s="264">
        <v>7.9037499999999996</v>
      </c>
      <c r="AV1034" s="264">
        <v>9.8133333333333308</v>
      </c>
      <c r="AW1034" s="264">
        <v>-1.51999999999998E-2</v>
      </c>
      <c r="AX1034" s="264">
        <v>2.2140909090909102</v>
      </c>
      <c r="AY1034" s="264">
        <v>0.83961538461538499</v>
      </c>
      <c r="AZ1034" s="24"/>
      <c r="BA1034" s="4"/>
    </row>
    <row r="1035" spans="2:53" ht="14.4">
      <c r="B1035" s="253" t="s">
        <v>214</v>
      </c>
      <c r="C1035" s="5"/>
      <c r="D1035" s="254" t="s">
        <v>216</v>
      </c>
      <c r="E1035" s="255"/>
      <c r="F1035" s="255"/>
      <c r="G1035" s="255"/>
      <c r="H1035" s="255"/>
      <c r="I1035" s="256"/>
      <c r="M1035" s="257">
        <v>0</v>
      </c>
      <c r="N1035" s="257">
        <v>0</v>
      </c>
      <c r="O1035" s="257">
        <v>0</v>
      </c>
      <c r="P1035" s="257">
        <v>0</v>
      </c>
      <c r="Q1035" s="257">
        <v>0</v>
      </c>
      <c r="U1035" s="257">
        <v>0</v>
      </c>
      <c r="V1035" s="257">
        <v>0</v>
      </c>
      <c r="W1035" s="257">
        <v>0</v>
      </c>
      <c r="X1035" s="257">
        <v>0</v>
      </c>
      <c r="Y1035" s="257">
        <v>0</v>
      </c>
      <c r="Z1035" s="11"/>
      <c r="AA1035" s="4"/>
      <c r="AB1035" s="253" t="s">
        <v>520</v>
      </c>
      <c r="AD1035" s="254" t="s">
        <v>79</v>
      </c>
      <c r="AE1035" s="255"/>
      <c r="AF1035" s="255"/>
      <c r="AG1035" s="255"/>
      <c r="AH1035" s="255"/>
      <c r="AI1035" s="256"/>
      <c r="AJ1035" s="24"/>
      <c r="AK1035" s="4"/>
      <c r="AL1035" s="4"/>
      <c r="AM1035" s="257">
        <v>0</v>
      </c>
      <c r="AN1035" s="257">
        <v>0</v>
      </c>
      <c r="AO1035" s="257">
        <v>0</v>
      </c>
      <c r="AP1035" s="257">
        <v>0</v>
      </c>
      <c r="AQ1035" s="257">
        <v>0</v>
      </c>
      <c r="AR1035" s="24"/>
      <c r="AS1035" s="4"/>
      <c r="AT1035" s="4"/>
      <c r="AU1035" s="257">
        <v>0</v>
      </c>
      <c r="AV1035" s="257">
        <v>0</v>
      </c>
      <c r="AW1035" s="257">
        <v>0</v>
      </c>
      <c r="AX1035" s="257">
        <v>0</v>
      </c>
      <c r="AY1035" s="257">
        <v>0</v>
      </c>
      <c r="AZ1035" s="24"/>
      <c r="BA1035" s="4"/>
    </row>
    <row r="1036" spans="2:53" ht="14.4">
      <c r="B1036" s="260" t="s">
        <v>171</v>
      </c>
      <c r="C1036" s="5"/>
      <c r="D1036" s="261" t="s">
        <v>77</v>
      </c>
      <c r="E1036" s="262">
        <v>52</v>
      </c>
      <c r="F1036" s="262">
        <v>27</v>
      </c>
      <c r="G1036" s="262">
        <v>20</v>
      </c>
      <c r="H1036" s="262">
        <v>9</v>
      </c>
      <c r="I1036" s="263">
        <v>8</v>
      </c>
      <c r="M1036" s="264">
        <v>5479.12</v>
      </c>
      <c r="N1036" s="264">
        <v>5135.99</v>
      </c>
      <c r="O1036" s="264">
        <v>3716.27</v>
      </c>
      <c r="P1036" s="264">
        <v>1130.3399999999999</v>
      </c>
      <c r="Q1036" s="264">
        <v>2982.56</v>
      </c>
      <c r="U1036" s="264">
        <v>13.495369458128099</v>
      </c>
      <c r="V1036" s="264">
        <v>13.1020153061225</v>
      </c>
      <c r="W1036" s="264">
        <v>9.4082784810126601</v>
      </c>
      <c r="X1036" s="264">
        <v>2.84005025125628</v>
      </c>
      <c r="Y1036" s="264">
        <v>7.5507848101265802</v>
      </c>
      <c r="Z1036" s="11"/>
      <c r="AA1036" s="4"/>
      <c r="AB1036" s="260" t="s">
        <v>521</v>
      </c>
      <c r="AD1036" s="261" t="s">
        <v>70</v>
      </c>
      <c r="AE1036" s="262"/>
      <c r="AF1036" s="262"/>
      <c r="AG1036" s="262"/>
      <c r="AH1036" s="262"/>
      <c r="AI1036" s="263"/>
      <c r="AJ1036" s="24"/>
      <c r="AK1036" s="4"/>
      <c r="AL1036" s="4"/>
      <c r="AM1036" s="264">
        <v>0</v>
      </c>
      <c r="AN1036" s="264">
        <v>0</v>
      </c>
      <c r="AO1036" s="264">
        <v>0</v>
      </c>
      <c r="AP1036" s="264">
        <v>0</v>
      </c>
      <c r="AQ1036" s="264">
        <v>0</v>
      </c>
      <c r="AR1036" s="24"/>
      <c r="AS1036" s="4"/>
      <c r="AT1036" s="4"/>
      <c r="AU1036" s="264">
        <v>0</v>
      </c>
      <c r="AV1036" s="264">
        <v>0</v>
      </c>
      <c r="AW1036" s="264">
        <v>0</v>
      </c>
      <c r="AX1036" s="264">
        <v>0</v>
      </c>
      <c r="AY1036" s="264">
        <v>0</v>
      </c>
      <c r="AZ1036" s="24"/>
      <c r="BA1036" s="4"/>
    </row>
    <row r="1037" spans="2:53" ht="14.4">
      <c r="B1037" s="253" t="s">
        <v>179</v>
      </c>
      <c r="C1037" s="5"/>
      <c r="D1037" s="254" t="s">
        <v>77</v>
      </c>
      <c r="E1037" s="255"/>
      <c r="F1037" s="255"/>
      <c r="G1037" s="255"/>
      <c r="H1037" s="255"/>
      <c r="I1037" s="256"/>
      <c r="M1037" s="257">
        <v>0</v>
      </c>
      <c r="N1037" s="257">
        <v>0</v>
      </c>
      <c r="O1037" s="257">
        <v>0</v>
      </c>
      <c r="P1037" s="257"/>
      <c r="Q1037" s="257">
        <v>0</v>
      </c>
      <c r="U1037" s="257">
        <v>0</v>
      </c>
      <c r="V1037" s="257">
        <v>0</v>
      </c>
      <c r="W1037" s="257">
        <v>0</v>
      </c>
      <c r="X1037" s="257"/>
      <c r="Y1037" s="257">
        <v>0</v>
      </c>
      <c r="Z1037" s="11"/>
      <c r="AA1037" s="4"/>
      <c r="AB1037" s="253" t="s">
        <v>521</v>
      </c>
      <c r="AD1037" s="254" t="s">
        <v>59</v>
      </c>
      <c r="AE1037" s="255">
        <v>11</v>
      </c>
      <c r="AF1037" s="255">
        <v>5</v>
      </c>
      <c r="AG1037" s="255">
        <v>3</v>
      </c>
      <c r="AH1037" s="255">
        <v>1</v>
      </c>
      <c r="AI1037" s="256">
        <v>2</v>
      </c>
      <c r="AJ1037" s="24"/>
      <c r="AK1037" s="4"/>
      <c r="AL1037" s="4"/>
      <c r="AM1037" s="257">
        <v>2766.6</v>
      </c>
      <c r="AN1037" s="257">
        <v>699.88</v>
      </c>
      <c r="AO1037" s="257">
        <v>336.01</v>
      </c>
      <c r="AP1037" s="257">
        <v>66.790000000000006</v>
      </c>
      <c r="AQ1037" s="257">
        <v>11214.2</v>
      </c>
      <c r="AR1037" s="24"/>
      <c r="AS1037" s="4"/>
      <c r="AT1037" s="4"/>
      <c r="AU1037" s="257">
        <v>30.74</v>
      </c>
      <c r="AV1037" s="257">
        <v>7.7764444444444401</v>
      </c>
      <c r="AW1037" s="257">
        <v>3.95305882352941</v>
      </c>
      <c r="AX1037" s="257">
        <v>0.82456790123456802</v>
      </c>
      <c r="AY1037" s="257">
        <v>126.00224719101099</v>
      </c>
      <c r="AZ1037" s="24"/>
      <c r="BA1037" s="4"/>
    </row>
    <row r="1038" spans="2:53" ht="14.4">
      <c r="B1038" s="260" t="s">
        <v>380</v>
      </c>
      <c r="C1038" s="5"/>
      <c r="D1038" s="261" t="s">
        <v>77</v>
      </c>
      <c r="E1038" s="262">
        <v>19</v>
      </c>
      <c r="F1038" s="262">
        <v>12</v>
      </c>
      <c r="G1038" s="262">
        <v>8</v>
      </c>
      <c r="H1038" s="262">
        <v>7</v>
      </c>
      <c r="I1038" s="263">
        <v>7</v>
      </c>
      <c r="M1038" s="264">
        <v>2847.53</v>
      </c>
      <c r="N1038" s="264">
        <v>2290.67</v>
      </c>
      <c r="O1038" s="264">
        <v>1990.33</v>
      </c>
      <c r="P1038" s="264">
        <v>1463.87</v>
      </c>
      <c r="Q1038" s="264">
        <v>2622.93</v>
      </c>
      <c r="U1038" s="264">
        <v>22.421496062992102</v>
      </c>
      <c r="V1038" s="264">
        <v>18.179920634920599</v>
      </c>
      <c r="W1038" s="264">
        <v>15.549453124999999</v>
      </c>
      <c r="X1038" s="264">
        <v>11.436484374999999</v>
      </c>
      <c r="Y1038" s="264">
        <v>21.152661290322602</v>
      </c>
      <c r="Z1038" s="11"/>
      <c r="AA1038" s="4"/>
      <c r="AB1038" s="260" t="s">
        <v>521</v>
      </c>
      <c r="AD1038" s="261" t="s">
        <v>72</v>
      </c>
      <c r="AE1038" s="262"/>
      <c r="AF1038" s="262"/>
      <c r="AG1038" s="262"/>
      <c r="AH1038" s="262"/>
      <c r="AI1038" s="263"/>
      <c r="AJ1038" s="24"/>
      <c r="AK1038" s="4"/>
      <c r="AL1038" s="4"/>
      <c r="AM1038" s="264">
        <v>0</v>
      </c>
      <c r="AN1038" s="264">
        <v>0</v>
      </c>
      <c r="AO1038" s="264">
        <v>0</v>
      </c>
      <c r="AP1038" s="264">
        <v>0</v>
      </c>
      <c r="AQ1038" s="264">
        <v>0</v>
      </c>
      <c r="AR1038" s="24"/>
      <c r="AS1038" s="4"/>
      <c r="AT1038" s="4"/>
      <c r="AU1038" s="264">
        <v>0</v>
      </c>
      <c r="AV1038" s="264">
        <v>0</v>
      </c>
      <c r="AW1038" s="264">
        <v>0</v>
      </c>
      <c r="AX1038" s="264">
        <v>0</v>
      </c>
      <c r="AY1038" s="264">
        <v>0</v>
      </c>
      <c r="AZ1038" s="24"/>
      <c r="BA1038" s="4"/>
    </row>
    <row r="1039" spans="2:53" ht="14.4">
      <c r="B1039" s="253" t="s">
        <v>678</v>
      </c>
      <c r="C1039" s="5"/>
      <c r="D1039" s="254" t="s">
        <v>77</v>
      </c>
      <c r="E1039" s="255">
        <v>4</v>
      </c>
      <c r="F1039" s="255">
        <v>1</v>
      </c>
      <c r="G1039" s="255">
        <v>1</v>
      </c>
      <c r="H1039" s="255">
        <v>2</v>
      </c>
      <c r="I1039" s="256">
        <v>1</v>
      </c>
      <c r="M1039" s="257">
        <v>543.01</v>
      </c>
      <c r="N1039" s="257">
        <v>159</v>
      </c>
      <c r="O1039" s="257">
        <v>155.82</v>
      </c>
      <c r="P1039" s="257">
        <v>181.58</v>
      </c>
      <c r="Q1039" s="257">
        <v>97.94</v>
      </c>
      <c r="U1039" s="257">
        <v>38.786428571428601</v>
      </c>
      <c r="V1039" s="257">
        <v>11.3571428571429</v>
      </c>
      <c r="W1039" s="257">
        <v>11.13</v>
      </c>
      <c r="X1039" s="257">
        <v>12.97</v>
      </c>
      <c r="Y1039" s="257">
        <v>6.99571428571429</v>
      </c>
      <c r="Z1039" s="11"/>
      <c r="AA1039" s="4"/>
      <c r="AB1039" s="253" t="s">
        <v>523</v>
      </c>
      <c r="AD1039" s="254" t="s">
        <v>55</v>
      </c>
      <c r="AE1039" s="255"/>
      <c r="AF1039" s="255"/>
      <c r="AG1039" s="255"/>
      <c r="AH1039" s="255"/>
      <c r="AI1039" s="256"/>
      <c r="AJ1039" s="24"/>
      <c r="AK1039" s="4"/>
      <c r="AL1039" s="4"/>
      <c r="AM1039" s="257">
        <v>0</v>
      </c>
      <c r="AN1039" s="257">
        <v>0</v>
      </c>
      <c r="AO1039" s="257">
        <v>0</v>
      </c>
      <c r="AP1039" s="257">
        <v>0</v>
      </c>
      <c r="AQ1039" s="257">
        <v>0</v>
      </c>
      <c r="AR1039" s="24"/>
      <c r="AS1039" s="4"/>
      <c r="AT1039" s="4"/>
      <c r="AU1039" s="257">
        <v>0</v>
      </c>
      <c r="AV1039" s="257">
        <v>0</v>
      </c>
      <c r="AW1039" s="257">
        <v>0</v>
      </c>
      <c r="AX1039" s="257">
        <v>0</v>
      </c>
      <c r="AY1039" s="257">
        <v>0</v>
      </c>
      <c r="AZ1039" s="24"/>
      <c r="BA1039" s="4"/>
    </row>
    <row r="1040" spans="2:53" ht="14.4">
      <c r="B1040" s="260" t="s">
        <v>402</v>
      </c>
      <c r="C1040" s="5"/>
      <c r="D1040" s="261" t="s">
        <v>77</v>
      </c>
      <c r="E1040" s="262">
        <v>1</v>
      </c>
      <c r="F1040" s="262">
        <v>1</v>
      </c>
      <c r="G1040" s="262">
        <v>1</v>
      </c>
      <c r="H1040" s="262"/>
      <c r="I1040" s="263"/>
      <c r="M1040" s="264">
        <v>322.97000000000003</v>
      </c>
      <c r="N1040" s="264">
        <v>340.38</v>
      </c>
      <c r="O1040" s="264">
        <v>71.66</v>
      </c>
      <c r="P1040" s="264">
        <v>0</v>
      </c>
      <c r="Q1040" s="264">
        <v>-14.65</v>
      </c>
      <c r="U1040" s="264">
        <v>107.65666666666699</v>
      </c>
      <c r="V1040" s="264">
        <v>113.46</v>
      </c>
      <c r="W1040" s="264">
        <v>14.332000000000001</v>
      </c>
      <c r="X1040" s="264">
        <v>0</v>
      </c>
      <c r="Y1040" s="264">
        <v>-2.44166666666667</v>
      </c>
      <c r="Z1040" s="11"/>
      <c r="AA1040" s="4"/>
      <c r="AB1040" s="260" t="s">
        <v>525</v>
      </c>
      <c r="AD1040" s="261" t="s">
        <v>117</v>
      </c>
      <c r="AE1040" s="262">
        <v>1</v>
      </c>
      <c r="AF1040" s="262">
        <v>1</v>
      </c>
      <c r="AG1040" s="262">
        <v>1</v>
      </c>
      <c r="AH1040" s="262">
        <v>1</v>
      </c>
      <c r="AI1040" s="263">
        <v>1</v>
      </c>
      <c r="AJ1040" s="24"/>
      <c r="AK1040" s="4"/>
      <c r="AL1040" s="4"/>
      <c r="AM1040" s="264">
        <v>8.99</v>
      </c>
      <c r="AN1040" s="264">
        <v>9.3800000000000008</v>
      </c>
      <c r="AO1040" s="264">
        <v>10.64</v>
      </c>
      <c r="AP1040" s="264">
        <v>9.67</v>
      </c>
      <c r="AQ1040" s="264">
        <v>6.01</v>
      </c>
      <c r="AR1040" s="24"/>
      <c r="AS1040" s="4"/>
      <c r="AT1040" s="4"/>
      <c r="AU1040" s="264">
        <v>2.9966666666666701</v>
      </c>
      <c r="AV1040" s="264">
        <v>3.12666666666667</v>
      </c>
      <c r="AW1040" s="264">
        <v>3.54666666666667</v>
      </c>
      <c r="AX1040" s="264">
        <v>3.2233333333333301</v>
      </c>
      <c r="AY1040" s="264">
        <v>2.0033333333333299</v>
      </c>
      <c r="AZ1040" s="24"/>
      <c r="BA1040" s="4"/>
    </row>
    <row r="1041" spans="2:53" ht="14.4">
      <c r="B1041" s="253" t="s">
        <v>507</v>
      </c>
      <c r="C1041" s="5"/>
      <c r="D1041" s="254" t="s">
        <v>77</v>
      </c>
      <c r="E1041" s="255">
        <v>13</v>
      </c>
      <c r="F1041" s="255">
        <v>7</v>
      </c>
      <c r="G1041" s="255">
        <v>4</v>
      </c>
      <c r="H1041" s="255">
        <v>3</v>
      </c>
      <c r="I1041" s="256">
        <v>2</v>
      </c>
      <c r="M1041" s="257">
        <v>1255.8</v>
      </c>
      <c r="N1041" s="257">
        <v>792.2</v>
      </c>
      <c r="O1041" s="257">
        <v>264.79000000000002</v>
      </c>
      <c r="P1041" s="257">
        <v>193.9</v>
      </c>
      <c r="Q1041" s="257">
        <v>334.08</v>
      </c>
      <c r="U1041" s="257">
        <v>22.425000000000001</v>
      </c>
      <c r="V1041" s="257">
        <v>14.146428571428601</v>
      </c>
      <c r="W1041" s="257">
        <v>4.7283928571428602</v>
      </c>
      <c r="X1041" s="257">
        <v>3.4624999999999999</v>
      </c>
      <c r="Y1041" s="257">
        <v>5.9657142857142897</v>
      </c>
      <c r="Z1041" s="11"/>
      <c r="AA1041" s="4"/>
      <c r="AB1041" s="253" t="s">
        <v>525</v>
      </c>
      <c r="AD1041" s="254" t="s">
        <v>526</v>
      </c>
      <c r="AE1041" s="255">
        <v>7</v>
      </c>
      <c r="AF1041" s="255">
        <v>5</v>
      </c>
      <c r="AG1041" s="255">
        <v>5</v>
      </c>
      <c r="AH1041" s="255">
        <v>2</v>
      </c>
      <c r="AI1041" s="256">
        <v>3</v>
      </c>
      <c r="AJ1041" s="24"/>
      <c r="AK1041" s="4"/>
      <c r="AL1041" s="4"/>
      <c r="AM1041" s="257">
        <v>5972.23</v>
      </c>
      <c r="AN1041" s="257">
        <v>962.04</v>
      </c>
      <c r="AO1041" s="257">
        <v>142.59</v>
      </c>
      <c r="AP1041" s="257">
        <v>29.24</v>
      </c>
      <c r="AQ1041" s="257">
        <v>1186.46</v>
      </c>
      <c r="AR1041" s="24"/>
      <c r="AS1041" s="4"/>
      <c r="AT1041" s="4"/>
      <c r="AU1041" s="257">
        <v>108.586</v>
      </c>
      <c r="AV1041" s="257">
        <v>18.500769230769201</v>
      </c>
      <c r="AW1041" s="257">
        <v>2.6405555555555602</v>
      </c>
      <c r="AX1041" s="257">
        <v>0.59673469387755096</v>
      </c>
      <c r="AY1041" s="257">
        <v>21.186785714285701</v>
      </c>
      <c r="AZ1041" s="24"/>
      <c r="BA1041" s="4"/>
    </row>
    <row r="1042" spans="2:53" ht="14.4">
      <c r="B1042" s="260" t="s">
        <v>552</v>
      </c>
      <c r="C1042" s="5"/>
      <c r="D1042" s="261" t="s">
        <v>77</v>
      </c>
      <c r="E1042" s="262">
        <v>173</v>
      </c>
      <c r="F1042" s="262">
        <v>95</v>
      </c>
      <c r="G1042" s="262">
        <v>75</v>
      </c>
      <c r="H1042" s="262">
        <v>51</v>
      </c>
      <c r="I1042" s="263">
        <v>60</v>
      </c>
      <c r="M1042" s="264">
        <v>16726.22</v>
      </c>
      <c r="N1042" s="264">
        <v>7392.93</v>
      </c>
      <c r="O1042" s="264">
        <v>9082.8799999999992</v>
      </c>
      <c r="P1042" s="264">
        <v>3310.06</v>
      </c>
      <c r="Q1042" s="264">
        <v>16001.14</v>
      </c>
      <c r="U1042" s="264">
        <v>19.9121666666667</v>
      </c>
      <c r="V1042" s="264">
        <v>8.9502784503632</v>
      </c>
      <c r="W1042" s="264">
        <v>10.8129523809524</v>
      </c>
      <c r="X1042" s="264">
        <v>3.88504694835681</v>
      </c>
      <c r="Y1042" s="264">
        <v>18.121336353340901</v>
      </c>
      <c r="Z1042" s="11"/>
      <c r="AA1042" s="4"/>
      <c r="AB1042" s="260" t="s">
        <v>527</v>
      </c>
      <c r="AD1042" s="261" t="s">
        <v>323</v>
      </c>
      <c r="AE1042" s="262">
        <v>126</v>
      </c>
      <c r="AF1042" s="262">
        <v>51</v>
      </c>
      <c r="AG1042" s="262">
        <v>27</v>
      </c>
      <c r="AH1042" s="262">
        <v>20</v>
      </c>
      <c r="AI1042" s="263">
        <v>24</v>
      </c>
      <c r="AJ1042" s="24"/>
      <c r="AK1042" s="4"/>
      <c r="AL1042" s="4"/>
      <c r="AM1042" s="264">
        <v>69494.100000000006</v>
      </c>
      <c r="AN1042" s="264">
        <v>22705.58</v>
      </c>
      <c r="AO1042" s="264">
        <v>2347.9499999999998</v>
      </c>
      <c r="AP1042" s="264">
        <v>2448.54</v>
      </c>
      <c r="AQ1042" s="264">
        <v>13784.55</v>
      </c>
      <c r="AR1042" s="24"/>
      <c r="AS1042" s="4"/>
      <c r="AT1042" s="4"/>
      <c r="AU1042" s="264">
        <v>85.060097919216702</v>
      </c>
      <c r="AV1042" s="264">
        <v>27.488595641646501</v>
      </c>
      <c r="AW1042" s="264">
        <v>3.1944897959183698</v>
      </c>
      <c r="AX1042" s="264">
        <v>3.2647200000000001</v>
      </c>
      <c r="AY1042" s="264">
        <v>16.468996415770601</v>
      </c>
      <c r="AZ1042" s="24"/>
      <c r="BA1042" s="4"/>
    </row>
    <row r="1043" spans="2:53" ht="14.4">
      <c r="B1043" s="253" t="s">
        <v>65</v>
      </c>
      <c r="C1043" s="5"/>
      <c r="D1043" s="254" t="s">
        <v>66</v>
      </c>
      <c r="E1043" s="255">
        <v>1</v>
      </c>
      <c r="F1043" s="255">
        <v>1</v>
      </c>
      <c r="G1043" s="255"/>
      <c r="H1043" s="255"/>
      <c r="I1043" s="256"/>
      <c r="M1043" s="257">
        <v>195.14</v>
      </c>
      <c r="N1043" s="257">
        <v>15</v>
      </c>
      <c r="O1043" s="257">
        <v>0</v>
      </c>
      <c r="P1043" s="257">
        <v>0</v>
      </c>
      <c r="Q1043" s="257">
        <v>0</v>
      </c>
      <c r="U1043" s="257">
        <v>65.046666666666695</v>
      </c>
      <c r="V1043" s="257">
        <v>5</v>
      </c>
      <c r="W1043" s="257">
        <v>0</v>
      </c>
      <c r="X1043" s="257">
        <v>0</v>
      </c>
      <c r="Y1043" s="257">
        <v>0</v>
      </c>
      <c r="Z1043" s="11"/>
      <c r="AA1043" s="4"/>
      <c r="AB1043" s="253" t="s">
        <v>528</v>
      </c>
      <c r="AD1043" s="254" t="s">
        <v>607</v>
      </c>
      <c r="AE1043" s="254"/>
      <c r="AF1043" s="254"/>
      <c r="AG1043" s="254"/>
      <c r="AH1043" s="254"/>
      <c r="AI1043" s="275"/>
      <c r="AJ1043" s="24"/>
      <c r="AK1043" s="4"/>
      <c r="AL1043" s="4"/>
      <c r="AM1043" s="257">
        <v>0</v>
      </c>
      <c r="AN1043" s="257">
        <v>0</v>
      </c>
      <c r="AO1043" s="257">
        <v>0</v>
      </c>
      <c r="AP1043" s="257">
        <v>0</v>
      </c>
      <c r="AQ1043" s="257">
        <v>0</v>
      </c>
      <c r="AR1043" s="24"/>
      <c r="AS1043" s="4"/>
      <c r="AT1043" s="4"/>
      <c r="AU1043" s="257">
        <v>0</v>
      </c>
      <c r="AV1043" s="257">
        <v>0</v>
      </c>
      <c r="AW1043" s="257">
        <v>0</v>
      </c>
      <c r="AX1043" s="257">
        <v>0</v>
      </c>
      <c r="AY1043" s="257">
        <v>0</v>
      </c>
      <c r="AZ1043" s="24"/>
      <c r="BA1043" s="4"/>
    </row>
    <row r="1044" spans="2:53" ht="14.4">
      <c r="B1044" s="260" t="s">
        <v>118</v>
      </c>
      <c r="C1044" s="5"/>
      <c r="D1044" s="261" t="s">
        <v>66</v>
      </c>
      <c r="E1044" s="262"/>
      <c r="F1044" s="262">
        <v>1</v>
      </c>
      <c r="G1044" s="262">
        <v>1</v>
      </c>
      <c r="H1044" s="262"/>
      <c r="I1044" s="263"/>
      <c r="M1044" s="264">
        <v>0</v>
      </c>
      <c r="N1044" s="264">
        <v>809.41</v>
      </c>
      <c r="O1044" s="264">
        <v>655.05999999999995</v>
      </c>
      <c r="P1044" s="264">
        <v>0</v>
      </c>
      <c r="Q1044" s="264">
        <v>0</v>
      </c>
      <c r="U1044" s="264">
        <v>0</v>
      </c>
      <c r="V1044" s="264">
        <v>161.88200000000001</v>
      </c>
      <c r="W1044" s="264">
        <v>131.012</v>
      </c>
      <c r="X1044" s="264">
        <v>0</v>
      </c>
      <c r="Y1044" s="264">
        <v>0</v>
      </c>
      <c r="Z1044" s="11"/>
      <c r="AA1044" s="4"/>
      <c r="AB1044" s="260" t="s">
        <v>528</v>
      </c>
      <c r="AD1044" s="261" t="s">
        <v>98</v>
      </c>
      <c r="AE1044" s="262">
        <v>1</v>
      </c>
      <c r="AF1044" s="262"/>
      <c r="AG1044" s="262"/>
      <c r="AH1044" s="262"/>
      <c r="AI1044" s="263"/>
      <c r="AJ1044" s="24"/>
      <c r="AK1044" s="4"/>
      <c r="AL1044" s="4"/>
      <c r="AM1044" s="264">
        <v>244.37</v>
      </c>
      <c r="AN1044" s="264">
        <v>0</v>
      </c>
      <c r="AO1044" s="264">
        <v>0</v>
      </c>
      <c r="AP1044" s="264">
        <v>0</v>
      </c>
      <c r="AQ1044" s="264">
        <v>0</v>
      </c>
      <c r="AR1044" s="24"/>
      <c r="AS1044" s="4"/>
      <c r="AT1044" s="4"/>
      <c r="AU1044" s="264">
        <v>24.437000000000001</v>
      </c>
      <c r="AV1044" s="264">
        <v>0</v>
      </c>
      <c r="AW1044" s="264">
        <v>0</v>
      </c>
      <c r="AX1044" s="264">
        <v>0</v>
      </c>
      <c r="AY1044" s="264">
        <v>0</v>
      </c>
      <c r="AZ1044" s="24"/>
      <c r="BA1044" s="4"/>
    </row>
    <row r="1045" spans="2:53" ht="14.4">
      <c r="B1045" s="253" t="s">
        <v>550</v>
      </c>
      <c r="C1045" s="5"/>
      <c r="D1045" s="254" t="s">
        <v>66</v>
      </c>
      <c r="E1045" s="255">
        <v>320</v>
      </c>
      <c r="F1045" s="255">
        <v>200</v>
      </c>
      <c r="G1045" s="255">
        <v>147</v>
      </c>
      <c r="H1045" s="255">
        <v>109</v>
      </c>
      <c r="I1045" s="256">
        <v>110</v>
      </c>
      <c r="M1045" s="257">
        <v>35163.99</v>
      </c>
      <c r="N1045" s="257">
        <v>22976.880000000001</v>
      </c>
      <c r="O1045" s="257">
        <v>18910.34</v>
      </c>
      <c r="P1045" s="257">
        <v>10568.06</v>
      </c>
      <c r="Q1045" s="257">
        <v>32958.949999999997</v>
      </c>
      <c r="U1045" s="257">
        <v>25.3708441558442</v>
      </c>
      <c r="V1045" s="257">
        <v>16.506379310344801</v>
      </c>
      <c r="W1045" s="257">
        <v>13.703144927536201</v>
      </c>
      <c r="X1045" s="257">
        <v>7.8984005979073197</v>
      </c>
      <c r="Y1045" s="257">
        <v>23.6604091888012</v>
      </c>
      <c r="Z1045" s="11"/>
      <c r="AA1045" s="4"/>
      <c r="AB1045" s="253" t="s">
        <v>528</v>
      </c>
      <c r="AD1045" s="254" t="s">
        <v>301</v>
      </c>
      <c r="AE1045" s="255"/>
      <c r="AF1045" s="255"/>
      <c r="AG1045" s="255"/>
      <c r="AH1045" s="255"/>
      <c r="AI1045" s="256"/>
      <c r="AJ1045" s="24"/>
      <c r="AK1045" s="4"/>
      <c r="AL1045" s="4"/>
      <c r="AM1045" s="257">
        <v>0</v>
      </c>
      <c r="AN1045" s="257">
        <v>0</v>
      </c>
      <c r="AO1045" s="257">
        <v>0</v>
      </c>
      <c r="AP1045" s="257">
        <v>0</v>
      </c>
      <c r="AQ1045" s="257">
        <v>0</v>
      </c>
      <c r="AR1045" s="24"/>
      <c r="AS1045" s="4"/>
      <c r="AT1045" s="4"/>
      <c r="AU1045" s="257">
        <v>0</v>
      </c>
      <c r="AV1045" s="257">
        <v>0</v>
      </c>
      <c r="AW1045" s="257">
        <v>0</v>
      </c>
      <c r="AX1045" s="257">
        <v>0</v>
      </c>
      <c r="AY1045" s="257">
        <v>0</v>
      </c>
      <c r="AZ1045" s="24"/>
      <c r="BA1045" s="4"/>
    </row>
    <row r="1046" spans="2:53" ht="14.4">
      <c r="B1046" s="260" t="s">
        <v>666</v>
      </c>
      <c r="C1046" s="5"/>
      <c r="D1046" s="261" t="s">
        <v>215</v>
      </c>
      <c r="E1046" s="262">
        <v>3</v>
      </c>
      <c r="F1046" s="262">
        <v>3</v>
      </c>
      <c r="G1046" s="262">
        <v>1</v>
      </c>
      <c r="H1046" s="262">
        <v>1</v>
      </c>
      <c r="I1046" s="263">
        <v>1</v>
      </c>
      <c r="M1046" s="264">
        <v>414.27</v>
      </c>
      <c r="N1046" s="264">
        <v>263.08999999999997</v>
      </c>
      <c r="O1046" s="264">
        <v>127.06</v>
      </c>
      <c r="P1046" s="264">
        <v>134.69999999999999</v>
      </c>
      <c r="Q1046" s="264">
        <v>807.93</v>
      </c>
      <c r="U1046" s="264">
        <v>25.891874999999999</v>
      </c>
      <c r="V1046" s="264">
        <v>16.443124999999998</v>
      </c>
      <c r="W1046" s="264">
        <v>8.4706666666666699</v>
      </c>
      <c r="X1046" s="264">
        <v>8.4187499999999993</v>
      </c>
      <c r="Y1046" s="264">
        <v>50.495624999999997</v>
      </c>
      <c r="Z1046" s="11"/>
      <c r="AA1046" s="4"/>
      <c r="AB1046" s="260" t="s">
        <v>528</v>
      </c>
      <c r="AD1046" s="261" t="s">
        <v>121</v>
      </c>
      <c r="AE1046" s="262">
        <v>385</v>
      </c>
      <c r="AF1046" s="262">
        <v>127</v>
      </c>
      <c r="AG1046" s="262">
        <v>63</v>
      </c>
      <c r="AH1046" s="262">
        <v>45</v>
      </c>
      <c r="AI1046" s="263">
        <v>41</v>
      </c>
      <c r="AJ1046" s="24"/>
      <c r="AK1046" s="4"/>
      <c r="AL1046" s="4"/>
      <c r="AM1046" s="264">
        <v>189244.65</v>
      </c>
      <c r="AN1046" s="264">
        <v>43132.97</v>
      </c>
      <c r="AO1046" s="264">
        <v>11958.5</v>
      </c>
      <c r="AP1046" s="264">
        <v>6572.66</v>
      </c>
      <c r="AQ1046" s="264">
        <v>-32407.06</v>
      </c>
      <c r="AR1046" s="24"/>
      <c r="AS1046" s="4"/>
      <c r="AT1046" s="4"/>
      <c r="AU1046" s="264">
        <v>146.24779752704799</v>
      </c>
      <c r="AV1046" s="264">
        <v>33.153704842428901</v>
      </c>
      <c r="AW1046" s="264">
        <v>9.6284219001610296</v>
      </c>
      <c r="AX1046" s="264">
        <v>5.5418718381112999</v>
      </c>
      <c r="AY1046" s="264">
        <v>-24.458158490565999</v>
      </c>
      <c r="AZ1046" s="24"/>
      <c r="BA1046" s="4"/>
    </row>
    <row r="1047" spans="2:53" ht="14.4">
      <c r="B1047" s="253" t="s">
        <v>547</v>
      </c>
      <c r="C1047" s="5"/>
      <c r="D1047" s="254" t="s">
        <v>215</v>
      </c>
      <c r="E1047" s="255">
        <v>304</v>
      </c>
      <c r="F1047" s="255">
        <v>172</v>
      </c>
      <c r="G1047" s="255">
        <v>136</v>
      </c>
      <c r="H1047" s="255">
        <v>101</v>
      </c>
      <c r="I1047" s="256">
        <v>111</v>
      </c>
      <c r="M1047" s="257">
        <v>37363.269999999997</v>
      </c>
      <c r="N1047" s="257">
        <v>11631.84</v>
      </c>
      <c r="O1047" s="257">
        <v>12142.93</v>
      </c>
      <c r="P1047" s="257">
        <v>9222.48</v>
      </c>
      <c r="Q1047" s="257">
        <v>26186.26</v>
      </c>
      <c r="U1047" s="257">
        <v>27.635554733727801</v>
      </c>
      <c r="V1047" s="257">
        <v>8.3562068965517202</v>
      </c>
      <c r="W1047" s="257">
        <v>8.7737933526011496</v>
      </c>
      <c r="X1047" s="257">
        <v>6.6926560232220602</v>
      </c>
      <c r="Y1047" s="257">
        <v>18.571815602836899</v>
      </c>
      <c r="Z1047" s="11"/>
      <c r="AA1047" s="4"/>
      <c r="AB1047" s="253" t="s">
        <v>654</v>
      </c>
      <c r="AD1047" s="254" t="s">
        <v>135</v>
      </c>
      <c r="AE1047" s="255">
        <v>1</v>
      </c>
      <c r="AF1047" s="255"/>
      <c r="AG1047" s="255"/>
      <c r="AH1047" s="255"/>
      <c r="AI1047" s="256"/>
      <c r="AJ1047" s="24"/>
      <c r="AK1047" s="4"/>
      <c r="AL1047" s="4"/>
      <c r="AM1047" s="257">
        <v>51.01</v>
      </c>
      <c r="AN1047" s="257">
        <v>0</v>
      </c>
      <c r="AO1047" s="257"/>
      <c r="AP1047" s="257">
        <v>0</v>
      </c>
      <c r="AQ1047" s="257">
        <v>0</v>
      </c>
      <c r="AR1047" s="24"/>
      <c r="AS1047" s="4"/>
      <c r="AT1047" s="4"/>
      <c r="AU1047" s="257">
        <v>51.01</v>
      </c>
      <c r="AV1047" s="257">
        <v>0</v>
      </c>
      <c r="AW1047" s="257"/>
      <c r="AX1047" s="257">
        <v>0</v>
      </c>
      <c r="AY1047" s="257">
        <v>0</v>
      </c>
      <c r="AZ1047" s="24"/>
      <c r="BA1047" s="4"/>
    </row>
    <row r="1048" spans="2:53" ht="14.4">
      <c r="B1048" s="260" t="s">
        <v>181</v>
      </c>
      <c r="C1048" s="5"/>
      <c r="D1048" s="261" t="s">
        <v>182</v>
      </c>
      <c r="E1048" s="262">
        <v>166</v>
      </c>
      <c r="F1048" s="262">
        <v>102</v>
      </c>
      <c r="G1048" s="262">
        <v>62</v>
      </c>
      <c r="H1048" s="262">
        <v>48</v>
      </c>
      <c r="I1048" s="263">
        <v>63</v>
      </c>
      <c r="M1048" s="264">
        <v>20758.04</v>
      </c>
      <c r="N1048" s="264">
        <v>11859.28</v>
      </c>
      <c r="O1048" s="264">
        <v>10637.43</v>
      </c>
      <c r="P1048" s="264">
        <v>7122.02</v>
      </c>
      <c r="Q1048" s="264">
        <v>7465.79</v>
      </c>
      <c r="U1048" s="264">
        <v>38.228434622467802</v>
      </c>
      <c r="V1048" s="264">
        <v>22.166878504672901</v>
      </c>
      <c r="W1048" s="264">
        <v>19.883046728972001</v>
      </c>
      <c r="X1048" s="264">
        <v>13.362138836772999</v>
      </c>
      <c r="Y1048" s="264">
        <v>13.2607282415631</v>
      </c>
      <c r="Z1048" s="11"/>
      <c r="AA1048" s="4"/>
      <c r="AB1048" s="260" t="s">
        <v>532</v>
      </c>
      <c r="AD1048" s="261" t="s">
        <v>533</v>
      </c>
      <c r="AE1048" s="262">
        <v>49</v>
      </c>
      <c r="AF1048" s="262">
        <v>31</v>
      </c>
      <c r="AG1048" s="262">
        <v>19</v>
      </c>
      <c r="AH1048" s="262">
        <v>15</v>
      </c>
      <c r="AI1048" s="263">
        <v>15</v>
      </c>
      <c r="AJ1048" s="24"/>
      <c r="AK1048" s="4"/>
      <c r="AL1048" s="4"/>
      <c r="AM1048" s="264">
        <v>7426.42</v>
      </c>
      <c r="AN1048" s="264">
        <v>28757.93</v>
      </c>
      <c r="AO1048" s="264">
        <v>1456.78</v>
      </c>
      <c r="AP1048" s="264">
        <v>1063.8499999999999</v>
      </c>
      <c r="AQ1048" s="264">
        <v>14376.18</v>
      </c>
      <c r="AR1048" s="24"/>
      <c r="AS1048" s="4"/>
      <c r="AT1048" s="4"/>
      <c r="AU1048" s="264">
        <v>53.814637681159397</v>
      </c>
      <c r="AV1048" s="264">
        <v>199.707847222222</v>
      </c>
      <c r="AW1048" s="264">
        <v>10.259014084506999</v>
      </c>
      <c r="AX1048" s="264">
        <v>8.2468992248061994</v>
      </c>
      <c r="AY1048" s="264">
        <v>94.580131578947402</v>
      </c>
      <c r="AZ1048" s="24"/>
      <c r="BA1048" s="4"/>
    </row>
    <row r="1049" spans="2:53" ht="14.4">
      <c r="B1049" s="253" t="s">
        <v>544</v>
      </c>
      <c r="C1049" s="5"/>
      <c r="D1049" s="254" t="s">
        <v>182</v>
      </c>
      <c r="E1049" s="255">
        <v>167</v>
      </c>
      <c r="F1049" s="255">
        <v>103</v>
      </c>
      <c r="G1049" s="255">
        <v>79</v>
      </c>
      <c r="H1049" s="255">
        <v>52</v>
      </c>
      <c r="I1049" s="256">
        <v>77</v>
      </c>
      <c r="M1049" s="257">
        <v>19194.310000000001</v>
      </c>
      <c r="N1049" s="257">
        <v>13191.17</v>
      </c>
      <c r="O1049" s="257">
        <v>15903.38</v>
      </c>
      <c r="P1049" s="257">
        <v>6790.65</v>
      </c>
      <c r="Q1049" s="257">
        <v>18835.68</v>
      </c>
      <c r="U1049" s="257">
        <v>20.9088344226579</v>
      </c>
      <c r="V1049" s="257">
        <v>14.511738173817401</v>
      </c>
      <c r="W1049" s="257">
        <v>17.361768558952001</v>
      </c>
      <c r="X1049" s="257">
        <v>7.4704620462046201</v>
      </c>
      <c r="Y1049" s="257">
        <v>20.253419354838702</v>
      </c>
      <c r="Z1049" s="11"/>
      <c r="AA1049" s="4"/>
      <c r="AB1049" s="253" t="s">
        <v>535</v>
      </c>
      <c r="AD1049" s="254" t="s">
        <v>158</v>
      </c>
      <c r="AE1049" s="255">
        <v>55</v>
      </c>
      <c r="AF1049" s="255">
        <v>23</v>
      </c>
      <c r="AG1049" s="255">
        <v>15</v>
      </c>
      <c r="AH1049" s="255">
        <v>8</v>
      </c>
      <c r="AI1049" s="256">
        <v>8</v>
      </c>
      <c r="AJ1049" s="24"/>
      <c r="AK1049" s="4"/>
      <c r="AL1049" s="4"/>
      <c r="AM1049" s="257">
        <v>13577.56</v>
      </c>
      <c r="AN1049" s="257">
        <v>823.38</v>
      </c>
      <c r="AO1049" s="257">
        <v>-4476.58</v>
      </c>
      <c r="AP1049" s="257">
        <v>1463.08</v>
      </c>
      <c r="AQ1049" s="257">
        <v>840.94</v>
      </c>
      <c r="AR1049" s="24"/>
      <c r="AS1049" s="4"/>
      <c r="AT1049" s="4"/>
      <c r="AU1049" s="257">
        <v>63.151441860465098</v>
      </c>
      <c r="AV1049" s="257">
        <v>3.9396172248803798</v>
      </c>
      <c r="AW1049" s="257">
        <v>-21.216018957346002</v>
      </c>
      <c r="AX1049" s="257">
        <v>6.9340284360189601</v>
      </c>
      <c r="AY1049" s="257">
        <v>3.80515837104072</v>
      </c>
      <c r="AZ1049" s="24"/>
      <c r="BA1049" s="4"/>
    </row>
    <row r="1050" spans="2:53" ht="14.4">
      <c r="B1050" s="260" t="s">
        <v>753</v>
      </c>
      <c r="C1050" s="5"/>
      <c r="D1050" s="261" t="s">
        <v>182</v>
      </c>
      <c r="E1050" s="262">
        <v>1</v>
      </c>
      <c r="F1050" s="262"/>
      <c r="G1050" s="262">
        <v>1</v>
      </c>
      <c r="H1050" s="262">
        <v>1</v>
      </c>
      <c r="I1050" s="263">
        <v>1</v>
      </c>
      <c r="M1050" s="264">
        <v>236</v>
      </c>
      <c r="N1050" s="264">
        <v>0</v>
      </c>
      <c r="O1050" s="264">
        <v>187.81</v>
      </c>
      <c r="P1050" s="264">
        <v>180.84</v>
      </c>
      <c r="Q1050" s="264">
        <v>215.82</v>
      </c>
      <c r="U1050" s="264">
        <v>236</v>
      </c>
      <c r="V1050" s="264">
        <v>0</v>
      </c>
      <c r="W1050" s="264">
        <v>187.81</v>
      </c>
      <c r="X1050" s="264">
        <v>180.84</v>
      </c>
      <c r="Y1050" s="264">
        <v>215.82</v>
      </c>
      <c r="Z1050" s="11"/>
      <c r="AA1050" s="4"/>
      <c r="AB1050" s="260" t="s">
        <v>536</v>
      </c>
      <c r="AD1050" s="261" t="s">
        <v>79</v>
      </c>
      <c r="AE1050" s="262">
        <v>27</v>
      </c>
      <c r="AF1050" s="262">
        <v>15</v>
      </c>
      <c r="AG1050" s="262">
        <v>7</v>
      </c>
      <c r="AH1050" s="262">
        <v>6</v>
      </c>
      <c r="AI1050" s="263">
        <v>6</v>
      </c>
      <c r="AJ1050" s="24"/>
      <c r="AK1050" s="4"/>
      <c r="AL1050" s="4"/>
      <c r="AM1050" s="264">
        <v>4728.0600000000004</v>
      </c>
      <c r="AN1050" s="264">
        <v>2018.85</v>
      </c>
      <c r="AO1050" s="264">
        <v>196.86</v>
      </c>
      <c r="AP1050" s="264">
        <v>142.62</v>
      </c>
      <c r="AQ1050" s="264">
        <v>-755.1</v>
      </c>
      <c r="AR1050" s="24"/>
      <c r="AS1050" s="4"/>
      <c r="AT1050" s="4"/>
      <c r="AU1050" s="264">
        <v>38.4395121951219</v>
      </c>
      <c r="AV1050" s="264">
        <v>15.4110687022901</v>
      </c>
      <c r="AW1050" s="264">
        <v>1.5379687500000001</v>
      </c>
      <c r="AX1050" s="264">
        <v>1.13190476190476</v>
      </c>
      <c r="AY1050" s="264">
        <v>-5.4717391304347798</v>
      </c>
      <c r="AZ1050" s="24"/>
      <c r="BA1050" s="4"/>
    </row>
    <row r="1051" spans="2:53" ht="14.4">
      <c r="B1051" s="253" t="s">
        <v>78</v>
      </c>
      <c r="C1051" s="5"/>
      <c r="D1051" s="254" t="s">
        <v>79</v>
      </c>
      <c r="E1051" s="255">
        <v>1</v>
      </c>
      <c r="F1051" s="255">
        <v>1</v>
      </c>
      <c r="G1051" s="255">
        <v>1</v>
      </c>
      <c r="H1051" s="255"/>
      <c r="I1051" s="256"/>
      <c r="M1051" s="257">
        <v>213.28</v>
      </c>
      <c r="N1051" s="257">
        <v>205.78</v>
      </c>
      <c r="O1051" s="257">
        <v>47.97</v>
      </c>
      <c r="P1051" s="257"/>
      <c r="Q1051" s="257"/>
      <c r="U1051" s="257">
        <v>213.28</v>
      </c>
      <c r="V1051" s="257">
        <v>205.78</v>
      </c>
      <c r="W1051" s="257">
        <v>47.97</v>
      </c>
      <c r="X1051" s="257"/>
      <c r="Y1051" s="257"/>
      <c r="Z1051" s="11"/>
      <c r="AA1051" s="4"/>
      <c r="AB1051" s="253" t="s">
        <v>537</v>
      </c>
      <c r="AD1051" s="254" t="s">
        <v>89</v>
      </c>
      <c r="AE1051" s="255">
        <v>1</v>
      </c>
      <c r="AF1051" s="255">
        <v>1</v>
      </c>
      <c r="AG1051" s="255">
        <v>1</v>
      </c>
      <c r="AH1051" s="255">
        <v>1</v>
      </c>
      <c r="AI1051" s="256">
        <v>1</v>
      </c>
      <c r="AJ1051" s="24"/>
      <c r="AK1051" s="4"/>
      <c r="AL1051" s="4"/>
      <c r="AM1051" s="257">
        <v>18</v>
      </c>
      <c r="AN1051" s="257">
        <v>34.65</v>
      </c>
      <c r="AO1051" s="257">
        <v>19.8</v>
      </c>
      <c r="AP1051" s="257">
        <v>12.59</v>
      </c>
      <c r="AQ1051" s="257">
        <v>12.74</v>
      </c>
      <c r="AR1051" s="24"/>
      <c r="AS1051" s="4"/>
      <c r="AT1051" s="4"/>
      <c r="AU1051" s="257">
        <v>4.5</v>
      </c>
      <c r="AV1051" s="257">
        <v>6.93</v>
      </c>
      <c r="AW1051" s="257">
        <v>4.95</v>
      </c>
      <c r="AX1051" s="257">
        <v>2.5179999999999998</v>
      </c>
      <c r="AY1051" s="257">
        <v>2.548</v>
      </c>
      <c r="AZ1051" s="24"/>
      <c r="BA1051" s="4"/>
    </row>
    <row r="1052" spans="2:53" ht="14.4">
      <c r="B1052" s="260" t="s">
        <v>300</v>
      </c>
      <c r="C1052" s="5"/>
      <c r="D1052" s="261" t="s">
        <v>79</v>
      </c>
      <c r="E1052" s="262">
        <v>21</v>
      </c>
      <c r="F1052" s="262">
        <v>11</v>
      </c>
      <c r="G1052" s="262">
        <v>7</v>
      </c>
      <c r="H1052" s="262">
        <v>5</v>
      </c>
      <c r="I1052" s="263">
        <v>5</v>
      </c>
      <c r="M1052" s="264">
        <v>1475.92</v>
      </c>
      <c r="N1052" s="264">
        <v>799.13</v>
      </c>
      <c r="O1052" s="264">
        <v>295.91000000000003</v>
      </c>
      <c r="P1052" s="264">
        <v>139.54</v>
      </c>
      <c r="Q1052" s="264">
        <v>-2166.81</v>
      </c>
      <c r="U1052" s="264">
        <v>12.402689075630301</v>
      </c>
      <c r="V1052" s="264">
        <v>6.4969918699187001</v>
      </c>
      <c r="W1052" s="264">
        <v>2.4254918032786899</v>
      </c>
      <c r="X1052" s="264">
        <v>1.1628333333333301</v>
      </c>
      <c r="Y1052" s="264">
        <v>-17.4742741935484</v>
      </c>
      <c r="Z1052" s="11"/>
      <c r="AA1052" s="4"/>
      <c r="AB1052" s="260" t="s">
        <v>537</v>
      </c>
      <c r="AD1052" s="261" t="s">
        <v>146</v>
      </c>
      <c r="AE1052" s="262">
        <v>12</v>
      </c>
      <c r="AF1052" s="262">
        <v>7</v>
      </c>
      <c r="AG1052" s="262">
        <v>2</v>
      </c>
      <c r="AH1052" s="262">
        <v>2</v>
      </c>
      <c r="AI1052" s="263">
        <v>1</v>
      </c>
      <c r="AJ1052" s="24"/>
      <c r="AK1052" s="4"/>
      <c r="AL1052" s="4"/>
      <c r="AM1052" s="264">
        <v>2432.61</v>
      </c>
      <c r="AN1052" s="264">
        <v>552.26</v>
      </c>
      <c r="AO1052" s="264">
        <v>-907.97</v>
      </c>
      <c r="AP1052" s="264">
        <v>101.36</v>
      </c>
      <c r="AQ1052" s="264">
        <v>-1194.8</v>
      </c>
      <c r="AR1052" s="24"/>
      <c r="AS1052" s="4"/>
      <c r="AT1052" s="4"/>
      <c r="AU1052" s="264">
        <v>41.230677966101702</v>
      </c>
      <c r="AV1052" s="264">
        <v>8.9074193548387104</v>
      </c>
      <c r="AW1052" s="264">
        <v>-15.1328333333333</v>
      </c>
      <c r="AX1052" s="264">
        <v>1.8429090909090899</v>
      </c>
      <c r="AY1052" s="264">
        <v>-18.668749999999999</v>
      </c>
      <c r="AZ1052" s="24"/>
      <c r="BA1052" s="4"/>
    </row>
    <row r="1053" spans="2:53" ht="14.4">
      <c r="B1053" s="253" t="s">
        <v>328</v>
      </c>
      <c r="C1053" s="5"/>
      <c r="D1053" s="254" t="s">
        <v>79</v>
      </c>
      <c r="E1053" s="255">
        <v>157</v>
      </c>
      <c r="F1053" s="255">
        <v>94</v>
      </c>
      <c r="G1053" s="255">
        <v>62</v>
      </c>
      <c r="H1053" s="255">
        <v>44</v>
      </c>
      <c r="I1053" s="256">
        <v>52</v>
      </c>
      <c r="M1053" s="257">
        <v>20801.96</v>
      </c>
      <c r="N1053" s="257">
        <v>12379.62</v>
      </c>
      <c r="O1053" s="257">
        <v>10019.34</v>
      </c>
      <c r="P1053" s="257">
        <v>6248.55</v>
      </c>
      <c r="Q1053" s="257">
        <v>13115.28</v>
      </c>
      <c r="U1053" s="257">
        <v>26.133115577889502</v>
      </c>
      <c r="V1053" s="257">
        <v>15.1155311355311</v>
      </c>
      <c r="W1053" s="257">
        <v>12.2485819070905</v>
      </c>
      <c r="X1053" s="257">
        <v>7.7142592592592596</v>
      </c>
      <c r="Y1053" s="257">
        <v>15.935941676792201</v>
      </c>
      <c r="Z1053" s="11"/>
      <c r="AA1053" s="4"/>
      <c r="AB1053" s="253" t="s">
        <v>538</v>
      </c>
      <c r="AD1053" s="254" t="s">
        <v>336</v>
      </c>
      <c r="AE1053" s="255">
        <v>24</v>
      </c>
      <c r="AF1053" s="255">
        <v>13</v>
      </c>
      <c r="AG1053" s="255">
        <v>8</v>
      </c>
      <c r="AH1053" s="255">
        <v>6</v>
      </c>
      <c r="AI1053" s="256">
        <v>7</v>
      </c>
      <c r="AJ1053" s="24"/>
      <c r="AK1053" s="4"/>
      <c r="AL1053" s="4"/>
      <c r="AM1053" s="257">
        <v>12809.9</v>
      </c>
      <c r="AN1053" s="257">
        <v>1490.35</v>
      </c>
      <c r="AO1053" s="257">
        <v>-990.45</v>
      </c>
      <c r="AP1053" s="257">
        <v>536.44000000000005</v>
      </c>
      <c r="AQ1053" s="257">
        <v>49587.27</v>
      </c>
      <c r="AR1053" s="24"/>
      <c r="AS1053" s="4"/>
      <c r="AT1053" s="4"/>
      <c r="AU1053" s="257">
        <v>91.499285714285705</v>
      </c>
      <c r="AV1053" s="257">
        <v>9.9356666666666698</v>
      </c>
      <c r="AW1053" s="257">
        <v>-6.6029999999999998</v>
      </c>
      <c r="AX1053" s="257">
        <v>3.8045390070921998</v>
      </c>
      <c r="AY1053" s="257">
        <v>337.32836734693899</v>
      </c>
      <c r="AZ1053" s="24"/>
      <c r="BA1053" s="4"/>
    </row>
    <row r="1054" spans="2:53" ht="14.4">
      <c r="B1054" s="260" t="s">
        <v>701</v>
      </c>
      <c r="C1054" s="5"/>
      <c r="D1054" s="261" t="s">
        <v>79</v>
      </c>
      <c r="E1054" s="262">
        <v>1</v>
      </c>
      <c r="F1054" s="262">
        <v>1</v>
      </c>
      <c r="G1054" s="262">
        <v>1</v>
      </c>
      <c r="H1054" s="262"/>
      <c r="I1054" s="263"/>
      <c r="M1054" s="264">
        <v>262.61</v>
      </c>
      <c r="N1054" s="264">
        <v>286.56</v>
      </c>
      <c r="O1054" s="264">
        <v>2.37</v>
      </c>
      <c r="P1054" s="264">
        <v>0</v>
      </c>
      <c r="Q1054" s="264">
        <v>0</v>
      </c>
      <c r="U1054" s="264">
        <v>131.30500000000001</v>
      </c>
      <c r="V1054" s="264">
        <v>143.28</v>
      </c>
      <c r="W1054" s="264">
        <v>1.1850000000000001</v>
      </c>
      <c r="X1054" s="264">
        <v>0</v>
      </c>
      <c r="Y1054" s="264">
        <v>0</v>
      </c>
      <c r="Z1054" s="11"/>
      <c r="AA1054" s="4"/>
      <c r="AB1054" s="260" t="s">
        <v>538</v>
      </c>
      <c r="AD1054" s="261" t="s">
        <v>539</v>
      </c>
      <c r="AE1054" s="262"/>
      <c r="AF1054" s="262"/>
      <c r="AG1054" s="262"/>
      <c r="AH1054" s="262"/>
      <c r="AI1054" s="263"/>
      <c r="AJ1054" s="24"/>
      <c r="AK1054" s="4"/>
      <c r="AL1054" s="4"/>
      <c r="AM1054" s="264"/>
      <c r="AN1054" s="264">
        <v>-23.69</v>
      </c>
      <c r="AO1054" s="264">
        <v>-29.27</v>
      </c>
      <c r="AP1054" s="264">
        <v>-31.38</v>
      </c>
      <c r="AQ1054" s="264">
        <v>-26.72</v>
      </c>
      <c r="AR1054" s="24"/>
      <c r="AS1054" s="4"/>
      <c r="AT1054" s="4"/>
      <c r="AU1054" s="264"/>
      <c r="AV1054" s="264">
        <v>-23.69</v>
      </c>
      <c r="AW1054" s="264">
        <v>-29.27</v>
      </c>
      <c r="AX1054" s="264">
        <v>-31.38</v>
      </c>
      <c r="AY1054" s="264">
        <v>-26.72</v>
      </c>
      <c r="AZ1054" s="24"/>
      <c r="BA1054" s="4"/>
    </row>
    <row r="1055" spans="2:53" ht="14.4">
      <c r="B1055" s="253" t="s">
        <v>789</v>
      </c>
      <c r="C1055" s="5"/>
      <c r="D1055" s="254" t="s">
        <v>79</v>
      </c>
      <c r="E1055" s="255"/>
      <c r="F1055" s="255"/>
      <c r="G1055" s="255"/>
      <c r="H1055" s="255"/>
      <c r="I1055" s="256"/>
      <c r="M1055" s="257">
        <v>0</v>
      </c>
      <c r="N1055" s="257">
        <v>0</v>
      </c>
      <c r="O1055" s="257">
        <v>0</v>
      </c>
      <c r="P1055" s="257"/>
      <c r="Q1055" s="257"/>
      <c r="U1055" s="257">
        <v>0</v>
      </c>
      <c r="V1055" s="257">
        <v>0</v>
      </c>
      <c r="W1055" s="257">
        <v>0</v>
      </c>
      <c r="X1055" s="257"/>
      <c r="Y1055" s="257"/>
      <c r="Z1055" s="11"/>
      <c r="AA1055" s="4"/>
      <c r="AB1055" s="253" t="s">
        <v>542</v>
      </c>
      <c r="AD1055" s="254" t="s">
        <v>93</v>
      </c>
      <c r="AE1055" s="255">
        <v>4</v>
      </c>
      <c r="AF1055" s="255">
        <v>2</v>
      </c>
      <c r="AG1055" s="255">
        <v>1</v>
      </c>
      <c r="AH1055" s="255">
        <v>1</v>
      </c>
      <c r="AI1055" s="256"/>
      <c r="AJ1055" s="24"/>
      <c r="AK1055" s="4"/>
      <c r="AL1055" s="4"/>
      <c r="AM1055" s="257">
        <v>481.17</v>
      </c>
      <c r="AN1055" s="257">
        <v>183.28</v>
      </c>
      <c r="AO1055" s="257">
        <v>-6.27</v>
      </c>
      <c r="AP1055" s="257">
        <v>-172.64</v>
      </c>
      <c r="AQ1055" s="257">
        <v>-68.27</v>
      </c>
      <c r="AR1055" s="24"/>
      <c r="AS1055" s="4"/>
      <c r="AT1055" s="4"/>
      <c r="AU1055" s="257">
        <v>12.6623684210526</v>
      </c>
      <c r="AV1055" s="257">
        <v>4.95351351351351</v>
      </c>
      <c r="AW1055" s="257">
        <v>-0.16945945945945901</v>
      </c>
      <c r="AX1055" s="257">
        <v>-4.79555555555556</v>
      </c>
      <c r="AY1055" s="257">
        <v>-1.95057142857143</v>
      </c>
      <c r="AZ1055" s="24"/>
      <c r="BA1055" s="4"/>
    </row>
    <row r="1056" spans="2:53" ht="14.4">
      <c r="B1056" s="260" t="s">
        <v>790</v>
      </c>
      <c r="C1056" s="5"/>
      <c r="D1056" s="261" t="s">
        <v>79</v>
      </c>
      <c r="E1056" s="262">
        <v>3</v>
      </c>
      <c r="F1056" s="262">
        <v>1</v>
      </c>
      <c r="G1056" s="262"/>
      <c r="H1056" s="262"/>
      <c r="I1056" s="263">
        <v>1</v>
      </c>
      <c r="M1056" s="264">
        <v>544.08000000000004</v>
      </c>
      <c r="N1056" s="264">
        <v>116.24</v>
      </c>
      <c r="O1056" s="264">
        <v>0</v>
      </c>
      <c r="P1056" s="264">
        <v>0</v>
      </c>
      <c r="Q1056" s="264">
        <v>156</v>
      </c>
      <c r="U1056" s="264">
        <v>60.453333333333298</v>
      </c>
      <c r="V1056" s="264">
        <v>12.915555555555599</v>
      </c>
      <c r="W1056" s="264">
        <v>0</v>
      </c>
      <c r="X1056" s="264">
        <v>0</v>
      </c>
      <c r="Y1056" s="264">
        <v>15.6</v>
      </c>
      <c r="Z1056" s="11"/>
      <c r="AA1056" s="4"/>
      <c r="AB1056" s="260" t="s">
        <v>544</v>
      </c>
      <c r="AD1056" s="261" t="s">
        <v>564</v>
      </c>
      <c r="AE1056" s="262"/>
      <c r="AF1056" s="262"/>
      <c r="AG1056" s="262"/>
      <c r="AH1056" s="262"/>
      <c r="AI1056" s="263"/>
      <c r="AJ1056" s="24"/>
      <c r="AK1056" s="4"/>
      <c r="AL1056" s="4"/>
      <c r="AM1056" s="264">
        <v>0</v>
      </c>
      <c r="AN1056" s="264">
        <v>0</v>
      </c>
      <c r="AO1056" s="264"/>
      <c r="AP1056" s="264">
        <v>0</v>
      </c>
      <c r="AQ1056" s="264">
        <v>0</v>
      </c>
      <c r="AR1056" s="24"/>
      <c r="AS1056" s="4"/>
      <c r="AT1056" s="4"/>
      <c r="AU1056" s="264">
        <v>0</v>
      </c>
      <c r="AV1056" s="264">
        <v>0</v>
      </c>
      <c r="AW1056" s="264"/>
      <c r="AX1056" s="264">
        <v>0</v>
      </c>
      <c r="AY1056" s="264">
        <v>0</v>
      </c>
      <c r="AZ1056" s="24"/>
      <c r="BA1056" s="4"/>
    </row>
    <row r="1057" spans="2:53" ht="14.4">
      <c r="B1057" s="253" t="s">
        <v>653</v>
      </c>
      <c r="C1057" s="5"/>
      <c r="D1057" s="254" t="s">
        <v>79</v>
      </c>
      <c r="E1057" s="255">
        <v>11</v>
      </c>
      <c r="F1057" s="255">
        <v>9</v>
      </c>
      <c r="G1057" s="255">
        <v>3</v>
      </c>
      <c r="H1057" s="255">
        <v>6</v>
      </c>
      <c r="I1057" s="256">
        <v>7</v>
      </c>
      <c r="M1057" s="257">
        <v>1597.04</v>
      </c>
      <c r="N1057" s="257">
        <v>1194.56</v>
      </c>
      <c r="O1057" s="257">
        <v>-344.23</v>
      </c>
      <c r="P1057" s="257">
        <v>1350.68</v>
      </c>
      <c r="Q1057" s="257">
        <v>3356.09</v>
      </c>
      <c r="U1057" s="257">
        <v>20.740779220779199</v>
      </c>
      <c r="V1057" s="257">
        <v>15.7178947368421</v>
      </c>
      <c r="W1057" s="257">
        <v>-4.6517567567567601</v>
      </c>
      <c r="X1057" s="257">
        <v>17.097215189873399</v>
      </c>
      <c r="Y1057" s="257">
        <v>40.434819277108403</v>
      </c>
      <c r="Z1057" s="11"/>
      <c r="AA1057" s="4"/>
      <c r="AB1057" s="253" t="s">
        <v>544</v>
      </c>
      <c r="AD1057" s="254" t="s">
        <v>182</v>
      </c>
      <c r="AE1057" s="255">
        <v>21</v>
      </c>
      <c r="AF1057" s="255">
        <v>15</v>
      </c>
      <c r="AG1057" s="255">
        <v>10</v>
      </c>
      <c r="AH1057" s="255">
        <v>7</v>
      </c>
      <c r="AI1057" s="256">
        <v>5</v>
      </c>
      <c r="AJ1057" s="24"/>
      <c r="AK1057" s="4"/>
      <c r="AL1057" s="4"/>
      <c r="AM1057" s="257">
        <v>22642.37</v>
      </c>
      <c r="AN1057" s="257">
        <v>1644.34</v>
      </c>
      <c r="AO1057" s="257">
        <v>790.1</v>
      </c>
      <c r="AP1057" s="257">
        <v>318.27999999999997</v>
      </c>
      <c r="AQ1057" s="257">
        <v>1425.19</v>
      </c>
      <c r="AR1057" s="24"/>
      <c r="AS1057" s="4"/>
      <c r="AT1057" s="4"/>
      <c r="AU1057" s="257">
        <v>213.607264150943</v>
      </c>
      <c r="AV1057" s="257">
        <v>15.9644660194175</v>
      </c>
      <c r="AW1057" s="257">
        <v>7.6708737864077703</v>
      </c>
      <c r="AX1057" s="257">
        <v>2.9745794392523401</v>
      </c>
      <c r="AY1057" s="257">
        <v>12.839549549549499</v>
      </c>
      <c r="AZ1057" s="24"/>
      <c r="BA1057" s="4"/>
    </row>
    <row r="1058" spans="2:53" ht="14.4">
      <c r="B1058" s="260" t="s">
        <v>520</v>
      </c>
      <c r="C1058" s="5"/>
      <c r="D1058" s="261" t="s">
        <v>79</v>
      </c>
      <c r="E1058" s="262">
        <v>2</v>
      </c>
      <c r="F1058" s="262">
        <v>2</v>
      </c>
      <c r="G1058" s="262">
        <v>2</v>
      </c>
      <c r="H1058" s="262">
        <v>1</v>
      </c>
      <c r="I1058" s="263">
        <v>1</v>
      </c>
      <c r="M1058" s="264">
        <v>346.45</v>
      </c>
      <c r="N1058" s="264">
        <v>337.04</v>
      </c>
      <c r="O1058" s="264">
        <v>337.58</v>
      </c>
      <c r="P1058" s="264">
        <v>203</v>
      </c>
      <c r="Q1058" s="264">
        <v>887.55</v>
      </c>
      <c r="U1058" s="264">
        <v>86.612499999999997</v>
      </c>
      <c r="V1058" s="264">
        <v>84.26</v>
      </c>
      <c r="W1058" s="264">
        <v>84.394999999999996</v>
      </c>
      <c r="X1058" s="264">
        <v>50.75</v>
      </c>
      <c r="Y1058" s="264">
        <v>221.88749999999999</v>
      </c>
      <c r="Z1058" s="11"/>
      <c r="AA1058" s="4"/>
      <c r="AB1058" s="260" t="s">
        <v>546</v>
      </c>
      <c r="AD1058" s="261" t="s">
        <v>199</v>
      </c>
      <c r="AE1058" s="262"/>
      <c r="AF1058" s="262"/>
      <c r="AG1058" s="262"/>
      <c r="AH1058" s="262"/>
      <c r="AI1058" s="263"/>
      <c r="AJ1058" s="24"/>
      <c r="AK1058" s="4"/>
      <c r="AL1058" s="4"/>
      <c r="AM1058" s="264">
        <v>-22.16</v>
      </c>
      <c r="AN1058" s="264">
        <v>-65.959999999999994</v>
      </c>
      <c r="AO1058" s="264">
        <v>0</v>
      </c>
      <c r="AP1058" s="264">
        <v>0</v>
      </c>
      <c r="AQ1058" s="264">
        <v>0</v>
      </c>
      <c r="AR1058" s="24"/>
      <c r="AS1058" s="4"/>
      <c r="AT1058" s="4"/>
      <c r="AU1058" s="264">
        <v>-3.6933333333333298</v>
      </c>
      <c r="AV1058" s="264">
        <v>-10.9933333333333</v>
      </c>
      <c r="AW1058" s="264">
        <v>0</v>
      </c>
      <c r="AX1058" s="264">
        <v>0</v>
      </c>
      <c r="AY1058" s="264">
        <v>0</v>
      </c>
      <c r="AZ1058" s="24"/>
      <c r="BA1058" s="4"/>
    </row>
    <row r="1059" spans="2:53" ht="14.4">
      <c r="B1059" s="253" t="s">
        <v>536</v>
      </c>
      <c r="C1059" s="5"/>
      <c r="D1059" s="254" t="s">
        <v>79</v>
      </c>
      <c r="E1059" s="255">
        <v>227</v>
      </c>
      <c r="F1059" s="255">
        <v>108</v>
      </c>
      <c r="G1059" s="255">
        <v>83</v>
      </c>
      <c r="H1059" s="255">
        <v>61</v>
      </c>
      <c r="I1059" s="256">
        <v>63</v>
      </c>
      <c r="M1059" s="257">
        <v>29976.95</v>
      </c>
      <c r="N1059" s="257">
        <v>12499.44</v>
      </c>
      <c r="O1059" s="257">
        <v>11752.04</v>
      </c>
      <c r="P1059" s="257">
        <v>8212.48</v>
      </c>
      <c r="Q1059" s="257">
        <v>36804.379999999997</v>
      </c>
      <c r="U1059" s="257">
        <v>28.522312083729801</v>
      </c>
      <c r="V1059" s="257">
        <v>11.7919245283019</v>
      </c>
      <c r="W1059" s="257">
        <v>11.1288257575758</v>
      </c>
      <c r="X1059" s="257">
        <v>7.7622684310018899</v>
      </c>
      <c r="Y1059" s="257">
        <v>34.300447343895598</v>
      </c>
      <c r="Z1059" s="11"/>
      <c r="AA1059" s="4"/>
      <c r="AB1059" s="253" t="s">
        <v>546</v>
      </c>
      <c r="AD1059" s="254" t="s">
        <v>70</v>
      </c>
      <c r="AE1059" s="255"/>
      <c r="AF1059" s="255"/>
      <c r="AG1059" s="255"/>
      <c r="AH1059" s="255"/>
      <c r="AI1059" s="256"/>
      <c r="AJ1059" s="24"/>
      <c r="AK1059" s="4"/>
      <c r="AL1059" s="4"/>
      <c r="AM1059" s="257">
        <v>0</v>
      </c>
      <c r="AN1059" s="257">
        <v>0</v>
      </c>
      <c r="AO1059" s="257">
        <v>0</v>
      </c>
      <c r="AP1059" s="257">
        <v>0</v>
      </c>
      <c r="AQ1059" s="257">
        <v>0</v>
      </c>
      <c r="AR1059" s="24"/>
      <c r="AS1059" s="4"/>
      <c r="AT1059" s="4"/>
      <c r="AU1059" s="257">
        <v>0</v>
      </c>
      <c r="AV1059" s="257">
        <v>0</v>
      </c>
      <c r="AW1059" s="257">
        <v>0</v>
      </c>
      <c r="AX1059" s="257">
        <v>0</v>
      </c>
      <c r="AY1059" s="257">
        <v>0</v>
      </c>
      <c r="AZ1059" s="24"/>
      <c r="BA1059" s="4"/>
    </row>
    <row r="1060" spans="2:53" ht="14.4">
      <c r="B1060" s="260" t="s">
        <v>674</v>
      </c>
      <c r="C1060" s="5"/>
      <c r="D1060" s="261" t="s">
        <v>323</v>
      </c>
      <c r="E1060" s="262">
        <v>40</v>
      </c>
      <c r="F1060" s="262">
        <v>27</v>
      </c>
      <c r="G1060" s="262">
        <v>11</v>
      </c>
      <c r="H1060" s="262">
        <v>11</v>
      </c>
      <c r="I1060" s="263">
        <v>8</v>
      </c>
      <c r="M1060" s="264">
        <v>3997.08</v>
      </c>
      <c r="N1060" s="264">
        <v>2930.65</v>
      </c>
      <c r="O1060" s="264">
        <v>1304.5999999999999</v>
      </c>
      <c r="P1060" s="264">
        <v>823.92</v>
      </c>
      <c r="Q1060" s="264">
        <v>1552.16</v>
      </c>
      <c r="U1060" s="264">
        <v>20.927120418848201</v>
      </c>
      <c r="V1060" s="264">
        <v>15.106443298969101</v>
      </c>
      <c r="W1060" s="264">
        <v>6.9026455026455</v>
      </c>
      <c r="X1060" s="264">
        <v>6.1486567164179098</v>
      </c>
      <c r="Y1060" s="264">
        <v>8.2124867724867698</v>
      </c>
      <c r="Z1060" s="11"/>
      <c r="AA1060" s="4"/>
      <c r="AB1060" s="260" t="s">
        <v>547</v>
      </c>
      <c r="AD1060" s="261" t="s">
        <v>215</v>
      </c>
      <c r="AE1060" s="262">
        <v>7</v>
      </c>
      <c r="AF1060" s="262">
        <v>2</v>
      </c>
      <c r="AG1060" s="262">
        <v>1</v>
      </c>
      <c r="AH1060" s="262"/>
      <c r="AI1060" s="263"/>
      <c r="AJ1060" s="24"/>
      <c r="AK1060" s="4"/>
      <c r="AL1060" s="4"/>
      <c r="AM1060" s="264">
        <v>1123.83</v>
      </c>
      <c r="AN1060" s="264">
        <v>706.24</v>
      </c>
      <c r="AO1060" s="264">
        <v>15.93</v>
      </c>
      <c r="AP1060" s="264">
        <v>-14</v>
      </c>
      <c r="AQ1060" s="264">
        <v>-2104.3000000000002</v>
      </c>
      <c r="AR1060" s="24"/>
      <c r="AS1060" s="4"/>
      <c r="AT1060" s="4"/>
      <c r="AU1060" s="264">
        <v>10.4058333333333</v>
      </c>
      <c r="AV1060" s="264">
        <v>6.1950877192982503</v>
      </c>
      <c r="AW1060" s="264">
        <v>0.156176470588235</v>
      </c>
      <c r="AX1060" s="264">
        <v>-0.125</v>
      </c>
      <c r="AY1060" s="264">
        <v>-18.1405172413793</v>
      </c>
      <c r="AZ1060" s="24"/>
      <c r="BA1060" s="4"/>
    </row>
    <row r="1061" spans="2:53" ht="14.4">
      <c r="B1061" s="253" t="s">
        <v>644</v>
      </c>
      <c r="C1061" s="5"/>
      <c r="D1061" s="254" t="s">
        <v>323</v>
      </c>
      <c r="E1061" s="255">
        <v>4</v>
      </c>
      <c r="F1061" s="255">
        <v>4</v>
      </c>
      <c r="G1061" s="255">
        <v>4</v>
      </c>
      <c r="H1061" s="255">
        <v>3</v>
      </c>
      <c r="I1061" s="256">
        <v>5</v>
      </c>
      <c r="M1061" s="257">
        <v>146.31</v>
      </c>
      <c r="N1061" s="257">
        <v>278.39</v>
      </c>
      <c r="O1061" s="257">
        <v>303.72000000000003</v>
      </c>
      <c r="P1061" s="257">
        <v>57.42</v>
      </c>
      <c r="Q1061" s="257">
        <v>2477.2800000000002</v>
      </c>
      <c r="U1061" s="257">
        <v>13.3009090909091</v>
      </c>
      <c r="V1061" s="257">
        <v>23.199166666666699</v>
      </c>
      <c r="W1061" s="257">
        <v>25.31</v>
      </c>
      <c r="X1061" s="257">
        <v>4.7850000000000001</v>
      </c>
      <c r="Y1061" s="257">
        <v>176.948571428571</v>
      </c>
      <c r="Z1061" s="11"/>
      <c r="AA1061" s="4"/>
      <c r="AB1061" s="253" t="s">
        <v>550</v>
      </c>
      <c r="AD1061" s="254" t="s">
        <v>66</v>
      </c>
      <c r="AE1061" s="255">
        <v>57</v>
      </c>
      <c r="AF1061" s="255">
        <v>30</v>
      </c>
      <c r="AG1061" s="255">
        <v>22</v>
      </c>
      <c r="AH1061" s="255">
        <v>16</v>
      </c>
      <c r="AI1061" s="256">
        <v>11</v>
      </c>
      <c r="AJ1061" s="24"/>
      <c r="AK1061" s="4"/>
      <c r="AL1061" s="4"/>
      <c r="AM1061" s="257">
        <v>39085.56</v>
      </c>
      <c r="AN1061" s="257">
        <v>5982.49</v>
      </c>
      <c r="AO1061" s="257">
        <v>1517.15</v>
      </c>
      <c r="AP1061" s="257">
        <v>2785.35</v>
      </c>
      <c r="AQ1061" s="257">
        <v>5648.98</v>
      </c>
      <c r="AR1061" s="24"/>
      <c r="AS1061" s="4"/>
      <c r="AT1061" s="4"/>
      <c r="AU1061" s="257">
        <v>103.40095238095201</v>
      </c>
      <c r="AV1061" s="257">
        <v>16.256766304347799</v>
      </c>
      <c r="AW1061" s="257">
        <v>4.0783602150537597</v>
      </c>
      <c r="AX1061" s="257">
        <v>7.8021008403361298</v>
      </c>
      <c r="AY1061" s="257">
        <v>15.1447184986595</v>
      </c>
      <c r="AZ1061" s="24"/>
      <c r="BA1061" s="4"/>
    </row>
    <row r="1062" spans="2:53" ht="14.4">
      <c r="B1062" s="260" t="s">
        <v>366</v>
      </c>
      <c r="C1062" s="5"/>
      <c r="D1062" s="261" t="s">
        <v>323</v>
      </c>
      <c r="E1062" s="262"/>
      <c r="F1062" s="262"/>
      <c r="G1062" s="262"/>
      <c r="H1062" s="262"/>
      <c r="I1062" s="263"/>
      <c r="M1062" s="264">
        <v>0</v>
      </c>
      <c r="N1062" s="264">
        <v>0</v>
      </c>
      <c r="O1062" s="264">
        <v>0</v>
      </c>
      <c r="P1062" s="264">
        <v>0</v>
      </c>
      <c r="Q1062" s="264">
        <v>0</v>
      </c>
      <c r="U1062" s="264">
        <v>0</v>
      </c>
      <c r="V1062" s="264">
        <v>0</v>
      </c>
      <c r="W1062" s="264">
        <v>0</v>
      </c>
      <c r="X1062" s="264">
        <v>0</v>
      </c>
      <c r="Y1062" s="264">
        <v>0</v>
      </c>
      <c r="Z1062" s="11"/>
      <c r="AA1062" s="4"/>
      <c r="AB1062" s="260" t="s">
        <v>550</v>
      </c>
      <c r="AD1062" s="261" t="s">
        <v>59</v>
      </c>
      <c r="AE1062" s="262">
        <v>1</v>
      </c>
      <c r="AF1062" s="262"/>
      <c r="AG1062" s="262"/>
      <c r="AH1062" s="262"/>
      <c r="AI1062" s="263">
        <v>1</v>
      </c>
      <c r="AJ1062" s="24"/>
      <c r="AK1062" s="4"/>
      <c r="AL1062" s="4"/>
      <c r="AM1062" s="264">
        <v>78.849999999999994</v>
      </c>
      <c r="AN1062" s="264">
        <v>0</v>
      </c>
      <c r="AO1062" s="264">
        <v>0</v>
      </c>
      <c r="AP1062" s="264">
        <v>0</v>
      </c>
      <c r="AQ1062" s="264">
        <v>256.68</v>
      </c>
      <c r="AR1062" s="24"/>
      <c r="AS1062" s="4"/>
      <c r="AT1062" s="4"/>
      <c r="AU1062" s="264">
        <v>26.283333333333299</v>
      </c>
      <c r="AV1062" s="264">
        <v>0</v>
      </c>
      <c r="AW1062" s="264">
        <v>0</v>
      </c>
      <c r="AX1062" s="264">
        <v>0</v>
      </c>
      <c r="AY1062" s="264">
        <v>64.17</v>
      </c>
      <c r="AZ1062" s="24"/>
      <c r="BA1062" s="4"/>
    </row>
    <row r="1063" spans="2:53" ht="14.4">
      <c r="B1063" s="253" t="s">
        <v>649</v>
      </c>
      <c r="C1063" s="5"/>
      <c r="D1063" s="254" t="s">
        <v>323</v>
      </c>
      <c r="E1063" s="255">
        <v>224</v>
      </c>
      <c r="F1063" s="255">
        <v>132</v>
      </c>
      <c r="G1063" s="255">
        <v>66</v>
      </c>
      <c r="H1063" s="255">
        <v>47</v>
      </c>
      <c r="I1063" s="256">
        <v>73</v>
      </c>
      <c r="M1063" s="257">
        <v>13896.59</v>
      </c>
      <c r="N1063" s="257">
        <v>12757.73</v>
      </c>
      <c r="O1063" s="257">
        <v>3652.85</v>
      </c>
      <c r="P1063" s="257">
        <v>2336.5300000000002</v>
      </c>
      <c r="Q1063" s="257">
        <v>12744.31</v>
      </c>
      <c r="U1063" s="257">
        <v>14.5514031413613</v>
      </c>
      <c r="V1063" s="257">
        <v>13.058065506653</v>
      </c>
      <c r="W1063" s="257">
        <v>4.1368629671574197</v>
      </c>
      <c r="X1063" s="257">
        <v>3.27245098039216</v>
      </c>
      <c r="Y1063" s="257">
        <v>13.0845071868583</v>
      </c>
      <c r="Z1063" s="11"/>
      <c r="AA1063" s="4"/>
      <c r="AB1063" s="253" t="s">
        <v>552</v>
      </c>
      <c r="AD1063" s="254" t="s">
        <v>77</v>
      </c>
      <c r="AE1063" s="255">
        <v>34</v>
      </c>
      <c r="AF1063" s="255">
        <v>16</v>
      </c>
      <c r="AG1063" s="255">
        <v>12</v>
      </c>
      <c r="AH1063" s="255">
        <v>10</v>
      </c>
      <c r="AI1063" s="256">
        <v>7</v>
      </c>
      <c r="AJ1063" s="24"/>
      <c r="AK1063" s="4"/>
      <c r="AL1063" s="4"/>
      <c r="AM1063" s="257">
        <v>7492.66</v>
      </c>
      <c r="AN1063" s="257">
        <v>2438.9699999999998</v>
      </c>
      <c r="AO1063" s="257">
        <v>2118.5500000000002</v>
      </c>
      <c r="AP1063" s="257">
        <v>1566.05</v>
      </c>
      <c r="AQ1063" s="257">
        <v>3418.45</v>
      </c>
      <c r="AR1063" s="24"/>
      <c r="AS1063" s="4"/>
      <c r="AT1063" s="4"/>
      <c r="AU1063" s="257">
        <v>36.372135922330102</v>
      </c>
      <c r="AV1063" s="257">
        <v>11.9557352941176</v>
      </c>
      <c r="AW1063" s="257">
        <v>10.3850490196078</v>
      </c>
      <c r="AX1063" s="257">
        <v>7.6767156862745098</v>
      </c>
      <c r="AY1063" s="257">
        <v>15.6809633027523</v>
      </c>
      <c r="AZ1063" s="24"/>
      <c r="BA1063" s="4"/>
    </row>
    <row r="1064" spans="2:53" ht="14.4">
      <c r="B1064" s="260" t="s">
        <v>399</v>
      </c>
      <c r="C1064" s="5"/>
      <c r="D1064" s="261" t="s">
        <v>323</v>
      </c>
      <c r="E1064" s="262">
        <v>2</v>
      </c>
      <c r="F1064" s="262">
        <v>2</v>
      </c>
      <c r="G1064" s="262"/>
      <c r="H1064" s="262"/>
      <c r="I1064" s="263"/>
      <c r="M1064" s="264">
        <v>153.82</v>
      </c>
      <c r="N1064" s="264">
        <v>199.02</v>
      </c>
      <c r="O1064" s="264">
        <v>0</v>
      </c>
      <c r="P1064" s="264">
        <v>0</v>
      </c>
      <c r="Q1064" s="264">
        <v>0</v>
      </c>
      <c r="U1064" s="264">
        <v>51.273333333333298</v>
      </c>
      <c r="V1064" s="264">
        <v>66.34</v>
      </c>
      <c r="W1064" s="264">
        <v>0</v>
      </c>
      <c r="X1064" s="264">
        <v>0</v>
      </c>
      <c r="Y1064" s="264">
        <v>0</v>
      </c>
      <c r="Z1064" s="11"/>
      <c r="AA1064" s="4"/>
      <c r="AB1064" s="260" t="s">
        <v>556</v>
      </c>
      <c r="AD1064" s="261" t="s">
        <v>110</v>
      </c>
      <c r="AE1064" s="262">
        <v>9</v>
      </c>
      <c r="AF1064" s="262">
        <v>5</v>
      </c>
      <c r="AG1064" s="262">
        <v>4</v>
      </c>
      <c r="AH1064" s="262">
        <v>3</v>
      </c>
      <c r="AI1064" s="263">
        <v>2</v>
      </c>
      <c r="AJ1064" s="24"/>
      <c r="AK1064" s="4"/>
      <c r="AL1064" s="4"/>
      <c r="AM1064" s="264">
        <v>577.29</v>
      </c>
      <c r="AN1064" s="264">
        <v>260.39</v>
      </c>
      <c r="AO1064" s="264">
        <v>91.87</v>
      </c>
      <c r="AP1064" s="264">
        <v>35.11</v>
      </c>
      <c r="AQ1064" s="264">
        <v>-310.64999999999998</v>
      </c>
      <c r="AR1064" s="24"/>
      <c r="AS1064" s="4"/>
      <c r="AT1064" s="4"/>
      <c r="AU1064" s="264">
        <v>7.0401219512195103</v>
      </c>
      <c r="AV1064" s="264">
        <v>3.2146913580246901</v>
      </c>
      <c r="AW1064" s="264">
        <v>1.1483749999999999</v>
      </c>
      <c r="AX1064" s="264">
        <v>0.44443037974683502</v>
      </c>
      <c r="AY1064" s="264">
        <v>-3.6547058823529399</v>
      </c>
      <c r="AZ1064" s="24"/>
      <c r="BA1064" s="4"/>
    </row>
    <row r="1065" spans="2:53" ht="14.4">
      <c r="B1065" s="253" t="s">
        <v>650</v>
      </c>
      <c r="C1065" s="5"/>
      <c r="D1065" s="254" t="s">
        <v>323</v>
      </c>
      <c r="E1065" s="255">
        <v>18</v>
      </c>
      <c r="F1065" s="255">
        <v>16</v>
      </c>
      <c r="G1065" s="255">
        <v>16</v>
      </c>
      <c r="H1065" s="255">
        <v>11</v>
      </c>
      <c r="I1065" s="256">
        <v>13</v>
      </c>
      <c r="M1065" s="257">
        <v>4446.51</v>
      </c>
      <c r="N1065" s="257">
        <v>2229.4499999999998</v>
      </c>
      <c r="O1065" s="257">
        <v>1374.39</v>
      </c>
      <c r="P1065" s="257">
        <v>1439.94</v>
      </c>
      <c r="Q1065" s="257">
        <v>6009.44</v>
      </c>
      <c r="U1065" s="257">
        <v>130.779705882353</v>
      </c>
      <c r="V1065" s="257">
        <v>60.255405405405398</v>
      </c>
      <c r="W1065" s="257">
        <v>40.423235294117703</v>
      </c>
      <c r="X1065" s="257">
        <v>53.331111111111099</v>
      </c>
      <c r="Y1065" s="257">
        <v>150.23599999999999</v>
      </c>
      <c r="Z1065" s="11"/>
      <c r="AA1065" s="4"/>
      <c r="AB1065" s="253" t="s">
        <v>557</v>
      </c>
      <c r="AD1065" s="254" t="s">
        <v>558</v>
      </c>
      <c r="AE1065" s="255">
        <v>2</v>
      </c>
      <c r="AF1065" s="255"/>
      <c r="AG1065" s="255"/>
      <c r="AH1065" s="255"/>
      <c r="AI1065" s="256"/>
      <c r="AJ1065" s="24"/>
      <c r="AK1065" s="4"/>
      <c r="AL1065" s="4"/>
      <c r="AM1065" s="257">
        <v>1364.56</v>
      </c>
      <c r="AN1065" s="257">
        <v>-106.18</v>
      </c>
      <c r="AO1065" s="257">
        <v>0</v>
      </c>
      <c r="AP1065" s="257">
        <v>0</v>
      </c>
      <c r="AQ1065" s="257">
        <v>-20.309999999999999</v>
      </c>
      <c r="AR1065" s="24"/>
      <c r="AS1065" s="4"/>
      <c r="AT1065" s="4"/>
      <c r="AU1065" s="257">
        <v>45.485333333333301</v>
      </c>
      <c r="AV1065" s="257">
        <v>-3.3181250000000002</v>
      </c>
      <c r="AW1065" s="257">
        <v>0</v>
      </c>
      <c r="AX1065" s="257">
        <v>0</v>
      </c>
      <c r="AY1065" s="257">
        <v>-0.63468749999999996</v>
      </c>
      <c r="AZ1065" s="24"/>
      <c r="BA1065" s="4"/>
    </row>
    <row r="1066" spans="2:53" ht="14.4">
      <c r="B1066" s="260" t="s">
        <v>429</v>
      </c>
      <c r="C1066" s="5"/>
      <c r="D1066" s="261" t="s">
        <v>323</v>
      </c>
      <c r="E1066" s="262">
        <v>163</v>
      </c>
      <c r="F1066" s="262">
        <v>101</v>
      </c>
      <c r="G1066" s="262">
        <v>67</v>
      </c>
      <c r="H1066" s="262">
        <v>56</v>
      </c>
      <c r="I1066" s="263">
        <v>57</v>
      </c>
      <c r="M1066" s="264">
        <v>14423.08</v>
      </c>
      <c r="N1066" s="264">
        <v>7605.55</v>
      </c>
      <c r="O1066" s="264">
        <v>7883.1</v>
      </c>
      <c r="P1066" s="264">
        <v>4262.32</v>
      </c>
      <c r="Q1066" s="264">
        <v>14620.25</v>
      </c>
      <c r="U1066" s="264">
        <v>10.459086294416201</v>
      </c>
      <c r="V1066" s="264">
        <v>5.4520071684587803</v>
      </c>
      <c r="W1066" s="264">
        <v>5.6753779697624198</v>
      </c>
      <c r="X1066" s="264">
        <v>3.13405882352941</v>
      </c>
      <c r="Y1066" s="264">
        <v>10.405871886121</v>
      </c>
      <c r="Z1066" s="11"/>
      <c r="AA1066" s="4"/>
      <c r="AB1066" s="260" t="s">
        <v>559</v>
      </c>
      <c r="AD1066" s="261" t="s">
        <v>156</v>
      </c>
      <c r="AE1066" s="262">
        <v>369</v>
      </c>
      <c r="AF1066" s="262">
        <v>216</v>
      </c>
      <c r="AG1066" s="262">
        <v>86</v>
      </c>
      <c r="AH1066" s="262">
        <v>64</v>
      </c>
      <c r="AI1066" s="263">
        <v>62</v>
      </c>
      <c r="AJ1066" s="24"/>
      <c r="AK1066" s="4"/>
      <c r="AL1066" s="4"/>
      <c r="AM1066" s="264">
        <v>59700.44</v>
      </c>
      <c r="AN1066" s="264">
        <v>14072.26</v>
      </c>
      <c r="AO1066" s="264">
        <v>6731.34</v>
      </c>
      <c r="AP1066" s="264">
        <v>-293.280000000001</v>
      </c>
      <c r="AQ1066" s="264">
        <v>23739.94</v>
      </c>
      <c r="AR1066" s="24"/>
      <c r="AS1066" s="4"/>
      <c r="AT1066" s="4"/>
      <c r="AU1066" s="264">
        <v>65.821874310915106</v>
      </c>
      <c r="AV1066" s="264">
        <v>14.4035414534289</v>
      </c>
      <c r="AW1066" s="264">
        <v>7.0485235602094196</v>
      </c>
      <c r="AX1066" s="264">
        <v>-0.31233226837060801</v>
      </c>
      <c r="AY1066" s="264">
        <v>22.566482889733798</v>
      </c>
      <c r="AZ1066" s="24"/>
      <c r="BA1066" s="4"/>
    </row>
    <row r="1067" spans="2:53" ht="14.4">
      <c r="B1067" s="253" t="s">
        <v>527</v>
      </c>
      <c r="C1067" s="5"/>
      <c r="D1067" s="254" t="s">
        <v>323</v>
      </c>
      <c r="E1067" s="255">
        <v>1966</v>
      </c>
      <c r="F1067" s="255">
        <v>1070</v>
      </c>
      <c r="G1067" s="255">
        <v>608</v>
      </c>
      <c r="H1067" s="255">
        <v>382</v>
      </c>
      <c r="I1067" s="256">
        <v>574</v>
      </c>
      <c r="M1067" s="257">
        <v>162081.76999999999</v>
      </c>
      <c r="N1067" s="257">
        <v>110085.67</v>
      </c>
      <c r="O1067" s="257">
        <v>57552.950000000099</v>
      </c>
      <c r="P1067" s="257">
        <v>34515.21</v>
      </c>
      <c r="Q1067" s="257">
        <v>86235.399999999805</v>
      </c>
      <c r="U1067" s="257">
        <v>15.951360102352201</v>
      </c>
      <c r="V1067" s="257">
        <v>10.784254506269599</v>
      </c>
      <c r="W1067" s="257">
        <v>5.9547801345059597</v>
      </c>
      <c r="X1067" s="257">
        <v>4.4142742038623801</v>
      </c>
      <c r="Y1067" s="257">
        <v>8.3813198561570399</v>
      </c>
      <c r="Z1067" s="11"/>
      <c r="AA1067" s="4"/>
      <c r="AB1067" s="253" t="s">
        <v>560</v>
      </c>
      <c r="AD1067" s="254" t="s">
        <v>156</v>
      </c>
      <c r="AE1067" s="255">
        <v>44</v>
      </c>
      <c r="AF1067" s="255">
        <v>21</v>
      </c>
      <c r="AG1067" s="255">
        <v>10</v>
      </c>
      <c r="AH1067" s="255">
        <v>6</v>
      </c>
      <c r="AI1067" s="256">
        <v>7</v>
      </c>
      <c r="AJ1067" s="24"/>
      <c r="AK1067" s="4"/>
      <c r="AL1067" s="4"/>
      <c r="AM1067" s="257">
        <v>-46.700000000000202</v>
      </c>
      <c r="AN1067" s="257">
        <v>2432.4499999999998</v>
      </c>
      <c r="AO1067" s="257">
        <v>-3544.98</v>
      </c>
      <c r="AP1067" s="257">
        <v>-117.54</v>
      </c>
      <c r="AQ1067" s="257">
        <v>1689.02</v>
      </c>
      <c r="AR1067" s="24"/>
      <c r="AS1067" s="4"/>
      <c r="AT1067" s="4"/>
      <c r="AU1067" s="257">
        <v>-0.217209302325582</v>
      </c>
      <c r="AV1067" s="257">
        <v>11.0565909090909</v>
      </c>
      <c r="AW1067" s="257">
        <v>-16.411944444444401</v>
      </c>
      <c r="AX1067" s="257">
        <v>-0.57058252427184497</v>
      </c>
      <c r="AY1067" s="257">
        <v>7.40798245614035</v>
      </c>
      <c r="AZ1067" s="24"/>
      <c r="BA1067" s="4"/>
    </row>
    <row r="1068" spans="2:53" ht="14.4">
      <c r="B1068" s="260" t="s">
        <v>554</v>
      </c>
      <c r="C1068" s="5"/>
      <c r="D1068" s="261" t="s">
        <v>323</v>
      </c>
      <c r="E1068" s="262">
        <v>9</v>
      </c>
      <c r="F1068" s="262">
        <v>3</v>
      </c>
      <c r="G1068" s="262">
        <v>1</v>
      </c>
      <c r="H1068" s="262">
        <v>5</v>
      </c>
      <c r="I1068" s="263">
        <v>4</v>
      </c>
      <c r="M1068" s="264">
        <v>1080.82</v>
      </c>
      <c r="N1068" s="264">
        <v>286.61</v>
      </c>
      <c r="O1068" s="264">
        <v>312.60000000000002</v>
      </c>
      <c r="P1068" s="264">
        <v>748.81</v>
      </c>
      <c r="Q1068" s="264">
        <v>1005.4</v>
      </c>
      <c r="U1068" s="264">
        <v>11.3770526315789</v>
      </c>
      <c r="V1068" s="264">
        <v>3.04904255319149</v>
      </c>
      <c r="W1068" s="264">
        <v>3.4351648351648398</v>
      </c>
      <c r="X1068" s="264">
        <v>9.4786075949367099</v>
      </c>
      <c r="Y1068" s="264">
        <v>10.695744680851099</v>
      </c>
      <c r="Z1068" s="11"/>
      <c r="AA1068" s="4"/>
      <c r="AB1068" s="260" t="s">
        <v>561</v>
      </c>
      <c r="AD1068" s="261" t="s">
        <v>167</v>
      </c>
      <c r="AE1068" s="262">
        <v>188</v>
      </c>
      <c r="AF1068" s="262">
        <v>87</v>
      </c>
      <c r="AG1068" s="262">
        <v>61</v>
      </c>
      <c r="AH1068" s="262">
        <v>38</v>
      </c>
      <c r="AI1068" s="263">
        <v>34</v>
      </c>
      <c r="AJ1068" s="24"/>
      <c r="AK1068" s="4"/>
      <c r="AL1068" s="4"/>
      <c r="AM1068" s="264">
        <v>65403.59</v>
      </c>
      <c r="AN1068" s="264">
        <v>-17695.14</v>
      </c>
      <c r="AO1068" s="264">
        <v>3818.05</v>
      </c>
      <c r="AP1068" s="264">
        <v>2140.54</v>
      </c>
      <c r="AQ1068" s="264">
        <v>-3859.82</v>
      </c>
      <c r="AR1068" s="24"/>
      <c r="AS1068" s="4"/>
      <c r="AT1068" s="4"/>
      <c r="AU1068" s="264">
        <v>57.624308370044098</v>
      </c>
      <c r="AV1068" s="264">
        <v>-15.729013333333301</v>
      </c>
      <c r="AW1068" s="264">
        <v>3.46465517241379</v>
      </c>
      <c r="AX1068" s="264">
        <v>1.9856586270872001</v>
      </c>
      <c r="AY1068" s="264">
        <v>-3.3622125435540098</v>
      </c>
      <c r="AZ1068" s="24"/>
      <c r="BA1068" s="4"/>
    </row>
    <row r="1069" spans="2:53" ht="14.4">
      <c r="B1069" s="253" t="s">
        <v>80</v>
      </c>
      <c r="C1069" s="5"/>
      <c r="D1069" s="254" t="s">
        <v>81</v>
      </c>
      <c r="E1069" s="255">
        <v>8</v>
      </c>
      <c r="F1069" s="255">
        <v>4</v>
      </c>
      <c r="G1069" s="255">
        <v>2</v>
      </c>
      <c r="H1069" s="255">
        <v>1</v>
      </c>
      <c r="I1069" s="256">
        <v>1</v>
      </c>
      <c r="M1069" s="257">
        <v>799.21</v>
      </c>
      <c r="N1069" s="257">
        <v>610.95000000000005</v>
      </c>
      <c r="O1069" s="257">
        <v>65.56</v>
      </c>
      <c r="P1069" s="257">
        <v>19.600000000000001</v>
      </c>
      <c r="Q1069" s="257">
        <v>14.26</v>
      </c>
      <c r="U1069" s="257">
        <v>22.200277777777799</v>
      </c>
      <c r="V1069" s="257">
        <v>16.970833333333299</v>
      </c>
      <c r="W1069" s="257">
        <v>1.82111111111111</v>
      </c>
      <c r="X1069" s="257">
        <v>0.57647058823529396</v>
      </c>
      <c r="Y1069" s="257">
        <v>0.41941176470588198</v>
      </c>
      <c r="Z1069" s="11"/>
      <c r="AA1069" s="4"/>
      <c r="AB1069" s="253" t="s">
        <v>561</v>
      </c>
      <c r="AD1069" s="254" t="s">
        <v>98</v>
      </c>
      <c r="AE1069" s="255"/>
      <c r="AF1069" s="255"/>
      <c r="AG1069" s="255"/>
      <c r="AH1069" s="255"/>
      <c r="AI1069" s="256"/>
      <c r="AJ1069" s="24"/>
      <c r="AK1069" s="4"/>
      <c r="AL1069" s="4"/>
      <c r="AM1069" s="257">
        <v>0</v>
      </c>
      <c r="AN1069" s="257">
        <v>0</v>
      </c>
      <c r="AO1069" s="257">
        <v>0</v>
      </c>
      <c r="AP1069" s="257">
        <v>0</v>
      </c>
      <c r="AQ1069" s="257">
        <v>0</v>
      </c>
      <c r="AR1069" s="24"/>
      <c r="AS1069" s="4"/>
      <c r="AT1069" s="4"/>
      <c r="AU1069" s="257">
        <v>0</v>
      </c>
      <c r="AV1069" s="257">
        <v>0</v>
      </c>
      <c r="AW1069" s="257">
        <v>0</v>
      </c>
      <c r="AX1069" s="257">
        <v>0</v>
      </c>
      <c r="AY1069" s="257">
        <v>0</v>
      </c>
      <c r="AZ1069" s="24"/>
      <c r="BA1069" s="4"/>
    </row>
    <row r="1070" spans="2:53" ht="14.4">
      <c r="B1070" s="260" t="s">
        <v>791</v>
      </c>
      <c r="C1070" s="5"/>
      <c r="D1070" s="261" t="s">
        <v>81</v>
      </c>
      <c r="E1070" s="262"/>
      <c r="F1070" s="262">
        <v>1</v>
      </c>
      <c r="G1070" s="262">
        <v>1</v>
      </c>
      <c r="H1070" s="262">
        <v>1</v>
      </c>
      <c r="I1070" s="263">
        <v>1</v>
      </c>
      <c r="M1070" s="264">
        <v>0</v>
      </c>
      <c r="N1070" s="264">
        <v>225.45</v>
      </c>
      <c r="O1070" s="264">
        <v>323.41000000000003</v>
      </c>
      <c r="P1070" s="264">
        <v>279.5</v>
      </c>
      <c r="Q1070" s="264">
        <v>469.17</v>
      </c>
      <c r="U1070" s="264">
        <v>0</v>
      </c>
      <c r="V1070" s="264">
        <v>112.72499999999999</v>
      </c>
      <c r="W1070" s="264">
        <v>161.70500000000001</v>
      </c>
      <c r="X1070" s="264">
        <v>139.75</v>
      </c>
      <c r="Y1070" s="264">
        <v>234.58500000000001</v>
      </c>
      <c r="Z1070" s="11"/>
      <c r="AA1070" s="4"/>
      <c r="AB1070" s="260" t="s">
        <v>561</v>
      </c>
      <c r="AD1070" s="261" t="s">
        <v>83</v>
      </c>
      <c r="AE1070" s="262"/>
      <c r="AF1070" s="262"/>
      <c r="AG1070" s="262"/>
      <c r="AH1070" s="262"/>
      <c r="AI1070" s="263">
        <v>1</v>
      </c>
      <c r="AJ1070" s="24"/>
      <c r="AK1070" s="4"/>
      <c r="AL1070" s="4"/>
      <c r="AM1070" s="264"/>
      <c r="AN1070" s="264"/>
      <c r="AO1070" s="264"/>
      <c r="AP1070" s="264"/>
      <c r="AQ1070" s="264">
        <v>364.56</v>
      </c>
      <c r="AR1070" s="24"/>
      <c r="AS1070" s="4"/>
      <c r="AT1070" s="4"/>
      <c r="AU1070" s="264"/>
      <c r="AV1070" s="264"/>
      <c r="AW1070" s="264"/>
      <c r="AX1070" s="264"/>
      <c r="AY1070" s="264">
        <v>364.56</v>
      </c>
      <c r="AZ1070" s="24"/>
      <c r="BA1070" s="4"/>
    </row>
    <row r="1071" spans="2:53" ht="14.4">
      <c r="B1071" s="253" t="s">
        <v>792</v>
      </c>
      <c r="C1071" s="5"/>
      <c r="D1071" s="254" t="s">
        <v>81</v>
      </c>
      <c r="E1071" s="255"/>
      <c r="F1071" s="255"/>
      <c r="G1071" s="255"/>
      <c r="H1071" s="255"/>
      <c r="I1071" s="256"/>
      <c r="M1071" s="257"/>
      <c r="N1071" s="257">
        <v>-21.07</v>
      </c>
      <c r="O1071" s="257">
        <v>-16.8</v>
      </c>
      <c r="P1071" s="257">
        <v>-19.649999999999999</v>
      </c>
      <c r="Q1071" s="257">
        <v>-92.71</v>
      </c>
      <c r="U1071" s="257"/>
      <c r="V1071" s="257">
        <v>-21.07</v>
      </c>
      <c r="W1071" s="257">
        <v>-16.8</v>
      </c>
      <c r="X1071" s="257">
        <v>-19.649999999999999</v>
      </c>
      <c r="Y1071" s="257">
        <v>-92.71</v>
      </c>
      <c r="Z1071" s="11"/>
      <c r="AA1071" s="4"/>
      <c r="AB1071" s="253" t="s">
        <v>562</v>
      </c>
      <c r="AD1071" s="254" t="s">
        <v>274</v>
      </c>
      <c r="AE1071" s="255">
        <v>8</v>
      </c>
      <c r="AF1071" s="255">
        <v>6</v>
      </c>
      <c r="AG1071" s="255">
        <v>3</v>
      </c>
      <c r="AH1071" s="255">
        <v>2</v>
      </c>
      <c r="AI1071" s="256">
        <v>2</v>
      </c>
      <c r="AJ1071" s="24"/>
      <c r="AK1071" s="4"/>
      <c r="AL1071" s="4"/>
      <c r="AM1071" s="257">
        <v>486.45</v>
      </c>
      <c r="AN1071" s="257">
        <v>383.25</v>
      </c>
      <c r="AO1071" s="257">
        <v>70.52</v>
      </c>
      <c r="AP1071" s="257">
        <v>57.43</v>
      </c>
      <c r="AQ1071" s="257">
        <v>227.82</v>
      </c>
      <c r="AR1071" s="24"/>
      <c r="AS1071" s="4"/>
      <c r="AT1071" s="4"/>
      <c r="AU1071" s="257">
        <v>13.512499999999999</v>
      </c>
      <c r="AV1071" s="257">
        <v>10.6458333333333</v>
      </c>
      <c r="AW1071" s="257">
        <v>1.95888888888889</v>
      </c>
      <c r="AX1071" s="257">
        <v>1.9143333333333299</v>
      </c>
      <c r="AY1071" s="257">
        <v>6.3283333333333296</v>
      </c>
      <c r="AZ1071" s="24"/>
      <c r="BA1071" s="4"/>
    </row>
    <row r="1072" spans="2:53" ht="14.4">
      <c r="B1072" s="260" t="s">
        <v>700</v>
      </c>
      <c r="C1072" s="5"/>
      <c r="D1072" s="261" t="s">
        <v>81</v>
      </c>
      <c r="E1072" s="262">
        <v>1</v>
      </c>
      <c r="F1072" s="262"/>
      <c r="G1072" s="262"/>
      <c r="H1072" s="262"/>
      <c r="I1072" s="263"/>
      <c r="M1072" s="264">
        <v>53.46</v>
      </c>
      <c r="N1072" s="264">
        <v>0</v>
      </c>
      <c r="O1072" s="264"/>
      <c r="P1072" s="264"/>
      <c r="Q1072" s="264"/>
      <c r="U1072" s="264">
        <v>53.46</v>
      </c>
      <c r="V1072" s="264">
        <v>0</v>
      </c>
      <c r="W1072" s="264"/>
      <c r="X1072" s="264"/>
      <c r="Y1072" s="264"/>
      <c r="Z1072" s="11"/>
      <c r="AA1072" s="4"/>
      <c r="AB1072" s="260" t="s">
        <v>658</v>
      </c>
      <c r="AD1072" s="261" t="s">
        <v>564</v>
      </c>
      <c r="AE1072" s="262">
        <v>16</v>
      </c>
      <c r="AF1072" s="262">
        <v>15</v>
      </c>
      <c r="AG1072" s="262">
        <v>15</v>
      </c>
      <c r="AH1072" s="262">
        <v>15</v>
      </c>
      <c r="AI1072" s="263">
        <v>16</v>
      </c>
      <c r="AJ1072" s="24"/>
      <c r="AK1072" s="4"/>
      <c r="AL1072" s="4"/>
      <c r="AM1072" s="264">
        <v>2318.64</v>
      </c>
      <c r="AN1072" s="264">
        <v>672.07</v>
      </c>
      <c r="AO1072" s="264">
        <v>1723.46</v>
      </c>
      <c r="AP1072" s="264">
        <v>1723.26</v>
      </c>
      <c r="AQ1072" s="264">
        <v>11185.95</v>
      </c>
      <c r="AR1072" s="24"/>
      <c r="AS1072" s="4"/>
      <c r="AT1072" s="4"/>
      <c r="AU1072" s="264">
        <v>31.762191780821901</v>
      </c>
      <c r="AV1072" s="264">
        <v>8.9609333333333296</v>
      </c>
      <c r="AW1072" s="264">
        <v>22.677105263157902</v>
      </c>
      <c r="AX1072" s="264">
        <v>24.271267605633799</v>
      </c>
      <c r="AY1072" s="264">
        <v>141.594303797468</v>
      </c>
      <c r="AZ1072" s="24"/>
      <c r="BA1072" s="4"/>
    </row>
    <row r="1073" spans="2:53" ht="14.4">
      <c r="B1073" s="253" t="s">
        <v>518</v>
      </c>
      <c r="C1073" s="5"/>
      <c r="D1073" s="254" t="s">
        <v>81</v>
      </c>
      <c r="E1073" s="255">
        <v>729</v>
      </c>
      <c r="F1073" s="255">
        <v>384</v>
      </c>
      <c r="G1073" s="255">
        <v>294</v>
      </c>
      <c r="H1073" s="255">
        <v>229</v>
      </c>
      <c r="I1073" s="256">
        <v>275</v>
      </c>
      <c r="M1073" s="257">
        <v>67354.87</v>
      </c>
      <c r="N1073" s="257">
        <v>35668.97</v>
      </c>
      <c r="O1073" s="257">
        <v>36475.19</v>
      </c>
      <c r="P1073" s="257">
        <v>24243.45</v>
      </c>
      <c r="Q1073" s="257">
        <v>60732.68</v>
      </c>
      <c r="U1073" s="257">
        <v>23.833995046001402</v>
      </c>
      <c r="V1073" s="257">
        <v>12.342204152249099</v>
      </c>
      <c r="W1073" s="257">
        <v>12.7224241367283</v>
      </c>
      <c r="X1073" s="257">
        <v>8.4413126740947106</v>
      </c>
      <c r="Y1073" s="257">
        <v>20.552514382402698</v>
      </c>
      <c r="Z1073" s="11"/>
      <c r="AA1073" s="4"/>
      <c r="AB1073" s="253" t="s">
        <v>658</v>
      </c>
      <c r="AD1073" s="254" t="s">
        <v>64</v>
      </c>
      <c r="AE1073" s="255"/>
      <c r="AF1073" s="255"/>
      <c r="AG1073" s="255"/>
      <c r="AH1073" s="255"/>
      <c r="AI1073" s="256"/>
      <c r="AJ1073" s="24"/>
      <c r="AK1073" s="4"/>
      <c r="AL1073" s="4"/>
      <c r="AM1073" s="257">
        <v>0</v>
      </c>
      <c r="AN1073" s="257">
        <v>0</v>
      </c>
      <c r="AO1073" s="257">
        <v>0</v>
      </c>
      <c r="AP1073" s="257">
        <v>0</v>
      </c>
      <c r="AQ1073" s="257">
        <v>0</v>
      </c>
      <c r="AR1073" s="24"/>
      <c r="AS1073" s="4"/>
      <c r="AT1073" s="4"/>
      <c r="AU1073" s="257">
        <v>0</v>
      </c>
      <c r="AV1073" s="257">
        <v>0</v>
      </c>
      <c r="AW1073" s="257">
        <v>0</v>
      </c>
      <c r="AX1073" s="257">
        <v>0</v>
      </c>
      <c r="AY1073" s="257">
        <v>0</v>
      </c>
      <c r="AZ1073" s="24"/>
      <c r="BA1073" s="4"/>
    </row>
    <row r="1074" spans="2:53" ht="14.4">
      <c r="B1074" s="260" t="s">
        <v>513</v>
      </c>
      <c r="C1074" s="5"/>
      <c r="D1074" s="261" t="s">
        <v>484</v>
      </c>
      <c r="E1074" s="262">
        <v>367</v>
      </c>
      <c r="F1074" s="262">
        <v>222</v>
      </c>
      <c r="G1074" s="262">
        <v>156</v>
      </c>
      <c r="H1074" s="262">
        <v>138</v>
      </c>
      <c r="I1074" s="263">
        <v>164</v>
      </c>
      <c r="M1074" s="264">
        <v>31758.86</v>
      </c>
      <c r="N1074" s="264">
        <v>18254.3</v>
      </c>
      <c r="O1074" s="264">
        <v>13035.6</v>
      </c>
      <c r="P1074" s="264">
        <v>10784.35</v>
      </c>
      <c r="Q1074" s="264">
        <v>33242.06</v>
      </c>
      <c r="U1074" s="264">
        <v>23.283621700879799</v>
      </c>
      <c r="V1074" s="264">
        <v>12.964701704545501</v>
      </c>
      <c r="W1074" s="264">
        <v>9.3445161290322503</v>
      </c>
      <c r="X1074" s="264">
        <v>7.7031071428571396</v>
      </c>
      <c r="Y1074" s="264">
        <v>23.0048858131488</v>
      </c>
      <c r="Z1074" s="11"/>
      <c r="AA1074" s="4"/>
      <c r="AB1074" s="260" t="s">
        <v>658</v>
      </c>
      <c r="AD1074" s="261" t="s">
        <v>70</v>
      </c>
      <c r="AE1074" s="262"/>
      <c r="AF1074" s="262"/>
      <c r="AG1074" s="262"/>
      <c r="AH1074" s="262"/>
      <c r="AI1074" s="263"/>
      <c r="AJ1074" s="24"/>
      <c r="AK1074" s="4"/>
      <c r="AL1074" s="4"/>
      <c r="AM1074" s="264">
        <v>0</v>
      </c>
      <c r="AN1074" s="264">
        <v>0</v>
      </c>
      <c r="AO1074" s="264">
        <v>0</v>
      </c>
      <c r="AP1074" s="264">
        <v>0</v>
      </c>
      <c r="AQ1074" s="264">
        <v>0</v>
      </c>
      <c r="AR1074" s="24"/>
      <c r="AS1074" s="4"/>
      <c r="AT1074" s="4"/>
      <c r="AU1074" s="264">
        <v>0</v>
      </c>
      <c r="AV1074" s="264">
        <v>0</v>
      </c>
      <c r="AW1074" s="264">
        <v>0</v>
      </c>
      <c r="AX1074" s="264">
        <v>0</v>
      </c>
      <c r="AY1074" s="264">
        <v>0</v>
      </c>
      <c r="AZ1074" s="24"/>
      <c r="BA1074" s="4"/>
    </row>
    <row r="1075" spans="2:53" ht="14.4">
      <c r="B1075" s="253" t="s">
        <v>318</v>
      </c>
      <c r="C1075" s="5"/>
      <c r="D1075" s="254" t="s">
        <v>319</v>
      </c>
      <c r="E1075" s="255">
        <v>49</v>
      </c>
      <c r="F1075" s="255">
        <v>33</v>
      </c>
      <c r="G1075" s="255">
        <v>26</v>
      </c>
      <c r="H1075" s="255">
        <v>25</v>
      </c>
      <c r="I1075" s="256">
        <v>25</v>
      </c>
      <c r="M1075" s="257">
        <v>2699.8</v>
      </c>
      <c r="N1075" s="257">
        <v>234.83</v>
      </c>
      <c r="O1075" s="257">
        <v>2477.21</v>
      </c>
      <c r="P1075" s="257">
        <v>939.11</v>
      </c>
      <c r="Q1075" s="257">
        <v>4080.47</v>
      </c>
      <c r="U1075" s="257">
        <v>29.997777777777799</v>
      </c>
      <c r="V1075" s="257">
        <v>2.4461458333333299</v>
      </c>
      <c r="W1075" s="257">
        <v>28.804767441860498</v>
      </c>
      <c r="X1075" s="257">
        <v>10.794367816092</v>
      </c>
      <c r="Y1075" s="257">
        <v>43.409255319148897</v>
      </c>
      <c r="Z1075" s="11"/>
      <c r="AA1075" s="4"/>
      <c r="AB1075" s="253" t="s">
        <v>658</v>
      </c>
      <c r="AD1075" s="254" t="s">
        <v>59</v>
      </c>
      <c r="AE1075" s="255"/>
      <c r="AF1075" s="255"/>
      <c r="AG1075" s="255"/>
      <c r="AH1075" s="255"/>
      <c r="AI1075" s="256"/>
      <c r="AJ1075" s="24"/>
      <c r="AK1075" s="4"/>
      <c r="AL1075" s="4"/>
      <c r="AM1075" s="257">
        <v>0</v>
      </c>
      <c r="AN1075" s="257">
        <v>0</v>
      </c>
      <c r="AO1075" s="257">
        <v>0</v>
      </c>
      <c r="AP1075" s="257">
        <v>0</v>
      </c>
      <c r="AQ1075" s="257">
        <v>0</v>
      </c>
      <c r="AR1075" s="24"/>
      <c r="AS1075" s="4"/>
      <c r="AT1075" s="4"/>
      <c r="AU1075" s="257">
        <v>0</v>
      </c>
      <c r="AV1075" s="257">
        <v>0</v>
      </c>
      <c r="AW1075" s="257">
        <v>0</v>
      </c>
      <c r="AX1075" s="257">
        <v>0</v>
      </c>
      <c r="AY1075" s="257">
        <v>0</v>
      </c>
      <c r="AZ1075" s="24"/>
      <c r="BA1075" s="4"/>
    </row>
    <row r="1076" spans="2:53" ht="14.4">
      <c r="B1076" s="260" t="s">
        <v>495</v>
      </c>
      <c r="C1076" s="5"/>
      <c r="D1076" s="261" t="s">
        <v>319</v>
      </c>
      <c r="E1076" s="262">
        <v>36</v>
      </c>
      <c r="F1076" s="262">
        <v>22</v>
      </c>
      <c r="G1076" s="262">
        <v>12</v>
      </c>
      <c r="H1076" s="262">
        <v>11</v>
      </c>
      <c r="I1076" s="263">
        <v>21</v>
      </c>
      <c r="M1076" s="264">
        <v>2702.12</v>
      </c>
      <c r="N1076" s="264">
        <v>2561.08</v>
      </c>
      <c r="O1076" s="264">
        <v>870.36</v>
      </c>
      <c r="P1076" s="264">
        <v>1104.45</v>
      </c>
      <c r="Q1076" s="264">
        <v>4194.1000000000004</v>
      </c>
      <c r="U1076" s="264">
        <v>21.445396825396799</v>
      </c>
      <c r="V1076" s="264">
        <v>19.7006153846154</v>
      </c>
      <c r="W1076" s="264">
        <v>6.8532283464566897</v>
      </c>
      <c r="X1076" s="264">
        <v>8.8355999999999995</v>
      </c>
      <c r="Y1076" s="264">
        <v>29.329370629370601</v>
      </c>
      <c r="Z1076" s="11"/>
      <c r="AA1076" s="4"/>
      <c r="AB1076" s="260" t="s">
        <v>565</v>
      </c>
      <c r="AD1076" s="261" t="s">
        <v>117</v>
      </c>
      <c r="AE1076" s="262">
        <v>23</v>
      </c>
      <c r="AF1076" s="262">
        <v>14</v>
      </c>
      <c r="AG1076" s="262">
        <v>10</v>
      </c>
      <c r="AH1076" s="262">
        <v>9</v>
      </c>
      <c r="AI1076" s="263">
        <v>5</v>
      </c>
      <c r="AJ1076" s="24"/>
      <c r="AK1076" s="4"/>
      <c r="AL1076" s="4"/>
      <c r="AM1076" s="264">
        <v>7418.15</v>
      </c>
      <c r="AN1076" s="264">
        <v>-511.87</v>
      </c>
      <c r="AO1076" s="264">
        <v>204.03</v>
      </c>
      <c r="AP1076" s="264">
        <v>263.92</v>
      </c>
      <c r="AQ1076" s="264">
        <v>-47.979999999999897</v>
      </c>
      <c r="AR1076" s="24"/>
      <c r="AS1076" s="4"/>
      <c r="AT1076" s="4"/>
      <c r="AU1076" s="264">
        <v>40.759065934065902</v>
      </c>
      <c r="AV1076" s="264">
        <v>-2.79710382513661</v>
      </c>
      <c r="AW1076" s="264">
        <v>1.20727810650888</v>
      </c>
      <c r="AX1076" s="264">
        <v>1.49107344632768</v>
      </c>
      <c r="AY1076" s="264">
        <v>-0.269550561797752</v>
      </c>
      <c r="AZ1076" s="24"/>
      <c r="BA1076" s="4"/>
    </row>
    <row r="1077" spans="2:53" ht="14.4">
      <c r="B1077" s="253" t="s">
        <v>62</v>
      </c>
      <c r="C1077" s="5"/>
      <c r="D1077" s="254" t="s">
        <v>64</v>
      </c>
      <c r="E1077" s="255"/>
      <c r="F1077" s="255"/>
      <c r="G1077" s="255"/>
      <c r="H1077" s="255"/>
      <c r="I1077" s="256"/>
      <c r="M1077" s="257">
        <v>0</v>
      </c>
      <c r="N1077" s="257">
        <v>0</v>
      </c>
      <c r="O1077" s="257">
        <v>0</v>
      </c>
      <c r="P1077" s="257">
        <v>0</v>
      </c>
      <c r="Q1077" s="257">
        <v>0</v>
      </c>
      <c r="U1077" s="257">
        <v>0</v>
      </c>
      <c r="V1077" s="257">
        <v>0</v>
      </c>
      <c r="W1077" s="257">
        <v>0</v>
      </c>
      <c r="X1077" s="257">
        <v>0</v>
      </c>
      <c r="Y1077" s="257">
        <v>0</v>
      </c>
      <c r="Z1077" s="11"/>
      <c r="AA1077" s="4"/>
      <c r="AB1077" s="253" t="s">
        <v>569</v>
      </c>
      <c r="AD1077" s="254" t="s">
        <v>445</v>
      </c>
      <c r="AE1077" s="255">
        <v>93</v>
      </c>
      <c r="AF1077" s="255">
        <v>40</v>
      </c>
      <c r="AG1077" s="255">
        <v>35</v>
      </c>
      <c r="AH1077" s="255">
        <v>26</v>
      </c>
      <c r="AI1077" s="256">
        <v>22</v>
      </c>
      <c r="AJ1077" s="24"/>
      <c r="AK1077" s="4"/>
      <c r="AL1077" s="4"/>
      <c r="AM1077" s="257">
        <v>29497.52</v>
      </c>
      <c r="AN1077" s="257">
        <v>2262.75</v>
      </c>
      <c r="AO1077" s="257">
        <v>349.49</v>
      </c>
      <c r="AP1077" s="257">
        <v>994.54</v>
      </c>
      <c r="AQ1077" s="257">
        <v>4531.7299999999996</v>
      </c>
      <c r="AR1077" s="24"/>
      <c r="AS1077" s="4"/>
      <c r="AT1077" s="4"/>
      <c r="AU1077" s="257">
        <v>59.832697768762699</v>
      </c>
      <c r="AV1077" s="257">
        <v>4.6654639175257699</v>
      </c>
      <c r="AW1077" s="257">
        <v>0.70461693548387105</v>
      </c>
      <c r="AX1077" s="257">
        <v>2.0937684210526299</v>
      </c>
      <c r="AY1077" s="257">
        <v>8.9383234714003894</v>
      </c>
      <c r="AZ1077" s="24"/>
      <c r="BA1077" s="4"/>
    </row>
    <row r="1078" spans="2:53" ht="14.4">
      <c r="B1078" s="260" t="s">
        <v>249</v>
      </c>
      <c r="C1078" s="5"/>
      <c r="D1078" s="261" t="s">
        <v>64</v>
      </c>
      <c r="E1078" s="262">
        <v>1204</v>
      </c>
      <c r="F1078" s="262">
        <v>720</v>
      </c>
      <c r="G1078" s="262">
        <v>418</v>
      </c>
      <c r="H1078" s="262">
        <v>281</v>
      </c>
      <c r="I1078" s="263">
        <v>597</v>
      </c>
      <c r="M1078" s="264">
        <v>171782.29</v>
      </c>
      <c r="N1078" s="264">
        <v>131750.68</v>
      </c>
      <c r="O1078" s="264">
        <v>70175.289999999994</v>
      </c>
      <c r="P1078" s="264">
        <v>44846.400000000001</v>
      </c>
      <c r="Q1078" s="264">
        <v>230576.86</v>
      </c>
      <c r="U1078" s="264">
        <v>38.689704954954898</v>
      </c>
      <c r="V1078" s="264">
        <v>28.309127632144399</v>
      </c>
      <c r="W1078" s="264">
        <v>15.7202710573477</v>
      </c>
      <c r="X1078" s="264">
        <v>10.662482168331</v>
      </c>
      <c r="Y1078" s="264">
        <v>46.078509192645903</v>
      </c>
      <c r="Z1078" s="11"/>
      <c r="AA1078" s="4"/>
      <c r="AB1078" s="260" t="s">
        <v>569</v>
      </c>
      <c r="AD1078" s="261" t="s">
        <v>217</v>
      </c>
      <c r="AE1078" s="262"/>
      <c r="AF1078" s="262"/>
      <c r="AG1078" s="262"/>
      <c r="AH1078" s="262"/>
      <c r="AI1078" s="263"/>
      <c r="AJ1078" s="24"/>
      <c r="AK1078" s="4"/>
      <c r="AL1078" s="4"/>
      <c r="AM1078" s="264">
        <v>0</v>
      </c>
      <c r="AN1078" s="264">
        <v>0</v>
      </c>
      <c r="AO1078" s="264"/>
      <c r="AP1078" s="264">
        <v>0</v>
      </c>
      <c r="AQ1078" s="264">
        <v>-50.34</v>
      </c>
      <c r="AR1078" s="24"/>
      <c r="AS1078" s="4"/>
      <c r="AT1078" s="4"/>
      <c r="AU1078" s="264">
        <v>0</v>
      </c>
      <c r="AV1078" s="264">
        <v>0</v>
      </c>
      <c r="AW1078" s="264"/>
      <c r="AX1078" s="264">
        <v>0</v>
      </c>
      <c r="AY1078" s="264">
        <v>-50.34</v>
      </c>
      <c r="AZ1078" s="24"/>
      <c r="BA1078" s="4"/>
    </row>
    <row r="1079" spans="2:53" ht="14.4">
      <c r="B1079" s="253" t="s">
        <v>668</v>
      </c>
      <c r="C1079" s="5"/>
      <c r="D1079" s="254" t="s">
        <v>64</v>
      </c>
      <c r="E1079" s="255">
        <v>176</v>
      </c>
      <c r="F1079" s="255">
        <v>109</v>
      </c>
      <c r="G1079" s="255">
        <v>61</v>
      </c>
      <c r="H1079" s="255">
        <v>42</v>
      </c>
      <c r="I1079" s="256">
        <v>90</v>
      </c>
      <c r="M1079" s="257">
        <v>26977.23</v>
      </c>
      <c r="N1079" s="257">
        <v>17719.45</v>
      </c>
      <c r="O1079" s="257">
        <v>7719.65</v>
      </c>
      <c r="P1079" s="257">
        <v>4755.91</v>
      </c>
      <c r="Q1079" s="257">
        <v>36097.01</v>
      </c>
      <c r="U1079" s="257">
        <v>41.567380585516197</v>
      </c>
      <c r="V1079" s="257">
        <v>26.446940298507499</v>
      </c>
      <c r="W1079" s="257">
        <v>12.118759811617</v>
      </c>
      <c r="X1079" s="257">
        <v>8.2282179930795802</v>
      </c>
      <c r="Y1079" s="257">
        <v>51.6409298998569</v>
      </c>
      <c r="Z1079" s="11"/>
      <c r="AA1079" s="4"/>
      <c r="AB1079" s="253"/>
      <c r="AD1079" s="254"/>
      <c r="AE1079" s="255"/>
      <c r="AF1079" s="255"/>
      <c r="AG1079" s="255"/>
      <c r="AH1079" s="255"/>
      <c r="AI1079" s="256"/>
      <c r="AJ1079" s="24"/>
      <c r="AK1079" s="4"/>
      <c r="AL1079" s="4"/>
      <c r="AM1079" s="257"/>
      <c r="AN1079" s="257"/>
      <c r="AO1079" s="257"/>
      <c r="AP1079" s="257"/>
      <c r="AQ1079" s="257"/>
      <c r="AR1079" s="24"/>
      <c r="AS1079" s="4"/>
      <c r="AT1079" s="4"/>
      <c r="AU1079" s="257"/>
      <c r="AV1079" s="257"/>
      <c r="AW1079" s="257"/>
      <c r="AX1079" s="257"/>
      <c r="AY1079" s="257"/>
      <c r="AZ1079" s="24"/>
      <c r="BA1079" s="4"/>
    </row>
    <row r="1080" spans="2:53" ht="14.4">
      <c r="B1080" s="260" t="s">
        <v>340</v>
      </c>
      <c r="C1080" s="5"/>
      <c r="D1080" s="261" t="s">
        <v>64</v>
      </c>
      <c r="E1080" s="262"/>
      <c r="F1080" s="262"/>
      <c r="G1080" s="262"/>
      <c r="H1080" s="262"/>
      <c r="I1080" s="263"/>
      <c r="M1080" s="264">
        <v>0</v>
      </c>
      <c r="N1080" s="264">
        <v>0</v>
      </c>
      <c r="O1080" s="264">
        <v>0</v>
      </c>
      <c r="P1080" s="264">
        <v>0</v>
      </c>
      <c r="Q1080" s="264">
        <v>0</v>
      </c>
      <c r="U1080" s="264">
        <v>0</v>
      </c>
      <c r="V1080" s="264">
        <v>0</v>
      </c>
      <c r="W1080" s="264">
        <v>0</v>
      </c>
      <c r="X1080" s="264">
        <v>0</v>
      </c>
      <c r="Y1080" s="264">
        <v>0</v>
      </c>
      <c r="Z1080" s="11"/>
      <c r="AA1080" s="4"/>
      <c r="AB1080" s="260"/>
      <c r="AD1080" s="261"/>
      <c r="AE1080" s="262"/>
      <c r="AF1080" s="262"/>
      <c r="AG1080" s="262"/>
      <c r="AH1080" s="262"/>
      <c r="AI1080" s="263"/>
      <c r="AJ1080" s="24"/>
      <c r="AK1080" s="4"/>
      <c r="AL1080" s="4"/>
      <c r="AM1080" s="264"/>
      <c r="AN1080" s="264"/>
      <c r="AO1080" s="264"/>
      <c r="AP1080" s="264"/>
      <c r="AQ1080" s="264"/>
      <c r="AR1080" s="24"/>
      <c r="AS1080" s="4"/>
      <c r="AT1080" s="4"/>
      <c r="AU1080" s="264"/>
      <c r="AV1080" s="264"/>
      <c r="AW1080" s="264"/>
      <c r="AX1080" s="264"/>
      <c r="AY1080" s="264"/>
      <c r="AZ1080" s="24"/>
      <c r="BA1080" s="4"/>
    </row>
    <row r="1081" spans="2:53" ht="14.4">
      <c r="B1081" s="253" t="s">
        <v>704</v>
      </c>
      <c r="C1081" s="5"/>
      <c r="D1081" s="254" t="s">
        <v>64</v>
      </c>
      <c r="E1081" s="255">
        <v>442</v>
      </c>
      <c r="F1081" s="255">
        <v>282</v>
      </c>
      <c r="G1081" s="255">
        <v>196</v>
      </c>
      <c r="H1081" s="255">
        <v>149</v>
      </c>
      <c r="I1081" s="256">
        <v>233</v>
      </c>
      <c r="M1081" s="257">
        <v>51045.56</v>
      </c>
      <c r="N1081" s="257">
        <v>38015.17</v>
      </c>
      <c r="O1081" s="257">
        <v>24451.73</v>
      </c>
      <c r="P1081" s="257">
        <v>16405.3</v>
      </c>
      <c r="Q1081" s="257">
        <v>84221.58</v>
      </c>
      <c r="U1081" s="257">
        <v>43.4800340715502</v>
      </c>
      <c r="V1081" s="257">
        <v>32.325824829932003</v>
      </c>
      <c r="W1081" s="257">
        <v>21.336588132635299</v>
      </c>
      <c r="X1081" s="257">
        <v>14.873345421577501</v>
      </c>
      <c r="Y1081" s="257">
        <v>68.864742436631204</v>
      </c>
      <c r="Z1081" s="11"/>
      <c r="AA1081" s="4"/>
      <c r="AB1081" s="253"/>
      <c r="AD1081" s="254"/>
      <c r="AE1081" s="255"/>
      <c r="AF1081" s="255"/>
      <c r="AG1081" s="255"/>
      <c r="AH1081" s="255"/>
      <c r="AI1081" s="256"/>
      <c r="AJ1081" s="24"/>
      <c r="AK1081" s="4"/>
      <c r="AL1081" s="4"/>
      <c r="AM1081" s="257"/>
      <c r="AN1081" s="257"/>
      <c r="AO1081" s="257"/>
      <c r="AP1081" s="257"/>
      <c r="AQ1081" s="257"/>
      <c r="AR1081" s="24"/>
      <c r="AS1081" s="4"/>
      <c r="AT1081" s="4"/>
      <c r="AU1081" s="257"/>
      <c r="AV1081" s="257"/>
      <c r="AW1081" s="257"/>
      <c r="AX1081" s="257"/>
      <c r="AY1081" s="257"/>
      <c r="AZ1081" s="24"/>
      <c r="BA1081" s="4"/>
    </row>
    <row r="1082" spans="2:53" ht="14.4">
      <c r="B1082" s="260" t="s">
        <v>492</v>
      </c>
      <c r="C1082" s="5"/>
      <c r="D1082" s="261" t="s">
        <v>64</v>
      </c>
      <c r="E1082" s="262">
        <v>2539</v>
      </c>
      <c r="F1082" s="262">
        <v>1528</v>
      </c>
      <c r="G1082" s="262">
        <v>1112</v>
      </c>
      <c r="H1082" s="262">
        <v>742</v>
      </c>
      <c r="I1082" s="263">
        <v>1234</v>
      </c>
      <c r="M1082" s="264">
        <v>289017.93</v>
      </c>
      <c r="N1082" s="264">
        <v>187490.92</v>
      </c>
      <c r="O1082" s="264">
        <v>145815.57</v>
      </c>
      <c r="P1082" s="264">
        <v>86155.81</v>
      </c>
      <c r="Q1082" s="264">
        <v>405829.58999999898</v>
      </c>
      <c r="U1082" s="264">
        <v>36.028163799551201</v>
      </c>
      <c r="V1082" s="264">
        <v>23.261900744416899</v>
      </c>
      <c r="W1082" s="264">
        <v>18.516262857142902</v>
      </c>
      <c r="X1082" s="264">
        <v>11.4401553578542</v>
      </c>
      <c r="Y1082" s="264">
        <v>47.7952643975974</v>
      </c>
      <c r="Z1082" s="11"/>
      <c r="AA1082" s="4"/>
      <c r="AB1082" s="260"/>
      <c r="AD1082" s="261"/>
      <c r="AE1082" s="262"/>
      <c r="AF1082" s="262"/>
      <c r="AG1082" s="262"/>
      <c r="AH1082" s="262"/>
      <c r="AI1082" s="263"/>
      <c r="AJ1082" s="24"/>
      <c r="AK1082" s="4"/>
      <c r="AL1082" s="4"/>
      <c r="AM1082" s="264"/>
      <c r="AN1082" s="264"/>
      <c r="AO1082" s="264"/>
      <c r="AP1082" s="264"/>
      <c r="AQ1082" s="264"/>
      <c r="AR1082" s="24"/>
      <c r="AS1082" s="4"/>
      <c r="AT1082" s="4"/>
      <c r="AU1082" s="264"/>
      <c r="AV1082" s="264"/>
      <c r="AW1082" s="264"/>
      <c r="AX1082" s="264"/>
      <c r="AY1082" s="264"/>
      <c r="AZ1082" s="24"/>
      <c r="BA1082" s="4"/>
    </row>
    <row r="1083" spans="2:53" ht="14.4">
      <c r="B1083" s="253" t="s">
        <v>658</v>
      </c>
      <c r="C1083" s="5"/>
      <c r="D1083" s="254" t="s">
        <v>64</v>
      </c>
      <c r="E1083" s="255"/>
      <c r="F1083" s="255"/>
      <c r="G1083" s="255"/>
      <c r="H1083" s="255"/>
      <c r="I1083" s="256"/>
      <c r="M1083" s="257">
        <v>0</v>
      </c>
      <c r="N1083" s="257">
        <v>-61.63</v>
      </c>
      <c r="O1083" s="257">
        <v>0</v>
      </c>
      <c r="P1083" s="257">
        <v>0</v>
      </c>
      <c r="Q1083" s="257">
        <v>-3.9</v>
      </c>
      <c r="U1083" s="257">
        <v>0</v>
      </c>
      <c r="V1083" s="257">
        <v>-30.815000000000001</v>
      </c>
      <c r="W1083" s="257">
        <v>0</v>
      </c>
      <c r="X1083" s="257">
        <v>0</v>
      </c>
      <c r="Y1083" s="257">
        <v>-1.95</v>
      </c>
      <c r="Z1083" s="11"/>
      <c r="AA1083" s="4"/>
      <c r="AB1083" s="253"/>
      <c r="AD1083" s="254"/>
      <c r="AE1083" s="255"/>
      <c r="AF1083" s="255"/>
      <c r="AG1083" s="255"/>
      <c r="AH1083" s="255"/>
      <c r="AI1083" s="256"/>
      <c r="AJ1083" s="24"/>
      <c r="AK1083" s="4"/>
      <c r="AL1083" s="4"/>
      <c r="AM1083" s="257"/>
      <c r="AN1083" s="257"/>
      <c r="AO1083" s="257"/>
      <c r="AP1083" s="257"/>
      <c r="AQ1083" s="257"/>
      <c r="AR1083" s="24"/>
      <c r="AS1083" s="4"/>
      <c r="AT1083" s="4"/>
      <c r="AU1083" s="257"/>
      <c r="AV1083" s="257"/>
      <c r="AW1083" s="257"/>
      <c r="AX1083" s="257"/>
      <c r="AY1083" s="257"/>
      <c r="AZ1083" s="24"/>
      <c r="BA1083" s="4"/>
    </row>
    <row r="1084" spans="2:53" ht="14.4">
      <c r="B1084" s="260" t="s">
        <v>97</v>
      </c>
      <c r="C1084" s="5"/>
      <c r="D1084" s="261" t="s">
        <v>98</v>
      </c>
      <c r="E1084" s="262">
        <v>51</v>
      </c>
      <c r="F1084" s="262">
        <v>29</v>
      </c>
      <c r="G1084" s="262">
        <v>19</v>
      </c>
      <c r="H1084" s="262">
        <v>13</v>
      </c>
      <c r="I1084" s="263">
        <v>18</v>
      </c>
      <c r="M1084" s="264">
        <v>6872.71</v>
      </c>
      <c r="N1084" s="264">
        <v>4603.8599999999997</v>
      </c>
      <c r="O1084" s="264">
        <v>4825.29</v>
      </c>
      <c r="P1084" s="264">
        <v>2125.33</v>
      </c>
      <c r="Q1084" s="264">
        <v>5273.2</v>
      </c>
      <c r="U1084" s="264">
        <v>22.459836601307199</v>
      </c>
      <c r="V1084" s="264">
        <v>15.2952159468439</v>
      </c>
      <c r="W1084" s="264">
        <v>15.8726644736842</v>
      </c>
      <c r="X1084" s="264">
        <v>6.9228990228012997</v>
      </c>
      <c r="Y1084" s="264">
        <v>16.901282051281999</v>
      </c>
      <c r="Z1084" s="11"/>
      <c r="AA1084" s="4"/>
      <c r="AB1084" s="260"/>
      <c r="AD1084" s="261"/>
      <c r="AE1084" s="262"/>
      <c r="AF1084" s="262"/>
      <c r="AG1084" s="262"/>
      <c r="AH1084" s="262"/>
      <c r="AI1084" s="263"/>
      <c r="AJ1084" s="24"/>
      <c r="AK1084" s="4"/>
      <c r="AL1084" s="4"/>
      <c r="AM1084" s="264"/>
      <c r="AN1084" s="264"/>
      <c r="AO1084" s="264"/>
      <c r="AP1084" s="264"/>
      <c r="AQ1084" s="264"/>
      <c r="AR1084" s="24"/>
      <c r="AS1084" s="4"/>
      <c r="AT1084" s="4"/>
      <c r="AU1084" s="264"/>
      <c r="AV1084" s="264"/>
      <c r="AW1084" s="264"/>
      <c r="AX1084" s="264"/>
      <c r="AY1084" s="264"/>
      <c r="AZ1084" s="24"/>
      <c r="BA1084" s="4"/>
    </row>
    <row r="1085" spans="2:53" ht="14.4">
      <c r="B1085" s="253" t="s">
        <v>120</v>
      </c>
      <c r="C1085" s="5"/>
      <c r="D1085" s="254" t="s">
        <v>98</v>
      </c>
      <c r="E1085" s="255">
        <v>3</v>
      </c>
      <c r="F1085" s="255">
        <v>1</v>
      </c>
      <c r="G1085" s="255"/>
      <c r="H1085" s="255"/>
      <c r="I1085" s="256"/>
      <c r="M1085" s="257">
        <v>2956.73</v>
      </c>
      <c r="N1085" s="257">
        <v>159.62</v>
      </c>
      <c r="O1085" s="257">
        <v>0</v>
      </c>
      <c r="P1085" s="257">
        <v>0</v>
      </c>
      <c r="Q1085" s="257">
        <v>0</v>
      </c>
      <c r="U1085" s="257">
        <v>739.1825</v>
      </c>
      <c r="V1085" s="257">
        <v>79.81</v>
      </c>
      <c r="W1085" s="257">
        <v>0</v>
      </c>
      <c r="X1085" s="257">
        <v>0</v>
      </c>
      <c r="Y1085" s="257">
        <v>0</v>
      </c>
      <c r="Z1085" s="11"/>
      <c r="AA1085" s="4"/>
      <c r="AB1085" s="253"/>
      <c r="AD1085" s="254"/>
      <c r="AE1085" s="255"/>
      <c r="AF1085" s="255"/>
      <c r="AG1085" s="255"/>
      <c r="AH1085" s="255"/>
      <c r="AI1085" s="256"/>
      <c r="AJ1085" s="24"/>
      <c r="AK1085" s="4"/>
      <c r="AL1085" s="4"/>
      <c r="AM1085" s="257"/>
      <c r="AN1085" s="257"/>
      <c r="AO1085" s="257"/>
      <c r="AP1085" s="257"/>
      <c r="AQ1085" s="257"/>
      <c r="AR1085" s="24"/>
      <c r="AS1085" s="4"/>
      <c r="AT1085" s="4"/>
      <c r="AU1085" s="257"/>
      <c r="AV1085" s="257"/>
      <c r="AW1085" s="257"/>
      <c r="AX1085" s="257"/>
      <c r="AY1085" s="257"/>
      <c r="AZ1085" s="24"/>
      <c r="BA1085" s="4"/>
    </row>
    <row r="1086" spans="2:53" ht="14.4">
      <c r="B1086" s="260" t="s">
        <v>178</v>
      </c>
      <c r="C1086" s="5"/>
      <c r="D1086" s="261" t="s">
        <v>98</v>
      </c>
      <c r="E1086" s="262"/>
      <c r="F1086" s="262"/>
      <c r="G1086" s="262"/>
      <c r="H1086" s="262"/>
      <c r="I1086" s="263"/>
      <c r="M1086" s="264">
        <v>0</v>
      </c>
      <c r="N1086" s="264"/>
      <c r="O1086" s="264"/>
      <c r="P1086" s="264">
        <v>0</v>
      </c>
      <c r="Q1086" s="264">
        <v>0</v>
      </c>
      <c r="U1086" s="264">
        <v>0</v>
      </c>
      <c r="V1086" s="264"/>
      <c r="W1086" s="264"/>
      <c r="X1086" s="264">
        <v>0</v>
      </c>
      <c r="Y1086" s="264">
        <v>0</v>
      </c>
      <c r="Z1086" s="11"/>
      <c r="AA1086" s="4"/>
      <c r="AB1086" s="260"/>
      <c r="AD1086" s="261"/>
      <c r="AE1086" s="262"/>
      <c r="AF1086" s="262"/>
      <c r="AG1086" s="262"/>
      <c r="AH1086" s="262"/>
      <c r="AI1086" s="263"/>
      <c r="AJ1086" s="24"/>
      <c r="AK1086" s="4"/>
      <c r="AL1086" s="4"/>
      <c r="AM1086" s="264"/>
      <c r="AN1086" s="264"/>
      <c r="AO1086" s="264"/>
      <c r="AP1086" s="264"/>
      <c r="AQ1086" s="264"/>
      <c r="AR1086" s="24"/>
      <c r="AS1086" s="4"/>
      <c r="AT1086" s="4"/>
      <c r="AU1086" s="264"/>
      <c r="AV1086" s="264"/>
      <c r="AW1086" s="264"/>
      <c r="AX1086" s="264"/>
      <c r="AY1086" s="264"/>
      <c r="AZ1086" s="24"/>
      <c r="BA1086" s="4"/>
    </row>
    <row r="1087" spans="2:53" ht="14.4">
      <c r="B1087" s="253" t="s">
        <v>665</v>
      </c>
      <c r="C1087" s="5"/>
      <c r="D1087" s="254" t="s">
        <v>98</v>
      </c>
      <c r="E1087" s="255">
        <v>3</v>
      </c>
      <c r="F1087" s="255">
        <v>1</v>
      </c>
      <c r="G1087" s="255">
        <v>1</v>
      </c>
      <c r="H1087" s="255">
        <v>1</v>
      </c>
      <c r="I1087" s="256">
        <v>2</v>
      </c>
      <c r="M1087" s="257">
        <v>339.19</v>
      </c>
      <c r="N1087" s="257">
        <v>20.18</v>
      </c>
      <c r="O1087" s="257">
        <v>87.78</v>
      </c>
      <c r="P1087" s="257">
        <v>81.86</v>
      </c>
      <c r="Q1087" s="257">
        <v>189.86</v>
      </c>
      <c r="U1087" s="257">
        <v>67.837999999999994</v>
      </c>
      <c r="V1087" s="257">
        <v>4.0359999999999996</v>
      </c>
      <c r="W1087" s="257">
        <v>17.556000000000001</v>
      </c>
      <c r="X1087" s="257">
        <v>16.372</v>
      </c>
      <c r="Y1087" s="257">
        <v>37.972000000000001</v>
      </c>
      <c r="Z1087" s="11"/>
      <c r="AA1087" s="4"/>
      <c r="AB1087" s="253"/>
      <c r="AD1087" s="254"/>
      <c r="AE1087" s="255"/>
      <c r="AF1087" s="255"/>
      <c r="AG1087" s="255"/>
      <c r="AH1087" s="255"/>
      <c r="AI1087" s="256"/>
      <c r="AJ1087" s="24"/>
      <c r="AK1087" s="4"/>
      <c r="AL1087" s="4"/>
      <c r="AM1087" s="257"/>
      <c r="AN1087" s="257"/>
      <c r="AO1087" s="257"/>
      <c r="AP1087" s="257"/>
      <c r="AQ1087" s="257"/>
      <c r="AR1087" s="24"/>
      <c r="AS1087" s="4"/>
      <c r="AT1087" s="4"/>
      <c r="AU1087" s="257"/>
      <c r="AV1087" s="257"/>
      <c r="AW1087" s="257"/>
      <c r="AX1087" s="257"/>
      <c r="AY1087" s="257"/>
      <c r="AZ1087" s="24"/>
      <c r="BA1087" s="4"/>
    </row>
    <row r="1088" spans="2:53" ht="14.4">
      <c r="B1088" s="260" t="s">
        <v>261</v>
      </c>
      <c r="C1088" s="5"/>
      <c r="D1088" s="261" t="s">
        <v>98</v>
      </c>
      <c r="E1088" s="262"/>
      <c r="F1088" s="262"/>
      <c r="G1088" s="262"/>
      <c r="H1088" s="262"/>
      <c r="I1088" s="263"/>
      <c r="M1088" s="264">
        <v>0</v>
      </c>
      <c r="N1088" s="264">
        <v>0</v>
      </c>
      <c r="O1088" s="264">
        <v>0</v>
      </c>
      <c r="P1088" s="264">
        <v>0</v>
      </c>
      <c r="Q1088" s="264">
        <v>0</v>
      </c>
      <c r="U1088" s="264">
        <v>0</v>
      </c>
      <c r="V1088" s="264">
        <v>0</v>
      </c>
      <c r="W1088" s="264">
        <v>0</v>
      </c>
      <c r="X1088" s="264">
        <v>0</v>
      </c>
      <c r="Y1088" s="264">
        <v>0</v>
      </c>
      <c r="Z1088" s="11"/>
      <c r="AA1088" s="4"/>
      <c r="AB1088" s="260"/>
      <c r="AD1088" s="261"/>
      <c r="AE1088" s="262"/>
      <c r="AF1088" s="262"/>
      <c r="AG1088" s="262"/>
      <c r="AH1088" s="262"/>
      <c r="AI1088" s="263"/>
      <c r="AJ1088" s="24"/>
      <c r="AK1088" s="4"/>
      <c r="AL1088" s="4"/>
      <c r="AM1088" s="264"/>
      <c r="AN1088" s="264"/>
      <c r="AO1088" s="264"/>
      <c r="AP1088" s="264"/>
      <c r="AQ1088" s="264"/>
      <c r="AR1088" s="24"/>
      <c r="AS1088" s="4"/>
      <c r="AT1088" s="4"/>
      <c r="AU1088" s="264"/>
      <c r="AV1088" s="264"/>
      <c r="AW1088" s="264"/>
      <c r="AX1088" s="264"/>
      <c r="AY1088" s="264"/>
      <c r="AZ1088" s="24"/>
      <c r="BA1088" s="4"/>
    </row>
    <row r="1089" spans="2:53" ht="14.4">
      <c r="B1089" s="253" t="s">
        <v>671</v>
      </c>
      <c r="C1089" s="5"/>
      <c r="D1089" s="254" t="s">
        <v>98</v>
      </c>
      <c r="E1089" s="255">
        <v>12</v>
      </c>
      <c r="F1089" s="255">
        <v>9</v>
      </c>
      <c r="G1089" s="255">
        <v>8</v>
      </c>
      <c r="H1089" s="255">
        <v>6</v>
      </c>
      <c r="I1089" s="256">
        <v>4</v>
      </c>
      <c r="M1089" s="257">
        <v>886.77</v>
      </c>
      <c r="N1089" s="257">
        <v>804.02</v>
      </c>
      <c r="O1089" s="257">
        <v>936.05</v>
      </c>
      <c r="P1089" s="257">
        <v>1286.69</v>
      </c>
      <c r="Q1089" s="257">
        <v>2008.54</v>
      </c>
      <c r="U1089" s="257">
        <v>20.153863636363599</v>
      </c>
      <c r="V1089" s="257">
        <v>17.106808510638299</v>
      </c>
      <c r="W1089" s="257">
        <v>20.348913043478301</v>
      </c>
      <c r="X1089" s="257">
        <v>27.971521739130399</v>
      </c>
      <c r="Y1089" s="257">
        <v>42.734893617021299</v>
      </c>
      <c r="Z1089" s="11"/>
      <c r="AA1089" s="4"/>
      <c r="AB1089" s="253"/>
      <c r="AD1089" s="254"/>
      <c r="AE1089" s="255"/>
      <c r="AF1089" s="255"/>
      <c r="AG1089" s="255"/>
      <c r="AH1089" s="255"/>
      <c r="AI1089" s="256"/>
      <c r="AJ1089" s="24"/>
      <c r="AK1089" s="4"/>
      <c r="AL1089" s="4"/>
      <c r="AM1089" s="257"/>
      <c r="AN1089" s="257"/>
      <c r="AO1089" s="257"/>
      <c r="AP1089" s="257"/>
      <c r="AQ1089" s="257"/>
      <c r="AR1089" s="24"/>
      <c r="AS1089" s="4"/>
      <c r="AT1089" s="4"/>
      <c r="AU1089" s="257"/>
      <c r="AV1089" s="257"/>
      <c r="AW1089" s="257"/>
      <c r="AX1089" s="257"/>
      <c r="AY1089" s="257"/>
      <c r="AZ1089" s="24"/>
      <c r="BA1089" s="4"/>
    </row>
    <row r="1090" spans="2:53" ht="14.4">
      <c r="B1090" s="260" t="s">
        <v>331</v>
      </c>
      <c r="C1090" s="5"/>
      <c r="D1090" s="261" t="s">
        <v>98</v>
      </c>
      <c r="E1090" s="262">
        <v>5</v>
      </c>
      <c r="F1090" s="262">
        <v>2</v>
      </c>
      <c r="G1090" s="262">
        <v>1</v>
      </c>
      <c r="H1090" s="262">
        <v>2</v>
      </c>
      <c r="I1090" s="263">
        <v>2</v>
      </c>
      <c r="M1090" s="264">
        <v>535.19000000000005</v>
      </c>
      <c r="N1090" s="264">
        <v>110</v>
      </c>
      <c r="O1090" s="264">
        <v>110</v>
      </c>
      <c r="P1090" s="264">
        <v>302.72000000000003</v>
      </c>
      <c r="Q1090" s="264">
        <v>1248.44</v>
      </c>
      <c r="U1090" s="264">
        <v>29.732777777777802</v>
      </c>
      <c r="V1090" s="264">
        <v>6.4705882352941204</v>
      </c>
      <c r="W1090" s="264">
        <v>6.875</v>
      </c>
      <c r="X1090" s="264">
        <v>17.807058823529399</v>
      </c>
      <c r="Y1090" s="264">
        <v>83.229333333333301</v>
      </c>
      <c r="Z1090" s="11"/>
      <c r="AA1090" s="4"/>
      <c r="AB1090" s="260"/>
      <c r="AD1090" s="261"/>
      <c r="AE1090" s="262"/>
      <c r="AF1090" s="262"/>
      <c r="AG1090" s="262"/>
      <c r="AH1090" s="262"/>
      <c r="AI1090" s="263"/>
      <c r="AJ1090" s="24"/>
      <c r="AK1090" s="4"/>
      <c r="AL1090" s="4"/>
      <c r="AM1090" s="264"/>
      <c r="AN1090" s="264"/>
      <c r="AO1090" s="264"/>
      <c r="AP1090" s="264"/>
      <c r="AQ1090" s="264"/>
      <c r="AR1090" s="24"/>
      <c r="AS1090" s="4"/>
      <c r="AT1090" s="4"/>
      <c r="AU1090" s="264"/>
      <c r="AV1090" s="264"/>
      <c r="AW1090" s="264"/>
      <c r="AX1090" s="264"/>
      <c r="AY1090" s="264"/>
      <c r="AZ1090" s="24"/>
      <c r="BA1090" s="4"/>
    </row>
    <row r="1091" spans="2:53" ht="14.4">
      <c r="B1091" s="253" t="s">
        <v>333</v>
      </c>
      <c r="C1091" s="5"/>
      <c r="D1091" s="254" t="s">
        <v>98</v>
      </c>
      <c r="E1091" s="255">
        <v>1</v>
      </c>
      <c r="F1091" s="255"/>
      <c r="G1091" s="255"/>
      <c r="H1091" s="255"/>
      <c r="I1091" s="256">
        <v>2</v>
      </c>
      <c r="M1091" s="257">
        <v>147.84</v>
      </c>
      <c r="N1091" s="257">
        <v>0</v>
      </c>
      <c r="O1091" s="257">
        <v>0</v>
      </c>
      <c r="P1091" s="257">
        <v>0</v>
      </c>
      <c r="Q1091" s="257">
        <v>974.92</v>
      </c>
      <c r="U1091" s="257">
        <v>49.28</v>
      </c>
      <c r="V1091" s="257">
        <v>0</v>
      </c>
      <c r="W1091" s="257">
        <v>0</v>
      </c>
      <c r="X1091" s="257">
        <v>0</v>
      </c>
      <c r="Y1091" s="257">
        <v>324.97333333333302</v>
      </c>
      <c r="Z1091" s="11"/>
      <c r="AA1091" s="4"/>
      <c r="AB1091" s="253"/>
      <c r="AD1091" s="254"/>
      <c r="AE1091" s="255"/>
      <c r="AF1091" s="255"/>
      <c r="AG1091" s="255"/>
      <c r="AH1091" s="255"/>
      <c r="AI1091" s="256"/>
      <c r="AJ1091" s="24"/>
      <c r="AK1091" s="4"/>
      <c r="AL1091" s="4"/>
      <c r="AM1091" s="257"/>
      <c r="AN1091" s="257"/>
      <c r="AO1091" s="257"/>
      <c r="AP1091" s="257"/>
      <c r="AQ1091" s="257"/>
      <c r="AR1091" s="24"/>
      <c r="AS1091" s="4"/>
      <c r="AT1091" s="4"/>
      <c r="AU1091" s="257"/>
      <c r="AV1091" s="257"/>
      <c r="AW1091" s="257"/>
      <c r="AX1091" s="257"/>
      <c r="AY1091" s="257"/>
      <c r="AZ1091" s="24"/>
      <c r="BA1091" s="4"/>
    </row>
    <row r="1092" spans="2:53" ht="14.4">
      <c r="B1092" s="260" t="s">
        <v>483</v>
      </c>
      <c r="C1092" s="5"/>
      <c r="D1092" s="261" t="s">
        <v>98</v>
      </c>
      <c r="E1092" s="262">
        <v>1060</v>
      </c>
      <c r="F1092" s="262">
        <v>532</v>
      </c>
      <c r="G1092" s="262">
        <v>351</v>
      </c>
      <c r="H1092" s="262">
        <v>244</v>
      </c>
      <c r="I1092" s="263">
        <v>315</v>
      </c>
      <c r="M1092" s="264">
        <v>103805.94</v>
      </c>
      <c r="N1092" s="264">
        <v>55896.62</v>
      </c>
      <c r="O1092" s="264">
        <v>41959.25</v>
      </c>
      <c r="P1092" s="264">
        <v>26176.31</v>
      </c>
      <c r="Q1092" s="264">
        <v>67755.960000000006</v>
      </c>
      <c r="U1092" s="264">
        <v>19.586026415094398</v>
      </c>
      <c r="V1092" s="264">
        <v>10.3974367559524</v>
      </c>
      <c r="W1092" s="264">
        <v>8.0397106725426308</v>
      </c>
      <c r="X1092" s="264">
        <v>5.3905086490939</v>
      </c>
      <c r="Y1092" s="264">
        <v>12.6127997021593</v>
      </c>
      <c r="Z1092" s="11"/>
      <c r="AA1092" s="4"/>
      <c r="AB1092" s="260"/>
      <c r="AD1092" s="261"/>
      <c r="AE1092" s="262"/>
      <c r="AF1092" s="262"/>
      <c r="AG1092" s="262"/>
      <c r="AH1092" s="262"/>
      <c r="AI1092" s="263"/>
      <c r="AJ1092" s="24"/>
      <c r="AK1092" s="4"/>
      <c r="AL1092" s="4"/>
      <c r="AM1092" s="264"/>
      <c r="AN1092" s="264"/>
      <c r="AO1092" s="264"/>
      <c r="AP1092" s="264"/>
      <c r="AQ1092" s="264"/>
      <c r="AR1092" s="24"/>
      <c r="AS1092" s="4"/>
      <c r="AT1092" s="4"/>
      <c r="AU1092" s="264"/>
      <c r="AV1092" s="264"/>
      <c r="AW1092" s="264"/>
      <c r="AX1092" s="264"/>
      <c r="AY1092" s="264"/>
      <c r="AZ1092" s="24"/>
      <c r="BA1092" s="4"/>
    </row>
    <row r="1093" spans="2:53" ht="14.4">
      <c r="B1093" s="253" t="s">
        <v>700</v>
      </c>
      <c r="C1093" s="5"/>
      <c r="D1093" s="254" t="s">
        <v>98</v>
      </c>
      <c r="E1093" s="255">
        <v>161</v>
      </c>
      <c r="F1093" s="255">
        <v>78</v>
      </c>
      <c r="G1093" s="255">
        <v>47</v>
      </c>
      <c r="H1093" s="255">
        <v>39</v>
      </c>
      <c r="I1093" s="256">
        <v>40</v>
      </c>
      <c r="M1093" s="257">
        <v>12574.16</v>
      </c>
      <c r="N1093" s="257">
        <v>5971.09</v>
      </c>
      <c r="O1093" s="257">
        <v>3690.73</v>
      </c>
      <c r="P1093" s="257">
        <v>3089.55</v>
      </c>
      <c r="Q1093" s="257">
        <v>6193.68</v>
      </c>
      <c r="U1093" s="257">
        <v>19.5554587869362</v>
      </c>
      <c r="V1093" s="257">
        <v>9.3444287949921705</v>
      </c>
      <c r="W1093" s="257">
        <v>5.9527903225806504</v>
      </c>
      <c r="X1093" s="257">
        <v>5.3638020833333302</v>
      </c>
      <c r="Y1093" s="257">
        <v>9.7692113564668794</v>
      </c>
      <c r="Z1093" s="11"/>
      <c r="AA1093" s="4"/>
      <c r="AB1093" s="253"/>
      <c r="AD1093" s="254"/>
      <c r="AE1093" s="255"/>
      <c r="AF1093" s="255"/>
      <c r="AG1093" s="255"/>
      <c r="AH1093" s="255"/>
      <c r="AI1093" s="256"/>
      <c r="AJ1093" s="24"/>
      <c r="AK1093" s="4"/>
      <c r="AL1093" s="4"/>
      <c r="AM1093" s="257"/>
      <c r="AN1093" s="257"/>
      <c r="AO1093" s="257"/>
      <c r="AP1093" s="257"/>
      <c r="AQ1093" s="257"/>
      <c r="AR1093" s="24"/>
      <c r="AS1093" s="4"/>
      <c r="AT1093" s="4"/>
      <c r="AU1093" s="257"/>
      <c r="AV1093" s="257"/>
      <c r="AW1093" s="257"/>
      <c r="AX1093" s="257"/>
      <c r="AY1093" s="257"/>
      <c r="AZ1093" s="24"/>
      <c r="BA1093" s="4"/>
    </row>
    <row r="1094" spans="2:53" ht="14.4">
      <c r="B1094" s="260" t="s">
        <v>528</v>
      </c>
      <c r="C1094" s="5"/>
      <c r="D1094" s="261" t="s">
        <v>98</v>
      </c>
      <c r="E1094" s="262">
        <v>1</v>
      </c>
      <c r="F1094" s="262"/>
      <c r="G1094" s="262"/>
      <c r="H1094" s="262"/>
      <c r="I1094" s="263"/>
      <c r="M1094" s="264">
        <v>79</v>
      </c>
      <c r="N1094" s="264">
        <v>0</v>
      </c>
      <c r="O1094" s="264">
        <v>0</v>
      </c>
      <c r="P1094" s="264">
        <v>0</v>
      </c>
      <c r="Q1094" s="264">
        <v>0</v>
      </c>
      <c r="U1094" s="264">
        <v>39.5</v>
      </c>
      <c r="V1094" s="264">
        <v>0</v>
      </c>
      <c r="W1094" s="264">
        <v>0</v>
      </c>
      <c r="X1094" s="264">
        <v>0</v>
      </c>
      <c r="Y1094" s="264">
        <v>0</v>
      </c>
      <c r="Z1094" s="11"/>
      <c r="AA1094" s="4"/>
      <c r="AB1094" s="260"/>
      <c r="AD1094" s="261"/>
      <c r="AE1094" s="262"/>
      <c r="AF1094" s="262"/>
      <c r="AG1094" s="262"/>
      <c r="AH1094" s="262"/>
      <c r="AI1094" s="263"/>
      <c r="AJ1094" s="24"/>
      <c r="AK1094" s="4"/>
      <c r="AL1094" s="4"/>
      <c r="AM1094" s="264"/>
      <c r="AN1094" s="264"/>
      <c r="AO1094" s="264"/>
      <c r="AP1094" s="264"/>
      <c r="AQ1094" s="264"/>
      <c r="AR1094" s="24"/>
      <c r="AS1094" s="4"/>
      <c r="AT1094" s="4"/>
      <c r="AU1094" s="264"/>
      <c r="AV1094" s="264"/>
      <c r="AW1094" s="264"/>
      <c r="AX1094" s="264"/>
      <c r="AY1094" s="264"/>
      <c r="AZ1094" s="24"/>
      <c r="BA1094" s="4"/>
    </row>
    <row r="1095" spans="2:53" ht="14.4">
      <c r="B1095" s="253" t="s">
        <v>242</v>
      </c>
      <c r="C1095" s="5"/>
      <c r="D1095" s="254" t="s">
        <v>153</v>
      </c>
      <c r="E1095" s="255"/>
      <c r="F1095" s="255"/>
      <c r="G1095" s="255"/>
      <c r="H1095" s="255"/>
      <c r="I1095" s="256"/>
      <c r="M1095" s="257">
        <v>0</v>
      </c>
      <c r="N1095" s="257">
        <v>0</v>
      </c>
      <c r="O1095" s="257">
        <v>0</v>
      </c>
      <c r="P1095" s="257">
        <v>0</v>
      </c>
      <c r="Q1095" s="257">
        <v>0</v>
      </c>
      <c r="U1095" s="257">
        <v>0</v>
      </c>
      <c r="V1095" s="257">
        <v>0</v>
      </c>
      <c r="W1095" s="257">
        <v>0</v>
      </c>
      <c r="X1095" s="257">
        <v>0</v>
      </c>
      <c r="Y1095" s="257">
        <v>0</v>
      </c>
      <c r="Z1095" s="11"/>
      <c r="AA1095" s="4"/>
      <c r="AB1095" s="253"/>
      <c r="AD1095" s="254"/>
      <c r="AE1095" s="255"/>
      <c r="AF1095" s="255"/>
      <c r="AG1095" s="255"/>
      <c r="AH1095" s="255"/>
      <c r="AI1095" s="256"/>
      <c r="AJ1095" s="24"/>
      <c r="AK1095" s="4"/>
      <c r="AL1095" s="4"/>
      <c r="AM1095" s="257"/>
      <c r="AN1095" s="257"/>
      <c r="AO1095" s="257"/>
      <c r="AP1095" s="257"/>
      <c r="AQ1095" s="257"/>
      <c r="AR1095" s="24"/>
      <c r="AS1095" s="4"/>
      <c r="AT1095" s="4"/>
      <c r="AU1095" s="257"/>
      <c r="AV1095" s="257"/>
      <c r="AW1095" s="257"/>
      <c r="AX1095" s="257"/>
      <c r="AY1095" s="257"/>
      <c r="AZ1095" s="24"/>
      <c r="BA1095" s="4"/>
    </row>
    <row r="1096" spans="2:53" ht="14.4">
      <c r="B1096" s="260" t="s">
        <v>308</v>
      </c>
      <c r="C1096" s="5"/>
      <c r="D1096" s="261" t="s">
        <v>153</v>
      </c>
      <c r="E1096" s="262"/>
      <c r="F1096" s="262"/>
      <c r="G1096" s="262"/>
      <c r="H1096" s="262"/>
      <c r="I1096" s="263"/>
      <c r="M1096" s="264">
        <v>0</v>
      </c>
      <c r="N1096" s="264">
        <v>0</v>
      </c>
      <c r="O1096" s="264">
        <v>0</v>
      </c>
      <c r="P1096" s="264">
        <v>0</v>
      </c>
      <c r="Q1096" s="264">
        <v>0</v>
      </c>
      <c r="U1096" s="264">
        <v>0</v>
      </c>
      <c r="V1096" s="264">
        <v>0</v>
      </c>
      <c r="W1096" s="264">
        <v>0</v>
      </c>
      <c r="X1096" s="264">
        <v>0</v>
      </c>
      <c r="Y1096" s="264">
        <v>0</v>
      </c>
      <c r="Z1096" s="11"/>
      <c r="AA1096" s="4"/>
      <c r="AB1096" s="260"/>
      <c r="AD1096" s="261"/>
      <c r="AE1096" s="262"/>
      <c r="AF1096" s="262"/>
      <c r="AG1096" s="262"/>
      <c r="AH1096" s="262"/>
      <c r="AI1096" s="263"/>
      <c r="AJ1096" s="24"/>
      <c r="AK1096" s="4"/>
      <c r="AL1096" s="4"/>
      <c r="AM1096" s="264"/>
      <c r="AN1096" s="264"/>
      <c r="AO1096" s="264"/>
      <c r="AP1096" s="264"/>
      <c r="AQ1096" s="264"/>
      <c r="AR1096" s="24"/>
      <c r="AS1096" s="4"/>
      <c r="AT1096" s="4"/>
      <c r="AU1096" s="264"/>
      <c r="AV1096" s="264"/>
      <c r="AW1096" s="264"/>
      <c r="AX1096" s="264"/>
      <c r="AY1096" s="264"/>
      <c r="AZ1096" s="24"/>
      <c r="BA1096" s="4"/>
    </row>
    <row r="1097" spans="2:53" ht="14.4">
      <c r="B1097" s="253" t="s">
        <v>367</v>
      </c>
      <c r="C1097" s="5"/>
      <c r="D1097" s="254" t="s">
        <v>153</v>
      </c>
      <c r="E1097" s="255">
        <v>63</v>
      </c>
      <c r="F1097" s="255">
        <v>27</v>
      </c>
      <c r="G1097" s="255">
        <v>14</v>
      </c>
      <c r="H1097" s="255">
        <v>9</v>
      </c>
      <c r="I1097" s="256">
        <v>9</v>
      </c>
      <c r="M1097" s="257">
        <v>9336.26</v>
      </c>
      <c r="N1097" s="257">
        <v>2893.74</v>
      </c>
      <c r="O1097" s="257">
        <v>1695.81</v>
      </c>
      <c r="P1097" s="257">
        <v>1416.48</v>
      </c>
      <c r="Q1097" s="257">
        <v>1452.05</v>
      </c>
      <c r="U1097" s="257">
        <v>37.495020080321297</v>
      </c>
      <c r="V1097" s="257">
        <v>11.715546558704499</v>
      </c>
      <c r="W1097" s="257">
        <v>6.9786419753086397</v>
      </c>
      <c r="X1097" s="257">
        <v>5.9266945606694597</v>
      </c>
      <c r="Y1097" s="257">
        <v>5.9755144032921796</v>
      </c>
      <c r="Z1097" s="11"/>
      <c r="AA1097" s="4"/>
      <c r="AB1097" s="253"/>
      <c r="AD1097" s="254"/>
      <c r="AE1097" s="255"/>
      <c r="AF1097" s="255"/>
      <c r="AG1097" s="255"/>
      <c r="AH1097" s="255"/>
      <c r="AI1097" s="256"/>
      <c r="AJ1097" s="24"/>
      <c r="AK1097" s="4"/>
      <c r="AL1097" s="4"/>
      <c r="AM1097" s="257"/>
      <c r="AN1097" s="257"/>
      <c r="AO1097" s="257"/>
      <c r="AP1097" s="257"/>
      <c r="AQ1097" s="257"/>
      <c r="AR1097" s="24"/>
      <c r="AS1097" s="4"/>
      <c r="AT1097" s="4"/>
      <c r="AU1097" s="257"/>
      <c r="AV1097" s="257"/>
      <c r="AW1097" s="257"/>
      <c r="AX1097" s="257"/>
      <c r="AY1097" s="257"/>
      <c r="AZ1097" s="24"/>
      <c r="BA1097" s="4"/>
    </row>
    <row r="1098" spans="2:53" ht="14.4">
      <c r="B1098" s="260" t="s">
        <v>474</v>
      </c>
      <c r="C1098" s="5"/>
      <c r="D1098" s="261" t="s">
        <v>153</v>
      </c>
      <c r="E1098" s="262">
        <v>736</v>
      </c>
      <c r="F1098" s="262">
        <v>495</v>
      </c>
      <c r="G1098" s="262">
        <v>388</v>
      </c>
      <c r="H1098" s="262">
        <v>298</v>
      </c>
      <c r="I1098" s="263">
        <v>349</v>
      </c>
      <c r="M1098" s="264">
        <v>94520.680000000197</v>
      </c>
      <c r="N1098" s="264">
        <v>70404.95</v>
      </c>
      <c r="O1098" s="264">
        <v>51435.21</v>
      </c>
      <c r="P1098" s="264">
        <v>32170.57</v>
      </c>
      <c r="Q1098" s="264">
        <v>104569.21</v>
      </c>
      <c r="U1098" s="264">
        <v>38.961533388293603</v>
      </c>
      <c r="V1098" s="264">
        <v>29.6441894736842</v>
      </c>
      <c r="W1098" s="264">
        <v>21.813066157760801</v>
      </c>
      <c r="X1098" s="264">
        <v>13.920627434011299</v>
      </c>
      <c r="Y1098" s="264">
        <v>42.891390484003203</v>
      </c>
      <c r="Z1098" s="11"/>
      <c r="AA1098" s="4"/>
      <c r="AB1098" s="260"/>
      <c r="AD1098" s="261"/>
      <c r="AE1098" s="262"/>
      <c r="AF1098" s="262"/>
      <c r="AG1098" s="262"/>
      <c r="AH1098" s="262"/>
      <c r="AI1098" s="263"/>
      <c r="AJ1098" s="24"/>
      <c r="AK1098" s="4"/>
      <c r="AL1098" s="4"/>
      <c r="AM1098" s="264"/>
      <c r="AN1098" s="264"/>
      <c r="AO1098" s="264"/>
      <c r="AP1098" s="264"/>
      <c r="AQ1098" s="264"/>
      <c r="AR1098" s="24"/>
      <c r="AS1098" s="4"/>
      <c r="AT1098" s="4"/>
      <c r="AU1098" s="264"/>
      <c r="AV1098" s="264"/>
      <c r="AW1098" s="264"/>
      <c r="AX1098" s="264"/>
      <c r="AY1098" s="264"/>
      <c r="AZ1098" s="24"/>
      <c r="BA1098" s="4"/>
    </row>
    <row r="1099" spans="2:53" ht="14.4">
      <c r="B1099" s="253" t="s">
        <v>696</v>
      </c>
      <c r="C1099" s="5"/>
      <c r="D1099" s="254" t="s">
        <v>153</v>
      </c>
      <c r="E1099" s="255">
        <v>158</v>
      </c>
      <c r="F1099" s="255">
        <v>104</v>
      </c>
      <c r="G1099" s="255">
        <v>82</v>
      </c>
      <c r="H1099" s="255">
        <v>56</v>
      </c>
      <c r="I1099" s="256">
        <v>74</v>
      </c>
      <c r="M1099" s="257">
        <v>21465.759999999998</v>
      </c>
      <c r="N1099" s="257">
        <v>13935.25</v>
      </c>
      <c r="O1099" s="257">
        <v>7188.62</v>
      </c>
      <c r="P1099" s="257">
        <v>3718.08</v>
      </c>
      <c r="Q1099" s="257">
        <v>21494.47</v>
      </c>
      <c r="U1099" s="257">
        <v>53.001876543209903</v>
      </c>
      <c r="V1099" s="257">
        <v>36.0083979328165</v>
      </c>
      <c r="W1099" s="257">
        <v>18.9174210526316</v>
      </c>
      <c r="X1099" s="257">
        <v>10.1865205479452</v>
      </c>
      <c r="Y1099" s="257">
        <v>54.554492385786801</v>
      </c>
      <c r="Z1099" s="11"/>
      <c r="AA1099" s="4"/>
      <c r="AB1099" s="253"/>
      <c r="AD1099" s="254"/>
      <c r="AE1099" s="255"/>
      <c r="AF1099" s="255"/>
      <c r="AG1099" s="255"/>
      <c r="AH1099" s="255"/>
      <c r="AI1099" s="256"/>
      <c r="AJ1099" s="24"/>
      <c r="AK1099" s="4"/>
      <c r="AL1099" s="4"/>
      <c r="AM1099" s="257"/>
      <c r="AN1099" s="257"/>
      <c r="AO1099" s="257"/>
      <c r="AP1099" s="257"/>
      <c r="AQ1099" s="257"/>
      <c r="AR1099" s="24"/>
      <c r="AS1099" s="4"/>
      <c r="AT1099" s="4"/>
      <c r="AU1099" s="257"/>
      <c r="AV1099" s="257"/>
      <c r="AW1099" s="257"/>
      <c r="AX1099" s="257"/>
      <c r="AY1099" s="257"/>
      <c r="AZ1099" s="24"/>
      <c r="BA1099" s="4"/>
    </row>
    <row r="1100" spans="2:53" ht="14.4">
      <c r="B1100" s="260" t="s">
        <v>467</v>
      </c>
      <c r="C1100" s="5"/>
      <c r="D1100" s="261" t="s">
        <v>468</v>
      </c>
      <c r="E1100" s="262">
        <v>30</v>
      </c>
      <c r="F1100" s="262">
        <v>23</v>
      </c>
      <c r="G1100" s="262">
        <v>20</v>
      </c>
      <c r="H1100" s="262">
        <v>12</v>
      </c>
      <c r="I1100" s="263">
        <v>9</v>
      </c>
      <c r="M1100" s="264">
        <v>3520.72</v>
      </c>
      <c r="N1100" s="264">
        <v>3925.35</v>
      </c>
      <c r="O1100" s="264">
        <v>3505.49</v>
      </c>
      <c r="P1100" s="264">
        <v>1592.03</v>
      </c>
      <c r="Q1100" s="264">
        <v>2388.0300000000002</v>
      </c>
      <c r="U1100" s="264">
        <v>28.6237398373984</v>
      </c>
      <c r="V1100" s="264">
        <v>31.913414634146299</v>
      </c>
      <c r="W1100" s="264">
        <v>28.499918699186999</v>
      </c>
      <c r="X1100" s="264">
        <v>13.266916666666701</v>
      </c>
      <c r="Y1100" s="264">
        <v>19.414878048780501</v>
      </c>
      <c r="Z1100" s="11"/>
      <c r="AA1100" s="4"/>
      <c r="AB1100" s="260"/>
      <c r="AD1100" s="261"/>
      <c r="AE1100" s="262"/>
      <c r="AF1100" s="262"/>
      <c r="AG1100" s="262"/>
      <c r="AH1100" s="262"/>
      <c r="AI1100" s="263"/>
      <c r="AJ1100" s="24"/>
      <c r="AK1100" s="4"/>
      <c r="AL1100" s="4"/>
      <c r="AM1100" s="264"/>
      <c r="AN1100" s="264"/>
      <c r="AO1100" s="264"/>
      <c r="AP1100" s="264"/>
      <c r="AQ1100" s="264"/>
      <c r="AR1100" s="24"/>
      <c r="AS1100" s="4"/>
      <c r="AT1100" s="4"/>
      <c r="AU1100" s="264"/>
      <c r="AV1100" s="264"/>
      <c r="AW1100" s="264"/>
      <c r="AX1100" s="264"/>
      <c r="AY1100" s="264"/>
      <c r="AZ1100" s="24"/>
      <c r="BA1100" s="4"/>
    </row>
    <row r="1101" spans="2:53" ht="14.4">
      <c r="B1101" s="253" t="s">
        <v>793</v>
      </c>
      <c r="C1101" s="5"/>
      <c r="D1101" s="254" t="s">
        <v>468</v>
      </c>
      <c r="E1101" s="255">
        <v>1</v>
      </c>
      <c r="F1101" s="255">
        <v>1</v>
      </c>
      <c r="G1101" s="255"/>
      <c r="H1101" s="255"/>
      <c r="I1101" s="256">
        <v>1</v>
      </c>
      <c r="M1101" s="257">
        <v>105.86</v>
      </c>
      <c r="N1101" s="257">
        <v>73.45</v>
      </c>
      <c r="O1101" s="257">
        <v>0</v>
      </c>
      <c r="P1101" s="257">
        <v>0</v>
      </c>
      <c r="Q1101" s="257">
        <v>75.510000000000005</v>
      </c>
      <c r="U1101" s="257">
        <v>9.6236363636363595</v>
      </c>
      <c r="V1101" s="257">
        <v>6.6772727272727304</v>
      </c>
      <c r="W1101" s="257">
        <v>0</v>
      </c>
      <c r="X1101" s="257">
        <v>0</v>
      </c>
      <c r="Y1101" s="257">
        <v>6.8645454545454596</v>
      </c>
      <c r="Z1101" s="11"/>
      <c r="AA1101" s="4"/>
      <c r="AB1101" s="253"/>
      <c r="AD1101" s="254"/>
      <c r="AE1101" s="255"/>
      <c r="AF1101" s="255"/>
      <c r="AG1101" s="255"/>
      <c r="AH1101" s="255"/>
      <c r="AI1101" s="256"/>
      <c r="AJ1101" s="24"/>
      <c r="AK1101" s="4"/>
      <c r="AL1101" s="4"/>
      <c r="AM1101" s="257"/>
      <c r="AN1101" s="257"/>
      <c r="AO1101" s="257"/>
      <c r="AP1101" s="257"/>
      <c r="AQ1101" s="257"/>
      <c r="AR1101" s="24"/>
      <c r="AS1101" s="4"/>
      <c r="AT1101" s="4"/>
      <c r="AU1101" s="257"/>
      <c r="AV1101" s="257"/>
      <c r="AW1101" s="257"/>
      <c r="AX1101" s="257"/>
      <c r="AY1101" s="257"/>
      <c r="AZ1101" s="24"/>
      <c r="BA1101" s="4"/>
    </row>
    <row r="1102" spans="2:53" ht="14.4">
      <c r="B1102" s="260" t="s">
        <v>461</v>
      </c>
      <c r="C1102" s="5"/>
      <c r="D1102" s="261" t="s">
        <v>462</v>
      </c>
      <c r="E1102" s="262">
        <v>25</v>
      </c>
      <c r="F1102" s="262">
        <v>16</v>
      </c>
      <c r="G1102" s="262">
        <v>15</v>
      </c>
      <c r="H1102" s="262">
        <v>8</v>
      </c>
      <c r="I1102" s="263">
        <v>10</v>
      </c>
      <c r="M1102" s="264">
        <v>4370.16</v>
      </c>
      <c r="N1102" s="264">
        <v>3055.49</v>
      </c>
      <c r="O1102" s="264">
        <v>3073.49</v>
      </c>
      <c r="P1102" s="264">
        <v>1368.06</v>
      </c>
      <c r="Q1102" s="264">
        <v>1767.34</v>
      </c>
      <c r="U1102" s="264">
        <v>61.551549295774599</v>
      </c>
      <c r="V1102" s="264">
        <v>42.437361111111102</v>
      </c>
      <c r="W1102" s="264">
        <v>40.979866666666702</v>
      </c>
      <c r="X1102" s="264">
        <v>18.4872972972973</v>
      </c>
      <c r="Y1102" s="264">
        <v>23.564533333333301</v>
      </c>
      <c r="Z1102" s="11"/>
      <c r="AA1102" s="4"/>
      <c r="AB1102" s="260"/>
      <c r="AD1102" s="261"/>
      <c r="AE1102" s="262"/>
      <c r="AF1102" s="262"/>
      <c r="AG1102" s="262"/>
      <c r="AH1102" s="262"/>
      <c r="AI1102" s="263"/>
      <c r="AJ1102" s="24"/>
      <c r="AK1102" s="4"/>
      <c r="AL1102" s="4"/>
      <c r="AM1102" s="264"/>
      <c r="AN1102" s="264"/>
      <c r="AO1102" s="264"/>
      <c r="AP1102" s="264"/>
      <c r="AQ1102" s="264"/>
      <c r="AR1102" s="24"/>
      <c r="AS1102" s="4"/>
      <c r="AT1102" s="4"/>
      <c r="AU1102" s="264"/>
      <c r="AV1102" s="264"/>
      <c r="AW1102" s="264"/>
      <c r="AX1102" s="264"/>
      <c r="AY1102" s="264"/>
      <c r="AZ1102" s="24"/>
      <c r="BA1102" s="4"/>
    </row>
    <row r="1103" spans="2:53" ht="14.4">
      <c r="B1103" s="253" t="s">
        <v>652</v>
      </c>
      <c r="C1103" s="5"/>
      <c r="D1103" s="254" t="s">
        <v>462</v>
      </c>
      <c r="E1103" s="255">
        <v>121</v>
      </c>
      <c r="F1103" s="255">
        <v>66</v>
      </c>
      <c r="G1103" s="255">
        <v>49</v>
      </c>
      <c r="H1103" s="255">
        <v>35</v>
      </c>
      <c r="I1103" s="256">
        <v>36</v>
      </c>
      <c r="M1103" s="257">
        <v>18576.82</v>
      </c>
      <c r="N1103" s="257">
        <v>9698.39</v>
      </c>
      <c r="O1103" s="257">
        <v>8877.98</v>
      </c>
      <c r="P1103" s="257">
        <v>3645.55</v>
      </c>
      <c r="Q1103" s="257">
        <v>4551.49</v>
      </c>
      <c r="U1103" s="257">
        <v>33.471747747747699</v>
      </c>
      <c r="V1103" s="257">
        <v>17.633436363636399</v>
      </c>
      <c r="W1103" s="257">
        <v>16.171183970856099</v>
      </c>
      <c r="X1103" s="257">
        <v>6.7013786764705898</v>
      </c>
      <c r="Y1103" s="257">
        <v>8.1422003577817499</v>
      </c>
      <c r="Z1103" s="11"/>
      <c r="AA1103" s="4"/>
      <c r="AB1103" s="253"/>
      <c r="AD1103" s="254"/>
      <c r="AE1103" s="255"/>
      <c r="AF1103" s="255"/>
      <c r="AG1103" s="255"/>
      <c r="AH1103" s="255"/>
      <c r="AI1103" s="256"/>
      <c r="AJ1103" s="24"/>
      <c r="AK1103" s="4"/>
      <c r="AL1103" s="4"/>
      <c r="AM1103" s="257"/>
      <c r="AN1103" s="257"/>
      <c r="AO1103" s="257"/>
      <c r="AP1103" s="257"/>
      <c r="AQ1103" s="257"/>
      <c r="AR1103" s="24"/>
      <c r="AS1103" s="4"/>
      <c r="AT1103" s="4"/>
      <c r="AU1103" s="257"/>
      <c r="AV1103" s="257"/>
      <c r="AW1103" s="257"/>
      <c r="AX1103" s="257"/>
      <c r="AY1103" s="257"/>
      <c r="AZ1103" s="24"/>
      <c r="BA1103" s="4"/>
    </row>
    <row r="1104" spans="2:53" ht="14.4">
      <c r="B1104" s="260" t="s">
        <v>766</v>
      </c>
      <c r="C1104" s="5"/>
      <c r="D1104" s="261" t="s">
        <v>462</v>
      </c>
      <c r="E1104" s="262">
        <v>1</v>
      </c>
      <c r="F1104" s="262">
        <v>1</v>
      </c>
      <c r="G1104" s="262"/>
      <c r="H1104" s="262"/>
      <c r="I1104" s="263"/>
      <c r="M1104" s="264">
        <v>303.66000000000003</v>
      </c>
      <c r="N1104" s="264">
        <v>0.89</v>
      </c>
      <c r="O1104" s="264">
        <v>0</v>
      </c>
      <c r="P1104" s="264">
        <v>0</v>
      </c>
      <c r="Q1104" s="264">
        <v>0</v>
      </c>
      <c r="U1104" s="264">
        <v>60.731999999999999</v>
      </c>
      <c r="V1104" s="264">
        <v>0.17799999999999999</v>
      </c>
      <c r="W1104" s="264">
        <v>0</v>
      </c>
      <c r="X1104" s="264">
        <v>0</v>
      </c>
      <c r="Y1104" s="264">
        <v>0</v>
      </c>
      <c r="Z1104" s="11"/>
      <c r="AA1104" s="4"/>
      <c r="AB1104" s="260"/>
      <c r="AD1104" s="261"/>
      <c r="AE1104" s="262"/>
      <c r="AF1104" s="262"/>
      <c r="AG1104" s="262"/>
      <c r="AH1104" s="262"/>
      <c r="AI1104" s="263"/>
      <c r="AJ1104" s="24"/>
      <c r="AK1104" s="4"/>
      <c r="AL1104" s="4"/>
      <c r="AM1104" s="264"/>
      <c r="AN1104" s="264"/>
      <c r="AO1104" s="264"/>
      <c r="AP1104" s="264"/>
      <c r="AQ1104" s="264"/>
      <c r="AR1104" s="24"/>
      <c r="AS1104" s="4"/>
      <c r="AT1104" s="4"/>
      <c r="AU1104" s="264"/>
      <c r="AV1104" s="264"/>
      <c r="AW1104" s="264"/>
      <c r="AX1104" s="264"/>
      <c r="AY1104" s="264"/>
      <c r="AZ1104" s="24"/>
      <c r="BA1104" s="4"/>
    </row>
    <row r="1105" spans="2:53" ht="14.4">
      <c r="B1105" s="253" t="s">
        <v>449</v>
      </c>
      <c r="C1105" s="5"/>
      <c r="D1105" s="254" t="s">
        <v>450</v>
      </c>
      <c r="E1105" s="255">
        <v>431</v>
      </c>
      <c r="F1105" s="255">
        <v>200</v>
      </c>
      <c r="G1105" s="255">
        <v>158</v>
      </c>
      <c r="H1105" s="255">
        <v>123</v>
      </c>
      <c r="I1105" s="256">
        <v>155</v>
      </c>
      <c r="M1105" s="257">
        <v>38907.21</v>
      </c>
      <c r="N1105" s="257">
        <v>15497.12</v>
      </c>
      <c r="O1105" s="257">
        <v>14437.74</v>
      </c>
      <c r="P1105" s="257">
        <v>10562.25</v>
      </c>
      <c r="Q1105" s="257">
        <v>26443.119999999999</v>
      </c>
      <c r="U1105" s="257">
        <v>13.9153111587983</v>
      </c>
      <c r="V1105" s="257">
        <v>5.5071499644633999</v>
      </c>
      <c r="W1105" s="257">
        <v>5.1453100498930899</v>
      </c>
      <c r="X1105" s="257">
        <v>3.8227470141150901</v>
      </c>
      <c r="Y1105" s="257">
        <v>9.3637110481586294</v>
      </c>
      <c r="Z1105" s="11"/>
      <c r="AA1105" s="4"/>
      <c r="AB1105" s="253"/>
      <c r="AD1105" s="254"/>
      <c r="AE1105" s="255"/>
      <c r="AF1105" s="255"/>
      <c r="AG1105" s="255"/>
      <c r="AH1105" s="255"/>
      <c r="AI1105" s="256"/>
      <c r="AJ1105" s="24"/>
      <c r="AK1105" s="4"/>
      <c r="AL1105" s="4"/>
      <c r="AM1105" s="257"/>
      <c r="AN1105" s="257"/>
      <c r="AO1105" s="257"/>
      <c r="AP1105" s="257"/>
      <c r="AQ1105" s="257"/>
      <c r="AR1105" s="24"/>
      <c r="AS1105" s="4"/>
      <c r="AT1105" s="4"/>
      <c r="AU1105" s="257"/>
      <c r="AV1105" s="257"/>
      <c r="AW1105" s="257"/>
      <c r="AX1105" s="257"/>
      <c r="AY1105" s="257"/>
      <c r="AZ1105" s="24"/>
      <c r="BA1105" s="4"/>
    </row>
    <row r="1106" spans="2:53" ht="14.4">
      <c r="B1106" s="260" t="s">
        <v>689</v>
      </c>
      <c r="C1106" s="5"/>
      <c r="D1106" s="261" t="s">
        <v>450</v>
      </c>
      <c r="E1106" s="262">
        <v>93</v>
      </c>
      <c r="F1106" s="262">
        <v>55</v>
      </c>
      <c r="G1106" s="262">
        <v>40</v>
      </c>
      <c r="H1106" s="262">
        <v>31</v>
      </c>
      <c r="I1106" s="263">
        <v>37</v>
      </c>
      <c r="M1106" s="264">
        <v>10110.44</v>
      </c>
      <c r="N1106" s="264">
        <v>2873.8</v>
      </c>
      <c r="O1106" s="264">
        <v>2474.94</v>
      </c>
      <c r="P1106" s="264">
        <v>726.45</v>
      </c>
      <c r="Q1106" s="264">
        <v>1849.61</v>
      </c>
      <c r="U1106" s="264">
        <v>22.3188520971302</v>
      </c>
      <c r="V1106" s="264">
        <v>6.4290827740492196</v>
      </c>
      <c r="W1106" s="264">
        <v>5.5994117647058799</v>
      </c>
      <c r="X1106" s="264">
        <v>1.70929411764706</v>
      </c>
      <c r="Y1106" s="264">
        <v>4.29143851508121</v>
      </c>
      <c r="Z1106" s="11"/>
      <c r="AA1106" s="4"/>
      <c r="AB1106" s="260"/>
      <c r="AD1106" s="261"/>
      <c r="AE1106" s="262"/>
      <c r="AF1106" s="262"/>
      <c r="AG1106" s="262"/>
      <c r="AH1106" s="262"/>
      <c r="AI1106" s="263"/>
      <c r="AJ1106" s="24"/>
      <c r="AK1106" s="4"/>
      <c r="AL1106" s="4"/>
      <c r="AM1106" s="264"/>
      <c r="AN1106" s="264"/>
      <c r="AO1106" s="264"/>
      <c r="AP1106" s="264"/>
      <c r="AQ1106" s="264"/>
      <c r="AR1106" s="24"/>
      <c r="AS1106" s="4"/>
      <c r="AT1106" s="4"/>
      <c r="AU1106" s="264"/>
      <c r="AV1106" s="264"/>
      <c r="AW1106" s="264"/>
      <c r="AX1106" s="264"/>
      <c r="AY1106" s="264"/>
      <c r="AZ1106" s="24"/>
      <c r="BA1106" s="4"/>
    </row>
    <row r="1107" spans="2:53" ht="14.4">
      <c r="B1107" s="253" t="s">
        <v>437</v>
      </c>
      <c r="C1107" s="5"/>
      <c r="D1107" s="254" t="s">
        <v>438</v>
      </c>
      <c r="E1107" s="255">
        <v>748</v>
      </c>
      <c r="F1107" s="255">
        <v>458</v>
      </c>
      <c r="G1107" s="255">
        <v>327</v>
      </c>
      <c r="H1107" s="255">
        <v>230</v>
      </c>
      <c r="I1107" s="256">
        <v>284</v>
      </c>
      <c r="M1107" s="257">
        <v>92494.040000000197</v>
      </c>
      <c r="N1107" s="257">
        <v>51108.39</v>
      </c>
      <c r="O1107" s="257">
        <v>39925.99</v>
      </c>
      <c r="P1107" s="257">
        <v>22386.5</v>
      </c>
      <c r="Q1107" s="257">
        <v>47551.459999999897</v>
      </c>
      <c r="U1107" s="257">
        <v>27.801033964532699</v>
      </c>
      <c r="V1107" s="257">
        <v>15.3524752177831</v>
      </c>
      <c r="W1107" s="257">
        <v>12.2397271612508</v>
      </c>
      <c r="X1107" s="257">
        <v>6.9957812500000003</v>
      </c>
      <c r="Y1107" s="257">
        <v>14.080977198696999</v>
      </c>
      <c r="Z1107" s="11"/>
      <c r="AA1107" s="4"/>
      <c r="AB1107" s="253"/>
      <c r="AD1107" s="254"/>
      <c r="AE1107" s="255"/>
      <c r="AF1107" s="255"/>
      <c r="AG1107" s="255"/>
      <c r="AH1107" s="255"/>
      <c r="AI1107" s="256"/>
      <c r="AJ1107" s="24"/>
      <c r="AK1107" s="4"/>
      <c r="AL1107" s="4"/>
      <c r="AM1107" s="257"/>
      <c r="AN1107" s="257"/>
      <c r="AO1107" s="257"/>
      <c r="AP1107" s="257"/>
      <c r="AQ1107" s="257"/>
      <c r="AR1107" s="24"/>
      <c r="AS1107" s="4"/>
      <c r="AT1107" s="4"/>
      <c r="AU1107" s="257"/>
      <c r="AV1107" s="257"/>
      <c r="AW1107" s="257"/>
      <c r="AX1107" s="257"/>
      <c r="AY1107" s="257"/>
      <c r="AZ1107" s="24"/>
      <c r="BA1107" s="4"/>
    </row>
    <row r="1108" spans="2:53" ht="14.4">
      <c r="B1108" s="260" t="s">
        <v>164</v>
      </c>
      <c r="C1108" s="5"/>
      <c r="D1108" s="261" t="s">
        <v>165</v>
      </c>
      <c r="E1108" s="262">
        <v>399</v>
      </c>
      <c r="F1108" s="262">
        <v>265</v>
      </c>
      <c r="G1108" s="262">
        <v>209</v>
      </c>
      <c r="H1108" s="262">
        <v>158</v>
      </c>
      <c r="I1108" s="263">
        <v>199</v>
      </c>
      <c r="M1108" s="264">
        <v>42810.55</v>
      </c>
      <c r="N1108" s="264">
        <v>29772.37</v>
      </c>
      <c r="O1108" s="264">
        <v>21591.01</v>
      </c>
      <c r="P1108" s="264">
        <v>17833.61</v>
      </c>
      <c r="Q1108" s="264">
        <v>51170.95</v>
      </c>
      <c r="U1108" s="264">
        <v>36.684275921165401</v>
      </c>
      <c r="V1108" s="264">
        <v>25.145582770270298</v>
      </c>
      <c r="W1108" s="264">
        <v>18.580903614457799</v>
      </c>
      <c r="X1108" s="264">
        <v>15.9656311548791</v>
      </c>
      <c r="Y1108" s="264">
        <v>42.892665549036103</v>
      </c>
      <c r="Z1108" s="11"/>
      <c r="AA1108" s="4"/>
      <c r="AB1108" s="260"/>
      <c r="AD1108" s="261"/>
      <c r="AE1108" s="262"/>
      <c r="AF1108" s="262"/>
      <c r="AG1108" s="262"/>
      <c r="AH1108" s="262"/>
      <c r="AI1108" s="263"/>
      <c r="AJ1108" s="24"/>
      <c r="AK1108" s="4"/>
      <c r="AL1108" s="4"/>
      <c r="AM1108" s="264"/>
      <c r="AN1108" s="264"/>
      <c r="AO1108" s="264"/>
      <c r="AP1108" s="264"/>
      <c r="AQ1108" s="264"/>
      <c r="AR1108" s="24"/>
      <c r="AS1108" s="4"/>
      <c r="AT1108" s="4"/>
      <c r="AU1108" s="264"/>
      <c r="AV1108" s="264"/>
      <c r="AW1108" s="264"/>
      <c r="AX1108" s="264"/>
      <c r="AY1108" s="264"/>
      <c r="AZ1108" s="24"/>
      <c r="BA1108" s="4"/>
    </row>
    <row r="1109" spans="2:53" ht="14.4">
      <c r="B1109" s="253" t="s">
        <v>436</v>
      </c>
      <c r="C1109" s="5"/>
      <c r="D1109" s="254" t="s">
        <v>165</v>
      </c>
      <c r="E1109" s="255">
        <v>624</v>
      </c>
      <c r="F1109" s="255">
        <v>427</v>
      </c>
      <c r="G1109" s="255">
        <v>343</v>
      </c>
      <c r="H1109" s="255">
        <v>248</v>
      </c>
      <c r="I1109" s="256">
        <v>320</v>
      </c>
      <c r="M1109" s="257">
        <v>87587.86</v>
      </c>
      <c r="N1109" s="257">
        <v>59292.74</v>
      </c>
      <c r="O1109" s="257">
        <v>54265.9</v>
      </c>
      <c r="P1109" s="257">
        <v>32724.81</v>
      </c>
      <c r="Q1109" s="257">
        <v>94127.38</v>
      </c>
      <c r="U1109" s="257">
        <v>57.0604951140065</v>
      </c>
      <c r="V1109" s="257">
        <v>38.880485245901603</v>
      </c>
      <c r="W1109" s="257">
        <v>36.790440677966103</v>
      </c>
      <c r="X1109" s="257">
        <v>22.820648535564899</v>
      </c>
      <c r="Y1109" s="257">
        <v>59.953745222929903</v>
      </c>
      <c r="Z1109" s="11"/>
      <c r="AA1109" s="4"/>
      <c r="AB1109" s="253"/>
      <c r="AD1109" s="254"/>
      <c r="AE1109" s="255"/>
      <c r="AF1109" s="255"/>
      <c r="AG1109" s="255"/>
      <c r="AH1109" s="255"/>
      <c r="AI1109" s="256"/>
      <c r="AJ1109" s="24"/>
      <c r="AK1109" s="4"/>
      <c r="AL1109" s="4"/>
      <c r="AM1109" s="257"/>
      <c r="AN1109" s="257"/>
      <c r="AO1109" s="257"/>
      <c r="AP1109" s="257"/>
      <c r="AQ1109" s="257"/>
      <c r="AR1109" s="24"/>
      <c r="AS1109" s="4"/>
      <c r="AT1109" s="4"/>
      <c r="AU1109" s="257"/>
      <c r="AV1109" s="257"/>
      <c r="AW1109" s="257"/>
      <c r="AX1109" s="257"/>
      <c r="AY1109" s="257"/>
      <c r="AZ1109" s="24"/>
      <c r="BA1109" s="4"/>
    </row>
    <row r="1110" spans="2:53" ht="14.4">
      <c r="B1110" s="260" t="s">
        <v>444</v>
      </c>
      <c r="C1110" s="5"/>
      <c r="D1110" s="261" t="s">
        <v>165</v>
      </c>
      <c r="E1110" s="262"/>
      <c r="F1110" s="262"/>
      <c r="G1110" s="262"/>
      <c r="H1110" s="262"/>
      <c r="I1110" s="263"/>
      <c r="M1110" s="264">
        <v>0</v>
      </c>
      <c r="N1110" s="264">
        <v>0</v>
      </c>
      <c r="O1110" s="264">
        <v>0</v>
      </c>
      <c r="P1110" s="264">
        <v>0</v>
      </c>
      <c r="Q1110" s="264">
        <v>0</v>
      </c>
      <c r="U1110" s="264">
        <v>0</v>
      </c>
      <c r="V1110" s="264">
        <v>0</v>
      </c>
      <c r="W1110" s="264">
        <v>0</v>
      </c>
      <c r="X1110" s="264">
        <v>0</v>
      </c>
      <c r="Y1110" s="264">
        <v>0</v>
      </c>
      <c r="Z1110" s="11"/>
      <c r="AA1110" s="4"/>
      <c r="AB1110" s="260"/>
      <c r="AD1110" s="261"/>
      <c r="AE1110" s="262"/>
      <c r="AF1110" s="262"/>
      <c r="AG1110" s="262"/>
      <c r="AH1110" s="262"/>
      <c r="AI1110" s="263"/>
      <c r="AJ1110" s="24"/>
      <c r="AK1110" s="4"/>
      <c r="AL1110" s="4"/>
      <c r="AM1110" s="264"/>
      <c r="AN1110" s="264"/>
      <c r="AO1110" s="264"/>
      <c r="AP1110" s="264"/>
      <c r="AQ1110" s="264"/>
      <c r="AR1110" s="24"/>
      <c r="AS1110" s="4"/>
      <c r="AT1110" s="4"/>
      <c r="AU1110" s="264"/>
      <c r="AV1110" s="264"/>
      <c r="AW1110" s="264"/>
      <c r="AX1110" s="264"/>
      <c r="AY1110" s="264"/>
      <c r="AZ1110" s="24"/>
      <c r="BA1110" s="4"/>
    </row>
    <row r="1111" spans="2:53" ht="14.4">
      <c r="B1111" s="253" t="s">
        <v>433</v>
      </c>
      <c r="C1111" s="5"/>
      <c r="D1111" s="254" t="s">
        <v>434</v>
      </c>
      <c r="E1111" s="255">
        <v>100</v>
      </c>
      <c r="F1111" s="255">
        <v>58</v>
      </c>
      <c r="G1111" s="255">
        <v>43</v>
      </c>
      <c r="H1111" s="255">
        <v>31</v>
      </c>
      <c r="I1111" s="256">
        <v>37</v>
      </c>
      <c r="M1111" s="257">
        <v>11754.71</v>
      </c>
      <c r="N1111" s="257">
        <v>8288.91</v>
      </c>
      <c r="O1111" s="257">
        <v>4440.28</v>
      </c>
      <c r="P1111" s="257">
        <v>3212.33</v>
      </c>
      <c r="Q1111" s="257">
        <v>8754.01</v>
      </c>
      <c r="U1111" s="257">
        <v>31.7694864864865</v>
      </c>
      <c r="V1111" s="257">
        <v>22.5242119565217</v>
      </c>
      <c r="W1111" s="257">
        <v>12.2321763085399</v>
      </c>
      <c r="X1111" s="257">
        <v>9.1000849858356894</v>
      </c>
      <c r="Y1111" s="257">
        <v>23.9835890410959</v>
      </c>
      <c r="Z1111" s="11"/>
      <c r="AA1111" s="4"/>
      <c r="AB1111" s="253"/>
      <c r="AD1111" s="254"/>
      <c r="AE1111" s="255"/>
      <c r="AF1111" s="255"/>
      <c r="AG1111" s="255"/>
      <c r="AH1111" s="255"/>
      <c r="AI1111" s="256"/>
      <c r="AJ1111" s="24"/>
      <c r="AK1111" s="4"/>
      <c r="AL1111" s="4"/>
      <c r="AM1111" s="257"/>
      <c r="AN1111" s="257"/>
      <c r="AO1111" s="257"/>
      <c r="AP1111" s="257"/>
      <c r="AQ1111" s="257"/>
      <c r="AR1111" s="24"/>
      <c r="AS1111" s="4"/>
      <c r="AT1111" s="4"/>
      <c r="AU1111" s="257"/>
      <c r="AV1111" s="257"/>
      <c r="AW1111" s="257"/>
      <c r="AX1111" s="257"/>
      <c r="AY1111" s="257"/>
      <c r="AZ1111" s="24"/>
      <c r="BA1111" s="4"/>
    </row>
    <row r="1112" spans="2:53" ht="14.4">
      <c r="B1112" s="260" t="s">
        <v>431</v>
      </c>
      <c r="C1112" s="5"/>
      <c r="D1112" s="261" t="s">
        <v>432</v>
      </c>
      <c r="E1112" s="262">
        <v>569</v>
      </c>
      <c r="F1112" s="262">
        <v>426</v>
      </c>
      <c r="G1112" s="262">
        <v>326</v>
      </c>
      <c r="H1112" s="262">
        <v>247</v>
      </c>
      <c r="I1112" s="263">
        <v>318</v>
      </c>
      <c r="M1112" s="264">
        <v>71246.23</v>
      </c>
      <c r="N1112" s="264">
        <v>59829.81</v>
      </c>
      <c r="O1112" s="264">
        <v>46104.97</v>
      </c>
      <c r="P1112" s="264">
        <v>33081.43</v>
      </c>
      <c r="Q1112" s="264">
        <v>130638.93</v>
      </c>
      <c r="U1112" s="264">
        <v>53.248303437967103</v>
      </c>
      <c r="V1112" s="264">
        <v>43.639540481400402</v>
      </c>
      <c r="W1112" s="264">
        <v>34.202500000000001</v>
      </c>
      <c r="X1112" s="264">
        <v>26.465143999999999</v>
      </c>
      <c r="Y1112" s="264">
        <v>93.246916488222595</v>
      </c>
      <c r="Z1112" s="11"/>
      <c r="AA1112" s="4"/>
      <c r="AB1112" s="260"/>
      <c r="AD1112" s="261"/>
      <c r="AE1112" s="262"/>
      <c r="AF1112" s="262"/>
      <c r="AG1112" s="262"/>
      <c r="AH1112" s="262"/>
      <c r="AI1112" s="263"/>
      <c r="AJ1112" s="24"/>
      <c r="AK1112" s="4"/>
      <c r="AL1112" s="4"/>
      <c r="AM1112" s="264"/>
      <c r="AN1112" s="264"/>
      <c r="AO1112" s="264"/>
      <c r="AP1112" s="264"/>
      <c r="AQ1112" s="264"/>
      <c r="AR1112" s="24"/>
      <c r="AS1112" s="4"/>
      <c r="AT1112" s="4"/>
      <c r="AU1112" s="264"/>
      <c r="AV1112" s="264"/>
      <c r="AW1112" s="264"/>
      <c r="AX1112" s="264"/>
      <c r="AY1112" s="264"/>
      <c r="AZ1112" s="24"/>
      <c r="BA1112" s="4"/>
    </row>
    <row r="1113" spans="2:53" ht="14.4">
      <c r="B1113" s="253" t="s">
        <v>465</v>
      </c>
      <c r="C1113" s="5"/>
      <c r="D1113" s="254" t="s">
        <v>432</v>
      </c>
      <c r="E1113" s="255">
        <v>4</v>
      </c>
      <c r="F1113" s="255">
        <v>3</v>
      </c>
      <c r="G1113" s="255">
        <v>3</v>
      </c>
      <c r="H1113" s="255">
        <v>3</v>
      </c>
      <c r="I1113" s="256">
        <v>1</v>
      </c>
      <c r="M1113" s="257">
        <v>758.85</v>
      </c>
      <c r="N1113" s="257">
        <v>517.71</v>
      </c>
      <c r="O1113" s="257">
        <v>338.39</v>
      </c>
      <c r="P1113" s="257">
        <v>138.99</v>
      </c>
      <c r="Q1113" s="257">
        <v>199.26</v>
      </c>
      <c r="U1113" s="257">
        <v>68.986363636363606</v>
      </c>
      <c r="V1113" s="257">
        <v>47.064545454545403</v>
      </c>
      <c r="W1113" s="257">
        <v>30.7627272727273</v>
      </c>
      <c r="X1113" s="257">
        <v>12.6354545454545</v>
      </c>
      <c r="Y1113" s="257">
        <v>18.1145454545455</v>
      </c>
      <c r="Z1113" s="11"/>
      <c r="AA1113" s="4"/>
      <c r="AB1113" s="253"/>
      <c r="AD1113" s="254"/>
      <c r="AE1113" s="255"/>
      <c r="AF1113" s="255"/>
      <c r="AG1113" s="255"/>
      <c r="AH1113" s="255"/>
      <c r="AI1113" s="256"/>
      <c r="AJ1113" s="24"/>
      <c r="AK1113" s="4"/>
      <c r="AL1113" s="4"/>
      <c r="AM1113" s="257"/>
      <c r="AN1113" s="257"/>
      <c r="AO1113" s="257"/>
      <c r="AP1113" s="257"/>
      <c r="AQ1113" s="257"/>
      <c r="AR1113" s="24"/>
      <c r="AS1113" s="4"/>
      <c r="AT1113" s="4"/>
      <c r="AU1113" s="257"/>
      <c r="AV1113" s="257"/>
      <c r="AW1113" s="257"/>
      <c r="AX1113" s="257"/>
      <c r="AY1113" s="257"/>
      <c r="AZ1113" s="24"/>
      <c r="BA1113" s="4"/>
    </row>
    <row r="1114" spans="2:53" ht="14.4">
      <c r="B1114" s="260" t="s">
        <v>398</v>
      </c>
      <c r="C1114" s="5"/>
      <c r="D1114" s="261" t="s">
        <v>310</v>
      </c>
      <c r="E1114" s="262">
        <v>423</v>
      </c>
      <c r="F1114" s="262">
        <v>211</v>
      </c>
      <c r="G1114" s="262">
        <v>153</v>
      </c>
      <c r="H1114" s="262">
        <v>115</v>
      </c>
      <c r="I1114" s="263">
        <v>142</v>
      </c>
      <c r="M1114" s="264">
        <v>39762.089999999997</v>
      </c>
      <c r="N1114" s="264">
        <v>16297.03</v>
      </c>
      <c r="O1114" s="264">
        <v>13687.95</v>
      </c>
      <c r="P1114" s="264">
        <v>10116.33</v>
      </c>
      <c r="Q1114" s="264">
        <v>24066.41</v>
      </c>
      <c r="U1114" s="264">
        <v>18.4853974895397</v>
      </c>
      <c r="V1114" s="264">
        <v>7.3179299506062003</v>
      </c>
      <c r="W1114" s="264">
        <v>6.2133227417158396</v>
      </c>
      <c r="X1114" s="264">
        <v>4.6046108329540303</v>
      </c>
      <c r="Y1114" s="264">
        <v>10.6441441839894</v>
      </c>
      <c r="Z1114" s="11"/>
      <c r="AA1114" s="4"/>
      <c r="AB1114" s="260"/>
      <c r="AD1114" s="261"/>
      <c r="AE1114" s="262"/>
      <c r="AF1114" s="262"/>
      <c r="AG1114" s="262"/>
      <c r="AH1114" s="262"/>
      <c r="AI1114" s="263"/>
      <c r="AJ1114" s="24"/>
      <c r="AK1114" s="4"/>
      <c r="AL1114" s="4"/>
      <c r="AM1114" s="264"/>
      <c r="AN1114" s="264"/>
      <c r="AO1114" s="264"/>
      <c r="AP1114" s="264"/>
      <c r="AQ1114" s="264"/>
      <c r="AR1114" s="24"/>
      <c r="AS1114" s="4"/>
      <c r="AT1114" s="4"/>
      <c r="AU1114" s="264"/>
      <c r="AV1114" s="264"/>
      <c r="AW1114" s="264"/>
      <c r="AX1114" s="264"/>
      <c r="AY1114" s="264"/>
      <c r="AZ1114" s="24"/>
      <c r="BA1114" s="4"/>
    </row>
    <row r="1115" spans="2:53" ht="14.4">
      <c r="B1115" s="253" t="s">
        <v>501</v>
      </c>
      <c r="C1115" s="5"/>
      <c r="D1115" s="254" t="s">
        <v>310</v>
      </c>
      <c r="E1115" s="255"/>
      <c r="F1115" s="255"/>
      <c r="G1115" s="255"/>
      <c r="H1115" s="255"/>
      <c r="I1115" s="256"/>
      <c r="M1115" s="257">
        <v>0</v>
      </c>
      <c r="N1115" s="257">
        <v>0</v>
      </c>
      <c r="O1115" s="257"/>
      <c r="P1115" s="257"/>
      <c r="Q1115" s="257"/>
      <c r="U1115" s="257">
        <v>0</v>
      </c>
      <c r="V1115" s="257">
        <v>0</v>
      </c>
      <c r="W1115" s="257"/>
      <c r="X1115" s="257"/>
      <c r="Y1115" s="257"/>
      <c r="Z1115" s="11"/>
      <c r="AA1115" s="4"/>
      <c r="AB1115" s="253"/>
      <c r="AD1115" s="254"/>
      <c r="AE1115" s="255"/>
      <c r="AF1115" s="255"/>
      <c r="AG1115" s="255"/>
      <c r="AH1115" s="255"/>
      <c r="AI1115" s="256"/>
      <c r="AJ1115" s="24"/>
      <c r="AK1115" s="4"/>
      <c r="AL1115" s="4"/>
      <c r="AM1115" s="257"/>
      <c r="AN1115" s="257"/>
      <c r="AO1115" s="257"/>
      <c r="AP1115" s="257"/>
      <c r="AQ1115" s="257"/>
      <c r="AR1115" s="24"/>
      <c r="AS1115" s="4"/>
      <c r="AT1115" s="4"/>
      <c r="AU1115" s="257"/>
      <c r="AV1115" s="257"/>
      <c r="AW1115" s="257"/>
      <c r="AX1115" s="257"/>
      <c r="AY1115" s="257"/>
      <c r="AZ1115" s="24"/>
      <c r="BA1115" s="4"/>
    </row>
    <row r="1116" spans="2:53" ht="14.4">
      <c r="B1116" s="260" t="s">
        <v>396</v>
      </c>
      <c r="C1116" s="5"/>
      <c r="D1116" s="261" t="s">
        <v>397</v>
      </c>
      <c r="E1116" s="262">
        <v>107</v>
      </c>
      <c r="F1116" s="262">
        <v>67</v>
      </c>
      <c r="G1116" s="262">
        <v>56</v>
      </c>
      <c r="H1116" s="262">
        <v>50</v>
      </c>
      <c r="I1116" s="263">
        <v>50</v>
      </c>
      <c r="M1116" s="264">
        <v>10139.84</v>
      </c>
      <c r="N1116" s="264">
        <v>6109.04</v>
      </c>
      <c r="O1116" s="264">
        <v>5948.51</v>
      </c>
      <c r="P1116" s="264">
        <v>4203.78</v>
      </c>
      <c r="Q1116" s="264">
        <v>10796.48</v>
      </c>
      <c r="U1116" s="264">
        <v>21.9003023758099</v>
      </c>
      <c r="V1116" s="264">
        <v>12.997957446808501</v>
      </c>
      <c r="W1116" s="264">
        <v>12.8755627705628</v>
      </c>
      <c r="X1116" s="264">
        <v>9.3625389755011206</v>
      </c>
      <c r="Y1116" s="264">
        <v>22.9224628450106</v>
      </c>
      <c r="Z1116" s="11"/>
      <c r="AA1116" s="4"/>
      <c r="AB1116" s="260"/>
      <c r="AD1116" s="261"/>
      <c r="AE1116" s="262"/>
      <c r="AF1116" s="262"/>
      <c r="AG1116" s="262"/>
      <c r="AH1116" s="262"/>
      <c r="AI1116" s="263"/>
      <c r="AJ1116" s="24"/>
      <c r="AK1116" s="4"/>
      <c r="AL1116" s="4"/>
      <c r="AM1116" s="264"/>
      <c r="AN1116" s="264"/>
      <c r="AO1116" s="264"/>
      <c r="AP1116" s="264"/>
      <c r="AQ1116" s="264"/>
      <c r="AR1116" s="24"/>
      <c r="AS1116" s="4"/>
      <c r="AT1116" s="4"/>
      <c r="AU1116" s="264"/>
      <c r="AV1116" s="264"/>
      <c r="AW1116" s="264"/>
      <c r="AX1116" s="264"/>
      <c r="AY1116" s="264"/>
      <c r="AZ1116" s="24"/>
      <c r="BA1116" s="4"/>
    </row>
    <row r="1117" spans="2:53" ht="14.4">
      <c r="B1117" s="253" t="s">
        <v>368</v>
      </c>
      <c r="C1117" s="5"/>
      <c r="D1117" s="254" t="s">
        <v>370</v>
      </c>
      <c r="E1117" s="255">
        <v>4</v>
      </c>
      <c r="F1117" s="255">
        <v>4</v>
      </c>
      <c r="G1117" s="255">
        <v>4</v>
      </c>
      <c r="H1117" s="255">
        <v>4</v>
      </c>
      <c r="I1117" s="256">
        <v>5</v>
      </c>
      <c r="M1117" s="257">
        <v>123.48</v>
      </c>
      <c r="N1117" s="257">
        <v>291.57</v>
      </c>
      <c r="O1117" s="257">
        <v>376.69</v>
      </c>
      <c r="P1117" s="257">
        <v>315.67</v>
      </c>
      <c r="Q1117" s="257">
        <v>1236.43</v>
      </c>
      <c r="U1117" s="257">
        <v>11.2254545454545</v>
      </c>
      <c r="V1117" s="257">
        <v>26.506363636363599</v>
      </c>
      <c r="W1117" s="257">
        <v>37.668999999999997</v>
      </c>
      <c r="X1117" s="257">
        <v>31.567</v>
      </c>
      <c r="Y1117" s="257">
        <v>103.035833333333</v>
      </c>
      <c r="Z1117" s="11"/>
      <c r="AA1117" s="4"/>
      <c r="AB1117" s="253"/>
      <c r="AD1117" s="254"/>
      <c r="AE1117" s="255"/>
      <c r="AF1117" s="255"/>
      <c r="AG1117" s="255"/>
      <c r="AH1117" s="255"/>
      <c r="AI1117" s="256"/>
      <c r="AJ1117" s="24"/>
      <c r="AK1117" s="4"/>
      <c r="AL1117" s="4"/>
      <c r="AM1117" s="257"/>
      <c r="AN1117" s="257"/>
      <c r="AO1117" s="257"/>
      <c r="AP1117" s="257"/>
      <c r="AQ1117" s="257"/>
      <c r="AR1117" s="24"/>
      <c r="AS1117" s="4"/>
      <c r="AT1117" s="4"/>
      <c r="AU1117" s="257"/>
      <c r="AV1117" s="257"/>
      <c r="AW1117" s="257"/>
      <c r="AX1117" s="257"/>
      <c r="AY1117" s="257"/>
      <c r="AZ1117" s="24"/>
      <c r="BA1117" s="4"/>
    </row>
    <row r="1118" spans="2:53" ht="14.4">
      <c r="B1118" s="260" t="s">
        <v>676</v>
      </c>
      <c r="C1118" s="5"/>
      <c r="D1118" s="261" t="s">
        <v>370</v>
      </c>
      <c r="E1118" s="262"/>
      <c r="F1118" s="262"/>
      <c r="G1118" s="262"/>
      <c r="H1118" s="262"/>
      <c r="I1118" s="263"/>
      <c r="M1118" s="264">
        <v>0</v>
      </c>
      <c r="N1118" s="264"/>
      <c r="O1118" s="264">
        <v>-0.09</v>
      </c>
      <c r="P1118" s="264">
        <v>-30</v>
      </c>
      <c r="Q1118" s="264">
        <v>-219.36</v>
      </c>
      <c r="U1118" s="264">
        <v>0</v>
      </c>
      <c r="V1118" s="264"/>
      <c r="W1118" s="264">
        <v>-0.09</v>
      </c>
      <c r="X1118" s="264">
        <v>-30</v>
      </c>
      <c r="Y1118" s="264">
        <v>-109.68</v>
      </c>
      <c r="Z1118" s="11"/>
      <c r="AA1118" s="4"/>
      <c r="AB1118" s="260"/>
      <c r="AD1118" s="261"/>
      <c r="AE1118" s="262"/>
      <c r="AF1118" s="262"/>
      <c r="AG1118" s="262"/>
      <c r="AH1118" s="262"/>
      <c r="AI1118" s="263"/>
      <c r="AJ1118" s="24"/>
      <c r="AK1118" s="4"/>
      <c r="AL1118" s="4"/>
      <c r="AM1118" s="264"/>
      <c r="AN1118" s="264"/>
      <c r="AO1118" s="264"/>
      <c r="AP1118" s="264"/>
      <c r="AQ1118" s="264"/>
      <c r="AR1118" s="24"/>
      <c r="AS1118" s="4"/>
      <c r="AT1118" s="4"/>
      <c r="AU1118" s="264"/>
      <c r="AV1118" s="264"/>
      <c r="AW1118" s="264"/>
      <c r="AX1118" s="264"/>
      <c r="AY1118" s="264"/>
      <c r="AZ1118" s="24"/>
      <c r="BA1118" s="4"/>
    </row>
    <row r="1119" spans="2:53" ht="14.4">
      <c r="B1119" s="253" t="s">
        <v>385</v>
      </c>
      <c r="C1119" s="5"/>
      <c r="D1119" s="254" t="s">
        <v>370</v>
      </c>
      <c r="E1119" s="255">
        <v>79</v>
      </c>
      <c r="F1119" s="255">
        <v>46</v>
      </c>
      <c r="G1119" s="255">
        <v>32</v>
      </c>
      <c r="H1119" s="255">
        <v>22</v>
      </c>
      <c r="I1119" s="256">
        <v>30</v>
      </c>
      <c r="M1119" s="257">
        <v>4690.17</v>
      </c>
      <c r="N1119" s="257">
        <v>3398.68</v>
      </c>
      <c r="O1119" s="257">
        <v>3270.79</v>
      </c>
      <c r="P1119" s="257">
        <v>1723.11</v>
      </c>
      <c r="Q1119" s="257">
        <v>8803.31</v>
      </c>
      <c r="U1119" s="257">
        <v>8.6694454713493592</v>
      </c>
      <c r="V1119" s="257">
        <v>5.9730755711775103</v>
      </c>
      <c r="W1119" s="257">
        <v>5.73822807017544</v>
      </c>
      <c r="X1119" s="257">
        <v>3.1047027027027001</v>
      </c>
      <c r="Y1119" s="257">
        <v>15.151996557659199</v>
      </c>
      <c r="Z1119" s="11"/>
      <c r="AA1119" s="4"/>
      <c r="AB1119" s="253"/>
      <c r="AD1119" s="254"/>
      <c r="AE1119" s="255"/>
      <c r="AF1119" s="255"/>
      <c r="AG1119" s="255"/>
      <c r="AH1119" s="255"/>
      <c r="AI1119" s="256"/>
      <c r="AJ1119" s="24"/>
      <c r="AK1119" s="4"/>
      <c r="AL1119" s="4"/>
      <c r="AM1119" s="257"/>
      <c r="AN1119" s="257"/>
      <c r="AO1119" s="257"/>
      <c r="AP1119" s="257"/>
      <c r="AQ1119" s="257"/>
      <c r="AR1119" s="24"/>
      <c r="AS1119" s="4"/>
      <c r="AT1119" s="4"/>
      <c r="AU1119" s="257"/>
      <c r="AV1119" s="257"/>
      <c r="AW1119" s="257"/>
      <c r="AX1119" s="257"/>
      <c r="AY1119" s="257"/>
      <c r="AZ1119" s="24"/>
      <c r="BA1119" s="4"/>
    </row>
    <row r="1120" spans="2:53" ht="14.4">
      <c r="B1120" s="260" t="s">
        <v>384</v>
      </c>
      <c r="C1120" s="5"/>
      <c r="D1120" s="261" t="s">
        <v>374</v>
      </c>
      <c r="E1120" s="262">
        <v>140</v>
      </c>
      <c r="F1120" s="262">
        <v>57</v>
      </c>
      <c r="G1120" s="262">
        <v>36</v>
      </c>
      <c r="H1120" s="262">
        <v>21</v>
      </c>
      <c r="I1120" s="263">
        <v>22</v>
      </c>
      <c r="M1120" s="264">
        <v>16131.26</v>
      </c>
      <c r="N1120" s="264">
        <v>8318.49</v>
      </c>
      <c r="O1120" s="264">
        <v>2476.79</v>
      </c>
      <c r="P1120" s="264">
        <v>2501.1</v>
      </c>
      <c r="Q1120" s="264">
        <v>601.35000000000105</v>
      </c>
      <c r="U1120" s="264">
        <v>17.345440860215099</v>
      </c>
      <c r="V1120" s="264">
        <v>8.7379096638655493</v>
      </c>
      <c r="W1120" s="264">
        <v>2.6265005302226898</v>
      </c>
      <c r="X1120" s="264">
        <v>2.6893548387096802</v>
      </c>
      <c r="Y1120" s="264">
        <v>0.63167016806722798</v>
      </c>
      <c r="Z1120" s="11"/>
      <c r="AA1120" s="4"/>
      <c r="AB1120" s="260"/>
      <c r="AD1120" s="261"/>
      <c r="AE1120" s="262"/>
      <c r="AF1120" s="262"/>
      <c r="AG1120" s="262"/>
      <c r="AH1120" s="262"/>
      <c r="AI1120" s="263"/>
      <c r="AJ1120" s="24"/>
      <c r="AK1120" s="4"/>
      <c r="AL1120" s="4"/>
      <c r="AM1120" s="264"/>
      <c r="AN1120" s="264"/>
      <c r="AO1120" s="264"/>
      <c r="AP1120" s="264"/>
      <c r="AQ1120" s="264"/>
      <c r="AR1120" s="24"/>
      <c r="AS1120" s="4"/>
      <c r="AT1120" s="4"/>
      <c r="AU1120" s="264"/>
      <c r="AV1120" s="264"/>
      <c r="AW1120" s="264"/>
      <c r="AX1120" s="264"/>
      <c r="AY1120" s="264"/>
      <c r="AZ1120" s="24"/>
      <c r="BA1120" s="4"/>
    </row>
    <row r="1121" spans="2:53" ht="14.4">
      <c r="B1121" s="253" t="s">
        <v>648</v>
      </c>
      <c r="C1121" s="5"/>
      <c r="D1121" s="254" t="s">
        <v>374</v>
      </c>
      <c r="E1121" s="255"/>
      <c r="F1121" s="255"/>
      <c r="G1121" s="255">
        <v>1</v>
      </c>
      <c r="H1121" s="255">
        <v>2</v>
      </c>
      <c r="I1121" s="256">
        <v>2</v>
      </c>
      <c r="M1121" s="257">
        <v>0</v>
      </c>
      <c r="N1121" s="257">
        <v>0</v>
      </c>
      <c r="O1121" s="257">
        <v>20.56</v>
      </c>
      <c r="P1121" s="257">
        <v>813.31</v>
      </c>
      <c r="Q1121" s="257">
        <v>565.24</v>
      </c>
      <c r="U1121" s="257">
        <v>0</v>
      </c>
      <c r="V1121" s="257">
        <v>0</v>
      </c>
      <c r="W1121" s="257">
        <v>10.28</v>
      </c>
      <c r="X1121" s="257">
        <v>406.65499999999997</v>
      </c>
      <c r="Y1121" s="257">
        <v>282.62</v>
      </c>
      <c r="Z1121" s="11"/>
      <c r="AA1121" s="4"/>
      <c r="AB1121" s="253"/>
      <c r="AD1121" s="254"/>
      <c r="AE1121" s="255"/>
      <c r="AF1121" s="255"/>
      <c r="AG1121" s="255"/>
      <c r="AH1121" s="255"/>
      <c r="AI1121" s="256"/>
      <c r="AJ1121" s="24"/>
      <c r="AK1121" s="4"/>
      <c r="AL1121" s="4"/>
      <c r="AM1121" s="257"/>
      <c r="AN1121" s="257"/>
      <c r="AO1121" s="257"/>
      <c r="AP1121" s="257"/>
      <c r="AQ1121" s="257"/>
      <c r="AR1121" s="24"/>
      <c r="AS1121" s="4"/>
      <c r="AT1121" s="4"/>
      <c r="AU1121" s="257"/>
      <c r="AV1121" s="257"/>
      <c r="AW1121" s="257"/>
      <c r="AX1121" s="257"/>
      <c r="AY1121" s="257"/>
      <c r="AZ1121" s="24"/>
      <c r="BA1121" s="4"/>
    </row>
    <row r="1122" spans="2:53" ht="14.4">
      <c r="B1122" s="260" t="s">
        <v>337</v>
      </c>
      <c r="C1122" s="5"/>
      <c r="D1122" s="261" t="s">
        <v>175</v>
      </c>
      <c r="E1122" s="262">
        <v>58</v>
      </c>
      <c r="F1122" s="262">
        <v>33</v>
      </c>
      <c r="G1122" s="262">
        <v>22</v>
      </c>
      <c r="H1122" s="262">
        <v>17</v>
      </c>
      <c r="I1122" s="263">
        <v>20</v>
      </c>
      <c r="M1122" s="264">
        <v>7636.2</v>
      </c>
      <c r="N1122" s="264">
        <v>4513.08</v>
      </c>
      <c r="O1122" s="264">
        <v>3082.6</v>
      </c>
      <c r="P1122" s="264">
        <v>1452.84</v>
      </c>
      <c r="Q1122" s="264">
        <v>8780.01</v>
      </c>
      <c r="U1122" s="264">
        <v>15.7447422680412</v>
      </c>
      <c r="V1122" s="264">
        <v>9.2103673469387708</v>
      </c>
      <c r="W1122" s="264">
        <v>6.2149193548387096</v>
      </c>
      <c r="X1122" s="264">
        <v>2.9771311475409798</v>
      </c>
      <c r="Y1122" s="264">
        <v>17.666016096579501</v>
      </c>
      <c r="Z1122" s="11"/>
      <c r="AA1122" s="4"/>
      <c r="AB1122" s="260"/>
      <c r="AD1122" s="261"/>
      <c r="AE1122" s="262"/>
      <c r="AF1122" s="262"/>
      <c r="AG1122" s="262"/>
      <c r="AH1122" s="262"/>
      <c r="AI1122" s="263"/>
      <c r="AJ1122" s="24"/>
      <c r="AK1122" s="4"/>
      <c r="AL1122" s="4"/>
      <c r="AM1122" s="264"/>
      <c r="AN1122" s="264"/>
      <c r="AO1122" s="264"/>
      <c r="AP1122" s="264"/>
      <c r="AQ1122" s="264"/>
      <c r="AR1122" s="24"/>
      <c r="AS1122" s="4"/>
      <c r="AT1122" s="4"/>
      <c r="AU1122" s="264"/>
      <c r="AV1122" s="264"/>
      <c r="AW1122" s="264"/>
      <c r="AX1122" s="264"/>
      <c r="AY1122" s="264"/>
      <c r="AZ1122" s="24"/>
      <c r="BA1122" s="4"/>
    </row>
    <row r="1123" spans="2:53" ht="14.4">
      <c r="B1123" s="253" t="s">
        <v>672</v>
      </c>
      <c r="C1123" s="5"/>
      <c r="D1123" s="254" t="s">
        <v>175</v>
      </c>
      <c r="E1123" s="255">
        <v>15</v>
      </c>
      <c r="F1123" s="255">
        <v>8</v>
      </c>
      <c r="G1123" s="255">
        <v>6</v>
      </c>
      <c r="H1123" s="255">
        <v>3</v>
      </c>
      <c r="I1123" s="256">
        <v>3</v>
      </c>
      <c r="M1123" s="257">
        <v>2775.41</v>
      </c>
      <c r="N1123" s="257">
        <v>1453.67</v>
      </c>
      <c r="O1123" s="257">
        <v>560.24</v>
      </c>
      <c r="P1123" s="257">
        <v>353.56</v>
      </c>
      <c r="Q1123" s="257">
        <v>1045.49</v>
      </c>
      <c r="U1123" s="257">
        <v>42.051666666666698</v>
      </c>
      <c r="V1123" s="257">
        <v>21.6965671641791</v>
      </c>
      <c r="W1123" s="257">
        <v>8.2388235294117607</v>
      </c>
      <c r="X1123" s="257">
        <v>5.1240579710144898</v>
      </c>
      <c r="Y1123" s="257">
        <v>14.9355714285714</v>
      </c>
      <c r="Z1123" s="11"/>
      <c r="AA1123" s="4"/>
      <c r="AB1123" s="253"/>
      <c r="AD1123" s="254"/>
      <c r="AE1123" s="255"/>
      <c r="AF1123" s="255"/>
      <c r="AG1123" s="255"/>
      <c r="AH1123" s="255"/>
      <c r="AI1123" s="256"/>
      <c r="AJ1123" s="24"/>
      <c r="AK1123" s="4"/>
      <c r="AL1123" s="4"/>
      <c r="AM1123" s="257"/>
      <c r="AN1123" s="257"/>
      <c r="AO1123" s="257"/>
      <c r="AP1123" s="257"/>
      <c r="AQ1123" s="257"/>
      <c r="AR1123" s="24"/>
      <c r="AS1123" s="4"/>
      <c r="AT1123" s="4"/>
      <c r="AU1123" s="257"/>
      <c r="AV1123" s="257"/>
      <c r="AW1123" s="257"/>
      <c r="AX1123" s="257"/>
      <c r="AY1123" s="257"/>
      <c r="AZ1123" s="24"/>
      <c r="BA1123" s="4"/>
    </row>
    <row r="1124" spans="2:53" ht="14.4">
      <c r="B1124" s="260" t="s">
        <v>373</v>
      </c>
      <c r="C1124" s="5"/>
      <c r="D1124" s="261" t="s">
        <v>175</v>
      </c>
      <c r="E1124" s="262">
        <v>286</v>
      </c>
      <c r="F1124" s="262">
        <v>168</v>
      </c>
      <c r="G1124" s="262">
        <v>117</v>
      </c>
      <c r="H1124" s="262">
        <v>77</v>
      </c>
      <c r="I1124" s="263">
        <v>87</v>
      </c>
      <c r="M1124" s="264">
        <v>31888.38</v>
      </c>
      <c r="N1124" s="264">
        <v>20114.009999999998</v>
      </c>
      <c r="O1124" s="264">
        <v>13770.5</v>
      </c>
      <c r="P1124" s="264">
        <v>6455.27</v>
      </c>
      <c r="Q1124" s="264">
        <v>29841.11</v>
      </c>
      <c r="U1124" s="264">
        <v>22.842679083094499</v>
      </c>
      <c r="V1124" s="264">
        <v>14.0559119496855</v>
      </c>
      <c r="W1124" s="264">
        <v>9.7180663373323899</v>
      </c>
      <c r="X1124" s="264">
        <v>4.62743369175627</v>
      </c>
      <c r="Y1124" s="264">
        <v>20.882512246326101</v>
      </c>
      <c r="Z1124" s="11"/>
      <c r="AA1124" s="4"/>
      <c r="AB1124" s="260"/>
      <c r="AD1124" s="261"/>
      <c r="AE1124" s="262"/>
      <c r="AF1124" s="262"/>
      <c r="AG1124" s="262"/>
      <c r="AH1124" s="262"/>
      <c r="AI1124" s="263"/>
      <c r="AJ1124" s="24"/>
      <c r="AK1124" s="4"/>
      <c r="AL1124" s="4"/>
      <c r="AM1124" s="264"/>
      <c r="AN1124" s="264"/>
      <c r="AO1124" s="264"/>
      <c r="AP1124" s="264"/>
      <c r="AQ1124" s="264"/>
      <c r="AR1124" s="24"/>
      <c r="AS1124" s="4"/>
      <c r="AT1124" s="4"/>
      <c r="AU1124" s="264"/>
      <c r="AV1124" s="264"/>
      <c r="AW1124" s="264"/>
      <c r="AX1124" s="264"/>
      <c r="AY1124" s="264"/>
      <c r="AZ1124" s="24"/>
      <c r="BA1124" s="4"/>
    </row>
    <row r="1125" spans="2:53" ht="14.4">
      <c r="B1125" s="253" t="s">
        <v>390</v>
      </c>
      <c r="C1125" s="5"/>
      <c r="D1125" s="254" t="s">
        <v>175</v>
      </c>
      <c r="E1125" s="255"/>
      <c r="F1125" s="255"/>
      <c r="G1125" s="255"/>
      <c r="H1125" s="255"/>
      <c r="I1125" s="256">
        <v>1</v>
      </c>
      <c r="M1125" s="257">
        <v>0</v>
      </c>
      <c r="N1125" s="257">
        <v>0</v>
      </c>
      <c r="O1125" s="257">
        <v>0</v>
      </c>
      <c r="P1125" s="257">
        <v>0</v>
      </c>
      <c r="Q1125" s="257">
        <v>3527.2</v>
      </c>
      <c r="U1125" s="257">
        <v>0</v>
      </c>
      <c r="V1125" s="257">
        <v>0</v>
      </c>
      <c r="W1125" s="257">
        <v>0</v>
      </c>
      <c r="X1125" s="257">
        <v>0</v>
      </c>
      <c r="Y1125" s="257">
        <v>3527.2</v>
      </c>
      <c r="Z1125" s="11"/>
      <c r="AA1125" s="4"/>
      <c r="AB1125" s="253"/>
      <c r="AD1125" s="254"/>
      <c r="AE1125" s="255"/>
      <c r="AF1125" s="255"/>
      <c r="AG1125" s="255"/>
      <c r="AH1125" s="255"/>
      <c r="AI1125" s="256"/>
      <c r="AJ1125" s="24"/>
      <c r="AK1125" s="4"/>
      <c r="AL1125" s="4"/>
      <c r="AM1125" s="257"/>
      <c r="AN1125" s="257"/>
      <c r="AO1125" s="257"/>
      <c r="AP1125" s="257"/>
      <c r="AQ1125" s="257"/>
      <c r="AR1125" s="24"/>
      <c r="AS1125" s="4"/>
      <c r="AT1125" s="4"/>
      <c r="AU1125" s="257"/>
      <c r="AV1125" s="257"/>
      <c r="AW1125" s="257"/>
      <c r="AX1125" s="257"/>
      <c r="AY1125" s="257"/>
      <c r="AZ1125" s="24"/>
      <c r="BA1125" s="4"/>
    </row>
    <row r="1126" spans="2:53" ht="14.4">
      <c r="B1126" s="260" t="s">
        <v>368</v>
      </c>
      <c r="C1126" s="5"/>
      <c r="D1126" s="261" t="s">
        <v>369</v>
      </c>
      <c r="E1126" s="262">
        <v>470</v>
      </c>
      <c r="F1126" s="262">
        <v>285</v>
      </c>
      <c r="G1126" s="262">
        <v>215</v>
      </c>
      <c r="H1126" s="262">
        <v>146</v>
      </c>
      <c r="I1126" s="263">
        <v>187</v>
      </c>
      <c r="M1126" s="264">
        <v>39582.5</v>
      </c>
      <c r="N1126" s="264">
        <v>23189.17</v>
      </c>
      <c r="O1126" s="264">
        <v>19344.060000000001</v>
      </c>
      <c r="P1126" s="264">
        <v>11249.46</v>
      </c>
      <c r="Q1126" s="264">
        <v>44084</v>
      </c>
      <c r="U1126" s="264">
        <v>19.595297029703001</v>
      </c>
      <c r="V1126" s="264">
        <v>11.21333172147</v>
      </c>
      <c r="W1126" s="264">
        <v>9.4963475699558195</v>
      </c>
      <c r="X1126" s="264">
        <v>5.5552888888888896</v>
      </c>
      <c r="Y1126" s="264">
        <v>21.143405275779401</v>
      </c>
      <c r="Z1126" s="11"/>
      <c r="AA1126" s="4"/>
      <c r="AB1126" s="260"/>
      <c r="AD1126" s="261"/>
      <c r="AE1126" s="262"/>
      <c r="AF1126" s="262"/>
      <c r="AG1126" s="262"/>
      <c r="AH1126" s="262"/>
      <c r="AI1126" s="263"/>
      <c r="AJ1126" s="24"/>
      <c r="AK1126" s="4"/>
      <c r="AL1126" s="4"/>
      <c r="AM1126" s="264"/>
      <c r="AN1126" s="264"/>
      <c r="AO1126" s="264"/>
      <c r="AP1126" s="264"/>
      <c r="AQ1126" s="264"/>
      <c r="AR1126" s="24"/>
      <c r="AS1126" s="4"/>
      <c r="AT1126" s="4"/>
      <c r="AU1126" s="264"/>
      <c r="AV1126" s="264"/>
      <c r="AW1126" s="264"/>
      <c r="AX1126" s="264"/>
      <c r="AY1126" s="264"/>
      <c r="AZ1126" s="24"/>
      <c r="BA1126" s="4"/>
    </row>
    <row r="1127" spans="2:53" ht="14.4">
      <c r="B1127" s="253" t="s">
        <v>676</v>
      </c>
      <c r="C1127" s="5"/>
      <c r="D1127" s="254" t="s">
        <v>369</v>
      </c>
      <c r="E1127" s="255">
        <v>78</v>
      </c>
      <c r="F1127" s="255">
        <v>47</v>
      </c>
      <c r="G1127" s="255">
        <v>36</v>
      </c>
      <c r="H1127" s="255">
        <v>31</v>
      </c>
      <c r="I1127" s="256">
        <v>27</v>
      </c>
      <c r="M1127" s="257">
        <v>5939.22</v>
      </c>
      <c r="N1127" s="257">
        <v>4497.5600000000004</v>
      </c>
      <c r="O1127" s="257">
        <v>4495.24</v>
      </c>
      <c r="P1127" s="257">
        <v>3131.83</v>
      </c>
      <c r="Q1127" s="257">
        <v>4090.58</v>
      </c>
      <c r="U1127" s="257">
        <v>20.0649324324324</v>
      </c>
      <c r="V1127" s="257">
        <v>15.092483221476501</v>
      </c>
      <c r="W1127" s="257">
        <v>15.2899319727891</v>
      </c>
      <c r="X1127" s="257">
        <v>10.799413793103399</v>
      </c>
      <c r="Y1127" s="257">
        <v>13.5899667774086</v>
      </c>
      <c r="Z1127" s="11"/>
      <c r="AA1127" s="4"/>
      <c r="AB1127" s="253"/>
      <c r="AD1127" s="254"/>
      <c r="AE1127" s="255"/>
      <c r="AF1127" s="255"/>
      <c r="AG1127" s="255"/>
      <c r="AH1127" s="255"/>
      <c r="AI1127" s="256"/>
      <c r="AJ1127" s="24"/>
      <c r="AK1127" s="4"/>
      <c r="AL1127" s="4"/>
      <c r="AM1127" s="257"/>
      <c r="AN1127" s="257"/>
      <c r="AO1127" s="257"/>
      <c r="AP1127" s="257"/>
      <c r="AQ1127" s="257"/>
      <c r="AR1127" s="24"/>
      <c r="AS1127" s="4"/>
      <c r="AT1127" s="4"/>
      <c r="AU1127" s="257"/>
      <c r="AV1127" s="257"/>
      <c r="AW1127" s="257"/>
      <c r="AX1127" s="257"/>
      <c r="AY1127" s="257"/>
      <c r="AZ1127" s="24"/>
      <c r="BA1127" s="4"/>
    </row>
    <row r="1128" spans="2:53" ht="14.4">
      <c r="B1128" s="260" t="s">
        <v>92</v>
      </c>
      <c r="C1128" s="5"/>
      <c r="D1128" s="261" t="s">
        <v>96</v>
      </c>
      <c r="E1128" s="262">
        <v>2</v>
      </c>
      <c r="F1128" s="262"/>
      <c r="G1128" s="262"/>
      <c r="H1128" s="262"/>
      <c r="I1128" s="263"/>
      <c r="M1128" s="264">
        <v>99.31</v>
      </c>
      <c r="N1128" s="264">
        <v>0</v>
      </c>
      <c r="O1128" s="264">
        <v>0</v>
      </c>
      <c r="P1128" s="264">
        <v>0</v>
      </c>
      <c r="Q1128" s="264">
        <v>0</v>
      </c>
      <c r="U1128" s="264">
        <v>14.1871428571429</v>
      </c>
      <c r="V1128" s="264">
        <v>0</v>
      </c>
      <c r="W1128" s="264">
        <v>0</v>
      </c>
      <c r="X1128" s="264">
        <v>0</v>
      </c>
      <c r="Y1128" s="264">
        <v>0</v>
      </c>
      <c r="Z1128" s="11"/>
      <c r="AA1128" s="4"/>
      <c r="AB1128" s="260"/>
      <c r="AD1128" s="261"/>
      <c r="AE1128" s="262"/>
      <c r="AF1128" s="262"/>
      <c r="AG1128" s="262"/>
      <c r="AH1128" s="262"/>
      <c r="AI1128" s="263"/>
      <c r="AJ1128" s="24"/>
      <c r="AK1128" s="4"/>
      <c r="AL1128" s="4"/>
      <c r="AM1128" s="264"/>
      <c r="AN1128" s="264"/>
      <c r="AO1128" s="264"/>
      <c r="AP1128" s="264"/>
      <c r="AQ1128" s="264"/>
      <c r="AR1128" s="24"/>
      <c r="AS1128" s="4"/>
      <c r="AT1128" s="4"/>
      <c r="AU1128" s="264"/>
      <c r="AV1128" s="264"/>
      <c r="AW1128" s="264"/>
      <c r="AX1128" s="264"/>
      <c r="AY1128" s="264"/>
      <c r="AZ1128" s="24"/>
      <c r="BA1128" s="4"/>
    </row>
    <row r="1129" spans="2:53" ht="14.4">
      <c r="B1129" s="253" t="s">
        <v>102</v>
      </c>
      <c r="C1129" s="5"/>
      <c r="D1129" s="254" t="s">
        <v>96</v>
      </c>
      <c r="E1129" s="255"/>
      <c r="F1129" s="255"/>
      <c r="G1129" s="255"/>
      <c r="H1129" s="255"/>
      <c r="I1129" s="256"/>
      <c r="M1129" s="257">
        <v>0</v>
      </c>
      <c r="N1129" s="257">
        <v>0</v>
      </c>
      <c r="O1129" s="257">
        <v>0</v>
      </c>
      <c r="P1129" s="257">
        <v>0</v>
      </c>
      <c r="Q1129" s="257">
        <v>0</v>
      </c>
      <c r="U1129" s="257">
        <v>0</v>
      </c>
      <c r="V1129" s="257">
        <v>0</v>
      </c>
      <c r="W1129" s="257">
        <v>0</v>
      </c>
      <c r="X1129" s="257">
        <v>0</v>
      </c>
      <c r="Y1129" s="257">
        <v>0</v>
      </c>
      <c r="Z1129" s="11"/>
      <c r="AA1129" s="4"/>
      <c r="AB1129" s="253"/>
      <c r="AD1129" s="254"/>
      <c r="AE1129" s="255"/>
      <c r="AF1129" s="255"/>
      <c r="AG1129" s="255"/>
      <c r="AH1129" s="255"/>
      <c r="AI1129" s="256"/>
      <c r="AJ1129" s="24"/>
      <c r="AK1129" s="4"/>
      <c r="AL1129" s="4"/>
      <c r="AM1129" s="257"/>
      <c r="AN1129" s="257"/>
      <c r="AO1129" s="257"/>
      <c r="AP1129" s="257"/>
      <c r="AQ1129" s="257"/>
      <c r="AR1129" s="24"/>
      <c r="AS1129" s="4"/>
      <c r="AT1129" s="4"/>
      <c r="AU1129" s="257"/>
      <c r="AV1129" s="257"/>
      <c r="AW1129" s="257"/>
      <c r="AX1129" s="257"/>
      <c r="AY1129" s="257"/>
      <c r="AZ1129" s="24"/>
      <c r="BA1129" s="4"/>
    </row>
    <row r="1130" spans="2:53" ht="14.4">
      <c r="B1130" s="260" t="s">
        <v>103</v>
      </c>
      <c r="C1130" s="5"/>
      <c r="D1130" s="261" t="s">
        <v>96</v>
      </c>
      <c r="E1130" s="262">
        <v>40</v>
      </c>
      <c r="F1130" s="262">
        <v>21</v>
      </c>
      <c r="G1130" s="262">
        <v>18</v>
      </c>
      <c r="H1130" s="262">
        <v>11</v>
      </c>
      <c r="I1130" s="263">
        <v>10</v>
      </c>
      <c r="M1130" s="264">
        <v>2303.6799999999998</v>
      </c>
      <c r="N1130" s="264">
        <v>2820.16</v>
      </c>
      <c r="O1130" s="264">
        <v>1474.07</v>
      </c>
      <c r="P1130" s="264">
        <v>730.95</v>
      </c>
      <c r="Q1130" s="264">
        <v>9328.67</v>
      </c>
      <c r="U1130" s="264">
        <v>7.2901265822784804</v>
      </c>
      <c r="V1130" s="264">
        <v>9.1861889250814297</v>
      </c>
      <c r="W1130" s="264">
        <v>4.8972425249169396</v>
      </c>
      <c r="X1130" s="264">
        <v>2.4284053156146199</v>
      </c>
      <c r="Y1130" s="264">
        <v>30.287889610389598</v>
      </c>
      <c r="Z1130" s="11"/>
      <c r="AA1130" s="4"/>
      <c r="AB1130" s="260"/>
      <c r="AD1130" s="261"/>
      <c r="AE1130" s="262"/>
      <c r="AF1130" s="262"/>
      <c r="AG1130" s="262"/>
      <c r="AH1130" s="262"/>
      <c r="AI1130" s="263"/>
      <c r="AJ1130" s="24"/>
      <c r="AK1130" s="4"/>
      <c r="AL1130" s="4"/>
      <c r="AM1130" s="264"/>
      <c r="AN1130" s="264"/>
      <c r="AO1130" s="264"/>
      <c r="AP1130" s="264"/>
      <c r="AQ1130" s="264"/>
      <c r="AR1130" s="24"/>
      <c r="AS1130" s="4"/>
      <c r="AT1130" s="4"/>
      <c r="AU1130" s="264"/>
      <c r="AV1130" s="264"/>
      <c r="AW1130" s="264"/>
      <c r="AX1130" s="264"/>
      <c r="AY1130" s="264"/>
      <c r="AZ1130" s="24"/>
      <c r="BA1130" s="4"/>
    </row>
    <row r="1131" spans="2:53" ht="14.4">
      <c r="B1131" s="253" t="s">
        <v>108</v>
      </c>
      <c r="C1131" s="5"/>
      <c r="D1131" s="254" t="s">
        <v>96</v>
      </c>
      <c r="E1131" s="255">
        <v>260</v>
      </c>
      <c r="F1131" s="255">
        <v>95</v>
      </c>
      <c r="G1131" s="255">
        <v>60</v>
      </c>
      <c r="H1131" s="255">
        <v>44</v>
      </c>
      <c r="I1131" s="256">
        <v>45</v>
      </c>
      <c r="M1131" s="257">
        <v>9748.75</v>
      </c>
      <c r="N1131" s="257">
        <v>1796.27</v>
      </c>
      <c r="O1131" s="257">
        <v>1139.43</v>
      </c>
      <c r="P1131" s="257">
        <v>981.25</v>
      </c>
      <c r="Q1131" s="257">
        <v>-3071.94</v>
      </c>
      <c r="U1131" s="257">
        <v>4.31551571491811</v>
      </c>
      <c r="V1131" s="257">
        <v>0.80298167188198499</v>
      </c>
      <c r="W1131" s="257">
        <v>0.51004028648164701</v>
      </c>
      <c r="X1131" s="257">
        <v>0.44340262087663801</v>
      </c>
      <c r="Y1131" s="257">
        <v>-1.35327753303965</v>
      </c>
      <c r="Z1131" s="11"/>
      <c r="AA1131" s="4"/>
      <c r="AB1131" s="253"/>
      <c r="AD1131" s="254"/>
      <c r="AE1131" s="255"/>
      <c r="AF1131" s="255"/>
      <c r="AG1131" s="255"/>
      <c r="AH1131" s="255"/>
      <c r="AI1131" s="256"/>
      <c r="AJ1131" s="24"/>
      <c r="AK1131" s="4"/>
      <c r="AL1131" s="4"/>
      <c r="AM1131" s="257"/>
      <c r="AN1131" s="257"/>
      <c r="AO1131" s="257"/>
      <c r="AP1131" s="257"/>
      <c r="AQ1131" s="257"/>
      <c r="AR1131" s="24"/>
      <c r="AS1131" s="4"/>
      <c r="AT1131" s="4"/>
      <c r="AU1131" s="257"/>
      <c r="AV1131" s="257"/>
      <c r="AW1131" s="257"/>
      <c r="AX1131" s="257"/>
      <c r="AY1131" s="257"/>
      <c r="AZ1131" s="24"/>
      <c r="BA1131" s="4"/>
    </row>
    <row r="1132" spans="2:53" ht="14.4">
      <c r="B1132" s="260" t="s">
        <v>168</v>
      </c>
      <c r="C1132" s="5"/>
      <c r="D1132" s="261" t="s">
        <v>96</v>
      </c>
      <c r="E1132" s="262">
        <v>1</v>
      </c>
      <c r="F1132" s="262">
        <v>1</v>
      </c>
      <c r="G1132" s="262"/>
      <c r="H1132" s="262"/>
      <c r="I1132" s="263"/>
      <c r="M1132" s="264">
        <v>147.16999999999999</v>
      </c>
      <c r="N1132" s="264">
        <v>99.16</v>
      </c>
      <c r="O1132" s="264">
        <v>0</v>
      </c>
      <c r="P1132" s="264">
        <v>0</v>
      </c>
      <c r="Q1132" s="264">
        <v>0</v>
      </c>
      <c r="U1132" s="264">
        <v>73.584999999999994</v>
      </c>
      <c r="V1132" s="264">
        <v>49.58</v>
      </c>
      <c r="W1132" s="264">
        <v>0</v>
      </c>
      <c r="X1132" s="264">
        <v>0</v>
      </c>
      <c r="Y1132" s="264">
        <v>0</v>
      </c>
      <c r="Z1132" s="11"/>
      <c r="AA1132" s="4"/>
      <c r="AB1132" s="260"/>
      <c r="AD1132" s="261"/>
      <c r="AE1132" s="262"/>
      <c r="AF1132" s="262"/>
      <c r="AG1132" s="262"/>
      <c r="AH1132" s="262"/>
      <c r="AI1132" s="263"/>
      <c r="AJ1132" s="24"/>
      <c r="AK1132" s="4"/>
      <c r="AL1132" s="4"/>
      <c r="AM1132" s="264"/>
      <c r="AN1132" s="264"/>
      <c r="AO1132" s="264"/>
      <c r="AP1132" s="264"/>
      <c r="AQ1132" s="264"/>
      <c r="AR1132" s="24"/>
      <c r="AS1132" s="4"/>
      <c r="AT1132" s="4"/>
      <c r="AU1132" s="264"/>
      <c r="AV1132" s="264"/>
      <c r="AW1132" s="264"/>
      <c r="AX1132" s="264"/>
      <c r="AY1132" s="264"/>
      <c r="AZ1132" s="24"/>
      <c r="BA1132" s="4"/>
    </row>
    <row r="1133" spans="2:53" ht="14.4">
      <c r="B1133" s="253" t="s">
        <v>171</v>
      </c>
      <c r="C1133" s="5"/>
      <c r="D1133" s="254" t="s">
        <v>96</v>
      </c>
      <c r="E1133" s="255"/>
      <c r="F1133" s="255"/>
      <c r="G1133" s="255"/>
      <c r="H1133" s="255"/>
      <c r="I1133" s="256"/>
      <c r="M1133" s="257">
        <v>0</v>
      </c>
      <c r="N1133" s="257">
        <v>0</v>
      </c>
      <c r="O1133" s="257">
        <v>0</v>
      </c>
      <c r="P1133" s="257">
        <v>0</v>
      </c>
      <c r="Q1133" s="257">
        <v>0</v>
      </c>
      <c r="U1133" s="257">
        <v>0</v>
      </c>
      <c r="V1133" s="257">
        <v>0</v>
      </c>
      <c r="W1133" s="257">
        <v>0</v>
      </c>
      <c r="X1133" s="257">
        <v>0</v>
      </c>
      <c r="Y1133" s="257">
        <v>0</v>
      </c>
      <c r="Z1133" s="11"/>
      <c r="AA1133" s="4"/>
      <c r="AB1133" s="253"/>
      <c r="AD1133" s="254"/>
      <c r="AE1133" s="255"/>
      <c r="AF1133" s="255"/>
      <c r="AG1133" s="255"/>
      <c r="AH1133" s="255"/>
      <c r="AI1133" s="256"/>
      <c r="AJ1133" s="24"/>
      <c r="AK1133" s="4"/>
      <c r="AL1133" s="4"/>
      <c r="AM1133" s="257"/>
      <c r="AN1133" s="257"/>
      <c r="AO1133" s="257"/>
      <c r="AP1133" s="257"/>
      <c r="AQ1133" s="257"/>
      <c r="AR1133" s="24"/>
      <c r="AS1133" s="4"/>
      <c r="AT1133" s="4"/>
      <c r="AU1133" s="257"/>
      <c r="AV1133" s="257"/>
      <c r="AW1133" s="257"/>
      <c r="AX1133" s="257"/>
      <c r="AY1133" s="257"/>
      <c r="AZ1133" s="24"/>
      <c r="BA1133" s="4"/>
    </row>
    <row r="1134" spans="2:53" ht="14.4">
      <c r="B1134" s="260" t="s">
        <v>366</v>
      </c>
      <c r="C1134" s="5"/>
      <c r="D1134" s="261" t="s">
        <v>96</v>
      </c>
      <c r="E1134" s="262">
        <v>1137</v>
      </c>
      <c r="F1134" s="262">
        <v>607</v>
      </c>
      <c r="G1134" s="262">
        <v>408</v>
      </c>
      <c r="H1134" s="262">
        <v>286</v>
      </c>
      <c r="I1134" s="263">
        <v>351</v>
      </c>
      <c r="M1134" s="264">
        <v>123154.35</v>
      </c>
      <c r="N1134" s="264">
        <v>65843.44</v>
      </c>
      <c r="O1134" s="264">
        <v>48278.69</v>
      </c>
      <c r="P1134" s="264">
        <v>28513.4</v>
      </c>
      <c r="Q1134" s="264">
        <v>74013.869999999893</v>
      </c>
      <c r="U1134" s="264">
        <v>18.193876495789599</v>
      </c>
      <c r="V1134" s="264">
        <v>9.8229807548858705</v>
      </c>
      <c r="W1134" s="264">
        <v>7.2686976814212603</v>
      </c>
      <c r="X1134" s="264">
        <v>4.3208667979996997</v>
      </c>
      <c r="Y1134" s="264">
        <v>10.9943360071301</v>
      </c>
      <c r="Z1134" s="11"/>
      <c r="AA1134" s="4"/>
      <c r="AB1134" s="260"/>
      <c r="AD1134" s="261"/>
      <c r="AE1134" s="262"/>
      <c r="AF1134" s="262"/>
      <c r="AG1134" s="262"/>
      <c r="AH1134" s="262"/>
      <c r="AI1134" s="263"/>
      <c r="AJ1134" s="24"/>
      <c r="AK1134" s="4"/>
      <c r="AL1134" s="4"/>
      <c r="AM1134" s="264"/>
      <c r="AN1134" s="264"/>
      <c r="AO1134" s="264"/>
      <c r="AP1134" s="264"/>
      <c r="AQ1134" s="264"/>
      <c r="AR1134" s="24"/>
      <c r="AS1134" s="4"/>
      <c r="AT1134" s="4"/>
      <c r="AU1134" s="264"/>
      <c r="AV1134" s="264"/>
      <c r="AW1134" s="264"/>
      <c r="AX1134" s="264"/>
      <c r="AY1134" s="264"/>
      <c r="AZ1134" s="24"/>
      <c r="BA1134" s="4"/>
    </row>
    <row r="1135" spans="2:53" ht="14.4">
      <c r="B1135" s="253" t="s">
        <v>794</v>
      </c>
      <c r="C1135" s="5"/>
      <c r="D1135" s="254" t="s">
        <v>96</v>
      </c>
      <c r="E1135" s="255">
        <v>1</v>
      </c>
      <c r="F1135" s="255">
        <v>1</v>
      </c>
      <c r="G1135" s="255"/>
      <c r="H1135" s="255"/>
      <c r="I1135" s="256"/>
      <c r="M1135" s="257">
        <v>105.32</v>
      </c>
      <c r="N1135" s="257">
        <v>115.98</v>
      </c>
      <c r="O1135" s="257">
        <v>0</v>
      </c>
      <c r="P1135" s="257">
        <v>0</v>
      </c>
      <c r="Q1135" s="257">
        <v>0</v>
      </c>
      <c r="U1135" s="257">
        <v>105.32</v>
      </c>
      <c r="V1135" s="257">
        <v>115.98</v>
      </c>
      <c r="W1135" s="257">
        <v>0</v>
      </c>
      <c r="X1135" s="257">
        <v>0</v>
      </c>
      <c r="Y1135" s="257">
        <v>0</v>
      </c>
      <c r="Z1135" s="11"/>
      <c r="AA1135" s="4"/>
      <c r="AB1135" s="253"/>
      <c r="AD1135" s="254"/>
      <c r="AE1135" s="255"/>
      <c r="AF1135" s="255"/>
      <c r="AG1135" s="255"/>
      <c r="AH1135" s="255"/>
      <c r="AI1135" s="256"/>
      <c r="AJ1135" s="24"/>
      <c r="AK1135" s="4"/>
      <c r="AL1135" s="4"/>
      <c r="AM1135" s="257"/>
      <c r="AN1135" s="257"/>
      <c r="AO1135" s="257"/>
      <c r="AP1135" s="257"/>
      <c r="AQ1135" s="257"/>
      <c r="AR1135" s="24"/>
      <c r="AS1135" s="4"/>
      <c r="AT1135" s="4"/>
      <c r="AU1135" s="257"/>
      <c r="AV1135" s="257"/>
      <c r="AW1135" s="257"/>
      <c r="AX1135" s="257"/>
      <c r="AY1135" s="257"/>
      <c r="AZ1135" s="24"/>
      <c r="BA1135" s="4"/>
    </row>
    <row r="1136" spans="2:53" ht="14.4">
      <c r="B1136" s="260" t="s">
        <v>506</v>
      </c>
      <c r="C1136" s="5"/>
      <c r="D1136" s="261" t="s">
        <v>96</v>
      </c>
      <c r="E1136" s="262"/>
      <c r="F1136" s="262"/>
      <c r="G1136" s="262"/>
      <c r="H1136" s="262"/>
      <c r="I1136" s="263"/>
      <c r="M1136" s="264">
        <v>0</v>
      </c>
      <c r="N1136" s="264">
        <v>0</v>
      </c>
      <c r="O1136" s="264">
        <v>0</v>
      </c>
      <c r="P1136" s="264">
        <v>0</v>
      </c>
      <c r="Q1136" s="264">
        <v>0</v>
      </c>
      <c r="U1136" s="264">
        <v>0</v>
      </c>
      <c r="V1136" s="264">
        <v>0</v>
      </c>
      <c r="W1136" s="264">
        <v>0</v>
      </c>
      <c r="X1136" s="264">
        <v>0</v>
      </c>
      <c r="Y1136" s="264">
        <v>0</v>
      </c>
      <c r="Z1136" s="11"/>
      <c r="AA1136" s="4"/>
      <c r="AB1136" s="260"/>
      <c r="AD1136" s="261"/>
      <c r="AE1136" s="262"/>
      <c r="AF1136" s="262"/>
      <c r="AG1136" s="262"/>
      <c r="AH1136" s="262"/>
      <c r="AI1136" s="263"/>
      <c r="AJ1136" s="24"/>
      <c r="AK1136" s="4"/>
      <c r="AL1136" s="4"/>
      <c r="AM1136" s="264"/>
      <c r="AN1136" s="264"/>
      <c r="AO1136" s="264"/>
      <c r="AP1136" s="264"/>
      <c r="AQ1136" s="264"/>
      <c r="AR1136" s="24"/>
      <c r="AS1136" s="4"/>
      <c r="AT1136" s="4"/>
      <c r="AU1136" s="264"/>
      <c r="AV1136" s="264"/>
      <c r="AW1136" s="264"/>
      <c r="AX1136" s="264"/>
      <c r="AY1136" s="264"/>
      <c r="AZ1136" s="24"/>
      <c r="BA1136" s="4"/>
    </row>
    <row r="1137" spans="2:53" ht="14.4">
      <c r="B1137" s="253" t="s">
        <v>552</v>
      </c>
      <c r="C1137" s="5"/>
      <c r="D1137" s="254" t="s">
        <v>96</v>
      </c>
      <c r="E1137" s="255"/>
      <c r="F1137" s="255"/>
      <c r="G1137" s="255"/>
      <c r="H1137" s="255"/>
      <c r="I1137" s="256"/>
      <c r="M1137" s="257">
        <v>0</v>
      </c>
      <c r="N1137" s="257">
        <v>0</v>
      </c>
      <c r="O1137" s="257">
        <v>0</v>
      </c>
      <c r="P1137" s="257">
        <v>0</v>
      </c>
      <c r="Q1137" s="257">
        <v>0</v>
      </c>
      <c r="U1137" s="257">
        <v>0</v>
      </c>
      <c r="V1137" s="257">
        <v>0</v>
      </c>
      <c r="W1137" s="257">
        <v>0</v>
      </c>
      <c r="X1137" s="257">
        <v>0</v>
      </c>
      <c r="Y1137" s="257">
        <v>0</v>
      </c>
      <c r="Z1137" s="11"/>
      <c r="AA1137" s="4"/>
      <c r="AB1137" s="253"/>
      <c r="AD1137" s="254"/>
      <c r="AE1137" s="255"/>
      <c r="AF1137" s="255"/>
      <c r="AG1137" s="255"/>
      <c r="AH1137" s="255"/>
      <c r="AI1137" s="256"/>
      <c r="AJ1137" s="24"/>
      <c r="AK1137" s="4"/>
      <c r="AL1137" s="4"/>
      <c r="AM1137" s="257"/>
      <c r="AN1137" s="257"/>
      <c r="AO1137" s="257"/>
      <c r="AP1137" s="257"/>
      <c r="AQ1137" s="257"/>
      <c r="AR1137" s="24"/>
      <c r="AS1137" s="4"/>
      <c r="AT1137" s="4"/>
      <c r="AU1137" s="257"/>
      <c r="AV1137" s="257"/>
      <c r="AW1137" s="257"/>
      <c r="AX1137" s="257"/>
      <c r="AY1137" s="257"/>
      <c r="AZ1137" s="24"/>
      <c r="BA1137" s="4"/>
    </row>
    <row r="1138" spans="2:53" ht="14.4">
      <c r="B1138" s="260" t="s">
        <v>335</v>
      </c>
      <c r="C1138" s="5"/>
      <c r="D1138" s="261" t="s">
        <v>336</v>
      </c>
      <c r="E1138" s="262">
        <v>92</v>
      </c>
      <c r="F1138" s="262">
        <v>62</v>
      </c>
      <c r="G1138" s="262">
        <v>38</v>
      </c>
      <c r="H1138" s="262">
        <v>27</v>
      </c>
      <c r="I1138" s="263">
        <v>25</v>
      </c>
      <c r="M1138" s="264">
        <v>10239.58</v>
      </c>
      <c r="N1138" s="264">
        <v>7768.86</v>
      </c>
      <c r="O1138" s="264">
        <v>4829.01</v>
      </c>
      <c r="P1138" s="264">
        <v>1208.95</v>
      </c>
      <c r="Q1138" s="264">
        <v>7915.74</v>
      </c>
      <c r="U1138" s="264">
        <v>27.976994535519101</v>
      </c>
      <c r="V1138" s="264">
        <v>21.5203878116344</v>
      </c>
      <c r="W1138" s="264">
        <v>13.5266386554622</v>
      </c>
      <c r="X1138" s="264">
        <v>3.4541428571428598</v>
      </c>
      <c r="Y1138" s="264">
        <v>21.8064462809917</v>
      </c>
      <c r="Z1138" s="11"/>
      <c r="AA1138" s="4"/>
      <c r="AB1138" s="260"/>
      <c r="AD1138" s="261"/>
      <c r="AE1138" s="262"/>
      <c r="AF1138" s="262"/>
      <c r="AG1138" s="262"/>
      <c r="AH1138" s="262"/>
      <c r="AI1138" s="263"/>
      <c r="AJ1138" s="24"/>
      <c r="AK1138" s="4"/>
      <c r="AL1138" s="4"/>
      <c r="AM1138" s="264"/>
      <c r="AN1138" s="264"/>
      <c r="AO1138" s="264"/>
      <c r="AP1138" s="264"/>
      <c r="AQ1138" s="264"/>
      <c r="AR1138" s="24"/>
      <c r="AS1138" s="4"/>
      <c r="AT1138" s="4"/>
      <c r="AU1138" s="264"/>
      <c r="AV1138" s="264"/>
      <c r="AW1138" s="264"/>
      <c r="AX1138" s="264"/>
      <c r="AY1138" s="264"/>
      <c r="AZ1138" s="24"/>
      <c r="BA1138" s="4"/>
    </row>
    <row r="1139" spans="2:53" ht="14.4">
      <c r="B1139" s="253" t="s">
        <v>337</v>
      </c>
      <c r="C1139" s="5"/>
      <c r="D1139" s="254" t="s">
        <v>336</v>
      </c>
      <c r="E1139" s="255">
        <v>1</v>
      </c>
      <c r="F1139" s="255">
        <v>1</v>
      </c>
      <c r="G1139" s="255">
        <v>1</v>
      </c>
      <c r="H1139" s="255"/>
      <c r="I1139" s="256"/>
      <c r="M1139" s="257">
        <v>125.8</v>
      </c>
      <c r="N1139" s="257">
        <v>116.56</v>
      </c>
      <c r="O1139" s="257">
        <v>84.95</v>
      </c>
      <c r="P1139" s="257">
        <v>0</v>
      </c>
      <c r="Q1139" s="257">
        <v>0</v>
      </c>
      <c r="U1139" s="257">
        <v>125.8</v>
      </c>
      <c r="V1139" s="257">
        <v>116.56</v>
      </c>
      <c r="W1139" s="257">
        <v>84.95</v>
      </c>
      <c r="X1139" s="257">
        <v>0</v>
      </c>
      <c r="Y1139" s="257">
        <v>0</v>
      </c>
      <c r="Z1139" s="11"/>
      <c r="AA1139" s="4"/>
      <c r="AB1139" s="253"/>
      <c r="AD1139" s="254"/>
      <c r="AE1139" s="255"/>
      <c r="AF1139" s="255"/>
      <c r="AG1139" s="255"/>
      <c r="AH1139" s="255"/>
      <c r="AI1139" s="256"/>
      <c r="AJ1139" s="24"/>
      <c r="AK1139" s="4"/>
      <c r="AL1139" s="4"/>
      <c r="AM1139" s="257"/>
      <c r="AN1139" s="257"/>
      <c r="AO1139" s="257"/>
      <c r="AP1139" s="257"/>
      <c r="AQ1139" s="257"/>
      <c r="AR1139" s="24"/>
      <c r="AS1139" s="4"/>
      <c r="AT1139" s="4"/>
      <c r="AU1139" s="257"/>
      <c r="AV1139" s="257"/>
      <c r="AW1139" s="257"/>
      <c r="AX1139" s="257"/>
      <c r="AY1139" s="257"/>
      <c r="AZ1139" s="24"/>
      <c r="BA1139" s="4"/>
    </row>
    <row r="1140" spans="2:53" ht="14.4">
      <c r="B1140" s="260" t="s">
        <v>656</v>
      </c>
      <c r="C1140" s="5"/>
      <c r="D1140" s="261" t="s">
        <v>336</v>
      </c>
      <c r="E1140" s="262">
        <v>11</v>
      </c>
      <c r="F1140" s="262">
        <v>7</v>
      </c>
      <c r="G1140" s="262">
        <v>4</v>
      </c>
      <c r="H1140" s="262">
        <v>2</v>
      </c>
      <c r="I1140" s="263">
        <v>3</v>
      </c>
      <c r="M1140" s="264">
        <v>1552.25</v>
      </c>
      <c r="N1140" s="264">
        <v>955.96</v>
      </c>
      <c r="O1140" s="264">
        <v>490.85</v>
      </c>
      <c r="P1140" s="264">
        <v>-307.48</v>
      </c>
      <c r="Q1140" s="264">
        <v>271.14</v>
      </c>
      <c r="U1140" s="264">
        <v>34.494444444444397</v>
      </c>
      <c r="V1140" s="264">
        <v>20.3395744680851</v>
      </c>
      <c r="W1140" s="264">
        <v>10.4436170212766</v>
      </c>
      <c r="X1140" s="264">
        <v>-6.5421276595744704</v>
      </c>
      <c r="Y1140" s="264">
        <v>5.6487499999999997</v>
      </c>
      <c r="Z1140" s="11"/>
      <c r="AA1140" s="4"/>
      <c r="AB1140" s="260"/>
      <c r="AD1140" s="261"/>
      <c r="AE1140" s="262"/>
      <c r="AF1140" s="262"/>
      <c r="AG1140" s="262"/>
      <c r="AH1140" s="262"/>
      <c r="AI1140" s="263"/>
      <c r="AJ1140" s="24"/>
      <c r="AK1140" s="4"/>
      <c r="AL1140" s="4"/>
      <c r="AM1140" s="264"/>
      <c r="AN1140" s="264"/>
      <c r="AO1140" s="264"/>
      <c r="AP1140" s="264"/>
      <c r="AQ1140" s="264"/>
      <c r="AR1140" s="24"/>
      <c r="AS1140" s="4"/>
      <c r="AT1140" s="4"/>
      <c r="AU1140" s="264"/>
      <c r="AV1140" s="264"/>
      <c r="AW1140" s="264"/>
      <c r="AX1140" s="264"/>
      <c r="AY1140" s="264"/>
      <c r="AZ1140" s="24"/>
      <c r="BA1140" s="4"/>
    </row>
    <row r="1141" spans="2:53" ht="14.4">
      <c r="B1141" s="253" t="s">
        <v>538</v>
      </c>
      <c r="C1141" s="5"/>
      <c r="D1141" s="254" t="s">
        <v>336</v>
      </c>
      <c r="E1141" s="255">
        <v>47</v>
      </c>
      <c r="F1141" s="255">
        <v>17</v>
      </c>
      <c r="G1141" s="255">
        <v>11</v>
      </c>
      <c r="H1141" s="255">
        <v>10</v>
      </c>
      <c r="I1141" s="256">
        <v>12</v>
      </c>
      <c r="M1141" s="257">
        <v>4738.4399999999996</v>
      </c>
      <c r="N1141" s="257">
        <v>1032.78</v>
      </c>
      <c r="O1141" s="257">
        <v>874.88</v>
      </c>
      <c r="P1141" s="257">
        <v>930.21</v>
      </c>
      <c r="Q1141" s="257">
        <v>3468.36</v>
      </c>
      <c r="U1141" s="257">
        <v>14.715652173913</v>
      </c>
      <c r="V1141" s="257">
        <v>3.1875925925925901</v>
      </c>
      <c r="W1141" s="257">
        <v>2.70024691358025</v>
      </c>
      <c r="X1141" s="257">
        <v>2.9344164037854901</v>
      </c>
      <c r="Y1141" s="257">
        <v>10.606605504587201</v>
      </c>
      <c r="Z1141" s="11"/>
      <c r="AA1141" s="4"/>
      <c r="AB1141" s="253"/>
      <c r="AD1141" s="254"/>
      <c r="AE1141" s="255"/>
      <c r="AF1141" s="255"/>
      <c r="AG1141" s="255"/>
      <c r="AH1141" s="255"/>
      <c r="AI1141" s="256"/>
      <c r="AJ1141" s="24"/>
      <c r="AK1141" s="4"/>
      <c r="AL1141" s="4"/>
      <c r="AM1141" s="257"/>
      <c r="AN1141" s="257"/>
      <c r="AO1141" s="257"/>
      <c r="AP1141" s="257"/>
      <c r="AQ1141" s="257"/>
      <c r="AR1141" s="24"/>
      <c r="AS1141" s="4"/>
      <c r="AT1141" s="4"/>
      <c r="AU1141" s="257"/>
      <c r="AV1141" s="257"/>
      <c r="AW1141" s="257"/>
      <c r="AX1141" s="257"/>
      <c r="AY1141" s="257"/>
      <c r="AZ1141" s="24"/>
      <c r="BA1141" s="4"/>
    </row>
    <row r="1142" spans="2:53" ht="14.4">
      <c r="B1142" s="260" t="s">
        <v>311</v>
      </c>
      <c r="C1142" s="5"/>
      <c r="D1142" s="261" t="s">
        <v>312</v>
      </c>
      <c r="E1142" s="262">
        <v>23</v>
      </c>
      <c r="F1142" s="262">
        <v>14</v>
      </c>
      <c r="G1142" s="262">
        <v>6</v>
      </c>
      <c r="H1142" s="262">
        <v>7</v>
      </c>
      <c r="I1142" s="263">
        <v>4</v>
      </c>
      <c r="M1142" s="264">
        <v>3528.35</v>
      </c>
      <c r="N1142" s="264">
        <v>1968.44</v>
      </c>
      <c r="O1142" s="264">
        <v>582.07000000000005</v>
      </c>
      <c r="P1142" s="264">
        <v>794.96</v>
      </c>
      <c r="Q1142" s="264">
        <v>1339.59</v>
      </c>
      <c r="U1142" s="264">
        <v>28.226800000000001</v>
      </c>
      <c r="V1142" s="264">
        <v>15.622539682539699</v>
      </c>
      <c r="W1142" s="264">
        <v>4.8505833333333301</v>
      </c>
      <c r="X1142" s="264">
        <v>6.7369491525423699</v>
      </c>
      <c r="Y1142" s="264">
        <v>10.890975609756101</v>
      </c>
      <c r="Z1142" s="11"/>
      <c r="AA1142" s="4"/>
      <c r="AB1142" s="260"/>
      <c r="AD1142" s="261"/>
      <c r="AE1142" s="262"/>
      <c r="AF1142" s="262"/>
      <c r="AG1142" s="262"/>
      <c r="AH1142" s="262"/>
      <c r="AI1142" s="263"/>
      <c r="AJ1142" s="24"/>
      <c r="AK1142" s="4"/>
      <c r="AL1142" s="4"/>
      <c r="AM1142" s="264"/>
      <c r="AN1142" s="264"/>
      <c r="AO1142" s="264"/>
      <c r="AP1142" s="264"/>
      <c r="AQ1142" s="264"/>
      <c r="AR1142" s="24"/>
      <c r="AS1142" s="4"/>
      <c r="AT1142" s="4"/>
      <c r="AU1142" s="264"/>
      <c r="AV1142" s="264"/>
      <c r="AW1142" s="264"/>
      <c r="AX1142" s="264"/>
      <c r="AY1142" s="264"/>
      <c r="AZ1142" s="24"/>
      <c r="BA1142" s="4"/>
    </row>
    <row r="1143" spans="2:53" ht="14.4">
      <c r="B1143" s="253" t="s">
        <v>304</v>
      </c>
      <c r="C1143" s="5"/>
      <c r="D1143" s="254" t="s">
        <v>305</v>
      </c>
      <c r="E1143" s="255">
        <v>32</v>
      </c>
      <c r="F1143" s="255">
        <v>14</v>
      </c>
      <c r="G1143" s="255">
        <v>8</v>
      </c>
      <c r="H1143" s="255">
        <v>9</v>
      </c>
      <c r="I1143" s="256">
        <v>13</v>
      </c>
      <c r="M1143" s="257">
        <v>4532.6099999999997</v>
      </c>
      <c r="N1143" s="257">
        <v>2319.73</v>
      </c>
      <c r="O1143" s="257">
        <v>1681.28</v>
      </c>
      <c r="P1143" s="257">
        <v>1224.25</v>
      </c>
      <c r="Q1143" s="257">
        <v>4187.8999999999996</v>
      </c>
      <c r="U1143" s="257">
        <v>34.600076335877901</v>
      </c>
      <c r="V1143" s="257">
        <v>18.122890625</v>
      </c>
      <c r="W1143" s="257">
        <v>12.9329230769231</v>
      </c>
      <c r="X1143" s="257">
        <v>9.8729838709677402</v>
      </c>
      <c r="Y1143" s="257">
        <v>31.968702290076301</v>
      </c>
      <c r="Z1143" s="11"/>
      <c r="AA1143" s="4"/>
      <c r="AB1143" s="253"/>
      <c r="AD1143" s="254"/>
      <c r="AE1143" s="255"/>
      <c r="AF1143" s="255"/>
      <c r="AG1143" s="255"/>
      <c r="AH1143" s="255"/>
      <c r="AI1143" s="256"/>
      <c r="AJ1143" s="24"/>
      <c r="AK1143" s="4"/>
      <c r="AL1143" s="4"/>
      <c r="AM1143" s="257"/>
      <c r="AN1143" s="257"/>
      <c r="AO1143" s="257"/>
      <c r="AP1143" s="257"/>
      <c r="AQ1143" s="257"/>
      <c r="AR1143" s="24"/>
      <c r="AS1143" s="4"/>
      <c r="AT1143" s="4"/>
      <c r="AU1143" s="257"/>
      <c r="AV1143" s="257"/>
      <c r="AW1143" s="257"/>
      <c r="AX1143" s="257"/>
      <c r="AY1143" s="257"/>
      <c r="AZ1143" s="24"/>
      <c r="BA1143" s="4"/>
    </row>
    <row r="1144" spans="2:53" ht="14.4">
      <c r="B1144" s="260" t="s">
        <v>69</v>
      </c>
      <c r="C1144" s="5"/>
      <c r="D1144" s="261" t="s">
        <v>70</v>
      </c>
      <c r="E1144" s="262">
        <v>11</v>
      </c>
      <c r="F1144" s="262">
        <v>6</v>
      </c>
      <c r="G1144" s="262">
        <v>3</v>
      </c>
      <c r="H1144" s="262">
        <v>3</v>
      </c>
      <c r="I1144" s="263">
        <v>3</v>
      </c>
      <c r="M1144" s="264">
        <v>1454.59</v>
      </c>
      <c r="N1144" s="264">
        <v>1355.3</v>
      </c>
      <c r="O1144" s="264">
        <v>526.62</v>
      </c>
      <c r="P1144" s="264">
        <v>636.89</v>
      </c>
      <c r="Q1144" s="264">
        <v>1109.8599999999999</v>
      </c>
      <c r="U1144" s="264">
        <v>51.949642857142898</v>
      </c>
      <c r="V1144" s="264">
        <v>50.196296296296303</v>
      </c>
      <c r="W1144" s="264">
        <v>19.504444444444399</v>
      </c>
      <c r="X1144" s="264">
        <v>23.588518518518502</v>
      </c>
      <c r="Y1144" s="264">
        <v>39.6378571428572</v>
      </c>
      <c r="Z1144" s="11"/>
      <c r="AA1144" s="4"/>
      <c r="AB1144" s="260"/>
      <c r="AD1144" s="261"/>
      <c r="AE1144" s="262"/>
      <c r="AF1144" s="262"/>
      <c r="AG1144" s="262"/>
      <c r="AH1144" s="262"/>
      <c r="AI1144" s="263"/>
      <c r="AJ1144" s="24"/>
      <c r="AK1144" s="4"/>
      <c r="AL1144" s="4"/>
      <c r="AM1144" s="264"/>
      <c r="AN1144" s="264"/>
      <c r="AO1144" s="264"/>
      <c r="AP1144" s="264"/>
      <c r="AQ1144" s="264"/>
      <c r="AR1144" s="24"/>
      <c r="AS1144" s="4"/>
      <c r="AT1144" s="4"/>
      <c r="AU1144" s="264"/>
      <c r="AV1144" s="264"/>
      <c r="AW1144" s="264"/>
      <c r="AX1144" s="264"/>
      <c r="AY1144" s="264"/>
      <c r="AZ1144" s="24"/>
      <c r="BA1144" s="4"/>
    </row>
    <row r="1145" spans="2:53" ht="14.4">
      <c r="B1145" s="253" t="s">
        <v>101</v>
      </c>
      <c r="C1145" s="5"/>
      <c r="D1145" s="254" t="s">
        <v>70</v>
      </c>
      <c r="E1145" s="255">
        <v>2</v>
      </c>
      <c r="F1145" s="255">
        <v>1</v>
      </c>
      <c r="G1145" s="255"/>
      <c r="H1145" s="255"/>
      <c r="I1145" s="256"/>
      <c r="M1145" s="257">
        <v>95.56</v>
      </c>
      <c r="N1145" s="257">
        <v>73.28</v>
      </c>
      <c r="O1145" s="257">
        <v>0</v>
      </c>
      <c r="P1145" s="257">
        <v>0</v>
      </c>
      <c r="Q1145" s="257">
        <v>0</v>
      </c>
      <c r="U1145" s="257">
        <v>47.78</v>
      </c>
      <c r="V1145" s="257">
        <v>36.64</v>
      </c>
      <c r="W1145" s="257">
        <v>0</v>
      </c>
      <c r="X1145" s="257">
        <v>0</v>
      </c>
      <c r="Y1145" s="257">
        <v>0</v>
      </c>
      <c r="Z1145" s="11"/>
      <c r="AA1145" s="4"/>
      <c r="AB1145" s="253"/>
      <c r="AD1145" s="254"/>
      <c r="AE1145" s="255"/>
      <c r="AF1145" s="255"/>
      <c r="AG1145" s="255"/>
      <c r="AH1145" s="255"/>
      <c r="AI1145" s="256"/>
      <c r="AJ1145" s="24"/>
      <c r="AK1145" s="4"/>
      <c r="AL1145" s="4"/>
      <c r="AM1145" s="257"/>
      <c r="AN1145" s="257"/>
      <c r="AO1145" s="257"/>
      <c r="AP1145" s="257"/>
      <c r="AQ1145" s="257"/>
      <c r="AR1145" s="24"/>
      <c r="AS1145" s="4"/>
      <c r="AT1145" s="4"/>
      <c r="AU1145" s="257"/>
      <c r="AV1145" s="257"/>
      <c r="AW1145" s="257"/>
      <c r="AX1145" s="257"/>
      <c r="AY1145" s="257"/>
      <c r="AZ1145" s="24"/>
      <c r="BA1145" s="4"/>
    </row>
    <row r="1146" spans="2:53" ht="14.4">
      <c r="B1146" s="260" t="s">
        <v>126</v>
      </c>
      <c r="C1146" s="5"/>
      <c r="D1146" s="261" t="s">
        <v>70</v>
      </c>
      <c r="E1146" s="262">
        <v>93</v>
      </c>
      <c r="F1146" s="262">
        <v>50</v>
      </c>
      <c r="G1146" s="262">
        <v>30</v>
      </c>
      <c r="H1146" s="262">
        <v>20</v>
      </c>
      <c r="I1146" s="263">
        <v>34</v>
      </c>
      <c r="M1146" s="264">
        <v>9069.25</v>
      </c>
      <c r="N1146" s="264">
        <v>6030.93</v>
      </c>
      <c r="O1146" s="264">
        <v>4185.17</v>
      </c>
      <c r="P1146" s="264">
        <v>2968.28</v>
      </c>
      <c r="Q1146" s="264">
        <v>7993.65</v>
      </c>
      <c r="U1146" s="264">
        <v>20.753432494279199</v>
      </c>
      <c r="V1146" s="264">
        <v>13.832408256880701</v>
      </c>
      <c r="W1146" s="264">
        <v>9.4260585585585606</v>
      </c>
      <c r="X1146" s="264">
        <v>6.7460909090909098</v>
      </c>
      <c r="Y1146" s="264">
        <v>17.607158590308401</v>
      </c>
      <c r="Z1146" s="11"/>
      <c r="AA1146" s="4"/>
      <c r="AB1146" s="260"/>
      <c r="AD1146" s="261"/>
      <c r="AE1146" s="262"/>
      <c r="AF1146" s="262"/>
      <c r="AG1146" s="262"/>
      <c r="AH1146" s="262"/>
      <c r="AI1146" s="263"/>
      <c r="AJ1146" s="24"/>
      <c r="AK1146" s="4"/>
      <c r="AL1146" s="4"/>
      <c r="AM1146" s="264"/>
      <c r="AN1146" s="264"/>
      <c r="AO1146" s="264"/>
      <c r="AP1146" s="264"/>
      <c r="AQ1146" s="264"/>
      <c r="AR1146" s="24"/>
      <c r="AS1146" s="4"/>
      <c r="AT1146" s="4"/>
      <c r="AU1146" s="264"/>
      <c r="AV1146" s="264"/>
      <c r="AW1146" s="264"/>
      <c r="AX1146" s="264"/>
      <c r="AY1146" s="264"/>
      <c r="AZ1146" s="24"/>
      <c r="BA1146" s="4"/>
    </row>
    <row r="1147" spans="2:53" ht="14.4">
      <c r="B1147" s="253" t="s">
        <v>128</v>
      </c>
      <c r="C1147" s="5"/>
      <c r="D1147" s="254" t="s">
        <v>70</v>
      </c>
      <c r="E1147" s="255">
        <v>28</v>
      </c>
      <c r="F1147" s="255">
        <v>12</v>
      </c>
      <c r="G1147" s="255">
        <v>10</v>
      </c>
      <c r="H1147" s="255">
        <v>6</v>
      </c>
      <c r="I1147" s="256">
        <v>5</v>
      </c>
      <c r="M1147" s="257">
        <v>4495.99</v>
      </c>
      <c r="N1147" s="257">
        <v>1605.77</v>
      </c>
      <c r="O1147" s="257">
        <v>2222.83</v>
      </c>
      <c r="P1147" s="257">
        <v>748.23</v>
      </c>
      <c r="Q1147" s="257">
        <v>1036.4000000000001</v>
      </c>
      <c r="U1147" s="257">
        <v>25.988381502890199</v>
      </c>
      <c r="V1147" s="257">
        <v>9.2819075144508698</v>
      </c>
      <c r="W1147" s="257">
        <v>12.923430232558101</v>
      </c>
      <c r="X1147" s="257">
        <v>4.4013529411764702</v>
      </c>
      <c r="Y1147" s="257">
        <v>6.0964705882352899</v>
      </c>
      <c r="Z1147" s="11"/>
      <c r="AA1147" s="4"/>
      <c r="AB1147" s="253"/>
      <c r="AD1147" s="254"/>
      <c r="AE1147" s="255"/>
      <c r="AF1147" s="255"/>
      <c r="AG1147" s="255"/>
      <c r="AH1147" s="255"/>
      <c r="AI1147" s="256"/>
      <c r="AJ1147" s="24"/>
      <c r="AK1147" s="4"/>
      <c r="AL1147" s="4"/>
      <c r="AM1147" s="257"/>
      <c r="AN1147" s="257"/>
      <c r="AO1147" s="257"/>
      <c r="AP1147" s="257"/>
      <c r="AQ1147" s="257"/>
      <c r="AR1147" s="24"/>
      <c r="AS1147" s="4"/>
      <c r="AT1147" s="4"/>
      <c r="AU1147" s="257"/>
      <c r="AV1147" s="257"/>
      <c r="AW1147" s="257"/>
      <c r="AX1147" s="257"/>
      <c r="AY1147" s="257"/>
      <c r="AZ1147" s="24"/>
      <c r="BA1147" s="4"/>
    </row>
    <row r="1148" spans="2:53" ht="14.4">
      <c r="B1148" s="260" t="s">
        <v>239</v>
      </c>
      <c r="C1148" s="5"/>
      <c r="D1148" s="261" t="s">
        <v>70</v>
      </c>
      <c r="E1148" s="262">
        <v>43</v>
      </c>
      <c r="F1148" s="262">
        <v>23</v>
      </c>
      <c r="G1148" s="262">
        <v>17</v>
      </c>
      <c r="H1148" s="262">
        <v>15</v>
      </c>
      <c r="I1148" s="263">
        <v>20</v>
      </c>
      <c r="M1148" s="264">
        <v>6185.25</v>
      </c>
      <c r="N1148" s="264">
        <v>2862.21</v>
      </c>
      <c r="O1148" s="264">
        <v>2204.9899999999998</v>
      </c>
      <c r="P1148" s="264">
        <v>2116.08</v>
      </c>
      <c r="Q1148" s="264">
        <v>2510.4299999999998</v>
      </c>
      <c r="U1148" s="264">
        <v>23.340566037735901</v>
      </c>
      <c r="V1148" s="264">
        <v>10.841704545454499</v>
      </c>
      <c r="W1148" s="264">
        <v>8.5797276264591407</v>
      </c>
      <c r="X1148" s="264">
        <v>8.2983529411764696</v>
      </c>
      <c r="Y1148" s="264">
        <v>9.2635793357933593</v>
      </c>
      <c r="Z1148" s="11"/>
      <c r="AA1148" s="4"/>
      <c r="AB1148" s="260"/>
      <c r="AD1148" s="261"/>
      <c r="AE1148" s="262"/>
      <c r="AF1148" s="262"/>
      <c r="AG1148" s="262"/>
      <c r="AH1148" s="262"/>
      <c r="AI1148" s="263"/>
      <c r="AJ1148" s="24"/>
      <c r="AK1148" s="4"/>
      <c r="AL1148" s="4"/>
      <c r="AM1148" s="264"/>
      <c r="AN1148" s="264"/>
      <c r="AO1148" s="264"/>
      <c r="AP1148" s="264"/>
      <c r="AQ1148" s="264"/>
      <c r="AR1148" s="24"/>
      <c r="AS1148" s="4"/>
      <c r="AT1148" s="4"/>
      <c r="AU1148" s="264"/>
      <c r="AV1148" s="264"/>
      <c r="AW1148" s="264"/>
      <c r="AX1148" s="264"/>
      <c r="AY1148" s="264"/>
      <c r="AZ1148" s="24"/>
      <c r="BA1148" s="4"/>
    </row>
    <row r="1149" spans="2:53" ht="14.4">
      <c r="B1149" s="253" t="s">
        <v>269</v>
      </c>
      <c r="C1149" s="5"/>
      <c r="D1149" s="254" t="s">
        <v>70</v>
      </c>
      <c r="E1149" s="255">
        <v>55</v>
      </c>
      <c r="F1149" s="255">
        <v>26</v>
      </c>
      <c r="G1149" s="255">
        <v>18</v>
      </c>
      <c r="H1149" s="255">
        <v>17</v>
      </c>
      <c r="I1149" s="256">
        <v>17</v>
      </c>
      <c r="M1149" s="257">
        <v>7536.28</v>
      </c>
      <c r="N1149" s="257">
        <v>3183.18</v>
      </c>
      <c r="O1149" s="257">
        <v>1996.58</v>
      </c>
      <c r="P1149" s="257">
        <v>2030.72</v>
      </c>
      <c r="Q1149" s="257">
        <v>11736.42</v>
      </c>
      <c r="U1149" s="257">
        <v>25.204949832775899</v>
      </c>
      <c r="V1149" s="257">
        <v>10.6460869565217</v>
      </c>
      <c r="W1149" s="257">
        <v>6.6775250836120401</v>
      </c>
      <c r="X1149" s="257">
        <v>6.9784192439862496</v>
      </c>
      <c r="Y1149" s="257">
        <v>38.734059405940599</v>
      </c>
      <c r="Z1149" s="11"/>
      <c r="AA1149" s="4"/>
      <c r="AB1149" s="253"/>
      <c r="AD1149" s="254"/>
      <c r="AE1149" s="255"/>
      <c r="AF1149" s="255"/>
      <c r="AG1149" s="255"/>
      <c r="AH1149" s="255"/>
      <c r="AI1149" s="256"/>
      <c r="AJ1149" s="24"/>
      <c r="AK1149" s="4"/>
      <c r="AL1149" s="4"/>
      <c r="AM1149" s="257"/>
      <c r="AN1149" s="257"/>
      <c r="AO1149" s="257"/>
      <c r="AP1149" s="257"/>
      <c r="AQ1149" s="257"/>
      <c r="AR1149" s="24"/>
      <c r="AS1149" s="4"/>
      <c r="AT1149" s="4"/>
      <c r="AU1149" s="257"/>
      <c r="AV1149" s="257"/>
      <c r="AW1149" s="257"/>
      <c r="AX1149" s="257"/>
      <c r="AY1149" s="257"/>
      <c r="AZ1149" s="24"/>
      <c r="BA1149" s="4"/>
    </row>
    <row r="1150" spans="2:53" ht="14.4">
      <c r="B1150" s="260" t="s">
        <v>303</v>
      </c>
      <c r="C1150" s="5"/>
      <c r="D1150" s="261" t="s">
        <v>70</v>
      </c>
      <c r="E1150" s="262">
        <v>964</v>
      </c>
      <c r="F1150" s="262">
        <v>537</v>
      </c>
      <c r="G1150" s="262">
        <v>382</v>
      </c>
      <c r="H1150" s="262">
        <v>267</v>
      </c>
      <c r="I1150" s="263">
        <v>326</v>
      </c>
      <c r="M1150" s="264">
        <v>105185.67</v>
      </c>
      <c r="N1150" s="264">
        <v>54498.28</v>
      </c>
      <c r="O1150" s="264">
        <v>44758.89</v>
      </c>
      <c r="P1150" s="264">
        <v>26303.7</v>
      </c>
      <c r="Q1150" s="264">
        <v>61178.44</v>
      </c>
      <c r="U1150" s="264">
        <v>22.664440853264399</v>
      </c>
      <c r="V1150" s="264">
        <v>11.946137658921501</v>
      </c>
      <c r="W1150" s="264">
        <v>9.7983559544658494</v>
      </c>
      <c r="X1150" s="264">
        <v>5.8950470640968202</v>
      </c>
      <c r="Y1150" s="264">
        <v>13.30544584602</v>
      </c>
      <c r="Z1150" s="11"/>
      <c r="AA1150" s="4"/>
      <c r="AB1150" s="260"/>
      <c r="AD1150" s="261"/>
      <c r="AE1150" s="262"/>
      <c r="AF1150" s="262"/>
      <c r="AG1150" s="262"/>
      <c r="AH1150" s="262"/>
      <c r="AI1150" s="263"/>
      <c r="AJ1150" s="24"/>
      <c r="AK1150" s="4"/>
      <c r="AL1150" s="4"/>
      <c r="AM1150" s="264"/>
      <c r="AN1150" s="264"/>
      <c r="AO1150" s="264"/>
      <c r="AP1150" s="264"/>
      <c r="AQ1150" s="264"/>
      <c r="AR1150" s="24"/>
      <c r="AS1150" s="4"/>
      <c r="AT1150" s="4"/>
      <c r="AU1150" s="264"/>
      <c r="AV1150" s="264"/>
      <c r="AW1150" s="264"/>
      <c r="AX1150" s="264"/>
      <c r="AY1150" s="264"/>
      <c r="AZ1150" s="24"/>
      <c r="BA1150" s="4"/>
    </row>
    <row r="1151" spans="2:53" ht="14.4">
      <c r="B1151" s="253" t="s">
        <v>400</v>
      </c>
      <c r="C1151" s="5"/>
      <c r="D1151" s="254" t="s">
        <v>70</v>
      </c>
      <c r="E1151" s="255">
        <v>31</v>
      </c>
      <c r="F1151" s="255">
        <v>15</v>
      </c>
      <c r="G1151" s="255">
        <v>10</v>
      </c>
      <c r="H1151" s="255">
        <v>5</v>
      </c>
      <c r="I1151" s="256">
        <v>6</v>
      </c>
      <c r="M1151" s="257">
        <v>4407.33</v>
      </c>
      <c r="N1151" s="257">
        <v>1155.32</v>
      </c>
      <c r="O1151" s="257">
        <v>1115.24</v>
      </c>
      <c r="P1151" s="257">
        <v>323.8</v>
      </c>
      <c r="Q1151" s="257">
        <v>1901.06</v>
      </c>
      <c r="U1151" s="257">
        <v>32.1702919708029</v>
      </c>
      <c r="V1151" s="257">
        <v>8.4949999999999992</v>
      </c>
      <c r="W1151" s="257">
        <v>8.4487878787878792</v>
      </c>
      <c r="X1151" s="257">
        <v>2.4164179104477599</v>
      </c>
      <c r="Y1151" s="257">
        <v>13.579000000000001</v>
      </c>
      <c r="Z1151" s="11"/>
      <c r="AA1151" s="4"/>
      <c r="AB1151" s="253"/>
      <c r="AD1151" s="254"/>
      <c r="AE1151" s="255"/>
      <c r="AF1151" s="255"/>
      <c r="AG1151" s="255"/>
      <c r="AH1151" s="255"/>
      <c r="AI1151" s="256"/>
      <c r="AJ1151" s="24"/>
      <c r="AK1151" s="4"/>
      <c r="AL1151" s="4"/>
      <c r="AM1151" s="257"/>
      <c r="AN1151" s="257"/>
      <c r="AO1151" s="257"/>
      <c r="AP1151" s="257"/>
      <c r="AQ1151" s="257"/>
      <c r="AR1151" s="24"/>
      <c r="AS1151" s="4"/>
      <c r="AT1151" s="4"/>
      <c r="AU1151" s="257"/>
      <c r="AV1151" s="257"/>
      <c r="AW1151" s="257"/>
      <c r="AX1151" s="257"/>
      <c r="AY1151" s="257"/>
      <c r="AZ1151" s="24"/>
      <c r="BA1151" s="4"/>
    </row>
    <row r="1152" spans="2:53" ht="14.4">
      <c r="B1152" s="260" t="s">
        <v>795</v>
      </c>
      <c r="C1152" s="5"/>
      <c r="D1152" s="261" t="s">
        <v>70</v>
      </c>
      <c r="E1152" s="262">
        <v>4</v>
      </c>
      <c r="F1152" s="262">
        <v>1</v>
      </c>
      <c r="G1152" s="262"/>
      <c r="H1152" s="262"/>
      <c r="I1152" s="263"/>
      <c r="M1152" s="264">
        <v>759.3</v>
      </c>
      <c r="N1152" s="264">
        <v>148.03</v>
      </c>
      <c r="O1152" s="264">
        <v>0</v>
      </c>
      <c r="P1152" s="264">
        <v>0</v>
      </c>
      <c r="Q1152" s="264">
        <v>0</v>
      </c>
      <c r="U1152" s="264">
        <v>69.027272727272702</v>
      </c>
      <c r="V1152" s="264">
        <v>13.4572727272727</v>
      </c>
      <c r="W1152" s="264">
        <v>0</v>
      </c>
      <c r="X1152" s="264">
        <v>0</v>
      </c>
      <c r="Y1152" s="264">
        <v>0</v>
      </c>
      <c r="Z1152" s="11"/>
      <c r="AA1152" s="4"/>
      <c r="AB1152" s="260"/>
      <c r="AD1152" s="261"/>
      <c r="AE1152" s="262"/>
      <c r="AF1152" s="262"/>
      <c r="AG1152" s="262"/>
      <c r="AH1152" s="262"/>
      <c r="AI1152" s="263"/>
      <c r="AJ1152" s="24"/>
      <c r="AK1152" s="4"/>
      <c r="AL1152" s="4"/>
      <c r="AM1152" s="264"/>
      <c r="AN1152" s="264"/>
      <c r="AO1152" s="264"/>
      <c r="AP1152" s="264"/>
      <c r="AQ1152" s="264"/>
      <c r="AR1152" s="24"/>
      <c r="AS1152" s="4"/>
      <c r="AT1152" s="4"/>
      <c r="AU1152" s="264"/>
      <c r="AV1152" s="264"/>
      <c r="AW1152" s="264"/>
      <c r="AX1152" s="264"/>
      <c r="AY1152" s="264"/>
      <c r="AZ1152" s="24"/>
      <c r="BA1152" s="4"/>
    </row>
    <row r="1153" spans="2:53" ht="14.4">
      <c r="B1153" s="253" t="s">
        <v>472</v>
      </c>
      <c r="C1153" s="5"/>
      <c r="D1153" s="254" t="s">
        <v>70</v>
      </c>
      <c r="E1153" s="255">
        <v>14</v>
      </c>
      <c r="F1153" s="255">
        <v>11</v>
      </c>
      <c r="G1153" s="255">
        <v>10</v>
      </c>
      <c r="H1153" s="255">
        <v>7</v>
      </c>
      <c r="I1153" s="256">
        <v>6</v>
      </c>
      <c r="M1153" s="257">
        <v>1398.91</v>
      </c>
      <c r="N1153" s="257">
        <v>1836.67</v>
      </c>
      <c r="O1153" s="257">
        <v>1118.08</v>
      </c>
      <c r="P1153" s="257">
        <v>806.72</v>
      </c>
      <c r="Q1153" s="257">
        <v>1331.27</v>
      </c>
      <c r="U1153" s="257">
        <v>19.163150684931502</v>
      </c>
      <c r="V1153" s="257">
        <v>24.819864864864901</v>
      </c>
      <c r="W1153" s="257">
        <v>15.1091891891892</v>
      </c>
      <c r="X1153" s="257">
        <v>10.901621621621601</v>
      </c>
      <c r="Y1153" s="257">
        <v>17.289220779220798</v>
      </c>
      <c r="Z1153" s="11"/>
      <c r="AA1153" s="4"/>
      <c r="AB1153" s="253"/>
      <c r="AD1153" s="254"/>
      <c r="AE1153" s="255"/>
      <c r="AF1153" s="255"/>
      <c r="AG1153" s="255"/>
      <c r="AH1153" s="255"/>
      <c r="AI1153" s="256"/>
      <c r="AJ1153" s="24"/>
      <c r="AK1153" s="4"/>
      <c r="AL1153" s="4"/>
      <c r="AM1153" s="257"/>
      <c r="AN1153" s="257"/>
      <c r="AO1153" s="257"/>
      <c r="AP1153" s="257"/>
      <c r="AQ1153" s="257"/>
      <c r="AR1153" s="24"/>
      <c r="AS1153" s="4"/>
      <c r="AT1153" s="4"/>
      <c r="AU1153" s="257"/>
      <c r="AV1153" s="257"/>
      <c r="AW1153" s="257"/>
      <c r="AX1153" s="257"/>
      <c r="AY1153" s="257"/>
      <c r="AZ1153" s="24"/>
      <c r="BA1153" s="4"/>
    </row>
    <row r="1154" spans="2:53" ht="14.4">
      <c r="B1154" s="260" t="s">
        <v>695</v>
      </c>
      <c r="C1154" s="5"/>
      <c r="D1154" s="261" t="s">
        <v>70</v>
      </c>
      <c r="E1154" s="262">
        <v>3</v>
      </c>
      <c r="F1154" s="262">
        <v>2</v>
      </c>
      <c r="G1154" s="262">
        <v>2</v>
      </c>
      <c r="H1154" s="262">
        <v>1</v>
      </c>
      <c r="I1154" s="263">
        <v>1</v>
      </c>
      <c r="M1154" s="264">
        <v>746.47</v>
      </c>
      <c r="N1154" s="264">
        <v>564.13</v>
      </c>
      <c r="O1154" s="264">
        <v>399.78</v>
      </c>
      <c r="P1154" s="264">
        <v>361.56</v>
      </c>
      <c r="Q1154" s="264">
        <v>549.9</v>
      </c>
      <c r="U1154" s="264">
        <v>106.638571428571</v>
      </c>
      <c r="V1154" s="264">
        <v>80.59</v>
      </c>
      <c r="W1154" s="264">
        <v>57.111428571428597</v>
      </c>
      <c r="X1154" s="264">
        <v>51.651428571428603</v>
      </c>
      <c r="Y1154" s="264">
        <v>78.557142857142793</v>
      </c>
      <c r="Z1154" s="11"/>
      <c r="AA1154" s="4"/>
      <c r="AB1154" s="260"/>
      <c r="AD1154" s="261"/>
      <c r="AE1154" s="262"/>
      <c r="AF1154" s="262"/>
      <c r="AG1154" s="262"/>
      <c r="AH1154" s="262"/>
      <c r="AI1154" s="263"/>
      <c r="AJ1154" s="24"/>
      <c r="AK1154" s="4"/>
      <c r="AL1154" s="4"/>
      <c r="AM1154" s="264"/>
      <c r="AN1154" s="264"/>
      <c r="AO1154" s="264"/>
      <c r="AP1154" s="264"/>
      <c r="AQ1154" s="264"/>
      <c r="AR1154" s="24"/>
      <c r="AS1154" s="4"/>
      <c r="AT1154" s="4"/>
      <c r="AU1154" s="264"/>
      <c r="AV1154" s="264"/>
      <c r="AW1154" s="264"/>
      <c r="AX1154" s="264"/>
      <c r="AY1154" s="264"/>
      <c r="AZ1154" s="24"/>
      <c r="BA1154" s="4"/>
    </row>
    <row r="1155" spans="2:53" ht="14.4">
      <c r="B1155" s="253" t="s">
        <v>519</v>
      </c>
      <c r="C1155" s="5"/>
      <c r="D1155" s="254" t="s">
        <v>70</v>
      </c>
      <c r="E1155" s="255">
        <v>72</v>
      </c>
      <c r="F1155" s="255">
        <v>37</v>
      </c>
      <c r="G1155" s="255">
        <v>19</v>
      </c>
      <c r="H1155" s="255">
        <v>12</v>
      </c>
      <c r="I1155" s="256">
        <v>13</v>
      </c>
      <c r="M1155" s="257">
        <v>11090.68</v>
      </c>
      <c r="N1155" s="257">
        <v>5940.16</v>
      </c>
      <c r="O1155" s="257">
        <v>2488.39</v>
      </c>
      <c r="P1155" s="257">
        <v>1824.37</v>
      </c>
      <c r="Q1155" s="257">
        <v>11193.43</v>
      </c>
      <c r="U1155" s="257">
        <v>31.961613832853001</v>
      </c>
      <c r="V1155" s="257">
        <v>17.3688888888889</v>
      </c>
      <c r="W1155" s="257">
        <v>7.4280298507462703</v>
      </c>
      <c r="X1155" s="257">
        <v>5.4296726190476203</v>
      </c>
      <c r="Y1155" s="257">
        <v>33.018967551622403</v>
      </c>
      <c r="Z1155" s="11"/>
      <c r="AA1155" s="4"/>
      <c r="AB1155" s="253"/>
      <c r="AD1155" s="254"/>
      <c r="AE1155" s="255"/>
      <c r="AF1155" s="255"/>
      <c r="AG1155" s="255"/>
      <c r="AH1155" s="255"/>
      <c r="AI1155" s="256"/>
      <c r="AJ1155" s="24"/>
      <c r="AK1155" s="4"/>
      <c r="AL1155" s="4"/>
      <c r="AM1155" s="257"/>
      <c r="AN1155" s="257"/>
      <c r="AO1155" s="257"/>
      <c r="AP1155" s="257"/>
      <c r="AQ1155" s="257"/>
      <c r="AR1155" s="24"/>
      <c r="AS1155" s="4"/>
      <c r="AT1155" s="4"/>
      <c r="AU1155" s="257"/>
      <c r="AV1155" s="257"/>
      <c r="AW1155" s="257"/>
      <c r="AX1155" s="257"/>
      <c r="AY1155" s="257"/>
      <c r="AZ1155" s="24"/>
      <c r="BA1155" s="4"/>
    </row>
    <row r="1156" spans="2:53" ht="14.4">
      <c r="B1156" s="260" t="s">
        <v>300</v>
      </c>
      <c r="C1156" s="5"/>
      <c r="D1156" s="261" t="s">
        <v>301</v>
      </c>
      <c r="E1156" s="262">
        <v>55</v>
      </c>
      <c r="F1156" s="262">
        <v>31</v>
      </c>
      <c r="G1156" s="262">
        <v>19</v>
      </c>
      <c r="H1156" s="262">
        <v>14</v>
      </c>
      <c r="I1156" s="263">
        <v>14</v>
      </c>
      <c r="M1156" s="264">
        <v>5217.42</v>
      </c>
      <c r="N1156" s="264">
        <v>4329.6499999999996</v>
      </c>
      <c r="O1156" s="264">
        <v>2010.18</v>
      </c>
      <c r="P1156" s="264">
        <v>1461.12</v>
      </c>
      <c r="Q1156" s="264">
        <v>4726.18</v>
      </c>
      <c r="U1156" s="264">
        <v>22.783493449781702</v>
      </c>
      <c r="V1156" s="264">
        <v>18.906768558951999</v>
      </c>
      <c r="W1156" s="264">
        <v>8.8946017699114996</v>
      </c>
      <c r="X1156" s="264">
        <v>6.5228571428571396</v>
      </c>
      <c r="Y1156" s="264">
        <v>20.638340611353701</v>
      </c>
      <c r="Z1156" s="11"/>
      <c r="AA1156" s="4"/>
      <c r="AB1156" s="260"/>
      <c r="AD1156" s="261"/>
      <c r="AE1156" s="262"/>
      <c r="AF1156" s="262"/>
      <c r="AG1156" s="262"/>
      <c r="AH1156" s="262"/>
      <c r="AI1156" s="263"/>
      <c r="AJ1156" s="24"/>
      <c r="AK1156" s="4"/>
      <c r="AL1156" s="4"/>
      <c r="AM1156" s="264"/>
      <c r="AN1156" s="264"/>
      <c r="AO1156" s="264"/>
      <c r="AP1156" s="264"/>
      <c r="AQ1156" s="264"/>
      <c r="AR1156" s="24"/>
      <c r="AS1156" s="4"/>
      <c r="AT1156" s="4"/>
      <c r="AU1156" s="264"/>
      <c r="AV1156" s="264"/>
      <c r="AW1156" s="264"/>
      <c r="AX1156" s="264"/>
      <c r="AY1156" s="264"/>
      <c r="AZ1156" s="24"/>
      <c r="BA1156" s="4"/>
    </row>
    <row r="1157" spans="2:53" ht="14.4">
      <c r="B1157" s="253" t="s">
        <v>82</v>
      </c>
      <c r="C1157" s="5"/>
      <c r="D1157" s="254" t="s">
        <v>83</v>
      </c>
      <c r="E1157" s="255">
        <v>19</v>
      </c>
      <c r="F1157" s="255">
        <v>11</v>
      </c>
      <c r="G1157" s="255">
        <v>6</v>
      </c>
      <c r="H1157" s="255">
        <v>5</v>
      </c>
      <c r="I1157" s="256">
        <v>4</v>
      </c>
      <c r="M1157" s="257">
        <v>3870.89</v>
      </c>
      <c r="N1157" s="257">
        <v>1800.85</v>
      </c>
      <c r="O1157" s="257">
        <v>951.6</v>
      </c>
      <c r="P1157" s="257">
        <v>779.36</v>
      </c>
      <c r="Q1157" s="257">
        <v>620.88</v>
      </c>
      <c r="U1157" s="257">
        <v>27.069160839160801</v>
      </c>
      <c r="V1157" s="257">
        <v>12.419655172413799</v>
      </c>
      <c r="W1157" s="257">
        <v>6.7014084507042302</v>
      </c>
      <c r="X1157" s="257">
        <v>5.4884507042253503</v>
      </c>
      <c r="Y1157" s="257">
        <v>4.19513513513514</v>
      </c>
      <c r="Z1157" s="11"/>
      <c r="AA1157" s="4"/>
      <c r="AB1157" s="253"/>
      <c r="AD1157" s="254"/>
      <c r="AE1157" s="255"/>
      <c r="AF1157" s="255"/>
      <c r="AG1157" s="255"/>
      <c r="AH1157" s="255"/>
      <c r="AI1157" s="256"/>
      <c r="AJ1157" s="24"/>
      <c r="AK1157" s="4"/>
      <c r="AL1157" s="4"/>
      <c r="AM1157" s="257"/>
      <c r="AN1157" s="257"/>
      <c r="AO1157" s="257"/>
      <c r="AP1157" s="257"/>
      <c r="AQ1157" s="257"/>
      <c r="AR1157" s="24"/>
      <c r="AS1157" s="4"/>
      <c r="AT1157" s="4"/>
      <c r="AU1157" s="257"/>
      <c r="AV1157" s="257"/>
      <c r="AW1157" s="257"/>
      <c r="AX1157" s="257"/>
      <c r="AY1157" s="257"/>
      <c r="AZ1157" s="24"/>
      <c r="BA1157" s="4"/>
    </row>
    <row r="1158" spans="2:53" ht="14.4">
      <c r="B1158" s="260" t="s">
        <v>288</v>
      </c>
      <c r="C1158" s="5"/>
      <c r="D1158" s="261" t="s">
        <v>83</v>
      </c>
      <c r="E1158" s="262">
        <v>1233</v>
      </c>
      <c r="F1158" s="262">
        <v>739</v>
      </c>
      <c r="G1158" s="262">
        <v>576</v>
      </c>
      <c r="H1158" s="262">
        <v>455</v>
      </c>
      <c r="I1158" s="263">
        <v>530</v>
      </c>
      <c r="M1158" s="264">
        <v>115472.38</v>
      </c>
      <c r="N1158" s="264">
        <v>63982.139999999898</v>
      </c>
      <c r="O1158" s="264">
        <v>59098.35</v>
      </c>
      <c r="P1158" s="264">
        <v>37671.75</v>
      </c>
      <c r="Q1158" s="264">
        <v>102372.8</v>
      </c>
      <c r="U1158" s="264">
        <v>20.820840245221799</v>
      </c>
      <c r="V1158" s="264">
        <v>11.675572992700699</v>
      </c>
      <c r="W1158" s="264">
        <v>10.788307776560799</v>
      </c>
      <c r="X1158" s="264">
        <v>6.9236813085829798</v>
      </c>
      <c r="Y1158" s="264">
        <v>18.313559928443599</v>
      </c>
      <c r="Z1158" s="11"/>
      <c r="AA1158" s="4"/>
      <c r="AB1158" s="260"/>
      <c r="AD1158" s="261"/>
      <c r="AE1158" s="262"/>
      <c r="AF1158" s="262"/>
      <c r="AG1158" s="262"/>
      <c r="AH1158" s="262"/>
      <c r="AI1158" s="263"/>
      <c r="AJ1158" s="24"/>
      <c r="AK1158" s="4"/>
      <c r="AL1158" s="4"/>
      <c r="AM1158" s="264"/>
      <c r="AN1158" s="264"/>
      <c r="AO1158" s="264"/>
      <c r="AP1158" s="264"/>
      <c r="AQ1158" s="264"/>
      <c r="AR1158" s="24"/>
      <c r="AS1158" s="4"/>
      <c r="AT1158" s="4"/>
      <c r="AU1158" s="264"/>
      <c r="AV1158" s="264"/>
      <c r="AW1158" s="264"/>
      <c r="AX1158" s="264"/>
      <c r="AY1158" s="264"/>
      <c r="AZ1158" s="24"/>
      <c r="BA1158" s="4"/>
    </row>
    <row r="1159" spans="2:53" ht="14.4">
      <c r="B1159" s="253" t="s">
        <v>745</v>
      </c>
      <c r="C1159" s="5"/>
      <c r="D1159" s="254" t="s">
        <v>83</v>
      </c>
      <c r="E1159" s="255"/>
      <c r="F1159" s="255">
        <v>1</v>
      </c>
      <c r="G1159" s="255"/>
      <c r="H1159" s="255"/>
      <c r="I1159" s="256"/>
      <c r="M1159" s="257"/>
      <c r="N1159" s="257">
        <v>15.32</v>
      </c>
      <c r="O1159" s="257">
        <v>0</v>
      </c>
      <c r="P1159" s="257">
        <v>0</v>
      </c>
      <c r="Q1159" s="257">
        <v>0</v>
      </c>
      <c r="U1159" s="257"/>
      <c r="V1159" s="257">
        <v>15.32</v>
      </c>
      <c r="W1159" s="257">
        <v>0</v>
      </c>
      <c r="X1159" s="257">
        <v>0</v>
      </c>
      <c r="Y1159" s="257">
        <v>0</v>
      </c>
      <c r="Z1159" s="11"/>
      <c r="AA1159" s="4"/>
      <c r="AB1159" s="253"/>
      <c r="AD1159" s="254"/>
      <c r="AE1159" s="255"/>
      <c r="AF1159" s="255"/>
      <c r="AG1159" s="255"/>
      <c r="AH1159" s="255"/>
      <c r="AI1159" s="256"/>
      <c r="AJ1159" s="24"/>
      <c r="AK1159" s="4"/>
      <c r="AL1159" s="4"/>
      <c r="AM1159" s="257"/>
      <c r="AN1159" s="257"/>
      <c r="AO1159" s="257"/>
      <c r="AP1159" s="257"/>
      <c r="AQ1159" s="257"/>
      <c r="AR1159" s="24"/>
      <c r="AS1159" s="4"/>
      <c r="AT1159" s="4"/>
      <c r="AU1159" s="257"/>
      <c r="AV1159" s="257"/>
      <c r="AW1159" s="257"/>
      <c r="AX1159" s="257"/>
      <c r="AY1159" s="257"/>
      <c r="AZ1159" s="24"/>
      <c r="BA1159" s="4"/>
    </row>
    <row r="1160" spans="2:53" ht="14.4">
      <c r="B1160" s="260" t="s">
        <v>561</v>
      </c>
      <c r="C1160" s="5"/>
      <c r="D1160" s="261" t="s">
        <v>83</v>
      </c>
      <c r="E1160" s="262"/>
      <c r="F1160" s="262"/>
      <c r="G1160" s="262"/>
      <c r="H1160" s="262"/>
      <c r="I1160" s="263">
        <v>1</v>
      </c>
      <c r="M1160" s="264">
        <v>0</v>
      </c>
      <c r="N1160" s="264">
        <v>0</v>
      </c>
      <c r="O1160" s="264">
        <v>0</v>
      </c>
      <c r="P1160" s="264">
        <v>0</v>
      </c>
      <c r="Q1160" s="264">
        <v>140.22</v>
      </c>
      <c r="U1160" s="264">
        <v>0</v>
      </c>
      <c r="V1160" s="264">
        <v>0</v>
      </c>
      <c r="W1160" s="264">
        <v>0</v>
      </c>
      <c r="X1160" s="264">
        <v>0</v>
      </c>
      <c r="Y1160" s="264">
        <v>140.22</v>
      </c>
      <c r="Z1160" s="11"/>
      <c r="AA1160" s="4"/>
      <c r="AB1160" s="260"/>
      <c r="AD1160" s="261"/>
      <c r="AE1160" s="262"/>
      <c r="AF1160" s="262"/>
      <c r="AG1160" s="262"/>
      <c r="AH1160" s="262"/>
      <c r="AI1160" s="263"/>
      <c r="AJ1160" s="24"/>
      <c r="AK1160" s="4"/>
      <c r="AL1160" s="4"/>
      <c r="AM1160" s="264"/>
      <c r="AN1160" s="264"/>
      <c r="AO1160" s="264"/>
      <c r="AP1160" s="264"/>
      <c r="AQ1160" s="264"/>
      <c r="AR1160" s="24"/>
      <c r="AS1160" s="4"/>
      <c r="AT1160" s="4"/>
      <c r="AU1160" s="264"/>
      <c r="AV1160" s="264"/>
      <c r="AW1160" s="264"/>
      <c r="AX1160" s="264"/>
      <c r="AY1160" s="264"/>
      <c r="AZ1160" s="24"/>
      <c r="BA1160" s="4"/>
    </row>
    <row r="1161" spans="2:53" ht="14.4">
      <c r="B1161" s="253" t="s">
        <v>286</v>
      </c>
      <c r="C1161" s="5"/>
      <c r="D1161" s="254" t="s">
        <v>287</v>
      </c>
      <c r="E1161" s="255">
        <v>202</v>
      </c>
      <c r="F1161" s="255">
        <v>138</v>
      </c>
      <c r="G1161" s="255">
        <v>103</v>
      </c>
      <c r="H1161" s="255">
        <v>73</v>
      </c>
      <c r="I1161" s="256">
        <v>97</v>
      </c>
      <c r="M1161" s="257">
        <v>23603.34</v>
      </c>
      <c r="N1161" s="257">
        <v>14852.95</v>
      </c>
      <c r="O1161" s="257">
        <v>12695.97</v>
      </c>
      <c r="P1161" s="257">
        <v>7838.66</v>
      </c>
      <c r="Q1161" s="257">
        <v>28033.22</v>
      </c>
      <c r="U1161" s="257">
        <v>28.5064492753623</v>
      </c>
      <c r="V1161" s="257">
        <v>16.821007927519801</v>
      </c>
      <c r="W1161" s="257">
        <v>14.5763145809414</v>
      </c>
      <c r="X1161" s="257">
        <v>9.5129368932038805</v>
      </c>
      <c r="Y1161" s="257">
        <v>31.711787330316699</v>
      </c>
      <c r="Z1161" s="11"/>
      <c r="AA1161" s="4"/>
      <c r="AB1161" s="253"/>
      <c r="AD1161" s="254"/>
      <c r="AE1161" s="255"/>
      <c r="AF1161" s="255"/>
      <c r="AG1161" s="255"/>
      <c r="AH1161" s="255"/>
      <c r="AI1161" s="256"/>
      <c r="AJ1161" s="24"/>
      <c r="AK1161" s="4"/>
      <c r="AL1161" s="4"/>
      <c r="AM1161" s="257"/>
      <c r="AN1161" s="257"/>
      <c r="AO1161" s="257"/>
      <c r="AP1161" s="257"/>
      <c r="AQ1161" s="257"/>
      <c r="AR1161" s="24"/>
      <c r="AS1161" s="4"/>
      <c r="AT1161" s="4"/>
      <c r="AU1161" s="257"/>
      <c r="AV1161" s="257"/>
      <c r="AW1161" s="257"/>
      <c r="AX1161" s="257"/>
      <c r="AY1161" s="257"/>
      <c r="AZ1161" s="24"/>
      <c r="BA1161" s="4"/>
    </row>
    <row r="1162" spans="2:53" ht="14.4">
      <c r="B1162" s="260" t="s">
        <v>284</v>
      </c>
      <c r="C1162" s="5"/>
      <c r="D1162" s="261" t="s">
        <v>285</v>
      </c>
      <c r="E1162" s="262">
        <v>92</v>
      </c>
      <c r="F1162" s="262">
        <v>55</v>
      </c>
      <c r="G1162" s="262">
        <v>37</v>
      </c>
      <c r="H1162" s="262">
        <v>27</v>
      </c>
      <c r="I1162" s="263">
        <v>30</v>
      </c>
      <c r="M1162" s="264">
        <v>10917.5</v>
      </c>
      <c r="N1162" s="264">
        <v>5710.9</v>
      </c>
      <c r="O1162" s="264">
        <v>5008.75</v>
      </c>
      <c r="P1162" s="264">
        <v>2908.43</v>
      </c>
      <c r="Q1162" s="264">
        <v>8675.43</v>
      </c>
      <c r="U1162" s="264">
        <v>25.508177570093402</v>
      </c>
      <c r="V1162" s="264">
        <v>13.0088838268793</v>
      </c>
      <c r="W1162" s="264">
        <v>11.514367816091999</v>
      </c>
      <c r="X1162" s="264">
        <v>6.6554462242562904</v>
      </c>
      <c r="Y1162" s="264">
        <v>19.495348314606701</v>
      </c>
      <c r="Z1162" s="11"/>
      <c r="AA1162" s="4"/>
      <c r="AB1162" s="260"/>
      <c r="AD1162" s="261"/>
      <c r="AE1162" s="262"/>
      <c r="AF1162" s="262"/>
      <c r="AG1162" s="262"/>
      <c r="AH1162" s="262"/>
      <c r="AI1162" s="263"/>
      <c r="AJ1162" s="24"/>
      <c r="AK1162" s="4"/>
      <c r="AL1162" s="4"/>
      <c r="AM1162" s="264"/>
      <c r="AN1162" s="264"/>
      <c r="AO1162" s="264"/>
      <c r="AP1162" s="264"/>
      <c r="AQ1162" s="264"/>
      <c r="AR1162" s="24"/>
      <c r="AS1162" s="4"/>
      <c r="AT1162" s="4"/>
      <c r="AU1162" s="264"/>
      <c r="AV1162" s="264"/>
      <c r="AW1162" s="264"/>
      <c r="AX1162" s="264"/>
      <c r="AY1162" s="264"/>
      <c r="AZ1162" s="24"/>
      <c r="BA1162" s="4"/>
    </row>
    <row r="1163" spans="2:53" ht="14.4">
      <c r="B1163" s="253" t="s">
        <v>255</v>
      </c>
      <c r="C1163" s="5"/>
      <c r="D1163" s="254" t="s">
        <v>256</v>
      </c>
      <c r="E1163" s="255">
        <v>21</v>
      </c>
      <c r="F1163" s="255">
        <v>15</v>
      </c>
      <c r="G1163" s="255">
        <v>9</v>
      </c>
      <c r="H1163" s="255">
        <v>5</v>
      </c>
      <c r="I1163" s="256">
        <v>5</v>
      </c>
      <c r="M1163" s="257">
        <v>2158.8000000000002</v>
      </c>
      <c r="N1163" s="257">
        <v>1595.41</v>
      </c>
      <c r="O1163" s="257">
        <v>814.63</v>
      </c>
      <c r="P1163" s="257">
        <v>244.49</v>
      </c>
      <c r="Q1163" s="257">
        <v>380.89</v>
      </c>
      <c r="U1163" s="257">
        <v>21.374257425742599</v>
      </c>
      <c r="V1163" s="257">
        <v>15.489417475728199</v>
      </c>
      <c r="W1163" s="257">
        <v>7.9090291262135901</v>
      </c>
      <c r="X1163" s="257">
        <v>2.4449000000000001</v>
      </c>
      <c r="Y1163" s="257">
        <v>3.69796116504854</v>
      </c>
      <c r="Z1163" s="11"/>
      <c r="AA1163" s="4"/>
      <c r="AB1163" s="253"/>
      <c r="AD1163" s="254"/>
      <c r="AE1163" s="255"/>
      <c r="AF1163" s="255"/>
      <c r="AG1163" s="255"/>
      <c r="AH1163" s="255"/>
      <c r="AI1163" s="256"/>
      <c r="AJ1163" s="24"/>
      <c r="AK1163" s="4"/>
      <c r="AL1163" s="4"/>
      <c r="AM1163" s="257"/>
      <c r="AN1163" s="257"/>
      <c r="AO1163" s="257"/>
      <c r="AP1163" s="257"/>
      <c r="AQ1163" s="257"/>
      <c r="AR1163" s="24"/>
      <c r="AS1163" s="4"/>
      <c r="AT1163" s="4"/>
      <c r="AU1163" s="257"/>
      <c r="AV1163" s="257"/>
      <c r="AW1163" s="257"/>
      <c r="AX1163" s="257"/>
      <c r="AY1163" s="257"/>
      <c r="AZ1163" s="24"/>
      <c r="BA1163" s="4"/>
    </row>
    <row r="1164" spans="2:53" ht="14.4">
      <c r="B1164" s="260" t="s">
        <v>204</v>
      </c>
      <c r="C1164" s="5"/>
      <c r="D1164" s="261" t="s">
        <v>137</v>
      </c>
      <c r="E1164" s="262">
        <v>26</v>
      </c>
      <c r="F1164" s="262">
        <v>21</v>
      </c>
      <c r="G1164" s="262">
        <v>18</v>
      </c>
      <c r="H1164" s="262">
        <v>10</v>
      </c>
      <c r="I1164" s="263">
        <v>12</v>
      </c>
      <c r="M1164" s="264">
        <v>5132.38</v>
      </c>
      <c r="N1164" s="264">
        <v>4575.8100000000004</v>
      </c>
      <c r="O1164" s="264">
        <v>2247.2399999999998</v>
      </c>
      <c r="P1164" s="264">
        <v>1342.88</v>
      </c>
      <c r="Q1164" s="264">
        <v>3846.15</v>
      </c>
      <c r="U1164" s="264">
        <v>58.322499999999998</v>
      </c>
      <c r="V1164" s="264">
        <v>54.473928571428601</v>
      </c>
      <c r="W1164" s="264">
        <v>27.075180722891599</v>
      </c>
      <c r="X1164" s="264">
        <v>16.9984810126582</v>
      </c>
      <c r="Y1164" s="264">
        <v>46.9042682926829</v>
      </c>
      <c r="Z1164" s="11"/>
      <c r="AA1164" s="4"/>
      <c r="AB1164" s="260"/>
      <c r="AD1164" s="261"/>
      <c r="AE1164" s="262"/>
      <c r="AF1164" s="262"/>
      <c r="AG1164" s="262"/>
      <c r="AH1164" s="262"/>
      <c r="AI1164" s="263"/>
      <c r="AJ1164" s="24"/>
      <c r="AK1164" s="4"/>
      <c r="AL1164" s="4"/>
      <c r="AM1164" s="264"/>
      <c r="AN1164" s="264"/>
      <c r="AO1164" s="264"/>
      <c r="AP1164" s="264"/>
      <c r="AQ1164" s="264"/>
      <c r="AR1164" s="24"/>
      <c r="AS1164" s="4"/>
      <c r="AT1164" s="4"/>
      <c r="AU1164" s="264"/>
      <c r="AV1164" s="264"/>
      <c r="AW1164" s="264"/>
      <c r="AX1164" s="264"/>
      <c r="AY1164" s="264"/>
      <c r="AZ1164" s="24"/>
      <c r="BA1164" s="4"/>
    </row>
    <row r="1165" spans="2:53" ht="14.4">
      <c r="B1165" s="253" t="s">
        <v>190</v>
      </c>
      <c r="C1165" s="5"/>
      <c r="D1165" s="254" t="s">
        <v>191</v>
      </c>
      <c r="E1165" s="255">
        <v>1270</v>
      </c>
      <c r="F1165" s="255">
        <v>800</v>
      </c>
      <c r="G1165" s="255">
        <v>613</v>
      </c>
      <c r="H1165" s="255">
        <v>472</v>
      </c>
      <c r="I1165" s="256">
        <v>755</v>
      </c>
      <c r="M1165" s="257">
        <v>151203.81</v>
      </c>
      <c r="N1165" s="257">
        <v>94888.840000000098</v>
      </c>
      <c r="O1165" s="257">
        <v>66761.240000000005</v>
      </c>
      <c r="P1165" s="257">
        <v>50473.72</v>
      </c>
      <c r="Q1165" s="257">
        <v>229346.45</v>
      </c>
      <c r="U1165" s="257">
        <v>41.780549875656199</v>
      </c>
      <c r="V1165" s="257">
        <v>26.205147749240599</v>
      </c>
      <c r="W1165" s="257">
        <v>19.162238805970102</v>
      </c>
      <c r="X1165" s="257">
        <v>14.745463044113301</v>
      </c>
      <c r="Y1165" s="257">
        <v>59.741195623860399</v>
      </c>
      <c r="Z1165" s="11"/>
      <c r="AA1165" s="4"/>
      <c r="AB1165" s="253"/>
      <c r="AD1165" s="254"/>
      <c r="AE1165" s="255"/>
      <c r="AF1165" s="255"/>
      <c r="AG1165" s="255"/>
      <c r="AH1165" s="255"/>
      <c r="AI1165" s="256"/>
      <c r="AJ1165" s="24"/>
      <c r="AK1165" s="4"/>
      <c r="AL1165" s="4"/>
      <c r="AM1165" s="257"/>
      <c r="AN1165" s="257"/>
      <c r="AO1165" s="257"/>
      <c r="AP1165" s="257"/>
      <c r="AQ1165" s="257"/>
      <c r="AR1165" s="24"/>
      <c r="AS1165" s="4"/>
      <c r="AT1165" s="4"/>
      <c r="AU1165" s="257"/>
      <c r="AV1165" s="257"/>
      <c r="AW1165" s="257"/>
      <c r="AX1165" s="257"/>
      <c r="AY1165" s="257"/>
      <c r="AZ1165" s="24"/>
      <c r="BA1165" s="4"/>
    </row>
    <row r="1166" spans="2:53" ht="14.4">
      <c r="B1166" s="260" t="s">
        <v>344</v>
      </c>
      <c r="C1166" s="5"/>
      <c r="D1166" s="261" t="s">
        <v>191</v>
      </c>
      <c r="E1166" s="262">
        <v>140</v>
      </c>
      <c r="F1166" s="262">
        <v>92</v>
      </c>
      <c r="G1166" s="262">
        <v>70</v>
      </c>
      <c r="H1166" s="262">
        <v>54</v>
      </c>
      <c r="I1166" s="263">
        <v>78</v>
      </c>
      <c r="M1166" s="264">
        <v>13014.29</v>
      </c>
      <c r="N1166" s="264">
        <v>7690.71</v>
      </c>
      <c r="O1166" s="264">
        <v>7022.1</v>
      </c>
      <c r="P1166" s="264">
        <v>4420.45</v>
      </c>
      <c r="Q1166" s="264">
        <v>20852.080000000002</v>
      </c>
      <c r="U1166" s="264">
        <v>19.960567484662601</v>
      </c>
      <c r="V1166" s="264">
        <v>11.410548961424301</v>
      </c>
      <c r="W1166" s="264">
        <v>10.5754518072289</v>
      </c>
      <c r="X1166" s="264">
        <v>6.61744011976048</v>
      </c>
      <c r="Y1166" s="264">
        <v>29.746191155492198</v>
      </c>
      <c r="Z1166" s="11"/>
      <c r="AA1166" s="4"/>
      <c r="AB1166" s="260"/>
      <c r="AD1166" s="261"/>
      <c r="AE1166" s="262"/>
      <c r="AF1166" s="262"/>
      <c r="AG1166" s="262"/>
      <c r="AH1166" s="262"/>
      <c r="AI1166" s="263"/>
      <c r="AJ1166" s="24"/>
      <c r="AK1166" s="4"/>
      <c r="AL1166" s="4"/>
      <c r="AM1166" s="264"/>
      <c r="AN1166" s="264"/>
      <c r="AO1166" s="264"/>
      <c r="AP1166" s="264"/>
      <c r="AQ1166" s="264"/>
      <c r="AR1166" s="24"/>
      <c r="AS1166" s="4"/>
      <c r="AT1166" s="4"/>
      <c r="AU1166" s="264"/>
      <c r="AV1166" s="264"/>
      <c r="AW1166" s="264"/>
      <c r="AX1166" s="264"/>
      <c r="AY1166" s="264"/>
      <c r="AZ1166" s="24"/>
      <c r="BA1166" s="4"/>
    </row>
    <row r="1167" spans="2:53" ht="14.4">
      <c r="B1167" s="253" t="s">
        <v>352</v>
      </c>
      <c r="C1167" s="5"/>
      <c r="D1167" s="254" t="s">
        <v>191</v>
      </c>
      <c r="E1167" s="255">
        <v>1981</v>
      </c>
      <c r="F1167" s="255">
        <v>1309</v>
      </c>
      <c r="G1167" s="255">
        <v>1061</v>
      </c>
      <c r="H1167" s="255">
        <v>874</v>
      </c>
      <c r="I1167" s="256">
        <v>1076</v>
      </c>
      <c r="M1167" s="257">
        <v>153714.81</v>
      </c>
      <c r="N1167" s="257">
        <v>92672.24</v>
      </c>
      <c r="O1167" s="257">
        <v>82024.320000000007</v>
      </c>
      <c r="P1167" s="257">
        <v>57408.8500000001</v>
      </c>
      <c r="Q1167" s="257">
        <v>193339.90000000101</v>
      </c>
      <c r="U1167" s="257">
        <v>30.140158823529401</v>
      </c>
      <c r="V1167" s="257">
        <v>18.325536879572901</v>
      </c>
      <c r="W1167" s="257">
        <v>16.784186617556799</v>
      </c>
      <c r="X1167" s="257">
        <v>11.9626693061055</v>
      </c>
      <c r="Y1167" s="257">
        <v>37.109385796545297</v>
      </c>
      <c r="Z1167" s="11"/>
      <c r="AA1167" s="4"/>
      <c r="AB1167" s="253"/>
      <c r="AD1167" s="254"/>
      <c r="AE1167" s="255"/>
      <c r="AF1167" s="255"/>
      <c r="AG1167" s="255"/>
      <c r="AH1167" s="255"/>
      <c r="AI1167" s="256"/>
      <c r="AJ1167" s="24"/>
      <c r="AK1167" s="4"/>
      <c r="AL1167" s="4"/>
      <c r="AM1167" s="257"/>
      <c r="AN1167" s="257"/>
      <c r="AO1167" s="257"/>
      <c r="AP1167" s="257"/>
      <c r="AQ1167" s="257"/>
      <c r="AR1167" s="24"/>
      <c r="AS1167" s="4"/>
      <c r="AT1167" s="4"/>
      <c r="AU1167" s="257"/>
      <c r="AV1167" s="257"/>
      <c r="AW1167" s="257"/>
      <c r="AX1167" s="257"/>
      <c r="AY1167" s="257"/>
      <c r="AZ1167" s="24"/>
      <c r="BA1167" s="4"/>
    </row>
    <row r="1168" spans="2:53" ht="14.4">
      <c r="B1168" s="260" t="s">
        <v>446</v>
      </c>
      <c r="C1168" s="5"/>
      <c r="D1168" s="261" t="s">
        <v>191</v>
      </c>
      <c r="E1168" s="262">
        <v>875</v>
      </c>
      <c r="F1168" s="262">
        <v>807</v>
      </c>
      <c r="G1168" s="262">
        <v>516</v>
      </c>
      <c r="H1168" s="262">
        <v>410</v>
      </c>
      <c r="I1168" s="263">
        <v>517</v>
      </c>
      <c r="M1168" s="264">
        <v>63182.530000000101</v>
      </c>
      <c r="N1168" s="264">
        <v>94158.43</v>
      </c>
      <c r="O1168" s="264">
        <v>46399.99</v>
      </c>
      <c r="P1168" s="264">
        <v>31631.08</v>
      </c>
      <c r="Q1168" s="264">
        <v>109603.57</v>
      </c>
      <c r="U1168" s="264">
        <v>26.886182978723401</v>
      </c>
      <c r="V1168" s="264">
        <v>32.135982935153599</v>
      </c>
      <c r="W1168" s="264">
        <v>16.094342698577901</v>
      </c>
      <c r="X1168" s="264">
        <v>11.468846990572899</v>
      </c>
      <c r="Y1168" s="264">
        <v>36.767383428379702</v>
      </c>
      <c r="Z1168" s="11"/>
      <c r="AA1168" s="4"/>
      <c r="AB1168" s="260"/>
      <c r="AD1168" s="261"/>
      <c r="AE1168" s="262"/>
      <c r="AF1168" s="262"/>
      <c r="AG1168" s="262"/>
      <c r="AH1168" s="262"/>
      <c r="AI1168" s="263"/>
      <c r="AJ1168" s="24"/>
      <c r="AK1168" s="4"/>
      <c r="AL1168" s="4"/>
      <c r="AM1168" s="264"/>
      <c r="AN1168" s="264"/>
      <c r="AO1168" s="264"/>
      <c r="AP1168" s="264"/>
      <c r="AQ1168" s="264"/>
      <c r="AR1168" s="24"/>
      <c r="AS1168" s="4"/>
      <c r="AT1168" s="4"/>
      <c r="AU1168" s="264"/>
      <c r="AV1168" s="264"/>
      <c r="AW1168" s="264"/>
      <c r="AX1168" s="264"/>
      <c r="AY1168" s="264"/>
      <c r="AZ1168" s="24"/>
      <c r="BA1168" s="4"/>
    </row>
    <row r="1169" spans="2:53" ht="14.4">
      <c r="B1169" s="253" t="s">
        <v>577</v>
      </c>
      <c r="C1169" s="5"/>
      <c r="D1169" s="254" t="s">
        <v>191</v>
      </c>
      <c r="E1169" s="255"/>
      <c r="F1169" s="255"/>
      <c r="G1169" s="255"/>
      <c r="H1169" s="255"/>
      <c r="I1169" s="256"/>
      <c r="M1169" s="257">
        <v>-4760.72</v>
      </c>
      <c r="N1169" s="257">
        <v>0</v>
      </c>
      <c r="O1169" s="257">
        <v>0</v>
      </c>
      <c r="P1169" s="257">
        <v>0</v>
      </c>
      <c r="Q1169" s="257">
        <v>-21.59</v>
      </c>
      <c r="U1169" s="257">
        <v>-2380.36</v>
      </c>
      <c r="V1169" s="257">
        <v>0</v>
      </c>
      <c r="W1169" s="257">
        <v>0</v>
      </c>
      <c r="X1169" s="257">
        <v>0</v>
      </c>
      <c r="Y1169" s="257">
        <v>-7.1966666666666699</v>
      </c>
      <c r="Z1169" s="11"/>
      <c r="AA1169" s="4"/>
      <c r="AB1169" s="253"/>
      <c r="AD1169" s="254"/>
      <c r="AE1169" s="255"/>
      <c r="AF1169" s="255"/>
      <c r="AG1169" s="255"/>
      <c r="AH1169" s="255"/>
      <c r="AI1169" s="256"/>
      <c r="AJ1169" s="24"/>
      <c r="AK1169" s="4"/>
      <c r="AL1169" s="4"/>
      <c r="AM1169" s="257"/>
      <c r="AN1169" s="257"/>
      <c r="AO1169" s="257"/>
      <c r="AP1169" s="257"/>
      <c r="AQ1169" s="257"/>
      <c r="AR1169" s="24"/>
      <c r="AS1169" s="4"/>
      <c r="AT1169" s="4"/>
      <c r="AU1169" s="257"/>
      <c r="AV1169" s="257"/>
      <c r="AW1169" s="257"/>
      <c r="AX1169" s="257"/>
      <c r="AY1169" s="257"/>
      <c r="AZ1169" s="24"/>
      <c r="BA1169" s="4"/>
    </row>
    <row r="1170" spans="2:53" ht="14.4">
      <c r="B1170" s="260" t="s">
        <v>185</v>
      </c>
      <c r="C1170" s="5"/>
      <c r="D1170" s="261" t="s">
        <v>186</v>
      </c>
      <c r="E1170" s="262">
        <v>65</v>
      </c>
      <c r="F1170" s="262">
        <v>38</v>
      </c>
      <c r="G1170" s="262">
        <v>33</v>
      </c>
      <c r="H1170" s="262">
        <v>25</v>
      </c>
      <c r="I1170" s="263">
        <v>25</v>
      </c>
      <c r="M1170" s="264">
        <v>5237.1499999999996</v>
      </c>
      <c r="N1170" s="264">
        <v>4074.17</v>
      </c>
      <c r="O1170" s="264">
        <v>3310.29</v>
      </c>
      <c r="P1170" s="264">
        <v>2441.79</v>
      </c>
      <c r="Q1170" s="264">
        <v>3411.13</v>
      </c>
      <c r="U1170" s="264">
        <v>16.4690251572327</v>
      </c>
      <c r="V1170" s="264">
        <v>12.3459696969697</v>
      </c>
      <c r="W1170" s="264">
        <v>9.82281899109792</v>
      </c>
      <c r="X1170" s="264">
        <v>7.3770090634441097</v>
      </c>
      <c r="Y1170" s="264">
        <v>9.8020977011494299</v>
      </c>
      <c r="Z1170" s="11"/>
      <c r="AA1170" s="4"/>
      <c r="AB1170" s="260"/>
      <c r="AD1170" s="261"/>
      <c r="AE1170" s="262"/>
      <c r="AF1170" s="262"/>
      <c r="AG1170" s="262"/>
      <c r="AH1170" s="262"/>
      <c r="AI1170" s="263"/>
      <c r="AJ1170" s="24"/>
      <c r="AK1170" s="4"/>
      <c r="AL1170" s="4"/>
      <c r="AM1170" s="264"/>
      <c r="AN1170" s="264"/>
      <c r="AO1170" s="264"/>
      <c r="AP1170" s="264"/>
      <c r="AQ1170" s="264"/>
      <c r="AR1170" s="24"/>
      <c r="AS1170" s="4"/>
      <c r="AT1170" s="4"/>
      <c r="AU1170" s="264"/>
      <c r="AV1170" s="264"/>
      <c r="AW1170" s="264"/>
      <c r="AX1170" s="264"/>
      <c r="AY1170" s="264"/>
      <c r="AZ1170" s="24"/>
      <c r="BA1170" s="4"/>
    </row>
    <row r="1171" spans="2:53" ht="14.4">
      <c r="B1171" s="253" t="s">
        <v>366</v>
      </c>
      <c r="C1171" s="5"/>
      <c r="D1171" s="254" t="s">
        <v>186</v>
      </c>
      <c r="E1171" s="255"/>
      <c r="F1171" s="255"/>
      <c r="G1171" s="255"/>
      <c r="H1171" s="255"/>
      <c r="I1171" s="256"/>
      <c r="M1171" s="257">
        <v>0</v>
      </c>
      <c r="N1171" s="257">
        <v>0</v>
      </c>
      <c r="O1171" s="257">
        <v>0</v>
      </c>
      <c r="P1171" s="257">
        <v>0</v>
      </c>
      <c r="Q1171" s="257">
        <v>0</v>
      </c>
      <c r="U1171" s="257">
        <v>0</v>
      </c>
      <c r="V1171" s="257">
        <v>0</v>
      </c>
      <c r="W1171" s="257">
        <v>0</v>
      </c>
      <c r="X1171" s="257">
        <v>0</v>
      </c>
      <c r="Y1171" s="257">
        <v>0</v>
      </c>
      <c r="Z1171" s="11"/>
      <c r="AA1171" s="4"/>
      <c r="AB1171" s="253"/>
      <c r="AD1171" s="254"/>
      <c r="AE1171" s="255"/>
      <c r="AF1171" s="255"/>
      <c r="AG1171" s="255"/>
      <c r="AH1171" s="255"/>
      <c r="AI1171" s="256"/>
      <c r="AJ1171" s="24"/>
      <c r="AK1171" s="4"/>
      <c r="AL1171" s="4"/>
      <c r="AM1171" s="257"/>
      <c r="AN1171" s="257"/>
      <c r="AO1171" s="257"/>
      <c r="AP1171" s="257"/>
      <c r="AQ1171" s="257"/>
      <c r="AR1171" s="24"/>
      <c r="AS1171" s="4"/>
      <c r="AT1171" s="4"/>
      <c r="AU1171" s="257"/>
      <c r="AV1171" s="257"/>
      <c r="AW1171" s="257"/>
      <c r="AX1171" s="257"/>
      <c r="AY1171" s="257"/>
      <c r="AZ1171" s="24"/>
      <c r="BA1171" s="4"/>
    </row>
    <row r="1172" spans="2:53" ht="14.4">
      <c r="B1172" s="260" t="s">
        <v>179</v>
      </c>
      <c r="C1172" s="5"/>
      <c r="D1172" s="261" t="s">
        <v>180</v>
      </c>
      <c r="E1172" s="262">
        <v>62</v>
      </c>
      <c r="F1172" s="262">
        <v>21</v>
      </c>
      <c r="G1172" s="262">
        <v>14</v>
      </c>
      <c r="H1172" s="262">
        <v>17</v>
      </c>
      <c r="I1172" s="263">
        <v>27</v>
      </c>
      <c r="M1172" s="264">
        <v>12879.55</v>
      </c>
      <c r="N1172" s="264">
        <v>3327.56</v>
      </c>
      <c r="O1172" s="264">
        <v>1800.74</v>
      </c>
      <c r="P1172" s="264">
        <v>2419.5500000000002</v>
      </c>
      <c r="Q1172" s="264">
        <v>8745.51</v>
      </c>
      <c r="U1172" s="264">
        <v>39.147568389057703</v>
      </c>
      <c r="V1172" s="264">
        <v>10.145</v>
      </c>
      <c r="W1172" s="264">
        <v>5.66270440251572</v>
      </c>
      <c r="X1172" s="264">
        <v>7.3766768292682903</v>
      </c>
      <c r="Y1172" s="264">
        <v>25.058767908309498</v>
      </c>
      <c r="Z1172" s="11"/>
      <c r="AA1172" s="4"/>
      <c r="AB1172" s="260"/>
      <c r="AD1172" s="261"/>
      <c r="AE1172" s="262"/>
      <c r="AF1172" s="262"/>
      <c r="AG1172" s="262"/>
      <c r="AH1172" s="262"/>
      <c r="AI1172" s="263"/>
      <c r="AJ1172" s="24"/>
      <c r="AK1172" s="4"/>
      <c r="AL1172" s="4"/>
      <c r="AM1172" s="264"/>
      <c r="AN1172" s="264"/>
      <c r="AO1172" s="264"/>
      <c r="AP1172" s="264"/>
      <c r="AQ1172" s="264"/>
      <c r="AR1172" s="24"/>
      <c r="AS1172" s="4"/>
      <c r="AT1172" s="4"/>
      <c r="AU1172" s="264"/>
      <c r="AV1172" s="264"/>
      <c r="AW1172" s="264"/>
      <c r="AX1172" s="264"/>
      <c r="AY1172" s="264"/>
      <c r="AZ1172" s="24"/>
      <c r="BA1172" s="4"/>
    </row>
    <row r="1173" spans="2:53" ht="14.4">
      <c r="B1173" s="253" t="s">
        <v>332</v>
      </c>
      <c r="C1173" s="5"/>
      <c r="D1173" s="254" t="s">
        <v>180</v>
      </c>
      <c r="E1173" s="255"/>
      <c r="F1173" s="255"/>
      <c r="G1173" s="255"/>
      <c r="H1173" s="255"/>
      <c r="I1173" s="256"/>
      <c r="M1173" s="257">
        <v>0</v>
      </c>
      <c r="N1173" s="257">
        <v>0</v>
      </c>
      <c r="O1173" s="257">
        <v>0</v>
      </c>
      <c r="P1173" s="257">
        <v>0</v>
      </c>
      <c r="Q1173" s="257">
        <v>0</v>
      </c>
      <c r="U1173" s="257">
        <v>0</v>
      </c>
      <c r="V1173" s="257">
        <v>0</v>
      </c>
      <c r="W1173" s="257">
        <v>0</v>
      </c>
      <c r="X1173" s="257">
        <v>0</v>
      </c>
      <c r="Y1173" s="257">
        <v>0</v>
      </c>
      <c r="Z1173" s="11"/>
      <c r="AA1173" s="4"/>
      <c r="AB1173" s="253"/>
      <c r="AD1173" s="254"/>
      <c r="AE1173" s="255"/>
      <c r="AF1173" s="255"/>
      <c r="AG1173" s="255"/>
      <c r="AH1173" s="255"/>
      <c r="AI1173" s="256"/>
      <c r="AJ1173" s="24"/>
      <c r="AK1173" s="4"/>
      <c r="AL1173" s="4"/>
      <c r="AM1173" s="257"/>
      <c r="AN1173" s="257"/>
      <c r="AO1173" s="257"/>
      <c r="AP1173" s="257"/>
      <c r="AQ1173" s="257"/>
      <c r="AR1173" s="24"/>
      <c r="AS1173" s="4"/>
      <c r="AT1173" s="4"/>
      <c r="AU1173" s="257"/>
      <c r="AV1173" s="257"/>
      <c r="AW1173" s="257"/>
      <c r="AX1173" s="257"/>
      <c r="AY1173" s="257"/>
      <c r="AZ1173" s="24"/>
      <c r="BA1173" s="4"/>
    </row>
    <row r="1174" spans="2:53" ht="14.4">
      <c r="B1174" s="260" t="s">
        <v>568</v>
      </c>
      <c r="C1174" s="5"/>
      <c r="D1174" s="261" t="s">
        <v>180</v>
      </c>
      <c r="E1174" s="262"/>
      <c r="F1174" s="262"/>
      <c r="G1174" s="262"/>
      <c r="H1174" s="262"/>
      <c r="I1174" s="263"/>
      <c r="M1174" s="264">
        <v>0</v>
      </c>
      <c r="N1174" s="264">
        <v>0</v>
      </c>
      <c r="O1174" s="264">
        <v>0</v>
      </c>
      <c r="P1174" s="264">
        <v>0</v>
      </c>
      <c r="Q1174" s="264">
        <v>0</v>
      </c>
      <c r="U1174" s="264">
        <v>0</v>
      </c>
      <c r="V1174" s="264">
        <v>0</v>
      </c>
      <c r="W1174" s="264">
        <v>0</v>
      </c>
      <c r="X1174" s="264">
        <v>0</v>
      </c>
      <c r="Y1174" s="264">
        <v>0</v>
      </c>
      <c r="Z1174" s="11"/>
      <c r="AA1174" s="4"/>
      <c r="AB1174" s="260"/>
      <c r="AD1174" s="261"/>
      <c r="AE1174" s="262"/>
      <c r="AF1174" s="262"/>
      <c r="AG1174" s="262"/>
      <c r="AH1174" s="262"/>
      <c r="AI1174" s="263"/>
      <c r="AJ1174" s="24"/>
      <c r="AK1174" s="4"/>
      <c r="AL1174" s="4"/>
      <c r="AM1174" s="264"/>
      <c r="AN1174" s="264"/>
      <c r="AO1174" s="264"/>
      <c r="AP1174" s="264"/>
      <c r="AQ1174" s="264"/>
      <c r="AR1174" s="24"/>
      <c r="AS1174" s="4"/>
      <c r="AT1174" s="4"/>
      <c r="AU1174" s="264"/>
      <c r="AV1174" s="264"/>
      <c r="AW1174" s="264"/>
      <c r="AX1174" s="264"/>
      <c r="AY1174" s="264"/>
      <c r="AZ1174" s="24"/>
      <c r="BA1174" s="4"/>
    </row>
    <row r="1175" spans="2:53" ht="14.4">
      <c r="B1175" s="253" t="s">
        <v>169</v>
      </c>
      <c r="C1175" s="5"/>
      <c r="D1175" s="254" t="s">
        <v>170</v>
      </c>
      <c r="E1175" s="255">
        <v>302</v>
      </c>
      <c r="F1175" s="255">
        <v>172</v>
      </c>
      <c r="G1175" s="255">
        <v>133</v>
      </c>
      <c r="H1175" s="255">
        <v>88</v>
      </c>
      <c r="I1175" s="256">
        <v>139</v>
      </c>
      <c r="M1175" s="257">
        <v>38011.040000000001</v>
      </c>
      <c r="N1175" s="257">
        <v>21129.58</v>
      </c>
      <c r="O1175" s="257">
        <v>17312.8</v>
      </c>
      <c r="P1175" s="257">
        <v>10015.73</v>
      </c>
      <c r="Q1175" s="257">
        <v>41231.160000000003</v>
      </c>
      <c r="U1175" s="257">
        <v>28.156325925925898</v>
      </c>
      <c r="V1175" s="257">
        <v>15.721413690476201</v>
      </c>
      <c r="W1175" s="257">
        <v>12.958682634730501</v>
      </c>
      <c r="X1175" s="257">
        <v>7.5306240601503802</v>
      </c>
      <c r="Y1175" s="257">
        <v>29.9427450980392</v>
      </c>
      <c r="Z1175" s="11"/>
      <c r="AA1175" s="4"/>
      <c r="AB1175" s="253"/>
      <c r="AD1175" s="254"/>
      <c r="AE1175" s="255"/>
      <c r="AF1175" s="255"/>
      <c r="AG1175" s="255"/>
      <c r="AH1175" s="255"/>
      <c r="AI1175" s="256"/>
      <c r="AJ1175" s="24"/>
      <c r="AK1175" s="4"/>
      <c r="AL1175" s="4"/>
      <c r="AM1175" s="257"/>
      <c r="AN1175" s="257"/>
      <c r="AO1175" s="257"/>
      <c r="AP1175" s="257"/>
      <c r="AQ1175" s="257"/>
      <c r="AR1175" s="24"/>
      <c r="AS1175" s="4"/>
      <c r="AT1175" s="4"/>
      <c r="AU1175" s="257"/>
      <c r="AV1175" s="257"/>
      <c r="AW1175" s="257"/>
      <c r="AX1175" s="257"/>
      <c r="AY1175" s="257"/>
      <c r="AZ1175" s="24"/>
      <c r="BA1175" s="4"/>
    </row>
    <row r="1176" spans="2:53" ht="14.4">
      <c r="B1176" s="260" t="s">
        <v>492</v>
      </c>
      <c r="C1176" s="5"/>
      <c r="D1176" s="261" t="s">
        <v>170</v>
      </c>
      <c r="E1176" s="262"/>
      <c r="F1176" s="262"/>
      <c r="G1176" s="262"/>
      <c r="H1176" s="262"/>
      <c r="I1176" s="263"/>
      <c r="M1176" s="264">
        <v>0</v>
      </c>
      <c r="N1176" s="264">
        <v>0</v>
      </c>
      <c r="O1176" s="264">
        <v>0</v>
      </c>
      <c r="P1176" s="264">
        <v>0</v>
      </c>
      <c r="Q1176" s="264">
        <v>0</v>
      </c>
      <c r="U1176" s="264">
        <v>0</v>
      </c>
      <c r="V1176" s="264">
        <v>0</v>
      </c>
      <c r="W1176" s="264">
        <v>0</v>
      </c>
      <c r="X1176" s="264">
        <v>0</v>
      </c>
      <c r="Y1176" s="264">
        <v>0</v>
      </c>
      <c r="Z1176" s="11"/>
      <c r="AA1176" s="4"/>
      <c r="AB1176" s="260"/>
      <c r="AD1176" s="261"/>
      <c r="AE1176" s="262"/>
      <c r="AF1176" s="262"/>
      <c r="AG1176" s="262"/>
      <c r="AH1176" s="262"/>
      <c r="AI1176" s="263"/>
      <c r="AJ1176" s="24"/>
      <c r="AK1176" s="4"/>
      <c r="AL1176" s="4"/>
      <c r="AM1176" s="264"/>
      <c r="AN1176" s="264"/>
      <c r="AO1176" s="264"/>
      <c r="AP1176" s="264"/>
      <c r="AQ1176" s="264"/>
      <c r="AR1176" s="24"/>
      <c r="AS1176" s="4"/>
      <c r="AT1176" s="4"/>
      <c r="AU1176" s="264"/>
      <c r="AV1176" s="264"/>
      <c r="AW1176" s="264"/>
      <c r="AX1176" s="264"/>
      <c r="AY1176" s="264"/>
      <c r="AZ1176" s="24"/>
      <c r="BA1176" s="4"/>
    </row>
    <row r="1177" spans="2:53" ht="14.4">
      <c r="B1177" s="253" t="s">
        <v>132</v>
      </c>
      <c r="C1177" s="5"/>
      <c r="D1177" s="254" t="s">
        <v>133</v>
      </c>
      <c r="E1177" s="255">
        <v>37</v>
      </c>
      <c r="F1177" s="255">
        <v>26</v>
      </c>
      <c r="G1177" s="255">
        <v>24</v>
      </c>
      <c r="H1177" s="255">
        <v>19</v>
      </c>
      <c r="I1177" s="256">
        <v>15</v>
      </c>
      <c r="M1177" s="257">
        <v>4191.32</v>
      </c>
      <c r="N1177" s="257">
        <v>4019.43</v>
      </c>
      <c r="O1177" s="257">
        <v>3577.95</v>
      </c>
      <c r="P1177" s="257">
        <v>2467.15</v>
      </c>
      <c r="Q1177" s="257">
        <v>6653.35</v>
      </c>
      <c r="U1177" s="257">
        <v>38.452477064220197</v>
      </c>
      <c r="V1177" s="257">
        <v>34.354102564102597</v>
      </c>
      <c r="W1177" s="257">
        <v>30.3216101694915</v>
      </c>
      <c r="X1177" s="257">
        <v>23.274999999999999</v>
      </c>
      <c r="Y1177" s="257">
        <v>56.3843220338983</v>
      </c>
      <c r="Z1177" s="11"/>
      <c r="AA1177" s="4"/>
      <c r="AB1177" s="253"/>
      <c r="AD1177" s="254"/>
      <c r="AE1177" s="255"/>
      <c r="AF1177" s="255"/>
      <c r="AG1177" s="255"/>
      <c r="AH1177" s="255"/>
      <c r="AI1177" s="256"/>
      <c r="AJ1177" s="24"/>
      <c r="AK1177" s="4"/>
      <c r="AL1177" s="4"/>
      <c r="AM1177" s="257"/>
      <c r="AN1177" s="257"/>
      <c r="AO1177" s="257"/>
      <c r="AP1177" s="257"/>
      <c r="AQ1177" s="257"/>
      <c r="AR1177" s="24"/>
      <c r="AS1177" s="4"/>
      <c r="AT1177" s="4"/>
      <c r="AU1177" s="257"/>
      <c r="AV1177" s="257"/>
      <c r="AW1177" s="257"/>
      <c r="AX1177" s="257"/>
      <c r="AY1177" s="257"/>
      <c r="AZ1177" s="24"/>
      <c r="BA1177" s="4"/>
    </row>
    <row r="1178" spans="2:53" ht="14.4">
      <c r="B1178" s="260" t="s">
        <v>125</v>
      </c>
      <c r="C1178" s="5"/>
      <c r="D1178" s="261" t="s">
        <v>121</v>
      </c>
      <c r="E1178" s="262">
        <v>378</v>
      </c>
      <c r="F1178" s="262">
        <v>217</v>
      </c>
      <c r="G1178" s="262">
        <v>138</v>
      </c>
      <c r="H1178" s="262">
        <v>102</v>
      </c>
      <c r="I1178" s="263">
        <v>203</v>
      </c>
      <c r="M1178" s="264">
        <v>25912.32</v>
      </c>
      <c r="N1178" s="264">
        <v>21092.18</v>
      </c>
      <c r="O1178" s="264">
        <v>8738.2000000000007</v>
      </c>
      <c r="P1178" s="264">
        <v>8762.4500000000007</v>
      </c>
      <c r="Q1178" s="264">
        <v>48343.45</v>
      </c>
      <c r="U1178" s="264">
        <v>21.702110552763799</v>
      </c>
      <c r="V1178" s="264">
        <v>15.7639611360239</v>
      </c>
      <c r="W1178" s="264">
        <v>6.9022116903633499</v>
      </c>
      <c r="X1178" s="264">
        <v>7.6129018245004296</v>
      </c>
      <c r="Y1178" s="264">
        <v>33.972909346451097</v>
      </c>
      <c r="Z1178" s="11"/>
      <c r="AA1178" s="4"/>
      <c r="AB1178" s="260"/>
      <c r="AD1178" s="261"/>
      <c r="AE1178" s="262"/>
      <c r="AF1178" s="262"/>
      <c r="AG1178" s="262"/>
      <c r="AH1178" s="262"/>
      <c r="AI1178" s="263"/>
      <c r="AJ1178" s="24"/>
      <c r="AK1178" s="4"/>
      <c r="AL1178" s="4"/>
      <c r="AM1178" s="264"/>
      <c r="AN1178" s="264"/>
      <c r="AO1178" s="264"/>
      <c r="AP1178" s="264"/>
      <c r="AQ1178" s="264"/>
      <c r="AR1178" s="24"/>
      <c r="AS1178" s="4"/>
      <c r="AT1178" s="4"/>
      <c r="AU1178" s="264"/>
      <c r="AV1178" s="264"/>
      <c r="AW1178" s="264"/>
      <c r="AX1178" s="264"/>
      <c r="AY1178" s="264"/>
      <c r="AZ1178" s="24"/>
      <c r="BA1178" s="4"/>
    </row>
    <row r="1179" spans="2:53" ht="14.4">
      <c r="B1179" s="253" t="s">
        <v>528</v>
      </c>
      <c r="C1179" s="5"/>
      <c r="D1179" s="254" t="s">
        <v>121</v>
      </c>
      <c r="E1179" s="255">
        <v>1298</v>
      </c>
      <c r="F1179" s="255">
        <v>786</v>
      </c>
      <c r="G1179" s="255">
        <v>415</v>
      </c>
      <c r="H1179" s="255">
        <v>301</v>
      </c>
      <c r="I1179" s="256">
        <v>388</v>
      </c>
      <c r="M1179" s="257">
        <v>83728.710000000094</v>
      </c>
      <c r="N1179" s="257">
        <v>111874.54</v>
      </c>
      <c r="O1179" s="257">
        <v>39073.03</v>
      </c>
      <c r="P1179" s="257">
        <v>36796.160000000003</v>
      </c>
      <c r="Q1179" s="257">
        <v>85622.319999999803</v>
      </c>
      <c r="U1179" s="257">
        <v>13.625502034174101</v>
      </c>
      <c r="V1179" s="257">
        <v>16.574005925925899</v>
      </c>
      <c r="W1179" s="257">
        <v>6.1223801316201802</v>
      </c>
      <c r="X1179" s="257">
        <v>5.9233998712169997</v>
      </c>
      <c r="Y1179" s="257">
        <v>12.660405145645401</v>
      </c>
      <c r="Z1179" s="11"/>
      <c r="AA1179" s="4"/>
      <c r="AB1179" s="253"/>
      <c r="AD1179" s="254"/>
      <c r="AE1179" s="255"/>
      <c r="AF1179" s="255"/>
      <c r="AG1179" s="255"/>
      <c r="AH1179" s="255"/>
      <c r="AI1179" s="256"/>
      <c r="AJ1179" s="24"/>
      <c r="AK1179" s="4"/>
      <c r="AL1179" s="4"/>
      <c r="AM1179" s="257"/>
      <c r="AN1179" s="257"/>
      <c r="AO1179" s="257"/>
      <c r="AP1179" s="257"/>
      <c r="AQ1179" s="257"/>
      <c r="AR1179" s="24"/>
      <c r="AS1179" s="4"/>
      <c r="AT1179" s="4"/>
      <c r="AU1179" s="257"/>
      <c r="AV1179" s="257"/>
      <c r="AW1179" s="257"/>
      <c r="AX1179" s="257"/>
      <c r="AY1179" s="257"/>
      <c r="AZ1179" s="24"/>
      <c r="BA1179" s="4"/>
    </row>
    <row r="1180" spans="2:53" ht="14.4">
      <c r="B1180" s="260" t="s">
        <v>796</v>
      </c>
      <c r="C1180" s="5"/>
      <c r="D1180" s="261" t="s">
        <v>121</v>
      </c>
      <c r="E1180" s="262">
        <v>2</v>
      </c>
      <c r="F1180" s="262"/>
      <c r="G1180" s="262"/>
      <c r="H1180" s="262"/>
      <c r="I1180" s="263"/>
      <c r="M1180" s="264">
        <v>184.12</v>
      </c>
      <c r="N1180" s="264">
        <v>0</v>
      </c>
      <c r="O1180" s="264">
        <v>0</v>
      </c>
      <c r="P1180" s="264">
        <v>0</v>
      </c>
      <c r="Q1180" s="264">
        <v>0</v>
      </c>
      <c r="U1180" s="264">
        <v>61.373333333333299</v>
      </c>
      <c r="V1180" s="264">
        <v>0</v>
      </c>
      <c r="W1180" s="264">
        <v>0</v>
      </c>
      <c r="X1180" s="264">
        <v>0</v>
      </c>
      <c r="Y1180" s="264">
        <v>0</v>
      </c>
      <c r="Z1180" s="11"/>
      <c r="AA1180" s="4"/>
      <c r="AB1180" s="260"/>
      <c r="AD1180" s="261"/>
      <c r="AE1180" s="262"/>
      <c r="AF1180" s="262"/>
      <c r="AG1180" s="262"/>
      <c r="AH1180" s="262"/>
      <c r="AI1180" s="263"/>
      <c r="AJ1180" s="24"/>
      <c r="AK1180" s="4"/>
      <c r="AL1180" s="4"/>
      <c r="AM1180" s="264"/>
      <c r="AN1180" s="264"/>
      <c r="AO1180" s="264"/>
      <c r="AP1180" s="264"/>
      <c r="AQ1180" s="264"/>
      <c r="AR1180" s="24"/>
      <c r="AS1180" s="4"/>
      <c r="AT1180" s="4"/>
      <c r="AU1180" s="264"/>
      <c r="AV1180" s="264"/>
      <c r="AW1180" s="264"/>
      <c r="AX1180" s="264"/>
      <c r="AY1180" s="264"/>
      <c r="AZ1180" s="24"/>
      <c r="BA1180" s="4"/>
    </row>
    <row r="1181" spans="2:53" ht="14.4">
      <c r="B1181" s="253" t="s">
        <v>58</v>
      </c>
      <c r="C1181" s="5"/>
      <c r="D1181" s="254" t="s">
        <v>59</v>
      </c>
      <c r="E1181" s="255">
        <v>107</v>
      </c>
      <c r="F1181" s="255">
        <v>62</v>
      </c>
      <c r="G1181" s="255">
        <v>40</v>
      </c>
      <c r="H1181" s="255">
        <v>20</v>
      </c>
      <c r="I1181" s="256">
        <v>40</v>
      </c>
      <c r="M1181" s="257">
        <v>11213.64</v>
      </c>
      <c r="N1181" s="257">
        <v>7412.92</v>
      </c>
      <c r="O1181" s="257">
        <v>4655.37</v>
      </c>
      <c r="P1181" s="257">
        <v>2768.9</v>
      </c>
      <c r="Q1181" s="257">
        <v>5486.06</v>
      </c>
      <c r="U1181" s="257">
        <v>25.778482758620701</v>
      </c>
      <c r="V1181" s="257">
        <v>16.8475454545455</v>
      </c>
      <c r="W1181" s="257">
        <v>10.6530205949657</v>
      </c>
      <c r="X1181" s="257">
        <v>6.3361556064073197</v>
      </c>
      <c r="Y1181" s="257">
        <v>12.0045076586433</v>
      </c>
      <c r="Z1181" s="11"/>
      <c r="AA1181" s="4"/>
      <c r="AB1181" s="253"/>
      <c r="AD1181" s="254"/>
      <c r="AE1181" s="255"/>
      <c r="AF1181" s="255"/>
      <c r="AG1181" s="255"/>
      <c r="AH1181" s="255"/>
      <c r="AI1181" s="256"/>
      <c r="AJ1181" s="24"/>
      <c r="AK1181" s="4"/>
      <c r="AL1181" s="4"/>
      <c r="AM1181" s="257"/>
      <c r="AN1181" s="257"/>
      <c r="AO1181" s="257"/>
      <c r="AP1181" s="257"/>
      <c r="AQ1181" s="257"/>
      <c r="AR1181" s="24"/>
      <c r="AS1181" s="4"/>
      <c r="AT1181" s="4"/>
      <c r="AU1181" s="257"/>
      <c r="AV1181" s="257"/>
      <c r="AW1181" s="257"/>
      <c r="AX1181" s="257"/>
      <c r="AY1181" s="257"/>
      <c r="AZ1181" s="24"/>
      <c r="BA1181" s="4"/>
    </row>
    <row r="1182" spans="2:53" ht="14.4">
      <c r="B1182" s="260" t="s">
        <v>118</v>
      </c>
      <c r="C1182" s="5"/>
      <c r="D1182" s="261" t="s">
        <v>59</v>
      </c>
      <c r="E1182" s="262">
        <v>654</v>
      </c>
      <c r="F1182" s="262">
        <v>362</v>
      </c>
      <c r="G1182" s="262">
        <v>285</v>
      </c>
      <c r="H1182" s="262">
        <v>202</v>
      </c>
      <c r="I1182" s="263">
        <v>223</v>
      </c>
      <c r="M1182" s="264">
        <v>71615.53</v>
      </c>
      <c r="N1182" s="264">
        <v>39868.410000000003</v>
      </c>
      <c r="O1182" s="264">
        <v>29705.39</v>
      </c>
      <c r="P1182" s="264">
        <v>22657.16</v>
      </c>
      <c r="Q1182" s="264">
        <v>67088.419999999896</v>
      </c>
      <c r="U1182" s="264">
        <v>22.8949904092072</v>
      </c>
      <c r="V1182" s="264">
        <v>12.873235389086201</v>
      </c>
      <c r="W1182" s="264">
        <v>9.6414767932489394</v>
      </c>
      <c r="X1182" s="264">
        <v>7.4067211507028397</v>
      </c>
      <c r="Y1182" s="264">
        <v>21.420312899106001</v>
      </c>
      <c r="Z1182" s="11"/>
      <c r="AA1182" s="4"/>
      <c r="AB1182" s="260"/>
      <c r="AD1182" s="261"/>
      <c r="AE1182" s="262"/>
      <c r="AF1182" s="262"/>
      <c r="AG1182" s="262"/>
      <c r="AH1182" s="262"/>
      <c r="AI1182" s="263"/>
      <c r="AJ1182" s="24"/>
      <c r="AK1182" s="4"/>
      <c r="AL1182" s="4"/>
      <c r="AM1182" s="264"/>
      <c r="AN1182" s="264"/>
      <c r="AO1182" s="264"/>
      <c r="AP1182" s="264"/>
      <c r="AQ1182" s="264"/>
      <c r="AR1182" s="24"/>
      <c r="AS1182" s="4"/>
      <c r="AT1182" s="4"/>
      <c r="AU1182" s="264"/>
      <c r="AV1182" s="264"/>
      <c r="AW1182" s="264"/>
      <c r="AX1182" s="264"/>
      <c r="AY1182" s="264"/>
      <c r="AZ1182" s="24"/>
      <c r="BA1182" s="4"/>
    </row>
    <row r="1183" spans="2:53" ht="14.4">
      <c r="B1183" s="253" t="s">
        <v>169</v>
      </c>
      <c r="C1183" s="5"/>
      <c r="D1183" s="254" t="s">
        <v>59</v>
      </c>
      <c r="E1183" s="255"/>
      <c r="F1183" s="255"/>
      <c r="G1183" s="255"/>
      <c r="H1183" s="255"/>
      <c r="I1183" s="256">
        <v>1</v>
      </c>
      <c r="M1183" s="257"/>
      <c r="N1183" s="257"/>
      <c r="O1183" s="257"/>
      <c r="P1183" s="257"/>
      <c r="Q1183" s="257">
        <v>198.65</v>
      </c>
      <c r="U1183" s="257"/>
      <c r="V1183" s="257"/>
      <c r="W1183" s="257"/>
      <c r="X1183" s="257"/>
      <c r="Y1183" s="257">
        <v>198.65</v>
      </c>
      <c r="Z1183" s="11"/>
      <c r="AA1183" s="4"/>
      <c r="AB1183" s="253"/>
      <c r="AD1183" s="254"/>
      <c r="AE1183" s="255"/>
      <c r="AF1183" s="255"/>
      <c r="AG1183" s="255"/>
      <c r="AH1183" s="255"/>
      <c r="AI1183" s="256"/>
      <c r="AJ1183" s="24"/>
      <c r="AK1183" s="4"/>
      <c r="AL1183" s="4"/>
      <c r="AM1183" s="257"/>
      <c r="AN1183" s="257"/>
      <c r="AO1183" s="257"/>
      <c r="AP1183" s="257"/>
      <c r="AQ1183" s="257"/>
      <c r="AR1183" s="24"/>
      <c r="AS1183" s="4"/>
      <c r="AT1183" s="4"/>
      <c r="AU1183" s="257"/>
      <c r="AV1183" s="257"/>
      <c r="AW1183" s="257"/>
      <c r="AX1183" s="257"/>
      <c r="AY1183" s="257"/>
      <c r="AZ1183" s="24"/>
      <c r="BA1183" s="4"/>
    </row>
    <row r="1184" spans="2:53" ht="14.4">
      <c r="B1184" s="260" t="s">
        <v>268</v>
      </c>
      <c r="C1184" s="5"/>
      <c r="D1184" s="261" t="s">
        <v>59</v>
      </c>
      <c r="E1184" s="262">
        <v>1</v>
      </c>
      <c r="F1184" s="262">
        <v>1</v>
      </c>
      <c r="G1184" s="262"/>
      <c r="H1184" s="262"/>
      <c r="I1184" s="263"/>
      <c r="M1184" s="264">
        <v>214.1</v>
      </c>
      <c r="N1184" s="264">
        <v>319.07</v>
      </c>
      <c r="O1184" s="264">
        <v>0</v>
      </c>
      <c r="P1184" s="264">
        <v>0</v>
      </c>
      <c r="Q1184" s="264">
        <v>0</v>
      </c>
      <c r="U1184" s="264">
        <v>35.683333333333302</v>
      </c>
      <c r="V1184" s="264">
        <v>53.178333333333299</v>
      </c>
      <c r="W1184" s="264">
        <v>0</v>
      </c>
      <c r="X1184" s="264">
        <v>0</v>
      </c>
      <c r="Y1184" s="264">
        <v>0</v>
      </c>
      <c r="Z1184" s="11"/>
      <c r="AA1184" s="4"/>
      <c r="AB1184" s="260"/>
      <c r="AD1184" s="261"/>
      <c r="AE1184" s="262"/>
      <c r="AF1184" s="262"/>
      <c r="AG1184" s="262"/>
      <c r="AH1184" s="262"/>
      <c r="AI1184" s="263"/>
      <c r="AJ1184" s="24"/>
      <c r="AK1184" s="4"/>
      <c r="AL1184" s="4"/>
      <c r="AM1184" s="264"/>
      <c r="AN1184" s="264"/>
      <c r="AO1184" s="264"/>
      <c r="AP1184" s="264"/>
      <c r="AQ1184" s="264"/>
      <c r="AR1184" s="24"/>
      <c r="AS1184" s="4"/>
      <c r="AT1184" s="4"/>
      <c r="AU1184" s="264"/>
      <c r="AV1184" s="264"/>
      <c r="AW1184" s="264"/>
      <c r="AX1184" s="264"/>
      <c r="AY1184" s="264"/>
      <c r="AZ1184" s="24"/>
      <c r="BA1184" s="4"/>
    </row>
    <row r="1185" spans="2:53" ht="14.4">
      <c r="B1185" s="253" t="s">
        <v>694</v>
      </c>
      <c r="C1185" s="5"/>
      <c r="D1185" s="254" t="s">
        <v>59</v>
      </c>
      <c r="E1185" s="255">
        <v>11</v>
      </c>
      <c r="F1185" s="255">
        <v>6</v>
      </c>
      <c r="G1185" s="255">
        <v>4</v>
      </c>
      <c r="H1185" s="255">
        <v>2</v>
      </c>
      <c r="I1185" s="256">
        <v>3</v>
      </c>
      <c r="M1185" s="257">
        <v>1327.79</v>
      </c>
      <c r="N1185" s="257">
        <v>586.9</v>
      </c>
      <c r="O1185" s="257">
        <v>245.2</v>
      </c>
      <c r="P1185" s="257">
        <v>17.05</v>
      </c>
      <c r="Q1185" s="257">
        <v>593.47</v>
      </c>
      <c r="U1185" s="257">
        <v>39.052647058823503</v>
      </c>
      <c r="V1185" s="257">
        <v>17.261764705882399</v>
      </c>
      <c r="W1185" s="257">
        <v>7.2117647058823504</v>
      </c>
      <c r="X1185" s="257">
        <v>0.53281250000000002</v>
      </c>
      <c r="Y1185" s="257">
        <v>17.983939393939401</v>
      </c>
      <c r="Z1185" s="11"/>
      <c r="AA1185" s="4"/>
      <c r="AB1185" s="253"/>
      <c r="AD1185" s="254"/>
      <c r="AE1185" s="255"/>
      <c r="AF1185" s="255"/>
      <c r="AG1185" s="255"/>
      <c r="AH1185" s="255"/>
      <c r="AI1185" s="256"/>
      <c r="AJ1185" s="24"/>
      <c r="AK1185" s="4"/>
      <c r="AL1185" s="4"/>
      <c r="AM1185" s="257"/>
      <c r="AN1185" s="257"/>
      <c r="AO1185" s="257"/>
      <c r="AP1185" s="257"/>
      <c r="AQ1185" s="257"/>
      <c r="AR1185" s="24"/>
      <c r="AS1185" s="4"/>
      <c r="AT1185" s="4"/>
      <c r="AU1185" s="257"/>
      <c r="AV1185" s="257"/>
      <c r="AW1185" s="257"/>
      <c r="AX1185" s="257"/>
      <c r="AY1185" s="257"/>
      <c r="AZ1185" s="24"/>
      <c r="BA1185" s="4"/>
    </row>
    <row r="1186" spans="2:53" ht="14.4">
      <c r="B1186" s="260" t="s">
        <v>521</v>
      </c>
      <c r="C1186" s="5"/>
      <c r="D1186" s="261" t="s">
        <v>59</v>
      </c>
      <c r="E1186" s="262">
        <v>143</v>
      </c>
      <c r="F1186" s="262">
        <v>71</v>
      </c>
      <c r="G1186" s="262">
        <v>51</v>
      </c>
      <c r="H1186" s="262">
        <v>37</v>
      </c>
      <c r="I1186" s="263">
        <v>56</v>
      </c>
      <c r="M1186" s="264">
        <v>10203.19</v>
      </c>
      <c r="N1186" s="264">
        <v>6543.13</v>
      </c>
      <c r="O1186" s="264">
        <v>3967.66</v>
      </c>
      <c r="P1186" s="264">
        <v>3462.79</v>
      </c>
      <c r="Q1186" s="264">
        <v>15724.53</v>
      </c>
      <c r="U1186" s="264">
        <v>17.1194463087248</v>
      </c>
      <c r="V1186" s="264">
        <v>11.1277721088435</v>
      </c>
      <c r="W1186" s="264">
        <v>6.8644636678200701</v>
      </c>
      <c r="X1186" s="264">
        <v>6.0538286713286702</v>
      </c>
      <c r="Y1186" s="264">
        <v>26.383439597315402</v>
      </c>
      <c r="Z1186" s="11"/>
      <c r="AA1186" s="4"/>
      <c r="AB1186" s="260"/>
      <c r="AD1186" s="261"/>
      <c r="AE1186" s="262"/>
      <c r="AF1186" s="262"/>
      <c r="AG1186" s="262"/>
      <c r="AH1186" s="262"/>
      <c r="AI1186" s="263"/>
      <c r="AJ1186" s="24"/>
      <c r="AK1186" s="4"/>
      <c r="AL1186" s="4"/>
      <c r="AM1186" s="264"/>
      <c r="AN1186" s="264"/>
      <c r="AO1186" s="264"/>
      <c r="AP1186" s="264"/>
      <c r="AQ1186" s="264"/>
      <c r="AR1186" s="24"/>
      <c r="AS1186" s="4"/>
      <c r="AT1186" s="4"/>
      <c r="AU1186" s="264"/>
      <c r="AV1186" s="264"/>
      <c r="AW1186" s="264"/>
      <c r="AX1186" s="264"/>
      <c r="AY1186" s="264"/>
      <c r="AZ1186" s="24"/>
      <c r="BA1186" s="4"/>
    </row>
    <row r="1187" spans="2:53" ht="14.4">
      <c r="B1187" s="253" t="s">
        <v>561</v>
      </c>
      <c r="C1187" s="5"/>
      <c r="D1187" s="254" t="s">
        <v>59</v>
      </c>
      <c r="E1187" s="255"/>
      <c r="F1187" s="255"/>
      <c r="G1187" s="255"/>
      <c r="H1187" s="255"/>
      <c r="I1187" s="256"/>
      <c r="M1187" s="257">
        <v>0</v>
      </c>
      <c r="N1187" s="257">
        <v>0</v>
      </c>
      <c r="O1187" s="257">
        <v>0</v>
      </c>
      <c r="P1187" s="257">
        <v>0</v>
      </c>
      <c r="Q1187" s="257">
        <v>0</v>
      </c>
      <c r="U1187" s="257">
        <v>0</v>
      </c>
      <c r="V1187" s="257">
        <v>0</v>
      </c>
      <c r="W1187" s="257">
        <v>0</v>
      </c>
      <c r="X1187" s="257">
        <v>0</v>
      </c>
      <c r="Y1187" s="257">
        <v>0</v>
      </c>
      <c r="Z1187" s="11"/>
      <c r="AA1187" s="4"/>
      <c r="AB1187" s="253"/>
      <c r="AD1187" s="254"/>
      <c r="AE1187" s="255"/>
      <c r="AF1187" s="255"/>
      <c r="AG1187" s="255"/>
      <c r="AH1187" s="255"/>
      <c r="AI1187" s="256"/>
      <c r="AJ1187" s="24"/>
      <c r="AK1187" s="4"/>
      <c r="AL1187" s="4"/>
      <c r="AM1187" s="257"/>
      <c r="AN1187" s="257"/>
      <c r="AO1187" s="257"/>
      <c r="AP1187" s="257"/>
      <c r="AQ1187" s="257"/>
      <c r="AR1187" s="24"/>
      <c r="AS1187" s="4"/>
      <c r="AT1187" s="4"/>
      <c r="AU1187" s="257"/>
      <c r="AV1187" s="257"/>
      <c r="AW1187" s="257"/>
      <c r="AX1187" s="257"/>
      <c r="AY1187" s="257"/>
      <c r="AZ1187" s="24"/>
      <c r="BA1187" s="4"/>
    </row>
    <row r="1188" spans="2:53" ht="14.4">
      <c r="B1188" s="260" t="s">
        <v>92</v>
      </c>
      <c r="C1188" s="5"/>
      <c r="D1188" s="261" t="s">
        <v>95</v>
      </c>
      <c r="E1188" s="262">
        <v>1</v>
      </c>
      <c r="F1188" s="262"/>
      <c r="G1188" s="262"/>
      <c r="H1188" s="262"/>
      <c r="I1188" s="263"/>
      <c r="M1188" s="264">
        <v>58.54</v>
      </c>
      <c r="N1188" s="264">
        <v>0</v>
      </c>
      <c r="O1188" s="264">
        <v>0</v>
      </c>
      <c r="P1188" s="264">
        <v>0</v>
      </c>
      <c r="Q1188" s="264">
        <v>0</v>
      </c>
      <c r="U1188" s="264">
        <v>58.54</v>
      </c>
      <c r="V1188" s="264">
        <v>0</v>
      </c>
      <c r="W1188" s="264">
        <v>0</v>
      </c>
      <c r="X1188" s="264">
        <v>0</v>
      </c>
      <c r="Y1188" s="264">
        <v>0</v>
      </c>
      <c r="Z1188" s="11"/>
      <c r="AA1188" s="4"/>
      <c r="AB1188" s="260"/>
      <c r="AD1188" s="261"/>
      <c r="AE1188" s="262"/>
      <c r="AF1188" s="262"/>
      <c r="AG1188" s="262"/>
      <c r="AH1188" s="262"/>
      <c r="AI1188" s="263"/>
      <c r="AJ1188" s="24"/>
      <c r="AK1188" s="4"/>
      <c r="AL1188" s="4"/>
      <c r="AM1188" s="264"/>
      <c r="AN1188" s="264"/>
      <c r="AO1188" s="264"/>
      <c r="AP1188" s="264"/>
      <c r="AQ1188" s="264"/>
      <c r="AR1188" s="24"/>
      <c r="AS1188" s="4"/>
      <c r="AT1188" s="4"/>
      <c r="AU1188" s="264"/>
      <c r="AV1188" s="264"/>
      <c r="AW1188" s="264"/>
      <c r="AX1188" s="264"/>
      <c r="AY1188" s="264"/>
      <c r="AZ1188" s="24"/>
      <c r="BA1188" s="4"/>
    </row>
    <row r="1189" spans="2:53" ht="14.4">
      <c r="B1189" s="253" t="s">
        <v>103</v>
      </c>
      <c r="C1189" s="5"/>
      <c r="D1189" s="254" t="s">
        <v>95</v>
      </c>
      <c r="E1189" s="255">
        <v>283</v>
      </c>
      <c r="F1189" s="255">
        <v>134</v>
      </c>
      <c r="G1189" s="255">
        <v>89</v>
      </c>
      <c r="H1189" s="255">
        <v>63</v>
      </c>
      <c r="I1189" s="256">
        <v>59</v>
      </c>
      <c r="M1189" s="257">
        <v>-2138.14</v>
      </c>
      <c r="N1189" s="257">
        <v>-10388.77</v>
      </c>
      <c r="O1189" s="257">
        <v>-8542.2999999999993</v>
      </c>
      <c r="P1189" s="257">
        <v>-5053.3999999999996</v>
      </c>
      <c r="Q1189" s="257">
        <v>-28988.2</v>
      </c>
      <c r="U1189" s="257">
        <v>-1.2267010900745801</v>
      </c>
      <c r="V1189" s="257">
        <v>-5.33852517985612</v>
      </c>
      <c r="W1189" s="257">
        <v>-4.4352544132917897</v>
      </c>
      <c r="X1189" s="257">
        <v>-2.5769505354411</v>
      </c>
      <c r="Y1189" s="257">
        <v>-13.6543570419218</v>
      </c>
      <c r="Z1189" s="11"/>
      <c r="AA1189" s="4"/>
      <c r="AB1189" s="253"/>
      <c r="AD1189" s="254"/>
      <c r="AE1189" s="255"/>
      <c r="AF1189" s="255"/>
      <c r="AG1189" s="255"/>
      <c r="AH1189" s="255"/>
      <c r="AI1189" s="256"/>
      <c r="AJ1189" s="24"/>
      <c r="AK1189" s="4"/>
      <c r="AL1189" s="4"/>
      <c r="AM1189" s="257"/>
      <c r="AN1189" s="257"/>
      <c r="AO1189" s="257"/>
      <c r="AP1189" s="257"/>
      <c r="AQ1189" s="257"/>
      <c r="AR1189" s="24"/>
      <c r="AS1189" s="4"/>
      <c r="AT1189" s="4"/>
      <c r="AU1189" s="257"/>
      <c r="AV1189" s="257"/>
      <c r="AW1189" s="257"/>
      <c r="AX1189" s="257"/>
      <c r="AY1189" s="257"/>
      <c r="AZ1189" s="24"/>
      <c r="BA1189" s="4"/>
    </row>
    <row r="1190" spans="2:53" ht="14.4">
      <c r="B1190" s="260" t="s">
        <v>104</v>
      </c>
      <c r="C1190" s="5"/>
      <c r="D1190" s="261" t="s">
        <v>95</v>
      </c>
      <c r="E1190" s="262"/>
      <c r="F1190" s="262"/>
      <c r="G1190" s="262"/>
      <c r="H1190" s="262"/>
      <c r="I1190" s="263"/>
      <c r="M1190" s="264">
        <v>0</v>
      </c>
      <c r="N1190" s="264">
        <v>0</v>
      </c>
      <c r="O1190" s="264">
        <v>0</v>
      </c>
      <c r="P1190" s="264">
        <v>0</v>
      </c>
      <c r="Q1190" s="264">
        <v>0</v>
      </c>
      <c r="U1190" s="264">
        <v>0</v>
      </c>
      <c r="V1190" s="264">
        <v>0</v>
      </c>
      <c r="W1190" s="264">
        <v>0</v>
      </c>
      <c r="X1190" s="264">
        <v>0</v>
      </c>
      <c r="Y1190" s="264">
        <v>0</v>
      </c>
      <c r="Z1190" s="11"/>
      <c r="AA1190" s="4"/>
      <c r="AB1190" s="260"/>
      <c r="AD1190" s="261"/>
      <c r="AE1190" s="262"/>
      <c r="AF1190" s="262"/>
      <c r="AG1190" s="262"/>
      <c r="AH1190" s="262"/>
      <c r="AI1190" s="263"/>
      <c r="AJ1190" s="24"/>
      <c r="AK1190" s="4"/>
      <c r="AL1190" s="4"/>
      <c r="AM1190" s="264"/>
      <c r="AN1190" s="264"/>
      <c r="AO1190" s="264"/>
      <c r="AP1190" s="264"/>
      <c r="AQ1190" s="264"/>
      <c r="AR1190" s="24"/>
      <c r="AS1190" s="4"/>
      <c r="AT1190" s="4"/>
      <c r="AU1190" s="264"/>
      <c r="AV1190" s="264"/>
      <c r="AW1190" s="264"/>
      <c r="AX1190" s="264"/>
      <c r="AY1190" s="264"/>
      <c r="AZ1190" s="24"/>
      <c r="BA1190" s="4"/>
    </row>
    <row r="1191" spans="2:53" ht="14.4">
      <c r="B1191" s="253" t="s">
        <v>105</v>
      </c>
      <c r="C1191" s="5"/>
      <c r="D1191" s="254" t="s">
        <v>95</v>
      </c>
      <c r="E1191" s="255"/>
      <c r="F1191" s="255"/>
      <c r="G1191" s="255"/>
      <c r="H1191" s="255"/>
      <c r="I1191" s="256"/>
      <c r="M1191" s="257"/>
      <c r="N1191" s="257">
        <v>-150.55000000000001</v>
      </c>
      <c r="O1191" s="257"/>
      <c r="P1191" s="257">
        <v>0</v>
      </c>
      <c r="Q1191" s="257">
        <v>0</v>
      </c>
      <c r="U1191" s="257"/>
      <c r="V1191" s="257">
        <v>-150.55000000000001</v>
      </c>
      <c r="W1191" s="257"/>
      <c r="X1191" s="257">
        <v>0</v>
      </c>
      <c r="Y1191" s="257">
        <v>0</v>
      </c>
      <c r="Z1191" s="11"/>
      <c r="AA1191" s="4"/>
      <c r="AB1191" s="253"/>
      <c r="AD1191" s="254"/>
      <c r="AE1191" s="255"/>
      <c r="AF1191" s="255"/>
      <c r="AG1191" s="255"/>
      <c r="AH1191" s="255"/>
      <c r="AI1191" s="256"/>
      <c r="AJ1191" s="24"/>
      <c r="AK1191" s="4"/>
      <c r="AL1191" s="4"/>
      <c r="AM1191" s="257"/>
      <c r="AN1191" s="257"/>
      <c r="AO1191" s="257"/>
      <c r="AP1191" s="257"/>
      <c r="AQ1191" s="257"/>
      <c r="AR1191" s="24"/>
      <c r="AS1191" s="4"/>
      <c r="AT1191" s="4"/>
      <c r="AU1191" s="257"/>
      <c r="AV1191" s="257"/>
      <c r="AW1191" s="257"/>
      <c r="AX1191" s="257"/>
      <c r="AY1191" s="257"/>
      <c r="AZ1191" s="24"/>
      <c r="BA1191" s="4"/>
    </row>
    <row r="1192" spans="2:53" ht="14.4">
      <c r="B1192" s="260" t="s">
        <v>131</v>
      </c>
      <c r="C1192" s="5"/>
      <c r="D1192" s="261" t="s">
        <v>95</v>
      </c>
      <c r="E1192" s="262">
        <v>67</v>
      </c>
      <c r="F1192" s="262">
        <v>27</v>
      </c>
      <c r="G1192" s="262">
        <v>19</v>
      </c>
      <c r="H1192" s="262">
        <v>11</v>
      </c>
      <c r="I1192" s="263">
        <v>10</v>
      </c>
      <c r="M1192" s="264">
        <v>1434.85</v>
      </c>
      <c r="N1192" s="264">
        <v>-2973.97</v>
      </c>
      <c r="O1192" s="264">
        <v>-1505.76</v>
      </c>
      <c r="P1192" s="264">
        <v>-2419.14</v>
      </c>
      <c r="Q1192" s="264">
        <v>-10694.2</v>
      </c>
      <c r="U1192" s="264">
        <v>4.5695859872611502</v>
      </c>
      <c r="V1192" s="264">
        <v>-7.7649347258485601</v>
      </c>
      <c r="W1192" s="264">
        <v>-3.9009326424870499</v>
      </c>
      <c r="X1192" s="264">
        <v>-5.9147677261613696</v>
      </c>
      <c r="Y1192" s="264">
        <v>-24.1404063205418</v>
      </c>
      <c r="Z1192" s="11"/>
      <c r="AA1192" s="4"/>
      <c r="AB1192" s="260"/>
      <c r="AD1192" s="261"/>
      <c r="AE1192" s="262"/>
      <c r="AF1192" s="262"/>
      <c r="AG1192" s="262"/>
      <c r="AH1192" s="262"/>
      <c r="AI1192" s="263"/>
      <c r="AJ1192" s="24"/>
      <c r="AK1192" s="4"/>
      <c r="AL1192" s="4"/>
      <c r="AM1192" s="264"/>
      <c r="AN1192" s="264"/>
      <c r="AO1192" s="264"/>
      <c r="AP1192" s="264"/>
      <c r="AQ1192" s="264"/>
      <c r="AR1192" s="24"/>
      <c r="AS1192" s="4"/>
      <c r="AT1192" s="4"/>
      <c r="AU1192" s="264"/>
      <c r="AV1192" s="264"/>
      <c r="AW1192" s="264"/>
      <c r="AX1192" s="264"/>
      <c r="AY1192" s="264"/>
      <c r="AZ1192" s="24"/>
      <c r="BA1192" s="4"/>
    </row>
    <row r="1193" spans="2:53" ht="14.4">
      <c r="B1193" s="253" t="s">
        <v>313</v>
      </c>
      <c r="C1193" s="5"/>
      <c r="D1193" s="254" t="s">
        <v>95</v>
      </c>
      <c r="E1193" s="255">
        <v>43</v>
      </c>
      <c r="F1193" s="255">
        <v>21</v>
      </c>
      <c r="G1193" s="255">
        <v>15</v>
      </c>
      <c r="H1193" s="255">
        <v>7</v>
      </c>
      <c r="I1193" s="256">
        <v>4</v>
      </c>
      <c r="M1193" s="257">
        <v>60.8500000000002</v>
      </c>
      <c r="N1193" s="257">
        <v>-1719.93</v>
      </c>
      <c r="O1193" s="257">
        <v>-3332.8</v>
      </c>
      <c r="P1193" s="257">
        <v>-1577.25</v>
      </c>
      <c r="Q1193" s="257">
        <v>-4629.7700000000004</v>
      </c>
      <c r="U1193" s="257">
        <v>0.27533936651583801</v>
      </c>
      <c r="V1193" s="257">
        <v>-6.2542909090909102</v>
      </c>
      <c r="W1193" s="257">
        <v>-11.072425249169401</v>
      </c>
      <c r="X1193" s="257">
        <v>-5.7354545454545498</v>
      </c>
      <c r="Y1193" s="257">
        <v>-14.513385579937299</v>
      </c>
      <c r="Z1193" s="11"/>
      <c r="AA1193" s="4"/>
      <c r="AB1193" s="253"/>
      <c r="AD1193" s="254"/>
      <c r="AE1193" s="255"/>
      <c r="AF1193" s="255"/>
      <c r="AG1193" s="255"/>
      <c r="AH1193" s="255"/>
      <c r="AI1193" s="256"/>
      <c r="AJ1193" s="24"/>
      <c r="AK1193" s="4"/>
      <c r="AL1193" s="4"/>
      <c r="AM1193" s="257"/>
      <c r="AN1193" s="257"/>
      <c r="AO1193" s="257"/>
      <c r="AP1193" s="257"/>
      <c r="AQ1193" s="257"/>
      <c r="AR1193" s="24"/>
      <c r="AS1193" s="4"/>
      <c r="AT1193" s="4"/>
      <c r="AU1193" s="257"/>
      <c r="AV1193" s="257"/>
      <c r="AW1193" s="257"/>
      <c r="AX1193" s="257"/>
      <c r="AY1193" s="257"/>
      <c r="AZ1193" s="24"/>
      <c r="BA1193" s="4"/>
    </row>
    <row r="1194" spans="2:53" ht="14.4">
      <c r="B1194" s="260" t="s">
        <v>320</v>
      </c>
      <c r="C1194" s="5"/>
      <c r="D1194" s="261" t="s">
        <v>95</v>
      </c>
      <c r="E1194" s="262">
        <v>16</v>
      </c>
      <c r="F1194" s="262">
        <v>8</v>
      </c>
      <c r="G1194" s="262">
        <v>4</v>
      </c>
      <c r="H1194" s="262">
        <v>2</v>
      </c>
      <c r="I1194" s="263">
        <v>3</v>
      </c>
      <c r="M1194" s="264">
        <v>651.91999999999996</v>
      </c>
      <c r="N1194" s="264">
        <v>-116.17</v>
      </c>
      <c r="O1194" s="264">
        <v>170.85</v>
      </c>
      <c r="P1194" s="264">
        <v>332.95</v>
      </c>
      <c r="Q1194" s="264">
        <v>-1854.55</v>
      </c>
      <c r="U1194" s="264">
        <v>10.347936507936501</v>
      </c>
      <c r="V1194" s="264">
        <v>-1.4521250000000001</v>
      </c>
      <c r="W1194" s="264">
        <v>2.4407142857142898</v>
      </c>
      <c r="X1194" s="264">
        <v>5.4581967213114799</v>
      </c>
      <c r="Y1194" s="264">
        <v>-23.475316455696198</v>
      </c>
      <c r="Z1194" s="11"/>
      <c r="AA1194" s="4"/>
      <c r="AB1194" s="260"/>
      <c r="AD1194" s="261"/>
      <c r="AE1194" s="262"/>
      <c r="AF1194" s="262"/>
      <c r="AG1194" s="262"/>
      <c r="AH1194" s="262"/>
      <c r="AI1194" s="263"/>
      <c r="AJ1194" s="24"/>
      <c r="AK1194" s="4"/>
      <c r="AL1194" s="4"/>
      <c r="AM1194" s="264"/>
      <c r="AN1194" s="264"/>
      <c r="AO1194" s="264"/>
      <c r="AP1194" s="264"/>
      <c r="AQ1194" s="264"/>
      <c r="AR1194" s="24"/>
      <c r="AS1194" s="4"/>
      <c r="AT1194" s="4"/>
      <c r="AU1194" s="264"/>
      <c r="AV1194" s="264"/>
      <c r="AW1194" s="264"/>
      <c r="AX1194" s="264"/>
      <c r="AY1194" s="264"/>
      <c r="AZ1194" s="24"/>
      <c r="BA1194" s="4"/>
    </row>
    <row r="1195" spans="2:53" ht="14.4">
      <c r="B1195" s="253" t="s">
        <v>360</v>
      </c>
      <c r="C1195" s="5"/>
      <c r="D1195" s="254" t="s">
        <v>95</v>
      </c>
      <c r="E1195" s="255">
        <v>89</v>
      </c>
      <c r="F1195" s="255">
        <v>43</v>
      </c>
      <c r="G1195" s="255">
        <v>31</v>
      </c>
      <c r="H1195" s="255">
        <v>21</v>
      </c>
      <c r="I1195" s="256">
        <v>28</v>
      </c>
      <c r="M1195" s="257">
        <v>-1559.37</v>
      </c>
      <c r="N1195" s="257">
        <v>-3372.66</v>
      </c>
      <c r="O1195" s="257">
        <v>-1247.3599999999999</v>
      </c>
      <c r="P1195" s="257">
        <v>-2173.6999999999998</v>
      </c>
      <c r="Q1195" s="257">
        <v>-4806.4399999999996</v>
      </c>
      <c r="U1195" s="257">
        <v>-3.0817588932806301</v>
      </c>
      <c r="V1195" s="257">
        <v>-5.5838741721854301</v>
      </c>
      <c r="W1195" s="257">
        <v>-2.1432302405498298</v>
      </c>
      <c r="X1195" s="257">
        <v>-3.4124018838304599</v>
      </c>
      <c r="Y1195" s="257">
        <v>-7.4059167950693299</v>
      </c>
      <c r="Z1195" s="11"/>
      <c r="AA1195" s="4"/>
      <c r="AB1195" s="253"/>
      <c r="AD1195" s="254"/>
      <c r="AE1195" s="255"/>
      <c r="AF1195" s="255"/>
      <c r="AG1195" s="255"/>
      <c r="AH1195" s="255"/>
      <c r="AI1195" s="256"/>
      <c r="AJ1195" s="24"/>
      <c r="AK1195" s="4"/>
      <c r="AL1195" s="4"/>
      <c r="AM1195" s="257"/>
      <c r="AN1195" s="257"/>
      <c r="AO1195" s="257"/>
      <c r="AP1195" s="257"/>
      <c r="AQ1195" s="257"/>
      <c r="AR1195" s="24"/>
      <c r="AS1195" s="4"/>
      <c r="AT1195" s="4"/>
      <c r="AU1195" s="257"/>
      <c r="AV1195" s="257"/>
      <c r="AW1195" s="257"/>
      <c r="AX1195" s="257"/>
      <c r="AY1195" s="257"/>
      <c r="AZ1195" s="24"/>
      <c r="BA1195" s="4"/>
    </row>
    <row r="1196" spans="2:53" ht="14.4">
      <c r="B1196" s="260" t="s">
        <v>363</v>
      </c>
      <c r="C1196" s="5"/>
      <c r="D1196" s="261" t="s">
        <v>95</v>
      </c>
      <c r="E1196" s="262">
        <v>18</v>
      </c>
      <c r="F1196" s="262">
        <v>7</v>
      </c>
      <c r="G1196" s="262">
        <v>6</v>
      </c>
      <c r="H1196" s="262">
        <v>4</v>
      </c>
      <c r="I1196" s="263">
        <v>5</v>
      </c>
      <c r="M1196" s="264">
        <v>-724.73</v>
      </c>
      <c r="N1196" s="264">
        <v>-713.23</v>
      </c>
      <c r="O1196" s="264">
        <v>-1614.28</v>
      </c>
      <c r="P1196" s="264">
        <v>-338.06</v>
      </c>
      <c r="Q1196" s="264">
        <v>-1902.08</v>
      </c>
      <c r="U1196" s="264">
        <v>-5.2138848920863303</v>
      </c>
      <c r="V1196" s="264">
        <v>-4.3226060606060601</v>
      </c>
      <c r="W1196" s="264">
        <v>-9.0183240223463699</v>
      </c>
      <c r="X1196" s="264">
        <v>-2.2240789473684202</v>
      </c>
      <c r="Y1196" s="264">
        <v>-10.450989010989</v>
      </c>
      <c r="Z1196" s="11"/>
      <c r="AA1196" s="4"/>
      <c r="AB1196" s="260"/>
      <c r="AD1196" s="261"/>
      <c r="AE1196" s="262"/>
      <c r="AF1196" s="262"/>
      <c r="AG1196" s="262"/>
      <c r="AH1196" s="262"/>
      <c r="AI1196" s="263"/>
      <c r="AJ1196" s="24"/>
      <c r="AK1196" s="4"/>
      <c r="AL1196" s="4"/>
      <c r="AM1196" s="264"/>
      <c r="AN1196" s="264"/>
      <c r="AO1196" s="264"/>
      <c r="AP1196" s="264"/>
      <c r="AQ1196" s="264"/>
      <c r="AR1196" s="24"/>
      <c r="AS1196" s="4"/>
      <c r="AT1196" s="4"/>
      <c r="AU1196" s="264"/>
      <c r="AV1196" s="264"/>
      <c r="AW1196" s="264"/>
      <c r="AX1196" s="264"/>
      <c r="AY1196" s="264"/>
      <c r="AZ1196" s="24"/>
      <c r="BA1196" s="4"/>
    </row>
    <row r="1197" spans="2:53" ht="14.4">
      <c r="B1197" s="253" t="s">
        <v>410</v>
      </c>
      <c r="C1197" s="5"/>
      <c r="D1197" s="254" t="s">
        <v>95</v>
      </c>
      <c r="E1197" s="255">
        <v>7</v>
      </c>
      <c r="F1197" s="255">
        <v>3</v>
      </c>
      <c r="G1197" s="255">
        <v>3</v>
      </c>
      <c r="H1197" s="255">
        <v>2</v>
      </c>
      <c r="I1197" s="256">
        <v>3</v>
      </c>
      <c r="M1197" s="257">
        <v>-365.15</v>
      </c>
      <c r="N1197" s="257">
        <v>-452.71</v>
      </c>
      <c r="O1197" s="257">
        <v>-1393.62</v>
      </c>
      <c r="P1197" s="257">
        <v>-345.22</v>
      </c>
      <c r="Q1197" s="257">
        <v>-39.659999999999997</v>
      </c>
      <c r="U1197" s="257">
        <v>-9.3628205128205106</v>
      </c>
      <c r="V1197" s="257">
        <v>-9.8415217391304299</v>
      </c>
      <c r="W1197" s="257">
        <v>-28.4412244897959</v>
      </c>
      <c r="X1197" s="257">
        <v>-6.9043999999999999</v>
      </c>
      <c r="Y1197" s="257">
        <v>-0.721090909090909</v>
      </c>
      <c r="Z1197" s="11"/>
      <c r="AA1197" s="4"/>
      <c r="AB1197" s="253"/>
      <c r="AD1197" s="254"/>
      <c r="AE1197" s="255"/>
      <c r="AF1197" s="255"/>
      <c r="AG1197" s="255"/>
      <c r="AH1197" s="255"/>
      <c r="AI1197" s="256"/>
      <c r="AJ1197" s="24"/>
      <c r="AK1197" s="4"/>
      <c r="AL1197" s="4"/>
      <c r="AM1197" s="257"/>
      <c r="AN1197" s="257"/>
      <c r="AO1197" s="257"/>
      <c r="AP1197" s="257"/>
      <c r="AQ1197" s="257"/>
      <c r="AR1197" s="24"/>
      <c r="AS1197" s="4"/>
      <c r="AT1197" s="4"/>
      <c r="AU1197" s="257"/>
      <c r="AV1197" s="257"/>
      <c r="AW1197" s="257"/>
      <c r="AX1197" s="257"/>
      <c r="AY1197" s="257"/>
      <c r="AZ1197" s="24"/>
      <c r="BA1197" s="4"/>
    </row>
    <row r="1198" spans="2:53" ht="14.4">
      <c r="B1198" s="260" t="s">
        <v>429</v>
      </c>
      <c r="C1198" s="5"/>
      <c r="D1198" s="261" t="s">
        <v>95</v>
      </c>
      <c r="E1198" s="262"/>
      <c r="F1198" s="262"/>
      <c r="G1198" s="262"/>
      <c r="H1198" s="262"/>
      <c r="I1198" s="263"/>
      <c r="M1198" s="264">
        <v>0</v>
      </c>
      <c r="N1198" s="264">
        <v>0</v>
      </c>
      <c r="O1198" s="264">
        <v>0</v>
      </c>
      <c r="P1198" s="264">
        <v>0</v>
      </c>
      <c r="Q1198" s="264">
        <v>0</v>
      </c>
      <c r="U1198" s="264">
        <v>0</v>
      </c>
      <c r="V1198" s="264">
        <v>0</v>
      </c>
      <c r="W1198" s="264">
        <v>0</v>
      </c>
      <c r="X1198" s="264">
        <v>0</v>
      </c>
      <c r="Y1198" s="264">
        <v>0</v>
      </c>
      <c r="Z1198" s="11"/>
      <c r="AA1198" s="4"/>
      <c r="AB1198" s="260"/>
      <c r="AD1198" s="261"/>
      <c r="AE1198" s="262"/>
      <c r="AF1198" s="262"/>
      <c r="AG1198" s="262"/>
      <c r="AH1198" s="262"/>
      <c r="AI1198" s="263"/>
      <c r="AJ1198" s="24"/>
      <c r="AK1198" s="4"/>
      <c r="AL1198" s="4"/>
      <c r="AM1198" s="264"/>
      <c r="AN1198" s="264"/>
      <c r="AO1198" s="264"/>
      <c r="AP1198" s="264"/>
      <c r="AQ1198" s="264"/>
      <c r="AR1198" s="24"/>
      <c r="AS1198" s="4"/>
      <c r="AT1198" s="4"/>
      <c r="AU1198" s="264"/>
      <c r="AV1198" s="264"/>
      <c r="AW1198" s="264"/>
      <c r="AX1198" s="264"/>
      <c r="AY1198" s="264"/>
      <c r="AZ1198" s="24"/>
      <c r="BA1198" s="4"/>
    </row>
    <row r="1199" spans="2:53" ht="14.4">
      <c r="B1199" s="253" t="s">
        <v>703</v>
      </c>
      <c r="C1199" s="5"/>
      <c r="D1199" s="254" t="s">
        <v>95</v>
      </c>
      <c r="E1199" s="255">
        <v>25</v>
      </c>
      <c r="F1199" s="255">
        <v>22</v>
      </c>
      <c r="G1199" s="255">
        <v>3</v>
      </c>
      <c r="H1199" s="255">
        <v>3</v>
      </c>
      <c r="I1199" s="256">
        <v>3</v>
      </c>
      <c r="M1199" s="257">
        <v>2544.06</v>
      </c>
      <c r="N1199" s="257">
        <v>1519.53</v>
      </c>
      <c r="O1199" s="257">
        <v>-322.79000000000002</v>
      </c>
      <c r="P1199" s="257">
        <v>40.56</v>
      </c>
      <c r="Q1199" s="257">
        <v>-386.67</v>
      </c>
      <c r="U1199" s="257">
        <v>34.379189189189198</v>
      </c>
      <c r="V1199" s="257">
        <v>17.876823529411801</v>
      </c>
      <c r="W1199" s="257">
        <v>-5.12365079365079</v>
      </c>
      <c r="X1199" s="257">
        <v>0.59647058823529397</v>
      </c>
      <c r="Y1199" s="257">
        <v>-5.3704166666666699</v>
      </c>
      <c r="Z1199" s="11"/>
      <c r="AA1199" s="4"/>
      <c r="AB1199" s="253"/>
      <c r="AD1199" s="254"/>
      <c r="AE1199" s="255"/>
      <c r="AF1199" s="255"/>
      <c r="AG1199" s="255"/>
      <c r="AH1199" s="255"/>
      <c r="AI1199" s="256"/>
      <c r="AJ1199" s="24"/>
      <c r="AK1199" s="4"/>
      <c r="AL1199" s="4"/>
      <c r="AM1199" s="257"/>
      <c r="AN1199" s="257"/>
      <c r="AO1199" s="257"/>
      <c r="AP1199" s="257"/>
      <c r="AQ1199" s="257"/>
      <c r="AR1199" s="24"/>
      <c r="AS1199" s="4"/>
      <c r="AT1199" s="4"/>
      <c r="AU1199" s="257"/>
      <c r="AV1199" s="257"/>
      <c r="AW1199" s="257"/>
      <c r="AX1199" s="257"/>
      <c r="AY1199" s="257"/>
      <c r="AZ1199" s="24"/>
      <c r="BA1199" s="4"/>
    </row>
    <row r="1200" spans="2:53" ht="14.4">
      <c r="B1200" s="260" t="s">
        <v>490</v>
      </c>
      <c r="C1200" s="5"/>
      <c r="D1200" s="261" t="s">
        <v>95</v>
      </c>
      <c r="E1200" s="262">
        <v>82</v>
      </c>
      <c r="F1200" s="262">
        <v>37</v>
      </c>
      <c r="G1200" s="262">
        <v>25</v>
      </c>
      <c r="H1200" s="262">
        <v>17</v>
      </c>
      <c r="I1200" s="263">
        <v>16</v>
      </c>
      <c r="M1200" s="264">
        <v>2225.25</v>
      </c>
      <c r="N1200" s="264">
        <v>-1026.5</v>
      </c>
      <c r="O1200" s="264">
        <v>-220.84</v>
      </c>
      <c r="P1200" s="264">
        <v>-156.62</v>
      </c>
      <c r="Q1200" s="264">
        <v>-1333.81</v>
      </c>
      <c r="U1200" s="264">
        <v>4.7854838709677399</v>
      </c>
      <c r="V1200" s="264">
        <v>-1.9258911819887401</v>
      </c>
      <c r="W1200" s="264">
        <v>-0.435581854043392</v>
      </c>
      <c r="X1200" s="264">
        <v>-0.29832380952380999</v>
      </c>
      <c r="Y1200" s="264">
        <v>-2.3237108013937302</v>
      </c>
      <c r="Z1200" s="11"/>
      <c r="AA1200" s="4"/>
      <c r="AB1200" s="260"/>
      <c r="AD1200" s="261"/>
      <c r="AE1200" s="262"/>
      <c r="AF1200" s="262"/>
      <c r="AG1200" s="262"/>
      <c r="AH1200" s="262"/>
      <c r="AI1200" s="263"/>
      <c r="AJ1200" s="24"/>
      <c r="AK1200" s="4"/>
      <c r="AL1200" s="4"/>
      <c r="AM1200" s="264"/>
      <c r="AN1200" s="264"/>
      <c r="AO1200" s="264"/>
      <c r="AP1200" s="264"/>
      <c r="AQ1200" s="264"/>
      <c r="AR1200" s="24"/>
      <c r="AS1200" s="4"/>
      <c r="AT1200" s="4"/>
      <c r="AU1200" s="264"/>
      <c r="AV1200" s="264"/>
      <c r="AW1200" s="264"/>
      <c r="AX1200" s="264"/>
      <c r="AY1200" s="264"/>
      <c r="AZ1200" s="24"/>
      <c r="BA1200" s="4"/>
    </row>
    <row r="1201" spans="2:53" ht="14.4">
      <c r="B1201" s="253" t="s">
        <v>797</v>
      </c>
      <c r="C1201" s="5"/>
      <c r="D1201" s="254" t="s">
        <v>95</v>
      </c>
      <c r="E1201" s="255"/>
      <c r="F1201" s="255"/>
      <c r="G1201" s="255"/>
      <c r="H1201" s="255"/>
      <c r="I1201" s="256"/>
      <c r="M1201" s="257">
        <v>-87.76</v>
      </c>
      <c r="N1201" s="257">
        <v>0</v>
      </c>
      <c r="O1201" s="257">
        <v>0</v>
      </c>
      <c r="P1201" s="257">
        <v>0</v>
      </c>
      <c r="Q1201" s="257">
        <v>0</v>
      </c>
      <c r="U1201" s="257">
        <v>-43.88</v>
      </c>
      <c r="V1201" s="257">
        <v>0</v>
      </c>
      <c r="W1201" s="257">
        <v>0</v>
      </c>
      <c r="X1201" s="257">
        <v>0</v>
      </c>
      <c r="Y1201" s="257">
        <v>0</v>
      </c>
      <c r="Z1201" s="11"/>
      <c r="AA1201" s="4"/>
      <c r="AB1201" s="253"/>
      <c r="AD1201" s="254"/>
      <c r="AE1201" s="255"/>
      <c r="AF1201" s="255"/>
      <c r="AG1201" s="255"/>
      <c r="AH1201" s="255"/>
      <c r="AI1201" s="256"/>
      <c r="AJ1201" s="24"/>
      <c r="AK1201" s="4"/>
      <c r="AL1201" s="4"/>
      <c r="AM1201" s="257"/>
      <c r="AN1201" s="257"/>
      <c r="AO1201" s="257"/>
      <c r="AP1201" s="257"/>
      <c r="AQ1201" s="257"/>
      <c r="AR1201" s="24"/>
      <c r="AS1201" s="4"/>
      <c r="AT1201" s="4"/>
      <c r="AU1201" s="257"/>
      <c r="AV1201" s="257"/>
      <c r="AW1201" s="257"/>
      <c r="AX1201" s="257"/>
      <c r="AY1201" s="257"/>
      <c r="AZ1201" s="24"/>
      <c r="BA1201" s="4"/>
    </row>
    <row r="1202" spans="2:53" ht="14.4">
      <c r="B1202" s="260" t="s">
        <v>516</v>
      </c>
      <c r="C1202" s="5"/>
      <c r="D1202" s="261" t="s">
        <v>95</v>
      </c>
      <c r="E1202" s="262">
        <v>77</v>
      </c>
      <c r="F1202" s="262">
        <v>46</v>
      </c>
      <c r="G1202" s="262">
        <v>30</v>
      </c>
      <c r="H1202" s="262">
        <v>22</v>
      </c>
      <c r="I1202" s="263">
        <v>17</v>
      </c>
      <c r="M1202" s="264">
        <v>-1479.79</v>
      </c>
      <c r="N1202" s="264">
        <v>-2945.65</v>
      </c>
      <c r="O1202" s="264">
        <v>-1656.01</v>
      </c>
      <c r="P1202" s="264">
        <v>-2418.48</v>
      </c>
      <c r="Q1202" s="264">
        <v>-9802.35</v>
      </c>
      <c r="U1202" s="264">
        <v>-2.8512331406551099</v>
      </c>
      <c r="V1202" s="264">
        <v>-4.6461356466877</v>
      </c>
      <c r="W1202" s="264">
        <v>-2.6752988691437798</v>
      </c>
      <c r="X1202" s="264">
        <v>-4.1130612244898002</v>
      </c>
      <c r="Y1202" s="264">
        <v>-15.1037750385208</v>
      </c>
      <c r="Z1202" s="11"/>
      <c r="AA1202" s="4"/>
      <c r="AB1202" s="260"/>
      <c r="AD1202" s="261"/>
      <c r="AE1202" s="262"/>
      <c r="AF1202" s="262"/>
      <c r="AG1202" s="262"/>
      <c r="AH1202" s="262"/>
      <c r="AI1202" s="263"/>
      <c r="AJ1202" s="24"/>
      <c r="AK1202" s="4"/>
      <c r="AL1202" s="4"/>
      <c r="AM1202" s="264"/>
      <c r="AN1202" s="264"/>
      <c r="AO1202" s="264"/>
      <c r="AP1202" s="264"/>
      <c r="AQ1202" s="264"/>
      <c r="AR1202" s="24"/>
      <c r="AS1202" s="4"/>
      <c r="AT1202" s="4"/>
      <c r="AU1202" s="264"/>
      <c r="AV1202" s="264"/>
      <c r="AW1202" s="264"/>
      <c r="AX1202" s="264"/>
      <c r="AY1202" s="264"/>
      <c r="AZ1202" s="24"/>
      <c r="BA1202" s="4"/>
    </row>
    <row r="1203" spans="2:53" ht="14.4">
      <c r="B1203" s="253" t="s">
        <v>92</v>
      </c>
      <c r="C1203" s="5"/>
      <c r="D1203" s="254" t="s">
        <v>94</v>
      </c>
      <c r="E1203" s="255">
        <v>30</v>
      </c>
      <c r="F1203" s="255">
        <v>14</v>
      </c>
      <c r="G1203" s="255">
        <v>13</v>
      </c>
      <c r="H1203" s="255">
        <v>9</v>
      </c>
      <c r="I1203" s="256">
        <v>10</v>
      </c>
      <c r="M1203" s="257">
        <v>-534.62</v>
      </c>
      <c r="N1203" s="257">
        <v>-2419.4899999999998</v>
      </c>
      <c r="O1203" s="257">
        <v>-1270.2</v>
      </c>
      <c r="P1203" s="257">
        <v>-998.98</v>
      </c>
      <c r="Q1203" s="257">
        <v>-3563.21</v>
      </c>
      <c r="U1203" s="257">
        <v>-2.50995305164319</v>
      </c>
      <c r="V1203" s="257">
        <v>-9.1301509433962291</v>
      </c>
      <c r="W1203" s="257">
        <v>-4.8853846153846101</v>
      </c>
      <c r="X1203" s="257">
        <v>-4.4007929515418498</v>
      </c>
      <c r="Y1203" s="257">
        <v>-13.1970740740741</v>
      </c>
      <c r="Z1203" s="11"/>
      <c r="AA1203" s="4"/>
      <c r="AB1203" s="253"/>
      <c r="AD1203" s="254"/>
      <c r="AE1203" s="255"/>
      <c r="AF1203" s="255"/>
      <c r="AG1203" s="255"/>
      <c r="AH1203" s="255"/>
      <c r="AI1203" s="256"/>
      <c r="AJ1203" s="24"/>
      <c r="AK1203" s="4"/>
      <c r="AL1203" s="4"/>
      <c r="AM1203" s="257"/>
      <c r="AN1203" s="257"/>
      <c r="AO1203" s="257"/>
      <c r="AP1203" s="257"/>
      <c r="AQ1203" s="257"/>
      <c r="AR1203" s="24"/>
      <c r="AS1203" s="4"/>
      <c r="AT1203" s="4"/>
      <c r="AU1203" s="257"/>
      <c r="AV1203" s="257"/>
      <c r="AW1203" s="257"/>
      <c r="AX1203" s="257"/>
      <c r="AY1203" s="257"/>
      <c r="AZ1203" s="24"/>
      <c r="BA1203" s="4"/>
    </row>
    <row r="1204" spans="2:53" ht="14.4">
      <c r="B1204" s="260" t="s">
        <v>662</v>
      </c>
      <c r="C1204" s="5"/>
      <c r="D1204" s="261" t="s">
        <v>94</v>
      </c>
      <c r="E1204" s="262">
        <v>6</v>
      </c>
      <c r="F1204" s="262">
        <v>5</v>
      </c>
      <c r="G1204" s="262">
        <v>2</v>
      </c>
      <c r="H1204" s="262">
        <v>3</v>
      </c>
      <c r="I1204" s="263">
        <v>3</v>
      </c>
      <c r="M1204" s="264">
        <v>195.56</v>
      </c>
      <c r="N1204" s="264">
        <v>175.4</v>
      </c>
      <c r="O1204" s="264">
        <v>-204.51</v>
      </c>
      <c r="P1204" s="264">
        <v>68.910000000000096</v>
      </c>
      <c r="Q1204" s="264">
        <v>-305.86</v>
      </c>
      <c r="U1204" s="264">
        <v>6.5186666666666602</v>
      </c>
      <c r="V1204" s="264">
        <v>4.7405405405405396</v>
      </c>
      <c r="W1204" s="264">
        <v>-6.0149999999999997</v>
      </c>
      <c r="X1204" s="264">
        <v>2.0267647058823601</v>
      </c>
      <c r="Y1204" s="264">
        <v>-8.0489473684210502</v>
      </c>
      <c r="Z1204" s="11"/>
      <c r="AA1204" s="4"/>
      <c r="AB1204" s="260"/>
      <c r="AD1204" s="261"/>
      <c r="AE1204" s="262"/>
      <c r="AF1204" s="262"/>
      <c r="AG1204" s="262"/>
      <c r="AH1204" s="262"/>
      <c r="AI1204" s="263"/>
      <c r="AJ1204" s="24"/>
      <c r="AK1204" s="4"/>
      <c r="AL1204" s="4"/>
      <c r="AM1204" s="264"/>
      <c r="AN1204" s="264"/>
      <c r="AO1204" s="264"/>
      <c r="AP1204" s="264"/>
      <c r="AQ1204" s="264"/>
      <c r="AR1204" s="24"/>
      <c r="AS1204" s="4"/>
      <c r="AT1204" s="4"/>
      <c r="AU1204" s="264"/>
      <c r="AV1204" s="264"/>
      <c r="AW1204" s="264"/>
      <c r="AX1204" s="264"/>
      <c r="AY1204" s="264"/>
      <c r="AZ1204" s="24"/>
      <c r="BA1204" s="4"/>
    </row>
    <row r="1205" spans="2:53" ht="14.4">
      <c r="B1205" s="253" t="s">
        <v>320</v>
      </c>
      <c r="C1205" s="5"/>
      <c r="D1205" s="254" t="s">
        <v>94</v>
      </c>
      <c r="E1205" s="255"/>
      <c r="F1205" s="255"/>
      <c r="G1205" s="255"/>
      <c r="H1205" s="255"/>
      <c r="I1205" s="256"/>
      <c r="M1205" s="257">
        <v>0</v>
      </c>
      <c r="N1205" s="257">
        <v>0</v>
      </c>
      <c r="O1205" s="257">
        <v>0</v>
      </c>
      <c r="P1205" s="257">
        <v>0</v>
      </c>
      <c r="Q1205" s="257">
        <v>0</v>
      </c>
      <c r="U1205" s="257">
        <v>0</v>
      </c>
      <c r="V1205" s="257">
        <v>0</v>
      </c>
      <c r="W1205" s="257">
        <v>0</v>
      </c>
      <c r="X1205" s="257">
        <v>0</v>
      </c>
      <c r="Y1205" s="257">
        <v>0</v>
      </c>
      <c r="Z1205" s="11"/>
      <c r="AA1205" s="4"/>
      <c r="AB1205" s="253"/>
      <c r="AD1205" s="254"/>
      <c r="AE1205" s="255"/>
      <c r="AF1205" s="255"/>
      <c r="AG1205" s="255"/>
      <c r="AH1205" s="255"/>
      <c r="AI1205" s="256"/>
      <c r="AJ1205" s="24"/>
      <c r="AK1205" s="4"/>
      <c r="AL1205" s="4"/>
      <c r="AM1205" s="257"/>
      <c r="AN1205" s="257"/>
      <c r="AO1205" s="257"/>
      <c r="AP1205" s="257"/>
      <c r="AQ1205" s="257"/>
      <c r="AR1205" s="24"/>
      <c r="AS1205" s="4"/>
      <c r="AT1205" s="4"/>
      <c r="AU1205" s="257"/>
      <c r="AV1205" s="257"/>
      <c r="AW1205" s="257"/>
      <c r="AX1205" s="257"/>
      <c r="AY1205" s="257"/>
      <c r="AZ1205" s="24"/>
      <c r="BA1205" s="4"/>
    </row>
    <row r="1206" spans="2:53" ht="14.4">
      <c r="B1206" s="260" t="s">
        <v>92</v>
      </c>
      <c r="C1206" s="5"/>
      <c r="D1206" s="261" t="s">
        <v>93</v>
      </c>
      <c r="E1206" s="262">
        <v>249</v>
      </c>
      <c r="F1206" s="262">
        <v>104</v>
      </c>
      <c r="G1206" s="262">
        <v>75</v>
      </c>
      <c r="H1206" s="262">
        <v>52</v>
      </c>
      <c r="I1206" s="263">
        <v>64</v>
      </c>
      <c r="M1206" s="264">
        <v>23056.45</v>
      </c>
      <c r="N1206" s="264">
        <v>7604.65</v>
      </c>
      <c r="O1206" s="264">
        <v>4398.29</v>
      </c>
      <c r="P1206" s="264">
        <v>4273.1899999999996</v>
      </c>
      <c r="Q1206" s="264">
        <v>-5874.72</v>
      </c>
      <c r="U1206" s="264">
        <v>10.7139637546468</v>
      </c>
      <c r="V1206" s="264">
        <v>3.5652367557430802</v>
      </c>
      <c r="W1206" s="264">
        <v>2.07662417374882</v>
      </c>
      <c r="X1206" s="264">
        <v>2.0377634716261301</v>
      </c>
      <c r="Y1206" s="264">
        <v>-2.7349720670391102</v>
      </c>
      <c r="Z1206" s="11"/>
      <c r="AA1206" s="4"/>
      <c r="AB1206" s="260"/>
      <c r="AD1206" s="261"/>
      <c r="AE1206" s="262"/>
      <c r="AF1206" s="262"/>
      <c r="AG1206" s="262"/>
      <c r="AH1206" s="262"/>
      <c r="AI1206" s="263"/>
      <c r="AJ1206" s="24"/>
      <c r="AK1206" s="4"/>
      <c r="AL1206" s="4"/>
      <c r="AM1206" s="264"/>
      <c r="AN1206" s="264"/>
      <c r="AO1206" s="264"/>
      <c r="AP1206" s="264"/>
      <c r="AQ1206" s="264"/>
      <c r="AR1206" s="24"/>
      <c r="AS1206" s="4"/>
      <c r="AT1206" s="4"/>
      <c r="AU1206" s="264"/>
      <c r="AV1206" s="264"/>
      <c r="AW1206" s="264"/>
      <c r="AX1206" s="264"/>
      <c r="AY1206" s="264"/>
      <c r="AZ1206" s="24"/>
      <c r="BA1206" s="4"/>
    </row>
    <row r="1207" spans="2:53" ht="14.4">
      <c r="B1207" s="253" t="s">
        <v>140</v>
      </c>
      <c r="C1207" s="5"/>
      <c r="D1207" s="254" t="s">
        <v>93</v>
      </c>
      <c r="E1207" s="255">
        <v>1</v>
      </c>
      <c r="F1207" s="255"/>
      <c r="G1207" s="255"/>
      <c r="H1207" s="255"/>
      <c r="I1207" s="256"/>
      <c r="M1207" s="257">
        <v>62.38</v>
      </c>
      <c r="N1207" s="257">
        <v>0</v>
      </c>
      <c r="O1207" s="257">
        <v>0</v>
      </c>
      <c r="P1207" s="257">
        <v>0</v>
      </c>
      <c r="Q1207" s="257">
        <v>0</v>
      </c>
      <c r="U1207" s="257">
        <v>62.38</v>
      </c>
      <c r="V1207" s="257">
        <v>0</v>
      </c>
      <c r="W1207" s="257">
        <v>0</v>
      </c>
      <c r="X1207" s="257">
        <v>0</v>
      </c>
      <c r="Y1207" s="257">
        <v>0</v>
      </c>
      <c r="Z1207" s="11"/>
      <c r="AA1207" s="4"/>
      <c r="AB1207" s="253"/>
      <c r="AD1207" s="254"/>
      <c r="AE1207" s="255"/>
      <c r="AF1207" s="255"/>
      <c r="AG1207" s="255"/>
      <c r="AH1207" s="255"/>
      <c r="AI1207" s="256"/>
      <c r="AJ1207" s="24"/>
      <c r="AK1207" s="4"/>
      <c r="AL1207" s="4"/>
      <c r="AM1207" s="257"/>
      <c r="AN1207" s="257"/>
      <c r="AO1207" s="257"/>
      <c r="AP1207" s="257"/>
      <c r="AQ1207" s="257"/>
      <c r="AR1207" s="24"/>
      <c r="AS1207" s="4"/>
      <c r="AT1207" s="4"/>
      <c r="AU1207" s="257"/>
      <c r="AV1207" s="257"/>
      <c r="AW1207" s="257"/>
      <c r="AX1207" s="257"/>
      <c r="AY1207" s="257"/>
      <c r="AZ1207" s="24"/>
      <c r="BA1207" s="4"/>
    </row>
    <row r="1208" spans="2:53" ht="14.4">
      <c r="B1208" s="260" t="s">
        <v>366</v>
      </c>
      <c r="C1208" s="5"/>
      <c r="D1208" s="261" t="s">
        <v>93</v>
      </c>
      <c r="E1208" s="262"/>
      <c r="F1208" s="262"/>
      <c r="G1208" s="262"/>
      <c r="H1208" s="262"/>
      <c r="I1208" s="263"/>
      <c r="M1208" s="264">
        <v>0</v>
      </c>
      <c r="N1208" s="264">
        <v>0</v>
      </c>
      <c r="O1208" s="264">
        <v>0</v>
      </c>
      <c r="P1208" s="264">
        <v>0</v>
      </c>
      <c r="Q1208" s="264">
        <v>0</v>
      </c>
      <c r="U1208" s="264">
        <v>0</v>
      </c>
      <c r="V1208" s="264">
        <v>0</v>
      </c>
      <c r="W1208" s="264">
        <v>0</v>
      </c>
      <c r="X1208" s="264">
        <v>0</v>
      </c>
      <c r="Y1208" s="264">
        <v>0</v>
      </c>
      <c r="Z1208" s="11"/>
      <c r="AA1208" s="4"/>
      <c r="AB1208" s="260"/>
      <c r="AD1208" s="261"/>
      <c r="AE1208" s="262"/>
      <c r="AF1208" s="262"/>
      <c r="AG1208" s="262"/>
      <c r="AH1208" s="262"/>
      <c r="AI1208" s="263"/>
      <c r="AJ1208" s="24"/>
      <c r="AK1208" s="4"/>
      <c r="AL1208" s="4"/>
      <c r="AM1208" s="264"/>
      <c r="AN1208" s="264"/>
      <c r="AO1208" s="264"/>
      <c r="AP1208" s="264"/>
      <c r="AQ1208" s="264"/>
      <c r="AR1208" s="24"/>
      <c r="AS1208" s="4"/>
      <c r="AT1208" s="4"/>
      <c r="AU1208" s="264"/>
      <c r="AV1208" s="264"/>
      <c r="AW1208" s="264"/>
      <c r="AX1208" s="264"/>
      <c r="AY1208" s="264"/>
      <c r="AZ1208" s="24"/>
      <c r="BA1208" s="4"/>
    </row>
    <row r="1209" spans="2:53" ht="14.4">
      <c r="B1209" s="253" t="s">
        <v>542</v>
      </c>
      <c r="C1209" s="5"/>
      <c r="D1209" s="254" t="s">
        <v>93</v>
      </c>
      <c r="E1209" s="255">
        <v>15</v>
      </c>
      <c r="F1209" s="255">
        <v>9</v>
      </c>
      <c r="G1209" s="255">
        <v>5</v>
      </c>
      <c r="H1209" s="255">
        <v>2</v>
      </c>
      <c r="I1209" s="256">
        <v>4</v>
      </c>
      <c r="M1209" s="257">
        <v>3132.19</v>
      </c>
      <c r="N1209" s="257">
        <v>2118.87</v>
      </c>
      <c r="O1209" s="257">
        <v>2050.1799999999998</v>
      </c>
      <c r="P1209" s="257">
        <v>869.34</v>
      </c>
      <c r="Q1209" s="257">
        <v>52.2</v>
      </c>
      <c r="U1209" s="257">
        <v>36.849294117647098</v>
      </c>
      <c r="V1209" s="257">
        <v>23.031195652173899</v>
      </c>
      <c r="W1209" s="257">
        <v>23.8393023255814</v>
      </c>
      <c r="X1209" s="257">
        <v>9.9924137931034505</v>
      </c>
      <c r="Y1209" s="257">
        <v>0.57362637362637303</v>
      </c>
      <c r="Z1209" s="11"/>
      <c r="AA1209" s="4"/>
      <c r="AB1209" s="253"/>
      <c r="AD1209" s="254"/>
      <c r="AE1209" s="255"/>
      <c r="AF1209" s="255"/>
      <c r="AG1209" s="255"/>
      <c r="AH1209" s="255"/>
      <c r="AI1209" s="256"/>
      <c r="AJ1209" s="24"/>
      <c r="AK1209" s="4"/>
      <c r="AL1209" s="4"/>
      <c r="AM1209" s="257"/>
      <c r="AN1209" s="257"/>
      <c r="AO1209" s="257"/>
      <c r="AP1209" s="257"/>
      <c r="AQ1209" s="257"/>
      <c r="AR1209" s="24"/>
      <c r="AS1209" s="4"/>
      <c r="AT1209" s="4"/>
      <c r="AU1209" s="257"/>
      <c r="AV1209" s="257"/>
      <c r="AW1209" s="257"/>
      <c r="AX1209" s="257"/>
      <c r="AY1209" s="257"/>
      <c r="AZ1209" s="24"/>
      <c r="BA1209" s="4"/>
    </row>
    <row r="1210" spans="2:53" ht="14.4">
      <c r="B1210" s="260" t="s">
        <v>71</v>
      </c>
      <c r="C1210" s="5"/>
      <c r="D1210" s="261" t="s">
        <v>72</v>
      </c>
      <c r="E1210" s="262">
        <v>799</v>
      </c>
      <c r="F1210" s="262">
        <v>483</v>
      </c>
      <c r="G1210" s="262">
        <v>325</v>
      </c>
      <c r="H1210" s="262">
        <v>213</v>
      </c>
      <c r="I1210" s="263">
        <v>284</v>
      </c>
      <c r="M1210" s="264">
        <v>104634.76</v>
      </c>
      <c r="N1210" s="264">
        <v>66014.720000000001</v>
      </c>
      <c r="O1210" s="264">
        <v>48652.12</v>
      </c>
      <c r="P1210" s="264">
        <v>28815.73</v>
      </c>
      <c r="Q1210" s="264">
        <v>77433.6899999999</v>
      </c>
      <c r="U1210" s="264">
        <v>30.893049896663701</v>
      </c>
      <c r="V1210" s="264">
        <v>19.700005968367702</v>
      </c>
      <c r="W1210" s="264">
        <v>14.5013770491803</v>
      </c>
      <c r="X1210" s="264">
        <v>8.6223010173548804</v>
      </c>
      <c r="Y1210" s="264">
        <v>22.6613081650571</v>
      </c>
      <c r="Z1210" s="11"/>
      <c r="AA1210" s="4"/>
      <c r="AB1210" s="260"/>
      <c r="AD1210" s="261"/>
      <c r="AE1210" s="262"/>
      <c r="AF1210" s="262"/>
      <c r="AG1210" s="262"/>
      <c r="AH1210" s="262"/>
      <c r="AI1210" s="263"/>
      <c r="AJ1210" s="24"/>
      <c r="AK1210" s="4"/>
      <c r="AL1210" s="4"/>
      <c r="AM1210" s="264"/>
      <c r="AN1210" s="264"/>
      <c r="AO1210" s="264"/>
      <c r="AP1210" s="264"/>
      <c r="AQ1210" s="264"/>
      <c r="AR1210" s="24"/>
      <c r="AS1210" s="4"/>
      <c r="AT1210" s="4"/>
      <c r="AU1210" s="264"/>
      <c r="AV1210" s="264"/>
      <c r="AW1210" s="264"/>
      <c r="AX1210" s="264"/>
      <c r="AY1210" s="264"/>
      <c r="AZ1210" s="24"/>
      <c r="BA1210" s="4"/>
    </row>
    <row r="1211" spans="2:53" ht="14.4">
      <c r="B1211" s="253" t="s">
        <v>521</v>
      </c>
      <c r="C1211" s="5"/>
      <c r="D1211" s="254" t="s">
        <v>72</v>
      </c>
      <c r="E1211" s="255">
        <v>1</v>
      </c>
      <c r="F1211" s="255"/>
      <c r="G1211" s="255"/>
      <c r="H1211" s="255"/>
      <c r="I1211" s="256"/>
      <c r="M1211" s="257">
        <v>43.13</v>
      </c>
      <c r="N1211" s="257"/>
      <c r="O1211" s="257">
        <v>0</v>
      </c>
      <c r="P1211" s="257"/>
      <c r="Q1211" s="257">
        <v>0</v>
      </c>
      <c r="U1211" s="257">
        <v>43.13</v>
      </c>
      <c r="V1211" s="257"/>
      <c r="W1211" s="257">
        <v>0</v>
      </c>
      <c r="X1211" s="257"/>
      <c r="Y1211" s="257">
        <v>0</v>
      </c>
      <c r="Z1211" s="11"/>
      <c r="AA1211" s="4"/>
      <c r="AB1211" s="253"/>
      <c r="AD1211" s="254"/>
      <c r="AE1211" s="255"/>
      <c r="AF1211" s="255"/>
      <c r="AG1211" s="255"/>
      <c r="AH1211" s="255"/>
      <c r="AI1211" s="256"/>
      <c r="AJ1211" s="24"/>
      <c r="AK1211" s="4"/>
      <c r="AL1211" s="4"/>
      <c r="AM1211" s="257"/>
      <c r="AN1211" s="257"/>
      <c r="AO1211" s="257"/>
      <c r="AP1211" s="257"/>
      <c r="AQ1211" s="257"/>
      <c r="AR1211" s="24"/>
      <c r="AS1211" s="4"/>
      <c r="AT1211" s="4"/>
      <c r="AU1211" s="257"/>
      <c r="AV1211" s="257"/>
      <c r="AW1211" s="257"/>
      <c r="AX1211" s="257"/>
      <c r="AY1211" s="257"/>
      <c r="AZ1211" s="24"/>
      <c r="BA1211" s="4"/>
    </row>
    <row r="1212" spans="2:53" ht="14.4">
      <c r="B1212" s="260" t="s">
        <v>544</v>
      </c>
      <c r="C1212" s="5"/>
      <c r="D1212" s="261" t="s">
        <v>72</v>
      </c>
      <c r="E1212" s="262"/>
      <c r="F1212" s="262"/>
      <c r="G1212" s="262"/>
      <c r="H1212" s="262"/>
      <c r="I1212" s="263"/>
      <c r="M1212" s="264">
        <v>0</v>
      </c>
      <c r="N1212" s="264">
        <v>0</v>
      </c>
      <c r="O1212" s="264">
        <v>0</v>
      </c>
      <c r="P1212" s="264">
        <v>0</v>
      </c>
      <c r="Q1212" s="264">
        <v>0</v>
      </c>
      <c r="U1212" s="264">
        <v>0</v>
      </c>
      <c r="V1212" s="264">
        <v>0</v>
      </c>
      <c r="W1212" s="264">
        <v>0</v>
      </c>
      <c r="X1212" s="264">
        <v>0</v>
      </c>
      <c r="Y1212" s="264">
        <v>0</v>
      </c>
      <c r="Z1212" s="11"/>
      <c r="AA1212" s="4"/>
      <c r="AB1212" s="260"/>
      <c r="AD1212" s="261"/>
      <c r="AE1212" s="262"/>
      <c r="AF1212" s="262"/>
      <c r="AG1212" s="262"/>
      <c r="AH1212" s="262"/>
      <c r="AI1212" s="263"/>
      <c r="AJ1212" s="24"/>
      <c r="AK1212" s="4"/>
      <c r="AL1212" s="4"/>
      <c r="AM1212" s="264"/>
      <c r="AN1212" s="264"/>
      <c r="AO1212" s="264"/>
      <c r="AP1212" s="264"/>
      <c r="AQ1212" s="264"/>
      <c r="AR1212" s="24"/>
      <c r="AS1212" s="4"/>
      <c r="AT1212" s="4"/>
      <c r="AU1212" s="264"/>
      <c r="AV1212" s="264"/>
      <c r="AW1212" s="264"/>
      <c r="AX1212" s="264"/>
      <c r="AY1212" s="264"/>
      <c r="AZ1212" s="24"/>
      <c r="BA1212" s="4"/>
    </row>
    <row r="1213" spans="2:53" ht="14.4">
      <c r="B1213" s="253" t="s">
        <v>548</v>
      </c>
      <c r="C1213" s="5"/>
      <c r="D1213" s="254" t="s">
        <v>72</v>
      </c>
      <c r="E1213" s="255">
        <v>6</v>
      </c>
      <c r="F1213" s="255">
        <v>1</v>
      </c>
      <c r="G1213" s="255"/>
      <c r="H1213" s="255"/>
      <c r="I1213" s="256">
        <v>1</v>
      </c>
      <c r="M1213" s="257">
        <v>1025.3699999999999</v>
      </c>
      <c r="N1213" s="257">
        <v>38.020000000000003</v>
      </c>
      <c r="O1213" s="257">
        <v>-0.82</v>
      </c>
      <c r="P1213" s="257">
        <v>0</v>
      </c>
      <c r="Q1213" s="257">
        <v>-117.93</v>
      </c>
      <c r="U1213" s="257">
        <v>85.447500000000005</v>
      </c>
      <c r="V1213" s="257">
        <v>4.2244444444444396</v>
      </c>
      <c r="W1213" s="257">
        <v>-0.10249999999999999</v>
      </c>
      <c r="X1213" s="257">
        <v>0</v>
      </c>
      <c r="Y1213" s="257">
        <v>-9.8275000000000095</v>
      </c>
      <c r="Z1213" s="11"/>
      <c r="AA1213" s="4"/>
      <c r="AB1213" s="253"/>
      <c r="AD1213" s="254"/>
      <c r="AE1213" s="255"/>
      <c r="AF1213" s="255"/>
      <c r="AG1213" s="255"/>
      <c r="AH1213" s="255"/>
      <c r="AI1213" s="256"/>
      <c r="AJ1213" s="24"/>
      <c r="AK1213" s="4"/>
      <c r="AL1213" s="4"/>
      <c r="AM1213" s="257"/>
      <c r="AN1213" s="257"/>
      <c r="AO1213" s="257"/>
      <c r="AP1213" s="257"/>
      <c r="AQ1213" s="257"/>
      <c r="AR1213" s="24"/>
      <c r="AS1213" s="4"/>
      <c r="AT1213" s="4"/>
      <c r="AU1213" s="257"/>
      <c r="AV1213" s="257"/>
      <c r="AW1213" s="257"/>
      <c r="AX1213" s="257"/>
      <c r="AY1213" s="257"/>
      <c r="AZ1213" s="24"/>
      <c r="BA1213" s="4"/>
    </row>
    <row r="1214" spans="2:53" ht="14.4">
      <c r="B1214" s="260" t="s">
        <v>62</v>
      </c>
      <c r="C1214" s="5"/>
      <c r="D1214" s="261" t="s">
        <v>63</v>
      </c>
      <c r="E1214" s="262">
        <v>159</v>
      </c>
      <c r="F1214" s="262">
        <v>79</v>
      </c>
      <c r="G1214" s="262">
        <v>45</v>
      </c>
      <c r="H1214" s="262">
        <v>33</v>
      </c>
      <c r="I1214" s="263">
        <v>33</v>
      </c>
      <c r="M1214" s="264">
        <v>29830.06</v>
      </c>
      <c r="N1214" s="264">
        <v>16839.36</v>
      </c>
      <c r="O1214" s="264">
        <v>10351.26</v>
      </c>
      <c r="P1214" s="264">
        <v>5979.79</v>
      </c>
      <c r="Q1214" s="264">
        <v>15370.45</v>
      </c>
      <c r="U1214" s="264">
        <v>36.872756489493199</v>
      </c>
      <c r="V1214" s="264">
        <v>20.970560398505601</v>
      </c>
      <c r="W1214" s="264">
        <v>12.9068079800499</v>
      </c>
      <c r="X1214" s="264">
        <v>7.4934711779448602</v>
      </c>
      <c r="Y1214" s="264">
        <v>19.1174751243781</v>
      </c>
      <c r="Z1214" s="11"/>
      <c r="AA1214" s="4"/>
      <c r="AB1214" s="260"/>
      <c r="AD1214" s="261"/>
      <c r="AE1214" s="262"/>
      <c r="AF1214" s="262"/>
      <c r="AG1214" s="262"/>
      <c r="AH1214" s="262"/>
      <c r="AI1214" s="263"/>
      <c r="AJ1214" s="24"/>
      <c r="AK1214" s="4"/>
      <c r="AL1214" s="4"/>
      <c r="AM1214" s="264"/>
      <c r="AN1214" s="264"/>
      <c r="AO1214" s="264"/>
      <c r="AP1214" s="264"/>
      <c r="AQ1214" s="264"/>
      <c r="AR1214" s="24"/>
      <c r="AS1214" s="4"/>
      <c r="AT1214" s="4"/>
      <c r="AU1214" s="264"/>
      <c r="AV1214" s="264"/>
      <c r="AW1214" s="264"/>
      <c r="AX1214" s="264"/>
      <c r="AY1214" s="264"/>
      <c r="AZ1214" s="24"/>
      <c r="BA1214" s="4"/>
    </row>
    <row r="1215" spans="2:53" ht="14.4">
      <c r="B1215" s="253" t="s">
        <v>129</v>
      </c>
      <c r="C1215" s="5"/>
      <c r="D1215" s="254" t="s">
        <v>130</v>
      </c>
      <c r="E1215" s="255">
        <v>1</v>
      </c>
      <c r="F1215" s="255"/>
      <c r="G1215" s="255"/>
      <c r="H1215" s="255"/>
      <c r="I1215" s="256"/>
      <c r="M1215" s="257">
        <v>-185.91</v>
      </c>
      <c r="N1215" s="257">
        <v>0</v>
      </c>
      <c r="O1215" s="257">
        <v>0</v>
      </c>
      <c r="P1215" s="257">
        <v>0</v>
      </c>
      <c r="Q1215" s="257">
        <v>-7.83</v>
      </c>
      <c r="U1215" s="257">
        <v>-37.182000000000002</v>
      </c>
      <c r="V1215" s="257">
        <v>0</v>
      </c>
      <c r="W1215" s="257">
        <v>0</v>
      </c>
      <c r="X1215" s="257">
        <v>0</v>
      </c>
      <c r="Y1215" s="257">
        <v>-1.9575</v>
      </c>
      <c r="Z1215" s="11"/>
      <c r="AA1215" s="4"/>
      <c r="AB1215" s="253"/>
      <c r="AD1215" s="254"/>
      <c r="AE1215" s="255"/>
      <c r="AF1215" s="255"/>
      <c r="AG1215" s="255"/>
      <c r="AH1215" s="255"/>
      <c r="AI1215" s="256"/>
      <c r="AJ1215" s="24"/>
      <c r="AK1215" s="4"/>
      <c r="AL1215" s="4"/>
      <c r="AM1215" s="257"/>
      <c r="AN1215" s="257"/>
      <c r="AO1215" s="257"/>
      <c r="AP1215" s="257"/>
      <c r="AQ1215" s="257"/>
      <c r="AR1215" s="24"/>
      <c r="AS1215" s="4"/>
      <c r="AT1215" s="4"/>
      <c r="AU1215" s="257"/>
      <c r="AV1215" s="257"/>
      <c r="AW1215" s="257"/>
      <c r="AX1215" s="257"/>
      <c r="AY1215" s="257"/>
      <c r="AZ1215" s="24"/>
      <c r="BA1215" s="4"/>
    </row>
    <row r="1216" spans="2:53" ht="14.4">
      <c r="B1216" s="260" t="s">
        <v>774</v>
      </c>
      <c r="C1216" s="5"/>
      <c r="D1216" s="261" t="s">
        <v>798</v>
      </c>
      <c r="E1216" s="262"/>
      <c r="F1216" s="262"/>
      <c r="G1216" s="262"/>
      <c r="H1216" s="262"/>
      <c r="I1216" s="263"/>
      <c r="M1216" s="264">
        <v>-81.290000000000006</v>
      </c>
      <c r="N1216" s="264">
        <v>-81.290000000000006</v>
      </c>
      <c r="O1216" s="264">
        <v>-81.290000000000006</v>
      </c>
      <c r="P1216" s="264">
        <v>-35.89</v>
      </c>
      <c r="Q1216" s="264">
        <v>0</v>
      </c>
      <c r="U1216" s="264">
        <v>-81.290000000000006</v>
      </c>
      <c r="V1216" s="264">
        <v>-81.290000000000006</v>
      </c>
      <c r="W1216" s="264">
        <v>-81.290000000000006</v>
      </c>
      <c r="X1216" s="264">
        <v>-35.89</v>
      </c>
      <c r="Y1216" s="264">
        <v>0</v>
      </c>
      <c r="Z1216" s="11"/>
      <c r="AA1216" s="4"/>
      <c r="AB1216" s="260"/>
      <c r="AD1216" s="261"/>
      <c r="AE1216" s="262"/>
      <c r="AF1216" s="262"/>
      <c r="AG1216" s="262"/>
      <c r="AH1216" s="262"/>
      <c r="AI1216" s="263"/>
      <c r="AJ1216" s="24"/>
      <c r="AK1216" s="4"/>
      <c r="AL1216" s="4"/>
      <c r="AM1216" s="264"/>
      <c r="AN1216" s="264"/>
      <c r="AO1216" s="264"/>
      <c r="AP1216" s="264"/>
      <c r="AQ1216" s="264"/>
      <c r="AR1216" s="24"/>
      <c r="AS1216" s="4"/>
      <c r="AT1216" s="4"/>
      <c r="AU1216" s="264"/>
      <c r="AV1216" s="264"/>
      <c r="AW1216" s="264"/>
      <c r="AX1216" s="264"/>
      <c r="AY1216" s="264"/>
      <c r="AZ1216" s="24"/>
      <c r="BA1216" s="4"/>
    </row>
    <row r="1217" spans="2:61" ht="14.4">
      <c r="B1217" s="253" t="s">
        <v>245</v>
      </c>
      <c r="C1217" s="5"/>
      <c r="D1217" s="254" t="s">
        <v>247</v>
      </c>
      <c r="E1217" s="255">
        <v>1</v>
      </c>
      <c r="F1217" s="255"/>
      <c r="G1217" s="255"/>
      <c r="H1217" s="255"/>
      <c r="I1217" s="256"/>
      <c r="M1217" s="257">
        <v>452.31</v>
      </c>
      <c r="N1217" s="257">
        <v>0</v>
      </c>
      <c r="O1217" s="257">
        <v>0</v>
      </c>
      <c r="P1217" s="257">
        <v>0</v>
      </c>
      <c r="Q1217" s="257">
        <v>0</v>
      </c>
      <c r="U1217" s="257">
        <v>90.462000000000003</v>
      </c>
      <c r="V1217" s="257">
        <v>0</v>
      </c>
      <c r="W1217" s="257">
        <v>0</v>
      </c>
      <c r="X1217" s="257">
        <v>0</v>
      </c>
      <c r="Y1217" s="257">
        <v>0</v>
      </c>
      <c r="Z1217" s="11"/>
      <c r="AA1217" s="4"/>
      <c r="AB1217" s="253"/>
      <c r="AD1217" s="254"/>
      <c r="AE1217" s="255"/>
      <c r="AF1217" s="255"/>
      <c r="AG1217" s="255"/>
      <c r="AH1217" s="255"/>
      <c r="AI1217" s="256"/>
      <c r="AJ1217" s="24"/>
      <c r="AK1217" s="4"/>
      <c r="AL1217" s="4"/>
      <c r="AM1217" s="257"/>
      <c r="AN1217" s="257"/>
      <c r="AO1217" s="257"/>
      <c r="AP1217" s="257"/>
      <c r="AQ1217" s="257"/>
      <c r="AR1217" s="24"/>
      <c r="AS1217" s="4"/>
      <c r="AT1217" s="4"/>
      <c r="AU1217" s="257"/>
      <c r="AV1217" s="257"/>
      <c r="AW1217" s="257"/>
      <c r="AX1217" s="257"/>
      <c r="AY1217" s="257"/>
      <c r="AZ1217" s="24"/>
      <c r="BA1217" s="4"/>
    </row>
    <row r="1218" spans="2:61" ht="14.4">
      <c r="B1218" s="260" t="s">
        <v>245</v>
      </c>
      <c r="C1218" s="5"/>
      <c r="D1218" s="261" t="s">
        <v>246</v>
      </c>
      <c r="E1218" s="262"/>
      <c r="F1218" s="262"/>
      <c r="G1218" s="262"/>
      <c r="H1218" s="262"/>
      <c r="I1218" s="263"/>
      <c r="M1218" s="264">
        <v>0</v>
      </c>
      <c r="N1218" s="264">
        <v>0</v>
      </c>
      <c r="O1218" s="264">
        <v>0</v>
      </c>
      <c r="P1218" s="264">
        <v>0</v>
      </c>
      <c r="Q1218" s="264">
        <v>0</v>
      </c>
      <c r="U1218" s="264">
        <v>0</v>
      </c>
      <c r="V1218" s="264">
        <v>0</v>
      </c>
      <c r="W1218" s="264">
        <v>0</v>
      </c>
      <c r="X1218" s="264">
        <v>0</v>
      </c>
      <c r="Y1218" s="264">
        <v>0</v>
      </c>
      <c r="Z1218" s="11"/>
      <c r="AA1218" s="4"/>
      <c r="AB1218" s="260"/>
      <c r="AD1218" s="261"/>
      <c r="AE1218" s="262"/>
      <c r="AF1218" s="262"/>
      <c r="AG1218" s="262"/>
      <c r="AH1218" s="262"/>
      <c r="AI1218" s="263"/>
      <c r="AJ1218" s="24"/>
      <c r="AK1218" s="4"/>
      <c r="AL1218" s="4"/>
      <c r="AM1218" s="264"/>
      <c r="AN1218" s="264"/>
      <c r="AO1218" s="264"/>
      <c r="AP1218" s="264"/>
      <c r="AQ1218" s="264"/>
      <c r="AR1218" s="24"/>
      <c r="AS1218" s="4"/>
      <c r="AT1218" s="4"/>
      <c r="AU1218" s="264"/>
      <c r="AV1218" s="264"/>
      <c r="AW1218" s="264"/>
      <c r="AX1218" s="264"/>
      <c r="AY1218" s="264"/>
      <c r="AZ1218" s="24"/>
      <c r="BA1218" s="4"/>
    </row>
    <row r="1219" spans="2:61" ht="14.4">
      <c r="B1219" s="253" t="s">
        <v>265</v>
      </c>
      <c r="C1219" s="5"/>
      <c r="D1219" s="254" t="s">
        <v>264</v>
      </c>
      <c r="E1219" s="255">
        <v>5</v>
      </c>
      <c r="F1219" s="255">
        <v>3</v>
      </c>
      <c r="G1219" s="255">
        <v>3</v>
      </c>
      <c r="H1219" s="255">
        <v>3</v>
      </c>
      <c r="I1219" s="256">
        <v>1</v>
      </c>
      <c r="M1219" s="257">
        <v>1252.78</v>
      </c>
      <c r="N1219" s="257">
        <v>519.22</v>
      </c>
      <c r="O1219" s="257">
        <v>612.17999999999995</v>
      </c>
      <c r="P1219" s="257">
        <v>258.44</v>
      </c>
      <c r="Q1219" s="257">
        <v>124.22</v>
      </c>
      <c r="U1219" s="257">
        <v>37.963030303030301</v>
      </c>
      <c r="V1219" s="257">
        <v>15.7339393939394</v>
      </c>
      <c r="W1219" s="257">
        <v>19.130624999999998</v>
      </c>
      <c r="X1219" s="257">
        <v>8.3367741935483899</v>
      </c>
      <c r="Y1219" s="257">
        <v>3.881875</v>
      </c>
      <c r="Z1219" s="11"/>
      <c r="AA1219" s="4"/>
      <c r="AB1219" s="253"/>
      <c r="AD1219" s="254"/>
      <c r="AE1219" s="255"/>
      <c r="AF1219" s="255"/>
      <c r="AG1219" s="255"/>
      <c r="AH1219" s="255"/>
      <c r="AI1219" s="256"/>
      <c r="AJ1219" s="24"/>
      <c r="AK1219" s="4"/>
      <c r="AL1219" s="4"/>
      <c r="AM1219" s="257"/>
      <c r="AN1219" s="257"/>
      <c r="AO1219" s="257"/>
      <c r="AP1219" s="257"/>
      <c r="AQ1219" s="257"/>
      <c r="AR1219" s="24"/>
      <c r="AS1219" s="4"/>
      <c r="AT1219" s="4"/>
      <c r="AU1219" s="257"/>
      <c r="AV1219" s="257"/>
      <c r="AW1219" s="257"/>
      <c r="AX1219" s="257"/>
      <c r="AY1219" s="257"/>
      <c r="AZ1219" s="24"/>
      <c r="BA1219" s="4"/>
    </row>
    <row r="1220" spans="2:61" ht="14.4">
      <c r="B1220" s="260" t="s">
        <v>366</v>
      </c>
      <c r="C1220" s="5"/>
      <c r="D1220" s="261" t="s">
        <v>264</v>
      </c>
      <c r="E1220" s="262"/>
      <c r="F1220" s="262">
        <v>1</v>
      </c>
      <c r="G1220" s="262"/>
      <c r="H1220" s="262"/>
      <c r="I1220" s="263"/>
      <c r="M1220" s="264">
        <v>0</v>
      </c>
      <c r="N1220" s="264">
        <v>278.39999999999998</v>
      </c>
      <c r="O1220" s="264">
        <v>0</v>
      </c>
      <c r="P1220" s="264">
        <v>0</v>
      </c>
      <c r="Q1220" s="264">
        <v>0</v>
      </c>
      <c r="U1220" s="264">
        <v>0</v>
      </c>
      <c r="V1220" s="264">
        <v>278.39999999999998</v>
      </c>
      <c r="W1220" s="264">
        <v>0</v>
      </c>
      <c r="X1220" s="264">
        <v>0</v>
      </c>
      <c r="Y1220" s="264">
        <v>0</v>
      </c>
      <c r="Z1220" s="11"/>
      <c r="AA1220" s="4"/>
      <c r="AB1220" s="260"/>
      <c r="AD1220" s="261"/>
      <c r="AE1220" s="262"/>
      <c r="AF1220" s="262"/>
      <c r="AG1220" s="262"/>
      <c r="AH1220" s="262"/>
      <c r="AI1220" s="263"/>
      <c r="AJ1220" s="24"/>
      <c r="AK1220" s="4"/>
      <c r="AL1220" s="4"/>
      <c r="AM1220" s="264"/>
      <c r="AN1220" s="264"/>
      <c r="AO1220" s="264"/>
      <c r="AP1220" s="264"/>
      <c r="AQ1220" s="264"/>
      <c r="AR1220" s="24"/>
      <c r="AS1220" s="4"/>
      <c r="AT1220" s="4"/>
      <c r="AU1220" s="264"/>
      <c r="AV1220" s="264"/>
      <c r="AW1220" s="264"/>
      <c r="AX1220" s="264"/>
      <c r="AY1220" s="264"/>
      <c r="AZ1220" s="24"/>
      <c r="BA1220" s="4"/>
    </row>
    <row r="1221" spans="2:61" ht="14.4">
      <c r="B1221" s="253" t="s">
        <v>257</v>
      </c>
      <c r="C1221" s="5"/>
      <c r="D1221" s="254" t="s">
        <v>258</v>
      </c>
      <c r="E1221" s="255"/>
      <c r="F1221" s="255"/>
      <c r="G1221" s="255"/>
      <c r="H1221" s="255"/>
      <c r="I1221" s="256"/>
      <c r="M1221" s="257">
        <v>0</v>
      </c>
      <c r="N1221" s="257">
        <v>0</v>
      </c>
      <c r="O1221" s="257">
        <v>0</v>
      </c>
      <c r="P1221" s="257">
        <v>0</v>
      </c>
      <c r="Q1221" s="257">
        <v>0</v>
      </c>
      <c r="U1221" s="257">
        <v>0</v>
      </c>
      <c r="V1221" s="257">
        <v>0</v>
      </c>
      <c r="W1221" s="257">
        <v>0</v>
      </c>
      <c r="X1221" s="257">
        <v>0</v>
      </c>
      <c r="Y1221" s="257">
        <v>0</v>
      </c>
      <c r="Z1221" s="11"/>
      <c r="AA1221" s="4"/>
      <c r="AB1221" s="253"/>
      <c r="AD1221" s="254"/>
      <c r="AE1221" s="255"/>
      <c r="AF1221" s="255"/>
      <c r="AG1221" s="255"/>
      <c r="AH1221" s="255"/>
      <c r="AI1221" s="256"/>
      <c r="AJ1221" s="24"/>
      <c r="AK1221" s="4"/>
      <c r="AL1221" s="4"/>
      <c r="AM1221" s="257"/>
      <c r="AN1221" s="257"/>
      <c r="AO1221" s="257"/>
      <c r="AP1221" s="257"/>
      <c r="AQ1221" s="257"/>
      <c r="AR1221" s="24"/>
      <c r="AS1221" s="4"/>
      <c r="AT1221" s="4"/>
      <c r="AU1221" s="257"/>
      <c r="AV1221" s="257"/>
      <c r="AW1221" s="257"/>
      <c r="AX1221" s="257"/>
      <c r="AY1221" s="257"/>
      <c r="AZ1221" s="24"/>
      <c r="BA1221" s="4"/>
    </row>
    <row r="1222" spans="2:61" ht="14.4">
      <c r="B1222" s="260" t="s">
        <v>405</v>
      </c>
      <c r="C1222" s="5"/>
      <c r="D1222" s="261" t="s">
        <v>406</v>
      </c>
      <c r="E1222" s="262"/>
      <c r="F1222" s="262"/>
      <c r="G1222" s="262"/>
      <c r="H1222" s="262"/>
      <c r="I1222" s="263"/>
      <c r="M1222" s="264">
        <v>0</v>
      </c>
      <c r="N1222" s="264">
        <v>0</v>
      </c>
      <c r="O1222" s="264">
        <v>0</v>
      </c>
      <c r="P1222" s="264">
        <v>0</v>
      </c>
      <c r="Q1222" s="264">
        <v>0</v>
      </c>
      <c r="U1222" s="264">
        <v>0</v>
      </c>
      <c r="V1222" s="264">
        <v>0</v>
      </c>
      <c r="W1222" s="264">
        <v>0</v>
      </c>
      <c r="X1222" s="264">
        <v>0</v>
      </c>
      <c r="Y1222" s="264">
        <v>0</v>
      </c>
      <c r="Z1222" s="11"/>
      <c r="AA1222" s="4"/>
      <c r="AB1222" s="260"/>
      <c r="AD1222" s="261"/>
      <c r="AE1222" s="262"/>
      <c r="AF1222" s="262"/>
      <c r="AG1222" s="262"/>
      <c r="AH1222" s="262"/>
      <c r="AI1222" s="263"/>
      <c r="AJ1222" s="24"/>
      <c r="AK1222" s="4"/>
      <c r="AL1222" s="4"/>
      <c r="AM1222" s="264"/>
      <c r="AN1222" s="264"/>
      <c r="AO1222" s="264"/>
      <c r="AP1222" s="264"/>
      <c r="AQ1222" s="264"/>
      <c r="AR1222" s="24"/>
      <c r="AS1222" s="4"/>
      <c r="AT1222" s="4"/>
      <c r="AU1222" s="264"/>
      <c r="AV1222" s="264"/>
      <c r="AW1222" s="264"/>
      <c r="AX1222" s="264"/>
      <c r="AY1222" s="264"/>
      <c r="AZ1222" s="24"/>
      <c r="BA1222" s="4"/>
    </row>
    <row r="1223" spans="2:61" ht="15" thickBot="1">
      <c r="B1223" s="253" t="s">
        <v>352</v>
      </c>
      <c r="C1223" s="5"/>
      <c r="D1223" s="254" t="s">
        <v>353</v>
      </c>
      <c r="E1223" s="255"/>
      <c r="F1223" s="255"/>
      <c r="G1223" s="255"/>
      <c r="H1223" s="255"/>
      <c r="I1223" s="256"/>
      <c r="M1223" s="257">
        <v>0</v>
      </c>
      <c r="N1223" s="257">
        <v>0</v>
      </c>
      <c r="O1223" s="257">
        <v>0</v>
      </c>
      <c r="P1223" s="257">
        <v>0</v>
      </c>
      <c r="Q1223" s="257">
        <v>0</v>
      </c>
      <c r="U1223" s="257">
        <v>0</v>
      </c>
      <c r="V1223" s="257">
        <v>0</v>
      </c>
      <c r="W1223" s="257">
        <v>0</v>
      </c>
      <c r="X1223" s="257">
        <v>0</v>
      </c>
      <c r="Y1223" s="257">
        <v>0</v>
      </c>
      <c r="Z1223" s="11"/>
      <c r="AA1223" s="4"/>
      <c r="AB1223" s="253"/>
      <c r="AD1223" s="254"/>
      <c r="AE1223" s="255"/>
      <c r="AF1223" s="255"/>
      <c r="AG1223" s="255"/>
      <c r="AH1223" s="255"/>
      <c r="AI1223" s="256"/>
      <c r="AJ1223" s="24"/>
      <c r="AK1223" s="4"/>
      <c r="AL1223" s="4"/>
      <c r="AM1223" s="257"/>
      <c r="AN1223" s="257"/>
      <c r="AO1223" s="257"/>
      <c r="AP1223" s="257"/>
      <c r="AQ1223" s="257"/>
      <c r="AR1223" s="24"/>
      <c r="AS1223" s="4"/>
      <c r="AT1223" s="4"/>
      <c r="AU1223" s="257"/>
      <c r="AV1223" s="257"/>
      <c r="AW1223" s="257"/>
      <c r="AX1223" s="257"/>
      <c r="AY1223" s="257"/>
      <c r="AZ1223" s="24"/>
      <c r="BA1223" s="4"/>
    </row>
    <row r="1224" spans="2:61" ht="13.8" thickBot="1">
      <c r="B1224" s="87" t="s">
        <v>754</v>
      </c>
      <c r="C1224" s="94"/>
      <c r="D1224" s="97"/>
      <c r="E1224" s="89">
        <f>SUM(E729:E1223)</f>
        <v>72223</v>
      </c>
      <c r="F1224" s="89">
        <f>SUM(F729:F1223)</f>
        <v>42526</v>
      </c>
      <c r="G1224" s="89">
        <f>SUM(G729:G1223)</f>
        <v>30088</v>
      </c>
      <c r="H1224" s="89">
        <f>SUM(H729:H1223)</f>
        <v>22137</v>
      </c>
      <c r="I1224" s="89">
        <f>SUM(I729:I1223)</f>
        <v>27714</v>
      </c>
      <c r="J1224" s="90"/>
      <c r="L1224" s="119" t="s">
        <v>755</v>
      </c>
      <c r="M1224" s="244">
        <f>SUM(M729:M1223)</f>
        <v>7325831.9999999991</v>
      </c>
      <c r="N1224" s="244">
        <f>SUM(N729:N1223)</f>
        <v>4575850.0500000045</v>
      </c>
      <c r="O1224" s="244">
        <f>SUM(O729:O1223)</f>
        <v>3232281.630000005</v>
      </c>
      <c r="P1224" s="244">
        <f>SUM(P729:P1223)</f>
        <v>2101816.8900000015</v>
      </c>
      <c r="Q1224" s="244">
        <f>SUM(Q729:Q1223)</f>
        <v>6037600.2499999991</v>
      </c>
      <c r="R1224" s="90"/>
      <c r="S1224" s="4"/>
      <c r="T1224" s="119" t="s">
        <v>756</v>
      </c>
      <c r="U1224" s="244">
        <f>AVERAGE(U729:U1223)</f>
        <v>26.003017265883166</v>
      </c>
      <c r="V1224" s="244">
        <f>AVERAGE(V729:V1223)</f>
        <v>16.400424404821379</v>
      </c>
      <c r="W1224" s="244">
        <f>AVERAGE(W729:W1223)</f>
        <v>10.652746146719373</v>
      </c>
      <c r="X1224" s="244">
        <f>AVERAGE(X729:X1223)</f>
        <v>8.5585245816690154</v>
      </c>
      <c r="Y1224" s="244">
        <f>AVERAGE(Y729:Y1223)</f>
        <v>24.952226607855174</v>
      </c>
      <c r="Z1224" s="90"/>
      <c r="AA1224" s="4"/>
      <c r="AB1224" s="87" t="s">
        <v>754</v>
      </c>
      <c r="AC1224" s="94"/>
      <c r="AD1224" s="97"/>
      <c r="AE1224" s="89">
        <f>SUM(AE729:AE1223)</f>
        <v>8052</v>
      </c>
      <c r="AF1224" s="89">
        <f>SUM(AF729:AF1223)</f>
        <v>3963</v>
      </c>
      <c r="AG1224" s="89">
        <f>SUM(AG729:AG1223)</f>
        <v>2481</v>
      </c>
      <c r="AH1224" s="89">
        <f>SUM(AH729:AH1223)</f>
        <v>1760</v>
      </c>
      <c r="AI1224" s="89">
        <f>SUM(AI729:AI1223)</f>
        <v>1545</v>
      </c>
      <c r="AJ1224" s="96"/>
      <c r="AK1224" s="4"/>
      <c r="AL1224" s="119" t="s">
        <v>755</v>
      </c>
      <c r="AM1224" s="244">
        <f>SUM(AM729:AM1223)</f>
        <v>2658062.2699999996</v>
      </c>
      <c r="AN1224" s="244">
        <f>SUM(AN729:AN1223)</f>
        <v>673877.29999999981</v>
      </c>
      <c r="AO1224" s="244">
        <f>SUM(AO729:AO1223)</f>
        <v>260150.71</v>
      </c>
      <c r="AP1224" s="244">
        <f>SUM(AP729:AP1223)</f>
        <v>138613.04999999993</v>
      </c>
      <c r="AQ1224" s="244">
        <f>SUM(AQ729:AQ1223)</f>
        <v>253116.20000000013</v>
      </c>
      <c r="AR1224" s="96"/>
      <c r="AS1224" s="4"/>
      <c r="AT1224" s="119" t="s">
        <v>756</v>
      </c>
      <c r="AU1224" s="244">
        <f>AVERAGE(AU729:AU1223)</f>
        <v>49.361922819272095</v>
      </c>
      <c r="AV1224" s="244">
        <f>AVERAGE(AV729:AV1223)</f>
        <v>10.51510476227998</v>
      </c>
      <c r="AW1224" s="244">
        <f>AVERAGE(AW729:AW1223)</f>
        <v>5.6015561644799066</v>
      </c>
      <c r="AX1224" s="244">
        <f>AVERAGE(AX729:AX1223)</f>
        <v>2.1743345166558368</v>
      </c>
      <c r="AY1224" s="244">
        <f>AVERAGE(AY729:AY1223)</f>
        <v>9.4650607846526214</v>
      </c>
      <c r="AZ1224" s="96"/>
      <c r="BA1224" s="4"/>
    </row>
    <row r="1225" spans="2:61" s="4" customFormat="1"/>
    <row r="1226" spans="2:61" hidden="1">
      <c r="AZ1226" s="4"/>
      <c r="BA1226" s="4"/>
      <c r="BI1226" s="4"/>
    </row>
    <row r="1227" spans="2:61"/>
    <row r="1228" spans="2:61"/>
    <row r="1229" spans="2:61"/>
    <row r="1230" spans="2:61"/>
    <row r="1231" spans="2:61"/>
    <row r="1232" spans="2:61"/>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sheetData>
  <mergeCells count="20">
    <mergeCell ref="A2:E3"/>
    <mergeCell ref="H2:O3"/>
    <mergeCell ref="E16:J16"/>
    <mergeCell ref="M16:R16"/>
    <mergeCell ref="U16:Z16"/>
    <mergeCell ref="AU727:AZ727"/>
    <mergeCell ref="AM16:AR16"/>
    <mergeCell ref="AU16:AZ16"/>
    <mergeCell ref="E382:J382"/>
    <mergeCell ref="M382:R382"/>
    <mergeCell ref="U382:Z382"/>
    <mergeCell ref="AE382:AJ382"/>
    <mergeCell ref="AM382:AR382"/>
    <mergeCell ref="AU382:AZ382"/>
    <mergeCell ref="AE16:AJ16"/>
    <mergeCell ref="E727:J727"/>
    <mergeCell ref="M727:R727"/>
    <mergeCell ref="U727:Z727"/>
    <mergeCell ref="AE727:AJ727"/>
    <mergeCell ref="AM727:AR72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312"/>
  <sheetViews>
    <sheetView topLeftCell="A5" zoomScale="80" zoomScaleNormal="80" zoomScaleSheetLayoutView="40" zoomScalePageLayoutView="55" workbookViewId="0">
      <pane xSplit="1" topLeftCell="B1" activePane="topRight" state="frozen"/>
      <selection pane="topRight" activeCell="A10" sqref="A10"/>
    </sheetView>
  </sheetViews>
  <sheetFormatPr defaultColWidth="0" defaultRowHeight="14.4" zeroHeight="1"/>
  <cols>
    <col min="1" max="1" width="23.6640625" style="4" customWidth="1"/>
    <col min="2" max="2" width="18.6640625" style="5" customWidth="1"/>
    <col min="3" max="3" width="32.33203125" style="5" customWidth="1"/>
    <col min="4" max="5" width="18.6640625" style="5" customWidth="1"/>
    <col min="6" max="10" width="20.6640625" style="5" customWidth="1"/>
    <col min="11" max="11" width="2.5546875" style="4" customWidth="1"/>
    <col min="12" max="12" width="20.6640625" style="58" customWidth="1"/>
    <col min="13" max="20" width="20.6640625" style="5" customWidth="1"/>
    <col min="21" max="21" width="2.5546875" style="4" customWidth="1"/>
    <col min="22" max="22" width="20.6640625" style="58" customWidth="1"/>
    <col min="23" max="30" width="20.6640625" style="5" customWidth="1"/>
    <col min="31" max="31" width="8.6640625" style="4" customWidth="1"/>
    <col min="34" max="36" width="0" style="5" hidden="1" customWidth="1"/>
    <col min="37" max="16382" width="8.6640625" style="5" hidden="1"/>
    <col min="16383" max="16384" width="8.6640625" hidden="1"/>
  </cols>
  <sheetData>
    <row r="1" spans="1:30" ht="15" thickBot="1">
      <c r="A1" s="59" t="s">
        <v>799</v>
      </c>
      <c r="B1" s="4"/>
      <c r="C1" s="4"/>
      <c r="D1" s="4"/>
      <c r="E1" s="4"/>
      <c r="F1" s="4"/>
      <c r="G1" s="17"/>
      <c r="H1" s="4"/>
      <c r="I1" s="4"/>
      <c r="J1" s="4"/>
      <c r="L1" s="59" t="s">
        <v>800</v>
      </c>
      <c r="M1" s="17"/>
      <c r="N1" s="17"/>
      <c r="O1" s="4"/>
      <c r="P1" s="4"/>
      <c r="Q1" s="4"/>
      <c r="R1" s="4"/>
      <c r="S1" s="4"/>
      <c r="T1" s="4"/>
      <c r="V1" s="59" t="s">
        <v>801</v>
      </c>
      <c r="W1" s="4"/>
      <c r="X1" s="4"/>
      <c r="Y1" s="4"/>
      <c r="Z1" s="4"/>
      <c r="AA1" s="4"/>
      <c r="AB1" s="4"/>
      <c r="AC1" s="4"/>
      <c r="AD1" s="4"/>
    </row>
    <row r="2" spans="1:30" ht="78" customHeight="1" thickBot="1">
      <c r="A2" s="484" t="s">
        <v>802</v>
      </c>
      <c r="B2" s="485"/>
      <c r="C2" s="485"/>
      <c r="D2" s="486"/>
      <c r="E2" s="98"/>
      <c r="F2" s="98"/>
      <c r="G2" s="98"/>
      <c r="H2" s="98"/>
      <c r="I2" s="4"/>
      <c r="J2" s="4"/>
      <c r="L2" s="487" t="s">
        <v>803</v>
      </c>
      <c r="M2" s="488"/>
      <c r="N2" s="489"/>
      <c r="O2" s="19"/>
      <c r="P2" s="19"/>
      <c r="Q2" s="19"/>
      <c r="R2" s="4"/>
      <c r="S2" s="4"/>
      <c r="T2" s="4"/>
      <c r="V2" s="487" t="s">
        <v>804</v>
      </c>
      <c r="W2" s="488"/>
      <c r="X2" s="488"/>
      <c r="Y2" s="489"/>
      <c r="Z2" s="19"/>
      <c r="AA2" s="19"/>
      <c r="AB2" s="19"/>
      <c r="AC2" s="4"/>
      <c r="AD2" s="4"/>
    </row>
    <row r="3" spans="1:30">
      <c r="A3" s="124"/>
      <c r="B3" s="124"/>
      <c r="C3" s="124"/>
      <c r="D3" s="124"/>
      <c r="E3" s="98"/>
      <c r="F3" s="98"/>
      <c r="G3" s="98"/>
      <c r="H3" s="98"/>
      <c r="I3" s="4"/>
      <c r="J3" s="4"/>
      <c r="L3" s="125"/>
      <c r="M3" s="62"/>
      <c r="N3" s="62"/>
      <c r="O3" s="19"/>
      <c r="P3" s="19"/>
      <c r="Q3" s="19"/>
      <c r="R3" s="4"/>
      <c r="S3" s="4"/>
      <c r="T3" s="4"/>
      <c r="V3" s="125"/>
      <c r="W3" s="62"/>
      <c r="X3" s="62"/>
      <c r="Y3" s="62"/>
      <c r="Z3" s="19"/>
      <c r="AA3" s="19"/>
      <c r="AB3" s="19"/>
      <c r="AC3" s="4"/>
      <c r="AD3" s="4"/>
    </row>
    <row r="4" spans="1:30">
      <c r="A4" s="6" t="s">
        <v>14</v>
      </c>
      <c r="B4" s="61"/>
      <c r="C4" s="61"/>
      <c r="D4" s="61"/>
      <c r="E4" s="61"/>
      <c r="F4" s="6"/>
      <c r="G4" s="6"/>
      <c r="H4" s="6"/>
      <c r="I4" s="4"/>
      <c r="J4" s="4"/>
      <c r="L4" s="50" t="s">
        <v>805</v>
      </c>
      <c r="M4" s="4"/>
      <c r="N4" s="4"/>
      <c r="O4" s="4"/>
      <c r="P4" s="4"/>
      <c r="Q4" s="4"/>
      <c r="R4" s="4"/>
      <c r="S4" s="4"/>
      <c r="T4" s="4"/>
      <c r="V4" s="50" t="s">
        <v>806</v>
      </c>
      <c r="W4" s="4"/>
      <c r="X4" s="4"/>
      <c r="Y4" s="4"/>
      <c r="Z4" s="4"/>
      <c r="AA4" s="4"/>
      <c r="AB4" s="4"/>
      <c r="AC4" s="4"/>
      <c r="AD4" s="4"/>
    </row>
    <row r="5" spans="1:30">
      <c r="B5" s="4"/>
      <c r="C5" s="4"/>
      <c r="D5" s="4"/>
      <c r="E5" s="4"/>
      <c r="F5" s="4"/>
      <c r="G5" s="4"/>
      <c r="H5" s="4"/>
      <c r="I5" s="4"/>
      <c r="J5" s="4"/>
      <c r="L5" s="50"/>
      <c r="M5" s="4"/>
      <c r="N5" s="4"/>
      <c r="O5" s="4"/>
      <c r="P5" s="4"/>
      <c r="Q5" s="4"/>
      <c r="R5" s="4"/>
      <c r="S5" s="4"/>
      <c r="T5" s="4"/>
      <c r="V5" s="50"/>
      <c r="W5" s="4"/>
      <c r="X5" s="4"/>
      <c r="Y5" s="4"/>
      <c r="Z5" s="4"/>
      <c r="AA5" s="4"/>
      <c r="AB5" s="4"/>
      <c r="AC5" s="4"/>
      <c r="AD5" s="4"/>
    </row>
    <row r="6" spans="1:30">
      <c r="A6" s="4" t="s">
        <v>624</v>
      </c>
      <c r="B6" s="4"/>
      <c r="C6" s="4"/>
      <c r="D6" s="4"/>
      <c r="E6" s="4"/>
      <c r="F6" s="4"/>
      <c r="G6" s="4"/>
      <c r="H6" s="4"/>
      <c r="I6" s="4"/>
      <c r="J6" s="4"/>
      <c r="L6" s="50"/>
      <c r="M6" s="4"/>
      <c r="N6" s="4"/>
      <c r="O6" s="4"/>
      <c r="P6" s="4"/>
      <c r="Q6" s="4"/>
      <c r="R6" s="4"/>
      <c r="S6" s="4"/>
      <c r="T6" s="4"/>
      <c r="V6" s="83" t="s">
        <v>17</v>
      </c>
      <c r="W6" s="4" t="s">
        <v>807</v>
      </c>
      <c r="X6" s="4"/>
      <c r="Y6" s="4"/>
      <c r="Z6" s="4"/>
      <c r="AA6" s="4"/>
      <c r="AB6" s="4"/>
      <c r="AC6" s="4"/>
      <c r="AD6" s="4"/>
    </row>
    <row r="7" spans="1:30">
      <c r="B7" s="4"/>
      <c r="C7" s="4"/>
      <c r="D7" s="4"/>
      <c r="E7" s="4"/>
      <c r="F7" s="4"/>
      <c r="G7" s="4"/>
      <c r="H7" s="4"/>
      <c r="I7" s="4"/>
      <c r="J7" s="4"/>
      <c r="M7" s="4"/>
      <c r="N7" s="4"/>
      <c r="O7" s="4"/>
      <c r="P7" s="4"/>
      <c r="Q7" s="4"/>
      <c r="R7" s="4"/>
      <c r="S7" s="4"/>
      <c r="T7" s="4"/>
      <c r="V7" s="50"/>
      <c r="W7" s="4" t="s">
        <v>808</v>
      </c>
      <c r="X7" s="4"/>
      <c r="Y7" s="4"/>
      <c r="Z7" s="4"/>
      <c r="AA7" s="4"/>
      <c r="AB7" s="4"/>
      <c r="AC7" s="4"/>
      <c r="AD7" s="4"/>
    </row>
    <row r="8" spans="1:30">
      <c r="B8" s="4"/>
      <c r="C8" s="4"/>
      <c r="D8" s="4"/>
      <c r="E8" s="4"/>
      <c r="F8" s="4"/>
      <c r="G8" s="4"/>
      <c r="H8" s="4"/>
      <c r="I8" s="4"/>
      <c r="J8" s="4"/>
      <c r="L8" s="50"/>
      <c r="M8" s="4"/>
      <c r="N8" s="4"/>
      <c r="O8" s="4"/>
      <c r="P8" s="4"/>
      <c r="Q8" s="4"/>
      <c r="R8" s="4"/>
      <c r="S8" s="4"/>
      <c r="T8" s="4"/>
      <c r="V8" s="50"/>
      <c r="W8" s="4" t="s">
        <v>809</v>
      </c>
      <c r="X8" s="4"/>
      <c r="Y8" s="4"/>
      <c r="Z8" s="4"/>
      <c r="AA8" s="4"/>
      <c r="AB8" s="4"/>
      <c r="AC8" s="4"/>
      <c r="AD8" s="4"/>
    </row>
    <row r="9" spans="1:30">
      <c r="B9" s="4"/>
      <c r="C9" s="4"/>
      <c r="D9" s="4"/>
      <c r="E9" s="4"/>
      <c r="F9" s="4"/>
      <c r="G9" s="4"/>
      <c r="H9" s="4"/>
      <c r="I9" s="4"/>
      <c r="J9" s="102" t="s">
        <v>28</v>
      </c>
      <c r="L9" s="50"/>
      <c r="M9" s="4"/>
      <c r="N9" s="4"/>
      <c r="O9" s="4"/>
      <c r="P9" s="4"/>
      <c r="Q9" s="4"/>
      <c r="R9" s="4"/>
      <c r="S9" s="4"/>
      <c r="T9" s="102" t="s">
        <v>28</v>
      </c>
      <c r="V9" s="50"/>
      <c r="W9" s="4"/>
      <c r="X9" s="4"/>
      <c r="Y9" s="4"/>
      <c r="Z9" s="4"/>
      <c r="AA9" s="4"/>
      <c r="AB9" s="4"/>
      <c r="AC9" s="4"/>
      <c r="AD9" s="4"/>
    </row>
    <row r="10" spans="1:30">
      <c r="A10" s="113"/>
      <c r="B10" s="4"/>
      <c r="C10" s="4"/>
      <c r="D10" s="4"/>
      <c r="E10" s="4"/>
      <c r="F10" s="4"/>
      <c r="H10" s="4"/>
      <c r="I10" s="4"/>
      <c r="L10" s="50"/>
      <c r="M10" s="4"/>
      <c r="N10" s="4"/>
      <c r="O10" s="4"/>
      <c r="V10" s="50"/>
      <c r="W10" s="4"/>
      <c r="AB10" s="4"/>
      <c r="AC10" s="4"/>
      <c r="AD10" s="4"/>
    </row>
    <row r="11" spans="1:30" ht="79.2">
      <c r="A11" s="55" t="s">
        <v>740</v>
      </c>
      <c r="B11" s="63" t="s">
        <v>810</v>
      </c>
      <c r="C11" s="63" t="s">
        <v>35</v>
      </c>
      <c r="D11" s="63" t="s">
        <v>36</v>
      </c>
      <c r="E11" s="63" t="s">
        <v>37</v>
      </c>
      <c r="F11" s="64" t="s">
        <v>811</v>
      </c>
      <c r="G11" s="64" t="s">
        <v>812</v>
      </c>
      <c r="H11" s="64" t="s">
        <v>813</v>
      </c>
      <c r="I11" s="64" t="s">
        <v>814</v>
      </c>
      <c r="J11" s="64" t="s">
        <v>815</v>
      </c>
      <c r="K11" s="67"/>
      <c r="L11" s="64" t="s">
        <v>816</v>
      </c>
      <c r="M11" s="64" t="s">
        <v>817</v>
      </c>
      <c r="N11" s="64" t="s">
        <v>818</v>
      </c>
      <c r="O11" s="64" t="s">
        <v>819</v>
      </c>
      <c r="P11" s="64" t="s">
        <v>820</v>
      </c>
      <c r="Q11" s="64" t="s">
        <v>821</v>
      </c>
      <c r="R11" s="64" t="s">
        <v>822</v>
      </c>
      <c r="S11" s="64" t="s">
        <v>823</v>
      </c>
      <c r="T11" s="64" t="s">
        <v>824</v>
      </c>
      <c r="U11" s="67"/>
      <c r="V11" s="64" t="s">
        <v>825</v>
      </c>
      <c r="W11" s="64" t="s">
        <v>826</v>
      </c>
      <c r="X11" s="64" t="s">
        <v>827</v>
      </c>
      <c r="Y11" s="64" t="s">
        <v>828</v>
      </c>
      <c r="Z11" s="64" t="s">
        <v>829</v>
      </c>
      <c r="AA11" s="64" t="s">
        <v>830</v>
      </c>
      <c r="AB11" s="64" t="s">
        <v>831</v>
      </c>
      <c r="AC11" s="64" t="s">
        <v>832</v>
      </c>
      <c r="AD11" s="64" t="s">
        <v>833</v>
      </c>
    </row>
    <row r="12" spans="1:30">
      <c r="A12" s="55"/>
      <c r="B12" s="11"/>
      <c r="C12" s="11" t="s">
        <v>635</v>
      </c>
      <c r="D12" s="11"/>
      <c r="E12" s="11" t="s">
        <v>54</v>
      </c>
      <c r="F12" s="11">
        <v>1</v>
      </c>
      <c r="G12" s="236"/>
      <c r="H12" s="236">
        <v>550.29</v>
      </c>
      <c r="I12" s="236">
        <v>550.29</v>
      </c>
      <c r="J12" s="226"/>
      <c r="L12" s="11">
        <v>1</v>
      </c>
      <c r="M12" s="236"/>
      <c r="N12" s="236"/>
      <c r="O12" s="11"/>
      <c r="P12" s="236"/>
      <c r="Q12" s="236"/>
      <c r="R12" s="11">
        <v>1</v>
      </c>
      <c r="S12" s="236">
        <v>550.29</v>
      </c>
      <c r="T12" s="236">
        <v>550.29</v>
      </c>
      <c r="U12" s="239"/>
      <c r="V12" s="11"/>
      <c r="W12" s="11"/>
      <c r="X12" s="11"/>
      <c r="Y12" s="11"/>
      <c r="Z12" s="11"/>
      <c r="AA12" s="11"/>
      <c r="AB12" s="11"/>
      <c r="AC12" s="11"/>
      <c r="AD12" s="11"/>
    </row>
    <row r="13" spans="1:30">
      <c r="A13" s="55"/>
      <c r="B13" s="11"/>
      <c r="C13" s="11" t="s">
        <v>636</v>
      </c>
      <c r="D13" s="11"/>
      <c r="E13" s="11" t="s">
        <v>68</v>
      </c>
      <c r="F13" s="11">
        <v>7</v>
      </c>
      <c r="G13" s="236">
        <v>123.19650883838401</v>
      </c>
      <c r="H13" s="236">
        <v>8935.4</v>
      </c>
      <c r="I13" s="236">
        <v>1276.4857142857099</v>
      </c>
      <c r="J13" s="226">
        <v>14</v>
      </c>
      <c r="L13" s="11">
        <v>3</v>
      </c>
      <c r="M13" s="236">
        <v>6486.77</v>
      </c>
      <c r="N13" s="236">
        <v>1621.6925000000001</v>
      </c>
      <c r="O13" s="11"/>
      <c r="P13" s="236"/>
      <c r="Q13" s="236"/>
      <c r="R13" s="11">
        <v>7</v>
      </c>
      <c r="S13" s="236">
        <v>8935.4</v>
      </c>
      <c r="T13" s="236">
        <v>1276.4857142857099</v>
      </c>
      <c r="U13" s="239"/>
      <c r="V13" s="11"/>
      <c r="W13" s="11"/>
      <c r="X13" s="11"/>
      <c r="Y13" s="11"/>
      <c r="Z13" s="11"/>
      <c r="AA13" s="11"/>
      <c r="AB13" s="11"/>
      <c r="AC13" s="11"/>
      <c r="AD13" s="11"/>
    </row>
    <row r="14" spans="1:30">
      <c r="A14" s="55"/>
      <c r="B14" s="11"/>
      <c r="C14" s="11" t="s">
        <v>741</v>
      </c>
      <c r="D14" s="11"/>
      <c r="E14" s="11" t="s">
        <v>342</v>
      </c>
      <c r="F14" s="11">
        <v>1</v>
      </c>
      <c r="G14" s="236"/>
      <c r="H14" s="236">
        <v>340.02</v>
      </c>
      <c r="I14" s="236">
        <v>340.02</v>
      </c>
      <c r="J14" s="226"/>
      <c r="L14" s="11">
        <v>1</v>
      </c>
      <c r="M14" s="236"/>
      <c r="N14" s="236"/>
      <c r="O14" s="11"/>
      <c r="P14" s="236"/>
      <c r="Q14" s="236"/>
      <c r="R14" s="11">
        <v>1</v>
      </c>
      <c r="S14" s="236">
        <v>340.02</v>
      </c>
      <c r="T14" s="236">
        <v>340.02</v>
      </c>
      <c r="U14" s="239"/>
      <c r="V14" s="11"/>
      <c r="W14" s="11"/>
      <c r="X14" s="11"/>
      <c r="Y14" s="11"/>
      <c r="Z14" s="11"/>
      <c r="AA14" s="11"/>
      <c r="AB14" s="11"/>
      <c r="AC14" s="11"/>
      <c r="AD14" s="11"/>
    </row>
    <row r="15" spans="1:30">
      <c r="A15" s="55"/>
      <c r="B15" s="11"/>
      <c r="C15" s="11" t="s">
        <v>53</v>
      </c>
      <c r="D15" s="11"/>
      <c r="E15" s="11" t="s">
        <v>54</v>
      </c>
      <c r="F15" s="11">
        <v>200</v>
      </c>
      <c r="G15" s="236">
        <v>103.594940164633</v>
      </c>
      <c r="H15" s="236">
        <v>195140.73</v>
      </c>
      <c r="I15" s="236">
        <v>975.70365000000004</v>
      </c>
      <c r="J15" s="226">
        <v>11.568181818181801</v>
      </c>
      <c r="L15" s="11">
        <v>140</v>
      </c>
      <c r="M15" s="236">
        <v>65146.400000000001</v>
      </c>
      <c r="N15" s="236">
        <v>1085.7733333333299</v>
      </c>
      <c r="O15" s="11"/>
      <c r="P15" s="236"/>
      <c r="Q15" s="236"/>
      <c r="R15" s="11">
        <v>200</v>
      </c>
      <c r="S15" s="236">
        <v>195140.73</v>
      </c>
      <c r="T15" s="236">
        <v>975.70365000000004</v>
      </c>
      <c r="U15" s="239"/>
      <c r="V15" s="11"/>
      <c r="W15" s="11"/>
      <c r="X15" s="11"/>
      <c r="Y15" s="11"/>
      <c r="Z15" s="11"/>
      <c r="AA15" s="11"/>
      <c r="AB15" s="11"/>
      <c r="AC15" s="11"/>
      <c r="AD15" s="11"/>
    </row>
    <row r="16" spans="1:30">
      <c r="A16" s="55"/>
      <c r="B16" s="11"/>
      <c r="C16" s="11" t="s">
        <v>53</v>
      </c>
      <c r="D16" s="11"/>
      <c r="E16" s="11" t="s">
        <v>56</v>
      </c>
      <c r="F16" s="11">
        <v>182</v>
      </c>
      <c r="G16" s="236">
        <v>109.703684802571</v>
      </c>
      <c r="H16" s="236">
        <v>193691.65</v>
      </c>
      <c r="I16" s="236">
        <v>1064.2398351648401</v>
      </c>
      <c r="J16" s="226">
        <v>11.3818181818182</v>
      </c>
      <c r="L16" s="11">
        <v>109</v>
      </c>
      <c r="M16" s="236">
        <v>87312.48</v>
      </c>
      <c r="N16" s="236">
        <v>1196.06136986301</v>
      </c>
      <c r="O16" s="11"/>
      <c r="P16" s="236"/>
      <c r="Q16" s="236"/>
      <c r="R16" s="11">
        <v>182</v>
      </c>
      <c r="S16" s="236">
        <v>193691.65</v>
      </c>
      <c r="T16" s="236">
        <v>1064.2398351648401</v>
      </c>
      <c r="U16" s="239"/>
      <c r="V16" s="11"/>
      <c r="W16" s="11"/>
      <c r="X16" s="11"/>
      <c r="Y16" s="11"/>
      <c r="Z16" s="11"/>
      <c r="AA16" s="11"/>
      <c r="AB16" s="11"/>
      <c r="AC16" s="11"/>
      <c r="AD16" s="11"/>
    </row>
    <row r="17" spans="1:30">
      <c r="A17" s="55"/>
      <c r="B17" s="11"/>
      <c r="C17" s="11" t="s">
        <v>57</v>
      </c>
      <c r="D17" s="11"/>
      <c r="E17" s="11" t="s">
        <v>54</v>
      </c>
      <c r="F17" s="11">
        <v>32</v>
      </c>
      <c r="G17" s="236">
        <v>62.6652651515152</v>
      </c>
      <c r="H17" s="236">
        <v>32693.71</v>
      </c>
      <c r="I17" s="236">
        <v>1021.6784375</v>
      </c>
      <c r="J17" s="226">
        <v>12.75</v>
      </c>
      <c r="L17" s="11">
        <v>24</v>
      </c>
      <c r="M17" s="236">
        <v>9589.64</v>
      </c>
      <c r="N17" s="236">
        <v>1198.7049999999999</v>
      </c>
      <c r="O17" s="11"/>
      <c r="P17" s="236"/>
      <c r="Q17" s="236"/>
      <c r="R17" s="11">
        <v>32</v>
      </c>
      <c r="S17" s="236">
        <v>32693.71</v>
      </c>
      <c r="T17" s="236">
        <v>1021.6784375</v>
      </c>
      <c r="U17" s="239"/>
      <c r="V17" s="11"/>
      <c r="W17" s="11"/>
      <c r="X17" s="11"/>
      <c r="Y17" s="11"/>
      <c r="Z17" s="11"/>
      <c r="AA17" s="11"/>
      <c r="AB17" s="11"/>
      <c r="AC17" s="11"/>
      <c r="AD17" s="11"/>
    </row>
    <row r="18" spans="1:30">
      <c r="A18" s="55"/>
      <c r="B18" s="11"/>
      <c r="C18" s="11" t="s">
        <v>58</v>
      </c>
      <c r="D18" s="11"/>
      <c r="E18" s="11" t="s">
        <v>59</v>
      </c>
      <c r="F18" s="11">
        <v>18</v>
      </c>
      <c r="G18" s="236">
        <v>118.878428030303</v>
      </c>
      <c r="H18" s="236">
        <v>24620.69</v>
      </c>
      <c r="I18" s="236">
        <v>1367.8161111111101</v>
      </c>
      <c r="J18" s="226">
        <v>11</v>
      </c>
      <c r="L18" s="11">
        <v>10</v>
      </c>
      <c r="M18" s="236">
        <v>10896.59</v>
      </c>
      <c r="N18" s="236">
        <v>1362.07375</v>
      </c>
      <c r="O18" s="11"/>
      <c r="P18" s="236"/>
      <c r="Q18" s="236"/>
      <c r="R18" s="11">
        <v>18</v>
      </c>
      <c r="S18" s="236">
        <v>24620.69</v>
      </c>
      <c r="T18" s="236">
        <v>1367.8161111111101</v>
      </c>
      <c r="U18" s="239"/>
      <c r="V18" s="11"/>
      <c r="W18" s="11"/>
      <c r="X18" s="11"/>
      <c r="Y18" s="11"/>
      <c r="Z18" s="11"/>
      <c r="AA18" s="11"/>
      <c r="AB18" s="11"/>
      <c r="AC18" s="11"/>
      <c r="AD18" s="11"/>
    </row>
    <row r="19" spans="1:30">
      <c r="A19" s="55"/>
      <c r="B19" s="11"/>
      <c r="C19" s="11" t="s">
        <v>62</v>
      </c>
      <c r="D19" s="11"/>
      <c r="E19" s="11" t="s">
        <v>63</v>
      </c>
      <c r="F19" s="11">
        <v>26</v>
      </c>
      <c r="G19" s="236">
        <v>124.144725378788</v>
      </c>
      <c r="H19" s="236">
        <v>55652.84</v>
      </c>
      <c r="I19" s="236">
        <v>2140.49384615385</v>
      </c>
      <c r="J19" s="226">
        <v>14.25</v>
      </c>
      <c r="L19" s="11">
        <v>20</v>
      </c>
      <c r="M19" s="236">
        <v>12477.5</v>
      </c>
      <c r="N19" s="236">
        <v>2079.5833333333298</v>
      </c>
      <c r="O19" s="11"/>
      <c r="P19" s="236"/>
      <c r="Q19" s="236"/>
      <c r="R19" s="11">
        <v>26</v>
      </c>
      <c r="S19" s="236">
        <v>55652.84</v>
      </c>
      <c r="T19" s="236">
        <v>2140.49384615385</v>
      </c>
      <c r="U19" s="239"/>
      <c r="V19" s="11"/>
      <c r="W19" s="11"/>
      <c r="X19" s="11"/>
      <c r="Y19" s="11"/>
      <c r="Z19" s="11"/>
      <c r="AA19" s="11"/>
      <c r="AB19" s="11"/>
      <c r="AC19" s="11"/>
      <c r="AD19" s="11"/>
    </row>
    <row r="20" spans="1:30">
      <c r="A20" s="55"/>
      <c r="B20" s="11"/>
      <c r="C20" s="11" t="s">
        <v>71</v>
      </c>
      <c r="D20" s="11"/>
      <c r="E20" s="11" t="s">
        <v>72</v>
      </c>
      <c r="F20" s="11">
        <v>185</v>
      </c>
      <c r="G20" s="236">
        <v>154.276586174242</v>
      </c>
      <c r="H20" s="236">
        <v>254359.07</v>
      </c>
      <c r="I20" s="236">
        <v>1374.91389189189</v>
      </c>
      <c r="J20" s="226">
        <v>11.78125</v>
      </c>
      <c r="L20" s="11">
        <v>139</v>
      </c>
      <c r="M20" s="236">
        <v>80679.490000000005</v>
      </c>
      <c r="N20" s="236">
        <v>1753.90195652174</v>
      </c>
      <c r="O20" s="11"/>
      <c r="P20" s="236"/>
      <c r="Q20" s="236"/>
      <c r="R20" s="11">
        <v>185</v>
      </c>
      <c r="S20" s="236">
        <v>254359.07</v>
      </c>
      <c r="T20" s="236">
        <v>1374.91389189189</v>
      </c>
      <c r="U20" s="239"/>
      <c r="V20" s="11"/>
      <c r="W20" s="11"/>
      <c r="X20" s="11"/>
      <c r="Y20" s="11"/>
      <c r="Z20" s="11"/>
      <c r="AA20" s="11"/>
      <c r="AB20" s="11"/>
      <c r="AC20" s="11"/>
      <c r="AD20" s="11"/>
    </row>
    <row r="21" spans="1:30">
      <c r="A21" s="55"/>
      <c r="B21" s="11"/>
      <c r="C21" s="11" t="s">
        <v>73</v>
      </c>
      <c r="D21" s="11"/>
      <c r="E21" s="11" t="s">
        <v>74</v>
      </c>
      <c r="F21" s="11">
        <v>653</v>
      </c>
      <c r="G21" s="236">
        <v>77.179555576331794</v>
      </c>
      <c r="H21" s="236">
        <v>643940.22000000102</v>
      </c>
      <c r="I21" s="236">
        <v>986.12591117917395</v>
      </c>
      <c r="J21" s="226">
        <v>11.7853403141361</v>
      </c>
      <c r="L21" s="11">
        <v>395</v>
      </c>
      <c r="M21" s="236">
        <v>255407.73</v>
      </c>
      <c r="N21" s="236">
        <v>989.952441860465</v>
      </c>
      <c r="O21" s="11">
        <v>2</v>
      </c>
      <c r="P21" s="236">
        <v>95.81</v>
      </c>
      <c r="Q21" s="236">
        <v>47.905000000000001</v>
      </c>
      <c r="R21" s="11">
        <v>651</v>
      </c>
      <c r="S21" s="236">
        <v>643844.41000000096</v>
      </c>
      <c r="T21" s="236">
        <v>989.00831029185997</v>
      </c>
      <c r="U21" s="239"/>
      <c r="V21" s="11"/>
      <c r="W21" s="11"/>
      <c r="X21" s="11"/>
      <c r="Y21" s="11"/>
      <c r="Z21" s="11"/>
      <c r="AA21" s="11"/>
      <c r="AB21" s="11"/>
      <c r="AC21" s="11"/>
      <c r="AD21" s="11"/>
    </row>
    <row r="22" spans="1:30">
      <c r="A22" s="55"/>
      <c r="B22" s="11"/>
      <c r="C22" s="11" t="s">
        <v>80</v>
      </c>
      <c r="D22" s="11"/>
      <c r="E22" s="11" t="s">
        <v>81</v>
      </c>
      <c r="F22" s="11">
        <v>2</v>
      </c>
      <c r="G22" s="236"/>
      <c r="H22" s="236">
        <v>1362.71</v>
      </c>
      <c r="I22" s="236">
        <v>681.35500000000002</v>
      </c>
      <c r="J22" s="226"/>
      <c r="L22" s="11">
        <v>2</v>
      </c>
      <c r="M22" s="236"/>
      <c r="N22" s="236"/>
      <c r="O22" s="11"/>
      <c r="P22" s="236"/>
      <c r="Q22" s="236"/>
      <c r="R22" s="11">
        <v>2</v>
      </c>
      <c r="S22" s="236">
        <v>1362.71</v>
      </c>
      <c r="T22" s="236">
        <v>681.35500000000002</v>
      </c>
      <c r="U22" s="239"/>
      <c r="V22" s="11"/>
      <c r="W22" s="11"/>
      <c r="X22" s="11"/>
      <c r="Y22" s="11"/>
      <c r="Z22" s="11"/>
      <c r="AA22" s="11"/>
      <c r="AB22" s="11"/>
      <c r="AC22" s="11"/>
      <c r="AD22" s="11"/>
    </row>
    <row r="23" spans="1:30">
      <c r="A23" s="55"/>
      <c r="B23" s="11"/>
      <c r="C23" s="11" t="s">
        <v>82</v>
      </c>
      <c r="D23" s="11"/>
      <c r="E23" s="11" t="s">
        <v>83</v>
      </c>
      <c r="F23" s="11">
        <v>6</v>
      </c>
      <c r="G23" s="236">
        <v>91.355000000000004</v>
      </c>
      <c r="H23" s="236">
        <v>3617.39</v>
      </c>
      <c r="I23" s="236">
        <v>602.89833333333297</v>
      </c>
      <c r="J23" s="226">
        <v>7</v>
      </c>
      <c r="L23" s="11">
        <v>3</v>
      </c>
      <c r="M23" s="236">
        <v>2855.18</v>
      </c>
      <c r="N23" s="236">
        <v>951.72666666666703</v>
      </c>
      <c r="O23" s="11"/>
      <c r="P23" s="236"/>
      <c r="Q23" s="236"/>
      <c r="R23" s="11">
        <v>6</v>
      </c>
      <c r="S23" s="236">
        <v>3617.39</v>
      </c>
      <c r="T23" s="236">
        <v>602.89833333333297</v>
      </c>
      <c r="U23" s="239"/>
      <c r="V23" s="11"/>
      <c r="W23" s="11"/>
      <c r="X23" s="11"/>
      <c r="Y23" s="11"/>
      <c r="Z23" s="11"/>
      <c r="AA23" s="11"/>
      <c r="AB23" s="11"/>
      <c r="AC23" s="11"/>
      <c r="AD23" s="11"/>
    </row>
    <row r="24" spans="1:30">
      <c r="A24" s="55"/>
      <c r="B24" s="11"/>
      <c r="C24" s="11" t="s">
        <v>85</v>
      </c>
      <c r="D24" s="11"/>
      <c r="E24" s="11" t="s">
        <v>87</v>
      </c>
      <c r="F24" s="11">
        <v>10</v>
      </c>
      <c r="G24" s="236">
        <v>89.295000000000002</v>
      </c>
      <c r="H24" s="236">
        <v>8697.41</v>
      </c>
      <c r="I24" s="236">
        <v>869.74099999999999</v>
      </c>
      <c r="J24" s="226">
        <v>13</v>
      </c>
      <c r="L24" s="11">
        <v>8</v>
      </c>
      <c r="M24" s="236">
        <v>2792.56</v>
      </c>
      <c r="N24" s="236">
        <v>1396.28</v>
      </c>
      <c r="O24" s="11"/>
      <c r="P24" s="236"/>
      <c r="Q24" s="236"/>
      <c r="R24" s="11">
        <v>10</v>
      </c>
      <c r="S24" s="236">
        <v>8697.41</v>
      </c>
      <c r="T24" s="236">
        <v>869.74099999999999</v>
      </c>
      <c r="U24" s="239"/>
      <c r="V24" s="11"/>
      <c r="W24" s="11"/>
      <c r="X24" s="11"/>
      <c r="Y24" s="11"/>
      <c r="Z24" s="11"/>
      <c r="AA24" s="11"/>
      <c r="AB24" s="11"/>
      <c r="AC24" s="11"/>
      <c r="AD24" s="11"/>
    </row>
    <row r="25" spans="1:30">
      <c r="A25" s="55"/>
      <c r="B25" s="11"/>
      <c r="C25" s="11" t="s">
        <v>90</v>
      </c>
      <c r="D25" s="11"/>
      <c r="E25" s="11" t="s">
        <v>68</v>
      </c>
      <c r="F25" s="11">
        <v>150</v>
      </c>
      <c r="G25" s="236">
        <v>161.93447815635301</v>
      </c>
      <c r="H25" s="236">
        <v>200504.77</v>
      </c>
      <c r="I25" s="236">
        <v>1336.6984666666699</v>
      </c>
      <c r="J25" s="226">
        <v>15.28</v>
      </c>
      <c r="L25" s="11">
        <v>110</v>
      </c>
      <c r="M25" s="236">
        <v>87941.59</v>
      </c>
      <c r="N25" s="236">
        <v>2198.5397499999999</v>
      </c>
      <c r="O25" s="11"/>
      <c r="P25" s="236"/>
      <c r="Q25" s="236"/>
      <c r="R25" s="11">
        <v>150</v>
      </c>
      <c r="S25" s="236">
        <v>200504.77</v>
      </c>
      <c r="T25" s="236">
        <v>1336.6984666666699</v>
      </c>
      <c r="U25" s="239"/>
      <c r="V25" s="11"/>
      <c r="W25" s="11"/>
      <c r="X25" s="11"/>
      <c r="Y25" s="11"/>
      <c r="Z25" s="11"/>
      <c r="AA25" s="11"/>
      <c r="AB25" s="11"/>
      <c r="AC25" s="11"/>
      <c r="AD25" s="11"/>
    </row>
    <row r="26" spans="1:30">
      <c r="A26" s="55"/>
      <c r="B26" s="11"/>
      <c r="C26" s="11" t="s">
        <v>92</v>
      </c>
      <c r="D26" s="11"/>
      <c r="E26" s="11" t="s">
        <v>93</v>
      </c>
      <c r="F26" s="11">
        <v>57</v>
      </c>
      <c r="G26" s="236">
        <v>150.26491017315999</v>
      </c>
      <c r="H26" s="236">
        <v>43138.63</v>
      </c>
      <c r="I26" s="236">
        <v>756.81807017543895</v>
      </c>
      <c r="J26" s="226">
        <v>8.78571428571429</v>
      </c>
      <c r="L26" s="11">
        <v>38</v>
      </c>
      <c r="M26" s="236">
        <v>19910.16</v>
      </c>
      <c r="N26" s="236">
        <v>1047.9031578947399</v>
      </c>
      <c r="O26" s="11">
        <v>1</v>
      </c>
      <c r="P26" s="236">
        <v>105.64</v>
      </c>
      <c r="Q26" s="236">
        <v>105.64</v>
      </c>
      <c r="R26" s="11">
        <v>56</v>
      </c>
      <c r="S26" s="236">
        <v>43032.99</v>
      </c>
      <c r="T26" s="236">
        <v>768.44624999999996</v>
      </c>
      <c r="U26" s="239"/>
      <c r="V26" s="11"/>
      <c r="W26" s="11"/>
      <c r="X26" s="11"/>
      <c r="Y26" s="11"/>
      <c r="Z26" s="11"/>
      <c r="AA26" s="11"/>
      <c r="AB26" s="11"/>
      <c r="AC26" s="11"/>
      <c r="AD26" s="11"/>
    </row>
    <row r="27" spans="1:30">
      <c r="A27" s="55"/>
      <c r="B27" s="11"/>
      <c r="C27" s="11" t="s">
        <v>92</v>
      </c>
      <c r="D27" s="11"/>
      <c r="E27" s="11" t="s">
        <v>94</v>
      </c>
      <c r="F27" s="11">
        <v>3</v>
      </c>
      <c r="G27" s="236">
        <v>104.193106060606</v>
      </c>
      <c r="H27" s="236">
        <v>2168.52</v>
      </c>
      <c r="I27" s="236">
        <v>722.84</v>
      </c>
      <c r="J27" s="226">
        <v>9.5</v>
      </c>
      <c r="L27" s="11">
        <v>1</v>
      </c>
      <c r="M27" s="236">
        <v>1791.31</v>
      </c>
      <c r="N27" s="236">
        <v>895.65499999999997</v>
      </c>
      <c r="O27" s="11"/>
      <c r="P27" s="236"/>
      <c r="Q27" s="236"/>
      <c r="R27" s="11">
        <v>3</v>
      </c>
      <c r="S27" s="236">
        <v>2168.52</v>
      </c>
      <c r="T27" s="236">
        <v>722.84</v>
      </c>
      <c r="U27" s="239"/>
      <c r="V27" s="11"/>
      <c r="W27" s="11"/>
      <c r="X27" s="11"/>
      <c r="Y27" s="11"/>
      <c r="Z27" s="11"/>
      <c r="AA27" s="11"/>
      <c r="AB27" s="11"/>
      <c r="AC27" s="11"/>
      <c r="AD27" s="11"/>
    </row>
    <row r="28" spans="1:30">
      <c r="A28" s="55"/>
      <c r="B28" s="11"/>
      <c r="C28" s="11" t="s">
        <v>97</v>
      </c>
      <c r="D28" s="11"/>
      <c r="E28" s="11" t="s">
        <v>98</v>
      </c>
      <c r="F28" s="11">
        <v>13</v>
      </c>
      <c r="G28" s="236">
        <v>260.85791666666699</v>
      </c>
      <c r="H28" s="236">
        <v>25722.16</v>
      </c>
      <c r="I28" s="236">
        <v>1978.62769230769</v>
      </c>
      <c r="J28" s="226">
        <v>19</v>
      </c>
      <c r="L28" s="11">
        <v>10</v>
      </c>
      <c r="M28" s="236">
        <v>12222.43</v>
      </c>
      <c r="N28" s="236">
        <v>4074.1433333333298</v>
      </c>
      <c r="O28" s="11"/>
      <c r="P28" s="236"/>
      <c r="Q28" s="236"/>
      <c r="R28" s="11">
        <v>13</v>
      </c>
      <c r="S28" s="236">
        <v>25722.16</v>
      </c>
      <c r="T28" s="236">
        <v>1978.62769230769</v>
      </c>
      <c r="U28" s="239"/>
      <c r="V28" s="11"/>
      <c r="W28" s="11"/>
      <c r="X28" s="11"/>
      <c r="Y28" s="11"/>
      <c r="Z28" s="11"/>
      <c r="AA28" s="11"/>
      <c r="AB28" s="11"/>
      <c r="AC28" s="11"/>
      <c r="AD28" s="11"/>
    </row>
    <row r="29" spans="1:30">
      <c r="A29" s="55"/>
      <c r="B29" s="11"/>
      <c r="C29" s="11" t="s">
        <v>103</v>
      </c>
      <c r="D29" s="11"/>
      <c r="E29" s="11" t="s">
        <v>95</v>
      </c>
      <c r="F29" s="11">
        <v>18</v>
      </c>
      <c r="G29" s="236">
        <v>146.087420454545</v>
      </c>
      <c r="H29" s="236">
        <v>22291.39</v>
      </c>
      <c r="I29" s="236">
        <v>1238.41055555556</v>
      </c>
      <c r="J29" s="226">
        <v>11</v>
      </c>
      <c r="L29" s="11">
        <v>14</v>
      </c>
      <c r="M29" s="236">
        <v>6165.33</v>
      </c>
      <c r="N29" s="236">
        <v>1541.3325</v>
      </c>
      <c r="O29" s="11"/>
      <c r="P29" s="236"/>
      <c r="Q29" s="236"/>
      <c r="R29" s="11">
        <v>18</v>
      </c>
      <c r="S29" s="236">
        <v>22291.39</v>
      </c>
      <c r="T29" s="236">
        <v>1238.41055555556</v>
      </c>
      <c r="U29" s="239"/>
      <c r="V29" s="11"/>
      <c r="W29" s="11"/>
      <c r="X29" s="11"/>
      <c r="Y29" s="11"/>
      <c r="Z29" s="11"/>
      <c r="AA29" s="11"/>
      <c r="AB29" s="11"/>
      <c r="AC29" s="11"/>
      <c r="AD29" s="11"/>
    </row>
    <row r="30" spans="1:30">
      <c r="A30" s="55"/>
      <c r="B30" s="11"/>
      <c r="C30" s="11" t="s">
        <v>108</v>
      </c>
      <c r="D30" s="11"/>
      <c r="E30" s="11" t="s">
        <v>96</v>
      </c>
      <c r="F30" s="11">
        <v>39</v>
      </c>
      <c r="G30" s="236">
        <v>122.847762345679</v>
      </c>
      <c r="H30" s="236">
        <v>44330.879999999997</v>
      </c>
      <c r="I30" s="236">
        <v>1136.6892307692301</v>
      </c>
      <c r="J30" s="226">
        <v>14.8888888888889</v>
      </c>
      <c r="L30" s="11">
        <v>25</v>
      </c>
      <c r="M30" s="236">
        <v>22038.58</v>
      </c>
      <c r="N30" s="236">
        <v>1574.1842857142899</v>
      </c>
      <c r="O30" s="11"/>
      <c r="P30" s="236"/>
      <c r="Q30" s="236"/>
      <c r="R30" s="11">
        <v>39</v>
      </c>
      <c r="S30" s="236">
        <v>44330.879999999997</v>
      </c>
      <c r="T30" s="236">
        <v>1136.6892307692301</v>
      </c>
      <c r="U30" s="239"/>
      <c r="V30" s="11"/>
      <c r="W30" s="11"/>
      <c r="X30" s="11"/>
      <c r="Y30" s="11"/>
      <c r="Z30" s="11"/>
      <c r="AA30" s="11"/>
      <c r="AB30" s="11"/>
      <c r="AC30" s="11"/>
      <c r="AD30" s="11"/>
    </row>
    <row r="31" spans="1:30">
      <c r="A31" s="55"/>
      <c r="B31" s="11"/>
      <c r="C31" s="11" t="s">
        <v>113</v>
      </c>
      <c r="D31" s="11"/>
      <c r="E31" s="11" t="s">
        <v>114</v>
      </c>
      <c r="F31" s="11">
        <v>1</v>
      </c>
      <c r="G31" s="236"/>
      <c r="H31" s="236">
        <v>1106.8499999999999</v>
      </c>
      <c r="I31" s="236">
        <v>1106.8499999999999</v>
      </c>
      <c r="J31" s="226"/>
      <c r="L31" s="11">
        <v>1</v>
      </c>
      <c r="M31" s="236"/>
      <c r="N31" s="236"/>
      <c r="O31" s="11"/>
      <c r="P31" s="236"/>
      <c r="Q31" s="236"/>
      <c r="R31" s="11">
        <v>1</v>
      </c>
      <c r="S31" s="236">
        <v>1106.8499999999999</v>
      </c>
      <c r="T31" s="236">
        <v>1106.8499999999999</v>
      </c>
      <c r="U31" s="239"/>
      <c r="V31" s="11"/>
      <c r="W31" s="11"/>
      <c r="X31" s="11"/>
      <c r="Y31" s="11"/>
      <c r="Z31" s="11"/>
      <c r="AA31" s="11"/>
      <c r="AB31" s="11"/>
      <c r="AC31" s="11"/>
      <c r="AD31" s="11"/>
    </row>
    <row r="32" spans="1:30">
      <c r="A32" s="55"/>
      <c r="B32" s="11"/>
      <c r="C32" s="11" t="s">
        <v>115</v>
      </c>
      <c r="D32" s="11"/>
      <c r="E32" s="11" t="s">
        <v>110</v>
      </c>
      <c r="F32" s="11">
        <v>15</v>
      </c>
      <c r="G32" s="236">
        <v>115.933855218855</v>
      </c>
      <c r="H32" s="236">
        <v>17197.3</v>
      </c>
      <c r="I32" s="236">
        <v>1146.4866666666701</v>
      </c>
      <c r="J32" s="226">
        <v>11.6666666666667</v>
      </c>
      <c r="L32" s="11">
        <v>10</v>
      </c>
      <c r="M32" s="236">
        <v>5748.77</v>
      </c>
      <c r="N32" s="236">
        <v>1149.7539999999999</v>
      </c>
      <c r="O32" s="11"/>
      <c r="P32" s="236"/>
      <c r="Q32" s="236"/>
      <c r="R32" s="11">
        <v>15</v>
      </c>
      <c r="S32" s="236">
        <v>17197.3</v>
      </c>
      <c r="T32" s="236">
        <v>1146.4866666666701</v>
      </c>
      <c r="U32" s="239"/>
      <c r="V32" s="11"/>
      <c r="W32" s="11"/>
      <c r="X32" s="11"/>
      <c r="Y32" s="11"/>
      <c r="Z32" s="11"/>
      <c r="AA32" s="11"/>
      <c r="AB32" s="11"/>
      <c r="AC32" s="11"/>
      <c r="AD32" s="11"/>
    </row>
    <row r="33" spans="1:30">
      <c r="A33" s="55"/>
      <c r="B33" s="11"/>
      <c r="C33" s="11" t="s">
        <v>116</v>
      </c>
      <c r="D33" s="11"/>
      <c r="E33" s="11" t="s">
        <v>117</v>
      </c>
      <c r="F33" s="11">
        <v>14</v>
      </c>
      <c r="G33" s="236">
        <v>270.34750000000003</v>
      </c>
      <c r="H33" s="236">
        <v>20783.11</v>
      </c>
      <c r="I33" s="236">
        <v>1484.5078571428601</v>
      </c>
      <c r="J33" s="226">
        <v>9.4</v>
      </c>
      <c r="L33" s="11">
        <v>8</v>
      </c>
      <c r="M33" s="236">
        <v>11596.4</v>
      </c>
      <c r="N33" s="236">
        <v>1932.7333333333299</v>
      </c>
      <c r="O33" s="11"/>
      <c r="P33" s="236"/>
      <c r="Q33" s="236"/>
      <c r="R33" s="11">
        <v>14</v>
      </c>
      <c r="S33" s="236">
        <v>20783.11</v>
      </c>
      <c r="T33" s="236">
        <v>1484.5078571428601</v>
      </c>
      <c r="U33" s="239"/>
      <c r="V33" s="11"/>
      <c r="W33" s="11"/>
      <c r="X33" s="11"/>
      <c r="Y33" s="11"/>
      <c r="Z33" s="11"/>
      <c r="AA33" s="11"/>
      <c r="AB33" s="11"/>
      <c r="AC33" s="11"/>
      <c r="AD33" s="11"/>
    </row>
    <row r="34" spans="1:30">
      <c r="A34" s="55"/>
      <c r="B34" s="11"/>
      <c r="C34" s="11" t="s">
        <v>118</v>
      </c>
      <c r="D34" s="11"/>
      <c r="E34" s="11" t="s">
        <v>59</v>
      </c>
      <c r="F34" s="11">
        <v>152</v>
      </c>
      <c r="G34" s="236">
        <v>117.278762353262</v>
      </c>
      <c r="H34" s="236">
        <v>185222.25</v>
      </c>
      <c r="I34" s="236">
        <v>1218.5674342105301</v>
      </c>
      <c r="J34" s="226">
        <v>11.5945945945946</v>
      </c>
      <c r="L34" s="11">
        <v>95</v>
      </c>
      <c r="M34" s="236">
        <v>90025.65</v>
      </c>
      <c r="N34" s="236">
        <v>1579.39736842105</v>
      </c>
      <c r="O34" s="11"/>
      <c r="P34" s="236"/>
      <c r="Q34" s="236"/>
      <c r="R34" s="11">
        <v>152</v>
      </c>
      <c r="S34" s="236">
        <v>185222.25</v>
      </c>
      <c r="T34" s="236">
        <v>1218.5674342105301</v>
      </c>
      <c r="U34" s="239"/>
      <c r="V34" s="11"/>
      <c r="W34" s="11"/>
      <c r="X34" s="11"/>
      <c r="Y34" s="11"/>
      <c r="Z34" s="11"/>
      <c r="AA34" s="11"/>
      <c r="AB34" s="11"/>
      <c r="AC34" s="11"/>
      <c r="AD34" s="11"/>
    </row>
    <row r="35" spans="1:30">
      <c r="A35" s="55"/>
      <c r="B35" s="11"/>
      <c r="C35" s="11" t="s">
        <v>125</v>
      </c>
      <c r="D35" s="11"/>
      <c r="E35" s="11" t="s">
        <v>121</v>
      </c>
      <c r="F35" s="11">
        <v>112</v>
      </c>
      <c r="G35" s="236">
        <v>91.939406785243705</v>
      </c>
      <c r="H35" s="236">
        <v>85627.63</v>
      </c>
      <c r="I35" s="236">
        <v>764.53241071428602</v>
      </c>
      <c r="J35" s="226">
        <v>9.8260869565217401</v>
      </c>
      <c r="L35" s="11">
        <v>68</v>
      </c>
      <c r="M35" s="236">
        <v>41941.71</v>
      </c>
      <c r="N35" s="236">
        <v>953.22068181818099</v>
      </c>
      <c r="O35" s="11"/>
      <c r="P35" s="236"/>
      <c r="Q35" s="236"/>
      <c r="R35" s="11">
        <v>112</v>
      </c>
      <c r="S35" s="236">
        <v>85627.63</v>
      </c>
      <c r="T35" s="236">
        <v>764.53241071428602</v>
      </c>
      <c r="U35" s="239"/>
      <c r="V35" s="11"/>
      <c r="W35" s="11"/>
      <c r="X35" s="11"/>
      <c r="Y35" s="11"/>
      <c r="Z35" s="11"/>
      <c r="AA35" s="11"/>
      <c r="AB35" s="11"/>
      <c r="AC35" s="11"/>
      <c r="AD35" s="11"/>
    </row>
    <row r="36" spans="1:30">
      <c r="A36" s="55"/>
      <c r="B36" s="11"/>
      <c r="C36" s="11" t="s">
        <v>125</v>
      </c>
      <c r="D36" s="11"/>
      <c r="E36" s="11" t="s">
        <v>64</v>
      </c>
      <c r="F36" s="11">
        <v>1</v>
      </c>
      <c r="G36" s="236"/>
      <c r="H36" s="236">
        <v>409.19</v>
      </c>
      <c r="I36" s="236">
        <v>409.19</v>
      </c>
      <c r="J36" s="226"/>
      <c r="L36" s="11">
        <v>1</v>
      </c>
      <c r="M36" s="236"/>
      <c r="N36" s="236"/>
      <c r="O36" s="11"/>
      <c r="P36" s="236"/>
      <c r="Q36" s="236"/>
      <c r="R36" s="11">
        <v>1</v>
      </c>
      <c r="S36" s="236">
        <v>409.19</v>
      </c>
      <c r="T36" s="236">
        <v>409.19</v>
      </c>
      <c r="U36" s="239"/>
      <c r="V36" s="11"/>
      <c r="W36" s="11"/>
      <c r="X36" s="11"/>
      <c r="Y36" s="11"/>
      <c r="Z36" s="11"/>
      <c r="AA36" s="11"/>
      <c r="AB36" s="11"/>
      <c r="AC36" s="11"/>
      <c r="AD36" s="11"/>
    </row>
    <row r="37" spans="1:30">
      <c r="A37" s="55"/>
      <c r="B37" s="11"/>
      <c r="C37" s="11" t="s">
        <v>126</v>
      </c>
      <c r="D37" s="11"/>
      <c r="E37" s="11" t="s">
        <v>70</v>
      </c>
      <c r="F37" s="11">
        <v>11</v>
      </c>
      <c r="G37" s="236"/>
      <c r="H37" s="236">
        <v>16785.34</v>
      </c>
      <c r="I37" s="236">
        <v>1525.94</v>
      </c>
      <c r="J37" s="226"/>
      <c r="L37" s="11">
        <v>11</v>
      </c>
      <c r="M37" s="236"/>
      <c r="N37" s="236"/>
      <c r="O37" s="11"/>
      <c r="P37" s="236"/>
      <c r="Q37" s="236"/>
      <c r="R37" s="11">
        <v>11</v>
      </c>
      <c r="S37" s="236">
        <v>16785.34</v>
      </c>
      <c r="T37" s="236">
        <v>1525.94</v>
      </c>
      <c r="U37" s="239"/>
      <c r="V37" s="11"/>
      <c r="W37" s="11"/>
      <c r="X37" s="11"/>
      <c r="Y37" s="11"/>
      <c r="Z37" s="11"/>
      <c r="AA37" s="11"/>
      <c r="AB37" s="11"/>
      <c r="AC37" s="11"/>
      <c r="AD37" s="11"/>
    </row>
    <row r="38" spans="1:30">
      <c r="A38" s="55"/>
      <c r="B38" s="11"/>
      <c r="C38" s="11" t="s">
        <v>128</v>
      </c>
      <c r="D38" s="11"/>
      <c r="E38" s="11" t="s">
        <v>70</v>
      </c>
      <c r="F38" s="11">
        <v>5</v>
      </c>
      <c r="G38" s="236">
        <v>431.86636363636399</v>
      </c>
      <c r="H38" s="236">
        <v>8829.4</v>
      </c>
      <c r="I38" s="236">
        <v>1765.88</v>
      </c>
      <c r="J38" s="226">
        <v>12</v>
      </c>
      <c r="L38" s="11">
        <v>3</v>
      </c>
      <c r="M38" s="236">
        <v>5572.06</v>
      </c>
      <c r="N38" s="236">
        <v>2786.03</v>
      </c>
      <c r="O38" s="11"/>
      <c r="P38" s="236"/>
      <c r="Q38" s="236"/>
      <c r="R38" s="11">
        <v>5</v>
      </c>
      <c r="S38" s="236">
        <v>8829.4</v>
      </c>
      <c r="T38" s="236">
        <v>1765.88</v>
      </c>
      <c r="U38" s="239"/>
      <c r="V38" s="11"/>
      <c r="W38" s="11"/>
      <c r="X38" s="11"/>
      <c r="Y38" s="11"/>
      <c r="Z38" s="11"/>
      <c r="AA38" s="11"/>
      <c r="AB38" s="11"/>
      <c r="AC38" s="11"/>
      <c r="AD38" s="11"/>
    </row>
    <row r="39" spans="1:30">
      <c r="A39" s="55"/>
      <c r="B39" s="11"/>
      <c r="C39" s="11" t="s">
        <v>129</v>
      </c>
      <c r="D39" s="11"/>
      <c r="E39" s="11" t="s">
        <v>130</v>
      </c>
      <c r="F39" s="11">
        <v>1</v>
      </c>
      <c r="G39" s="236"/>
      <c r="H39" s="236">
        <v>2126.37</v>
      </c>
      <c r="I39" s="236">
        <v>2126.37</v>
      </c>
      <c r="J39" s="226"/>
      <c r="L39" s="11">
        <v>1</v>
      </c>
      <c r="M39" s="236"/>
      <c r="N39" s="236"/>
      <c r="O39" s="11"/>
      <c r="P39" s="236"/>
      <c r="Q39" s="236"/>
      <c r="R39" s="11">
        <v>1</v>
      </c>
      <c r="S39" s="236">
        <v>2126.37</v>
      </c>
      <c r="T39" s="236">
        <v>2126.37</v>
      </c>
      <c r="U39" s="239"/>
      <c r="V39" s="11"/>
      <c r="W39" s="11"/>
      <c r="X39" s="11"/>
      <c r="Y39" s="11"/>
      <c r="Z39" s="11"/>
      <c r="AA39" s="11"/>
      <c r="AB39" s="11"/>
      <c r="AC39" s="11"/>
      <c r="AD39" s="11"/>
    </row>
    <row r="40" spans="1:30">
      <c r="A40" s="55"/>
      <c r="B40" s="11"/>
      <c r="C40" s="11" t="s">
        <v>131</v>
      </c>
      <c r="D40" s="11"/>
      <c r="E40" s="11" t="s">
        <v>95</v>
      </c>
      <c r="F40" s="11">
        <v>5</v>
      </c>
      <c r="G40" s="236">
        <v>113.137916666667</v>
      </c>
      <c r="H40" s="236">
        <v>3266.09</v>
      </c>
      <c r="I40" s="236">
        <v>653.21799999999996</v>
      </c>
      <c r="J40" s="226">
        <v>10</v>
      </c>
      <c r="L40" s="11">
        <v>3</v>
      </c>
      <c r="M40" s="236">
        <v>1974.25</v>
      </c>
      <c r="N40" s="236">
        <v>987.125</v>
      </c>
      <c r="O40" s="11"/>
      <c r="P40" s="236"/>
      <c r="Q40" s="236"/>
      <c r="R40" s="11">
        <v>5</v>
      </c>
      <c r="S40" s="236">
        <v>3266.09</v>
      </c>
      <c r="T40" s="236">
        <v>653.21799999999996</v>
      </c>
      <c r="U40" s="239"/>
      <c r="V40" s="11"/>
      <c r="W40" s="11"/>
      <c r="X40" s="11"/>
      <c r="Y40" s="11"/>
      <c r="Z40" s="11"/>
      <c r="AA40" s="11"/>
      <c r="AB40" s="11"/>
      <c r="AC40" s="11"/>
      <c r="AD40" s="11"/>
    </row>
    <row r="41" spans="1:30">
      <c r="A41" s="55"/>
      <c r="B41" s="11"/>
      <c r="C41" s="11" t="s">
        <v>132</v>
      </c>
      <c r="D41" s="11"/>
      <c r="E41" s="11" t="s">
        <v>133</v>
      </c>
      <c r="F41" s="11">
        <v>10</v>
      </c>
      <c r="G41" s="236">
        <v>152.788833333333</v>
      </c>
      <c r="H41" s="236">
        <v>11940.47</v>
      </c>
      <c r="I41" s="236">
        <v>1194.047</v>
      </c>
      <c r="J41" s="226">
        <v>6.5</v>
      </c>
      <c r="L41" s="11">
        <v>7</v>
      </c>
      <c r="M41" s="236">
        <v>2775.18</v>
      </c>
      <c r="N41" s="236">
        <v>925.06</v>
      </c>
      <c r="O41" s="11"/>
      <c r="P41" s="236"/>
      <c r="Q41" s="236"/>
      <c r="R41" s="11">
        <v>10</v>
      </c>
      <c r="S41" s="236">
        <v>11940.47</v>
      </c>
      <c r="T41" s="236">
        <v>1194.047</v>
      </c>
      <c r="U41" s="239"/>
      <c r="V41" s="11"/>
      <c r="W41" s="11"/>
      <c r="X41" s="11"/>
      <c r="Y41" s="11"/>
      <c r="Z41" s="11"/>
      <c r="AA41" s="11"/>
      <c r="AB41" s="11"/>
      <c r="AC41" s="11"/>
      <c r="AD41" s="11"/>
    </row>
    <row r="42" spans="1:30">
      <c r="A42" s="55"/>
      <c r="B42" s="11"/>
      <c r="C42" s="11" t="s">
        <v>134</v>
      </c>
      <c r="D42" s="11"/>
      <c r="E42" s="11" t="s">
        <v>135</v>
      </c>
      <c r="F42" s="11">
        <v>630</v>
      </c>
      <c r="G42" s="236">
        <v>149.39792543302201</v>
      </c>
      <c r="H42" s="236">
        <v>920046.11000000103</v>
      </c>
      <c r="I42" s="236">
        <v>1460.3906507936499</v>
      </c>
      <c r="J42" s="226">
        <v>12.99375</v>
      </c>
      <c r="L42" s="11">
        <v>412</v>
      </c>
      <c r="M42" s="236">
        <v>375413.48</v>
      </c>
      <c r="N42" s="236">
        <v>1722.08018348624</v>
      </c>
      <c r="O42" s="11">
        <v>1</v>
      </c>
      <c r="P42" s="236">
        <v>7.37</v>
      </c>
      <c r="Q42" s="236">
        <v>7.37</v>
      </c>
      <c r="R42" s="11">
        <v>629</v>
      </c>
      <c r="S42" s="236">
        <v>920038.74000000104</v>
      </c>
      <c r="T42" s="236">
        <v>1462.7006995230499</v>
      </c>
      <c r="U42" s="239"/>
      <c r="V42" s="11"/>
      <c r="W42" s="11"/>
      <c r="X42" s="11"/>
      <c r="Y42" s="11"/>
      <c r="Z42" s="11"/>
      <c r="AA42" s="11"/>
      <c r="AB42" s="11"/>
      <c r="AC42" s="11"/>
      <c r="AD42" s="11"/>
    </row>
    <row r="43" spans="1:30">
      <c r="A43" s="55"/>
      <c r="B43" s="11"/>
      <c r="C43" s="11" t="s">
        <v>134</v>
      </c>
      <c r="D43" s="11"/>
      <c r="E43" s="11" t="s">
        <v>471</v>
      </c>
      <c r="F43" s="11">
        <v>1</v>
      </c>
      <c r="G43" s="236"/>
      <c r="H43" s="236">
        <v>1459.62</v>
      </c>
      <c r="I43" s="236">
        <v>1459.62</v>
      </c>
      <c r="J43" s="226"/>
      <c r="L43" s="11">
        <v>1</v>
      </c>
      <c r="M43" s="236"/>
      <c r="N43" s="236"/>
      <c r="O43" s="11"/>
      <c r="P43" s="236"/>
      <c r="Q43" s="236"/>
      <c r="R43" s="11">
        <v>1</v>
      </c>
      <c r="S43" s="236">
        <v>1459.62</v>
      </c>
      <c r="T43" s="236">
        <v>1459.62</v>
      </c>
      <c r="U43" s="239"/>
      <c r="V43" s="11"/>
      <c r="W43" s="11"/>
      <c r="X43" s="11"/>
      <c r="Y43" s="11"/>
      <c r="Z43" s="11"/>
      <c r="AA43" s="11"/>
      <c r="AB43" s="11"/>
      <c r="AC43" s="11"/>
      <c r="AD43" s="11"/>
    </row>
    <row r="44" spans="1:30">
      <c r="A44" s="55"/>
      <c r="B44" s="11"/>
      <c r="C44" s="11" t="s">
        <v>136</v>
      </c>
      <c r="D44" s="11"/>
      <c r="E44" s="11" t="s">
        <v>138</v>
      </c>
      <c r="F44" s="11">
        <v>74</v>
      </c>
      <c r="G44" s="236">
        <v>110.138285650624</v>
      </c>
      <c r="H44" s="236">
        <v>68522.91</v>
      </c>
      <c r="I44" s="236">
        <v>925.98527027027001</v>
      </c>
      <c r="J44" s="226">
        <v>13.823529411764699</v>
      </c>
      <c r="L44" s="11">
        <v>53</v>
      </c>
      <c r="M44" s="236">
        <v>32295</v>
      </c>
      <c r="N44" s="236">
        <v>1537.8571428571399</v>
      </c>
      <c r="O44" s="11"/>
      <c r="P44" s="236"/>
      <c r="Q44" s="236"/>
      <c r="R44" s="11">
        <v>74</v>
      </c>
      <c r="S44" s="236">
        <v>68522.91</v>
      </c>
      <c r="T44" s="236">
        <v>925.98527027027001</v>
      </c>
      <c r="U44" s="239"/>
      <c r="V44" s="11"/>
      <c r="W44" s="11"/>
      <c r="X44" s="11"/>
      <c r="Y44" s="11"/>
      <c r="Z44" s="11"/>
      <c r="AA44" s="11"/>
      <c r="AB44" s="11"/>
      <c r="AC44" s="11"/>
      <c r="AD44" s="11"/>
    </row>
    <row r="45" spans="1:30">
      <c r="A45" s="55"/>
      <c r="B45" s="11"/>
      <c r="C45" s="11" t="s">
        <v>141</v>
      </c>
      <c r="D45" s="11"/>
      <c r="E45" s="11" t="s">
        <v>135</v>
      </c>
      <c r="F45" s="11">
        <v>3</v>
      </c>
      <c r="G45" s="236">
        <v>34.767499999999998</v>
      </c>
      <c r="H45" s="236">
        <v>1024.21</v>
      </c>
      <c r="I45" s="236">
        <v>341.40333333333302</v>
      </c>
      <c r="J45" s="226">
        <v>13</v>
      </c>
      <c r="L45" s="11">
        <v>1</v>
      </c>
      <c r="M45" s="236">
        <v>835.53</v>
      </c>
      <c r="N45" s="236">
        <v>417.76499999999999</v>
      </c>
      <c r="O45" s="11"/>
      <c r="P45" s="236"/>
      <c r="Q45" s="236"/>
      <c r="R45" s="11">
        <v>3</v>
      </c>
      <c r="S45" s="236">
        <v>1024.21</v>
      </c>
      <c r="T45" s="236">
        <v>341.40333333333302</v>
      </c>
      <c r="U45" s="239"/>
      <c r="V45" s="11"/>
      <c r="W45" s="11"/>
      <c r="X45" s="11"/>
      <c r="Y45" s="11"/>
      <c r="Z45" s="11"/>
      <c r="AA45" s="11"/>
      <c r="AB45" s="11"/>
      <c r="AC45" s="11"/>
      <c r="AD45" s="11"/>
    </row>
    <row r="46" spans="1:30">
      <c r="A46" s="55"/>
      <c r="B46" s="11"/>
      <c r="C46" s="11" t="s">
        <v>142</v>
      </c>
      <c r="D46" s="11"/>
      <c r="E46" s="11" t="s">
        <v>143</v>
      </c>
      <c r="F46" s="11">
        <v>41</v>
      </c>
      <c r="G46" s="236">
        <v>99.2009225589225</v>
      </c>
      <c r="H46" s="236">
        <v>46343.02</v>
      </c>
      <c r="I46" s="236">
        <v>1130.3175609756099</v>
      </c>
      <c r="J46" s="226">
        <v>11.3333333333333</v>
      </c>
      <c r="L46" s="11">
        <v>31</v>
      </c>
      <c r="M46" s="236">
        <v>10891.54</v>
      </c>
      <c r="N46" s="236">
        <v>1089.154</v>
      </c>
      <c r="O46" s="11"/>
      <c r="P46" s="236"/>
      <c r="Q46" s="236"/>
      <c r="R46" s="11">
        <v>41</v>
      </c>
      <c r="S46" s="236">
        <v>46343.02</v>
      </c>
      <c r="T46" s="236">
        <v>1130.3175609756099</v>
      </c>
      <c r="U46" s="239"/>
      <c r="V46" s="11"/>
      <c r="W46" s="11"/>
      <c r="X46" s="11"/>
      <c r="Y46" s="11"/>
      <c r="Z46" s="11"/>
      <c r="AA46" s="11"/>
      <c r="AB46" s="11"/>
      <c r="AC46" s="11"/>
      <c r="AD46" s="11"/>
    </row>
    <row r="47" spans="1:30">
      <c r="A47" s="55"/>
      <c r="B47" s="11"/>
      <c r="C47" s="11" t="s">
        <v>147</v>
      </c>
      <c r="D47" s="11"/>
      <c r="E47" s="11" t="s">
        <v>143</v>
      </c>
      <c r="F47" s="11">
        <v>3</v>
      </c>
      <c r="G47" s="236">
        <v>408.96199999999999</v>
      </c>
      <c r="H47" s="236">
        <v>5231.6099999999997</v>
      </c>
      <c r="I47" s="236">
        <v>1743.87</v>
      </c>
      <c r="J47" s="226">
        <v>6</v>
      </c>
      <c r="L47" s="11">
        <v>1</v>
      </c>
      <c r="M47" s="236">
        <v>3713</v>
      </c>
      <c r="N47" s="236">
        <v>1856.5</v>
      </c>
      <c r="O47" s="11"/>
      <c r="P47" s="236"/>
      <c r="Q47" s="236"/>
      <c r="R47" s="11">
        <v>3</v>
      </c>
      <c r="S47" s="236">
        <v>5231.6099999999997</v>
      </c>
      <c r="T47" s="236">
        <v>1743.87</v>
      </c>
      <c r="U47" s="239"/>
      <c r="V47" s="11"/>
      <c r="W47" s="11"/>
      <c r="X47" s="11"/>
      <c r="Y47" s="11"/>
      <c r="Z47" s="11"/>
      <c r="AA47" s="11"/>
      <c r="AB47" s="11"/>
      <c r="AC47" s="11"/>
      <c r="AD47" s="11"/>
    </row>
    <row r="48" spans="1:30">
      <c r="A48" s="55"/>
      <c r="B48" s="11"/>
      <c r="C48" s="11" t="s">
        <v>149</v>
      </c>
      <c r="D48" s="11"/>
      <c r="E48" s="11" t="s">
        <v>88</v>
      </c>
      <c r="F48" s="11">
        <v>25</v>
      </c>
      <c r="G48" s="236">
        <v>119.71895833333301</v>
      </c>
      <c r="H48" s="236">
        <v>26535.25</v>
      </c>
      <c r="I48" s="236">
        <v>1061.4100000000001</v>
      </c>
      <c r="J48" s="226">
        <v>11</v>
      </c>
      <c r="L48" s="11">
        <v>16</v>
      </c>
      <c r="M48" s="236">
        <v>9345.17</v>
      </c>
      <c r="N48" s="236">
        <v>1038.35222222222</v>
      </c>
      <c r="O48" s="11"/>
      <c r="P48" s="236"/>
      <c r="Q48" s="236"/>
      <c r="R48" s="11">
        <v>25</v>
      </c>
      <c r="S48" s="236">
        <v>26535.25</v>
      </c>
      <c r="T48" s="236">
        <v>1061.4100000000001</v>
      </c>
      <c r="U48" s="239"/>
      <c r="V48" s="11"/>
      <c r="W48" s="11"/>
      <c r="X48" s="11"/>
      <c r="Y48" s="11"/>
      <c r="Z48" s="11"/>
      <c r="AA48" s="11"/>
      <c r="AB48" s="11"/>
      <c r="AC48" s="11"/>
      <c r="AD48" s="11"/>
    </row>
    <row r="49" spans="1:30">
      <c r="A49" s="55"/>
      <c r="B49" s="11"/>
      <c r="C49" s="11" t="s">
        <v>154</v>
      </c>
      <c r="D49" s="11"/>
      <c r="E49" s="11" t="s">
        <v>55</v>
      </c>
      <c r="F49" s="11">
        <v>82</v>
      </c>
      <c r="G49" s="236">
        <v>131.33603650137701</v>
      </c>
      <c r="H49" s="236">
        <v>88522.47</v>
      </c>
      <c r="I49" s="236">
        <v>1079.5423170731699</v>
      </c>
      <c r="J49" s="226">
        <v>12.090909090909101</v>
      </c>
      <c r="L49" s="11">
        <v>51</v>
      </c>
      <c r="M49" s="236">
        <v>47866.99</v>
      </c>
      <c r="N49" s="236">
        <v>1544.0964516129</v>
      </c>
      <c r="O49" s="11">
        <v>1</v>
      </c>
      <c r="P49" s="236">
        <v>31.45</v>
      </c>
      <c r="Q49" s="236">
        <v>31.45</v>
      </c>
      <c r="R49" s="11">
        <v>81</v>
      </c>
      <c r="S49" s="236">
        <v>88491.02</v>
      </c>
      <c r="T49" s="236">
        <v>1092.4817283950599</v>
      </c>
      <c r="U49" s="239"/>
      <c r="V49" s="11"/>
      <c r="W49" s="11"/>
      <c r="X49" s="11"/>
      <c r="Y49" s="11"/>
      <c r="Z49" s="11"/>
      <c r="AA49" s="11"/>
      <c r="AB49" s="11"/>
      <c r="AC49" s="11"/>
      <c r="AD49" s="11"/>
    </row>
    <row r="50" spans="1:30">
      <c r="A50" s="55"/>
      <c r="B50" s="11"/>
      <c r="C50" s="11" t="s">
        <v>159</v>
      </c>
      <c r="D50" s="11"/>
      <c r="E50" s="11" t="s">
        <v>88</v>
      </c>
      <c r="F50" s="11">
        <v>83</v>
      </c>
      <c r="G50" s="236">
        <v>132.535278379028</v>
      </c>
      <c r="H50" s="236">
        <v>102568.28</v>
      </c>
      <c r="I50" s="236">
        <v>1235.76240963855</v>
      </c>
      <c r="J50" s="226">
        <v>11.625</v>
      </c>
      <c r="L50" s="11">
        <v>49</v>
      </c>
      <c r="M50" s="236">
        <v>49145.66</v>
      </c>
      <c r="N50" s="236">
        <v>1445.4605882352901</v>
      </c>
      <c r="O50" s="11">
        <v>1</v>
      </c>
      <c r="P50" s="236">
        <v>106.14</v>
      </c>
      <c r="Q50" s="236">
        <v>106.14</v>
      </c>
      <c r="R50" s="11">
        <v>82</v>
      </c>
      <c r="S50" s="236">
        <v>102462.14</v>
      </c>
      <c r="T50" s="236">
        <v>1249.53829268293</v>
      </c>
      <c r="U50" s="239"/>
      <c r="V50" s="11"/>
      <c r="W50" s="11"/>
      <c r="X50" s="11"/>
      <c r="Y50" s="11"/>
      <c r="Z50" s="11"/>
      <c r="AA50" s="11"/>
      <c r="AB50" s="11"/>
      <c r="AC50" s="11"/>
      <c r="AD50" s="11"/>
    </row>
    <row r="51" spans="1:30">
      <c r="A51" s="55"/>
      <c r="B51" s="11"/>
      <c r="C51" s="11" t="s">
        <v>160</v>
      </c>
      <c r="D51" s="11"/>
      <c r="E51" s="11" t="s">
        <v>155</v>
      </c>
      <c r="F51" s="11">
        <v>1</v>
      </c>
      <c r="G51" s="236"/>
      <c r="H51" s="236">
        <v>936.01</v>
      </c>
      <c r="I51" s="236">
        <v>936.01</v>
      </c>
      <c r="J51" s="226"/>
      <c r="L51" s="11">
        <v>1</v>
      </c>
      <c r="M51" s="236"/>
      <c r="N51" s="236"/>
      <c r="O51" s="11"/>
      <c r="P51" s="236"/>
      <c r="Q51" s="236"/>
      <c r="R51" s="11">
        <v>1</v>
      </c>
      <c r="S51" s="236">
        <v>936.01</v>
      </c>
      <c r="T51" s="236">
        <v>936.01</v>
      </c>
      <c r="U51" s="239"/>
      <c r="V51" s="11"/>
      <c r="W51" s="11"/>
      <c r="X51" s="11"/>
      <c r="Y51" s="11"/>
      <c r="Z51" s="11"/>
      <c r="AA51" s="11"/>
      <c r="AB51" s="11"/>
      <c r="AC51" s="11"/>
      <c r="AD51" s="11"/>
    </row>
    <row r="52" spans="1:30">
      <c r="A52" s="55"/>
      <c r="B52" s="11"/>
      <c r="C52" s="11" t="s">
        <v>161</v>
      </c>
      <c r="D52" s="11"/>
      <c r="E52" s="11" t="s">
        <v>91</v>
      </c>
      <c r="F52" s="11">
        <v>8</v>
      </c>
      <c r="G52" s="236">
        <v>79.091833333333298</v>
      </c>
      <c r="H52" s="236">
        <v>8242.89</v>
      </c>
      <c r="I52" s="236">
        <v>1030.3612499999999</v>
      </c>
      <c r="J52" s="226">
        <v>15.5</v>
      </c>
      <c r="L52" s="11">
        <v>5</v>
      </c>
      <c r="M52" s="236">
        <v>5009.53</v>
      </c>
      <c r="N52" s="236">
        <v>1669.8433333333301</v>
      </c>
      <c r="O52" s="11"/>
      <c r="P52" s="236"/>
      <c r="Q52" s="236"/>
      <c r="R52" s="11">
        <v>8</v>
      </c>
      <c r="S52" s="236">
        <v>8242.89</v>
      </c>
      <c r="T52" s="236">
        <v>1030.3612499999999</v>
      </c>
      <c r="U52" s="239"/>
      <c r="V52" s="11"/>
      <c r="W52" s="11"/>
      <c r="X52" s="11"/>
      <c r="Y52" s="11"/>
      <c r="Z52" s="11"/>
      <c r="AA52" s="11"/>
      <c r="AB52" s="11"/>
      <c r="AC52" s="11"/>
      <c r="AD52" s="11"/>
    </row>
    <row r="53" spans="1:30">
      <c r="A53" s="55"/>
      <c r="B53" s="11"/>
      <c r="C53" s="11" t="s">
        <v>161</v>
      </c>
      <c r="D53" s="11"/>
      <c r="E53" s="11" t="s">
        <v>68</v>
      </c>
      <c r="F53" s="11">
        <v>18</v>
      </c>
      <c r="G53" s="236">
        <v>68.347916666666706</v>
      </c>
      <c r="H53" s="236">
        <v>19884.3</v>
      </c>
      <c r="I53" s="236">
        <v>1104.68333333333</v>
      </c>
      <c r="J53" s="226">
        <v>11</v>
      </c>
      <c r="L53" s="11">
        <v>13</v>
      </c>
      <c r="M53" s="236">
        <v>4974.34</v>
      </c>
      <c r="N53" s="236">
        <v>994.86800000000005</v>
      </c>
      <c r="O53" s="11"/>
      <c r="P53" s="236"/>
      <c r="Q53" s="236"/>
      <c r="R53" s="11">
        <v>18</v>
      </c>
      <c r="S53" s="236">
        <v>19884.3</v>
      </c>
      <c r="T53" s="236">
        <v>1104.68333333333</v>
      </c>
      <c r="U53" s="239"/>
      <c r="V53" s="11"/>
      <c r="W53" s="11"/>
      <c r="X53" s="11"/>
      <c r="Y53" s="11"/>
      <c r="Z53" s="11"/>
      <c r="AA53" s="11"/>
      <c r="AB53" s="11"/>
      <c r="AC53" s="11"/>
      <c r="AD53" s="11"/>
    </row>
    <row r="54" spans="1:30">
      <c r="A54" s="55"/>
      <c r="B54" s="11"/>
      <c r="C54" s="11" t="s">
        <v>162</v>
      </c>
      <c r="D54" s="11"/>
      <c r="E54" s="11" t="s">
        <v>163</v>
      </c>
      <c r="F54" s="11">
        <v>5</v>
      </c>
      <c r="G54" s="236">
        <v>336.77333333333303</v>
      </c>
      <c r="H54" s="236">
        <v>14740.7</v>
      </c>
      <c r="I54" s="236">
        <v>2948.14</v>
      </c>
      <c r="J54" s="226">
        <v>7</v>
      </c>
      <c r="L54" s="11">
        <v>2</v>
      </c>
      <c r="M54" s="236">
        <v>13635.94</v>
      </c>
      <c r="N54" s="236">
        <v>4545.3133333333299</v>
      </c>
      <c r="O54" s="11"/>
      <c r="P54" s="236"/>
      <c r="Q54" s="236"/>
      <c r="R54" s="11">
        <v>5</v>
      </c>
      <c r="S54" s="236">
        <v>14740.7</v>
      </c>
      <c r="T54" s="236">
        <v>2948.14</v>
      </c>
      <c r="U54" s="239"/>
      <c r="V54" s="11"/>
      <c r="W54" s="11"/>
      <c r="X54" s="11"/>
      <c r="Y54" s="11"/>
      <c r="Z54" s="11"/>
      <c r="AA54" s="11"/>
      <c r="AB54" s="11"/>
      <c r="AC54" s="11"/>
      <c r="AD54" s="11"/>
    </row>
    <row r="55" spans="1:30">
      <c r="A55" s="55"/>
      <c r="B55" s="11"/>
      <c r="C55" s="11" t="s">
        <v>164</v>
      </c>
      <c r="D55" s="11"/>
      <c r="E55" s="11" t="s">
        <v>165</v>
      </c>
      <c r="F55" s="11">
        <v>154</v>
      </c>
      <c r="G55" s="236">
        <v>96.984176158133096</v>
      </c>
      <c r="H55" s="236">
        <v>164039.19</v>
      </c>
      <c r="I55" s="236">
        <v>1065.1895454545499</v>
      </c>
      <c r="J55" s="226">
        <v>12.034482758620699</v>
      </c>
      <c r="L55" s="11">
        <v>107</v>
      </c>
      <c r="M55" s="236">
        <v>57440.31</v>
      </c>
      <c r="N55" s="236">
        <v>1222.13425531915</v>
      </c>
      <c r="O55" s="11"/>
      <c r="P55" s="236"/>
      <c r="Q55" s="236"/>
      <c r="R55" s="11">
        <v>154</v>
      </c>
      <c r="S55" s="236">
        <v>164039.19</v>
      </c>
      <c r="T55" s="236">
        <v>1065.1895454545499</v>
      </c>
      <c r="U55" s="239"/>
      <c r="V55" s="11"/>
      <c r="W55" s="11"/>
      <c r="X55" s="11"/>
      <c r="Y55" s="11"/>
      <c r="Z55" s="11"/>
      <c r="AA55" s="11"/>
      <c r="AB55" s="11"/>
      <c r="AC55" s="11"/>
      <c r="AD55" s="11"/>
    </row>
    <row r="56" spans="1:30">
      <c r="A56" s="55"/>
      <c r="B56" s="11"/>
      <c r="C56" s="11" t="s">
        <v>166</v>
      </c>
      <c r="D56" s="11"/>
      <c r="E56" s="11" t="s">
        <v>167</v>
      </c>
      <c r="F56" s="11">
        <v>23</v>
      </c>
      <c r="G56" s="236">
        <v>136.848441558442</v>
      </c>
      <c r="H56" s="236">
        <v>46985.65</v>
      </c>
      <c r="I56" s="236">
        <v>2042.8543478260899</v>
      </c>
      <c r="J56" s="226">
        <v>12.5714285714286</v>
      </c>
      <c r="L56" s="11">
        <v>13</v>
      </c>
      <c r="M56" s="236">
        <v>24971.72</v>
      </c>
      <c r="N56" s="236">
        <v>2497.172</v>
      </c>
      <c r="O56" s="11"/>
      <c r="P56" s="236"/>
      <c r="Q56" s="236"/>
      <c r="R56" s="11">
        <v>23</v>
      </c>
      <c r="S56" s="236">
        <v>46985.65</v>
      </c>
      <c r="T56" s="236">
        <v>2042.8543478260899</v>
      </c>
      <c r="U56" s="239"/>
      <c r="V56" s="11"/>
      <c r="W56" s="11"/>
      <c r="X56" s="11"/>
      <c r="Y56" s="11"/>
      <c r="Z56" s="11"/>
      <c r="AA56" s="11"/>
      <c r="AB56" s="11"/>
      <c r="AC56" s="11"/>
      <c r="AD56" s="11"/>
    </row>
    <row r="57" spans="1:30">
      <c r="A57" s="55"/>
      <c r="B57" s="11"/>
      <c r="C57" s="11" t="s">
        <v>169</v>
      </c>
      <c r="D57" s="11"/>
      <c r="E57" s="11" t="s">
        <v>170</v>
      </c>
      <c r="F57" s="11">
        <v>77</v>
      </c>
      <c r="G57" s="236">
        <v>147.88996212121199</v>
      </c>
      <c r="H57" s="236">
        <v>123227.96</v>
      </c>
      <c r="I57" s="236">
        <v>1600.36311688312</v>
      </c>
      <c r="J57" s="226">
        <v>11.3333333333333</v>
      </c>
      <c r="L57" s="11">
        <v>59</v>
      </c>
      <c r="M57" s="236">
        <v>27952.5</v>
      </c>
      <c r="N57" s="236">
        <v>1552.9166666666699</v>
      </c>
      <c r="O57" s="11">
        <v>1</v>
      </c>
      <c r="P57" s="236">
        <v>140.22</v>
      </c>
      <c r="Q57" s="236">
        <v>140.22</v>
      </c>
      <c r="R57" s="11">
        <v>76</v>
      </c>
      <c r="S57" s="236">
        <v>123087.74</v>
      </c>
      <c r="T57" s="236">
        <v>1619.5755263157901</v>
      </c>
      <c r="U57" s="239"/>
      <c r="V57" s="11"/>
      <c r="W57" s="11"/>
      <c r="X57" s="11"/>
      <c r="Y57" s="11"/>
      <c r="Z57" s="11"/>
      <c r="AA57" s="11"/>
      <c r="AB57" s="11"/>
      <c r="AC57" s="11"/>
      <c r="AD57" s="11"/>
    </row>
    <row r="58" spans="1:30">
      <c r="A58" s="55"/>
      <c r="B58" s="11"/>
      <c r="C58" s="11" t="s">
        <v>171</v>
      </c>
      <c r="D58" s="11"/>
      <c r="E58" s="11" t="s">
        <v>77</v>
      </c>
      <c r="F58" s="11">
        <v>8</v>
      </c>
      <c r="G58" s="236">
        <v>427.38277777777802</v>
      </c>
      <c r="H58" s="236">
        <v>12312.99</v>
      </c>
      <c r="I58" s="236">
        <v>1539.12375</v>
      </c>
      <c r="J58" s="226">
        <v>6.3333333333333304</v>
      </c>
      <c r="L58" s="11">
        <v>4</v>
      </c>
      <c r="M58" s="236">
        <v>5853.99</v>
      </c>
      <c r="N58" s="236">
        <v>1463.4974999999999</v>
      </c>
      <c r="O58" s="11"/>
      <c r="P58" s="236"/>
      <c r="Q58" s="236"/>
      <c r="R58" s="11">
        <v>8</v>
      </c>
      <c r="S58" s="236">
        <v>12312.99</v>
      </c>
      <c r="T58" s="236">
        <v>1539.12375</v>
      </c>
      <c r="U58" s="239"/>
      <c r="V58" s="11"/>
      <c r="W58" s="11"/>
      <c r="X58" s="11"/>
      <c r="Y58" s="11"/>
      <c r="Z58" s="11"/>
      <c r="AA58" s="11"/>
      <c r="AB58" s="11"/>
      <c r="AC58" s="11"/>
      <c r="AD58" s="11"/>
    </row>
    <row r="59" spans="1:30">
      <c r="A59" s="55"/>
      <c r="B59" s="11"/>
      <c r="C59" s="11" t="s">
        <v>172</v>
      </c>
      <c r="D59" s="11"/>
      <c r="E59" s="11" t="s">
        <v>173</v>
      </c>
      <c r="F59" s="11">
        <v>43</v>
      </c>
      <c r="G59" s="236">
        <v>181.92058333333301</v>
      </c>
      <c r="H59" s="236">
        <v>72115.08</v>
      </c>
      <c r="I59" s="236">
        <v>1677.0948837209301</v>
      </c>
      <c r="J59" s="226">
        <v>12.6</v>
      </c>
      <c r="L59" s="11">
        <v>28</v>
      </c>
      <c r="M59" s="236">
        <v>38520.519999999997</v>
      </c>
      <c r="N59" s="236">
        <v>2568.0346666666701</v>
      </c>
      <c r="O59" s="11"/>
      <c r="P59" s="236"/>
      <c r="Q59" s="236"/>
      <c r="R59" s="11">
        <v>43</v>
      </c>
      <c r="S59" s="236">
        <v>72115.08</v>
      </c>
      <c r="T59" s="236">
        <v>1677.0948837209301</v>
      </c>
      <c r="U59" s="239"/>
      <c r="V59" s="11"/>
      <c r="W59" s="11"/>
      <c r="X59" s="11"/>
      <c r="Y59" s="11"/>
      <c r="Z59" s="11"/>
      <c r="AA59" s="11"/>
      <c r="AB59" s="11"/>
      <c r="AC59" s="11"/>
      <c r="AD59" s="11"/>
    </row>
    <row r="60" spans="1:30">
      <c r="A60" s="55"/>
      <c r="B60" s="11"/>
      <c r="C60" s="11" t="s">
        <v>177</v>
      </c>
      <c r="D60" s="11"/>
      <c r="E60" s="11" t="s">
        <v>61</v>
      </c>
      <c r="F60" s="11">
        <v>6</v>
      </c>
      <c r="G60" s="236">
        <v>63.5968181818182</v>
      </c>
      <c r="H60" s="236">
        <v>3967.9</v>
      </c>
      <c r="I60" s="236">
        <v>661.31666666666695</v>
      </c>
      <c r="J60" s="226">
        <v>9.5</v>
      </c>
      <c r="L60" s="11">
        <v>4</v>
      </c>
      <c r="M60" s="236">
        <v>1084.23</v>
      </c>
      <c r="N60" s="236">
        <v>542.11500000000001</v>
      </c>
      <c r="O60" s="11"/>
      <c r="P60" s="236"/>
      <c r="Q60" s="236"/>
      <c r="R60" s="11">
        <v>6</v>
      </c>
      <c r="S60" s="236">
        <v>3967.9</v>
      </c>
      <c r="T60" s="236">
        <v>661.31666666666695</v>
      </c>
      <c r="U60" s="239"/>
      <c r="V60" s="11"/>
      <c r="W60" s="11"/>
      <c r="X60" s="11"/>
      <c r="Y60" s="11"/>
      <c r="Z60" s="11"/>
      <c r="AA60" s="11"/>
      <c r="AB60" s="11"/>
      <c r="AC60" s="11"/>
      <c r="AD60" s="11"/>
    </row>
    <row r="61" spans="1:30">
      <c r="A61" s="55"/>
      <c r="B61" s="11"/>
      <c r="C61" s="11" t="s">
        <v>179</v>
      </c>
      <c r="D61" s="11"/>
      <c r="E61" s="11" t="s">
        <v>180</v>
      </c>
      <c r="F61" s="11">
        <v>11</v>
      </c>
      <c r="G61" s="236">
        <v>120.019101010101</v>
      </c>
      <c r="H61" s="236">
        <v>15679.05</v>
      </c>
      <c r="I61" s="236">
        <v>1425.3681818181799</v>
      </c>
      <c r="J61" s="226">
        <v>14</v>
      </c>
      <c r="L61" s="11">
        <v>4</v>
      </c>
      <c r="M61" s="236">
        <v>12181.64</v>
      </c>
      <c r="N61" s="236">
        <v>1740.2342857142901</v>
      </c>
      <c r="O61" s="11"/>
      <c r="P61" s="236"/>
      <c r="Q61" s="236"/>
      <c r="R61" s="11">
        <v>11</v>
      </c>
      <c r="S61" s="236">
        <v>15679.05</v>
      </c>
      <c r="T61" s="236">
        <v>1425.3681818181799</v>
      </c>
      <c r="U61" s="239"/>
      <c r="V61" s="11"/>
      <c r="W61" s="11"/>
      <c r="X61" s="11"/>
      <c r="Y61" s="11"/>
      <c r="Z61" s="11"/>
      <c r="AA61" s="11"/>
      <c r="AB61" s="11"/>
      <c r="AC61" s="11"/>
      <c r="AD61" s="11"/>
    </row>
    <row r="62" spans="1:30">
      <c r="A62" s="55"/>
      <c r="B62" s="11"/>
      <c r="C62" s="11" t="s">
        <v>181</v>
      </c>
      <c r="D62" s="11"/>
      <c r="E62" s="11" t="s">
        <v>182</v>
      </c>
      <c r="F62" s="11">
        <v>42</v>
      </c>
      <c r="G62" s="236">
        <v>166.78019841269801</v>
      </c>
      <c r="H62" s="236">
        <v>65844.36</v>
      </c>
      <c r="I62" s="236">
        <v>1567.72285714286</v>
      </c>
      <c r="J62" s="226">
        <v>13.8571428571429</v>
      </c>
      <c r="L62" s="11">
        <v>28</v>
      </c>
      <c r="M62" s="236">
        <v>26584.720000000001</v>
      </c>
      <c r="N62" s="236">
        <v>1898.90857142857</v>
      </c>
      <c r="O62" s="11"/>
      <c r="P62" s="236"/>
      <c r="Q62" s="236"/>
      <c r="R62" s="11">
        <v>42</v>
      </c>
      <c r="S62" s="236">
        <v>65844.36</v>
      </c>
      <c r="T62" s="236">
        <v>1567.72285714286</v>
      </c>
      <c r="U62" s="239"/>
      <c r="V62" s="11"/>
      <c r="W62" s="11"/>
      <c r="X62" s="11"/>
      <c r="Y62" s="11"/>
      <c r="Z62" s="11"/>
      <c r="AA62" s="11"/>
      <c r="AB62" s="11"/>
      <c r="AC62" s="11"/>
      <c r="AD62" s="11"/>
    </row>
    <row r="63" spans="1:30">
      <c r="A63" s="55"/>
      <c r="B63" s="11"/>
      <c r="C63" s="11" t="s">
        <v>185</v>
      </c>
      <c r="D63" s="11"/>
      <c r="E63" s="11" t="s">
        <v>186</v>
      </c>
      <c r="F63" s="11">
        <v>16</v>
      </c>
      <c r="G63" s="236">
        <v>117.23700126262599</v>
      </c>
      <c r="H63" s="236">
        <v>24881.74</v>
      </c>
      <c r="I63" s="236">
        <v>1555.1087500000001</v>
      </c>
      <c r="J63" s="226">
        <v>17.25</v>
      </c>
      <c r="L63" s="11">
        <v>10</v>
      </c>
      <c r="M63" s="236">
        <v>11564.6</v>
      </c>
      <c r="N63" s="236">
        <v>1927.43333333333</v>
      </c>
      <c r="O63" s="11"/>
      <c r="P63" s="236"/>
      <c r="Q63" s="236"/>
      <c r="R63" s="11">
        <v>16</v>
      </c>
      <c r="S63" s="236">
        <v>24881.74</v>
      </c>
      <c r="T63" s="236">
        <v>1555.1087500000001</v>
      </c>
      <c r="U63" s="239"/>
      <c r="V63" s="11"/>
      <c r="W63" s="11"/>
      <c r="X63" s="11"/>
      <c r="Y63" s="11"/>
      <c r="Z63" s="11"/>
      <c r="AA63" s="11"/>
      <c r="AB63" s="11"/>
      <c r="AC63" s="11"/>
      <c r="AD63" s="11"/>
    </row>
    <row r="64" spans="1:30">
      <c r="A64" s="55"/>
      <c r="B64" s="11"/>
      <c r="C64" s="11" t="s">
        <v>187</v>
      </c>
      <c r="D64" s="11"/>
      <c r="E64" s="11" t="s">
        <v>188</v>
      </c>
      <c r="F64" s="11">
        <v>185</v>
      </c>
      <c r="G64" s="236">
        <v>109.628507926487</v>
      </c>
      <c r="H64" s="236">
        <v>190046.66</v>
      </c>
      <c r="I64" s="236">
        <v>1027.27924324324</v>
      </c>
      <c r="J64" s="226">
        <v>12.1944444444444</v>
      </c>
      <c r="L64" s="11">
        <v>132</v>
      </c>
      <c r="M64" s="236">
        <v>63531.82</v>
      </c>
      <c r="N64" s="236">
        <v>1198.7135849056599</v>
      </c>
      <c r="O64" s="11">
        <v>1</v>
      </c>
      <c r="P64" s="236">
        <v>126.57</v>
      </c>
      <c r="Q64" s="236">
        <v>126.57</v>
      </c>
      <c r="R64" s="11">
        <v>184</v>
      </c>
      <c r="S64" s="236">
        <v>189920.09</v>
      </c>
      <c r="T64" s="236">
        <v>1032.17440217391</v>
      </c>
      <c r="U64" s="239"/>
      <c r="V64" s="11"/>
      <c r="W64" s="11"/>
      <c r="X64" s="11"/>
      <c r="Y64" s="11"/>
      <c r="Z64" s="11"/>
      <c r="AA64" s="11"/>
      <c r="AB64" s="11"/>
      <c r="AC64" s="11"/>
      <c r="AD64" s="11"/>
    </row>
    <row r="65" spans="1:30">
      <c r="A65" s="55"/>
      <c r="B65" s="11"/>
      <c r="C65" s="11" t="s">
        <v>190</v>
      </c>
      <c r="D65" s="11"/>
      <c r="E65" s="11" t="s">
        <v>191</v>
      </c>
      <c r="F65" s="11">
        <v>470</v>
      </c>
      <c r="G65" s="236">
        <v>115.859209554855</v>
      </c>
      <c r="H65" s="236">
        <v>557354.46999999904</v>
      </c>
      <c r="I65" s="236">
        <v>1185.8605744680799</v>
      </c>
      <c r="J65" s="226">
        <v>12.488188976378</v>
      </c>
      <c r="L65" s="11">
        <v>287</v>
      </c>
      <c r="M65" s="236">
        <v>251631.42</v>
      </c>
      <c r="N65" s="236">
        <v>1375.0350819672101</v>
      </c>
      <c r="O65" s="11"/>
      <c r="P65" s="236"/>
      <c r="Q65" s="236"/>
      <c r="R65" s="11">
        <v>470</v>
      </c>
      <c r="S65" s="236">
        <v>557354.46999999904</v>
      </c>
      <c r="T65" s="236">
        <v>1185.8605744680799</v>
      </c>
      <c r="U65" s="239"/>
      <c r="V65" s="11"/>
      <c r="W65" s="11"/>
      <c r="X65" s="11"/>
      <c r="Y65" s="11"/>
      <c r="Z65" s="11"/>
      <c r="AA65" s="11"/>
      <c r="AB65" s="11"/>
      <c r="AC65" s="11"/>
      <c r="AD65" s="11"/>
    </row>
    <row r="66" spans="1:30">
      <c r="A66" s="55"/>
      <c r="B66" s="11"/>
      <c r="C66" s="11" t="s">
        <v>192</v>
      </c>
      <c r="D66" s="11"/>
      <c r="E66" s="11" t="s">
        <v>88</v>
      </c>
      <c r="F66" s="11">
        <v>8</v>
      </c>
      <c r="G66" s="236">
        <v>150.97333333333299</v>
      </c>
      <c r="H66" s="236">
        <v>11702.52</v>
      </c>
      <c r="I66" s="236">
        <v>1462.8150000000001</v>
      </c>
      <c r="J66" s="226">
        <v>8</v>
      </c>
      <c r="L66" s="11">
        <v>5</v>
      </c>
      <c r="M66" s="236">
        <v>3703.12</v>
      </c>
      <c r="N66" s="236">
        <v>1234.37333333333</v>
      </c>
      <c r="O66" s="11"/>
      <c r="P66" s="236"/>
      <c r="Q66" s="236"/>
      <c r="R66" s="11">
        <v>8</v>
      </c>
      <c r="S66" s="236">
        <v>11702.52</v>
      </c>
      <c r="T66" s="236">
        <v>1462.8150000000001</v>
      </c>
      <c r="U66" s="239"/>
      <c r="V66" s="11"/>
      <c r="W66" s="11"/>
      <c r="X66" s="11"/>
      <c r="Y66" s="11"/>
      <c r="Z66" s="11"/>
      <c r="AA66" s="11"/>
      <c r="AB66" s="11"/>
      <c r="AC66" s="11"/>
      <c r="AD66" s="11"/>
    </row>
    <row r="67" spans="1:30">
      <c r="A67" s="55"/>
      <c r="B67" s="11"/>
      <c r="C67" s="11" t="s">
        <v>195</v>
      </c>
      <c r="D67" s="11"/>
      <c r="E67" s="11" t="s">
        <v>55</v>
      </c>
      <c r="F67" s="11">
        <v>21</v>
      </c>
      <c r="G67" s="236">
        <v>151.05246666666699</v>
      </c>
      <c r="H67" s="236">
        <v>15984.12</v>
      </c>
      <c r="I67" s="236">
        <v>761.14857142857204</v>
      </c>
      <c r="J67" s="226">
        <v>11</v>
      </c>
      <c r="L67" s="11">
        <v>13</v>
      </c>
      <c r="M67" s="236">
        <v>7453.43</v>
      </c>
      <c r="N67" s="236">
        <v>931.67875000000004</v>
      </c>
      <c r="O67" s="11"/>
      <c r="P67" s="236"/>
      <c r="Q67" s="236"/>
      <c r="R67" s="11">
        <v>21</v>
      </c>
      <c r="S67" s="236">
        <v>15984.12</v>
      </c>
      <c r="T67" s="236">
        <v>761.14857142857204</v>
      </c>
      <c r="U67" s="239"/>
      <c r="V67" s="11"/>
      <c r="W67" s="11"/>
      <c r="X67" s="11"/>
      <c r="Y67" s="11"/>
      <c r="Z67" s="11"/>
      <c r="AA67" s="11"/>
      <c r="AB67" s="11"/>
      <c r="AC67" s="11"/>
      <c r="AD67" s="11"/>
    </row>
    <row r="68" spans="1:30">
      <c r="A68" s="55"/>
      <c r="B68" s="11"/>
      <c r="C68" s="11" t="s">
        <v>196</v>
      </c>
      <c r="D68" s="11"/>
      <c r="E68" s="11" t="s">
        <v>167</v>
      </c>
      <c r="F68" s="11">
        <v>66</v>
      </c>
      <c r="G68" s="236">
        <v>157.145487689394</v>
      </c>
      <c r="H68" s="236">
        <v>63770.74</v>
      </c>
      <c r="I68" s="236">
        <v>966.22333333333302</v>
      </c>
      <c r="J68" s="226">
        <v>9.5</v>
      </c>
      <c r="L68" s="11">
        <v>49</v>
      </c>
      <c r="M68" s="236">
        <v>24335.31</v>
      </c>
      <c r="N68" s="236">
        <v>1431.48882352941</v>
      </c>
      <c r="O68" s="11"/>
      <c r="P68" s="236"/>
      <c r="Q68" s="236"/>
      <c r="R68" s="11">
        <v>66</v>
      </c>
      <c r="S68" s="236">
        <v>63770.74</v>
      </c>
      <c r="T68" s="236">
        <v>966.22333333333302</v>
      </c>
      <c r="U68" s="239"/>
      <c r="V68" s="11"/>
      <c r="W68" s="11"/>
      <c r="X68" s="11"/>
      <c r="Y68" s="11"/>
      <c r="Z68" s="11"/>
      <c r="AA68" s="11"/>
      <c r="AB68" s="11"/>
      <c r="AC68" s="11"/>
      <c r="AD68" s="11"/>
    </row>
    <row r="69" spans="1:30">
      <c r="A69" s="55"/>
      <c r="B69" s="11"/>
      <c r="C69" s="11" t="s">
        <v>197</v>
      </c>
      <c r="D69" s="11"/>
      <c r="E69" s="11" t="s">
        <v>198</v>
      </c>
      <c r="F69" s="11">
        <v>11</v>
      </c>
      <c r="G69" s="236">
        <v>114.072323863636</v>
      </c>
      <c r="H69" s="236">
        <v>14596.87</v>
      </c>
      <c r="I69" s="236">
        <v>1326.98818181818</v>
      </c>
      <c r="J69" s="226">
        <v>14</v>
      </c>
      <c r="L69" s="11">
        <v>6</v>
      </c>
      <c r="M69" s="236">
        <v>7247.2</v>
      </c>
      <c r="N69" s="236">
        <v>1449.44</v>
      </c>
      <c r="O69" s="11"/>
      <c r="P69" s="236"/>
      <c r="Q69" s="236"/>
      <c r="R69" s="11">
        <v>11</v>
      </c>
      <c r="S69" s="236">
        <v>14596.87</v>
      </c>
      <c r="T69" s="236">
        <v>1326.98818181818</v>
      </c>
      <c r="U69" s="239"/>
      <c r="V69" s="11"/>
      <c r="W69" s="11"/>
      <c r="X69" s="11"/>
      <c r="Y69" s="11"/>
      <c r="Z69" s="11"/>
      <c r="AA69" s="11"/>
      <c r="AB69" s="11"/>
      <c r="AC69" s="11"/>
      <c r="AD69" s="11"/>
    </row>
    <row r="70" spans="1:30">
      <c r="A70" s="55"/>
      <c r="B70" s="11"/>
      <c r="C70" s="11" t="s">
        <v>201</v>
      </c>
      <c r="D70" s="11"/>
      <c r="E70" s="11" t="s">
        <v>117</v>
      </c>
      <c r="F70" s="11">
        <v>12</v>
      </c>
      <c r="G70" s="236">
        <v>162.34666666666701</v>
      </c>
      <c r="H70" s="236">
        <v>13920.4</v>
      </c>
      <c r="I70" s="236">
        <v>1160.0333333333299</v>
      </c>
      <c r="J70" s="226">
        <v>13</v>
      </c>
      <c r="L70" s="11">
        <v>8</v>
      </c>
      <c r="M70" s="236">
        <v>8136.6</v>
      </c>
      <c r="N70" s="236">
        <v>2034.15</v>
      </c>
      <c r="O70" s="11"/>
      <c r="P70" s="236"/>
      <c r="Q70" s="236"/>
      <c r="R70" s="11">
        <v>12</v>
      </c>
      <c r="S70" s="236">
        <v>13920.4</v>
      </c>
      <c r="T70" s="236">
        <v>1160.0333333333299</v>
      </c>
      <c r="U70" s="239"/>
      <c r="V70" s="11"/>
      <c r="W70" s="11"/>
      <c r="X70" s="11"/>
      <c r="Y70" s="11"/>
      <c r="Z70" s="11"/>
      <c r="AA70" s="11"/>
      <c r="AB70" s="11"/>
      <c r="AC70" s="11"/>
      <c r="AD70" s="11"/>
    </row>
    <row r="71" spans="1:30">
      <c r="A71" s="55"/>
      <c r="B71" s="11"/>
      <c r="C71" s="11" t="s">
        <v>638</v>
      </c>
      <c r="D71" s="11"/>
      <c r="E71" s="11" t="s">
        <v>98</v>
      </c>
      <c r="F71" s="11">
        <v>2</v>
      </c>
      <c r="G71" s="236">
        <v>78.548333333333304</v>
      </c>
      <c r="H71" s="236">
        <v>1885.16</v>
      </c>
      <c r="I71" s="236">
        <v>942.58</v>
      </c>
      <c r="J71" s="226">
        <v>13</v>
      </c>
      <c r="L71" s="11"/>
      <c r="M71" s="236">
        <v>1885.16</v>
      </c>
      <c r="N71" s="236">
        <v>942.58</v>
      </c>
      <c r="O71" s="11"/>
      <c r="P71" s="236"/>
      <c r="Q71" s="236"/>
      <c r="R71" s="11">
        <v>2</v>
      </c>
      <c r="S71" s="236">
        <v>1885.16</v>
      </c>
      <c r="T71" s="236">
        <v>942.58</v>
      </c>
      <c r="U71" s="239"/>
      <c r="V71" s="11"/>
      <c r="W71" s="11"/>
      <c r="X71" s="11"/>
      <c r="Y71" s="11"/>
      <c r="Z71" s="11"/>
      <c r="AA71" s="11"/>
      <c r="AB71" s="11"/>
      <c r="AC71" s="11"/>
      <c r="AD71" s="11"/>
    </row>
    <row r="72" spans="1:30">
      <c r="A72" s="55"/>
      <c r="B72" s="11"/>
      <c r="C72" s="11" t="s">
        <v>203</v>
      </c>
      <c r="D72" s="11"/>
      <c r="E72" s="11" t="s">
        <v>61</v>
      </c>
      <c r="F72" s="11">
        <v>1</v>
      </c>
      <c r="G72" s="236"/>
      <c r="H72" s="236">
        <v>148.11000000000001</v>
      </c>
      <c r="I72" s="236">
        <v>148.11000000000001</v>
      </c>
      <c r="J72" s="226"/>
      <c r="L72" s="11">
        <v>1</v>
      </c>
      <c r="M72" s="236"/>
      <c r="N72" s="236"/>
      <c r="O72" s="11"/>
      <c r="P72" s="236"/>
      <c r="Q72" s="236"/>
      <c r="R72" s="11">
        <v>1</v>
      </c>
      <c r="S72" s="236">
        <v>148.11000000000001</v>
      </c>
      <c r="T72" s="236">
        <v>148.11000000000001</v>
      </c>
      <c r="U72" s="239"/>
      <c r="V72" s="11"/>
      <c r="W72" s="11"/>
      <c r="X72" s="11"/>
      <c r="Y72" s="11"/>
      <c r="Z72" s="11"/>
      <c r="AA72" s="11"/>
      <c r="AB72" s="11"/>
      <c r="AC72" s="11"/>
      <c r="AD72" s="11"/>
    </row>
    <row r="73" spans="1:30">
      <c r="A73" s="55"/>
      <c r="B73" s="11"/>
      <c r="C73" s="11" t="s">
        <v>204</v>
      </c>
      <c r="D73" s="11"/>
      <c r="E73" s="11" t="s">
        <v>137</v>
      </c>
      <c r="F73" s="11">
        <v>11</v>
      </c>
      <c r="G73" s="236">
        <v>102.335353535354</v>
      </c>
      <c r="H73" s="236">
        <v>20478.63</v>
      </c>
      <c r="I73" s="236">
        <v>1861.6936363636401</v>
      </c>
      <c r="J73" s="226">
        <v>15.5</v>
      </c>
      <c r="L73" s="11">
        <v>9</v>
      </c>
      <c r="M73" s="236">
        <v>3176.2</v>
      </c>
      <c r="N73" s="236">
        <v>1588.1</v>
      </c>
      <c r="O73" s="11"/>
      <c r="P73" s="236"/>
      <c r="Q73" s="236"/>
      <c r="R73" s="11">
        <v>11</v>
      </c>
      <c r="S73" s="236">
        <v>20478.63</v>
      </c>
      <c r="T73" s="236">
        <v>1861.6936363636401</v>
      </c>
      <c r="U73" s="239"/>
      <c r="V73" s="11"/>
      <c r="W73" s="11"/>
      <c r="X73" s="11"/>
      <c r="Y73" s="11"/>
      <c r="Z73" s="11"/>
      <c r="AA73" s="11"/>
      <c r="AB73" s="11"/>
      <c r="AC73" s="11"/>
      <c r="AD73" s="11"/>
    </row>
    <row r="74" spans="1:30">
      <c r="A74" s="55"/>
      <c r="B74" s="11"/>
      <c r="C74" s="11" t="s">
        <v>205</v>
      </c>
      <c r="D74" s="11"/>
      <c r="E74" s="11" t="s">
        <v>206</v>
      </c>
      <c r="F74" s="11">
        <v>7</v>
      </c>
      <c r="G74" s="236">
        <v>257.94277777777802</v>
      </c>
      <c r="H74" s="236">
        <v>9203.51</v>
      </c>
      <c r="I74" s="236">
        <v>1314.78714285714</v>
      </c>
      <c r="J74" s="226">
        <v>19</v>
      </c>
      <c r="L74" s="11">
        <v>6</v>
      </c>
      <c r="M74" s="236">
        <v>4642.97</v>
      </c>
      <c r="N74" s="236">
        <v>4642.97</v>
      </c>
      <c r="O74" s="11"/>
      <c r="P74" s="236"/>
      <c r="Q74" s="236"/>
      <c r="R74" s="11">
        <v>7</v>
      </c>
      <c r="S74" s="236">
        <v>9203.51</v>
      </c>
      <c r="T74" s="236">
        <v>1314.78714285714</v>
      </c>
      <c r="U74" s="239"/>
      <c r="V74" s="11"/>
      <c r="W74" s="11"/>
      <c r="X74" s="11"/>
      <c r="Y74" s="11"/>
      <c r="Z74" s="11"/>
      <c r="AA74" s="11"/>
      <c r="AB74" s="11"/>
      <c r="AC74" s="11"/>
      <c r="AD74" s="11"/>
    </row>
    <row r="75" spans="1:30">
      <c r="A75" s="55"/>
      <c r="B75" s="11"/>
      <c r="C75" s="11" t="s">
        <v>208</v>
      </c>
      <c r="D75" s="11"/>
      <c r="E75" s="11" t="s">
        <v>158</v>
      </c>
      <c r="F75" s="11">
        <v>21</v>
      </c>
      <c r="G75" s="236">
        <v>136.33681818181799</v>
      </c>
      <c r="H75" s="236">
        <v>24229</v>
      </c>
      <c r="I75" s="236">
        <v>1153.7619047619</v>
      </c>
      <c r="J75" s="226">
        <v>8.6666666666666696</v>
      </c>
      <c r="L75" s="11">
        <v>17</v>
      </c>
      <c r="M75" s="236">
        <v>3948.3</v>
      </c>
      <c r="N75" s="236">
        <v>987.07500000000005</v>
      </c>
      <c r="O75" s="11"/>
      <c r="P75" s="236"/>
      <c r="Q75" s="236"/>
      <c r="R75" s="11">
        <v>21</v>
      </c>
      <c r="S75" s="236">
        <v>24229</v>
      </c>
      <c r="T75" s="236">
        <v>1153.7619047619</v>
      </c>
      <c r="U75" s="239"/>
      <c r="V75" s="11"/>
      <c r="W75" s="11"/>
      <c r="X75" s="11"/>
      <c r="Y75" s="11"/>
      <c r="Z75" s="11"/>
      <c r="AA75" s="11"/>
      <c r="AB75" s="11"/>
      <c r="AC75" s="11"/>
      <c r="AD75" s="11"/>
    </row>
    <row r="76" spans="1:30">
      <c r="A76" s="55"/>
      <c r="B76" s="11"/>
      <c r="C76" s="11" t="s">
        <v>209</v>
      </c>
      <c r="D76" s="11"/>
      <c r="E76" s="11" t="s">
        <v>210</v>
      </c>
      <c r="F76" s="11">
        <v>10</v>
      </c>
      <c r="G76" s="236">
        <v>279.3</v>
      </c>
      <c r="H76" s="236">
        <v>10179.84</v>
      </c>
      <c r="I76" s="236">
        <v>1017.984</v>
      </c>
      <c r="J76" s="226">
        <v>4.5</v>
      </c>
      <c r="L76" s="11">
        <v>7</v>
      </c>
      <c r="M76" s="236">
        <v>2163.9899999999998</v>
      </c>
      <c r="N76" s="236">
        <v>721.33</v>
      </c>
      <c r="O76" s="11"/>
      <c r="P76" s="236"/>
      <c r="Q76" s="236"/>
      <c r="R76" s="11">
        <v>10</v>
      </c>
      <c r="S76" s="236">
        <v>10179.84</v>
      </c>
      <c r="T76" s="236">
        <v>1017.984</v>
      </c>
      <c r="U76" s="239"/>
      <c r="V76" s="11"/>
      <c r="W76" s="11"/>
      <c r="X76" s="11"/>
      <c r="Y76" s="11"/>
      <c r="Z76" s="11"/>
      <c r="AA76" s="11"/>
      <c r="AB76" s="11"/>
      <c r="AC76" s="11"/>
      <c r="AD76" s="11"/>
    </row>
    <row r="77" spans="1:30">
      <c r="A77" s="55"/>
      <c r="B77" s="11"/>
      <c r="C77" s="11" t="s">
        <v>211</v>
      </c>
      <c r="D77" s="11"/>
      <c r="E77" s="11" t="s">
        <v>193</v>
      </c>
      <c r="F77" s="11">
        <v>18</v>
      </c>
      <c r="G77" s="236">
        <v>167.65899999999999</v>
      </c>
      <c r="H77" s="236">
        <v>30472.53</v>
      </c>
      <c r="I77" s="236">
        <v>1692.9183333333301</v>
      </c>
      <c r="J77" s="226">
        <v>11</v>
      </c>
      <c r="L77" s="11">
        <v>16</v>
      </c>
      <c r="M77" s="236">
        <v>2697.19</v>
      </c>
      <c r="N77" s="236">
        <v>1348.595</v>
      </c>
      <c r="O77" s="11"/>
      <c r="P77" s="236"/>
      <c r="Q77" s="236"/>
      <c r="R77" s="11">
        <v>18</v>
      </c>
      <c r="S77" s="236">
        <v>30472.53</v>
      </c>
      <c r="T77" s="236">
        <v>1692.9183333333301</v>
      </c>
      <c r="U77" s="239"/>
      <c r="V77" s="11"/>
      <c r="W77" s="11"/>
      <c r="X77" s="11"/>
      <c r="Y77" s="11"/>
      <c r="Z77" s="11"/>
      <c r="AA77" s="11"/>
      <c r="AB77" s="11"/>
      <c r="AC77" s="11"/>
      <c r="AD77" s="11"/>
    </row>
    <row r="78" spans="1:30">
      <c r="A78" s="55"/>
      <c r="B78" s="11"/>
      <c r="C78" s="11" t="s">
        <v>218</v>
      </c>
      <c r="D78" s="11"/>
      <c r="E78" s="11" t="s">
        <v>199</v>
      </c>
      <c r="F78" s="11">
        <v>22</v>
      </c>
      <c r="G78" s="236">
        <v>86.341250000000002</v>
      </c>
      <c r="H78" s="236">
        <v>27748.23</v>
      </c>
      <c r="I78" s="236">
        <v>1261.2831818181801</v>
      </c>
      <c r="J78" s="226">
        <v>14.5</v>
      </c>
      <c r="L78" s="11">
        <v>17</v>
      </c>
      <c r="M78" s="236">
        <v>5568.9</v>
      </c>
      <c r="N78" s="236">
        <v>1113.78</v>
      </c>
      <c r="O78" s="11"/>
      <c r="P78" s="236"/>
      <c r="Q78" s="236"/>
      <c r="R78" s="11">
        <v>22</v>
      </c>
      <c r="S78" s="236">
        <v>27748.23</v>
      </c>
      <c r="T78" s="236">
        <v>1261.2831818181801</v>
      </c>
      <c r="U78" s="239"/>
      <c r="V78" s="11"/>
      <c r="W78" s="11"/>
      <c r="X78" s="11"/>
      <c r="Y78" s="11"/>
      <c r="Z78" s="11"/>
      <c r="AA78" s="11"/>
      <c r="AB78" s="11"/>
      <c r="AC78" s="11"/>
      <c r="AD78" s="11"/>
    </row>
    <row r="79" spans="1:30">
      <c r="A79" s="55"/>
      <c r="B79" s="11"/>
      <c r="C79" s="11" t="s">
        <v>221</v>
      </c>
      <c r="D79" s="11"/>
      <c r="E79" s="11" t="s">
        <v>223</v>
      </c>
      <c r="F79" s="11">
        <v>13</v>
      </c>
      <c r="G79" s="236">
        <v>275.38866666666701</v>
      </c>
      <c r="H79" s="236">
        <v>16075.2</v>
      </c>
      <c r="I79" s="236">
        <v>1236.5538461538499</v>
      </c>
      <c r="J79" s="226">
        <v>9.75</v>
      </c>
      <c r="L79" s="11">
        <v>8</v>
      </c>
      <c r="M79" s="236">
        <v>9955.15</v>
      </c>
      <c r="N79" s="236">
        <v>1991.03</v>
      </c>
      <c r="O79" s="11"/>
      <c r="P79" s="236"/>
      <c r="Q79" s="236"/>
      <c r="R79" s="11">
        <v>13</v>
      </c>
      <c r="S79" s="236">
        <v>16075.2</v>
      </c>
      <c r="T79" s="236">
        <v>1236.5538461538499</v>
      </c>
      <c r="U79" s="239"/>
      <c r="V79" s="11"/>
      <c r="W79" s="11"/>
      <c r="X79" s="11"/>
      <c r="Y79" s="11"/>
      <c r="Z79" s="11"/>
      <c r="AA79" s="11"/>
      <c r="AB79" s="11"/>
      <c r="AC79" s="11"/>
      <c r="AD79" s="11"/>
    </row>
    <row r="80" spans="1:30">
      <c r="A80" s="55"/>
      <c r="B80" s="11"/>
      <c r="C80" s="11" t="s">
        <v>224</v>
      </c>
      <c r="D80" s="11"/>
      <c r="E80" s="11" t="s">
        <v>225</v>
      </c>
      <c r="F80" s="11">
        <v>15</v>
      </c>
      <c r="G80" s="236">
        <v>193.76687710437699</v>
      </c>
      <c r="H80" s="236">
        <v>33931.49</v>
      </c>
      <c r="I80" s="236">
        <v>2262.0993333333299</v>
      </c>
      <c r="J80" s="226">
        <v>18.6666666666667</v>
      </c>
      <c r="L80" s="11">
        <v>10</v>
      </c>
      <c r="M80" s="236">
        <v>14901.33</v>
      </c>
      <c r="N80" s="236">
        <v>2980.2660000000001</v>
      </c>
      <c r="O80" s="11"/>
      <c r="P80" s="236"/>
      <c r="Q80" s="236"/>
      <c r="R80" s="11">
        <v>15</v>
      </c>
      <c r="S80" s="236">
        <v>33931.49</v>
      </c>
      <c r="T80" s="236">
        <v>2262.0993333333299</v>
      </c>
      <c r="U80" s="239"/>
      <c r="V80" s="11"/>
      <c r="W80" s="11"/>
      <c r="X80" s="11"/>
      <c r="Y80" s="11"/>
      <c r="Z80" s="11"/>
      <c r="AA80" s="11"/>
      <c r="AB80" s="11"/>
      <c r="AC80" s="11"/>
      <c r="AD80" s="11"/>
    </row>
    <row r="81" spans="1:30">
      <c r="A81" s="55"/>
      <c r="B81" s="11"/>
      <c r="C81" s="11" t="s">
        <v>226</v>
      </c>
      <c r="D81" s="11"/>
      <c r="E81" s="11" t="s">
        <v>227</v>
      </c>
      <c r="F81" s="11">
        <v>19</v>
      </c>
      <c r="G81" s="236">
        <v>94.485249999999994</v>
      </c>
      <c r="H81" s="236">
        <v>17417.91</v>
      </c>
      <c r="I81" s="236">
        <v>916.73210526315802</v>
      </c>
      <c r="J81" s="226">
        <v>14.2</v>
      </c>
      <c r="L81" s="11">
        <v>13</v>
      </c>
      <c r="M81" s="236">
        <v>6985.59</v>
      </c>
      <c r="N81" s="236">
        <v>1164.2650000000001</v>
      </c>
      <c r="O81" s="11"/>
      <c r="P81" s="236"/>
      <c r="Q81" s="236"/>
      <c r="R81" s="11">
        <v>19</v>
      </c>
      <c r="S81" s="236">
        <v>17417.91</v>
      </c>
      <c r="T81" s="236">
        <v>916.73210526315802</v>
      </c>
      <c r="U81" s="239"/>
      <c r="V81" s="11"/>
      <c r="W81" s="11"/>
      <c r="X81" s="11"/>
      <c r="Y81" s="11"/>
      <c r="Z81" s="11"/>
      <c r="AA81" s="11"/>
      <c r="AB81" s="11"/>
      <c r="AC81" s="11"/>
      <c r="AD81" s="11"/>
    </row>
    <row r="82" spans="1:30">
      <c r="A82" s="55"/>
      <c r="B82" s="11"/>
      <c r="C82" s="11" t="s">
        <v>640</v>
      </c>
      <c r="D82" s="11"/>
      <c r="E82" s="11" t="s">
        <v>199</v>
      </c>
      <c r="F82" s="11">
        <v>1</v>
      </c>
      <c r="G82" s="236"/>
      <c r="H82" s="236">
        <v>1034.23</v>
      </c>
      <c r="I82" s="236">
        <v>1034.23</v>
      </c>
      <c r="J82" s="226"/>
      <c r="L82" s="11">
        <v>1</v>
      </c>
      <c r="M82" s="236"/>
      <c r="N82" s="236"/>
      <c r="O82" s="11"/>
      <c r="P82" s="236"/>
      <c r="Q82" s="236"/>
      <c r="R82" s="11">
        <v>1</v>
      </c>
      <c r="S82" s="236">
        <v>1034.23</v>
      </c>
      <c r="T82" s="236">
        <v>1034.23</v>
      </c>
      <c r="U82" s="239"/>
      <c r="V82" s="11"/>
      <c r="W82" s="11"/>
      <c r="X82" s="11"/>
      <c r="Y82" s="11"/>
      <c r="Z82" s="11"/>
      <c r="AA82" s="11"/>
      <c r="AB82" s="11"/>
      <c r="AC82" s="11"/>
      <c r="AD82" s="11"/>
    </row>
    <row r="83" spans="1:30">
      <c r="A83" s="55"/>
      <c r="B83" s="11"/>
      <c r="C83" s="11" t="s">
        <v>235</v>
      </c>
      <c r="D83" s="11"/>
      <c r="E83" s="11" t="s">
        <v>199</v>
      </c>
      <c r="F83" s="11">
        <v>144</v>
      </c>
      <c r="G83" s="236">
        <v>112.607833690653</v>
      </c>
      <c r="H83" s="236">
        <v>174071.14</v>
      </c>
      <c r="I83" s="236">
        <v>1208.8273611111099</v>
      </c>
      <c r="J83" s="226">
        <v>11.34375</v>
      </c>
      <c r="L83" s="11">
        <v>102</v>
      </c>
      <c r="M83" s="236">
        <v>54876.11</v>
      </c>
      <c r="N83" s="236">
        <v>1306.5740476190499</v>
      </c>
      <c r="O83" s="11"/>
      <c r="P83" s="236"/>
      <c r="Q83" s="236"/>
      <c r="R83" s="11">
        <v>144</v>
      </c>
      <c r="S83" s="236">
        <v>174071.14</v>
      </c>
      <c r="T83" s="236">
        <v>1208.8273611111099</v>
      </c>
      <c r="U83" s="239"/>
      <c r="V83" s="11"/>
      <c r="W83" s="11"/>
      <c r="X83" s="11"/>
      <c r="Y83" s="11"/>
      <c r="Z83" s="11"/>
      <c r="AA83" s="11"/>
      <c r="AB83" s="11"/>
      <c r="AC83" s="11"/>
      <c r="AD83" s="11"/>
    </row>
    <row r="84" spans="1:30">
      <c r="A84" s="55"/>
      <c r="B84" s="11"/>
      <c r="C84" s="11" t="s">
        <v>236</v>
      </c>
      <c r="D84" s="11"/>
      <c r="E84" s="11" t="s">
        <v>68</v>
      </c>
      <c r="F84" s="11">
        <v>273</v>
      </c>
      <c r="G84" s="236">
        <v>97.347672991725602</v>
      </c>
      <c r="H84" s="236">
        <v>277817.55</v>
      </c>
      <c r="I84" s="236">
        <v>1017.6467032967</v>
      </c>
      <c r="J84" s="226">
        <v>11.4385964912281</v>
      </c>
      <c r="L84" s="11">
        <v>184</v>
      </c>
      <c r="M84" s="236">
        <v>95576.57</v>
      </c>
      <c r="N84" s="236">
        <v>1073.8940449438201</v>
      </c>
      <c r="O84" s="11"/>
      <c r="P84" s="236"/>
      <c r="Q84" s="236"/>
      <c r="R84" s="11">
        <v>273</v>
      </c>
      <c r="S84" s="236">
        <v>277817.55</v>
      </c>
      <c r="T84" s="236">
        <v>1017.6467032967</v>
      </c>
      <c r="U84" s="239"/>
      <c r="V84" s="11"/>
      <c r="W84" s="11"/>
      <c r="X84" s="11"/>
      <c r="Y84" s="11"/>
      <c r="Z84" s="11"/>
      <c r="AA84" s="11"/>
      <c r="AB84" s="11"/>
      <c r="AC84" s="11"/>
      <c r="AD84" s="11"/>
    </row>
    <row r="85" spans="1:30">
      <c r="A85" s="55"/>
      <c r="B85" s="11"/>
      <c r="C85" s="11" t="s">
        <v>641</v>
      </c>
      <c r="D85" s="11"/>
      <c r="E85" s="11" t="s">
        <v>68</v>
      </c>
      <c r="F85" s="11">
        <v>1</v>
      </c>
      <c r="G85" s="236">
        <v>89.34</v>
      </c>
      <c r="H85" s="236">
        <v>1076.04</v>
      </c>
      <c r="I85" s="236">
        <v>1076.04</v>
      </c>
      <c r="J85" s="226">
        <v>7</v>
      </c>
      <c r="L85" s="11"/>
      <c r="M85" s="236">
        <v>1076.04</v>
      </c>
      <c r="N85" s="236">
        <v>1076.04</v>
      </c>
      <c r="O85" s="11"/>
      <c r="P85" s="236"/>
      <c r="Q85" s="236"/>
      <c r="R85" s="11">
        <v>1</v>
      </c>
      <c r="S85" s="236">
        <v>1076.04</v>
      </c>
      <c r="T85" s="236">
        <v>1076.04</v>
      </c>
      <c r="U85" s="239"/>
      <c r="V85" s="11"/>
      <c r="W85" s="11"/>
      <c r="X85" s="11"/>
      <c r="Y85" s="11"/>
      <c r="Z85" s="11"/>
      <c r="AA85" s="11"/>
      <c r="AB85" s="11"/>
      <c r="AC85" s="11"/>
      <c r="AD85" s="11"/>
    </row>
    <row r="86" spans="1:30">
      <c r="A86" s="55"/>
      <c r="B86" s="11"/>
      <c r="C86" s="11" t="s">
        <v>237</v>
      </c>
      <c r="D86" s="11"/>
      <c r="E86" s="11" t="s">
        <v>117</v>
      </c>
      <c r="F86" s="11">
        <v>4</v>
      </c>
      <c r="G86" s="236"/>
      <c r="H86" s="236">
        <v>2646.06</v>
      </c>
      <c r="I86" s="236">
        <v>661.51499999999999</v>
      </c>
      <c r="J86" s="226"/>
      <c r="L86" s="11">
        <v>4</v>
      </c>
      <c r="M86" s="236"/>
      <c r="N86" s="236"/>
      <c r="O86" s="11"/>
      <c r="P86" s="236"/>
      <c r="Q86" s="236"/>
      <c r="R86" s="11">
        <v>4</v>
      </c>
      <c r="S86" s="236">
        <v>2646.06</v>
      </c>
      <c r="T86" s="236">
        <v>661.51499999999999</v>
      </c>
      <c r="U86" s="239"/>
      <c r="V86" s="11"/>
      <c r="W86" s="11"/>
      <c r="X86" s="11"/>
      <c r="Y86" s="11"/>
      <c r="Z86" s="11"/>
      <c r="AA86" s="11"/>
      <c r="AB86" s="11"/>
      <c r="AC86" s="11"/>
      <c r="AD86" s="11"/>
    </row>
    <row r="87" spans="1:30">
      <c r="A87" s="55"/>
      <c r="B87" s="11"/>
      <c r="C87" s="11" t="s">
        <v>239</v>
      </c>
      <c r="D87" s="11"/>
      <c r="E87" s="11" t="s">
        <v>70</v>
      </c>
      <c r="F87" s="11">
        <v>10</v>
      </c>
      <c r="G87" s="236">
        <v>15.5572727272727</v>
      </c>
      <c r="H87" s="236">
        <v>5231.93</v>
      </c>
      <c r="I87" s="236">
        <v>523.19299999999998</v>
      </c>
      <c r="J87" s="226">
        <v>12</v>
      </c>
      <c r="L87" s="11">
        <v>8</v>
      </c>
      <c r="M87" s="236">
        <v>329.94</v>
      </c>
      <c r="N87" s="236">
        <v>164.97</v>
      </c>
      <c r="O87" s="11"/>
      <c r="P87" s="236"/>
      <c r="Q87" s="236"/>
      <c r="R87" s="11">
        <v>10</v>
      </c>
      <c r="S87" s="236">
        <v>5231.93</v>
      </c>
      <c r="T87" s="236">
        <v>523.19299999999998</v>
      </c>
      <c r="U87" s="239"/>
      <c r="V87" s="11"/>
      <c r="W87" s="11"/>
      <c r="X87" s="11"/>
      <c r="Y87" s="11"/>
      <c r="Z87" s="11"/>
      <c r="AA87" s="11"/>
      <c r="AB87" s="11"/>
      <c r="AC87" s="11"/>
      <c r="AD87" s="11"/>
    </row>
    <row r="88" spans="1:30">
      <c r="A88" s="55"/>
      <c r="B88" s="11"/>
      <c r="C88" s="11" t="s">
        <v>240</v>
      </c>
      <c r="D88" s="11"/>
      <c r="E88" s="11" t="s">
        <v>61</v>
      </c>
      <c r="F88" s="11">
        <v>91</v>
      </c>
      <c r="G88" s="236">
        <v>140.13741709679201</v>
      </c>
      <c r="H88" s="236">
        <v>130388.54</v>
      </c>
      <c r="I88" s="236">
        <v>1432.8410989010999</v>
      </c>
      <c r="J88" s="226">
        <v>13.0769230769231</v>
      </c>
      <c r="L88" s="11">
        <v>56</v>
      </c>
      <c r="M88" s="236">
        <v>55403.42</v>
      </c>
      <c r="N88" s="236">
        <v>1582.95485714286</v>
      </c>
      <c r="O88" s="11"/>
      <c r="P88" s="236"/>
      <c r="Q88" s="236"/>
      <c r="R88" s="11">
        <v>91</v>
      </c>
      <c r="S88" s="236">
        <v>130388.54</v>
      </c>
      <c r="T88" s="236">
        <v>1432.8410989010999</v>
      </c>
      <c r="U88" s="239"/>
      <c r="V88" s="11"/>
      <c r="W88" s="11"/>
      <c r="X88" s="11"/>
      <c r="Y88" s="11"/>
      <c r="Z88" s="11"/>
      <c r="AA88" s="11"/>
      <c r="AB88" s="11"/>
      <c r="AC88" s="11"/>
      <c r="AD88" s="11"/>
    </row>
    <row r="89" spans="1:30">
      <c r="A89" s="55"/>
      <c r="B89" s="11"/>
      <c r="C89" s="11" t="s">
        <v>243</v>
      </c>
      <c r="D89" s="11"/>
      <c r="E89" s="11" t="s">
        <v>244</v>
      </c>
      <c r="F89" s="11">
        <v>40</v>
      </c>
      <c r="G89" s="236">
        <v>166.05809501262601</v>
      </c>
      <c r="H89" s="236">
        <v>58852.82</v>
      </c>
      <c r="I89" s="236">
        <v>1471.3205</v>
      </c>
      <c r="J89" s="226">
        <v>14</v>
      </c>
      <c r="L89" s="11">
        <v>32</v>
      </c>
      <c r="M89" s="236">
        <v>18377.04</v>
      </c>
      <c r="N89" s="236">
        <v>2297.13</v>
      </c>
      <c r="O89" s="11"/>
      <c r="P89" s="236"/>
      <c r="Q89" s="236"/>
      <c r="R89" s="11">
        <v>40</v>
      </c>
      <c r="S89" s="236">
        <v>58852.82</v>
      </c>
      <c r="T89" s="236">
        <v>1471.3205</v>
      </c>
      <c r="U89" s="239"/>
      <c r="V89" s="11"/>
      <c r="W89" s="11"/>
      <c r="X89" s="11"/>
      <c r="Y89" s="11"/>
      <c r="Z89" s="11"/>
      <c r="AA89" s="11"/>
      <c r="AB89" s="11"/>
      <c r="AC89" s="11"/>
      <c r="AD89" s="11"/>
    </row>
    <row r="90" spans="1:30">
      <c r="A90" s="55"/>
      <c r="B90" s="11"/>
      <c r="C90" s="11" t="s">
        <v>248</v>
      </c>
      <c r="D90" s="11"/>
      <c r="E90" s="11" t="s">
        <v>68</v>
      </c>
      <c r="F90" s="11">
        <v>3</v>
      </c>
      <c r="G90" s="236">
        <v>109.96722222222201</v>
      </c>
      <c r="H90" s="236">
        <v>4148.2700000000004</v>
      </c>
      <c r="I90" s="236">
        <v>1382.7566666666701</v>
      </c>
      <c r="J90" s="226">
        <v>19</v>
      </c>
      <c r="L90" s="11">
        <v>1</v>
      </c>
      <c r="M90" s="236">
        <v>3339.05</v>
      </c>
      <c r="N90" s="236">
        <v>1669.5250000000001</v>
      </c>
      <c r="O90" s="11"/>
      <c r="P90" s="236"/>
      <c r="Q90" s="236"/>
      <c r="R90" s="11">
        <v>3</v>
      </c>
      <c r="S90" s="236">
        <v>4148.2700000000004</v>
      </c>
      <c r="T90" s="236">
        <v>1382.7566666666701</v>
      </c>
      <c r="U90" s="239"/>
      <c r="V90" s="11"/>
      <c r="W90" s="11"/>
      <c r="X90" s="11"/>
      <c r="Y90" s="11"/>
      <c r="Z90" s="11"/>
      <c r="AA90" s="11"/>
      <c r="AB90" s="11"/>
      <c r="AC90" s="11"/>
      <c r="AD90" s="11"/>
    </row>
    <row r="91" spans="1:30">
      <c r="A91" s="55"/>
      <c r="B91" s="11"/>
      <c r="C91" s="11" t="s">
        <v>248</v>
      </c>
      <c r="D91" s="11"/>
      <c r="E91" s="11" t="s">
        <v>110</v>
      </c>
      <c r="F91" s="11">
        <v>8</v>
      </c>
      <c r="G91" s="236">
        <v>81.243863636363599</v>
      </c>
      <c r="H91" s="236">
        <v>6486.42</v>
      </c>
      <c r="I91" s="236">
        <v>810.80250000000001</v>
      </c>
      <c r="J91" s="226">
        <v>10.6666666666667</v>
      </c>
      <c r="L91" s="11">
        <v>5</v>
      </c>
      <c r="M91" s="236">
        <v>2196.1999999999998</v>
      </c>
      <c r="N91" s="236">
        <v>732.06666666666695</v>
      </c>
      <c r="O91" s="11"/>
      <c r="P91" s="236"/>
      <c r="Q91" s="236"/>
      <c r="R91" s="11">
        <v>8</v>
      </c>
      <c r="S91" s="236">
        <v>6486.42</v>
      </c>
      <c r="T91" s="236">
        <v>810.80250000000001</v>
      </c>
      <c r="U91" s="239"/>
      <c r="V91" s="11"/>
      <c r="W91" s="11"/>
      <c r="X91" s="11"/>
      <c r="Y91" s="11"/>
      <c r="Z91" s="11"/>
      <c r="AA91" s="11"/>
      <c r="AB91" s="11"/>
      <c r="AC91" s="11"/>
      <c r="AD91" s="11"/>
    </row>
    <row r="92" spans="1:30">
      <c r="A92" s="55"/>
      <c r="B92" s="11"/>
      <c r="C92" s="11" t="s">
        <v>249</v>
      </c>
      <c r="D92" s="11"/>
      <c r="E92" s="11" t="s">
        <v>575</v>
      </c>
      <c r="F92" s="11">
        <v>1</v>
      </c>
      <c r="G92" s="236">
        <v>104.28416666666701</v>
      </c>
      <c r="H92" s="236">
        <v>1251.4100000000001</v>
      </c>
      <c r="I92" s="236">
        <v>1251.4100000000001</v>
      </c>
      <c r="J92" s="226">
        <v>13</v>
      </c>
      <c r="L92" s="11"/>
      <c r="M92" s="236">
        <v>1251.4100000000001</v>
      </c>
      <c r="N92" s="236">
        <v>1251.4100000000001</v>
      </c>
      <c r="O92" s="11"/>
      <c r="P92" s="236"/>
      <c r="Q92" s="236"/>
      <c r="R92" s="11">
        <v>1</v>
      </c>
      <c r="S92" s="236">
        <v>1251.4100000000001</v>
      </c>
      <c r="T92" s="236">
        <v>1251.4100000000001</v>
      </c>
      <c r="U92" s="239"/>
      <c r="V92" s="11"/>
      <c r="W92" s="11"/>
      <c r="X92" s="11"/>
      <c r="Y92" s="11"/>
      <c r="Z92" s="11"/>
      <c r="AA92" s="11"/>
      <c r="AB92" s="11"/>
      <c r="AC92" s="11"/>
      <c r="AD92" s="11"/>
    </row>
    <row r="93" spans="1:30">
      <c r="A93" s="55"/>
      <c r="B93" s="11"/>
      <c r="C93" s="11" t="s">
        <v>249</v>
      </c>
      <c r="D93" s="11"/>
      <c r="E93" s="11" t="s">
        <v>64</v>
      </c>
      <c r="F93" s="11">
        <v>364</v>
      </c>
      <c r="G93" s="236">
        <v>124.490793934</v>
      </c>
      <c r="H93" s="236">
        <v>465796.11</v>
      </c>
      <c r="I93" s="236">
        <v>1279.6596428571399</v>
      </c>
      <c r="J93" s="226">
        <v>11.869158878504701</v>
      </c>
      <c r="L93" s="11">
        <v>231</v>
      </c>
      <c r="M93" s="236">
        <v>183333.1</v>
      </c>
      <c r="N93" s="236">
        <v>1378.4443609022501</v>
      </c>
      <c r="O93" s="11"/>
      <c r="P93" s="236"/>
      <c r="Q93" s="236"/>
      <c r="R93" s="11">
        <v>364</v>
      </c>
      <c r="S93" s="236">
        <v>465796.11</v>
      </c>
      <c r="T93" s="236">
        <v>1279.6596428571399</v>
      </c>
      <c r="U93" s="239"/>
      <c r="V93" s="11"/>
      <c r="W93" s="11"/>
      <c r="X93" s="11"/>
      <c r="Y93" s="11"/>
      <c r="Z93" s="11"/>
      <c r="AA93" s="11"/>
      <c r="AB93" s="11"/>
      <c r="AC93" s="11"/>
      <c r="AD93" s="11"/>
    </row>
    <row r="94" spans="1:30">
      <c r="A94" s="55"/>
      <c r="B94" s="11"/>
      <c r="C94" s="11" t="s">
        <v>251</v>
      </c>
      <c r="D94" s="11"/>
      <c r="E94" s="11" t="s">
        <v>55</v>
      </c>
      <c r="F94" s="11">
        <v>38</v>
      </c>
      <c r="G94" s="236">
        <v>84.152007575757594</v>
      </c>
      <c r="H94" s="236">
        <v>36358.400000000001</v>
      </c>
      <c r="I94" s="236">
        <v>956.8</v>
      </c>
      <c r="J94" s="226">
        <v>13.6</v>
      </c>
      <c r="L94" s="11">
        <v>25</v>
      </c>
      <c r="M94" s="236">
        <v>15545.58</v>
      </c>
      <c r="N94" s="236">
        <v>1195.8138461538499</v>
      </c>
      <c r="O94" s="11"/>
      <c r="P94" s="236"/>
      <c r="Q94" s="236"/>
      <c r="R94" s="11">
        <v>38</v>
      </c>
      <c r="S94" s="236">
        <v>36358.400000000001</v>
      </c>
      <c r="T94" s="236">
        <v>956.8</v>
      </c>
      <c r="U94" s="239"/>
      <c r="V94" s="11"/>
      <c r="W94" s="11"/>
      <c r="X94" s="11"/>
      <c r="Y94" s="11"/>
      <c r="Z94" s="11"/>
      <c r="AA94" s="11"/>
      <c r="AB94" s="11"/>
      <c r="AC94" s="11"/>
      <c r="AD94" s="11"/>
    </row>
    <row r="95" spans="1:30">
      <c r="A95" s="55"/>
      <c r="B95" s="11"/>
      <c r="C95" s="11" t="s">
        <v>253</v>
      </c>
      <c r="D95" s="11"/>
      <c r="E95" s="11" t="s">
        <v>254</v>
      </c>
      <c r="F95" s="11">
        <v>13</v>
      </c>
      <c r="G95" s="236">
        <v>250.47342592592599</v>
      </c>
      <c r="H95" s="236">
        <v>36572.519999999997</v>
      </c>
      <c r="I95" s="236">
        <v>2813.2707692307699</v>
      </c>
      <c r="J95" s="226">
        <v>25</v>
      </c>
      <c r="L95" s="11">
        <v>8</v>
      </c>
      <c r="M95" s="236">
        <v>26199.56</v>
      </c>
      <c r="N95" s="236">
        <v>5239.9120000000003</v>
      </c>
      <c r="O95" s="11"/>
      <c r="P95" s="236"/>
      <c r="Q95" s="236"/>
      <c r="R95" s="11">
        <v>13</v>
      </c>
      <c r="S95" s="236">
        <v>36572.519999999997</v>
      </c>
      <c r="T95" s="236">
        <v>2813.2707692307699</v>
      </c>
      <c r="U95" s="239"/>
      <c r="V95" s="11"/>
      <c r="W95" s="11"/>
      <c r="X95" s="11"/>
      <c r="Y95" s="11"/>
      <c r="Z95" s="11"/>
      <c r="AA95" s="11"/>
      <c r="AB95" s="11"/>
      <c r="AC95" s="11"/>
      <c r="AD95" s="11"/>
    </row>
    <row r="96" spans="1:30">
      <c r="A96" s="55"/>
      <c r="B96" s="11"/>
      <c r="C96" s="11" t="s">
        <v>255</v>
      </c>
      <c r="D96" s="11"/>
      <c r="E96" s="11" t="s">
        <v>256</v>
      </c>
      <c r="F96" s="11">
        <v>4</v>
      </c>
      <c r="G96" s="236">
        <v>188.535</v>
      </c>
      <c r="H96" s="236">
        <v>4501.3</v>
      </c>
      <c r="I96" s="236">
        <v>1125.325</v>
      </c>
      <c r="J96" s="226">
        <v>9</v>
      </c>
      <c r="L96" s="11">
        <v>3</v>
      </c>
      <c r="M96" s="236">
        <v>1508.28</v>
      </c>
      <c r="N96" s="236">
        <v>1508.28</v>
      </c>
      <c r="O96" s="11"/>
      <c r="P96" s="236"/>
      <c r="Q96" s="236"/>
      <c r="R96" s="11">
        <v>4</v>
      </c>
      <c r="S96" s="236">
        <v>4501.3</v>
      </c>
      <c r="T96" s="236">
        <v>1125.325</v>
      </c>
      <c r="U96" s="239"/>
      <c r="V96" s="11"/>
      <c r="W96" s="11"/>
      <c r="X96" s="11"/>
      <c r="Y96" s="11"/>
      <c r="Z96" s="11"/>
      <c r="AA96" s="11"/>
      <c r="AB96" s="11"/>
      <c r="AC96" s="11"/>
      <c r="AD96" s="11"/>
    </row>
    <row r="97" spans="1:30">
      <c r="A97" s="55"/>
      <c r="B97" s="11"/>
      <c r="C97" s="11" t="s">
        <v>257</v>
      </c>
      <c r="D97" s="11"/>
      <c r="E97" s="11" t="s">
        <v>135</v>
      </c>
      <c r="F97" s="11">
        <v>6</v>
      </c>
      <c r="G97" s="236">
        <v>74.917676767676795</v>
      </c>
      <c r="H97" s="236">
        <v>6867.96</v>
      </c>
      <c r="I97" s="236">
        <v>1144.6600000000001</v>
      </c>
      <c r="J97" s="226">
        <v>10.6666666666667</v>
      </c>
      <c r="L97" s="11">
        <v>2</v>
      </c>
      <c r="M97" s="236">
        <v>5105.3500000000004</v>
      </c>
      <c r="N97" s="236">
        <v>1276.3375000000001</v>
      </c>
      <c r="O97" s="11"/>
      <c r="P97" s="236"/>
      <c r="Q97" s="236"/>
      <c r="R97" s="11">
        <v>6</v>
      </c>
      <c r="S97" s="236">
        <v>6867.96</v>
      </c>
      <c r="T97" s="236">
        <v>1144.6600000000001</v>
      </c>
      <c r="U97" s="239"/>
      <c r="V97" s="11"/>
      <c r="W97" s="11"/>
      <c r="X97" s="11"/>
      <c r="Y97" s="11"/>
      <c r="Z97" s="11"/>
      <c r="AA97" s="11"/>
      <c r="AB97" s="11"/>
      <c r="AC97" s="11"/>
      <c r="AD97" s="11"/>
    </row>
    <row r="98" spans="1:30">
      <c r="A98" s="55"/>
      <c r="B98" s="11"/>
      <c r="C98" s="11" t="s">
        <v>260</v>
      </c>
      <c r="D98" s="11"/>
      <c r="E98" s="11" t="s">
        <v>259</v>
      </c>
      <c r="F98" s="11">
        <v>14</v>
      </c>
      <c r="G98" s="236">
        <v>190.66805555555601</v>
      </c>
      <c r="H98" s="236">
        <v>26108.83</v>
      </c>
      <c r="I98" s="236">
        <v>1864.9164285714301</v>
      </c>
      <c r="J98" s="226">
        <v>11.5</v>
      </c>
      <c r="L98" s="11">
        <v>7</v>
      </c>
      <c r="M98" s="236">
        <v>14636.2</v>
      </c>
      <c r="N98" s="236">
        <v>2090.88571428571</v>
      </c>
      <c r="O98" s="11"/>
      <c r="P98" s="236"/>
      <c r="Q98" s="236"/>
      <c r="R98" s="11">
        <v>14</v>
      </c>
      <c r="S98" s="236">
        <v>26108.83</v>
      </c>
      <c r="T98" s="236">
        <v>1864.9164285714301</v>
      </c>
      <c r="U98" s="239"/>
      <c r="V98" s="11"/>
      <c r="W98" s="11"/>
      <c r="X98" s="11"/>
      <c r="Y98" s="11"/>
      <c r="Z98" s="11"/>
      <c r="AA98" s="11"/>
      <c r="AB98" s="11"/>
      <c r="AC98" s="11"/>
      <c r="AD98" s="11"/>
    </row>
    <row r="99" spans="1:30">
      <c r="A99" s="55"/>
      <c r="B99" s="11"/>
      <c r="C99" s="11" t="s">
        <v>262</v>
      </c>
      <c r="D99" s="11"/>
      <c r="E99" s="11" t="s">
        <v>91</v>
      </c>
      <c r="F99" s="11">
        <v>1</v>
      </c>
      <c r="G99" s="236"/>
      <c r="H99" s="236">
        <v>4925.91</v>
      </c>
      <c r="I99" s="236">
        <v>4925.91</v>
      </c>
      <c r="J99" s="226"/>
      <c r="L99" s="11">
        <v>1</v>
      </c>
      <c r="M99" s="236"/>
      <c r="N99" s="236"/>
      <c r="O99" s="11"/>
      <c r="P99" s="236"/>
      <c r="Q99" s="236"/>
      <c r="R99" s="11">
        <v>1</v>
      </c>
      <c r="S99" s="236">
        <v>4925.91</v>
      </c>
      <c r="T99" s="236">
        <v>4925.91</v>
      </c>
      <c r="U99" s="239"/>
      <c r="V99" s="11"/>
      <c r="W99" s="11"/>
      <c r="X99" s="11"/>
      <c r="Y99" s="11"/>
      <c r="Z99" s="11"/>
      <c r="AA99" s="11"/>
      <c r="AB99" s="11"/>
      <c r="AC99" s="11"/>
      <c r="AD99" s="11"/>
    </row>
    <row r="100" spans="1:30">
      <c r="A100" s="55"/>
      <c r="B100" s="11"/>
      <c r="C100" s="11" t="s">
        <v>265</v>
      </c>
      <c r="D100" s="11"/>
      <c r="E100" s="11" t="s">
        <v>264</v>
      </c>
      <c r="F100" s="11">
        <v>2</v>
      </c>
      <c r="G100" s="236"/>
      <c r="H100" s="236">
        <v>1553.32</v>
      </c>
      <c r="I100" s="236">
        <v>776.66</v>
      </c>
      <c r="J100" s="226"/>
      <c r="L100" s="11">
        <v>1</v>
      </c>
      <c r="M100" s="236">
        <v>590.29</v>
      </c>
      <c r="N100" s="236">
        <v>590.29</v>
      </c>
      <c r="O100" s="11"/>
      <c r="P100" s="236"/>
      <c r="Q100" s="236"/>
      <c r="R100" s="11">
        <v>2</v>
      </c>
      <c r="S100" s="236">
        <v>1553.32</v>
      </c>
      <c r="T100" s="236">
        <v>776.66</v>
      </c>
      <c r="U100" s="239"/>
      <c r="V100" s="11"/>
      <c r="W100" s="11"/>
      <c r="X100" s="11"/>
      <c r="Y100" s="11"/>
      <c r="Z100" s="11"/>
      <c r="AA100" s="11"/>
      <c r="AB100" s="11"/>
      <c r="AC100" s="11"/>
      <c r="AD100" s="11"/>
    </row>
    <row r="101" spans="1:30">
      <c r="A101" s="55"/>
      <c r="B101" s="11"/>
      <c r="C101" s="11" t="s">
        <v>266</v>
      </c>
      <c r="D101" s="11"/>
      <c r="E101" s="11" t="s">
        <v>84</v>
      </c>
      <c r="F101" s="11">
        <v>4</v>
      </c>
      <c r="G101" s="236"/>
      <c r="H101" s="236">
        <v>27628.19</v>
      </c>
      <c r="I101" s="236">
        <v>6907.0474999999997</v>
      </c>
      <c r="J101" s="226"/>
      <c r="L101" s="11">
        <v>4</v>
      </c>
      <c r="M101" s="236"/>
      <c r="N101" s="236"/>
      <c r="O101" s="11"/>
      <c r="P101" s="236"/>
      <c r="Q101" s="236"/>
      <c r="R101" s="11">
        <v>4</v>
      </c>
      <c r="S101" s="236">
        <v>27628.19</v>
      </c>
      <c r="T101" s="236">
        <v>6907.0474999999997</v>
      </c>
      <c r="U101" s="239"/>
      <c r="V101" s="11"/>
      <c r="W101" s="11"/>
      <c r="X101" s="11"/>
      <c r="Y101" s="11"/>
      <c r="Z101" s="11"/>
      <c r="AA101" s="11"/>
      <c r="AB101" s="11"/>
      <c r="AC101" s="11"/>
      <c r="AD101" s="11"/>
    </row>
    <row r="102" spans="1:30">
      <c r="A102" s="55"/>
      <c r="B102" s="11"/>
      <c r="C102" s="11" t="s">
        <v>267</v>
      </c>
      <c r="D102" s="11"/>
      <c r="E102" s="11" t="s">
        <v>55</v>
      </c>
      <c r="F102" s="11">
        <v>17</v>
      </c>
      <c r="G102" s="236">
        <v>206.97522222222199</v>
      </c>
      <c r="H102" s="236">
        <v>15314.75</v>
      </c>
      <c r="I102" s="236">
        <v>900.86764705882297</v>
      </c>
      <c r="J102" s="226">
        <v>10.6666666666667</v>
      </c>
      <c r="L102" s="11">
        <v>9</v>
      </c>
      <c r="M102" s="236">
        <v>10239.34</v>
      </c>
      <c r="N102" s="236">
        <v>1279.9175</v>
      </c>
      <c r="O102" s="11"/>
      <c r="P102" s="236"/>
      <c r="Q102" s="236"/>
      <c r="R102" s="11">
        <v>17</v>
      </c>
      <c r="S102" s="236">
        <v>15314.75</v>
      </c>
      <c r="T102" s="236">
        <v>900.86764705882297</v>
      </c>
      <c r="U102" s="239"/>
      <c r="V102" s="11"/>
      <c r="W102" s="11"/>
      <c r="X102" s="11"/>
      <c r="Y102" s="11"/>
      <c r="Z102" s="11"/>
      <c r="AA102" s="11"/>
      <c r="AB102" s="11"/>
      <c r="AC102" s="11"/>
      <c r="AD102" s="11"/>
    </row>
    <row r="103" spans="1:30">
      <c r="A103" s="55"/>
      <c r="B103" s="11"/>
      <c r="C103" s="11" t="s">
        <v>267</v>
      </c>
      <c r="D103" s="11"/>
      <c r="E103" s="11" t="s">
        <v>158</v>
      </c>
      <c r="F103" s="11">
        <v>1</v>
      </c>
      <c r="G103" s="236"/>
      <c r="H103" s="236">
        <v>605.24</v>
      </c>
      <c r="I103" s="236">
        <v>605.24</v>
      </c>
      <c r="J103" s="226"/>
      <c r="L103" s="11">
        <v>1</v>
      </c>
      <c r="M103" s="236"/>
      <c r="N103" s="236"/>
      <c r="O103" s="11"/>
      <c r="P103" s="236"/>
      <c r="Q103" s="236"/>
      <c r="R103" s="11">
        <v>1</v>
      </c>
      <c r="S103" s="236">
        <v>605.24</v>
      </c>
      <c r="T103" s="236">
        <v>605.24</v>
      </c>
      <c r="U103" s="239"/>
      <c r="V103" s="11"/>
      <c r="W103" s="11"/>
      <c r="X103" s="11"/>
      <c r="Y103" s="11"/>
      <c r="Z103" s="11"/>
      <c r="AA103" s="11"/>
      <c r="AB103" s="11"/>
      <c r="AC103" s="11"/>
      <c r="AD103" s="11"/>
    </row>
    <row r="104" spans="1:30">
      <c r="A104" s="55"/>
      <c r="B104" s="11"/>
      <c r="C104" s="11" t="s">
        <v>269</v>
      </c>
      <c r="D104" s="11"/>
      <c r="E104" s="11" t="s">
        <v>70</v>
      </c>
      <c r="F104" s="11">
        <v>11</v>
      </c>
      <c r="G104" s="236">
        <v>81.935000000000002</v>
      </c>
      <c r="H104" s="236">
        <v>17169.77</v>
      </c>
      <c r="I104" s="236">
        <v>1560.8881818181801</v>
      </c>
      <c r="J104" s="226">
        <v>7</v>
      </c>
      <c r="L104" s="11">
        <v>9</v>
      </c>
      <c r="M104" s="236">
        <v>2210.5</v>
      </c>
      <c r="N104" s="236">
        <v>1105.25</v>
      </c>
      <c r="O104" s="11"/>
      <c r="P104" s="236"/>
      <c r="Q104" s="236"/>
      <c r="R104" s="11">
        <v>11</v>
      </c>
      <c r="S104" s="236">
        <v>17169.77</v>
      </c>
      <c r="T104" s="236">
        <v>1560.8881818181801</v>
      </c>
      <c r="U104" s="239"/>
      <c r="V104" s="11"/>
      <c r="W104" s="11"/>
      <c r="X104" s="11"/>
      <c r="Y104" s="11"/>
      <c r="Z104" s="11"/>
      <c r="AA104" s="11"/>
      <c r="AB104" s="11"/>
      <c r="AC104" s="11"/>
      <c r="AD104" s="11"/>
    </row>
    <row r="105" spans="1:30">
      <c r="A105" s="55"/>
      <c r="B105" s="11"/>
      <c r="C105" s="11" t="s">
        <v>271</v>
      </c>
      <c r="D105" s="11"/>
      <c r="E105" s="11" t="s">
        <v>272</v>
      </c>
      <c r="F105" s="11">
        <v>5</v>
      </c>
      <c r="G105" s="236">
        <v>55.991666666666703</v>
      </c>
      <c r="H105" s="236">
        <v>4710.24</v>
      </c>
      <c r="I105" s="236">
        <v>942.048</v>
      </c>
      <c r="J105" s="226">
        <v>13</v>
      </c>
      <c r="L105" s="11">
        <v>3</v>
      </c>
      <c r="M105" s="236">
        <v>1504.42</v>
      </c>
      <c r="N105" s="236">
        <v>752.21</v>
      </c>
      <c r="O105" s="11"/>
      <c r="P105" s="236"/>
      <c r="Q105" s="236"/>
      <c r="R105" s="11">
        <v>5</v>
      </c>
      <c r="S105" s="236">
        <v>4710.24</v>
      </c>
      <c r="T105" s="236">
        <v>942.048</v>
      </c>
      <c r="U105" s="239"/>
      <c r="V105" s="11"/>
      <c r="W105" s="11"/>
      <c r="X105" s="11"/>
      <c r="Y105" s="11"/>
      <c r="Z105" s="11"/>
      <c r="AA105" s="11"/>
      <c r="AB105" s="11"/>
      <c r="AC105" s="11"/>
      <c r="AD105" s="11"/>
    </row>
    <row r="106" spans="1:30">
      <c r="A106" s="55"/>
      <c r="B106" s="11"/>
      <c r="C106" s="11" t="s">
        <v>273</v>
      </c>
      <c r="D106" s="11"/>
      <c r="E106" s="11" t="s">
        <v>274</v>
      </c>
      <c r="F106" s="11">
        <v>2</v>
      </c>
      <c r="G106" s="236"/>
      <c r="H106" s="236">
        <v>6485.55</v>
      </c>
      <c r="I106" s="236">
        <v>3242.7750000000001</v>
      </c>
      <c r="J106" s="226"/>
      <c r="L106" s="11">
        <v>2</v>
      </c>
      <c r="M106" s="236"/>
      <c r="N106" s="236"/>
      <c r="O106" s="11"/>
      <c r="P106" s="236"/>
      <c r="Q106" s="236"/>
      <c r="R106" s="11">
        <v>2</v>
      </c>
      <c r="S106" s="236">
        <v>6485.55</v>
      </c>
      <c r="T106" s="236">
        <v>3242.7750000000001</v>
      </c>
      <c r="U106" s="239"/>
      <c r="V106" s="11"/>
      <c r="W106" s="11"/>
      <c r="X106" s="11"/>
      <c r="Y106" s="11"/>
      <c r="Z106" s="11"/>
      <c r="AA106" s="11"/>
      <c r="AB106" s="11"/>
      <c r="AC106" s="11"/>
      <c r="AD106" s="11"/>
    </row>
    <row r="107" spans="1:30">
      <c r="A107" s="55"/>
      <c r="B107" s="11"/>
      <c r="C107" s="11" t="s">
        <v>276</v>
      </c>
      <c r="D107" s="11"/>
      <c r="E107" s="11" t="s">
        <v>189</v>
      </c>
      <c r="F107" s="11">
        <v>201</v>
      </c>
      <c r="G107" s="236">
        <v>136.04416770970599</v>
      </c>
      <c r="H107" s="236">
        <v>314564.40000000002</v>
      </c>
      <c r="I107" s="236">
        <v>1564.99701492537</v>
      </c>
      <c r="J107" s="226">
        <v>14.826086956521699</v>
      </c>
      <c r="L107" s="11">
        <v>144</v>
      </c>
      <c r="M107" s="236">
        <v>118394.62</v>
      </c>
      <c r="N107" s="236">
        <v>2077.0985964912302</v>
      </c>
      <c r="O107" s="11"/>
      <c r="P107" s="236"/>
      <c r="Q107" s="236"/>
      <c r="R107" s="11">
        <v>201</v>
      </c>
      <c r="S107" s="236">
        <v>314564.40000000002</v>
      </c>
      <c r="T107" s="236">
        <v>1564.99701492537</v>
      </c>
      <c r="U107" s="239"/>
      <c r="V107" s="11"/>
      <c r="W107" s="11"/>
      <c r="X107" s="11"/>
      <c r="Y107" s="11"/>
      <c r="Z107" s="11"/>
      <c r="AA107" s="11"/>
      <c r="AB107" s="11"/>
      <c r="AC107" s="11"/>
      <c r="AD107" s="11"/>
    </row>
    <row r="108" spans="1:30">
      <c r="A108" s="55"/>
      <c r="B108" s="11"/>
      <c r="C108" s="11" t="s">
        <v>278</v>
      </c>
      <c r="D108" s="11"/>
      <c r="E108" s="11" t="s">
        <v>54</v>
      </c>
      <c r="F108" s="11">
        <v>1</v>
      </c>
      <c r="G108" s="236">
        <v>42.038181818181798</v>
      </c>
      <c r="H108" s="236">
        <v>504.42</v>
      </c>
      <c r="I108" s="236">
        <v>504.42</v>
      </c>
      <c r="J108" s="226">
        <v>12</v>
      </c>
      <c r="L108" s="11"/>
      <c r="M108" s="236">
        <v>504.42</v>
      </c>
      <c r="N108" s="236">
        <v>504.42</v>
      </c>
      <c r="O108" s="11"/>
      <c r="P108" s="236"/>
      <c r="Q108" s="236"/>
      <c r="R108" s="11">
        <v>1</v>
      </c>
      <c r="S108" s="236">
        <v>504.42</v>
      </c>
      <c r="T108" s="236">
        <v>504.42</v>
      </c>
      <c r="U108" s="239"/>
      <c r="V108" s="11"/>
      <c r="W108" s="11"/>
      <c r="X108" s="11"/>
      <c r="Y108" s="11"/>
      <c r="Z108" s="11"/>
      <c r="AA108" s="11"/>
      <c r="AB108" s="11"/>
      <c r="AC108" s="11"/>
      <c r="AD108" s="11"/>
    </row>
    <row r="109" spans="1:30">
      <c r="A109" s="55"/>
      <c r="B109" s="11"/>
      <c r="C109" s="11" t="s">
        <v>278</v>
      </c>
      <c r="D109" s="11"/>
      <c r="E109" s="11" t="s">
        <v>56</v>
      </c>
      <c r="F109" s="11">
        <v>20</v>
      </c>
      <c r="G109" s="236">
        <v>240.03672727272701</v>
      </c>
      <c r="H109" s="236">
        <v>21120.95</v>
      </c>
      <c r="I109" s="236">
        <v>1056.0474999999999</v>
      </c>
      <c r="J109" s="226">
        <v>9.5</v>
      </c>
      <c r="L109" s="11">
        <v>10</v>
      </c>
      <c r="M109" s="236">
        <v>11418.14</v>
      </c>
      <c r="N109" s="236">
        <v>1141.8140000000001</v>
      </c>
      <c r="O109" s="11"/>
      <c r="P109" s="236"/>
      <c r="Q109" s="236"/>
      <c r="R109" s="11">
        <v>20</v>
      </c>
      <c r="S109" s="236">
        <v>21120.95</v>
      </c>
      <c r="T109" s="236">
        <v>1056.0474999999999</v>
      </c>
      <c r="U109" s="239"/>
      <c r="V109" s="11"/>
      <c r="W109" s="11"/>
      <c r="X109" s="11"/>
      <c r="Y109" s="11"/>
      <c r="Z109" s="11"/>
      <c r="AA109" s="11"/>
      <c r="AB109" s="11"/>
      <c r="AC109" s="11"/>
      <c r="AD109" s="11"/>
    </row>
    <row r="110" spans="1:30">
      <c r="A110" s="55"/>
      <c r="B110" s="11"/>
      <c r="C110" s="11" t="s">
        <v>283</v>
      </c>
      <c r="D110" s="11"/>
      <c r="E110" s="11" t="s">
        <v>199</v>
      </c>
      <c r="F110" s="11">
        <v>23</v>
      </c>
      <c r="G110" s="236">
        <v>200.36687409812399</v>
      </c>
      <c r="H110" s="236">
        <v>31693.99</v>
      </c>
      <c r="I110" s="236">
        <v>1377.99956521739</v>
      </c>
      <c r="J110" s="226">
        <v>15.4285714285714</v>
      </c>
      <c r="L110" s="11">
        <v>15</v>
      </c>
      <c r="M110" s="236">
        <v>19161.48</v>
      </c>
      <c r="N110" s="236">
        <v>2395.1849999999999</v>
      </c>
      <c r="O110" s="11"/>
      <c r="P110" s="236"/>
      <c r="Q110" s="236"/>
      <c r="R110" s="11">
        <v>23</v>
      </c>
      <c r="S110" s="236">
        <v>31693.99</v>
      </c>
      <c r="T110" s="236">
        <v>1377.99956521739</v>
      </c>
      <c r="U110" s="239"/>
      <c r="V110" s="11"/>
      <c r="W110" s="11"/>
      <c r="X110" s="11"/>
      <c r="Y110" s="11"/>
      <c r="Z110" s="11"/>
      <c r="AA110" s="11"/>
      <c r="AB110" s="11"/>
      <c r="AC110" s="11"/>
      <c r="AD110" s="11"/>
    </row>
    <row r="111" spans="1:30">
      <c r="A111" s="55"/>
      <c r="B111" s="11"/>
      <c r="C111" s="11" t="s">
        <v>284</v>
      </c>
      <c r="D111" s="11"/>
      <c r="E111" s="11" t="s">
        <v>285</v>
      </c>
      <c r="F111" s="11">
        <v>24</v>
      </c>
      <c r="G111" s="236">
        <v>160.66800024049999</v>
      </c>
      <c r="H111" s="236">
        <v>20548.419999999998</v>
      </c>
      <c r="I111" s="236">
        <v>856.18416666666701</v>
      </c>
      <c r="J111" s="226">
        <v>10.1111111111111</v>
      </c>
      <c r="L111" s="11">
        <v>12</v>
      </c>
      <c r="M111" s="236">
        <v>13232.21</v>
      </c>
      <c r="N111" s="236">
        <v>1102.6841666666701</v>
      </c>
      <c r="O111" s="11"/>
      <c r="P111" s="236"/>
      <c r="Q111" s="236"/>
      <c r="R111" s="11">
        <v>24</v>
      </c>
      <c r="S111" s="236">
        <v>20548.419999999998</v>
      </c>
      <c r="T111" s="236">
        <v>856.18416666666701</v>
      </c>
      <c r="U111" s="239"/>
      <c r="V111" s="11"/>
      <c r="W111" s="11"/>
      <c r="X111" s="11"/>
      <c r="Y111" s="11"/>
      <c r="Z111" s="11"/>
      <c r="AA111" s="11"/>
      <c r="AB111" s="11"/>
      <c r="AC111" s="11"/>
      <c r="AD111" s="11"/>
    </row>
    <row r="112" spans="1:30">
      <c r="A112" s="55"/>
      <c r="B112" s="11"/>
      <c r="C112" s="11" t="s">
        <v>286</v>
      </c>
      <c r="D112" s="11"/>
      <c r="E112" s="11" t="s">
        <v>287</v>
      </c>
      <c r="F112" s="11">
        <v>71</v>
      </c>
      <c r="G112" s="236">
        <v>98.783783838383798</v>
      </c>
      <c r="H112" s="236">
        <v>71496.2</v>
      </c>
      <c r="I112" s="236">
        <v>1006.98873239437</v>
      </c>
      <c r="J112" s="226">
        <v>10.45</v>
      </c>
      <c r="L112" s="11">
        <v>48</v>
      </c>
      <c r="M112" s="236">
        <v>30607.88</v>
      </c>
      <c r="N112" s="236">
        <v>1330.77739130435</v>
      </c>
      <c r="O112" s="11"/>
      <c r="P112" s="236"/>
      <c r="Q112" s="236"/>
      <c r="R112" s="11">
        <v>71</v>
      </c>
      <c r="S112" s="236">
        <v>71496.2</v>
      </c>
      <c r="T112" s="236">
        <v>1006.98873239437</v>
      </c>
      <c r="U112" s="239"/>
      <c r="V112" s="11"/>
      <c r="W112" s="11"/>
      <c r="X112" s="11"/>
      <c r="Y112" s="11"/>
      <c r="Z112" s="11"/>
      <c r="AA112" s="11"/>
      <c r="AB112" s="11"/>
      <c r="AC112" s="11"/>
      <c r="AD112" s="11"/>
    </row>
    <row r="113" spans="1:30">
      <c r="A113" s="55"/>
      <c r="B113" s="11"/>
      <c r="C113" s="11" t="s">
        <v>288</v>
      </c>
      <c r="D113" s="11"/>
      <c r="E113" s="11" t="s">
        <v>83</v>
      </c>
      <c r="F113" s="11">
        <v>258</v>
      </c>
      <c r="G113" s="236">
        <v>116.90899089597301</v>
      </c>
      <c r="H113" s="236">
        <v>260981.13</v>
      </c>
      <c r="I113" s="236">
        <v>1011.55476744186</v>
      </c>
      <c r="J113" s="226">
        <v>10.6909090909091</v>
      </c>
      <c r="L113" s="11">
        <v>185</v>
      </c>
      <c r="M113" s="236">
        <v>85295.72</v>
      </c>
      <c r="N113" s="236">
        <v>1168.4345205479499</v>
      </c>
      <c r="O113" s="11"/>
      <c r="P113" s="236"/>
      <c r="Q113" s="236"/>
      <c r="R113" s="11">
        <v>258</v>
      </c>
      <c r="S113" s="236">
        <v>260981.13</v>
      </c>
      <c r="T113" s="236">
        <v>1011.55476744186</v>
      </c>
      <c r="U113" s="239"/>
      <c r="V113" s="11"/>
      <c r="W113" s="11"/>
      <c r="X113" s="11"/>
      <c r="Y113" s="11"/>
      <c r="Z113" s="11"/>
      <c r="AA113" s="11"/>
      <c r="AB113" s="11"/>
      <c r="AC113" s="11"/>
      <c r="AD113" s="11"/>
    </row>
    <row r="114" spans="1:30">
      <c r="A114" s="55"/>
      <c r="B114" s="11"/>
      <c r="C114" s="11" t="s">
        <v>290</v>
      </c>
      <c r="D114" s="11"/>
      <c r="E114" s="11" t="s">
        <v>291</v>
      </c>
      <c r="F114" s="11">
        <v>13</v>
      </c>
      <c r="G114" s="236">
        <v>161.27444444444399</v>
      </c>
      <c r="H114" s="236">
        <v>17903.400000000001</v>
      </c>
      <c r="I114" s="236">
        <v>1377.18461538462</v>
      </c>
      <c r="J114" s="226">
        <v>13</v>
      </c>
      <c r="L114" s="11">
        <v>7</v>
      </c>
      <c r="M114" s="236">
        <v>11511.99</v>
      </c>
      <c r="N114" s="236">
        <v>1918.665</v>
      </c>
      <c r="O114" s="11"/>
      <c r="P114" s="236"/>
      <c r="Q114" s="236"/>
      <c r="R114" s="11">
        <v>13</v>
      </c>
      <c r="S114" s="236">
        <v>17903.400000000001</v>
      </c>
      <c r="T114" s="236">
        <v>1377.18461538462</v>
      </c>
      <c r="U114" s="239"/>
      <c r="V114" s="11"/>
      <c r="W114" s="11"/>
      <c r="X114" s="11"/>
      <c r="Y114" s="11"/>
      <c r="Z114" s="11"/>
      <c r="AA114" s="11"/>
      <c r="AB114" s="11"/>
      <c r="AC114" s="11"/>
      <c r="AD114" s="11"/>
    </row>
    <row r="115" spans="1:30">
      <c r="A115" s="55"/>
      <c r="B115" s="11"/>
      <c r="C115" s="11" t="s">
        <v>294</v>
      </c>
      <c r="D115" s="11"/>
      <c r="E115" s="11" t="s">
        <v>199</v>
      </c>
      <c r="F115" s="11">
        <v>4</v>
      </c>
      <c r="G115" s="236"/>
      <c r="H115" s="236">
        <v>1088.1199999999999</v>
      </c>
      <c r="I115" s="236">
        <v>272.02999999999997</v>
      </c>
      <c r="J115" s="226"/>
      <c r="L115" s="11">
        <v>4</v>
      </c>
      <c r="M115" s="236"/>
      <c r="N115" s="236"/>
      <c r="O115" s="11"/>
      <c r="P115" s="236"/>
      <c r="Q115" s="236"/>
      <c r="R115" s="11">
        <v>4</v>
      </c>
      <c r="S115" s="236">
        <v>1088.1199999999999</v>
      </c>
      <c r="T115" s="236">
        <v>272.02999999999997</v>
      </c>
      <c r="U115" s="239"/>
      <c r="V115" s="11"/>
      <c r="W115" s="11"/>
      <c r="X115" s="11"/>
      <c r="Y115" s="11"/>
      <c r="Z115" s="11"/>
      <c r="AA115" s="11"/>
      <c r="AB115" s="11"/>
      <c r="AC115" s="11"/>
      <c r="AD115" s="11"/>
    </row>
    <row r="116" spans="1:30">
      <c r="A116" s="55"/>
      <c r="B116" s="11"/>
      <c r="C116" s="11" t="s">
        <v>295</v>
      </c>
      <c r="D116" s="11"/>
      <c r="E116" s="11" t="s">
        <v>296</v>
      </c>
      <c r="F116" s="11">
        <v>16</v>
      </c>
      <c r="G116" s="236">
        <v>146.130601010101</v>
      </c>
      <c r="H116" s="236">
        <v>16241.59</v>
      </c>
      <c r="I116" s="236">
        <v>1015.099375</v>
      </c>
      <c r="J116" s="226">
        <v>11.4</v>
      </c>
      <c r="L116" s="11">
        <v>10</v>
      </c>
      <c r="M116" s="236">
        <v>8204.4500000000007</v>
      </c>
      <c r="N116" s="236">
        <v>1367.4083333333299</v>
      </c>
      <c r="O116" s="11"/>
      <c r="P116" s="236"/>
      <c r="Q116" s="236"/>
      <c r="R116" s="11">
        <v>16</v>
      </c>
      <c r="S116" s="236">
        <v>16241.59</v>
      </c>
      <c r="T116" s="236">
        <v>1015.099375</v>
      </c>
      <c r="U116" s="239"/>
      <c r="V116" s="11"/>
      <c r="W116" s="11"/>
      <c r="X116" s="11"/>
      <c r="Y116" s="11"/>
      <c r="Z116" s="11"/>
      <c r="AA116" s="11"/>
      <c r="AB116" s="11"/>
      <c r="AC116" s="11"/>
      <c r="AD116" s="11"/>
    </row>
    <row r="117" spans="1:30">
      <c r="A117" s="55"/>
      <c r="B117" s="11"/>
      <c r="C117" s="11" t="s">
        <v>298</v>
      </c>
      <c r="D117" s="11"/>
      <c r="E117" s="11" t="s">
        <v>299</v>
      </c>
      <c r="F117" s="11">
        <v>10</v>
      </c>
      <c r="G117" s="236">
        <v>122.18666666666699</v>
      </c>
      <c r="H117" s="236">
        <v>12536.62</v>
      </c>
      <c r="I117" s="236">
        <v>1253.662</v>
      </c>
      <c r="J117" s="226">
        <v>7</v>
      </c>
      <c r="L117" s="11">
        <v>8</v>
      </c>
      <c r="M117" s="236">
        <v>1455.77</v>
      </c>
      <c r="N117" s="236">
        <v>727.88499999999999</v>
      </c>
      <c r="O117" s="11"/>
      <c r="P117" s="236"/>
      <c r="Q117" s="236"/>
      <c r="R117" s="11">
        <v>10</v>
      </c>
      <c r="S117" s="236">
        <v>12536.62</v>
      </c>
      <c r="T117" s="236">
        <v>1253.662</v>
      </c>
      <c r="U117" s="239"/>
      <c r="V117" s="11"/>
      <c r="W117" s="11"/>
      <c r="X117" s="11"/>
      <c r="Y117" s="11"/>
      <c r="Z117" s="11"/>
      <c r="AA117" s="11"/>
      <c r="AB117" s="11"/>
      <c r="AC117" s="11"/>
      <c r="AD117" s="11"/>
    </row>
    <row r="118" spans="1:30">
      <c r="A118" s="55"/>
      <c r="B118" s="11"/>
      <c r="C118" s="11" t="s">
        <v>300</v>
      </c>
      <c r="D118" s="11"/>
      <c r="E118" s="11" t="s">
        <v>301</v>
      </c>
      <c r="F118" s="11">
        <v>8</v>
      </c>
      <c r="G118" s="236">
        <v>142.70166666666699</v>
      </c>
      <c r="H118" s="236">
        <v>6483.09</v>
      </c>
      <c r="I118" s="236">
        <v>810.38625000000002</v>
      </c>
      <c r="J118" s="226">
        <v>13</v>
      </c>
      <c r="L118" s="11">
        <v>7</v>
      </c>
      <c r="M118" s="236">
        <v>1712.42</v>
      </c>
      <c r="N118" s="236">
        <v>1712.42</v>
      </c>
      <c r="O118" s="11"/>
      <c r="P118" s="236"/>
      <c r="Q118" s="236"/>
      <c r="R118" s="11">
        <v>8</v>
      </c>
      <c r="S118" s="236">
        <v>6483.09</v>
      </c>
      <c r="T118" s="236">
        <v>810.38625000000002</v>
      </c>
      <c r="U118" s="239"/>
      <c r="V118" s="11"/>
      <c r="W118" s="11"/>
      <c r="X118" s="11"/>
      <c r="Y118" s="11"/>
      <c r="Z118" s="11"/>
      <c r="AA118" s="11"/>
      <c r="AB118" s="11"/>
      <c r="AC118" s="11"/>
      <c r="AD118" s="11"/>
    </row>
    <row r="119" spans="1:30">
      <c r="A119" s="55"/>
      <c r="B119" s="11"/>
      <c r="C119" s="11" t="s">
        <v>303</v>
      </c>
      <c r="D119" s="11"/>
      <c r="E119" s="11" t="s">
        <v>70</v>
      </c>
      <c r="F119" s="11">
        <v>217</v>
      </c>
      <c r="G119" s="236">
        <v>154.40061461202899</v>
      </c>
      <c r="H119" s="236">
        <v>282850.69</v>
      </c>
      <c r="I119" s="236">
        <v>1303.4594009216601</v>
      </c>
      <c r="J119" s="226">
        <v>12.818181818181801</v>
      </c>
      <c r="L119" s="11">
        <v>149</v>
      </c>
      <c r="M119" s="236">
        <v>125532.69</v>
      </c>
      <c r="N119" s="236">
        <v>1846.0689705882401</v>
      </c>
      <c r="O119" s="11"/>
      <c r="P119" s="236"/>
      <c r="Q119" s="236"/>
      <c r="R119" s="11">
        <v>217</v>
      </c>
      <c r="S119" s="236">
        <v>282850.69</v>
      </c>
      <c r="T119" s="236">
        <v>1303.4594009216601</v>
      </c>
      <c r="U119" s="239"/>
      <c r="V119" s="11"/>
      <c r="W119" s="11"/>
      <c r="X119" s="11"/>
      <c r="Y119" s="11"/>
      <c r="Z119" s="11"/>
      <c r="AA119" s="11"/>
      <c r="AB119" s="11"/>
      <c r="AC119" s="11"/>
      <c r="AD119" s="11"/>
    </row>
    <row r="120" spans="1:30">
      <c r="A120" s="55"/>
      <c r="B120" s="11"/>
      <c r="C120" s="11" t="s">
        <v>304</v>
      </c>
      <c r="D120" s="11"/>
      <c r="E120" s="11" t="s">
        <v>305</v>
      </c>
      <c r="F120" s="11">
        <v>9</v>
      </c>
      <c r="G120" s="236">
        <v>196.55500000000001</v>
      </c>
      <c r="H120" s="236">
        <v>12935.89</v>
      </c>
      <c r="I120" s="236">
        <v>1437.32111111111</v>
      </c>
      <c r="J120" s="226">
        <v>13</v>
      </c>
      <c r="L120" s="11">
        <v>6</v>
      </c>
      <c r="M120" s="236">
        <v>7173.04</v>
      </c>
      <c r="N120" s="236">
        <v>2391.0133333333301</v>
      </c>
      <c r="O120" s="11"/>
      <c r="P120" s="236"/>
      <c r="Q120" s="236"/>
      <c r="R120" s="11">
        <v>9</v>
      </c>
      <c r="S120" s="236">
        <v>12935.89</v>
      </c>
      <c r="T120" s="236">
        <v>1437.32111111111</v>
      </c>
      <c r="U120" s="239"/>
      <c r="V120" s="11"/>
      <c r="W120" s="11"/>
      <c r="X120" s="11"/>
      <c r="Y120" s="11"/>
      <c r="Z120" s="11"/>
      <c r="AA120" s="11"/>
      <c r="AB120" s="11"/>
      <c r="AC120" s="11"/>
      <c r="AD120" s="11"/>
    </row>
    <row r="121" spans="1:30">
      <c r="A121" s="55"/>
      <c r="B121" s="11"/>
      <c r="C121" s="11" t="s">
        <v>306</v>
      </c>
      <c r="D121" s="11"/>
      <c r="E121" s="11" t="s">
        <v>274</v>
      </c>
      <c r="F121" s="11">
        <v>3</v>
      </c>
      <c r="G121" s="236"/>
      <c r="H121" s="236">
        <v>2481.6</v>
      </c>
      <c r="I121" s="236">
        <v>827.2</v>
      </c>
      <c r="J121" s="226"/>
      <c r="L121" s="11">
        <v>2</v>
      </c>
      <c r="M121" s="236">
        <v>416.9</v>
      </c>
      <c r="N121" s="236">
        <v>416.9</v>
      </c>
      <c r="O121" s="11"/>
      <c r="P121" s="236"/>
      <c r="Q121" s="236"/>
      <c r="R121" s="11">
        <v>3</v>
      </c>
      <c r="S121" s="236">
        <v>2481.6</v>
      </c>
      <c r="T121" s="236">
        <v>827.2</v>
      </c>
      <c r="U121" s="239"/>
      <c r="V121" s="11"/>
      <c r="W121" s="11"/>
      <c r="X121" s="11"/>
      <c r="Y121" s="11"/>
      <c r="Z121" s="11"/>
      <c r="AA121" s="11"/>
      <c r="AB121" s="11"/>
      <c r="AC121" s="11"/>
      <c r="AD121" s="11"/>
    </row>
    <row r="122" spans="1:30">
      <c r="A122" s="55"/>
      <c r="B122" s="11"/>
      <c r="C122" s="11" t="s">
        <v>308</v>
      </c>
      <c r="D122" s="11"/>
      <c r="E122" s="11" t="s">
        <v>153</v>
      </c>
      <c r="F122" s="11">
        <v>1</v>
      </c>
      <c r="G122" s="236"/>
      <c r="H122" s="236">
        <v>447.66</v>
      </c>
      <c r="I122" s="236">
        <v>447.66</v>
      </c>
      <c r="J122" s="226"/>
      <c r="L122" s="11">
        <v>1</v>
      </c>
      <c r="M122" s="236"/>
      <c r="N122" s="236"/>
      <c r="O122" s="11"/>
      <c r="P122" s="236"/>
      <c r="Q122" s="236"/>
      <c r="R122" s="11">
        <v>1</v>
      </c>
      <c r="S122" s="236">
        <v>447.66</v>
      </c>
      <c r="T122" s="236">
        <v>447.66</v>
      </c>
      <c r="U122" s="239"/>
      <c r="V122" s="11"/>
      <c r="W122" s="11"/>
      <c r="X122" s="11"/>
      <c r="Y122" s="11"/>
      <c r="Z122" s="11"/>
      <c r="AA122" s="11"/>
      <c r="AB122" s="11"/>
      <c r="AC122" s="11"/>
      <c r="AD122" s="11"/>
    </row>
    <row r="123" spans="1:30">
      <c r="A123" s="55"/>
      <c r="B123" s="11"/>
      <c r="C123" s="11" t="s">
        <v>311</v>
      </c>
      <c r="D123" s="11"/>
      <c r="E123" s="11" t="s">
        <v>312</v>
      </c>
      <c r="F123" s="11">
        <v>6</v>
      </c>
      <c r="G123" s="236">
        <v>343.96249999999998</v>
      </c>
      <c r="H123" s="236">
        <v>6481.07</v>
      </c>
      <c r="I123" s="236">
        <v>1080.1783333333301</v>
      </c>
      <c r="J123" s="226">
        <v>6.5</v>
      </c>
      <c r="L123" s="11">
        <v>4</v>
      </c>
      <c r="M123" s="236">
        <v>3994.03</v>
      </c>
      <c r="N123" s="236">
        <v>1997.0150000000001</v>
      </c>
      <c r="O123" s="11"/>
      <c r="P123" s="236"/>
      <c r="Q123" s="236"/>
      <c r="R123" s="11">
        <v>6</v>
      </c>
      <c r="S123" s="236">
        <v>6481.07</v>
      </c>
      <c r="T123" s="236">
        <v>1080.1783333333301</v>
      </c>
      <c r="U123" s="239"/>
      <c r="V123" s="11"/>
      <c r="W123" s="11"/>
      <c r="X123" s="11"/>
      <c r="Y123" s="11"/>
      <c r="Z123" s="11"/>
      <c r="AA123" s="11"/>
      <c r="AB123" s="11"/>
      <c r="AC123" s="11"/>
      <c r="AD123" s="11"/>
    </row>
    <row r="124" spans="1:30">
      <c r="A124" s="55"/>
      <c r="B124" s="11"/>
      <c r="C124" s="11" t="s">
        <v>313</v>
      </c>
      <c r="D124" s="11"/>
      <c r="E124" s="11" t="s">
        <v>95</v>
      </c>
      <c r="F124" s="11">
        <v>2</v>
      </c>
      <c r="G124" s="236"/>
      <c r="H124" s="236">
        <v>4041.48</v>
      </c>
      <c r="I124" s="236">
        <v>2020.74</v>
      </c>
      <c r="J124" s="226"/>
      <c r="L124" s="11">
        <v>2</v>
      </c>
      <c r="M124" s="236"/>
      <c r="N124" s="236"/>
      <c r="O124" s="11"/>
      <c r="P124" s="236"/>
      <c r="Q124" s="236"/>
      <c r="R124" s="11">
        <v>2</v>
      </c>
      <c r="S124" s="236">
        <v>4041.48</v>
      </c>
      <c r="T124" s="236">
        <v>2020.74</v>
      </c>
      <c r="U124" s="239"/>
      <c r="V124" s="11"/>
      <c r="W124" s="11"/>
      <c r="X124" s="11"/>
      <c r="Y124" s="11"/>
      <c r="Z124" s="11"/>
      <c r="AA124" s="11"/>
      <c r="AB124" s="11"/>
      <c r="AC124" s="11"/>
      <c r="AD124" s="11"/>
    </row>
    <row r="125" spans="1:30">
      <c r="A125" s="55"/>
      <c r="B125" s="11"/>
      <c r="C125" s="11" t="s">
        <v>316</v>
      </c>
      <c r="D125" s="11"/>
      <c r="E125" s="11" t="s">
        <v>317</v>
      </c>
      <c r="F125" s="11">
        <v>18</v>
      </c>
      <c r="G125" s="236">
        <v>75.430454545454495</v>
      </c>
      <c r="H125" s="236">
        <v>21640.26</v>
      </c>
      <c r="I125" s="236">
        <v>1202.2366666666701</v>
      </c>
      <c r="J125" s="226">
        <v>12</v>
      </c>
      <c r="L125" s="11">
        <v>13</v>
      </c>
      <c r="M125" s="236">
        <v>4573.76</v>
      </c>
      <c r="N125" s="236">
        <v>914.75199999999995</v>
      </c>
      <c r="O125" s="11"/>
      <c r="P125" s="236"/>
      <c r="Q125" s="236"/>
      <c r="R125" s="11">
        <v>18</v>
      </c>
      <c r="S125" s="236">
        <v>21640.26</v>
      </c>
      <c r="T125" s="236">
        <v>1202.2366666666701</v>
      </c>
      <c r="U125" s="239"/>
      <c r="V125" s="11"/>
      <c r="W125" s="11"/>
      <c r="X125" s="11"/>
      <c r="Y125" s="11"/>
      <c r="Z125" s="11"/>
      <c r="AA125" s="11"/>
      <c r="AB125" s="11"/>
      <c r="AC125" s="11"/>
      <c r="AD125" s="11"/>
    </row>
    <row r="126" spans="1:30">
      <c r="A126" s="55"/>
      <c r="B126" s="11"/>
      <c r="C126" s="11" t="s">
        <v>318</v>
      </c>
      <c r="D126" s="11"/>
      <c r="E126" s="11" t="s">
        <v>319</v>
      </c>
      <c r="F126" s="11">
        <v>11</v>
      </c>
      <c r="G126" s="236">
        <v>72.790890909090905</v>
      </c>
      <c r="H126" s="236">
        <v>6274.4</v>
      </c>
      <c r="I126" s="236">
        <v>570.4</v>
      </c>
      <c r="J126" s="226">
        <v>10.199999999999999</v>
      </c>
      <c r="L126" s="11">
        <v>6</v>
      </c>
      <c r="M126" s="236">
        <v>3565.2</v>
      </c>
      <c r="N126" s="236">
        <v>713.04</v>
      </c>
      <c r="O126" s="11"/>
      <c r="P126" s="236"/>
      <c r="Q126" s="236"/>
      <c r="R126" s="11">
        <v>11</v>
      </c>
      <c r="S126" s="236">
        <v>6274.4</v>
      </c>
      <c r="T126" s="236">
        <v>570.4</v>
      </c>
      <c r="U126" s="239"/>
      <c r="V126" s="11"/>
      <c r="W126" s="11"/>
      <c r="X126" s="11"/>
      <c r="Y126" s="11"/>
      <c r="Z126" s="11"/>
      <c r="AA126" s="11"/>
      <c r="AB126" s="11"/>
      <c r="AC126" s="11"/>
      <c r="AD126" s="11"/>
    </row>
    <row r="127" spans="1:30">
      <c r="A127" s="55"/>
      <c r="B127" s="11"/>
      <c r="C127" s="11" t="s">
        <v>320</v>
      </c>
      <c r="D127" s="11"/>
      <c r="E127" s="11" t="s">
        <v>95</v>
      </c>
      <c r="F127" s="11">
        <v>1</v>
      </c>
      <c r="G127" s="236"/>
      <c r="H127" s="236">
        <v>908.64</v>
      </c>
      <c r="I127" s="236">
        <v>908.64</v>
      </c>
      <c r="J127" s="226"/>
      <c r="L127" s="11">
        <v>1</v>
      </c>
      <c r="M127" s="236"/>
      <c r="N127" s="236"/>
      <c r="O127" s="11"/>
      <c r="P127" s="236"/>
      <c r="Q127" s="236"/>
      <c r="R127" s="11">
        <v>1</v>
      </c>
      <c r="S127" s="236">
        <v>908.64</v>
      </c>
      <c r="T127" s="236">
        <v>908.64</v>
      </c>
      <c r="U127" s="239"/>
      <c r="V127" s="11"/>
      <c r="W127" s="11"/>
      <c r="X127" s="11"/>
      <c r="Y127" s="11"/>
      <c r="Z127" s="11"/>
      <c r="AA127" s="11"/>
      <c r="AB127" s="11"/>
      <c r="AC127" s="11"/>
      <c r="AD127" s="11"/>
    </row>
    <row r="128" spans="1:30">
      <c r="A128" s="55"/>
      <c r="B128" s="11"/>
      <c r="C128" s="11" t="s">
        <v>327</v>
      </c>
      <c r="D128" s="11"/>
      <c r="E128" s="11" t="s">
        <v>98</v>
      </c>
      <c r="F128" s="11">
        <v>3</v>
      </c>
      <c r="G128" s="236"/>
      <c r="H128" s="236">
        <v>1089.18</v>
      </c>
      <c r="I128" s="236">
        <v>363.06</v>
      </c>
      <c r="J128" s="226"/>
      <c r="L128" s="11">
        <v>3</v>
      </c>
      <c r="M128" s="236"/>
      <c r="N128" s="236"/>
      <c r="O128" s="11"/>
      <c r="P128" s="236"/>
      <c r="Q128" s="236"/>
      <c r="R128" s="11">
        <v>3</v>
      </c>
      <c r="S128" s="236">
        <v>1089.18</v>
      </c>
      <c r="T128" s="236">
        <v>363.06</v>
      </c>
      <c r="U128" s="239"/>
      <c r="V128" s="11"/>
      <c r="W128" s="11"/>
      <c r="X128" s="11"/>
      <c r="Y128" s="11"/>
      <c r="Z128" s="11"/>
      <c r="AA128" s="11"/>
      <c r="AB128" s="11"/>
      <c r="AC128" s="11"/>
      <c r="AD128" s="11"/>
    </row>
    <row r="129" spans="1:30">
      <c r="A129" s="55"/>
      <c r="B129" s="11"/>
      <c r="C129" s="11" t="s">
        <v>328</v>
      </c>
      <c r="D129" s="11"/>
      <c r="E129" s="11" t="s">
        <v>79</v>
      </c>
      <c r="F129" s="11">
        <v>49</v>
      </c>
      <c r="G129" s="236">
        <v>124.721563714064</v>
      </c>
      <c r="H129" s="236">
        <v>72706.259999999995</v>
      </c>
      <c r="I129" s="236">
        <v>1483.8012244898</v>
      </c>
      <c r="J129" s="226">
        <v>12.363636363636401</v>
      </c>
      <c r="L129" s="11">
        <v>31</v>
      </c>
      <c r="M129" s="236">
        <v>35416.19</v>
      </c>
      <c r="N129" s="236">
        <v>1967.5661111111101</v>
      </c>
      <c r="O129" s="11"/>
      <c r="P129" s="236"/>
      <c r="Q129" s="236"/>
      <c r="R129" s="11">
        <v>49</v>
      </c>
      <c r="S129" s="236">
        <v>72706.259999999995</v>
      </c>
      <c r="T129" s="236">
        <v>1483.8012244898</v>
      </c>
      <c r="U129" s="239"/>
      <c r="V129" s="11"/>
      <c r="W129" s="11"/>
      <c r="X129" s="11"/>
      <c r="Y129" s="11"/>
      <c r="Z129" s="11"/>
      <c r="AA129" s="11"/>
      <c r="AB129" s="11"/>
      <c r="AC129" s="11"/>
      <c r="AD129" s="11"/>
    </row>
    <row r="130" spans="1:30">
      <c r="A130" s="55"/>
      <c r="B130" s="11"/>
      <c r="C130" s="11" t="s">
        <v>331</v>
      </c>
      <c r="D130" s="11"/>
      <c r="E130" s="11" t="s">
        <v>98</v>
      </c>
      <c r="F130" s="11">
        <v>1</v>
      </c>
      <c r="G130" s="236"/>
      <c r="H130" s="236">
        <v>8357.4599999999991</v>
      </c>
      <c r="I130" s="236">
        <v>8357.4599999999991</v>
      </c>
      <c r="J130" s="226"/>
      <c r="L130" s="11">
        <v>1</v>
      </c>
      <c r="M130" s="236"/>
      <c r="N130" s="236"/>
      <c r="O130" s="11"/>
      <c r="P130" s="236"/>
      <c r="Q130" s="236"/>
      <c r="R130" s="11">
        <v>1</v>
      </c>
      <c r="S130" s="236">
        <v>8357.4599999999991</v>
      </c>
      <c r="T130" s="236">
        <v>8357.4599999999991</v>
      </c>
      <c r="U130" s="239"/>
      <c r="V130" s="11"/>
      <c r="W130" s="11"/>
      <c r="X130" s="11"/>
      <c r="Y130" s="11"/>
      <c r="Z130" s="11"/>
      <c r="AA130" s="11"/>
      <c r="AB130" s="11"/>
      <c r="AC130" s="11"/>
      <c r="AD130" s="11"/>
    </row>
    <row r="131" spans="1:30">
      <c r="A131" s="55"/>
      <c r="B131" s="11"/>
      <c r="C131" s="11" t="s">
        <v>335</v>
      </c>
      <c r="D131" s="11"/>
      <c r="E131" s="11" t="s">
        <v>336</v>
      </c>
      <c r="F131" s="11">
        <v>24</v>
      </c>
      <c r="G131" s="236">
        <v>135.69121367521399</v>
      </c>
      <c r="H131" s="236">
        <v>26251.439999999999</v>
      </c>
      <c r="I131" s="236">
        <v>1093.81</v>
      </c>
      <c r="J131" s="226">
        <v>9.7692307692307701</v>
      </c>
      <c r="L131" s="11">
        <v>9</v>
      </c>
      <c r="M131" s="236">
        <v>15306.31</v>
      </c>
      <c r="N131" s="236">
        <v>1020.4206666666699</v>
      </c>
      <c r="O131" s="11"/>
      <c r="P131" s="236"/>
      <c r="Q131" s="236"/>
      <c r="R131" s="11">
        <v>24</v>
      </c>
      <c r="S131" s="236">
        <v>26251.439999999999</v>
      </c>
      <c r="T131" s="236">
        <v>1093.81</v>
      </c>
      <c r="U131" s="239"/>
      <c r="V131" s="11"/>
      <c r="W131" s="11"/>
      <c r="X131" s="11"/>
      <c r="Y131" s="11"/>
      <c r="Z131" s="11"/>
      <c r="AA131" s="11"/>
      <c r="AB131" s="11"/>
      <c r="AC131" s="11"/>
      <c r="AD131" s="11"/>
    </row>
    <row r="132" spans="1:30">
      <c r="A132" s="55"/>
      <c r="B132" s="11"/>
      <c r="C132" s="11" t="s">
        <v>337</v>
      </c>
      <c r="D132" s="11"/>
      <c r="E132" s="11" t="s">
        <v>175</v>
      </c>
      <c r="F132" s="11">
        <v>23</v>
      </c>
      <c r="G132" s="236">
        <v>210.42150000000001</v>
      </c>
      <c r="H132" s="236">
        <v>23339.94</v>
      </c>
      <c r="I132" s="236">
        <v>1014.78</v>
      </c>
      <c r="J132" s="226">
        <v>6.5</v>
      </c>
      <c r="L132" s="11">
        <v>19</v>
      </c>
      <c r="M132" s="236">
        <v>3440.88</v>
      </c>
      <c r="N132" s="236">
        <v>860.22</v>
      </c>
      <c r="O132" s="11"/>
      <c r="P132" s="236"/>
      <c r="Q132" s="236"/>
      <c r="R132" s="11">
        <v>23</v>
      </c>
      <c r="S132" s="236">
        <v>23339.94</v>
      </c>
      <c r="T132" s="236">
        <v>1014.78</v>
      </c>
      <c r="U132" s="239"/>
      <c r="V132" s="11"/>
      <c r="W132" s="11"/>
      <c r="X132" s="11"/>
      <c r="Y132" s="11"/>
      <c r="Z132" s="11"/>
      <c r="AA132" s="11"/>
      <c r="AB132" s="11"/>
      <c r="AC132" s="11"/>
      <c r="AD132" s="11"/>
    </row>
    <row r="133" spans="1:30">
      <c r="A133" s="55"/>
      <c r="B133" s="11"/>
      <c r="C133" s="11" t="s">
        <v>672</v>
      </c>
      <c r="D133" s="11"/>
      <c r="E133" s="11" t="s">
        <v>175</v>
      </c>
      <c r="F133" s="11">
        <v>1</v>
      </c>
      <c r="G133" s="236"/>
      <c r="H133" s="236">
        <v>1500.4</v>
      </c>
      <c r="I133" s="236">
        <v>1500.4</v>
      </c>
      <c r="J133" s="226"/>
      <c r="L133" s="11">
        <v>1</v>
      </c>
      <c r="M133" s="236"/>
      <c r="N133" s="236"/>
      <c r="O133" s="11"/>
      <c r="P133" s="236"/>
      <c r="Q133" s="236"/>
      <c r="R133" s="11">
        <v>1</v>
      </c>
      <c r="S133" s="236">
        <v>1500.4</v>
      </c>
      <c r="T133" s="236">
        <v>1500.4</v>
      </c>
      <c r="U133" s="239"/>
      <c r="V133" s="11"/>
      <c r="W133" s="11"/>
      <c r="X133" s="11"/>
      <c r="Y133" s="11"/>
      <c r="Z133" s="11"/>
      <c r="AA133" s="11"/>
      <c r="AB133" s="11"/>
      <c r="AC133" s="11"/>
      <c r="AD133" s="11"/>
    </row>
    <row r="134" spans="1:30">
      <c r="A134" s="55"/>
      <c r="B134" s="11"/>
      <c r="C134" s="11" t="s">
        <v>341</v>
      </c>
      <c r="D134" s="11"/>
      <c r="E134" s="11" t="s">
        <v>342</v>
      </c>
      <c r="F134" s="11">
        <v>32</v>
      </c>
      <c r="G134" s="236">
        <v>122.792369146006</v>
      </c>
      <c r="H134" s="236">
        <v>28657.66</v>
      </c>
      <c r="I134" s="236">
        <v>895.551875</v>
      </c>
      <c r="J134" s="226">
        <v>11.090909090909101</v>
      </c>
      <c r="L134" s="11">
        <v>17</v>
      </c>
      <c r="M134" s="236">
        <v>15836.12</v>
      </c>
      <c r="N134" s="236">
        <v>1055.74133333333</v>
      </c>
      <c r="O134" s="11"/>
      <c r="P134" s="236"/>
      <c r="Q134" s="236"/>
      <c r="R134" s="11">
        <v>32</v>
      </c>
      <c r="S134" s="236">
        <v>28657.66</v>
      </c>
      <c r="T134" s="236">
        <v>895.551875</v>
      </c>
      <c r="U134" s="239"/>
      <c r="V134" s="11"/>
      <c r="W134" s="11"/>
      <c r="X134" s="11"/>
      <c r="Y134" s="11"/>
      <c r="Z134" s="11"/>
      <c r="AA134" s="11"/>
      <c r="AB134" s="11"/>
      <c r="AC134" s="11"/>
      <c r="AD134" s="11"/>
    </row>
    <row r="135" spans="1:30">
      <c r="A135" s="55"/>
      <c r="B135" s="11"/>
      <c r="C135" s="11" t="s">
        <v>343</v>
      </c>
      <c r="D135" s="11"/>
      <c r="E135" s="11" t="s">
        <v>163</v>
      </c>
      <c r="F135" s="11">
        <v>90</v>
      </c>
      <c r="G135" s="236">
        <v>129.057644374782</v>
      </c>
      <c r="H135" s="236">
        <v>124427.34</v>
      </c>
      <c r="I135" s="236">
        <v>1382.5260000000001</v>
      </c>
      <c r="J135" s="226">
        <v>11.689655172413801</v>
      </c>
      <c r="L135" s="11">
        <v>56</v>
      </c>
      <c r="M135" s="236">
        <v>57151.72</v>
      </c>
      <c r="N135" s="236">
        <v>1680.93294117647</v>
      </c>
      <c r="O135" s="11"/>
      <c r="P135" s="236"/>
      <c r="Q135" s="236"/>
      <c r="R135" s="11">
        <v>90</v>
      </c>
      <c r="S135" s="236">
        <v>124427.34</v>
      </c>
      <c r="T135" s="236">
        <v>1382.5260000000001</v>
      </c>
      <c r="U135" s="239"/>
      <c r="V135" s="11"/>
      <c r="W135" s="11"/>
      <c r="X135" s="11"/>
      <c r="Y135" s="11"/>
      <c r="Z135" s="11"/>
      <c r="AA135" s="11"/>
      <c r="AB135" s="11"/>
      <c r="AC135" s="11"/>
      <c r="AD135" s="11"/>
    </row>
    <row r="136" spans="1:30">
      <c r="A136" s="55"/>
      <c r="B136" s="11"/>
      <c r="C136" s="11" t="s">
        <v>344</v>
      </c>
      <c r="D136" s="11"/>
      <c r="E136" s="11" t="s">
        <v>191</v>
      </c>
      <c r="F136" s="11">
        <v>42</v>
      </c>
      <c r="G136" s="236">
        <v>189.256873015873</v>
      </c>
      <c r="H136" s="236">
        <v>59184.79</v>
      </c>
      <c r="I136" s="236">
        <v>1409.16166666667</v>
      </c>
      <c r="J136" s="226">
        <v>15.285714285714301</v>
      </c>
      <c r="L136" s="11">
        <v>29</v>
      </c>
      <c r="M136" s="236">
        <v>40353.589999999997</v>
      </c>
      <c r="N136" s="236">
        <v>3104.1223076923102</v>
      </c>
      <c r="O136" s="11"/>
      <c r="P136" s="236"/>
      <c r="Q136" s="236"/>
      <c r="R136" s="11">
        <v>42</v>
      </c>
      <c r="S136" s="236">
        <v>59184.79</v>
      </c>
      <c r="T136" s="236">
        <v>1409.16166666667</v>
      </c>
      <c r="U136" s="239"/>
      <c r="V136" s="11"/>
      <c r="W136" s="11"/>
      <c r="X136" s="11"/>
      <c r="Y136" s="11"/>
      <c r="Z136" s="11"/>
      <c r="AA136" s="11"/>
      <c r="AB136" s="11"/>
      <c r="AC136" s="11"/>
      <c r="AD136" s="11"/>
    </row>
    <row r="137" spans="1:30">
      <c r="A137" s="55"/>
      <c r="B137" s="11"/>
      <c r="C137" s="11" t="s">
        <v>346</v>
      </c>
      <c r="D137" s="11"/>
      <c r="E137" s="11" t="s">
        <v>347</v>
      </c>
      <c r="F137" s="11">
        <v>6</v>
      </c>
      <c r="G137" s="236"/>
      <c r="H137" s="236">
        <v>6060.68</v>
      </c>
      <c r="I137" s="236">
        <v>1010.11333333333</v>
      </c>
      <c r="J137" s="226"/>
      <c r="L137" s="11">
        <v>4</v>
      </c>
      <c r="M137" s="236">
        <v>1325.26</v>
      </c>
      <c r="N137" s="236">
        <v>662.63</v>
      </c>
      <c r="O137" s="11"/>
      <c r="P137" s="236"/>
      <c r="Q137" s="236"/>
      <c r="R137" s="11">
        <v>6</v>
      </c>
      <c r="S137" s="236">
        <v>6060.68</v>
      </c>
      <c r="T137" s="236">
        <v>1010.11333333333</v>
      </c>
      <c r="U137" s="239"/>
      <c r="V137" s="11"/>
      <c r="W137" s="11"/>
      <c r="X137" s="11"/>
      <c r="Y137" s="11"/>
      <c r="Z137" s="11"/>
      <c r="AA137" s="11"/>
      <c r="AB137" s="11"/>
      <c r="AC137" s="11"/>
      <c r="AD137" s="11"/>
    </row>
    <row r="138" spans="1:30">
      <c r="A138" s="55"/>
      <c r="B138" s="11"/>
      <c r="C138" s="11" t="s">
        <v>348</v>
      </c>
      <c r="D138" s="11"/>
      <c r="E138" s="11" t="s">
        <v>100</v>
      </c>
      <c r="F138" s="11">
        <v>1</v>
      </c>
      <c r="G138" s="236"/>
      <c r="H138" s="236">
        <v>161.19999999999999</v>
      </c>
      <c r="I138" s="236">
        <v>161.19999999999999</v>
      </c>
      <c r="J138" s="226"/>
      <c r="L138" s="11"/>
      <c r="M138" s="236">
        <v>161.19999999999999</v>
      </c>
      <c r="N138" s="236">
        <v>161.19999999999999</v>
      </c>
      <c r="O138" s="11"/>
      <c r="P138" s="236"/>
      <c r="Q138" s="236"/>
      <c r="R138" s="11">
        <v>1</v>
      </c>
      <c r="S138" s="236">
        <v>161.19999999999999</v>
      </c>
      <c r="T138" s="236">
        <v>161.19999999999999</v>
      </c>
      <c r="U138" s="239"/>
      <c r="V138" s="11"/>
      <c r="W138" s="11"/>
      <c r="X138" s="11"/>
      <c r="Y138" s="11"/>
      <c r="Z138" s="11"/>
      <c r="AA138" s="11"/>
      <c r="AB138" s="11"/>
      <c r="AC138" s="11"/>
      <c r="AD138" s="11"/>
    </row>
    <row r="139" spans="1:30">
      <c r="A139" s="55"/>
      <c r="B139" s="11"/>
      <c r="C139" s="11" t="s">
        <v>349</v>
      </c>
      <c r="D139" s="11"/>
      <c r="E139" s="11" t="s">
        <v>351</v>
      </c>
      <c r="F139" s="11">
        <v>15</v>
      </c>
      <c r="G139" s="236">
        <v>229.65761904761899</v>
      </c>
      <c r="H139" s="236">
        <v>13013.37</v>
      </c>
      <c r="I139" s="236">
        <v>867.55799999999999</v>
      </c>
      <c r="J139" s="226">
        <v>6</v>
      </c>
      <c r="L139" s="11">
        <v>11</v>
      </c>
      <c r="M139" s="236">
        <v>5903.2</v>
      </c>
      <c r="N139" s="236">
        <v>1475.8</v>
      </c>
      <c r="O139" s="11"/>
      <c r="P139" s="236"/>
      <c r="Q139" s="236"/>
      <c r="R139" s="11">
        <v>15</v>
      </c>
      <c r="S139" s="236">
        <v>13013.37</v>
      </c>
      <c r="T139" s="236">
        <v>867.55799999999999</v>
      </c>
      <c r="U139" s="239"/>
      <c r="V139" s="11"/>
      <c r="W139" s="11"/>
      <c r="X139" s="11"/>
      <c r="Y139" s="11"/>
      <c r="Z139" s="11"/>
      <c r="AA139" s="11"/>
      <c r="AB139" s="11"/>
      <c r="AC139" s="11"/>
      <c r="AD139" s="11"/>
    </row>
    <row r="140" spans="1:30">
      <c r="A140" s="55"/>
      <c r="B140" s="11"/>
      <c r="C140" s="11" t="s">
        <v>352</v>
      </c>
      <c r="D140" s="11"/>
      <c r="E140" s="11" t="s">
        <v>191</v>
      </c>
      <c r="F140" s="11">
        <v>559</v>
      </c>
      <c r="G140" s="236">
        <v>97.1214080468731</v>
      </c>
      <c r="H140" s="236">
        <v>570560.87</v>
      </c>
      <c r="I140" s="236">
        <v>1020.68134168157</v>
      </c>
      <c r="J140" s="226">
        <v>11.4322033898305</v>
      </c>
      <c r="L140" s="11">
        <v>378</v>
      </c>
      <c r="M140" s="236">
        <v>212865.03</v>
      </c>
      <c r="N140" s="236">
        <v>1176.0498895027599</v>
      </c>
      <c r="O140" s="11">
        <v>3</v>
      </c>
      <c r="P140" s="236">
        <v>267.8</v>
      </c>
      <c r="Q140" s="236">
        <v>89.266666666666694</v>
      </c>
      <c r="R140" s="11">
        <v>556</v>
      </c>
      <c r="S140" s="236">
        <v>570293.06999999995</v>
      </c>
      <c r="T140" s="236">
        <v>1025.70696043166</v>
      </c>
      <c r="U140" s="239"/>
      <c r="V140" s="11"/>
      <c r="W140" s="11"/>
      <c r="X140" s="11"/>
      <c r="Y140" s="11"/>
      <c r="Z140" s="11"/>
      <c r="AA140" s="11"/>
      <c r="AB140" s="11"/>
      <c r="AC140" s="11"/>
      <c r="AD140" s="11"/>
    </row>
    <row r="141" spans="1:30">
      <c r="A141" s="55"/>
      <c r="B141" s="11"/>
      <c r="C141" s="11" t="s">
        <v>354</v>
      </c>
      <c r="D141" s="11"/>
      <c r="E141" s="11" t="s">
        <v>355</v>
      </c>
      <c r="F141" s="11">
        <v>48</v>
      </c>
      <c r="G141" s="236">
        <v>154.45845117845101</v>
      </c>
      <c r="H141" s="236">
        <v>57962.54</v>
      </c>
      <c r="I141" s="236">
        <v>1207.5529166666699</v>
      </c>
      <c r="J141" s="226">
        <v>11</v>
      </c>
      <c r="L141" s="11">
        <v>36</v>
      </c>
      <c r="M141" s="236">
        <v>18024.3</v>
      </c>
      <c r="N141" s="236">
        <v>1502.0250000000001</v>
      </c>
      <c r="O141" s="11"/>
      <c r="P141" s="236"/>
      <c r="Q141" s="236"/>
      <c r="R141" s="11">
        <v>48</v>
      </c>
      <c r="S141" s="236">
        <v>57962.54</v>
      </c>
      <c r="T141" s="236">
        <v>1207.5529166666699</v>
      </c>
      <c r="U141" s="239"/>
      <c r="V141" s="11"/>
      <c r="W141" s="11"/>
      <c r="X141" s="11"/>
      <c r="Y141" s="11"/>
      <c r="Z141" s="11"/>
      <c r="AA141" s="11"/>
      <c r="AB141" s="11"/>
      <c r="AC141" s="11"/>
      <c r="AD141" s="11"/>
    </row>
    <row r="142" spans="1:30">
      <c r="A142" s="55"/>
      <c r="B142" s="11"/>
      <c r="C142" s="11" t="s">
        <v>644</v>
      </c>
      <c r="D142" s="11"/>
      <c r="E142" s="11" t="s">
        <v>323</v>
      </c>
      <c r="F142" s="11">
        <v>1</v>
      </c>
      <c r="G142" s="236"/>
      <c r="H142" s="236">
        <v>682.95</v>
      </c>
      <c r="I142" s="236">
        <v>682.95</v>
      </c>
      <c r="J142" s="226"/>
      <c r="L142" s="11">
        <v>1</v>
      </c>
      <c r="M142" s="236"/>
      <c r="N142" s="236"/>
      <c r="O142" s="11"/>
      <c r="P142" s="236"/>
      <c r="Q142" s="236"/>
      <c r="R142" s="11">
        <v>1</v>
      </c>
      <c r="S142" s="236">
        <v>682.95</v>
      </c>
      <c r="T142" s="236">
        <v>682.95</v>
      </c>
      <c r="U142" s="239"/>
      <c r="V142" s="11"/>
      <c r="W142" s="11"/>
      <c r="X142" s="11"/>
      <c r="Y142" s="11"/>
      <c r="Z142" s="11"/>
      <c r="AA142" s="11"/>
      <c r="AB142" s="11"/>
      <c r="AC142" s="11"/>
      <c r="AD142" s="11"/>
    </row>
    <row r="143" spans="1:30">
      <c r="A143" s="55"/>
      <c r="B143" s="11"/>
      <c r="C143" s="11" t="s">
        <v>748</v>
      </c>
      <c r="D143" s="11"/>
      <c r="E143" s="11" t="s">
        <v>81</v>
      </c>
      <c r="F143" s="11">
        <v>1</v>
      </c>
      <c r="G143" s="236"/>
      <c r="H143" s="236">
        <v>149.99</v>
      </c>
      <c r="I143" s="236">
        <v>149.99</v>
      </c>
      <c r="J143" s="226"/>
      <c r="L143" s="11">
        <v>1</v>
      </c>
      <c r="M143" s="236"/>
      <c r="N143" s="236"/>
      <c r="O143" s="11"/>
      <c r="P143" s="236"/>
      <c r="Q143" s="236"/>
      <c r="R143" s="11">
        <v>1</v>
      </c>
      <c r="S143" s="236">
        <v>149.99</v>
      </c>
      <c r="T143" s="236">
        <v>149.99</v>
      </c>
      <c r="U143" s="239"/>
      <c r="V143" s="11"/>
      <c r="W143" s="11"/>
      <c r="X143" s="11"/>
      <c r="Y143" s="11"/>
      <c r="Z143" s="11"/>
      <c r="AA143" s="11"/>
      <c r="AB143" s="11"/>
      <c r="AC143" s="11"/>
      <c r="AD143" s="11"/>
    </row>
    <row r="144" spans="1:30">
      <c r="A144" s="55"/>
      <c r="B144" s="11"/>
      <c r="C144" s="11" t="s">
        <v>360</v>
      </c>
      <c r="D144" s="11"/>
      <c r="E144" s="11" t="s">
        <v>95</v>
      </c>
      <c r="F144" s="11">
        <v>5</v>
      </c>
      <c r="G144" s="236"/>
      <c r="H144" s="236">
        <v>11410.85</v>
      </c>
      <c r="I144" s="236">
        <v>2282.17</v>
      </c>
      <c r="J144" s="226"/>
      <c r="L144" s="11">
        <v>5</v>
      </c>
      <c r="M144" s="236"/>
      <c r="N144" s="236"/>
      <c r="O144" s="11"/>
      <c r="P144" s="236"/>
      <c r="Q144" s="236"/>
      <c r="R144" s="11">
        <v>5</v>
      </c>
      <c r="S144" s="236">
        <v>11410.85</v>
      </c>
      <c r="T144" s="236">
        <v>2282.17</v>
      </c>
      <c r="U144" s="239"/>
      <c r="V144" s="11"/>
      <c r="W144" s="11"/>
      <c r="X144" s="11"/>
      <c r="Y144" s="11"/>
      <c r="Z144" s="11"/>
      <c r="AA144" s="11"/>
      <c r="AB144" s="11"/>
      <c r="AC144" s="11"/>
      <c r="AD144" s="11"/>
    </row>
    <row r="145" spans="1:30">
      <c r="A145" s="55"/>
      <c r="B145" s="11"/>
      <c r="C145" s="11" t="s">
        <v>361</v>
      </c>
      <c r="D145" s="11"/>
      <c r="E145" s="11" t="s">
        <v>362</v>
      </c>
      <c r="F145" s="11">
        <v>6</v>
      </c>
      <c r="G145" s="236">
        <v>18.6325</v>
      </c>
      <c r="H145" s="236">
        <v>4307.2299999999996</v>
      </c>
      <c r="I145" s="236">
        <v>717.87166666666701</v>
      </c>
      <c r="J145" s="226">
        <v>13</v>
      </c>
      <c r="L145" s="11">
        <v>5</v>
      </c>
      <c r="M145" s="236">
        <v>223.59</v>
      </c>
      <c r="N145" s="236">
        <v>223.59</v>
      </c>
      <c r="O145" s="11"/>
      <c r="P145" s="236"/>
      <c r="Q145" s="236"/>
      <c r="R145" s="11">
        <v>6</v>
      </c>
      <c r="S145" s="236">
        <v>4307.2299999999996</v>
      </c>
      <c r="T145" s="236">
        <v>717.87166666666701</v>
      </c>
      <c r="U145" s="239"/>
      <c r="V145" s="11"/>
      <c r="W145" s="11"/>
      <c r="X145" s="11"/>
      <c r="Y145" s="11"/>
      <c r="Z145" s="11"/>
      <c r="AA145" s="11"/>
      <c r="AB145" s="11"/>
      <c r="AC145" s="11"/>
      <c r="AD145" s="11"/>
    </row>
    <row r="146" spans="1:30">
      <c r="A146" s="55"/>
      <c r="B146" s="11"/>
      <c r="C146" s="11" t="s">
        <v>363</v>
      </c>
      <c r="D146" s="11"/>
      <c r="E146" s="11" t="s">
        <v>95</v>
      </c>
      <c r="F146" s="11">
        <v>3</v>
      </c>
      <c r="G146" s="236">
        <v>260.83833333333303</v>
      </c>
      <c r="H146" s="236">
        <v>7659.55</v>
      </c>
      <c r="I146" s="236">
        <v>2553.1833333333302</v>
      </c>
      <c r="J146" s="226">
        <v>7</v>
      </c>
      <c r="L146" s="11">
        <v>2</v>
      </c>
      <c r="M146" s="236">
        <v>1900.4</v>
      </c>
      <c r="N146" s="236">
        <v>1900.4</v>
      </c>
      <c r="O146" s="11"/>
      <c r="P146" s="236"/>
      <c r="Q146" s="236"/>
      <c r="R146" s="11">
        <v>3</v>
      </c>
      <c r="S146" s="236">
        <v>7659.55</v>
      </c>
      <c r="T146" s="236">
        <v>2553.1833333333302</v>
      </c>
      <c r="U146" s="239"/>
      <c r="V146" s="11"/>
      <c r="W146" s="11"/>
      <c r="X146" s="11"/>
      <c r="Y146" s="11"/>
      <c r="Z146" s="11"/>
      <c r="AA146" s="11"/>
      <c r="AB146" s="11"/>
      <c r="AC146" s="11"/>
      <c r="AD146" s="11"/>
    </row>
    <row r="147" spans="1:30">
      <c r="A147" s="55"/>
      <c r="B147" s="11"/>
      <c r="C147" s="11" t="s">
        <v>364</v>
      </c>
      <c r="D147" s="11"/>
      <c r="E147" s="11" t="s">
        <v>199</v>
      </c>
      <c r="F147" s="11">
        <v>5</v>
      </c>
      <c r="G147" s="236">
        <v>73.061666666666696</v>
      </c>
      <c r="H147" s="236">
        <v>5964.93</v>
      </c>
      <c r="I147" s="236">
        <v>1192.9860000000001</v>
      </c>
      <c r="J147" s="226">
        <v>7</v>
      </c>
      <c r="L147" s="11">
        <v>4</v>
      </c>
      <c r="M147" s="236">
        <v>1098.53</v>
      </c>
      <c r="N147" s="236">
        <v>1098.53</v>
      </c>
      <c r="O147" s="11"/>
      <c r="P147" s="236"/>
      <c r="Q147" s="236"/>
      <c r="R147" s="11">
        <v>5</v>
      </c>
      <c r="S147" s="236">
        <v>5964.93</v>
      </c>
      <c r="T147" s="236">
        <v>1192.9860000000001</v>
      </c>
      <c r="U147" s="239"/>
      <c r="V147" s="11"/>
      <c r="W147" s="11"/>
      <c r="X147" s="11"/>
      <c r="Y147" s="11"/>
      <c r="Z147" s="11"/>
      <c r="AA147" s="11"/>
      <c r="AB147" s="11"/>
      <c r="AC147" s="11"/>
      <c r="AD147" s="11"/>
    </row>
    <row r="148" spans="1:30">
      <c r="A148" s="55"/>
      <c r="B148" s="11"/>
      <c r="C148" s="11" t="s">
        <v>365</v>
      </c>
      <c r="D148" s="11"/>
      <c r="E148" s="11" t="s">
        <v>289</v>
      </c>
      <c r="F148" s="11">
        <v>42</v>
      </c>
      <c r="G148" s="236">
        <v>192.312063672439</v>
      </c>
      <c r="H148" s="236">
        <v>90235.02</v>
      </c>
      <c r="I148" s="236">
        <v>2148.45285714286</v>
      </c>
      <c r="J148" s="226">
        <v>20.399999999999999</v>
      </c>
      <c r="L148" s="11">
        <v>28</v>
      </c>
      <c r="M148" s="236">
        <v>70326.63</v>
      </c>
      <c r="N148" s="236">
        <v>5023.3307142857102</v>
      </c>
      <c r="O148" s="11"/>
      <c r="P148" s="236"/>
      <c r="Q148" s="236"/>
      <c r="R148" s="11">
        <v>42</v>
      </c>
      <c r="S148" s="236">
        <v>90235.02</v>
      </c>
      <c r="T148" s="236">
        <v>2148.45285714286</v>
      </c>
      <c r="U148" s="239"/>
      <c r="V148" s="11"/>
      <c r="W148" s="11"/>
      <c r="X148" s="11"/>
      <c r="Y148" s="11"/>
      <c r="Z148" s="11"/>
      <c r="AA148" s="11"/>
      <c r="AB148" s="11"/>
      <c r="AC148" s="11"/>
      <c r="AD148" s="11"/>
    </row>
    <row r="149" spans="1:30">
      <c r="A149" s="55"/>
      <c r="B149" s="11"/>
      <c r="C149" s="11" t="s">
        <v>366</v>
      </c>
      <c r="D149" s="11"/>
      <c r="E149" s="11" t="s">
        <v>264</v>
      </c>
      <c r="F149" s="11">
        <v>1</v>
      </c>
      <c r="G149" s="236">
        <v>138.509722222222</v>
      </c>
      <c r="H149" s="236">
        <v>5124.3500000000004</v>
      </c>
      <c r="I149" s="236">
        <v>5124.3500000000004</v>
      </c>
      <c r="J149" s="226">
        <v>37</v>
      </c>
      <c r="L149" s="11"/>
      <c r="M149" s="236">
        <v>5124.3500000000004</v>
      </c>
      <c r="N149" s="236">
        <v>5124.3500000000004</v>
      </c>
      <c r="O149" s="11"/>
      <c r="P149" s="236"/>
      <c r="Q149" s="236"/>
      <c r="R149" s="11">
        <v>1</v>
      </c>
      <c r="S149" s="236">
        <v>5124.3500000000004</v>
      </c>
      <c r="T149" s="236">
        <v>5124.3500000000004</v>
      </c>
      <c r="U149" s="239"/>
      <c r="V149" s="11"/>
      <c r="W149" s="11"/>
      <c r="X149" s="11"/>
      <c r="Y149" s="11"/>
      <c r="Z149" s="11"/>
      <c r="AA149" s="11"/>
      <c r="AB149" s="11"/>
      <c r="AC149" s="11"/>
      <c r="AD149" s="11"/>
    </row>
    <row r="150" spans="1:30">
      <c r="A150" s="55"/>
      <c r="B150" s="11"/>
      <c r="C150" s="11" t="s">
        <v>366</v>
      </c>
      <c r="D150" s="11"/>
      <c r="E150" s="11" t="s">
        <v>96</v>
      </c>
      <c r="F150" s="11">
        <v>324</v>
      </c>
      <c r="G150" s="236">
        <v>104.81730311309801</v>
      </c>
      <c r="H150" s="236">
        <v>355639.95</v>
      </c>
      <c r="I150" s="236">
        <v>1097.6541666666701</v>
      </c>
      <c r="J150" s="226">
        <v>11.2295081967213</v>
      </c>
      <c r="L150" s="11">
        <v>239</v>
      </c>
      <c r="M150" s="236">
        <v>104787.53</v>
      </c>
      <c r="N150" s="236">
        <v>1232.7944705882401</v>
      </c>
      <c r="O150" s="11"/>
      <c r="P150" s="236"/>
      <c r="Q150" s="236"/>
      <c r="R150" s="11">
        <v>324</v>
      </c>
      <c r="S150" s="236">
        <v>355639.95</v>
      </c>
      <c r="T150" s="236">
        <v>1097.6541666666701</v>
      </c>
      <c r="U150" s="239"/>
      <c r="V150" s="11"/>
      <c r="W150" s="11"/>
      <c r="X150" s="11"/>
      <c r="Y150" s="11"/>
      <c r="Z150" s="11"/>
      <c r="AA150" s="11"/>
      <c r="AB150" s="11"/>
      <c r="AC150" s="11"/>
      <c r="AD150" s="11"/>
    </row>
    <row r="151" spans="1:30">
      <c r="A151" s="55"/>
      <c r="B151" s="11"/>
      <c r="C151" s="11" t="s">
        <v>367</v>
      </c>
      <c r="D151" s="11"/>
      <c r="E151" s="11" t="s">
        <v>153</v>
      </c>
      <c r="F151" s="11">
        <v>10</v>
      </c>
      <c r="G151" s="236">
        <v>102.103333333333</v>
      </c>
      <c r="H151" s="236">
        <v>21925.43</v>
      </c>
      <c r="I151" s="236">
        <v>2192.5430000000001</v>
      </c>
      <c r="J151" s="226">
        <v>7</v>
      </c>
      <c r="L151" s="11">
        <v>9</v>
      </c>
      <c r="M151" s="236">
        <v>612.62</v>
      </c>
      <c r="N151" s="236">
        <v>612.62</v>
      </c>
      <c r="O151" s="11"/>
      <c r="P151" s="236"/>
      <c r="Q151" s="236"/>
      <c r="R151" s="11">
        <v>10</v>
      </c>
      <c r="S151" s="236">
        <v>21925.43</v>
      </c>
      <c r="T151" s="236">
        <v>2192.5430000000001</v>
      </c>
      <c r="U151" s="239"/>
      <c r="V151" s="11"/>
      <c r="W151" s="11"/>
      <c r="X151" s="11"/>
      <c r="Y151" s="11"/>
      <c r="Z151" s="11"/>
      <c r="AA151" s="11"/>
      <c r="AB151" s="11"/>
      <c r="AC151" s="11"/>
      <c r="AD151" s="11"/>
    </row>
    <row r="152" spans="1:30">
      <c r="A152" s="55"/>
      <c r="B152" s="11"/>
      <c r="C152" s="11" t="s">
        <v>368</v>
      </c>
      <c r="D152" s="11"/>
      <c r="E152" s="11" t="s">
        <v>369</v>
      </c>
      <c r="F152" s="11">
        <v>117</v>
      </c>
      <c r="G152" s="236">
        <v>88.806020101010105</v>
      </c>
      <c r="H152" s="236">
        <v>128747.37</v>
      </c>
      <c r="I152" s="236">
        <v>1100.4048717948699</v>
      </c>
      <c r="J152" s="226">
        <v>12</v>
      </c>
      <c r="L152" s="11">
        <v>82</v>
      </c>
      <c r="M152" s="236">
        <v>48391.62</v>
      </c>
      <c r="N152" s="236">
        <v>1382.61771428571</v>
      </c>
      <c r="O152" s="11"/>
      <c r="P152" s="236"/>
      <c r="Q152" s="236"/>
      <c r="R152" s="11">
        <v>117</v>
      </c>
      <c r="S152" s="236">
        <v>128747.37</v>
      </c>
      <c r="T152" s="236">
        <v>1100.4048717948699</v>
      </c>
      <c r="U152" s="239"/>
      <c r="V152" s="11"/>
      <c r="W152" s="11"/>
      <c r="X152" s="11"/>
      <c r="Y152" s="11"/>
      <c r="Z152" s="11"/>
      <c r="AA152" s="11"/>
      <c r="AB152" s="11"/>
      <c r="AC152" s="11"/>
      <c r="AD152" s="11"/>
    </row>
    <row r="153" spans="1:30">
      <c r="A153" s="55"/>
      <c r="B153" s="11"/>
      <c r="C153" s="11" t="s">
        <v>371</v>
      </c>
      <c r="D153" s="11"/>
      <c r="E153" s="11" t="s">
        <v>75</v>
      </c>
      <c r="F153" s="11">
        <v>38</v>
      </c>
      <c r="G153" s="236">
        <v>70.879022727272698</v>
      </c>
      <c r="H153" s="236">
        <v>33059.35</v>
      </c>
      <c r="I153" s="236">
        <v>869.98289473684201</v>
      </c>
      <c r="J153" s="226">
        <v>14</v>
      </c>
      <c r="L153" s="11">
        <v>29</v>
      </c>
      <c r="M153" s="236">
        <v>10333.11</v>
      </c>
      <c r="N153" s="236">
        <v>1148.12333333333</v>
      </c>
      <c r="O153" s="11"/>
      <c r="P153" s="236"/>
      <c r="Q153" s="236"/>
      <c r="R153" s="11">
        <v>38</v>
      </c>
      <c r="S153" s="236">
        <v>33059.35</v>
      </c>
      <c r="T153" s="236">
        <v>869.98289473684201</v>
      </c>
      <c r="U153" s="239"/>
      <c r="V153" s="11"/>
      <c r="W153" s="11"/>
      <c r="X153" s="11"/>
      <c r="Y153" s="11"/>
      <c r="Z153" s="11"/>
      <c r="AA153" s="11"/>
      <c r="AB153" s="11"/>
      <c r="AC153" s="11"/>
      <c r="AD153" s="11"/>
    </row>
    <row r="154" spans="1:30">
      <c r="A154" s="55"/>
      <c r="B154" s="11"/>
      <c r="C154" s="11" t="s">
        <v>373</v>
      </c>
      <c r="D154" s="11"/>
      <c r="E154" s="11" t="s">
        <v>175</v>
      </c>
      <c r="F154" s="11">
        <v>105</v>
      </c>
      <c r="G154" s="236">
        <v>115.722481060606</v>
      </c>
      <c r="H154" s="236">
        <v>116204.2</v>
      </c>
      <c r="I154" s="236">
        <v>1106.7066666666699</v>
      </c>
      <c r="J154" s="226">
        <v>11.0833333333333</v>
      </c>
      <c r="L154" s="11">
        <v>70</v>
      </c>
      <c r="M154" s="236">
        <v>41961.83</v>
      </c>
      <c r="N154" s="236">
        <v>1198.90942857143</v>
      </c>
      <c r="O154" s="11"/>
      <c r="P154" s="236"/>
      <c r="Q154" s="236"/>
      <c r="R154" s="11">
        <v>105</v>
      </c>
      <c r="S154" s="236">
        <v>116204.2</v>
      </c>
      <c r="T154" s="236">
        <v>1106.7066666666699</v>
      </c>
      <c r="U154" s="239"/>
      <c r="V154" s="11"/>
      <c r="W154" s="11"/>
      <c r="X154" s="11"/>
      <c r="Y154" s="11"/>
      <c r="Z154" s="11"/>
      <c r="AA154" s="11"/>
      <c r="AB154" s="11"/>
      <c r="AC154" s="11"/>
      <c r="AD154" s="11"/>
    </row>
    <row r="155" spans="1:30">
      <c r="A155" s="55"/>
      <c r="B155" s="11"/>
      <c r="C155" s="11" t="s">
        <v>660</v>
      </c>
      <c r="D155" s="11"/>
      <c r="E155" s="11" t="s">
        <v>175</v>
      </c>
      <c r="F155" s="11">
        <v>2</v>
      </c>
      <c r="G155" s="236"/>
      <c r="H155" s="236">
        <v>7162.34</v>
      </c>
      <c r="I155" s="236">
        <v>3581.17</v>
      </c>
      <c r="J155" s="226"/>
      <c r="L155" s="11">
        <v>2</v>
      </c>
      <c r="M155" s="236"/>
      <c r="N155" s="236"/>
      <c r="O155" s="11"/>
      <c r="P155" s="236"/>
      <c r="Q155" s="236"/>
      <c r="R155" s="11">
        <v>2</v>
      </c>
      <c r="S155" s="236">
        <v>7162.34</v>
      </c>
      <c r="T155" s="236">
        <v>3581.17</v>
      </c>
      <c r="U155" s="239"/>
      <c r="V155" s="11"/>
      <c r="W155" s="11"/>
      <c r="X155" s="11"/>
      <c r="Y155" s="11"/>
      <c r="Z155" s="11"/>
      <c r="AA155" s="11"/>
      <c r="AB155" s="11"/>
      <c r="AC155" s="11"/>
      <c r="AD155" s="11"/>
    </row>
    <row r="156" spans="1:30">
      <c r="A156" s="55"/>
      <c r="B156" s="11"/>
      <c r="C156" s="11" t="s">
        <v>375</v>
      </c>
      <c r="D156" s="11"/>
      <c r="E156" s="11" t="s">
        <v>114</v>
      </c>
      <c r="F156" s="11">
        <v>24</v>
      </c>
      <c r="G156" s="236">
        <v>57.189722222222201</v>
      </c>
      <c r="H156" s="236">
        <v>25274.41</v>
      </c>
      <c r="I156" s="236">
        <v>1053.1004166666701</v>
      </c>
      <c r="J156" s="226">
        <v>13</v>
      </c>
      <c r="L156" s="11">
        <v>20</v>
      </c>
      <c r="M156" s="236">
        <v>3215.26</v>
      </c>
      <c r="N156" s="236">
        <v>803.81500000000005</v>
      </c>
      <c r="O156" s="11"/>
      <c r="P156" s="236"/>
      <c r="Q156" s="236"/>
      <c r="R156" s="11">
        <v>24</v>
      </c>
      <c r="S156" s="236">
        <v>25274.41</v>
      </c>
      <c r="T156" s="236">
        <v>1053.1004166666701</v>
      </c>
      <c r="U156" s="239"/>
      <c r="V156" s="11"/>
      <c r="W156" s="11"/>
      <c r="X156" s="11"/>
      <c r="Y156" s="11"/>
      <c r="Z156" s="11"/>
      <c r="AA156" s="11"/>
      <c r="AB156" s="11"/>
      <c r="AC156" s="11"/>
      <c r="AD156" s="11"/>
    </row>
    <row r="157" spans="1:30">
      <c r="A157" s="55"/>
      <c r="B157" s="11"/>
      <c r="C157" s="11" t="s">
        <v>377</v>
      </c>
      <c r="D157" s="11"/>
      <c r="E157" s="11" t="s">
        <v>100</v>
      </c>
      <c r="F157" s="11">
        <v>2</v>
      </c>
      <c r="G157" s="236"/>
      <c r="H157" s="236">
        <v>2822.33</v>
      </c>
      <c r="I157" s="236">
        <v>1411.165</v>
      </c>
      <c r="J157" s="226"/>
      <c r="L157" s="11">
        <v>2</v>
      </c>
      <c r="M157" s="236"/>
      <c r="N157" s="236"/>
      <c r="O157" s="11"/>
      <c r="P157" s="236"/>
      <c r="Q157" s="236"/>
      <c r="R157" s="11">
        <v>2</v>
      </c>
      <c r="S157" s="236">
        <v>2822.33</v>
      </c>
      <c r="T157" s="236">
        <v>1411.165</v>
      </c>
      <c r="U157" s="239"/>
      <c r="V157" s="11"/>
      <c r="W157" s="11"/>
      <c r="X157" s="11"/>
      <c r="Y157" s="11"/>
      <c r="Z157" s="11"/>
      <c r="AA157" s="11"/>
      <c r="AB157" s="11"/>
      <c r="AC157" s="11"/>
      <c r="AD157" s="11"/>
    </row>
    <row r="158" spans="1:30">
      <c r="A158" s="55"/>
      <c r="B158" s="11"/>
      <c r="C158" s="11" t="s">
        <v>378</v>
      </c>
      <c r="D158" s="11"/>
      <c r="E158" s="11" t="s">
        <v>379</v>
      </c>
      <c r="F158" s="11">
        <v>3</v>
      </c>
      <c r="G158" s="236">
        <v>167.27736111111099</v>
      </c>
      <c r="H158" s="236">
        <v>11622.93</v>
      </c>
      <c r="I158" s="236">
        <v>3874.31</v>
      </c>
      <c r="J158" s="226">
        <v>25</v>
      </c>
      <c r="L158" s="11">
        <v>1</v>
      </c>
      <c r="M158" s="236">
        <v>11135.35</v>
      </c>
      <c r="N158" s="236">
        <v>5567.6750000000002</v>
      </c>
      <c r="O158" s="11"/>
      <c r="P158" s="236"/>
      <c r="Q158" s="236"/>
      <c r="R158" s="11">
        <v>3</v>
      </c>
      <c r="S158" s="236">
        <v>11622.93</v>
      </c>
      <c r="T158" s="236">
        <v>3874.31</v>
      </c>
      <c r="U158" s="239"/>
      <c r="V158" s="11"/>
      <c r="W158" s="11"/>
      <c r="X158" s="11"/>
      <c r="Y158" s="11"/>
      <c r="Z158" s="11"/>
      <c r="AA158" s="11"/>
      <c r="AB158" s="11"/>
      <c r="AC158" s="11"/>
      <c r="AD158" s="11"/>
    </row>
    <row r="159" spans="1:30">
      <c r="A159" s="55"/>
      <c r="B159" s="11"/>
      <c r="C159" s="11" t="s">
        <v>380</v>
      </c>
      <c r="D159" s="11"/>
      <c r="E159" s="11" t="s">
        <v>77</v>
      </c>
      <c r="F159" s="11">
        <v>7</v>
      </c>
      <c r="G159" s="236">
        <v>149.58447916666699</v>
      </c>
      <c r="H159" s="236">
        <v>15090.72</v>
      </c>
      <c r="I159" s="236">
        <v>2155.81714285714</v>
      </c>
      <c r="J159" s="226">
        <v>14.25</v>
      </c>
      <c r="L159" s="11">
        <v>3</v>
      </c>
      <c r="M159" s="236">
        <v>9211.5300000000007</v>
      </c>
      <c r="N159" s="236">
        <v>2302.8825000000002</v>
      </c>
      <c r="O159" s="11"/>
      <c r="P159" s="236"/>
      <c r="Q159" s="236"/>
      <c r="R159" s="11">
        <v>7</v>
      </c>
      <c r="S159" s="236">
        <v>15090.72</v>
      </c>
      <c r="T159" s="236">
        <v>2155.81714285714</v>
      </c>
      <c r="U159" s="239"/>
      <c r="V159" s="11"/>
      <c r="W159" s="11"/>
      <c r="X159" s="11"/>
      <c r="Y159" s="11"/>
      <c r="Z159" s="11"/>
      <c r="AA159" s="11"/>
      <c r="AB159" s="11"/>
      <c r="AC159" s="11"/>
      <c r="AD159" s="11"/>
    </row>
    <row r="160" spans="1:30">
      <c r="A160" s="55"/>
      <c r="B160" s="11"/>
      <c r="C160" s="11" t="s">
        <v>646</v>
      </c>
      <c r="D160" s="11"/>
      <c r="E160" s="11" t="s">
        <v>110</v>
      </c>
      <c r="F160" s="11">
        <v>1</v>
      </c>
      <c r="G160" s="236">
        <v>66.734166666666695</v>
      </c>
      <c r="H160" s="236">
        <v>1066.81</v>
      </c>
      <c r="I160" s="236">
        <v>1066.81</v>
      </c>
      <c r="J160" s="226">
        <v>13</v>
      </c>
      <c r="L160" s="11"/>
      <c r="M160" s="236">
        <v>1066.81</v>
      </c>
      <c r="N160" s="236">
        <v>1066.81</v>
      </c>
      <c r="O160" s="11"/>
      <c r="P160" s="236"/>
      <c r="Q160" s="236"/>
      <c r="R160" s="11">
        <v>1</v>
      </c>
      <c r="S160" s="236">
        <v>1066.81</v>
      </c>
      <c r="T160" s="236">
        <v>1066.81</v>
      </c>
      <c r="U160" s="239"/>
      <c r="V160" s="11"/>
      <c r="W160" s="11"/>
      <c r="X160" s="11"/>
      <c r="Y160" s="11"/>
      <c r="Z160" s="11"/>
      <c r="AA160" s="11"/>
      <c r="AB160" s="11"/>
      <c r="AC160" s="11"/>
      <c r="AD160" s="11"/>
    </row>
    <row r="161" spans="1:30">
      <c r="A161" s="55"/>
      <c r="B161" s="11"/>
      <c r="C161" s="11" t="s">
        <v>381</v>
      </c>
      <c r="D161" s="11"/>
      <c r="E161" s="11" t="s">
        <v>110</v>
      </c>
      <c r="F161" s="11">
        <v>534</v>
      </c>
      <c r="G161" s="236">
        <v>131.48381756720599</v>
      </c>
      <c r="H161" s="236">
        <v>623231.39</v>
      </c>
      <c r="I161" s="236">
        <v>1167.0999812734101</v>
      </c>
      <c r="J161" s="226">
        <v>11.1111111111111</v>
      </c>
      <c r="L161" s="11">
        <v>350</v>
      </c>
      <c r="M161" s="236">
        <v>274970.18</v>
      </c>
      <c r="N161" s="236">
        <v>1494.40315217391</v>
      </c>
      <c r="O161" s="11"/>
      <c r="P161" s="236"/>
      <c r="Q161" s="236"/>
      <c r="R161" s="11">
        <v>534</v>
      </c>
      <c r="S161" s="236">
        <v>623231.39</v>
      </c>
      <c r="T161" s="236">
        <v>1167.0999812734101</v>
      </c>
      <c r="U161" s="239"/>
      <c r="V161" s="11"/>
      <c r="W161" s="11"/>
      <c r="X161" s="11"/>
      <c r="Y161" s="11"/>
      <c r="Z161" s="11"/>
      <c r="AA161" s="11"/>
      <c r="AB161" s="11"/>
      <c r="AC161" s="11"/>
      <c r="AD161" s="11"/>
    </row>
    <row r="162" spans="1:30">
      <c r="A162" s="55"/>
      <c r="B162" s="11"/>
      <c r="C162" s="11" t="s">
        <v>382</v>
      </c>
      <c r="D162" s="11"/>
      <c r="E162" s="11" t="s">
        <v>88</v>
      </c>
      <c r="F162" s="11">
        <v>21</v>
      </c>
      <c r="G162" s="236">
        <v>52.829500000000003</v>
      </c>
      <c r="H162" s="236">
        <v>21200.3</v>
      </c>
      <c r="I162" s="236">
        <v>1009.5380952381</v>
      </c>
      <c r="J162" s="226">
        <v>9.4</v>
      </c>
      <c r="L162" s="11">
        <v>12</v>
      </c>
      <c r="M162" s="236">
        <v>7734.95</v>
      </c>
      <c r="N162" s="236">
        <v>859.43888888888898</v>
      </c>
      <c r="O162" s="11"/>
      <c r="P162" s="236"/>
      <c r="Q162" s="236"/>
      <c r="R162" s="11">
        <v>21</v>
      </c>
      <c r="S162" s="236">
        <v>21200.3</v>
      </c>
      <c r="T162" s="236">
        <v>1009.5380952381</v>
      </c>
      <c r="U162" s="239"/>
      <c r="V162" s="11"/>
      <c r="W162" s="11"/>
      <c r="X162" s="11"/>
      <c r="Y162" s="11"/>
      <c r="Z162" s="11"/>
      <c r="AA162" s="11"/>
      <c r="AB162" s="11"/>
      <c r="AC162" s="11"/>
      <c r="AD162" s="11"/>
    </row>
    <row r="163" spans="1:30">
      <c r="A163" s="55"/>
      <c r="B163" s="11"/>
      <c r="C163" s="11" t="s">
        <v>647</v>
      </c>
      <c r="D163" s="11"/>
      <c r="E163" s="11" t="s">
        <v>91</v>
      </c>
      <c r="F163" s="11">
        <v>1</v>
      </c>
      <c r="G163" s="236">
        <v>54.47</v>
      </c>
      <c r="H163" s="236">
        <v>272.35000000000002</v>
      </c>
      <c r="I163" s="236">
        <v>272.35000000000002</v>
      </c>
      <c r="J163" s="226">
        <v>6</v>
      </c>
      <c r="L163" s="11"/>
      <c r="M163" s="236">
        <v>272.35000000000002</v>
      </c>
      <c r="N163" s="236">
        <v>272.35000000000002</v>
      </c>
      <c r="O163" s="11"/>
      <c r="P163" s="236"/>
      <c r="Q163" s="236"/>
      <c r="R163" s="11">
        <v>1</v>
      </c>
      <c r="S163" s="236">
        <v>272.35000000000002</v>
      </c>
      <c r="T163" s="236">
        <v>272.35000000000002</v>
      </c>
      <c r="U163" s="239"/>
      <c r="V163" s="11"/>
      <c r="W163" s="11"/>
      <c r="X163" s="11"/>
      <c r="Y163" s="11"/>
      <c r="Z163" s="11"/>
      <c r="AA163" s="11"/>
      <c r="AB163" s="11"/>
      <c r="AC163" s="11"/>
      <c r="AD163" s="11"/>
    </row>
    <row r="164" spans="1:30">
      <c r="A164" s="55"/>
      <c r="B164" s="11"/>
      <c r="C164" s="11" t="s">
        <v>647</v>
      </c>
      <c r="D164" s="11"/>
      <c r="E164" s="11" t="s">
        <v>68</v>
      </c>
      <c r="F164" s="11">
        <v>1</v>
      </c>
      <c r="G164" s="236">
        <v>78.584444444444401</v>
      </c>
      <c r="H164" s="236">
        <v>1414.52</v>
      </c>
      <c r="I164" s="236">
        <v>1414.52</v>
      </c>
      <c r="J164" s="226">
        <v>19</v>
      </c>
      <c r="L164" s="11"/>
      <c r="M164" s="236">
        <v>1414.52</v>
      </c>
      <c r="N164" s="236">
        <v>1414.52</v>
      </c>
      <c r="O164" s="11"/>
      <c r="P164" s="236"/>
      <c r="Q164" s="236"/>
      <c r="R164" s="11">
        <v>1</v>
      </c>
      <c r="S164" s="236">
        <v>1414.52</v>
      </c>
      <c r="T164" s="236">
        <v>1414.52</v>
      </c>
      <c r="U164" s="239"/>
      <c r="V164" s="11"/>
      <c r="W164" s="11"/>
      <c r="X164" s="11"/>
      <c r="Y164" s="11"/>
      <c r="Z164" s="11"/>
      <c r="AA164" s="11"/>
      <c r="AB164" s="11"/>
      <c r="AC164" s="11"/>
      <c r="AD164" s="11"/>
    </row>
    <row r="165" spans="1:30">
      <c r="A165" s="55"/>
      <c r="B165" s="11"/>
      <c r="C165" s="11" t="s">
        <v>383</v>
      </c>
      <c r="D165" s="11"/>
      <c r="E165" s="11" t="s">
        <v>68</v>
      </c>
      <c r="F165" s="11">
        <v>117</v>
      </c>
      <c r="G165" s="236">
        <v>145.12210767613999</v>
      </c>
      <c r="H165" s="236">
        <v>150214.29</v>
      </c>
      <c r="I165" s="236">
        <v>1283.88282051282</v>
      </c>
      <c r="J165" s="226">
        <v>12.0434782608696</v>
      </c>
      <c r="L165" s="11">
        <v>85</v>
      </c>
      <c r="M165" s="236">
        <v>56259.199999999997</v>
      </c>
      <c r="N165" s="236">
        <v>1758.1</v>
      </c>
      <c r="O165" s="11"/>
      <c r="P165" s="236"/>
      <c r="Q165" s="236"/>
      <c r="R165" s="11">
        <v>117</v>
      </c>
      <c r="S165" s="236">
        <v>150214.29</v>
      </c>
      <c r="T165" s="236">
        <v>1283.88282051282</v>
      </c>
      <c r="U165" s="239"/>
      <c r="V165" s="11"/>
      <c r="W165" s="11"/>
      <c r="X165" s="11"/>
      <c r="Y165" s="11"/>
      <c r="Z165" s="11"/>
      <c r="AA165" s="11"/>
      <c r="AB165" s="11"/>
      <c r="AC165" s="11"/>
      <c r="AD165" s="11"/>
    </row>
    <row r="166" spans="1:30">
      <c r="A166" s="55"/>
      <c r="B166" s="11"/>
      <c r="C166" s="11" t="s">
        <v>384</v>
      </c>
      <c r="D166" s="11"/>
      <c r="E166" s="11" t="s">
        <v>374</v>
      </c>
      <c r="F166" s="11">
        <v>33</v>
      </c>
      <c r="G166" s="236">
        <v>137.34539141414101</v>
      </c>
      <c r="H166" s="236">
        <v>48597.88</v>
      </c>
      <c r="I166" s="236">
        <v>1472.6630303030299</v>
      </c>
      <c r="J166" s="226">
        <v>16.6666666666667</v>
      </c>
      <c r="L166" s="11">
        <v>27</v>
      </c>
      <c r="M166" s="236">
        <v>11311.41</v>
      </c>
      <c r="N166" s="236">
        <v>1885.2349999999999</v>
      </c>
      <c r="O166" s="11"/>
      <c r="P166" s="236"/>
      <c r="Q166" s="236"/>
      <c r="R166" s="11">
        <v>33</v>
      </c>
      <c r="S166" s="236">
        <v>48597.88</v>
      </c>
      <c r="T166" s="236">
        <v>1472.6630303030299</v>
      </c>
      <c r="U166" s="239"/>
      <c r="V166" s="11"/>
      <c r="W166" s="11"/>
      <c r="X166" s="11"/>
      <c r="Y166" s="11"/>
      <c r="Z166" s="11"/>
      <c r="AA166" s="11"/>
      <c r="AB166" s="11"/>
      <c r="AC166" s="11"/>
      <c r="AD166" s="11"/>
    </row>
    <row r="167" spans="1:30">
      <c r="A167" s="55"/>
      <c r="B167" s="11"/>
      <c r="C167" s="11" t="s">
        <v>648</v>
      </c>
      <c r="D167" s="11"/>
      <c r="E167" s="11" t="s">
        <v>374</v>
      </c>
      <c r="F167" s="11">
        <v>3</v>
      </c>
      <c r="G167" s="236"/>
      <c r="H167" s="236">
        <v>3656.14</v>
      </c>
      <c r="I167" s="236">
        <v>1218.71333333333</v>
      </c>
      <c r="J167" s="226"/>
      <c r="L167" s="11">
        <v>2</v>
      </c>
      <c r="M167" s="236">
        <v>2230.88</v>
      </c>
      <c r="N167" s="236">
        <v>2230.88</v>
      </c>
      <c r="O167" s="11"/>
      <c r="P167" s="236"/>
      <c r="Q167" s="236"/>
      <c r="R167" s="11">
        <v>3</v>
      </c>
      <c r="S167" s="236">
        <v>3656.14</v>
      </c>
      <c r="T167" s="236">
        <v>1218.71333333333</v>
      </c>
      <c r="U167" s="239"/>
      <c r="V167" s="11"/>
      <c r="W167" s="11"/>
      <c r="X167" s="11"/>
      <c r="Y167" s="11"/>
      <c r="Z167" s="11"/>
      <c r="AA167" s="11"/>
      <c r="AB167" s="11"/>
      <c r="AC167" s="11"/>
      <c r="AD167" s="11"/>
    </row>
    <row r="168" spans="1:30">
      <c r="A168" s="55"/>
      <c r="B168" s="11"/>
      <c r="C168" s="11" t="s">
        <v>385</v>
      </c>
      <c r="D168" s="11"/>
      <c r="E168" s="11" t="s">
        <v>370</v>
      </c>
      <c r="F168" s="11">
        <v>30</v>
      </c>
      <c r="G168" s="236">
        <v>124.099747474748</v>
      </c>
      <c r="H168" s="236">
        <v>48197.22</v>
      </c>
      <c r="I168" s="236">
        <v>1606.5740000000001</v>
      </c>
      <c r="J168" s="226">
        <v>12.6666666666667</v>
      </c>
      <c r="L168" s="11">
        <v>23</v>
      </c>
      <c r="M168" s="236">
        <v>11643.66</v>
      </c>
      <c r="N168" s="236">
        <v>1663.38</v>
      </c>
      <c r="O168" s="11"/>
      <c r="P168" s="236"/>
      <c r="Q168" s="236"/>
      <c r="R168" s="11">
        <v>30</v>
      </c>
      <c r="S168" s="236">
        <v>48197.22</v>
      </c>
      <c r="T168" s="236">
        <v>1606.5740000000001</v>
      </c>
      <c r="U168" s="239"/>
      <c r="V168" s="11"/>
      <c r="W168" s="11"/>
      <c r="X168" s="11"/>
      <c r="Y168" s="11"/>
      <c r="Z168" s="11"/>
      <c r="AA168" s="11"/>
      <c r="AB168" s="11"/>
      <c r="AC168" s="11"/>
      <c r="AD168" s="11"/>
    </row>
    <row r="169" spans="1:30">
      <c r="A169" s="55"/>
      <c r="B169" s="11"/>
      <c r="C169" s="11" t="s">
        <v>386</v>
      </c>
      <c r="D169" s="11"/>
      <c r="E169" s="11" t="s">
        <v>163</v>
      </c>
      <c r="F169" s="11">
        <v>661</v>
      </c>
      <c r="G169" s="236">
        <v>143.58010276947499</v>
      </c>
      <c r="H169" s="236">
        <v>856380.21</v>
      </c>
      <c r="I169" s="236">
        <v>1295.5827685325301</v>
      </c>
      <c r="J169" s="226">
        <v>12.273809523809501</v>
      </c>
      <c r="L169" s="11">
        <v>428</v>
      </c>
      <c r="M169" s="236">
        <v>419321.38</v>
      </c>
      <c r="N169" s="236">
        <v>1799.6625751073</v>
      </c>
      <c r="O169" s="11"/>
      <c r="P169" s="236"/>
      <c r="Q169" s="236"/>
      <c r="R169" s="11">
        <v>661</v>
      </c>
      <c r="S169" s="236">
        <v>856380.21</v>
      </c>
      <c r="T169" s="236">
        <v>1295.5827685325301</v>
      </c>
      <c r="U169" s="239"/>
      <c r="V169" s="11"/>
      <c r="W169" s="11"/>
      <c r="X169" s="11"/>
      <c r="Y169" s="11"/>
      <c r="Z169" s="11"/>
      <c r="AA169" s="11"/>
      <c r="AB169" s="11"/>
      <c r="AC169" s="11"/>
      <c r="AD169" s="11"/>
    </row>
    <row r="170" spans="1:30">
      <c r="A170" s="55"/>
      <c r="B170" s="11"/>
      <c r="C170" s="11" t="s">
        <v>388</v>
      </c>
      <c r="D170" s="11"/>
      <c r="E170" s="11" t="s">
        <v>389</v>
      </c>
      <c r="F170" s="11">
        <v>8</v>
      </c>
      <c r="G170" s="236">
        <v>181.07749999999999</v>
      </c>
      <c r="H170" s="236">
        <v>26997.95</v>
      </c>
      <c r="I170" s="236">
        <v>3374.7437500000001</v>
      </c>
      <c r="J170" s="226">
        <v>4.5</v>
      </c>
      <c r="L170" s="11">
        <v>5</v>
      </c>
      <c r="M170" s="236">
        <v>2166.12</v>
      </c>
      <c r="N170" s="236">
        <v>722.04</v>
      </c>
      <c r="O170" s="11"/>
      <c r="P170" s="236"/>
      <c r="Q170" s="236"/>
      <c r="R170" s="11">
        <v>8</v>
      </c>
      <c r="S170" s="236">
        <v>26997.95</v>
      </c>
      <c r="T170" s="236">
        <v>3374.7437500000001</v>
      </c>
      <c r="U170" s="239"/>
      <c r="V170" s="11"/>
      <c r="W170" s="11"/>
      <c r="X170" s="11"/>
      <c r="Y170" s="11"/>
      <c r="Z170" s="11"/>
      <c r="AA170" s="11"/>
      <c r="AB170" s="11"/>
      <c r="AC170" s="11"/>
      <c r="AD170" s="11"/>
    </row>
    <row r="171" spans="1:30">
      <c r="A171" s="55"/>
      <c r="B171" s="11"/>
      <c r="C171" s="11" t="s">
        <v>391</v>
      </c>
      <c r="D171" s="11"/>
      <c r="E171" s="11" t="s">
        <v>144</v>
      </c>
      <c r="F171" s="11">
        <v>49</v>
      </c>
      <c r="G171" s="236">
        <v>103.246516554433</v>
      </c>
      <c r="H171" s="236">
        <v>51663.93</v>
      </c>
      <c r="I171" s="236">
        <v>1054.3659183673501</v>
      </c>
      <c r="J171" s="226">
        <v>12.5555555555556</v>
      </c>
      <c r="L171" s="11">
        <v>34</v>
      </c>
      <c r="M171" s="236">
        <v>18439.990000000002</v>
      </c>
      <c r="N171" s="236">
        <v>1229.3326666666701</v>
      </c>
      <c r="O171" s="11"/>
      <c r="P171" s="236"/>
      <c r="Q171" s="236"/>
      <c r="R171" s="11">
        <v>49</v>
      </c>
      <c r="S171" s="236">
        <v>51663.93</v>
      </c>
      <c r="T171" s="236">
        <v>1054.3659183673501</v>
      </c>
      <c r="U171" s="239"/>
      <c r="V171" s="11"/>
      <c r="W171" s="11"/>
      <c r="X171" s="11"/>
      <c r="Y171" s="11"/>
      <c r="Z171" s="11"/>
      <c r="AA171" s="11"/>
      <c r="AB171" s="11"/>
      <c r="AC171" s="11"/>
      <c r="AD171" s="11"/>
    </row>
    <row r="172" spans="1:30">
      <c r="A172" s="55"/>
      <c r="B172" s="11"/>
      <c r="C172" s="11" t="s">
        <v>392</v>
      </c>
      <c r="D172" s="11"/>
      <c r="E172" s="11" t="s">
        <v>393</v>
      </c>
      <c r="F172" s="11">
        <v>30</v>
      </c>
      <c r="G172" s="236">
        <v>182.544472222222</v>
      </c>
      <c r="H172" s="236">
        <v>50623.49</v>
      </c>
      <c r="I172" s="236">
        <v>1687.4496666666701</v>
      </c>
      <c r="J172" s="226">
        <v>10.5</v>
      </c>
      <c r="L172" s="11">
        <v>20</v>
      </c>
      <c r="M172" s="236">
        <v>19603.23</v>
      </c>
      <c r="N172" s="236">
        <v>1960.3230000000001</v>
      </c>
      <c r="O172" s="11"/>
      <c r="P172" s="236"/>
      <c r="Q172" s="236"/>
      <c r="R172" s="11">
        <v>30</v>
      </c>
      <c r="S172" s="236">
        <v>50623.49</v>
      </c>
      <c r="T172" s="236">
        <v>1687.4496666666701</v>
      </c>
      <c r="U172" s="239"/>
      <c r="V172" s="11"/>
      <c r="W172" s="11"/>
      <c r="X172" s="11"/>
      <c r="Y172" s="11"/>
      <c r="Z172" s="11"/>
      <c r="AA172" s="11"/>
      <c r="AB172" s="11"/>
      <c r="AC172" s="11"/>
      <c r="AD172" s="11"/>
    </row>
    <row r="173" spans="1:30">
      <c r="A173" s="55"/>
      <c r="B173" s="11"/>
      <c r="C173" s="11" t="s">
        <v>394</v>
      </c>
      <c r="D173" s="11"/>
      <c r="E173" s="11" t="s">
        <v>84</v>
      </c>
      <c r="F173" s="11">
        <v>40</v>
      </c>
      <c r="G173" s="236">
        <v>229.10064141414099</v>
      </c>
      <c r="H173" s="236">
        <v>88466.16</v>
      </c>
      <c r="I173" s="236">
        <v>2211.654</v>
      </c>
      <c r="J173" s="226">
        <v>14.5</v>
      </c>
      <c r="L173" s="11">
        <v>32</v>
      </c>
      <c r="M173" s="236">
        <v>38942.93</v>
      </c>
      <c r="N173" s="236">
        <v>4867.86625</v>
      </c>
      <c r="O173" s="11"/>
      <c r="P173" s="236"/>
      <c r="Q173" s="236"/>
      <c r="R173" s="11">
        <v>40</v>
      </c>
      <c r="S173" s="236">
        <v>88466.16</v>
      </c>
      <c r="T173" s="236">
        <v>2211.654</v>
      </c>
      <c r="U173" s="239"/>
      <c r="V173" s="11"/>
      <c r="W173" s="11"/>
      <c r="X173" s="11"/>
      <c r="Y173" s="11"/>
      <c r="Z173" s="11"/>
      <c r="AA173" s="11"/>
      <c r="AB173" s="11"/>
      <c r="AC173" s="11"/>
      <c r="AD173" s="11"/>
    </row>
    <row r="174" spans="1:30">
      <c r="A174" s="55"/>
      <c r="B174" s="11"/>
      <c r="C174" s="11" t="s">
        <v>396</v>
      </c>
      <c r="D174" s="11"/>
      <c r="E174" s="11" t="s">
        <v>397</v>
      </c>
      <c r="F174" s="11">
        <v>29</v>
      </c>
      <c r="G174" s="236">
        <v>164.08130303030299</v>
      </c>
      <c r="H174" s="236">
        <v>41788.06</v>
      </c>
      <c r="I174" s="236">
        <v>1440.9675862069</v>
      </c>
      <c r="J174" s="226">
        <v>11.4</v>
      </c>
      <c r="L174" s="11">
        <v>20</v>
      </c>
      <c r="M174" s="236">
        <v>17464.11</v>
      </c>
      <c r="N174" s="236">
        <v>1940.4566666666699</v>
      </c>
      <c r="O174" s="11"/>
      <c r="P174" s="236"/>
      <c r="Q174" s="236"/>
      <c r="R174" s="11">
        <v>29</v>
      </c>
      <c r="S174" s="236">
        <v>41788.06</v>
      </c>
      <c r="T174" s="236">
        <v>1440.9675862069</v>
      </c>
      <c r="U174" s="239"/>
      <c r="V174" s="11"/>
      <c r="W174" s="11"/>
      <c r="X174" s="11"/>
      <c r="Y174" s="11"/>
      <c r="Z174" s="11"/>
      <c r="AA174" s="11"/>
      <c r="AB174" s="11"/>
      <c r="AC174" s="11"/>
      <c r="AD174" s="11"/>
    </row>
    <row r="175" spans="1:30">
      <c r="A175" s="55"/>
      <c r="B175" s="11"/>
      <c r="C175" s="11" t="s">
        <v>398</v>
      </c>
      <c r="D175" s="11"/>
      <c r="E175" s="11" t="s">
        <v>310</v>
      </c>
      <c r="F175" s="11">
        <v>89</v>
      </c>
      <c r="G175" s="236">
        <v>131.11716820987601</v>
      </c>
      <c r="H175" s="236">
        <v>111678.75</v>
      </c>
      <c r="I175" s="236">
        <v>1254.8174157303399</v>
      </c>
      <c r="J175" s="226">
        <v>12.1111111111111</v>
      </c>
      <c r="L175" s="11">
        <v>69</v>
      </c>
      <c r="M175" s="236">
        <v>27661.73</v>
      </c>
      <c r="N175" s="236">
        <v>1383.0864999999999</v>
      </c>
      <c r="O175" s="11">
        <v>1</v>
      </c>
      <c r="P175" s="236">
        <v>144.03</v>
      </c>
      <c r="Q175" s="236">
        <v>144.03</v>
      </c>
      <c r="R175" s="11">
        <v>88</v>
      </c>
      <c r="S175" s="236">
        <v>111534.72</v>
      </c>
      <c r="T175" s="236">
        <v>1267.44</v>
      </c>
      <c r="U175" s="239"/>
      <c r="V175" s="11"/>
      <c r="W175" s="11"/>
      <c r="X175" s="11"/>
      <c r="Y175" s="11"/>
      <c r="Z175" s="11"/>
      <c r="AA175" s="11"/>
      <c r="AB175" s="11"/>
      <c r="AC175" s="11"/>
      <c r="AD175" s="11"/>
    </row>
    <row r="176" spans="1:30">
      <c r="A176" s="55"/>
      <c r="B176" s="11"/>
      <c r="C176" s="11" t="s">
        <v>649</v>
      </c>
      <c r="D176" s="11"/>
      <c r="E176" s="11" t="s">
        <v>323</v>
      </c>
      <c r="F176" s="11">
        <v>1</v>
      </c>
      <c r="G176" s="236"/>
      <c r="H176" s="236">
        <v>769.66</v>
      </c>
      <c r="I176" s="236">
        <v>769.66</v>
      </c>
      <c r="J176" s="226"/>
      <c r="L176" s="11">
        <v>1</v>
      </c>
      <c r="M176" s="236"/>
      <c r="N176" s="236"/>
      <c r="O176" s="11"/>
      <c r="P176" s="236"/>
      <c r="Q176" s="236"/>
      <c r="R176" s="11">
        <v>1</v>
      </c>
      <c r="S176" s="236">
        <v>769.66</v>
      </c>
      <c r="T176" s="236">
        <v>769.66</v>
      </c>
      <c r="U176" s="239"/>
      <c r="V176" s="11"/>
      <c r="W176" s="11"/>
      <c r="X176" s="11"/>
      <c r="Y176" s="11"/>
      <c r="Z176" s="11"/>
      <c r="AA176" s="11"/>
      <c r="AB176" s="11"/>
      <c r="AC176" s="11"/>
      <c r="AD176" s="11"/>
    </row>
    <row r="177" spans="1:30">
      <c r="A177" s="55"/>
      <c r="B177" s="11"/>
      <c r="C177" s="11" t="s">
        <v>650</v>
      </c>
      <c r="D177" s="11"/>
      <c r="E177" s="11" t="s">
        <v>323</v>
      </c>
      <c r="F177" s="11">
        <v>26</v>
      </c>
      <c r="G177" s="236">
        <v>71.034195075757594</v>
      </c>
      <c r="H177" s="236">
        <v>21196.41</v>
      </c>
      <c r="I177" s="236">
        <v>815.24653846153899</v>
      </c>
      <c r="J177" s="226">
        <v>12.5</v>
      </c>
      <c r="L177" s="11">
        <v>14</v>
      </c>
      <c r="M177" s="236">
        <v>12487.33</v>
      </c>
      <c r="N177" s="236">
        <v>1040.61083333333</v>
      </c>
      <c r="O177" s="11"/>
      <c r="P177" s="236"/>
      <c r="Q177" s="236"/>
      <c r="R177" s="11">
        <v>26</v>
      </c>
      <c r="S177" s="236">
        <v>21196.41</v>
      </c>
      <c r="T177" s="236">
        <v>815.24653846153899</v>
      </c>
      <c r="U177" s="239"/>
      <c r="V177" s="11"/>
      <c r="W177" s="11"/>
      <c r="X177" s="11"/>
      <c r="Y177" s="11"/>
      <c r="Z177" s="11"/>
      <c r="AA177" s="11"/>
      <c r="AB177" s="11"/>
      <c r="AC177" s="11"/>
      <c r="AD177" s="11"/>
    </row>
    <row r="178" spans="1:30">
      <c r="A178" s="55"/>
      <c r="B178" s="11"/>
      <c r="C178" s="11" t="s">
        <v>400</v>
      </c>
      <c r="D178" s="11"/>
      <c r="E178" s="11" t="s">
        <v>70</v>
      </c>
      <c r="F178" s="11">
        <v>11</v>
      </c>
      <c r="G178" s="236">
        <v>206.561136363636</v>
      </c>
      <c r="H178" s="236">
        <v>13900.99</v>
      </c>
      <c r="I178" s="236">
        <v>1263.72636363636</v>
      </c>
      <c r="J178" s="226">
        <v>10</v>
      </c>
      <c r="L178" s="11">
        <v>7</v>
      </c>
      <c r="M178" s="236">
        <v>5430.4</v>
      </c>
      <c r="N178" s="236">
        <v>1357.6</v>
      </c>
      <c r="O178" s="11"/>
      <c r="P178" s="236"/>
      <c r="Q178" s="236"/>
      <c r="R178" s="11">
        <v>11</v>
      </c>
      <c r="S178" s="236">
        <v>13900.99</v>
      </c>
      <c r="T178" s="236">
        <v>1263.72636363636</v>
      </c>
      <c r="U178" s="239"/>
      <c r="V178" s="11"/>
      <c r="W178" s="11"/>
      <c r="X178" s="11"/>
      <c r="Y178" s="11"/>
      <c r="Z178" s="11"/>
      <c r="AA178" s="11"/>
      <c r="AB178" s="11"/>
      <c r="AC178" s="11"/>
      <c r="AD178" s="11"/>
    </row>
    <row r="179" spans="1:30">
      <c r="A179" s="55"/>
      <c r="B179" s="11"/>
      <c r="C179" s="11" t="s">
        <v>402</v>
      </c>
      <c r="D179" s="11"/>
      <c r="E179" s="11" t="s">
        <v>100</v>
      </c>
      <c r="F179" s="11">
        <v>29</v>
      </c>
      <c r="G179" s="236">
        <v>75.201833333333298</v>
      </c>
      <c r="H179" s="236">
        <v>42839.34</v>
      </c>
      <c r="I179" s="236">
        <v>1477.2186206896599</v>
      </c>
      <c r="J179" s="226">
        <v>10.6</v>
      </c>
      <c r="L179" s="11">
        <v>20</v>
      </c>
      <c r="M179" s="236">
        <v>11490.68</v>
      </c>
      <c r="N179" s="236">
        <v>1276.7422222222201</v>
      </c>
      <c r="O179" s="11"/>
      <c r="P179" s="236"/>
      <c r="Q179" s="236"/>
      <c r="R179" s="11">
        <v>29</v>
      </c>
      <c r="S179" s="236">
        <v>42839.34</v>
      </c>
      <c r="T179" s="236">
        <v>1477.2186206896599</v>
      </c>
      <c r="U179" s="239"/>
      <c r="V179" s="11"/>
      <c r="W179" s="11"/>
      <c r="X179" s="11"/>
      <c r="Y179" s="11"/>
      <c r="Z179" s="11"/>
      <c r="AA179" s="11"/>
      <c r="AB179" s="11"/>
      <c r="AC179" s="11"/>
      <c r="AD179" s="11"/>
    </row>
    <row r="180" spans="1:30">
      <c r="A180" s="55"/>
      <c r="B180" s="11"/>
      <c r="C180" s="11" t="s">
        <v>403</v>
      </c>
      <c r="D180" s="11"/>
      <c r="E180" s="11" t="s">
        <v>274</v>
      </c>
      <c r="F180" s="11">
        <v>111</v>
      </c>
      <c r="G180" s="236">
        <v>135.409577256944</v>
      </c>
      <c r="H180" s="236">
        <v>136373.76999999999</v>
      </c>
      <c r="I180" s="236">
        <v>1228.5925225225201</v>
      </c>
      <c r="J180" s="226">
        <v>11.84375</v>
      </c>
      <c r="L180" s="11">
        <v>69</v>
      </c>
      <c r="M180" s="236">
        <v>75177.8</v>
      </c>
      <c r="N180" s="236">
        <v>1789.94761904762</v>
      </c>
      <c r="O180" s="11">
        <v>1</v>
      </c>
      <c r="P180" s="236">
        <v>31.71</v>
      </c>
      <c r="Q180" s="236">
        <v>31.71</v>
      </c>
      <c r="R180" s="11">
        <v>110</v>
      </c>
      <c r="S180" s="236">
        <v>136342.06</v>
      </c>
      <c r="T180" s="236">
        <v>1239.4732727272699</v>
      </c>
      <c r="U180" s="239"/>
      <c r="V180" s="11"/>
      <c r="W180" s="11"/>
      <c r="X180" s="11"/>
      <c r="Y180" s="11"/>
      <c r="Z180" s="11"/>
      <c r="AA180" s="11"/>
      <c r="AB180" s="11"/>
      <c r="AC180" s="11"/>
      <c r="AD180" s="11"/>
    </row>
    <row r="181" spans="1:30">
      <c r="A181" s="55"/>
      <c r="B181" s="11"/>
      <c r="C181" s="11" t="s">
        <v>404</v>
      </c>
      <c r="D181" s="11"/>
      <c r="E181" s="11" t="s">
        <v>282</v>
      </c>
      <c r="F181" s="11">
        <v>15</v>
      </c>
      <c r="G181" s="236">
        <v>169.556805555556</v>
      </c>
      <c r="H181" s="236">
        <v>32997.83</v>
      </c>
      <c r="I181" s="236">
        <v>2199.8553333333298</v>
      </c>
      <c r="J181" s="226">
        <v>14.75</v>
      </c>
      <c r="L181" s="11">
        <v>11</v>
      </c>
      <c r="M181" s="236">
        <v>11707.29</v>
      </c>
      <c r="N181" s="236">
        <v>2926.8225000000002</v>
      </c>
      <c r="O181" s="11"/>
      <c r="P181" s="236"/>
      <c r="Q181" s="236"/>
      <c r="R181" s="11">
        <v>15</v>
      </c>
      <c r="S181" s="236">
        <v>32997.83</v>
      </c>
      <c r="T181" s="236">
        <v>2199.8553333333298</v>
      </c>
      <c r="U181" s="239"/>
      <c r="V181" s="11"/>
      <c r="W181" s="11"/>
      <c r="X181" s="11"/>
      <c r="Y181" s="11"/>
      <c r="Z181" s="11"/>
      <c r="AA181" s="11"/>
      <c r="AB181" s="11"/>
      <c r="AC181" s="11"/>
      <c r="AD181" s="11"/>
    </row>
    <row r="182" spans="1:30">
      <c r="A182" s="55"/>
      <c r="B182" s="11"/>
      <c r="C182" s="11" t="s">
        <v>405</v>
      </c>
      <c r="D182" s="11"/>
      <c r="E182" s="11" t="s">
        <v>407</v>
      </c>
      <c r="F182" s="11">
        <v>32</v>
      </c>
      <c r="G182" s="236">
        <v>132.676194805195</v>
      </c>
      <c r="H182" s="236">
        <v>32998.85</v>
      </c>
      <c r="I182" s="236">
        <v>1031.2140625</v>
      </c>
      <c r="J182" s="226">
        <v>9.9285714285714306</v>
      </c>
      <c r="L182" s="11">
        <v>18</v>
      </c>
      <c r="M182" s="236">
        <v>14039.18</v>
      </c>
      <c r="N182" s="236">
        <v>1002.79857142857</v>
      </c>
      <c r="O182" s="11"/>
      <c r="P182" s="236"/>
      <c r="Q182" s="236"/>
      <c r="R182" s="11">
        <v>32</v>
      </c>
      <c r="S182" s="236">
        <v>32998.85</v>
      </c>
      <c r="T182" s="236">
        <v>1031.2140625</v>
      </c>
      <c r="U182" s="239"/>
      <c r="V182" s="11"/>
      <c r="W182" s="11"/>
      <c r="X182" s="11"/>
      <c r="Y182" s="11"/>
      <c r="Z182" s="11"/>
      <c r="AA182" s="11"/>
      <c r="AB182" s="11"/>
      <c r="AC182" s="11"/>
      <c r="AD182" s="11"/>
    </row>
    <row r="183" spans="1:30">
      <c r="A183" s="55"/>
      <c r="B183" s="11"/>
      <c r="C183" s="11" t="s">
        <v>408</v>
      </c>
      <c r="D183" s="11"/>
      <c r="E183" s="11" t="s">
        <v>409</v>
      </c>
      <c r="F183" s="11">
        <v>16</v>
      </c>
      <c r="G183" s="236">
        <v>158.020555555556</v>
      </c>
      <c r="H183" s="236">
        <v>29265.01</v>
      </c>
      <c r="I183" s="236">
        <v>1829.0631249999999</v>
      </c>
      <c r="J183" s="226">
        <v>19</v>
      </c>
      <c r="L183" s="11">
        <v>14</v>
      </c>
      <c r="M183" s="236">
        <v>4528.93</v>
      </c>
      <c r="N183" s="236">
        <v>2264.4650000000001</v>
      </c>
      <c r="O183" s="11"/>
      <c r="P183" s="236"/>
      <c r="Q183" s="236"/>
      <c r="R183" s="11">
        <v>16</v>
      </c>
      <c r="S183" s="236">
        <v>29265.01</v>
      </c>
      <c r="T183" s="236">
        <v>1829.0631249999999</v>
      </c>
      <c r="U183" s="239"/>
      <c r="V183" s="11"/>
      <c r="W183" s="11"/>
      <c r="X183" s="11"/>
      <c r="Y183" s="11"/>
      <c r="Z183" s="11"/>
      <c r="AA183" s="11"/>
      <c r="AB183" s="11"/>
      <c r="AC183" s="11"/>
      <c r="AD183" s="11"/>
    </row>
    <row r="184" spans="1:30">
      <c r="A184" s="55"/>
      <c r="B184" s="11"/>
      <c r="C184" s="11" t="s">
        <v>412</v>
      </c>
      <c r="D184" s="11"/>
      <c r="E184" s="11" t="s">
        <v>55</v>
      </c>
      <c r="F184" s="11">
        <v>4</v>
      </c>
      <c r="G184" s="236">
        <v>91.868409090909097</v>
      </c>
      <c r="H184" s="236">
        <v>4200.34</v>
      </c>
      <c r="I184" s="236">
        <v>1050.085</v>
      </c>
      <c r="J184" s="226">
        <v>9.5</v>
      </c>
      <c r="L184" s="11">
        <v>2</v>
      </c>
      <c r="M184" s="236">
        <v>2062.2800000000002</v>
      </c>
      <c r="N184" s="236">
        <v>1031.1400000000001</v>
      </c>
      <c r="O184" s="11"/>
      <c r="P184" s="236"/>
      <c r="Q184" s="236"/>
      <c r="R184" s="11">
        <v>4</v>
      </c>
      <c r="S184" s="236">
        <v>4200.34</v>
      </c>
      <c r="T184" s="236">
        <v>1050.085</v>
      </c>
      <c r="U184" s="239"/>
      <c r="V184" s="11"/>
      <c r="W184" s="11"/>
      <c r="X184" s="11"/>
      <c r="Y184" s="11"/>
      <c r="Z184" s="11"/>
      <c r="AA184" s="11"/>
      <c r="AB184" s="11"/>
      <c r="AC184" s="11"/>
      <c r="AD184" s="11"/>
    </row>
    <row r="185" spans="1:30">
      <c r="A185" s="55"/>
      <c r="B185" s="11"/>
      <c r="C185" s="11" t="s">
        <v>414</v>
      </c>
      <c r="D185" s="11"/>
      <c r="E185" s="11" t="s">
        <v>156</v>
      </c>
      <c r="F185" s="11">
        <v>4</v>
      </c>
      <c r="G185" s="236">
        <v>64.073333333333295</v>
      </c>
      <c r="H185" s="236">
        <v>2407.34</v>
      </c>
      <c r="I185" s="236">
        <v>601.83500000000004</v>
      </c>
      <c r="J185" s="226">
        <v>13</v>
      </c>
      <c r="L185" s="11">
        <v>2</v>
      </c>
      <c r="M185" s="236">
        <v>1736.76</v>
      </c>
      <c r="N185" s="236">
        <v>868.38</v>
      </c>
      <c r="O185" s="11"/>
      <c r="P185" s="236"/>
      <c r="Q185" s="236"/>
      <c r="R185" s="11">
        <v>4</v>
      </c>
      <c r="S185" s="236">
        <v>2407.34</v>
      </c>
      <c r="T185" s="236">
        <v>601.83500000000004</v>
      </c>
      <c r="U185" s="239"/>
      <c r="V185" s="11"/>
      <c r="W185" s="11"/>
      <c r="X185" s="11"/>
      <c r="Y185" s="11"/>
      <c r="Z185" s="11"/>
      <c r="AA185" s="11"/>
      <c r="AB185" s="11"/>
      <c r="AC185" s="11"/>
      <c r="AD185" s="11"/>
    </row>
    <row r="186" spans="1:30">
      <c r="A186" s="55"/>
      <c r="B186" s="11"/>
      <c r="C186" s="11" t="s">
        <v>416</v>
      </c>
      <c r="D186" s="11"/>
      <c r="E186" s="11" t="s">
        <v>356</v>
      </c>
      <c r="F186" s="11">
        <v>78</v>
      </c>
      <c r="G186" s="236">
        <v>148.86839983165001</v>
      </c>
      <c r="H186" s="236">
        <v>104240.15</v>
      </c>
      <c r="I186" s="236">
        <v>1336.4121794871801</v>
      </c>
      <c r="J186" s="226">
        <v>9.7222222222222197</v>
      </c>
      <c r="L186" s="11">
        <v>53</v>
      </c>
      <c r="M186" s="236">
        <v>38529.51</v>
      </c>
      <c r="N186" s="236">
        <v>1541.1804</v>
      </c>
      <c r="O186" s="11">
        <v>1</v>
      </c>
      <c r="P186" s="236">
        <v>135.33000000000001</v>
      </c>
      <c r="Q186" s="236">
        <v>135.33000000000001</v>
      </c>
      <c r="R186" s="11">
        <v>77</v>
      </c>
      <c r="S186" s="236">
        <v>104104.82</v>
      </c>
      <c r="T186" s="236">
        <v>1352.0106493506501</v>
      </c>
      <c r="U186" s="239"/>
      <c r="V186" s="11"/>
      <c r="W186" s="11"/>
      <c r="X186" s="11"/>
      <c r="Y186" s="11"/>
      <c r="Z186" s="11"/>
      <c r="AA186" s="11"/>
      <c r="AB186" s="11"/>
      <c r="AC186" s="11"/>
      <c r="AD186" s="11"/>
    </row>
    <row r="187" spans="1:30">
      <c r="A187" s="55"/>
      <c r="B187" s="11"/>
      <c r="C187" s="11" t="s">
        <v>651</v>
      </c>
      <c r="D187" s="11"/>
      <c r="E187" s="11" t="s">
        <v>651</v>
      </c>
      <c r="F187" s="11">
        <v>2</v>
      </c>
      <c r="G187" s="236">
        <v>33.922499999999999</v>
      </c>
      <c r="H187" s="236">
        <v>964.22</v>
      </c>
      <c r="I187" s="236">
        <v>482.11</v>
      </c>
      <c r="J187" s="226">
        <v>13</v>
      </c>
      <c r="L187" s="11">
        <v>1</v>
      </c>
      <c r="M187" s="236">
        <v>630.76</v>
      </c>
      <c r="N187" s="236">
        <v>630.76</v>
      </c>
      <c r="O187" s="11"/>
      <c r="P187" s="236"/>
      <c r="Q187" s="236"/>
      <c r="R187" s="11">
        <v>2</v>
      </c>
      <c r="S187" s="236">
        <v>964.22</v>
      </c>
      <c r="T187" s="236">
        <v>482.11</v>
      </c>
      <c r="U187" s="239"/>
      <c r="V187" s="11"/>
      <c r="W187" s="11"/>
      <c r="X187" s="11"/>
      <c r="Y187" s="11"/>
      <c r="Z187" s="11"/>
      <c r="AA187" s="11"/>
      <c r="AB187" s="11"/>
      <c r="AC187" s="11"/>
      <c r="AD187" s="11"/>
    </row>
    <row r="188" spans="1:30">
      <c r="A188" s="55"/>
      <c r="B188" s="11"/>
      <c r="C188" s="11" t="s">
        <v>420</v>
      </c>
      <c r="D188" s="11"/>
      <c r="E188" s="11" t="s">
        <v>376</v>
      </c>
      <c r="F188" s="11">
        <v>66</v>
      </c>
      <c r="G188" s="236">
        <v>69.340710955710904</v>
      </c>
      <c r="H188" s="236">
        <v>70962.649999999994</v>
      </c>
      <c r="I188" s="236">
        <v>1075.19166666667</v>
      </c>
      <c r="J188" s="226">
        <v>10.615384615384601</v>
      </c>
      <c r="L188" s="11">
        <v>44</v>
      </c>
      <c r="M188" s="236">
        <v>21441.52</v>
      </c>
      <c r="N188" s="236">
        <v>974.61454545454501</v>
      </c>
      <c r="O188" s="11"/>
      <c r="P188" s="236"/>
      <c r="Q188" s="236"/>
      <c r="R188" s="11">
        <v>66</v>
      </c>
      <c r="S188" s="236">
        <v>70962.649999999994</v>
      </c>
      <c r="T188" s="236">
        <v>1075.19166666667</v>
      </c>
      <c r="U188" s="239"/>
      <c r="V188" s="11"/>
      <c r="W188" s="11"/>
      <c r="X188" s="11"/>
      <c r="Y188" s="11"/>
      <c r="Z188" s="11"/>
      <c r="AA188" s="11"/>
      <c r="AB188" s="11"/>
      <c r="AC188" s="11"/>
      <c r="AD188" s="11"/>
    </row>
    <row r="189" spans="1:30">
      <c r="A189" s="55"/>
      <c r="B189" s="11"/>
      <c r="C189" s="11" t="s">
        <v>422</v>
      </c>
      <c r="D189" s="11"/>
      <c r="E189" s="11" t="s">
        <v>212</v>
      </c>
      <c r="F189" s="11">
        <v>15</v>
      </c>
      <c r="G189" s="236">
        <v>80.762222222222206</v>
      </c>
      <c r="H189" s="236">
        <v>14866.57</v>
      </c>
      <c r="I189" s="236">
        <v>991.10466666666696</v>
      </c>
      <c r="J189" s="226">
        <v>9.75</v>
      </c>
      <c r="L189" s="11">
        <v>8</v>
      </c>
      <c r="M189" s="236">
        <v>7337.2</v>
      </c>
      <c r="N189" s="236">
        <v>1048.1714285714299</v>
      </c>
      <c r="O189" s="11"/>
      <c r="P189" s="236"/>
      <c r="Q189" s="236"/>
      <c r="R189" s="11">
        <v>15</v>
      </c>
      <c r="S189" s="236">
        <v>14866.57</v>
      </c>
      <c r="T189" s="236">
        <v>991.10466666666696</v>
      </c>
      <c r="U189" s="239"/>
      <c r="V189" s="11"/>
      <c r="W189" s="11"/>
      <c r="X189" s="11"/>
      <c r="Y189" s="11"/>
      <c r="Z189" s="11"/>
      <c r="AA189" s="11"/>
      <c r="AB189" s="11"/>
      <c r="AC189" s="11"/>
      <c r="AD189" s="11"/>
    </row>
    <row r="190" spans="1:30">
      <c r="A190" s="55"/>
      <c r="B190" s="11"/>
      <c r="C190" s="11" t="s">
        <v>423</v>
      </c>
      <c r="D190" s="11"/>
      <c r="E190" s="11" t="s">
        <v>279</v>
      </c>
      <c r="F190" s="11">
        <v>10</v>
      </c>
      <c r="G190" s="236">
        <v>177.691944444444</v>
      </c>
      <c r="H190" s="236">
        <v>27983.32</v>
      </c>
      <c r="I190" s="236">
        <v>2798.3319999999999</v>
      </c>
      <c r="J190" s="226">
        <v>28</v>
      </c>
      <c r="L190" s="11">
        <v>7</v>
      </c>
      <c r="M190" s="236">
        <v>14651.31</v>
      </c>
      <c r="N190" s="236">
        <v>4883.7700000000004</v>
      </c>
      <c r="O190" s="11"/>
      <c r="P190" s="236"/>
      <c r="Q190" s="236"/>
      <c r="R190" s="11">
        <v>10</v>
      </c>
      <c r="S190" s="236">
        <v>27983.32</v>
      </c>
      <c r="T190" s="236">
        <v>2798.3319999999999</v>
      </c>
      <c r="U190" s="239"/>
      <c r="V190" s="11"/>
      <c r="W190" s="11"/>
      <c r="X190" s="11"/>
      <c r="Y190" s="11"/>
      <c r="Z190" s="11"/>
      <c r="AA190" s="11"/>
      <c r="AB190" s="11"/>
      <c r="AC190" s="11"/>
      <c r="AD190" s="11"/>
    </row>
    <row r="191" spans="1:30">
      <c r="A191" s="55"/>
      <c r="B191" s="11"/>
      <c r="C191" s="11" t="s">
        <v>428</v>
      </c>
      <c r="D191" s="11"/>
      <c r="E191" s="11" t="s">
        <v>114</v>
      </c>
      <c r="F191" s="11">
        <v>20</v>
      </c>
      <c r="G191" s="236">
        <v>57.890833333333298</v>
      </c>
      <c r="H191" s="236">
        <v>20743.96</v>
      </c>
      <c r="I191" s="236">
        <v>1037.1980000000001</v>
      </c>
      <c r="J191" s="226">
        <v>13</v>
      </c>
      <c r="L191" s="11">
        <v>18</v>
      </c>
      <c r="M191" s="236">
        <v>2090.48</v>
      </c>
      <c r="N191" s="236">
        <v>1045.24</v>
      </c>
      <c r="O191" s="11"/>
      <c r="P191" s="236"/>
      <c r="Q191" s="236"/>
      <c r="R191" s="11">
        <v>20</v>
      </c>
      <c r="S191" s="236">
        <v>20743.96</v>
      </c>
      <c r="T191" s="236">
        <v>1037.1980000000001</v>
      </c>
      <c r="U191" s="239"/>
      <c r="V191" s="11"/>
      <c r="W191" s="11"/>
      <c r="X191" s="11"/>
      <c r="Y191" s="11"/>
      <c r="Z191" s="11"/>
      <c r="AA191" s="11"/>
      <c r="AB191" s="11"/>
      <c r="AC191" s="11"/>
      <c r="AD191" s="11"/>
    </row>
    <row r="192" spans="1:30">
      <c r="A192" s="55"/>
      <c r="B192" s="11"/>
      <c r="C192" s="11" t="s">
        <v>429</v>
      </c>
      <c r="D192" s="11"/>
      <c r="E192" s="11" t="s">
        <v>323</v>
      </c>
      <c r="F192" s="11">
        <v>24</v>
      </c>
      <c r="G192" s="236">
        <v>108.116565656566</v>
      </c>
      <c r="H192" s="236">
        <v>46028.05</v>
      </c>
      <c r="I192" s="236">
        <v>1917.83541666667</v>
      </c>
      <c r="J192" s="226">
        <v>10.3333333333333</v>
      </c>
      <c r="L192" s="11">
        <v>17</v>
      </c>
      <c r="M192" s="236">
        <v>10183.11</v>
      </c>
      <c r="N192" s="236">
        <v>1454.73</v>
      </c>
      <c r="O192" s="11"/>
      <c r="P192" s="236"/>
      <c r="Q192" s="236"/>
      <c r="R192" s="11">
        <v>24</v>
      </c>
      <c r="S192" s="236">
        <v>46028.05</v>
      </c>
      <c r="T192" s="236">
        <v>1917.83541666667</v>
      </c>
      <c r="U192" s="239"/>
      <c r="V192" s="11"/>
      <c r="W192" s="11"/>
      <c r="X192" s="11"/>
      <c r="Y192" s="11"/>
      <c r="Z192" s="11"/>
      <c r="AA192" s="11"/>
      <c r="AB192" s="11"/>
      <c r="AC192" s="11"/>
      <c r="AD192" s="11"/>
    </row>
    <row r="193" spans="1:30">
      <c r="A193" s="55"/>
      <c r="B193" s="11"/>
      <c r="C193" s="11" t="s">
        <v>431</v>
      </c>
      <c r="D193" s="11"/>
      <c r="E193" s="11" t="s">
        <v>432</v>
      </c>
      <c r="F193" s="11">
        <v>170</v>
      </c>
      <c r="G193" s="236">
        <v>128.37181415506399</v>
      </c>
      <c r="H193" s="236">
        <v>209414.61</v>
      </c>
      <c r="I193" s="236">
        <v>1231.85064705882</v>
      </c>
      <c r="J193" s="226">
        <v>12.8648648648649</v>
      </c>
      <c r="L193" s="11">
        <v>111</v>
      </c>
      <c r="M193" s="236">
        <v>89347.03</v>
      </c>
      <c r="N193" s="236">
        <v>1514.3564406779701</v>
      </c>
      <c r="O193" s="11"/>
      <c r="P193" s="236"/>
      <c r="Q193" s="236"/>
      <c r="R193" s="11">
        <v>170</v>
      </c>
      <c r="S193" s="236">
        <v>209414.61</v>
      </c>
      <c r="T193" s="236">
        <v>1231.85064705882</v>
      </c>
      <c r="U193" s="239"/>
      <c r="V193" s="11"/>
      <c r="W193" s="11"/>
      <c r="X193" s="11"/>
      <c r="Y193" s="11"/>
      <c r="Z193" s="11"/>
      <c r="AA193" s="11"/>
      <c r="AB193" s="11"/>
      <c r="AC193" s="11"/>
      <c r="AD193" s="11"/>
    </row>
    <row r="194" spans="1:30">
      <c r="A194" s="55"/>
      <c r="B194" s="11"/>
      <c r="C194" s="11" t="s">
        <v>433</v>
      </c>
      <c r="D194" s="11"/>
      <c r="E194" s="11" t="s">
        <v>434</v>
      </c>
      <c r="F194" s="11">
        <v>33</v>
      </c>
      <c r="G194" s="236">
        <v>156.16317550505099</v>
      </c>
      <c r="H194" s="236">
        <v>39960.97</v>
      </c>
      <c r="I194" s="236">
        <v>1210.9384848484799</v>
      </c>
      <c r="J194" s="226">
        <v>11.375</v>
      </c>
      <c r="L194" s="11">
        <v>22</v>
      </c>
      <c r="M194" s="236">
        <v>16617.689999999999</v>
      </c>
      <c r="N194" s="236">
        <v>1510.69909090909</v>
      </c>
      <c r="O194" s="11"/>
      <c r="P194" s="236"/>
      <c r="Q194" s="236"/>
      <c r="R194" s="11">
        <v>33</v>
      </c>
      <c r="S194" s="236">
        <v>39960.97</v>
      </c>
      <c r="T194" s="236">
        <v>1210.9384848484799</v>
      </c>
      <c r="U194" s="239"/>
      <c r="V194" s="11"/>
      <c r="W194" s="11"/>
      <c r="X194" s="11"/>
      <c r="Y194" s="11"/>
      <c r="Z194" s="11"/>
      <c r="AA194" s="11"/>
      <c r="AB194" s="11"/>
      <c r="AC194" s="11"/>
      <c r="AD194" s="11"/>
    </row>
    <row r="195" spans="1:30">
      <c r="A195" s="55"/>
      <c r="B195" s="11"/>
      <c r="C195" s="11" t="s">
        <v>436</v>
      </c>
      <c r="D195" s="11"/>
      <c r="E195" s="11" t="s">
        <v>165</v>
      </c>
      <c r="F195" s="11">
        <v>175</v>
      </c>
      <c r="G195" s="236">
        <v>164.50540744655899</v>
      </c>
      <c r="H195" s="236">
        <v>265789.13</v>
      </c>
      <c r="I195" s="236">
        <v>1518.7950285714301</v>
      </c>
      <c r="J195" s="226">
        <v>12.906976744186</v>
      </c>
      <c r="L195" s="11">
        <v>103</v>
      </c>
      <c r="M195" s="236">
        <v>131936.19</v>
      </c>
      <c r="N195" s="236">
        <v>1832.4470833333301</v>
      </c>
      <c r="O195" s="11"/>
      <c r="P195" s="236"/>
      <c r="Q195" s="236"/>
      <c r="R195" s="11">
        <v>175</v>
      </c>
      <c r="S195" s="236">
        <v>265789.13</v>
      </c>
      <c r="T195" s="236">
        <v>1518.7950285714301</v>
      </c>
      <c r="U195" s="239"/>
      <c r="V195" s="11"/>
      <c r="W195" s="11"/>
      <c r="X195" s="11"/>
      <c r="Y195" s="11"/>
      <c r="Z195" s="11"/>
      <c r="AA195" s="11"/>
      <c r="AB195" s="11"/>
      <c r="AC195" s="11"/>
      <c r="AD195" s="11"/>
    </row>
    <row r="196" spans="1:30">
      <c r="A196" s="55"/>
      <c r="B196" s="11"/>
      <c r="C196" s="11" t="s">
        <v>437</v>
      </c>
      <c r="D196" s="11"/>
      <c r="E196" s="11" t="s">
        <v>438</v>
      </c>
      <c r="F196" s="11">
        <v>278</v>
      </c>
      <c r="G196" s="236">
        <v>120.854642107011</v>
      </c>
      <c r="H196" s="236">
        <v>309105.12</v>
      </c>
      <c r="I196" s="236">
        <v>1111.88892086331</v>
      </c>
      <c r="J196" s="226">
        <v>11.587301587301599</v>
      </c>
      <c r="L196" s="11">
        <v>191</v>
      </c>
      <c r="M196" s="236">
        <v>116631.23</v>
      </c>
      <c r="N196" s="236">
        <v>1340.58885057471</v>
      </c>
      <c r="O196" s="11">
        <v>1</v>
      </c>
      <c r="P196" s="236">
        <v>123.22</v>
      </c>
      <c r="Q196" s="236">
        <v>123.22</v>
      </c>
      <c r="R196" s="11">
        <v>277</v>
      </c>
      <c r="S196" s="236">
        <v>308981.90000000002</v>
      </c>
      <c r="T196" s="236">
        <v>1115.45812274368</v>
      </c>
      <c r="U196" s="239"/>
      <c r="V196" s="11"/>
      <c r="W196" s="11"/>
      <c r="X196" s="11"/>
      <c r="Y196" s="11"/>
      <c r="Z196" s="11"/>
      <c r="AA196" s="11"/>
      <c r="AB196" s="11"/>
      <c r="AC196" s="11"/>
      <c r="AD196" s="11"/>
    </row>
    <row r="197" spans="1:30">
      <c r="A197" s="55"/>
      <c r="B197" s="11"/>
      <c r="C197" s="11" t="s">
        <v>441</v>
      </c>
      <c r="D197" s="11"/>
      <c r="E197" s="11" t="s">
        <v>117</v>
      </c>
      <c r="F197" s="11">
        <v>28</v>
      </c>
      <c r="G197" s="236">
        <v>162.62703030303001</v>
      </c>
      <c r="H197" s="236">
        <v>37541.01</v>
      </c>
      <c r="I197" s="236">
        <v>1340.7503571428599</v>
      </c>
      <c r="J197" s="226">
        <v>8</v>
      </c>
      <c r="L197" s="11">
        <v>20</v>
      </c>
      <c r="M197" s="236">
        <v>10589.59</v>
      </c>
      <c r="N197" s="236">
        <v>1323.69875</v>
      </c>
      <c r="O197" s="11"/>
      <c r="P197" s="236"/>
      <c r="Q197" s="236"/>
      <c r="R197" s="11">
        <v>28</v>
      </c>
      <c r="S197" s="236">
        <v>37541.01</v>
      </c>
      <c r="T197" s="236">
        <v>1340.7503571428599</v>
      </c>
      <c r="U197" s="239"/>
      <c r="V197" s="11"/>
      <c r="W197" s="11"/>
      <c r="X197" s="11"/>
      <c r="Y197" s="11"/>
      <c r="Z197" s="11"/>
      <c r="AA197" s="11"/>
      <c r="AB197" s="11"/>
      <c r="AC197" s="11"/>
      <c r="AD197" s="11"/>
    </row>
    <row r="198" spans="1:30">
      <c r="A198" s="55"/>
      <c r="B198" s="11"/>
      <c r="C198" s="11" t="s">
        <v>444</v>
      </c>
      <c r="D198" s="11"/>
      <c r="E198" s="11" t="s">
        <v>445</v>
      </c>
      <c r="F198" s="11">
        <v>8</v>
      </c>
      <c r="G198" s="236">
        <v>154.07490740740701</v>
      </c>
      <c r="H198" s="236">
        <v>16440.55</v>
      </c>
      <c r="I198" s="236">
        <v>2055.0687499999999</v>
      </c>
      <c r="J198" s="226">
        <v>18.6666666666667</v>
      </c>
      <c r="L198" s="11">
        <v>4</v>
      </c>
      <c r="M198" s="236">
        <v>12691.58</v>
      </c>
      <c r="N198" s="236">
        <v>3172.895</v>
      </c>
      <c r="O198" s="11"/>
      <c r="P198" s="236"/>
      <c r="Q198" s="236"/>
      <c r="R198" s="11">
        <v>8</v>
      </c>
      <c r="S198" s="236">
        <v>16440.55</v>
      </c>
      <c r="T198" s="236">
        <v>2055.0687499999999</v>
      </c>
      <c r="U198" s="239"/>
      <c r="V198" s="11"/>
      <c r="W198" s="11"/>
      <c r="X198" s="11"/>
      <c r="Y198" s="11"/>
      <c r="Z198" s="11"/>
      <c r="AA198" s="11"/>
      <c r="AB198" s="11"/>
      <c r="AC198" s="11"/>
      <c r="AD198" s="11"/>
    </row>
    <row r="199" spans="1:30">
      <c r="A199" s="55"/>
      <c r="B199" s="11"/>
      <c r="C199" s="11" t="s">
        <v>446</v>
      </c>
      <c r="D199" s="11"/>
      <c r="E199" s="11" t="s">
        <v>191</v>
      </c>
      <c r="F199" s="11">
        <v>254</v>
      </c>
      <c r="G199" s="236">
        <v>124.850740093681</v>
      </c>
      <c r="H199" s="236">
        <v>249365.37</v>
      </c>
      <c r="I199" s="236">
        <v>981.75342519685103</v>
      </c>
      <c r="J199" s="226">
        <v>10.746031746031701</v>
      </c>
      <c r="L199" s="11">
        <v>162</v>
      </c>
      <c r="M199" s="236">
        <v>120737.1</v>
      </c>
      <c r="N199" s="236">
        <v>1312.3597826087</v>
      </c>
      <c r="O199" s="11"/>
      <c r="P199" s="236"/>
      <c r="Q199" s="236"/>
      <c r="R199" s="11">
        <v>254</v>
      </c>
      <c r="S199" s="236">
        <v>249365.37</v>
      </c>
      <c r="T199" s="236">
        <v>981.75342519685103</v>
      </c>
      <c r="U199" s="239"/>
      <c r="V199" s="11"/>
      <c r="W199" s="11"/>
      <c r="X199" s="11"/>
      <c r="Y199" s="11"/>
      <c r="Z199" s="11"/>
      <c r="AA199" s="11"/>
      <c r="AB199" s="11"/>
      <c r="AC199" s="11"/>
      <c r="AD199" s="11"/>
    </row>
    <row r="200" spans="1:30">
      <c r="A200" s="55"/>
      <c r="B200" s="11"/>
      <c r="C200" s="11" t="s">
        <v>447</v>
      </c>
      <c r="D200" s="11"/>
      <c r="E200" s="11" t="s">
        <v>54</v>
      </c>
      <c r="F200" s="11">
        <v>12</v>
      </c>
      <c r="G200" s="236">
        <v>109.254166666667</v>
      </c>
      <c r="H200" s="236">
        <v>13845.5</v>
      </c>
      <c r="I200" s="236">
        <v>1153.7916666666699</v>
      </c>
      <c r="J200" s="226">
        <v>9</v>
      </c>
      <c r="L200" s="11">
        <v>8</v>
      </c>
      <c r="M200" s="236">
        <v>2966.1</v>
      </c>
      <c r="N200" s="236">
        <v>741.52499999999998</v>
      </c>
      <c r="O200" s="11"/>
      <c r="P200" s="236"/>
      <c r="Q200" s="236"/>
      <c r="R200" s="11">
        <v>12</v>
      </c>
      <c r="S200" s="236">
        <v>13845.5</v>
      </c>
      <c r="T200" s="236">
        <v>1153.7916666666699</v>
      </c>
      <c r="U200" s="239"/>
      <c r="V200" s="11"/>
      <c r="W200" s="11"/>
      <c r="X200" s="11"/>
      <c r="Y200" s="11"/>
      <c r="Z200" s="11"/>
      <c r="AA200" s="11"/>
      <c r="AB200" s="11"/>
      <c r="AC200" s="11"/>
      <c r="AD200" s="11"/>
    </row>
    <row r="201" spans="1:30">
      <c r="A201" s="55"/>
      <c r="B201" s="11"/>
      <c r="C201" s="11" t="s">
        <v>448</v>
      </c>
      <c r="D201" s="11"/>
      <c r="E201" s="11" t="s">
        <v>167</v>
      </c>
      <c r="F201" s="11">
        <v>1</v>
      </c>
      <c r="G201" s="236"/>
      <c r="H201" s="236">
        <v>156.04</v>
      </c>
      <c r="I201" s="236">
        <v>156.04</v>
      </c>
      <c r="J201" s="226"/>
      <c r="L201" s="11">
        <v>1</v>
      </c>
      <c r="M201" s="236"/>
      <c r="N201" s="236"/>
      <c r="O201" s="11"/>
      <c r="P201" s="236"/>
      <c r="Q201" s="236"/>
      <c r="R201" s="11">
        <v>1</v>
      </c>
      <c r="S201" s="236">
        <v>156.04</v>
      </c>
      <c r="T201" s="236">
        <v>156.04</v>
      </c>
      <c r="U201" s="239"/>
      <c r="V201" s="11"/>
      <c r="W201" s="11"/>
      <c r="X201" s="11"/>
      <c r="Y201" s="11"/>
      <c r="Z201" s="11"/>
      <c r="AA201" s="11"/>
      <c r="AB201" s="11"/>
      <c r="AC201" s="11"/>
      <c r="AD201" s="11"/>
    </row>
    <row r="202" spans="1:30">
      <c r="A202" s="55"/>
      <c r="B202" s="11"/>
      <c r="C202" s="11" t="s">
        <v>449</v>
      </c>
      <c r="D202" s="11"/>
      <c r="E202" s="11" t="s">
        <v>450</v>
      </c>
      <c r="F202" s="11">
        <v>101</v>
      </c>
      <c r="G202" s="236">
        <v>97.057224077509801</v>
      </c>
      <c r="H202" s="236">
        <v>96374.42</v>
      </c>
      <c r="I202" s="236">
        <v>954.20217821782205</v>
      </c>
      <c r="J202" s="226">
        <v>11.047619047618999</v>
      </c>
      <c r="L202" s="11">
        <v>67</v>
      </c>
      <c r="M202" s="236">
        <v>45074.91</v>
      </c>
      <c r="N202" s="236">
        <v>1325.73264705882</v>
      </c>
      <c r="O202" s="11"/>
      <c r="P202" s="236"/>
      <c r="Q202" s="236"/>
      <c r="R202" s="11">
        <v>101</v>
      </c>
      <c r="S202" s="236">
        <v>96374.42</v>
      </c>
      <c r="T202" s="236">
        <v>954.20217821782205</v>
      </c>
      <c r="U202" s="239"/>
      <c r="V202" s="11"/>
      <c r="W202" s="11"/>
      <c r="X202" s="11"/>
      <c r="Y202" s="11"/>
      <c r="Z202" s="11"/>
      <c r="AA202" s="11"/>
      <c r="AB202" s="11"/>
      <c r="AC202" s="11"/>
      <c r="AD202" s="11"/>
    </row>
    <row r="203" spans="1:30">
      <c r="A203" s="55"/>
      <c r="B203" s="11"/>
      <c r="C203" s="11" t="s">
        <v>689</v>
      </c>
      <c r="D203" s="11"/>
      <c r="E203" s="11" t="s">
        <v>450</v>
      </c>
      <c r="F203" s="11">
        <v>1</v>
      </c>
      <c r="G203" s="236"/>
      <c r="H203" s="236">
        <v>303.23</v>
      </c>
      <c r="I203" s="236">
        <v>303.23</v>
      </c>
      <c r="J203" s="226"/>
      <c r="L203" s="11">
        <v>1</v>
      </c>
      <c r="M203" s="236"/>
      <c r="N203" s="236"/>
      <c r="O203" s="11"/>
      <c r="P203" s="236"/>
      <c r="Q203" s="236"/>
      <c r="R203" s="11">
        <v>1</v>
      </c>
      <c r="S203" s="236">
        <v>303.23</v>
      </c>
      <c r="T203" s="236">
        <v>303.23</v>
      </c>
      <c r="U203" s="239"/>
      <c r="V203" s="11"/>
      <c r="W203" s="11"/>
      <c r="X203" s="11"/>
      <c r="Y203" s="11"/>
      <c r="Z203" s="11"/>
      <c r="AA203" s="11"/>
      <c r="AB203" s="11"/>
      <c r="AC203" s="11"/>
      <c r="AD203" s="11"/>
    </row>
    <row r="204" spans="1:30">
      <c r="A204" s="55"/>
      <c r="B204" s="11"/>
      <c r="C204" s="11" t="s">
        <v>451</v>
      </c>
      <c r="D204" s="11"/>
      <c r="E204" s="11" t="s">
        <v>61</v>
      </c>
      <c r="F204" s="11">
        <v>1</v>
      </c>
      <c r="G204" s="236"/>
      <c r="H204" s="236">
        <v>265.35000000000002</v>
      </c>
      <c r="I204" s="236">
        <v>265.35000000000002</v>
      </c>
      <c r="J204" s="226"/>
      <c r="L204" s="11">
        <v>1</v>
      </c>
      <c r="M204" s="236"/>
      <c r="N204" s="236"/>
      <c r="O204" s="11"/>
      <c r="P204" s="236"/>
      <c r="Q204" s="236"/>
      <c r="R204" s="11">
        <v>1</v>
      </c>
      <c r="S204" s="236">
        <v>265.35000000000002</v>
      </c>
      <c r="T204" s="236">
        <v>265.35000000000002</v>
      </c>
      <c r="U204" s="239"/>
      <c r="V204" s="11"/>
      <c r="W204" s="11"/>
      <c r="X204" s="11"/>
      <c r="Y204" s="11"/>
      <c r="Z204" s="11"/>
      <c r="AA204" s="11"/>
      <c r="AB204" s="11"/>
      <c r="AC204" s="11"/>
      <c r="AD204" s="11"/>
    </row>
    <row r="205" spans="1:30">
      <c r="A205" s="55"/>
      <c r="B205" s="11"/>
      <c r="C205" s="11" t="s">
        <v>452</v>
      </c>
      <c r="D205" s="11"/>
      <c r="E205" s="11" t="s">
        <v>189</v>
      </c>
      <c r="F205" s="11">
        <v>1</v>
      </c>
      <c r="G205" s="236">
        <v>93.056363636363599</v>
      </c>
      <c r="H205" s="236">
        <v>1023.62</v>
      </c>
      <c r="I205" s="236">
        <v>1023.62</v>
      </c>
      <c r="J205" s="226">
        <v>12</v>
      </c>
      <c r="L205" s="11"/>
      <c r="M205" s="236">
        <v>1023.62</v>
      </c>
      <c r="N205" s="236">
        <v>1023.62</v>
      </c>
      <c r="O205" s="11"/>
      <c r="P205" s="236"/>
      <c r="Q205" s="236"/>
      <c r="R205" s="11">
        <v>1</v>
      </c>
      <c r="S205" s="236">
        <v>1023.62</v>
      </c>
      <c r="T205" s="236">
        <v>1023.62</v>
      </c>
      <c r="U205" s="239"/>
      <c r="V205" s="11"/>
      <c r="W205" s="11"/>
      <c r="X205" s="11"/>
      <c r="Y205" s="11"/>
      <c r="Z205" s="11"/>
      <c r="AA205" s="11"/>
      <c r="AB205" s="11"/>
      <c r="AC205" s="11"/>
      <c r="AD205" s="11"/>
    </row>
    <row r="206" spans="1:30">
      <c r="A206" s="55"/>
      <c r="B206" s="11"/>
      <c r="C206" s="11" t="s">
        <v>690</v>
      </c>
      <c r="D206" s="11"/>
      <c r="E206" s="11" t="s">
        <v>91</v>
      </c>
      <c r="F206" s="11">
        <v>1</v>
      </c>
      <c r="G206" s="236"/>
      <c r="H206" s="236">
        <v>711.56</v>
      </c>
      <c r="I206" s="236">
        <v>711.56</v>
      </c>
      <c r="J206" s="226"/>
      <c r="L206" s="11">
        <v>1</v>
      </c>
      <c r="M206" s="236"/>
      <c r="N206" s="236"/>
      <c r="O206" s="11"/>
      <c r="P206" s="236"/>
      <c r="Q206" s="236"/>
      <c r="R206" s="11">
        <v>1</v>
      </c>
      <c r="S206" s="236">
        <v>711.56</v>
      </c>
      <c r="T206" s="236">
        <v>711.56</v>
      </c>
      <c r="U206" s="239"/>
      <c r="V206" s="11"/>
      <c r="W206" s="11"/>
      <c r="X206" s="11"/>
      <c r="Y206" s="11"/>
      <c r="Z206" s="11"/>
      <c r="AA206" s="11"/>
      <c r="AB206" s="11"/>
      <c r="AC206" s="11"/>
      <c r="AD206" s="11"/>
    </row>
    <row r="207" spans="1:30">
      <c r="A207" s="55"/>
      <c r="B207" s="11"/>
      <c r="C207" s="11" t="s">
        <v>453</v>
      </c>
      <c r="D207" s="11"/>
      <c r="E207" s="11" t="s">
        <v>91</v>
      </c>
      <c r="F207" s="11">
        <v>370</v>
      </c>
      <c r="G207" s="236">
        <v>109.402388916639</v>
      </c>
      <c r="H207" s="236">
        <v>460002.35</v>
      </c>
      <c r="I207" s="236">
        <v>1243.24959459459</v>
      </c>
      <c r="J207" s="226">
        <v>11.3956043956044</v>
      </c>
      <c r="L207" s="11">
        <v>246</v>
      </c>
      <c r="M207" s="236">
        <v>160706.45000000001</v>
      </c>
      <c r="N207" s="236">
        <v>1296.0197580645199</v>
      </c>
      <c r="O207" s="11"/>
      <c r="P207" s="236"/>
      <c r="Q207" s="236"/>
      <c r="R207" s="11">
        <v>370</v>
      </c>
      <c r="S207" s="236">
        <v>460002.35</v>
      </c>
      <c r="T207" s="236">
        <v>1243.24959459459</v>
      </c>
      <c r="U207" s="239"/>
      <c r="V207" s="11"/>
      <c r="W207" s="11"/>
      <c r="X207" s="11"/>
      <c r="Y207" s="11"/>
      <c r="Z207" s="11"/>
      <c r="AA207" s="11"/>
      <c r="AB207" s="11"/>
      <c r="AC207" s="11"/>
      <c r="AD207" s="11"/>
    </row>
    <row r="208" spans="1:30">
      <c r="A208" s="55"/>
      <c r="B208" s="11"/>
      <c r="C208" s="11" t="s">
        <v>455</v>
      </c>
      <c r="D208" s="11"/>
      <c r="E208" s="11" t="s">
        <v>54</v>
      </c>
      <c r="F208" s="11">
        <v>1</v>
      </c>
      <c r="G208" s="236">
        <v>41.336666666666702</v>
      </c>
      <c r="H208" s="236">
        <v>372.03</v>
      </c>
      <c r="I208" s="236">
        <v>372.03</v>
      </c>
      <c r="J208" s="226">
        <v>10</v>
      </c>
      <c r="L208" s="11"/>
      <c r="M208" s="236">
        <v>372.03</v>
      </c>
      <c r="N208" s="236">
        <v>372.03</v>
      </c>
      <c r="O208" s="11"/>
      <c r="P208" s="236"/>
      <c r="Q208" s="236"/>
      <c r="R208" s="11">
        <v>1</v>
      </c>
      <c r="S208" s="236">
        <v>372.03</v>
      </c>
      <c r="T208" s="236">
        <v>372.03</v>
      </c>
      <c r="U208" s="239"/>
      <c r="V208" s="11"/>
      <c r="W208" s="11"/>
      <c r="X208" s="11"/>
      <c r="Y208" s="11"/>
      <c r="Z208" s="11"/>
      <c r="AA208" s="11"/>
      <c r="AB208" s="11"/>
      <c r="AC208" s="11"/>
      <c r="AD208" s="11"/>
    </row>
    <row r="209" spans="1:30">
      <c r="A209" s="55"/>
      <c r="B209" s="11"/>
      <c r="C209" s="11" t="s">
        <v>455</v>
      </c>
      <c r="D209" s="11"/>
      <c r="E209" s="11" t="s">
        <v>280</v>
      </c>
      <c r="F209" s="11">
        <v>39</v>
      </c>
      <c r="G209" s="236">
        <v>122.33763699494899</v>
      </c>
      <c r="H209" s="236">
        <v>47526.19</v>
      </c>
      <c r="I209" s="236">
        <v>1218.62025641026</v>
      </c>
      <c r="J209" s="226">
        <v>12.0833333333333</v>
      </c>
      <c r="L209" s="11">
        <v>25</v>
      </c>
      <c r="M209" s="236">
        <v>21265.040000000001</v>
      </c>
      <c r="N209" s="236">
        <v>1518.9314285714299</v>
      </c>
      <c r="O209" s="11"/>
      <c r="P209" s="236"/>
      <c r="Q209" s="236"/>
      <c r="R209" s="11">
        <v>39</v>
      </c>
      <c r="S209" s="236">
        <v>47526.19</v>
      </c>
      <c r="T209" s="236">
        <v>1218.62025641026</v>
      </c>
      <c r="U209" s="239"/>
      <c r="V209" s="11"/>
      <c r="W209" s="11"/>
      <c r="X209" s="11"/>
      <c r="Y209" s="11"/>
      <c r="Z209" s="11"/>
      <c r="AA209" s="11"/>
      <c r="AB209" s="11"/>
      <c r="AC209" s="11"/>
      <c r="AD209" s="11"/>
    </row>
    <row r="210" spans="1:30">
      <c r="A210" s="55"/>
      <c r="B210" s="11"/>
      <c r="C210" s="11" t="s">
        <v>456</v>
      </c>
      <c r="D210" s="11"/>
      <c r="E210" s="11" t="s">
        <v>274</v>
      </c>
      <c r="F210" s="11">
        <v>1</v>
      </c>
      <c r="G210" s="236"/>
      <c r="H210" s="236">
        <v>691.78</v>
      </c>
      <c r="I210" s="236">
        <v>691.78</v>
      </c>
      <c r="J210" s="226"/>
      <c r="L210" s="11">
        <v>1</v>
      </c>
      <c r="M210" s="236"/>
      <c r="N210" s="236"/>
      <c r="O210" s="11"/>
      <c r="P210" s="236"/>
      <c r="Q210" s="236"/>
      <c r="R210" s="11">
        <v>1</v>
      </c>
      <c r="S210" s="236">
        <v>691.78</v>
      </c>
      <c r="T210" s="236">
        <v>691.78</v>
      </c>
      <c r="U210" s="239"/>
      <c r="V210" s="11"/>
      <c r="W210" s="11"/>
      <c r="X210" s="11"/>
      <c r="Y210" s="11"/>
      <c r="Z210" s="11"/>
      <c r="AA210" s="11"/>
      <c r="AB210" s="11"/>
      <c r="AC210" s="11"/>
      <c r="AD210" s="11"/>
    </row>
    <row r="211" spans="1:30">
      <c r="A211" s="55"/>
      <c r="B211" s="11"/>
      <c r="C211" s="11" t="s">
        <v>457</v>
      </c>
      <c r="D211" s="11"/>
      <c r="E211" s="11" t="s">
        <v>458</v>
      </c>
      <c r="F211" s="11">
        <v>9</v>
      </c>
      <c r="G211" s="236">
        <v>72.8691666666667</v>
      </c>
      <c r="H211" s="236">
        <v>19499.95</v>
      </c>
      <c r="I211" s="236">
        <v>2166.6611111111101</v>
      </c>
      <c r="J211" s="226">
        <v>13</v>
      </c>
      <c r="L211" s="11">
        <v>5</v>
      </c>
      <c r="M211" s="236">
        <v>8293.61</v>
      </c>
      <c r="N211" s="236">
        <v>2073.4025000000001</v>
      </c>
      <c r="O211" s="11"/>
      <c r="P211" s="236"/>
      <c r="Q211" s="236"/>
      <c r="R211" s="11">
        <v>9</v>
      </c>
      <c r="S211" s="236">
        <v>19499.95</v>
      </c>
      <c r="T211" s="236">
        <v>2166.6611111111101</v>
      </c>
      <c r="U211" s="239"/>
      <c r="V211" s="11"/>
      <c r="W211" s="11"/>
      <c r="X211" s="11"/>
      <c r="Y211" s="11"/>
      <c r="Z211" s="11"/>
      <c r="AA211" s="11"/>
      <c r="AB211" s="11"/>
      <c r="AC211" s="11"/>
      <c r="AD211" s="11"/>
    </row>
    <row r="212" spans="1:30">
      <c r="A212" s="55"/>
      <c r="B212" s="11"/>
      <c r="C212" s="11" t="s">
        <v>459</v>
      </c>
      <c r="D212" s="11"/>
      <c r="E212" s="11" t="s">
        <v>124</v>
      </c>
      <c r="F212" s="11">
        <v>37</v>
      </c>
      <c r="G212" s="236">
        <v>135.582589225589</v>
      </c>
      <c r="H212" s="236">
        <v>46723.1</v>
      </c>
      <c r="I212" s="236">
        <v>1262.78648648649</v>
      </c>
      <c r="J212" s="226">
        <v>11.3333333333333</v>
      </c>
      <c r="L212" s="11">
        <v>24</v>
      </c>
      <c r="M212" s="236">
        <v>21954.97</v>
      </c>
      <c r="N212" s="236">
        <v>1688.8438461538501</v>
      </c>
      <c r="O212" s="11"/>
      <c r="P212" s="236"/>
      <c r="Q212" s="236"/>
      <c r="R212" s="11">
        <v>37</v>
      </c>
      <c r="S212" s="236">
        <v>46723.1</v>
      </c>
      <c r="T212" s="236">
        <v>1262.78648648649</v>
      </c>
      <c r="U212" s="239"/>
      <c r="V212" s="11"/>
      <c r="W212" s="11"/>
      <c r="X212" s="11"/>
      <c r="Y212" s="11"/>
      <c r="Z212" s="11"/>
      <c r="AA212" s="11"/>
      <c r="AB212" s="11"/>
      <c r="AC212" s="11"/>
      <c r="AD212" s="11"/>
    </row>
    <row r="213" spans="1:30">
      <c r="A213" s="55"/>
      <c r="B213" s="11"/>
      <c r="C213" s="11" t="s">
        <v>460</v>
      </c>
      <c r="D213" s="11"/>
      <c r="E213" s="11" t="s">
        <v>184</v>
      </c>
      <c r="F213" s="11">
        <v>18</v>
      </c>
      <c r="G213" s="236">
        <v>167.573888888889</v>
      </c>
      <c r="H213" s="236">
        <v>28297.87</v>
      </c>
      <c r="I213" s="236">
        <v>1572.10388888889</v>
      </c>
      <c r="J213" s="226">
        <v>28</v>
      </c>
      <c r="L213" s="11">
        <v>16</v>
      </c>
      <c r="M213" s="236">
        <v>10398.629999999999</v>
      </c>
      <c r="N213" s="236">
        <v>5199.3149999999996</v>
      </c>
      <c r="O213" s="11"/>
      <c r="P213" s="236"/>
      <c r="Q213" s="236"/>
      <c r="R213" s="11">
        <v>18</v>
      </c>
      <c r="S213" s="236">
        <v>28297.87</v>
      </c>
      <c r="T213" s="236">
        <v>1572.10388888889</v>
      </c>
      <c r="U213" s="239"/>
      <c r="V213" s="11"/>
      <c r="W213" s="11"/>
      <c r="X213" s="11"/>
      <c r="Y213" s="11"/>
      <c r="Z213" s="11"/>
      <c r="AA213" s="11"/>
      <c r="AB213" s="11"/>
      <c r="AC213" s="11"/>
      <c r="AD213" s="11"/>
    </row>
    <row r="214" spans="1:30">
      <c r="A214" s="55"/>
      <c r="B214" s="11"/>
      <c r="C214" s="11" t="s">
        <v>461</v>
      </c>
      <c r="D214" s="11"/>
      <c r="E214" s="11" t="s">
        <v>462</v>
      </c>
      <c r="F214" s="11">
        <v>2</v>
      </c>
      <c r="G214" s="236"/>
      <c r="H214" s="236">
        <v>2620.1</v>
      </c>
      <c r="I214" s="236">
        <v>1310.05</v>
      </c>
      <c r="J214" s="226"/>
      <c r="L214" s="11">
        <v>2</v>
      </c>
      <c r="M214" s="236"/>
      <c r="N214" s="236"/>
      <c r="O214" s="11"/>
      <c r="P214" s="236"/>
      <c r="Q214" s="236"/>
      <c r="R214" s="11">
        <v>2</v>
      </c>
      <c r="S214" s="236">
        <v>2620.1</v>
      </c>
      <c r="T214" s="236">
        <v>1310.05</v>
      </c>
      <c r="U214" s="239"/>
      <c r="V214" s="11"/>
      <c r="W214" s="11"/>
      <c r="X214" s="11"/>
      <c r="Y214" s="11"/>
      <c r="Z214" s="11"/>
      <c r="AA214" s="11"/>
      <c r="AB214" s="11"/>
      <c r="AC214" s="11"/>
      <c r="AD214" s="11"/>
    </row>
    <row r="215" spans="1:30">
      <c r="A215" s="55"/>
      <c r="B215" s="11"/>
      <c r="C215" s="11" t="s">
        <v>652</v>
      </c>
      <c r="D215" s="11"/>
      <c r="E215" s="11" t="s">
        <v>462</v>
      </c>
      <c r="F215" s="11">
        <v>36</v>
      </c>
      <c r="G215" s="236">
        <v>123.69748989899</v>
      </c>
      <c r="H215" s="236">
        <v>38302.730000000003</v>
      </c>
      <c r="I215" s="236">
        <v>1063.96472222222</v>
      </c>
      <c r="J215" s="226">
        <v>11</v>
      </c>
      <c r="L215" s="11">
        <v>23</v>
      </c>
      <c r="M215" s="236">
        <v>15686.84</v>
      </c>
      <c r="N215" s="236">
        <v>1206.68</v>
      </c>
      <c r="O215" s="11"/>
      <c r="P215" s="236"/>
      <c r="Q215" s="236"/>
      <c r="R215" s="11">
        <v>36</v>
      </c>
      <c r="S215" s="236">
        <v>38302.730000000003</v>
      </c>
      <c r="T215" s="236">
        <v>1063.96472222222</v>
      </c>
      <c r="U215" s="239"/>
      <c r="V215" s="11"/>
      <c r="W215" s="11"/>
      <c r="X215" s="11"/>
      <c r="Y215" s="11"/>
      <c r="Z215" s="11"/>
      <c r="AA215" s="11"/>
      <c r="AB215" s="11"/>
      <c r="AC215" s="11"/>
      <c r="AD215" s="11"/>
    </row>
    <row r="216" spans="1:30">
      <c r="A216" s="55"/>
      <c r="B216" s="11"/>
      <c r="C216" s="11" t="s">
        <v>465</v>
      </c>
      <c r="D216" s="11"/>
      <c r="E216" s="11" t="s">
        <v>432</v>
      </c>
      <c r="F216" s="11">
        <v>1</v>
      </c>
      <c r="G216" s="236">
        <v>73.930000000000007</v>
      </c>
      <c r="H216" s="236">
        <v>960.16</v>
      </c>
      <c r="I216" s="236">
        <v>960.16</v>
      </c>
      <c r="J216" s="226">
        <v>13</v>
      </c>
      <c r="L216" s="11"/>
      <c r="M216" s="236">
        <v>960.16</v>
      </c>
      <c r="N216" s="236">
        <v>960.16</v>
      </c>
      <c r="O216" s="11"/>
      <c r="P216" s="236"/>
      <c r="Q216" s="236"/>
      <c r="R216" s="11">
        <v>1</v>
      </c>
      <c r="S216" s="236">
        <v>960.16</v>
      </c>
      <c r="T216" s="236">
        <v>960.16</v>
      </c>
      <c r="U216" s="239"/>
      <c r="V216" s="11"/>
      <c r="W216" s="11"/>
      <c r="X216" s="11"/>
      <c r="Y216" s="11"/>
      <c r="Z216" s="11"/>
      <c r="AA216" s="11"/>
      <c r="AB216" s="11"/>
      <c r="AC216" s="11"/>
      <c r="AD216" s="11"/>
    </row>
    <row r="217" spans="1:30">
      <c r="A217" s="55"/>
      <c r="B217" s="11"/>
      <c r="C217" s="11" t="s">
        <v>466</v>
      </c>
      <c r="D217" s="11"/>
      <c r="E217" s="11" t="s">
        <v>145</v>
      </c>
      <c r="F217" s="11">
        <v>22</v>
      </c>
      <c r="G217" s="236">
        <v>95.980833333333294</v>
      </c>
      <c r="H217" s="236">
        <v>25240.34</v>
      </c>
      <c r="I217" s="236">
        <v>1147.28818181818</v>
      </c>
      <c r="J217" s="226">
        <v>11.5</v>
      </c>
      <c r="L217" s="11">
        <v>16</v>
      </c>
      <c r="M217" s="236">
        <v>8102.57</v>
      </c>
      <c r="N217" s="236">
        <v>1350.4283333333301</v>
      </c>
      <c r="O217" s="11"/>
      <c r="P217" s="236"/>
      <c r="Q217" s="236"/>
      <c r="R217" s="11">
        <v>22</v>
      </c>
      <c r="S217" s="236">
        <v>25240.34</v>
      </c>
      <c r="T217" s="236">
        <v>1147.28818181818</v>
      </c>
      <c r="U217" s="239"/>
      <c r="V217" s="11"/>
      <c r="W217" s="11"/>
      <c r="X217" s="11"/>
      <c r="Y217" s="11"/>
      <c r="Z217" s="11"/>
      <c r="AA217" s="11"/>
      <c r="AB217" s="11"/>
      <c r="AC217" s="11"/>
      <c r="AD217" s="11"/>
    </row>
    <row r="218" spans="1:30">
      <c r="A218" s="55"/>
      <c r="B218" s="11"/>
      <c r="C218" s="11" t="s">
        <v>467</v>
      </c>
      <c r="D218" s="11"/>
      <c r="E218" s="11" t="s">
        <v>468</v>
      </c>
      <c r="F218" s="11">
        <v>3</v>
      </c>
      <c r="G218" s="236"/>
      <c r="H218" s="236">
        <v>3324.44</v>
      </c>
      <c r="I218" s="236">
        <v>1108.1466666666699</v>
      </c>
      <c r="J218" s="226"/>
      <c r="L218" s="11">
        <v>2</v>
      </c>
      <c r="M218" s="236">
        <v>975.13</v>
      </c>
      <c r="N218" s="236">
        <v>975.13</v>
      </c>
      <c r="O218" s="11"/>
      <c r="P218" s="236"/>
      <c r="Q218" s="236"/>
      <c r="R218" s="11">
        <v>3</v>
      </c>
      <c r="S218" s="236">
        <v>3324.44</v>
      </c>
      <c r="T218" s="236">
        <v>1108.1466666666699</v>
      </c>
      <c r="U218" s="239"/>
      <c r="V218" s="11"/>
      <c r="W218" s="11"/>
      <c r="X218" s="11"/>
      <c r="Y218" s="11"/>
      <c r="Z218" s="11"/>
      <c r="AA218" s="11"/>
      <c r="AB218" s="11"/>
      <c r="AC218" s="11"/>
      <c r="AD218" s="11"/>
    </row>
    <row r="219" spans="1:30">
      <c r="A219" s="55"/>
      <c r="B219" s="11"/>
      <c r="C219" s="11" t="s">
        <v>469</v>
      </c>
      <c r="D219" s="11"/>
      <c r="E219" s="11" t="s">
        <v>234</v>
      </c>
      <c r="F219" s="11">
        <v>55</v>
      </c>
      <c r="G219" s="236">
        <v>155.727375816993</v>
      </c>
      <c r="H219" s="236">
        <v>59211.45</v>
      </c>
      <c r="I219" s="236">
        <v>1076.5718181818199</v>
      </c>
      <c r="J219" s="226">
        <v>10.588235294117601</v>
      </c>
      <c r="L219" s="11">
        <v>34</v>
      </c>
      <c r="M219" s="236">
        <v>37363.42</v>
      </c>
      <c r="N219" s="236">
        <v>1779.21047619048</v>
      </c>
      <c r="O219" s="11"/>
      <c r="P219" s="236"/>
      <c r="Q219" s="236"/>
      <c r="R219" s="11">
        <v>55</v>
      </c>
      <c r="S219" s="236">
        <v>59211.45</v>
      </c>
      <c r="T219" s="236">
        <v>1076.5718181818199</v>
      </c>
      <c r="U219" s="239"/>
      <c r="V219" s="11"/>
      <c r="W219" s="11"/>
      <c r="X219" s="11"/>
      <c r="Y219" s="11"/>
      <c r="Z219" s="11"/>
      <c r="AA219" s="11"/>
      <c r="AB219" s="11"/>
      <c r="AC219" s="11"/>
      <c r="AD219" s="11"/>
    </row>
    <row r="220" spans="1:30">
      <c r="A220" s="55"/>
      <c r="B220" s="11"/>
      <c r="C220" s="11" t="s">
        <v>472</v>
      </c>
      <c r="D220" s="11"/>
      <c r="E220" s="11" t="s">
        <v>70</v>
      </c>
      <c r="F220" s="11">
        <v>5</v>
      </c>
      <c r="G220" s="236">
        <v>30.22</v>
      </c>
      <c r="H220" s="236">
        <v>6813.25</v>
      </c>
      <c r="I220" s="236">
        <v>1362.65</v>
      </c>
      <c r="J220" s="226">
        <v>7</v>
      </c>
      <c r="L220" s="11">
        <v>3</v>
      </c>
      <c r="M220" s="236">
        <v>1568.68</v>
      </c>
      <c r="N220" s="236">
        <v>784.34</v>
      </c>
      <c r="O220" s="11"/>
      <c r="P220" s="236"/>
      <c r="Q220" s="236"/>
      <c r="R220" s="11">
        <v>5</v>
      </c>
      <c r="S220" s="236">
        <v>6813.25</v>
      </c>
      <c r="T220" s="236">
        <v>1362.65</v>
      </c>
      <c r="U220" s="239"/>
      <c r="V220" s="11"/>
      <c r="W220" s="11"/>
      <c r="X220" s="11"/>
      <c r="Y220" s="11"/>
      <c r="Z220" s="11"/>
      <c r="AA220" s="11"/>
      <c r="AB220" s="11"/>
      <c r="AC220" s="11"/>
      <c r="AD220" s="11"/>
    </row>
    <row r="221" spans="1:30">
      <c r="A221" s="55"/>
      <c r="B221" s="11"/>
      <c r="C221" s="11" t="s">
        <v>473</v>
      </c>
      <c r="D221" s="11"/>
      <c r="E221" s="11" t="s">
        <v>207</v>
      </c>
      <c r="F221" s="11">
        <v>34</v>
      </c>
      <c r="G221" s="236">
        <v>111.03496031746</v>
      </c>
      <c r="H221" s="236">
        <v>54259.43</v>
      </c>
      <c r="I221" s="236">
        <v>1595.86558823529</v>
      </c>
      <c r="J221" s="226">
        <v>17.285714285714299</v>
      </c>
      <c r="L221" s="11">
        <v>26</v>
      </c>
      <c r="M221" s="236">
        <v>15108.21</v>
      </c>
      <c r="N221" s="236">
        <v>1888.5262499999999</v>
      </c>
      <c r="O221" s="11"/>
      <c r="P221" s="236"/>
      <c r="Q221" s="236"/>
      <c r="R221" s="11">
        <v>34</v>
      </c>
      <c r="S221" s="236">
        <v>54259.43</v>
      </c>
      <c r="T221" s="236">
        <v>1595.86558823529</v>
      </c>
      <c r="U221" s="239"/>
      <c r="V221" s="11"/>
      <c r="W221" s="11"/>
      <c r="X221" s="11"/>
      <c r="Y221" s="11"/>
      <c r="Z221" s="11"/>
      <c r="AA221" s="11"/>
      <c r="AB221" s="11"/>
      <c r="AC221" s="11"/>
      <c r="AD221" s="11"/>
    </row>
    <row r="222" spans="1:30">
      <c r="A222" s="55"/>
      <c r="B222" s="11"/>
      <c r="C222" s="11" t="s">
        <v>474</v>
      </c>
      <c r="D222" s="11"/>
      <c r="E222" s="11" t="s">
        <v>153</v>
      </c>
      <c r="F222" s="11">
        <v>222</v>
      </c>
      <c r="G222" s="236">
        <v>126.902115234861</v>
      </c>
      <c r="H222" s="236">
        <v>335268.90999999997</v>
      </c>
      <c r="I222" s="236">
        <v>1510.22031531532</v>
      </c>
      <c r="J222" s="226">
        <v>13.9310344827586</v>
      </c>
      <c r="L222" s="11">
        <v>141</v>
      </c>
      <c r="M222" s="236">
        <v>132787.32</v>
      </c>
      <c r="N222" s="236">
        <v>1639.34962962963</v>
      </c>
      <c r="O222" s="11"/>
      <c r="P222" s="236"/>
      <c r="Q222" s="236"/>
      <c r="R222" s="11">
        <v>222</v>
      </c>
      <c r="S222" s="236">
        <v>335268.90999999997</v>
      </c>
      <c r="T222" s="236">
        <v>1510.22031531532</v>
      </c>
      <c r="U222" s="239"/>
      <c r="V222" s="11"/>
      <c r="W222" s="11"/>
      <c r="X222" s="11"/>
      <c r="Y222" s="11"/>
      <c r="Z222" s="11"/>
      <c r="AA222" s="11"/>
      <c r="AB222" s="11"/>
      <c r="AC222" s="11"/>
      <c r="AD222" s="11"/>
    </row>
    <row r="223" spans="1:30">
      <c r="A223" s="55"/>
      <c r="B223" s="11"/>
      <c r="C223" s="11" t="s">
        <v>476</v>
      </c>
      <c r="D223" s="11"/>
      <c r="E223" s="11" t="s">
        <v>68</v>
      </c>
      <c r="F223" s="11">
        <v>3</v>
      </c>
      <c r="G223" s="236">
        <v>522.32333333333304</v>
      </c>
      <c r="H223" s="236">
        <v>5673.72</v>
      </c>
      <c r="I223" s="236">
        <v>1891.24</v>
      </c>
      <c r="J223" s="226">
        <v>7</v>
      </c>
      <c r="L223" s="11">
        <v>2</v>
      </c>
      <c r="M223" s="236">
        <v>3133.94</v>
      </c>
      <c r="N223" s="236">
        <v>3133.94</v>
      </c>
      <c r="O223" s="11"/>
      <c r="P223" s="236"/>
      <c r="Q223" s="236"/>
      <c r="R223" s="11">
        <v>3</v>
      </c>
      <c r="S223" s="236">
        <v>5673.72</v>
      </c>
      <c r="T223" s="236">
        <v>1891.24</v>
      </c>
      <c r="U223" s="239"/>
      <c r="V223" s="11"/>
      <c r="W223" s="11"/>
      <c r="X223" s="11"/>
      <c r="Y223" s="11"/>
      <c r="Z223" s="11"/>
      <c r="AA223" s="11"/>
      <c r="AB223" s="11"/>
      <c r="AC223" s="11"/>
      <c r="AD223" s="11"/>
    </row>
    <row r="224" spans="1:30">
      <c r="A224" s="55"/>
      <c r="B224" s="11"/>
      <c r="C224" s="11" t="s">
        <v>476</v>
      </c>
      <c r="D224" s="11"/>
      <c r="E224" s="11" t="s">
        <v>477</v>
      </c>
      <c r="F224" s="11">
        <v>2</v>
      </c>
      <c r="G224" s="236"/>
      <c r="H224" s="236">
        <v>1180.8599999999999</v>
      </c>
      <c r="I224" s="236">
        <v>590.42999999999995</v>
      </c>
      <c r="J224" s="226"/>
      <c r="L224" s="11">
        <v>2</v>
      </c>
      <c r="M224" s="236"/>
      <c r="N224" s="236"/>
      <c r="O224" s="11"/>
      <c r="P224" s="236"/>
      <c r="Q224" s="236"/>
      <c r="R224" s="11">
        <v>2</v>
      </c>
      <c r="S224" s="236">
        <v>1180.8599999999999</v>
      </c>
      <c r="T224" s="236">
        <v>590.42999999999995</v>
      </c>
      <c r="U224" s="239"/>
      <c r="V224" s="11"/>
      <c r="W224" s="11"/>
      <c r="X224" s="11"/>
      <c r="Y224" s="11"/>
      <c r="Z224" s="11"/>
      <c r="AA224" s="11"/>
      <c r="AB224" s="11"/>
      <c r="AC224" s="11"/>
      <c r="AD224" s="11"/>
    </row>
    <row r="225" spans="1:30">
      <c r="A225" s="55"/>
      <c r="B225" s="11"/>
      <c r="C225" s="11" t="s">
        <v>476</v>
      </c>
      <c r="D225" s="11"/>
      <c r="E225" s="11" t="s">
        <v>110</v>
      </c>
      <c r="F225" s="11">
        <v>5</v>
      </c>
      <c r="G225" s="236"/>
      <c r="H225" s="236">
        <v>2579.25</v>
      </c>
      <c r="I225" s="236">
        <v>515.85</v>
      </c>
      <c r="J225" s="226"/>
      <c r="L225" s="11">
        <v>5</v>
      </c>
      <c r="M225" s="236"/>
      <c r="N225" s="236"/>
      <c r="O225" s="11"/>
      <c r="P225" s="236"/>
      <c r="Q225" s="236"/>
      <c r="R225" s="11">
        <v>5</v>
      </c>
      <c r="S225" s="236">
        <v>2579.25</v>
      </c>
      <c r="T225" s="236">
        <v>515.85</v>
      </c>
      <c r="U225" s="239"/>
      <c r="V225" s="11"/>
      <c r="W225" s="11"/>
      <c r="X225" s="11"/>
      <c r="Y225" s="11"/>
      <c r="Z225" s="11"/>
      <c r="AA225" s="11"/>
      <c r="AB225" s="11"/>
      <c r="AC225" s="11"/>
      <c r="AD225" s="11"/>
    </row>
    <row r="226" spans="1:30">
      <c r="A226" s="55"/>
      <c r="B226" s="11"/>
      <c r="C226" s="11" t="s">
        <v>479</v>
      </c>
      <c r="D226" s="11"/>
      <c r="E226" s="11" t="s">
        <v>442</v>
      </c>
      <c r="F226" s="11">
        <v>11</v>
      </c>
      <c r="G226" s="236">
        <v>131.68883333333301</v>
      </c>
      <c r="H226" s="236">
        <v>8316.8700000000008</v>
      </c>
      <c r="I226" s="236">
        <v>756.07909090909095</v>
      </c>
      <c r="J226" s="226">
        <v>9.4</v>
      </c>
      <c r="L226" s="11">
        <v>5</v>
      </c>
      <c r="M226" s="236">
        <v>4726.51</v>
      </c>
      <c r="N226" s="236">
        <v>787.75166666666701</v>
      </c>
      <c r="O226" s="11"/>
      <c r="P226" s="236"/>
      <c r="Q226" s="236"/>
      <c r="R226" s="11">
        <v>11</v>
      </c>
      <c r="S226" s="236">
        <v>8316.8700000000008</v>
      </c>
      <c r="T226" s="236">
        <v>756.07909090909095</v>
      </c>
      <c r="U226" s="239"/>
      <c r="V226" s="11"/>
      <c r="W226" s="11"/>
      <c r="X226" s="11"/>
      <c r="Y226" s="11"/>
      <c r="Z226" s="11"/>
      <c r="AA226" s="11"/>
      <c r="AB226" s="11"/>
      <c r="AC226" s="11"/>
      <c r="AD226" s="11"/>
    </row>
    <row r="227" spans="1:30">
      <c r="A227" s="55"/>
      <c r="B227" s="11"/>
      <c r="C227" s="11" t="s">
        <v>481</v>
      </c>
      <c r="D227" s="11"/>
      <c r="E227" s="11" t="s">
        <v>54</v>
      </c>
      <c r="F227" s="11">
        <v>2</v>
      </c>
      <c r="G227" s="236">
        <v>52.743333333333297</v>
      </c>
      <c r="H227" s="236">
        <v>2188.27</v>
      </c>
      <c r="I227" s="236">
        <v>1094.135</v>
      </c>
      <c r="J227" s="226">
        <v>13</v>
      </c>
      <c r="L227" s="11">
        <v>1</v>
      </c>
      <c r="M227" s="236">
        <v>632.91999999999996</v>
      </c>
      <c r="N227" s="236">
        <v>632.91999999999996</v>
      </c>
      <c r="O227" s="11"/>
      <c r="P227" s="236"/>
      <c r="Q227" s="236"/>
      <c r="R227" s="11">
        <v>2</v>
      </c>
      <c r="S227" s="236">
        <v>2188.27</v>
      </c>
      <c r="T227" s="236">
        <v>1094.135</v>
      </c>
      <c r="U227" s="239"/>
      <c r="V227" s="11"/>
      <c r="W227" s="11"/>
      <c r="X227" s="11"/>
      <c r="Y227" s="11"/>
      <c r="Z227" s="11"/>
      <c r="AA227" s="11"/>
      <c r="AB227" s="11"/>
      <c r="AC227" s="11"/>
      <c r="AD227" s="11"/>
    </row>
    <row r="228" spans="1:30">
      <c r="A228" s="55"/>
      <c r="B228" s="11"/>
      <c r="C228" s="11" t="s">
        <v>482</v>
      </c>
      <c r="D228" s="11"/>
      <c r="E228" s="11" t="s">
        <v>212</v>
      </c>
      <c r="F228" s="11">
        <v>24</v>
      </c>
      <c r="G228" s="236">
        <v>133.08430627705599</v>
      </c>
      <c r="H228" s="236">
        <v>23155.919999999998</v>
      </c>
      <c r="I228" s="236">
        <v>964.83</v>
      </c>
      <c r="J228" s="226">
        <v>12.285714285714301</v>
      </c>
      <c r="L228" s="11">
        <v>17</v>
      </c>
      <c r="M228" s="236">
        <v>9806.7999999999993</v>
      </c>
      <c r="N228" s="236">
        <v>1400.9714285714299</v>
      </c>
      <c r="O228" s="11"/>
      <c r="P228" s="236"/>
      <c r="Q228" s="236"/>
      <c r="R228" s="11">
        <v>24</v>
      </c>
      <c r="S228" s="236">
        <v>23155.919999999998</v>
      </c>
      <c r="T228" s="236">
        <v>964.83</v>
      </c>
      <c r="U228" s="239"/>
      <c r="V228" s="11"/>
      <c r="W228" s="11"/>
      <c r="X228" s="11"/>
      <c r="Y228" s="11"/>
      <c r="Z228" s="11"/>
      <c r="AA228" s="11"/>
      <c r="AB228" s="11"/>
      <c r="AC228" s="11"/>
      <c r="AD228" s="11"/>
    </row>
    <row r="229" spans="1:30">
      <c r="A229" s="55"/>
      <c r="B229" s="11"/>
      <c r="C229" s="11" t="s">
        <v>483</v>
      </c>
      <c r="D229" s="11"/>
      <c r="E229" s="11" t="s">
        <v>98</v>
      </c>
      <c r="F229" s="11">
        <v>238</v>
      </c>
      <c r="G229" s="236">
        <v>159.68388156033299</v>
      </c>
      <c r="H229" s="236">
        <v>265031.11</v>
      </c>
      <c r="I229" s="236">
        <v>1113.5760924369699</v>
      </c>
      <c r="J229" s="226">
        <v>10.894736842105299</v>
      </c>
      <c r="L229" s="11">
        <v>165</v>
      </c>
      <c r="M229" s="236">
        <v>103245.49</v>
      </c>
      <c r="N229" s="236">
        <v>1414.3217808219199</v>
      </c>
      <c r="O229" s="11"/>
      <c r="P229" s="236"/>
      <c r="Q229" s="236"/>
      <c r="R229" s="11">
        <v>238</v>
      </c>
      <c r="S229" s="236">
        <v>265031.11</v>
      </c>
      <c r="T229" s="236">
        <v>1113.5760924369699</v>
      </c>
      <c r="U229" s="239"/>
      <c r="V229" s="11"/>
      <c r="W229" s="11"/>
      <c r="X229" s="11"/>
      <c r="Y229" s="11"/>
      <c r="Z229" s="11"/>
      <c r="AA229" s="11"/>
      <c r="AB229" s="11"/>
      <c r="AC229" s="11"/>
      <c r="AD229" s="11"/>
    </row>
    <row r="230" spans="1:30">
      <c r="A230" s="55"/>
      <c r="B230" s="11"/>
      <c r="C230" s="11" t="s">
        <v>700</v>
      </c>
      <c r="D230" s="11"/>
      <c r="E230" s="11" t="s">
        <v>98</v>
      </c>
      <c r="F230" s="11">
        <v>1</v>
      </c>
      <c r="G230" s="236"/>
      <c r="H230" s="236">
        <v>2680.64</v>
      </c>
      <c r="I230" s="236">
        <v>2680.64</v>
      </c>
      <c r="J230" s="226"/>
      <c r="L230" s="11">
        <v>1</v>
      </c>
      <c r="M230" s="236"/>
      <c r="N230" s="236"/>
      <c r="O230" s="11"/>
      <c r="P230" s="236"/>
      <c r="Q230" s="236"/>
      <c r="R230" s="11">
        <v>1</v>
      </c>
      <c r="S230" s="236">
        <v>2680.64</v>
      </c>
      <c r="T230" s="236">
        <v>2680.64</v>
      </c>
      <c r="U230" s="239"/>
      <c r="V230" s="11"/>
      <c r="W230" s="11"/>
      <c r="X230" s="11"/>
      <c r="Y230" s="11"/>
      <c r="Z230" s="11"/>
      <c r="AA230" s="11"/>
      <c r="AB230" s="11"/>
      <c r="AC230" s="11"/>
      <c r="AD230" s="11"/>
    </row>
    <row r="231" spans="1:30">
      <c r="A231" s="55"/>
      <c r="B231" s="11"/>
      <c r="C231" s="11" t="s">
        <v>486</v>
      </c>
      <c r="D231" s="11"/>
      <c r="E231" s="11" t="s">
        <v>445</v>
      </c>
      <c r="F231" s="11">
        <v>4</v>
      </c>
      <c r="G231" s="236"/>
      <c r="H231" s="236">
        <v>5212.63</v>
      </c>
      <c r="I231" s="236">
        <v>1303.1575</v>
      </c>
      <c r="J231" s="226"/>
      <c r="L231" s="11">
        <v>3</v>
      </c>
      <c r="M231" s="236">
        <v>4165.3999999999996</v>
      </c>
      <c r="N231" s="236">
        <v>4165.3999999999996</v>
      </c>
      <c r="O231" s="11"/>
      <c r="P231" s="236"/>
      <c r="Q231" s="236"/>
      <c r="R231" s="11">
        <v>4</v>
      </c>
      <c r="S231" s="236">
        <v>5212.63</v>
      </c>
      <c r="T231" s="236">
        <v>1303.1575</v>
      </c>
      <c r="U231" s="239"/>
      <c r="V231" s="11"/>
      <c r="W231" s="11"/>
      <c r="X231" s="11"/>
      <c r="Y231" s="11"/>
      <c r="Z231" s="11"/>
      <c r="AA231" s="11"/>
      <c r="AB231" s="11"/>
      <c r="AC231" s="11"/>
      <c r="AD231" s="11"/>
    </row>
    <row r="232" spans="1:30">
      <c r="A232" s="55"/>
      <c r="B232" s="11"/>
      <c r="C232" s="11" t="s">
        <v>488</v>
      </c>
      <c r="D232" s="11"/>
      <c r="E232" s="11" t="s">
        <v>489</v>
      </c>
      <c r="F232" s="11">
        <v>3</v>
      </c>
      <c r="G232" s="236">
        <v>125.841666666667</v>
      </c>
      <c r="H232" s="236">
        <v>4080.72</v>
      </c>
      <c r="I232" s="236">
        <v>1360.24</v>
      </c>
      <c r="J232" s="226">
        <v>7</v>
      </c>
      <c r="L232" s="11">
        <v>2</v>
      </c>
      <c r="M232" s="236">
        <v>580.04999999999995</v>
      </c>
      <c r="N232" s="236">
        <v>580.04999999999995</v>
      </c>
      <c r="O232" s="11"/>
      <c r="P232" s="236"/>
      <c r="Q232" s="236"/>
      <c r="R232" s="11">
        <v>3</v>
      </c>
      <c r="S232" s="236">
        <v>4080.72</v>
      </c>
      <c r="T232" s="236">
        <v>1360.24</v>
      </c>
      <c r="U232" s="239"/>
      <c r="V232" s="11"/>
      <c r="W232" s="11"/>
      <c r="X232" s="11"/>
      <c r="Y232" s="11"/>
      <c r="Z232" s="11"/>
      <c r="AA232" s="11"/>
      <c r="AB232" s="11"/>
      <c r="AC232" s="11"/>
      <c r="AD232" s="11"/>
    </row>
    <row r="233" spans="1:30">
      <c r="A233" s="55"/>
      <c r="B233" s="11"/>
      <c r="C233" s="11" t="s">
        <v>490</v>
      </c>
      <c r="D233" s="11"/>
      <c r="E233" s="11" t="s">
        <v>95</v>
      </c>
      <c r="F233" s="11">
        <v>9</v>
      </c>
      <c r="G233" s="236">
        <v>119.468611111111</v>
      </c>
      <c r="H233" s="236">
        <v>12889.75</v>
      </c>
      <c r="I233" s="236">
        <v>1432.19444444444</v>
      </c>
      <c r="J233" s="226">
        <v>10.3333333333333</v>
      </c>
      <c r="L233" s="11">
        <v>3</v>
      </c>
      <c r="M233" s="236">
        <v>9604.99</v>
      </c>
      <c r="N233" s="236">
        <v>1600.8316666666699</v>
      </c>
      <c r="O233" s="11"/>
      <c r="P233" s="236"/>
      <c r="Q233" s="236"/>
      <c r="R233" s="11">
        <v>9</v>
      </c>
      <c r="S233" s="236">
        <v>12889.75</v>
      </c>
      <c r="T233" s="236">
        <v>1432.19444444444</v>
      </c>
      <c r="U233" s="239"/>
      <c r="V233" s="11"/>
      <c r="W233" s="11"/>
      <c r="X233" s="11"/>
      <c r="Y233" s="11"/>
      <c r="Z233" s="11"/>
      <c r="AA233" s="11"/>
      <c r="AB233" s="11"/>
      <c r="AC233" s="11"/>
      <c r="AD233" s="11"/>
    </row>
    <row r="234" spans="1:30">
      <c r="A234" s="55"/>
      <c r="B234" s="11"/>
      <c r="C234" s="11" t="s">
        <v>704</v>
      </c>
      <c r="D234" s="11"/>
      <c r="E234" s="11" t="s">
        <v>64</v>
      </c>
      <c r="F234" s="11">
        <v>1</v>
      </c>
      <c r="G234" s="236"/>
      <c r="H234" s="236">
        <v>1427.01</v>
      </c>
      <c r="I234" s="236">
        <v>1427.01</v>
      </c>
      <c r="J234" s="226"/>
      <c r="L234" s="11"/>
      <c r="M234" s="236">
        <v>1427.01</v>
      </c>
      <c r="N234" s="236">
        <v>1427.01</v>
      </c>
      <c r="O234" s="11"/>
      <c r="P234" s="236"/>
      <c r="Q234" s="236"/>
      <c r="R234" s="11">
        <v>1</v>
      </c>
      <c r="S234" s="236">
        <v>1427.01</v>
      </c>
      <c r="T234" s="236">
        <v>1427.01</v>
      </c>
      <c r="U234" s="239"/>
      <c r="V234" s="11"/>
      <c r="W234" s="11"/>
      <c r="X234" s="11"/>
      <c r="Y234" s="11"/>
      <c r="Z234" s="11"/>
      <c r="AA234" s="11"/>
      <c r="AB234" s="11"/>
      <c r="AC234" s="11"/>
      <c r="AD234" s="11"/>
    </row>
    <row r="235" spans="1:30">
      <c r="A235" s="55"/>
      <c r="B235" s="11"/>
      <c r="C235" s="11" t="s">
        <v>492</v>
      </c>
      <c r="D235" s="11"/>
      <c r="E235" s="11" t="s">
        <v>64</v>
      </c>
      <c r="F235" s="11">
        <v>713</v>
      </c>
      <c r="G235" s="236">
        <v>136.28495504131601</v>
      </c>
      <c r="H235" s="236">
        <v>855771.74</v>
      </c>
      <c r="I235" s="236">
        <v>1200.24086956522</v>
      </c>
      <c r="J235" s="226">
        <v>12.2771739130435</v>
      </c>
      <c r="L235" s="11">
        <v>472</v>
      </c>
      <c r="M235" s="236">
        <v>351882.47</v>
      </c>
      <c r="N235" s="236">
        <v>1460.09323651452</v>
      </c>
      <c r="O235" s="11">
        <v>1</v>
      </c>
      <c r="P235" s="236">
        <v>153.15</v>
      </c>
      <c r="Q235" s="236">
        <v>153.15</v>
      </c>
      <c r="R235" s="11">
        <v>712</v>
      </c>
      <c r="S235" s="236">
        <v>855618.59</v>
      </c>
      <c r="T235" s="236">
        <v>1201.71150280899</v>
      </c>
      <c r="U235" s="239"/>
      <c r="V235" s="11"/>
      <c r="W235" s="11"/>
      <c r="X235" s="11"/>
      <c r="Y235" s="11"/>
      <c r="Z235" s="11"/>
      <c r="AA235" s="11"/>
      <c r="AB235" s="11"/>
      <c r="AC235" s="11"/>
      <c r="AD235" s="11"/>
    </row>
    <row r="236" spans="1:30">
      <c r="A236" s="55"/>
      <c r="B236" s="11"/>
      <c r="C236" s="11" t="s">
        <v>492</v>
      </c>
      <c r="D236" s="11"/>
      <c r="E236" s="11" t="s">
        <v>250</v>
      </c>
      <c r="F236" s="11">
        <v>1</v>
      </c>
      <c r="G236" s="236"/>
      <c r="H236" s="236">
        <v>151.52000000000001</v>
      </c>
      <c r="I236" s="236">
        <v>151.52000000000001</v>
      </c>
      <c r="J236" s="226"/>
      <c r="L236" s="11"/>
      <c r="M236" s="236">
        <v>151.52000000000001</v>
      </c>
      <c r="N236" s="236">
        <v>151.52000000000001</v>
      </c>
      <c r="O236" s="11"/>
      <c r="P236" s="236"/>
      <c r="Q236" s="236"/>
      <c r="R236" s="11">
        <v>1</v>
      </c>
      <c r="S236" s="236">
        <v>151.52000000000001</v>
      </c>
      <c r="T236" s="236">
        <v>151.52000000000001</v>
      </c>
      <c r="U236" s="239"/>
      <c r="V236" s="11"/>
      <c r="W236" s="11"/>
      <c r="X236" s="11"/>
      <c r="Y236" s="11"/>
      <c r="Z236" s="11"/>
      <c r="AA236" s="11"/>
      <c r="AB236" s="11"/>
      <c r="AC236" s="11"/>
      <c r="AD236" s="11"/>
    </row>
    <row r="237" spans="1:30">
      <c r="A237" s="55"/>
      <c r="B237" s="11"/>
      <c r="C237" s="11" t="s">
        <v>494</v>
      </c>
      <c r="D237" s="11"/>
      <c r="E237" s="11" t="s">
        <v>56</v>
      </c>
      <c r="F237" s="11">
        <v>41</v>
      </c>
      <c r="G237" s="236">
        <v>93.484743265993302</v>
      </c>
      <c r="H237" s="236">
        <v>34135.53</v>
      </c>
      <c r="I237" s="236">
        <v>832.57390243902501</v>
      </c>
      <c r="J237" s="226">
        <v>10.6666666666667</v>
      </c>
      <c r="L237" s="11">
        <v>27</v>
      </c>
      <c r="M237" s="236">
        <v>12172.78</v>
      </c>
      <c r="N237" s="236">
        <v>869.48428571428599</v>
      </c>
      <c r="O237" s="11"/>
      <c r="P237" s="236"/>
      <c r="Q237" s="236"/>
      <c r="R237" s="11">
        <v>41</v>
      </c>
      <c r="S237" s="236">
        <v>34135.53</v>
      </c>
      <c r="T237" s="236">
        <v>832.57390243902501</v>
      </c>
      <c r="U237" s="239"/>
      <c r="V237" s="11"/>
      <c r="W237" s="11"/>
      <c r="X237" s="11"/>
      <c r="Y237" s="11"/>
      <c r="Z237" s="11"/>
      <c r="AA237" s="11"/>
      <c r="AB237" s="11"/>
      <c r="AC237" s="11"/>
      <c r="AD237" s="11"/>
    </row>
    <row r="238" spans="1:30">
      <c r="A238" s="55"/>
      <c r="B238" s="11"/>
      <c r="C238" s="11" t="s">
        <v>494</v>
      </c>
      <c r="D238" s="11"/>
      <c r="E238" s="11" t="s">
        <v>199</v>
      </c>
      <c r="F238" s="11">
        <v>1</v>
      </c>
      <c r="G238" s="236"/>
      <c r="H238" s="236">
        <v>362.14</v>
      </c>
      <c r="I238" s="236">
        <v>362.14</v>
      </c>
      <c r="J238" s="226"/>
      <c r="L238" s="11">
        <v>1</v>
      </c>
      <c r="M238" s="236"/>
      <c r="N238" s="236"/>
      <c r="O238" s="11"/>
      <c r="P238" s="236"/>
      <c r="Q238" s="236"/>
      <c r="R238" s="11">
        <v>1</v>
      </c>
      <c r="S238" s="236">
        <v>362.14</v>
      </c>
      <c r="T238" s="236">
        <v>362.14</v>
      </c>
      <c r="U238" s="239"/>
      <c r="V238" s="11"/>
      <c r="W238" s="11"/>
      <c r="X238" s="11"/>
      <c r="Y238" s="11"/>
      <c r="Z238" s="11"/>
      <c r="AA238" s="11"/>
      <c r="AB238" s="11"/>
      <c r="AC238" s="11"/>
      <c r="AD238" s="11"/>
    </row>
    <row r="239" spans="1:30">
      <c r="A239" s="55"/>
      <c r="B239" s="11"/>
      <c r="C239" s="11" t="s">
        <v>495</v>
      </c>
      <c r="D239" s="11"/>
      <c r="E239" s="11" t="s">
        <v>319</v>
      </c>
      <c r="F239" s="11">
        <v>6</v>
      </c>
      <c r="G239" s="236">
        <v>120.38</v>
      </c>
      <c r="H239" s="236">
        <v>4511.8599999999997</v>
      </c>
      <c r="I239" s="236">
        <v>751.97666666666703</v>
      </c>
      <c r="J239" s="226">
        <v>13</v>
      </c>
      <c r="L239" s="11">
        <v>5</v>
      </c>
      <c r="M239" s="236">
        <v>1444.56</v>
      </c>
      <c r="N239" s="236">
        <v>1444.56</v>
      </c>
      <c r="O239" s="11"/>
      <c r="P239" s="236"/>
      <c r="Q239" s="236"/>
      <c r="R239" s="11">
        <v>6</v>
      </c>
      <c r="S239" s="236">
        <v>4511.8599999999997</v>
      </c>
      <c r="T239" s="236">
        <v>751.97666666666703</v>
      </c>
      <c r="U239" s="239"/>
      <c r="V239" s="11"/>
      <c r="W239" s="11"/>
      <c r="X239" s="11"/>
      <c r="Y239" s="11"/>
      <c r="Z239" s="11"/>
      <c r="AA239" s="11"/>
      <c r="AB239" s="11"/>
      <c r="AC239" s="11"/>
      <c r="AD239" s="11"/>
    </row>
    <row r="240" spans="1:30">
      <c r="A240" s="55"/>
      <c r="B240" s="11"/>
      <c r="C240" s="11" t="s">
        <v>496</v>
      </c>
      <c r="D240" s="11"/>
      <c r="E240" s="11" t="s">
        <v>357</v>
      </c>
      <c r="F240" s="11">
        <v>110</v>
      </c>
      <c r="G240" s="236">
        <v>82.651129629629594</v>
      </c>
      <c r="H240" s="236">
        <v>85735.8</v>
      </c>
      <c r="I240" s="236">
        <v>779.41636363636303</v>
      </c>
      <c r="J240" s="226">
        <v>11.5555555555556</v>
      </c>
      <c r="L240" s="11">
        <v>73</v>
      </c>
      <c r="M240" s="236">
        <v>38323.370000000003</v>
      </c>
      <c r="N240" s="236">
        <v>1035.7667567567601</v>
      </c>
      <c r="O240" s="11">
        <v>1</v>
      </c>
      <c r="P240" s="236">
        <v>144.5</v>
      </c>
      <c r="Q240" s="236">
        <v>144.5</v>
      </c>
      <c r="R240" s="11">
        <v>109</v>
      </c>
      <c r="S240" s="236">
        <v>85591.3</v>
      </c>
      <c r="T240" s="236">
        <v>785.24128440366906</v>
      </c>
      <c r="U240" s="239"/>
      <c r="V240" s="11"/>
      <c r="W240" s="11"/>
      <c r="X240" s="11"/>
      <c r="Y240" s="11"/>
      <c r="Z240" s="11"/>
      <c r="AA240" s="11"/>
      <c r="AB240" s="11"/>
      <c r="AC240" s="11"/>
      <c r="AD240" s="11"/>
    </row>
    <row r="241" spans="1:30">
      <c r="A241" s="55"/>
      <c r="B241" s="11"/>
      <c r="C241" s="11" t="s">
        <v>498</v>
      </c>
      <c r="D241" s="11"/>
      <c r="E241" s="11" t="s">
        <v>499</v>
      </c>
      <c r="F241" s="11">
        <v>19</v>
      </c>
      <c r="G241" s="236">
        <v>137.99006102693599</v>
      </c>
      <c r="H241" s="236">
        <v>25364.95</v>
      </c>
      <c r="I241" s="236">
        <v>1334.9973684210499</v>
      </c>
      <c r="J241" s="226">
        <v>16.1666666666667</v>
      </c>
      <c r="L241" s="11">
        <v>10</v>
      </c>
      <c r="M241" s="236">
        <v>16037.14</v>
      </c>
      <c r="N241" s="236">
        <v>1781.9044444444401</v>
      </c>
      <c r="O241" s="11"/>
      <c r="P241" s="236"/>
      <c r="Q241" s="236"/>
      <c r="R241" s="11">
        <v>19</v>
      </c>
      <c r="S241" s="236">
        <v>25364.95</v>
      </c>
      <c r="T241" s="236">
        <v>1334.9973684210499</v>
      </c>
      <c r="U241" s="239"/>
      <c r="V241" s="11"/>
      <c r="W241" s="11"/>
      <c r="X241" s="11"/>
      <c r="Y241" s="11"/>
      <c r="Z241" s="11"/>
      <c r="AA241" s="11"/>
      <c r="AB241" s="11"/>
      <c r="AC241" s="11"/>
      <c r="AD241" s="11"/>
    </row>
    <row r="242" spans="1:30">
      <c r="A242" s="55"/>
      <c r="B242" s="11"/>
      <c r="C242" s="11" t="s">
        <v>500</v>
      </c>
      <c r="D242" s="11"/>
      <c r="E242" s="11" t="s">
        <v>199</v>
      </c>
      <c r="F242" s="11">
        <v>1</v>
      </c>
      <c r="G242" s="236">
        <v>45.987499999999997</v>
      </c>
      <c r="H242" s="236">
        <v>551.85</v>
      </c>
      <c r="I242" s="236">
        <v>551.85</v>
      </c>
      <c r="J242" s="226">
        <v>13</v>
      </c>
      <c r="L242" s="11"/>
      <c r="M242" s="236">
        <v>551.85</v>
      </c>
      <c r="N242" s="236">
        <v>551.85</v>
      </c>
      <c r="O242" s="11"/>
      <c r="P242" s="236"/>
      <c r="Q242" s="236"/>
      <c r="R242" s="11">
        <v>1</v>
      </c>
      <c r="S242" s="236">
        <v>551.85</v>
      </c>
      <c r="T242" s="236">
        <v>551.85</v>
      </c>
      <c r="U242" s="239"/>
      <c r="V242" s="11"/>
      <c r="W242" s="11"/>
      <c r="X242" s="11"/>
      <c r="Y242" s="11"/>
      <c r="Z242" s="11"/>
      <c r="AA242" s="11"/>
      <c r="AB242" s="11"/>
      <c r="AC242" s="11"/>
      <c r="AD242" s="11"/>
    </row>
    <row r="243" spans="1:30">
      <c r="A243" s="55"/>
      <c r="B243" s="11"/>
      <c r="C243" s="11" t="s">
        <v>503</v>
      </c>
      <c r="D243" s="11"/>
      <c r="E243" s="11" t="s">
        <v>213</v>
      </c>
      <c r="F243" s="11">
        <v>10</v>
      </c>
      <c r="G243" s="236">
        <v>510.46904040404002</v>
      </c>
      <c r="H243" s="236">
        <v>22020.25</v>
      </c>
      <c r="I243" s="236">
        <v>2202.0250000000001</v>
      </c>
      <c r="J243" s="226">
        <v>8.6666666666666696</v>
      </c>
      <c r="L243" s="11">
        <v>6</v>
      </c>
      <c r="M243" s="236">
        <v>17066.439999999999</v>
      </c>
      <c r="N243" s="236">
        <v>4266.6099999999997</v>
      </c>
      <c r="O243" s="11"/>
      <c r="P243" s="236"/>
      <c r="Q243" s="236"/>
      <c r="R243" s="11">
        <v>10</v>
      </c>
      <c r="S243" s="236">
        <v>22020.25</v>
      </c>
      <c r="T243" s="236">
        <v>2202.0250000000001</v>
      </c>
      <c r="U243" s="239"/>
      <c r="V243" s="11"/>
      <c r="W243" s="11"/>
      <c r="X243" s="11"/>
      <c r="Y243" s="11"/>
      <c r="Z243" s="11"/>
      <c r="AA243" s="11"/>
      <c r="AB243" s="11"/>
      <c r="AC243" s="11"/>
      <c r="AD243" s="11"/>
    </row>
    <row r="244" spans="1:30">
      <c r="A244" s="55"/>
      <c r="B244" s="11"/>
      <c r="C244" s="11" t="s">
        <v>653</v>
      </c>
      <c r="D244" s="11"/>
      <c r="E244" s="11" t="s">
        <v>79</v>
      </c>
      <c r="F244" s="11">
        <v>7</v>
      </c>
      <c r="G244" s="236">
        <v>126.006</v>
      </c>
      <c r="H244" s="236">
        <v>8201.67</v>
      </c>
      <c r="I244" s="236">
        <v>1171.6671428571401</v>
      </c>
      <c r="J244" s="226">
        <v>6.5</v>
      </c>
      <c r="L244" s="11">
        <v>4</v>
      </c>
      <c r="M244" s="236">
        <v>1941</v>
      </c>
      <c r="N244" s="236">
        <v>647</v>
      </c>
      <c r="O244" s="11"/>
      <c r="P244" s="236"/>
      <c r="Q244" s="236"/>
      <c r="R244" s="11">
        <v>7</v>
      </c>
      <c r="S244" s="236">
        <v>8201.67</v>
      </c>
      <c r="T244" s="236">
        <v>1171.6671428571401</v>
      </c>
      <c r="U244" s="239"/>
      <c r="V244" s="11"/>
      <c r="W244" s="11"/>
      <c r="X244" s="11"/>
      <c r="Y244" s="11"/>
      <c r="Z244" s="11"/>
      <c r="AA244" s="11"/>
      <c r="AB244" s="11"/>
      <c r="AC244" s="11"/>
      <c r="AD244" s="11"/>
    </row>
    <row r="245" spans="1:30">
      <c r="A245" s="55"/>
      <c r="B245" s="11"/>
      <c r="C245" s="11" t="s">
        <v>507</v>
      </c>
      <c r="D245" s="11"/>
      <c r="E245" s="11" t="s">
        <v>77</v>
      </c>
      <c r="F245" s="11">
        <v>1</v>
      </c>
      <c r="G245" s="236"/>
      <c r="H245" s="236">
        <v>1617.57</v>
      </c>
      <c r="I245" s="236">
        <v>1617.57</v>
      </c>
      <c r="J245" s="226"/>
      <c r="L245" s="11">
        <v>1</v>
      </c>
      <c r="M245" s="236"/>
      <c r="N245" s="236"/>
      <c r="O245" s="11"/>
      <c r="P245" s="236"/>
      <c r="Q245" s="236"/>
      <c r="R245" s="11">
        <v>1</v>
      </c>
      <c r="S245" s="236">
        <v>1617.57</v>
      </c>
      <c r="T245" s="236">
        <v>1617.57</v>
      </c>
      <c r="U245" s="239"/>
      <c r="V245" s="11"/>
      <c r="W245" s="11"/>
      <c r="X245" s="11"/>
      <c r="Y245" s="11"/>
      <c r="Z245" s="11"/>
      <c r="AA245" s="11"/>
      <c r="AB245" s="11"/>
      <c r="AC245" s="11"/>
      <c r="AD245" s="11"/>
    </row>
    <row r="246" spans="1:30">
      <c r="A246" s="55"/>
      <c r="B246" s="11"/>
      <c r="C246" s="11" t="s">
        <v>508</v>
      </c>
      <c r="D246" s="11"/>
      <c r="E246" s="11" t="s">
        <v>117</v>
      </c>
      <c r="F246" s="11">
        <v>3</v>
      </c>
      <c r="G246" s="236"/>
      <c r="H246" s="236">
        <v>5856.08</v>
      </c>
      <c r="I246" s="236">
        <v>1952.0266666666701</v>
      </c>
      <c r="J246" s="226"/>
      <c r="L246" s="11">
        <v>3</v>
      </c>
      <c r="M246" s="236"/>
      <c r="N246" s="236"/>
      <c r="O246" s="11"/>
      <c r="P246" s="236"/>
      <c r="Q246" s="236"/>
      <c r="R246" s="11">
        <v>3</v>
      </c>
      <c r="S246" s="236">
        <v>5856.08</v>
      </c>
      <c r="T246" s="236">
        <v>1952.0266666666701</v>
      </c>
      <c r="U246" s="239"/>
      <c r="V246" s="11"/>
      <c r="W246" s="11"/>
      <c r="X246" s="11"/>
      <c r="Y246" s="11"/>
      <c r="Z246" s="11"/>
      <c r="AA246" s="11"/>
      <c r="AB246" s="11"/>
      <c r="AC246" s="11"/>
      <c r="AD246" s="11"/>
    </row>
    <row r="247" spans="1:30">
      <c r="A247" s="55"/>
      <c r="B247" s="11"/>
      <c r="C247" s="11" t="s">
        <v>509</v>
      </c>
      <c r="D247" s="11"/>
      <c r="E247" s="11" t="s">
        <v>68</v>
      </c>
      <c r="F247" s="11">
        <v>14</v>
      </c>
      <c r="G247" s="236">
        <v>247.20780303030301</v>
      </c>
      <c r="H247" s="236">
        <v>14372.45</v>
      </c>
      <c r="I247" s="236">
        <v>1026.6035714285699</v>
      </c>
      <c r="J247" s="226">
        <v>9.5</v>
      </c>
      <c r="L247" s="11">
        <v>10</v>
      </c>
      <c r="M247" s="236">
        <v>5539.85</v>
      </c>
      <c r="N247" s="236">
        <v>1384.9625000000001</v>
      </c>
      <c r="O247" s="11"/>
      <c r="P247" s="236"/>
      <c r="Q247" s="236"/>
      <c r="R247" s="11">
        <v>14</v>
      </c>
      <c r="S247" s="236">
        <v>14372.45</v>
      </c>
      <c r="T247" s="236">
        <v>1026.6035714285699</v>
      </c>
      <c r="U247" s="239"/>
      <c r="V247" s="11"/>
      <c r="W247" s="11"/>
      <c r="X247" s="11"/>
      <c r="Y247" s="11"/>
      <c r="Z247" s="11"/>
      <c r="AA247" s="11"/>
      <c r="AB247" s="11"/>
      <c r="AC247" s="11"/>
      <c r="AD247" s="11"/>
    </row>
    <row r="248" spans="1:30">
      <c r="A248" s="55"/>
      <c r="B248" s="11"/>
      <c r="C248" s="11" t="s">
        <v>510</v>
      </c>
      <c r="D248" s="11"/>
      <c r="E248" s="11" t="s">
        <v>511</v>
      </c>
      <c r="F248" s="11">
        <v>2</v>
      </c>
      <c r="G248" s="236">
        <v>57.768219696969702</v>
      </c>
      <c r="H248" s="236">
        <v>1617.19</v>
      </c>
      <c r="I248" s="236">
        <v>808.59500000000003</v>
      </c>
      <c r="J248" s="226">
        <v>12.5</v>
      </c>
      <c r="L248" s="11"/>
      <c r="M248" s="236">
        <v>1617.19</v>
      </c>
      <c r="N248" s="236">
        <v>808.59500000000003</v>
      </c>
      <c r="O248" s="11"/>
      <c r="P248" s="236"/>
      <c r="Q248" s="236"/>
      <c r="R248" s="11">
        <v>2</v>
      </c>
      <c r="S248" s="236">
        <v>1617.19</v>
      </c>
      <c r="T248" s="236">
        <v>808.59500000000003</v>
      </c>
      <c r="U248" s="239"/>
      <c r="V248" s="11"/>
      <c r="W248" s="11"/>
      <c r="X248" s="11"/>
      <c r="Y248" s="11"/>
      <c r="Z248" s="11"/>
      <c r="AA248" s="11"/>
      <c r="AB248" s="11"/>
      <c r="AC248" s="11"/>
      <c r="AD248" s="11"/>
    </row>
    <row r="249" spans="1:30">
      <c r="A249" s="55"/>
      <c r="B249" s="11"/>
      <c r="C249" s="11" t="s">
        <v>512</v>
      </c>
      <c r="D249" s="11"/>
      <c r="E249" s="11" t="s">
        <v>135</v>
      </c>
      <c r="F249" s="11">
        <v>2</v>
      </c>
      <c r="G249" s="236">
        <v>404.23092171717201</v>
      </c>
      <c r="H249" s="236">
        <v>26940.240000000002</v>
      </c>
      <c r="I249" s="236">
        <v>13470.12</v>
      </c>
      <c r="J249" s="226">
        <v>24.5</v>
      </c>
      <c r="L249" s="11"/>
      <c r="M249" s="236">
        <v>26940.240000000002</v>
      </c>
      <c r="N249" s="236">
        <v>13470.12</v>
      </c>
      <c r="O249" s="11"/>
      <c r="P249" s="236"/>
      <c r="Q249" s="236"/>
      <c r="R249" s="11">
        <v>2</v>
      </c>
      <c r="S249" s="236">
        <v>26940.240000000002</v>
      </c>
      <c r="T249" s="236">
        <v>13470.12</v>
      </c>
      <c r="U249" s="239"/>
      <c r="V249" s="11"/>
      <c r="W249" s="11"/>
      <c r="X249" s="11"/>
      <c r="Y249" s="11"/>
      <c r="Z249" s="11"/>
      <c r="AA249" s="11"/>
      <c r="AB249" s="11"/>
      <c r="AC249" s="11"/>
      <c r="AD249" s="11"/>
    </row>
    <row r="250" spans="1:30">
      <c r="A250" s="55"/>
      <c r="B250" s="11"/>
      <c r="C250" s="11" t="s">
        <v>513</v>
      </c>
      <c r="D250" s="11"/>
      <c r="E250" s="11" t="s">
        <v>484</v>
      </c>
      <c r="F250" s="11">
        <v>85</v>
      </c>
      <c r="G250" s="236">
        <v>104.852910839161</v>
      </c>
      <c r="H250" s="236">
        <v>97179.22</v>
      </c>
      <c r="I250" s="236">
        <v>1143.2849411764701</v>
      </c>
      <c r="J250" s="226">
        <v>11.4230769230769</v>
      </c>
      <c r="L250" s="11">
        <v>50</v>
      </c>
      <c r="M250" s="236">
        <v>55668.69</v>
      </c>
      <c r="N250" s="236">
        <v>1590.5340000000001</v>
      </c>
      <c r="O250" s="11"/>
      <c r="P250" s="236"/>
      <c r="Q250" s="236"/>
      <c r="R250" s="11">
        <v>85</v>
      </c>
      <c r="S250" s="236">
        <v>97179.22</v>
      </c>
      <c r="T250" s="236">
        <v>1143.2849411764701</v>
      </c>
      <c r="U250" s="239"/>
      <c r="V250" s="11"/>
      <c r="W250" s="11"/>
      <c r="X250" s="11"/>
      <c r="Y250" s="11"/>
      <c r="Z250" s="11"/>
      <c r="AA250" s="11"/>
      <c r="AB250" s="11"/>
      <c r="AC250" s="11"/>
      <c r="AD250" s="11"/>
    </row>
    <row r="251" spans="1:30">
      <c r="A251" s="55"/>
      <c r="B251" s="11"/>
      <c r="C251" s="11" t="s">
        <v>516</v>
      </c>
      <c r="D251" s="11"/>
      <c r="E251" s="11" t="s">
        <v>95</v>
      </c>
      <c r="F251" s="11">
        <v>3</v>
      </c>
      <c r="G251" s="236">
        <v>113.731666666667</v>
      </c>
      <c r="H251" s="236">
        <v>3586.57</v>
      </c>
      <c r="I251" s="236">
        <v>1195.5233333333299</v>
      </c>
      <c r="J251" s="226">
        <v>7</v>
      </c>
      <c r="L251" s="11">
        <v>2</v>
      </c>
      <c r="M251" s="236">
        <v>802.81</v>
      </c>
      <c r="N251" s="236">
        <v>802.81</v>
      </c>
      <c r="O251" s="11"/>
      <c r="P251" s="236"/>
      <c r="Q251" s="236"/>
      <c r="R251" s="11">
        <v>3</v>
      </c>
      <c r="S251" s="236">
        <v>3586.57</v>
      </c>
      <c r="T251" s="236">
        <v>1195.5233333333299</v>
      </c>
      <c r="U251" s="239"/>
      <c r="V251" s="11"/>
      <c r="W251" s="11"/>
      <c r="X251" s="11"/>
      <c r="Y251" s="11"/>
      <c r="Z251" s="11"/>
      <c r="AA251" s="11"/>
      <c r="AB251" s="11"/>
      <c r="AC251" s="11"/>
      <c r="AD251" s="11"/>
    </row>
    <row r="252" spans="1:30">
      <c r="A252" s="55"/>
      <c r="B252" s="11"/>
      <c r="C252" s="11" t="s">
        <v>517</v>
      </c>
      <c r="D252" s="11"/>
      <c r="E252" s="11" t="s">
        <v>88</v>
      </c>
      <c r="F252" s="11">
        <v>11</v>
      </c>
      <c r="G252" s="236">
        <v>96.717083333333306</v>
      </c>
      <c r="H252" s="236">
        <v>27076.44</v>
      </c>
      <c r="I252" s="236">
        <v>2461.49454545455</v>
      </c>
      <c r="J252" s="226">
        <v>13</v>
      </c>
      <c r="L252" s="11">
        <v>8</v>
      </c>
      <c r="M252" s="236">
        <v>2486.0300000000002</v>
      </c>
      <c r="N252" s="236">
        <v>828.67666666666696</v>
      </c>
      <c r="O252" s="11"/>
      <c r="P252" s="236"/>
      <c r="Q252" s="236"/>
      <c r="R252" s="11">
        <v>11</v>
      </c>
      <c r="S252" s="236">
        <v>27076.44</v>
      </c>
      <c r="T252" s="236">
        <v>2461.49454545455</v>
      </c>
      <c r="U252" s="239"/>
      <c r="V252" s="11"/>
      <c r="W252" s="11"/>
      <c r="X252" s="11"/>
      <c r="Y252" s="11"/>
      <c r="Z252" s="11"/>
      <c r="AA252" s="11"/>
      <c r="AB252" s="11"/>
      <c r="AC252" s="11"/>
      <c r="AD252" s="11"/>
    </row>
    <row r="253" spans="1:30">
      <c r="A253" s="55"/>
      <c r="B253" s="11"/>
      <c r="C253" s="11" t="s">
        <v>518</v>
      </c>
      <c r="D253" s="11"/>
      <c r="E253" s="11" t="s">
        <v>81</v>
      </c>
      <c r="F253" s="11">
        <v>177</v>
      </c>
      <c r="G253" s="236">
        <v>160.57176155904301</v>
      </c>
      <c r="H253" s="236">
        <v>240906.18</v>
      </c>
      <c r="I253" s="236">
        <v>1361.0518644067799</v>
      </c>
      <c r="J253" s="226">
        <v>12.1666666666667</v>
      </c>
      <c r="L253" s="11">
        <v>112</v>
      </c>
      <c r="M253" s="236">
        <v>115715.61</v>
      </c>
      <c r="N253" s="236">
        <v>1780.24015384615</v>
      </c>
      <c r="O253" s="11"/>
      <c r="P253" s="236"/>
      <c r="Q253" s="236"/>
      <c r="R253" s="11">
        <v>177</v>
      </c>
      <c r="S253" s="236">
        <v>240906.18</v>
      </c>
      <c r="T253" s="236">
        <v>1361.0518644067799</v>
      </c>
      <c r="U253" s="239"/>
      <c r="V253" s="11"/>
      <c r="W253" s="11"/>
      <c r="X253" s="11"/>
      <c r="Y253" s="11"/>
      <c r="Z253" s="11"/>
      <c r="AA253" s="11"/>
      <c r="AB253" s="11"/>
      <c r="AC253" s="11"/>
      <c r="AD253" s="11"/>
    </row>
    <row r="254" spans="1:30">
      <c r="A254" s="55"/>
      <c r="B254" s="11"/>
      <c r="C254" s="11" t="s">
        <v>519</v>
      </c>
      <c r="D254" s="11"/>
      <c r="E254" s="11" t="s">
        <v>70</v>
      </c>
      <c r="F254" s="11">
        <v>11</v>
      </c>
      <c r="G254" s="236">
        <v>37.89</v>
      </c>
      <c r="H254" s="236">
        <v>12137.89</v>
      </c>
      <c r="I254" s="236">
        <v>1103.4445454545501</v>
      </c>
      <c r="J254" s="226">
        <v>13</v>
      </c>
      <c r="L254" s="11">
        <v>7</v>
      </c>
      <c r="M254" s="236">
        <v>4397.83</v>
      </c>
      <c r="N254" s="236">
        <v>1099.4575</v>
      </c>
      <c r="O254" s="11"/>
      <c r="P254" s="236"/>
      <c r="Q254" s="236"/>
      <c r="R254" s="11">
        <v>11</v>
      </c>
      <c r="S254" s="236">
        <v>12137.89</v>
      </c>
      <c r="T254" s="236">
        <v>1103.4445454545501</v>
      </c>
      <c r="U254" s="239"/>
      <c r="V254" s="11"/>
      <c r="W254" s="11"/>
      <c r="X254" s="11"/>
      <c r="Y254" s="11"/>
      <c r="Z254" s="11"/>
      <c r="AA254" s="11"/>
      <c r="AB254" s="11"/>
      <c r="AC254" s="11"/>
      <c r="AD254" s="11"/>
    </row>
    <row r="255" spans="1:30">
      <c r="A255" s="55"/>
      <c r="B255" s="11"/>
      <c r="C255" s="11" t="s">
        <v>520</v>
      </c>
      <c r="D255" s="11"/>
      <c r="E255" s="11" t="s">
        <v>79</v>
      </c>
      <c r="F255" s="11">
        <v>7</v>
      </c>
      <c r="G255" s="236">
        <v>90.132291666666703</v>
      </c>
      <c r="H255" s="236">
        <v>5901.88</v>
      </c>
      <c r="I255" s="236">
        <v>843.12571428571403</v>
      </c>
      <c r="J255" s="226">
        <v>15</v>
      </c>
      <c r="L255" s="11">
        <v>4</v>
      </c>
      <c r="M255" s="236">
        <v>3891.2</v>
      </c>
      <c r="N255" s="236">
        <v>1297.06666666667</v>
      </c>
      <c r="O255" s="11"/>
      <c r="P255" s="236"/>
      <c r="Q255" s="236"/>
      <c r="R255" s="11">
        <v>7</v>
      </c>
      <c r="S255" s="236">
        <v>5901.88</v>
      </c>
      <c r="T255" s="236">
        <v>843.12571428571403</v>
      </c>
      <c r="U255" s="239"/>
      <c r="V255" s="11"/>
      <c r="W255" s="11"/>
      <c r="X255" s="11"/>
      <c r="Y255" s="11"/>
      <c r="Z255" s="11"/>
      <c r="AA255" s="11"/>
      <c r="AB255" s="11"/>
      <c r="AC255" s="11"/>
      <c r="AD255" s="11"/>
    </row>
    <row r="256" spans="1:30">
      <c r="A256" s="55"/>
      <c r="B256" s="11"/>
      <c r="C256" s="11" t="s">
        <v>521</v>
      </c>
      <c r="D256" s="11"/>
      <c r="E256" s="11" t="s">
        <v>59</v>
      </c>
      <c r="F256" s="11">
        <v>28</v>
      </c>
      <c r="G256" s="236">
        <v>154.82780303030299</v>
      </c>
      <c r="H256" s="236">
        <v>29190.49</v>
      </c>
      <c r="I256" s="236">
        <v>1042.5174999999999</v>
      </c>
      <c r="J256" s="226">
        <v>11.714285714285699</v>
      </c>
      <c r="L256" s="11">
        <v>18</v>
      </c>
      <c r="M256" s="236">
        <v>11202.81</v>
      </c>
      <c r="N256" s="236">
        <v>1120.2809999999999</v>
      </c>
      <c r="O256" s="11"/>
      <c r="P256" s="236"/>
      <c r="Q256" s="236"/>
      <c r="R256" s="11">
        <v>28</v>
      </c>
      <c r="S256" s="236">
        <v>29190.49</v>
      </c>
      <c r="T256" s="236">
        <v>1042.5174999999999</v>
      </c>
      <c r="U256" s="239"/>
      <c r="V256" s="11"/>
      <c r="W256" s="11"/>
      <c r="X256" s="11"/>
      <c r="Y256" s="11"/>
      <c r="Z256" s="11"/>
      <c r="AA256" s="11"/>
      <c r="AB256" s="11"/>
      <c r="AC256" s="11"/>
      <c r="AD256" s="11"/>
    </row>
    <row r="257" spans="1:30">
      <c r="A257" s="55"/>
      <c r="B257" s="11"/>
      <c r="C257" s="11" t="s">
        <v>523</v>
      </c>
      <c r="D257" s="11"/>
      <c r="E257" s="11" t="s">
        <v>55</v>
      </c>
      <c r="F257" s="11">
        <v>2</v>
      </c>
      <c r="G257" s="236"/>
      <c r="H257" s="236">
        <v>2886.79</v>
      </c>
      <c r="I257" s="236">
        <v>1443.395</v>
      </c>
      <c r="J257" s="226"/>
      <c r="L257" s="11">
        <v>2</v>
      </c>
      <c r="M257" s="236"/>
      <c r="N257" s="236"/>
      <c r="O257" s="11"/>
      <c r="P257" s="236"/>
      <c r="Q257" s="236"/>
      <c r="R257" s="11">
        <v>2</v>
      </c>
      <c r="S257" s="236">
        <v>2886.79</v>
      </c>
      <c r="T257" s="236">
        <v>1443.395</v>
      </c>
      <c r="U257" s="239"/>
      <c r="V257" s="11"/>
      <c r="W257" s="11"/>
      <c r="X257" s="11"/>
      <c r="Y257" s="11"/>
      <c r="Z257" s="11"/>
      <c r="AA257" s="11"/>
      <c r="AB257" s="11"/>
      <c r="AC257" s="11"/>
      <c r="AD257" s="11"/>
    </row>
    <row r="258" spans="1:30">
      <c r="A258" s="55"/>
      <c r="B258" s="11"/>
      <c r="C258" s="11" t="s">
        <v>525</v>
      </c>
      <c r="D258" s="11"/>
      <c r="E258" s="11" t="s">
        <v>526</v>
      </c>
      <c r="F258" s="11">
        <v>10</v>
      </c>
      <c r="G258" s="236">
        <v>90.711666666666702</v>
      </c>
      <c r="H258" s="236">
        <v>9826.4500000000007</v>
      </c>
      <c r="I258" s="236">
        <v>982.64499999999998</v>
      </c>
      <c r="J258" s="226">
        <v>13</v>
      </c>
      <c r="L258" s="11">
        <v>6</v>
      </c>
      <c r="M258" s="236">
        <v>4283.53</v>
      </c>
      <c r="N258" s="236">
        <v>1070.8824999999999</v>
      </c>
      <c r="O258" s="11"/>
      <c r="P258" s="236"/>
      <c r="Q258" s="236"/>
      <c r="R258" s="11">
        <v>10</v>
      </c>
      <c r="S258" s="236">
        <v>9826.4500000000007</v>
      </c>
      <c r="T258" s="236">
        <v>982.64499999999998</v>
      </c>
      <c r="U258" s="239"/>
      <c r="V258" s="11"/>
      <c r="W258" s="11"/>
      <c r="X258" s="11"/>
      <c r="Y258" s="11"/>
      <c r="Z258" s="11"/>
      <c r="AA258" s="11"/>
      <c r="AB258" s="11"/>
      <c r="AC258" s="11"/>
      <c r="AD258" s="11"/>
    </row>
    <row r="259" spans="1:30">
      <c r="A259" s="55"/>
      <c r="B259" s="11"/>
      <c r="C259" s="11" t="s">
        <v>527</v>
      </c>
      <c r="D259" s="11"/>
      <c r="E259" s="11" t="s">
        <v>323</v>
      </c>
      <c r="F259" s="11">
        <v>380</v>
      </c>
      <c r="G259" s="236">
        <v>124.540669068025</v>
      </c>
      <c r="H259" s="236">
        <v>378144.74</v>
      </c>
      <c r="I259" s="236">
        <v>995.11773684210505</v>
      </c>
      <c r="J259" s="226">
        <v>10.363636363636401</v>
      </c>
      <c r="L259" s="11">
        <v>256</v>
      </c>
      <c r="M259" s="236">
        <v>141943.60999999999</v>
      </c>
      <c r="N259" s="236">
        <v>1144.70653225806</v>
      </c>
      <c r="O259" s="11">
        <v>1</v>
      </c>
      <c r="P259" s="236">
        <v>120.56</v>
      </c>
      <c r="Q259" s="236">
        <v>120.56</v>
      </c>
      <c r="R259" s="11">
        <v>379</v>
      </c>
      <c r="S259" s="236">
        <v>378024.18</v>
      </c>
      <c r="T259" s="236">
        <v>997.42527704485497</v>
      </c>
      <c r="U259" s="239"/>
      <c r="V259" s="11"/>
      <c r="W259" s="11"/>
      <c r="X259" s="11"/>
      <c r="Y259" s="11"/>
      <c r="Z259" s="11"/>
      <c r="AA259" s="11"/>
      <c r="AB259" s="11"/>
      <c r="AC259" s="11"/>
      <c r="AD259" s="11"/>
    </row>
    <row r="260" spans="1:30">
      <c r="A260" s="55"/>
      <c r="B260" s="11"/>
      <c r="C260" s="11" t="s">
        <v>528</v>
      </c>
      <c r="D260" s="11"/>
      <c r="E260" s="11" t="s">
        <v>121</v>
      </c>
      <c r="F260" s="11">
        <v>298</v>
      </c>
      <c r="G260" s="236">
        <v>137.42676342428601</v>
      </c>
      <c r="H260" s="236">
        <v>372543.27</v>
      </c>
      <c r="I260" s="236">
        <v>1250.14520134228</v>
      </c>
      <c r="J260" s="226">
        <v>11.0151515151515</v>
      </c>
      <c r="L260" s="11">
        <v>205</v>
      </c>
      <c r="M260" s="236">
        <v>127785.11</v>
      </c>
      <c r="N260" s="236">
        <v>1374.03344086021</v>
      </c>
      <c r="O260" s="11">
        <v>1</v>
      </c>
      <c r="P260" s="236">
        <v>109.24</v>
      </c>
      <c r="Q260" s="236">
        <v>109.24</v>
      </c>
      <c r="R260" s="11">
        <v>297</v>
      </c>
      <c r="S260" s="236">
        <v>372434.03</v>
      </c>
      <c r="T260" s="236">
        <v>1253.9866329966301</v>
      </c>
      <c r="U260" s="239"/>
      <c r="V260" s="11"/>
      <c r="W260" s="11"/>
      <c r="X260" s="11"/>
      <c r="Y260" s="11"/>
      <c r="Z260" s="11"/>
      <c r="AA260" s="11"/>
      <c r="AB260" s="11"/>
      <c r="AC260" s="11"/>
      <c r="AD260" s="11"/>
    </row>
    <row r="261" spans="1:30">
      <c r="A261" s="55"/>
      <c r="B261" s="11"/>
      <c r="C261" s="11" t="s">
        <v>654</v>
      </c>
      <c r="D261" s="11"/>
      <c r="E261" s="11" t="s">
        <v>135</v>
      </c>
      <c r="F261" s="11">
        <v>7</v>
      </c>
      <c r="G261" s="236"/>
      <c r="H261" s="236">
        <v>3100.21</v>
      </c>
      <c r="I261" s="236">
        <v>442.88714285714298</v>
      </c>
      <c r="J261" s="226"/>
      <c r="L261" s="11">
        <v>6</v>
      </c>
      <c r="M261" s="236">
        <v>435.28</v>
      </c>
      <c r="N261" s="236">
        <v>435.28</v>
      </c>
      <c r="O261" s="11"/>
      <c r="P261" s="236"/>
      <c r="Q261" s="236"/>
      <c r="R261" s="11">
        <v>7</v>
      </c>
      <c r="S261" s="236">
        <v>3100.21</v>
      </c>
      <c r="T261" s="236">
        <v>442.88714285714298</v>
      </c>
      <c r="U261" s="239"/>
      <c r="V261" s="11"/>
      <c r="W261" s="11"/>
      <c r="X261" s="11"/>
      <c r="Y261" s="11"/>
      <c r="Z261" s="11"/>
      <c r="AA261" s="11"/>
      <c r="AB261" s="11"/>
      <c r="AC261" s="11"/>
      <c r="AD261" s="11"/>
    </row>
    <row r="262" spans="1:30">
      <c r="A262" s="55"/>
      <c r="B262" s="11"/>
      <c r="C262" s="11" t="s">
        <v>655</v>
      </c>
      <c r="D262" s="11"/>
      <c r="E262" s="11" t="s">
        <v>533</v>
      </c>
      <c r="F262" s="11">
        <v>2</v>
      </c>
      <c r="G262" s="236"/>
      <c r="H262" s="236">
        <v>232.09</v>
      </c>
      <c r="I262" s="236">
        <v>116.045</v>
      </c>
      <c r="J262" s="226"/>
      <c r="L262" s="11">
        <v>2</v>
      </c>
      <c r="M262" s="236"/>
      <c r="N262" s="236"/>
      <c r="O262" s="11"/>
      <c r="P262" s="236"/>
      <c r="Q262" s="236"/>
      <c r="R262" s="11">
        <v>2</v>
      </c>
      <c r="S262" s="236">
        <v>232.09</v>
      </c>
      <c r="T262" s="236">
        <v>116.045</v>
      </c>
      <c r="U262" s="239"/>
      <c r="V262" s="11"/>
      <c r="W262" s="11"/>
      <c r="X262" s="11"/>
      <c r="Y262" s="11"/>
      <c r="Z262" s="11"/>
      <c r="AA262" s="11"/>
      <c r="AB262" s="11"/>
      <c r="AC262" s="11"/>
      <c r="AD262" s="11"/>
    </row>
    <row r="263" spans="1:30">
      <c r="A263" s="55"/>
      <c r="B263" s="11"/>
      <c r="C263" s="11" t="s">
        <v>532</v>
      </c>
      <c r="D263" s="11"/>
      <c r="E263" s="11" t="s">
        <v>533</v>
      </c>
      <c r="F263" s="11">
        <v>80</v>
      </c>
      <c r="G263" s="236">
        <v>111.18310261708</v>
      </c>
      <c r="H263" s="236">
        <v>66398.17</v>
      </c>
      <c r="I263" s="236">
        <v>829.977125</v>
      </c>
      <c r="J263" s="226">
        <v>9.5</v>
      </c>
      <c r="L263" s="11">
        <v>50</v>
      </c>
      <c r="M263" s="236">
        <v>32024.94</v>
      </c>
      <c r="N263" s="236">
        <v>1067.498</v>
      </c>
      <c r="O263" s="11"/>
      <c r="P263" s="236"/>
      <c r="Q263" s="236"/>
      <c r="R263" s="11">
        <v>80</v>
      </c>
      <c r="S263" s="236">
        <v>66398.17</v>
      </c>
      <c r="T263" s="236">
        <v>829.977125</v>
      </c>
      <c r="U263" s="239"/>
      <c r="V263" s="11"/>
      <c r="W263" s="11"/>
      <c r="X263" s="11"/>
      <c r="Y263" s="11"/>
      <c r="Z263" s="11"/>
      <c r="AA263" s="11"/>
      <c r="AB263" s="11"/>
      <c r="AC263" s="11"/>
      <c r="AD263" s="11"/>
    </row>
    <row r="264" spans="1:30">
      <c r="A264" s="55"/>
      <c r="B264" s="11"/>
      <c r="C264" s="11" t="s">
        <v>535</v>
      </c>
      <c r="D264" s="11"/>
      <c r="E264" s="11" t="s">
        <v>158</v>
      </c>
      <c r="F264" s="11">
        <v>146</v>
      </c>
      <c r="G264" s="236">
        <v>104.30031358225099</v>
      </c>
      <c r="H264" s="236">
        <v>184991.85</v>
      </c>
      <c r="I264" s="236">
        <v>1267.06746575342</v>
      </c>
      <c r="J264" s="226">
        <v>11.5625</v>
      </c>
      <c r="L264" s="11">
        <v>102</v>
      </c>
      <c r="M264" s="236">
        <v>49048.72</v>
      </c>
      <c r="N264" s="236">
        <v>1114.74363636364</v>
      </c>
      <c r="O264" s="11"/>
      <c r="P264" s="236"/>
      <c r="Q264" s="236"/>
      <c r="R264" s="11">
        <v>146</v>
      </c>
      <c r="S264" s="236">
        <v>184991.85</v>
      </c>
      <c r="T264" s="236">
        <v>1267.06746575342</v>
      </c>
      <c r="U264" s="239"/>
      <c r="V264" s="11"/>
      <c r="W264" s="11"/>
      <c r="X264" s="11"/>
      <c r="Y264" s="11"/>
      <c r="Z264" s="11"/>
      <c r="AA264" s="11"/>
      <c r="AB264" s="11"/>
      <c r="AC264" s="11"/>
      <c r="AD264" s="11"/>
    </row>
    <row r="265" spans="1:30">
      <c r="A265" s="55"/>
      <c r="B265" s="11"/>
      <c r="C265" s="11" t="s">
        <v>536</v>
      </c>
      <c r="D265" s="11"/>
      <c r="E265" s="11" t="s">
        <v>79</v>
      </c>
      <c r="F265" s="11">
        <v>51</v>
      </c>
      <c r="G265" s="236">
        <v>167.94356604506601</v>
      </c>
      <c r="H265" s="236">
        <v>87021.84</v>
      </c>
      <c r="I265" s="236">
        <v>1706.31058823529</v>
      </c>
      <c r="J265" s="226">
        <v>12.2307692307692</v>
      </c>
      <c r="L265" s="11">
        <v>37</v>
      </c>
      <c r="M265" s="236">
        <v>24882.91</v>
      </c>
      <c r="N265" s="236">
        <v>1777.35071428571</v>
      </c>
      <c r="O265" s="11"/>
      <c r="P265" s="236"/>
      <c r="Q265" s="236"/>
      <c r="R265" s="11">
        <v>51</v>
      </c>
      <c r="S265" s="236">
        <v>87021.84</v>
      </c>
      <c r="T265" s="236">
        <v>1706.31058823529</v>
      </c>
      <c r="U265" s="239"/>
      <c r="V265" s="11"/>
      <c r="W265" s="11"/>
      <c r="X265" s="11"/>
      <c r="Y265" s="11"/>
      <c r="Z265" s="11"/>
      <c r="AA265" s="11"/>
      <c r="AB265" s="11"/>
      <c r="AC265" s="11"/>
      <c r="AD265" s="11"/>
    </row>
    <row r="266" spans="1:30">
      <c r="A266" s="55"/>
      <c r="B266" s="11"/>
      <c r="C266" s="11" t="s">
        <v>537</v>
      </c>
      <c r="D266" s="11"/>
      <c r="E266" s="11" t="s">
        <v>146</v>
      </c>
      <c r="F266" s="11">
        <v>22</v>
      </c>
      <c r="G266" s="236">
        <v>260.13393939393899</v>
      </c>
      <c r="H266" s="236">
        <v>29706.83</v>
      </c>
      <c r="I266" s="236">
        <v>1350.3104545454501</v>
      </c>
      <c r="J266" s="226">
        <v>7</v>
      </c>
      <c r="L266" s="11">
        <v>17</v>
      </c>
      <c r="M266" s="236">
        <v>8636.9599999999991</v>
      </c>
      <c r="N266" s="236">
        <v>1727.3920000000001</v>
      </c>
      <c r="O266" s="11"/>
      <c r="P266" s="236"/>
      <c r="Q266" s="236"/>
      <c r="R266" s="11">
        <v>22</v>
      </c>
      <c r="S266" s="236">
        <v>29706.83</v>
      </c>
      <c r="T266" s="236">
        <v>1350.3104545454501</v>
      </c>
      <c r="U266" s="239"/>
      <c r="V266" s="11"/>
      <c r="W266" s="11"/>
      <c r="X266" s="11"/>
      <c r="Y266" s="11"/>
      <c r="Z266" s="11"/>
      <c r="AA266" s="11"/>
      <c r="AB266" s="11"/>
      <c r="AC266" s="11"/>
      <c r="AD266" s="11"/>
    </row>
    <row r="267" spans="1:30">
      <c r="A267" s="55"/>
      <c r="B267" s="11"/>
      <c r="C267" s="11" t="s">
        <v>537</v>
      </c>
      <c r="D267" s="11"/>
      <c r="E267" s="11" t="s">
        <v>89</v>
      </c>
      <c r="F267" s="11">
        <v>1</v>
      </c>
      <c r="G267" s="236">
        <v>156.270833333333</v>
      </c>
      <c r="H267" s="236">
        <v>1875.25</v>
      </c>
      <c r="I267" s="236">
        <v>1875.25</v>
      </c>
      <c r="J267" s="226">
        <v>13</v>
      </c>
      <c r="L267" s="11"/>
      <c r="M267" s="236">
        <v>1875.25</v>
      </c>
      <c r="N267" s="236">
        <v>1875.25</v>
      </c>
      <c r="O267" s="11"/>
      <c r="P267" s="236"/>
      <c r="Q267" s="236"/>
      <c r="R267" s="11">
        <v>1</v>
      </c>
      <c r="S267" s="236">
        <v>1875.25</v>
      </c>
      <c r="T267" s="236">
        <v>1875.25</v>
      </c>
      <c r="U267" s="239"/>
      <c r="V267" s="11"/>
      <c r="W267" s="11"/>
      <c r="X267" s="11"/>
      <c r="Y267" s="11"/>
      <c r="Z267" s="11"/>
      <c r="AA267" s="11"/>
      <c r="AB267" s="11"/>
      <c r="AC267" s="11"/>
      <c r="AD267" s="11"/>
    </row>
    <row r="268" spans="1:30">
      <c r="A268" s="55"/>
      <c r="B268" s="11"/>
      <c r="C268" s="11" t="s">
        <v>656</v>
      </c>
      <c r="D268" s="11"/>
      <c r="E268" s="11" t="s">
        <v>336</v>
      </c>
      <c r="F268" s="11">
        <v>4</v>
      </c>
      <c r="G268" s="236"/>
      <c r="H268" s="236">
        <v>11997.7</v>
      </c>
      <c r="I268" s="236">
        <v>2999.4250000000002</v>
      </c>
      <c r="J268" s="226"/>
      <c r="L268" s="11">
        <v>4</v>
      </c>
      <c r="M268" s="236"/>
      <c r="N268" s="236"/>
      <c r="O268" s="11"/>
      <c r="P268" s="236"/>
      <c r="Q268" s="236"/>
      <c r="R268" s="11">
        <v>4</v>
      </c>
      <c r="S268" s="236">
        <v>11997.7</v>
      </c>
      <c r="T268" s="236">
        <v>2999.4250000000002</v>
      </c>
      <c r="U268" s="239"/>
      <c r="V268" s="11"/>
      <c r="W268" s="11"/>
      <c r="X268" s="11"/>
      <c r="Y268" s="11"/>
      <c r="Z268" s="11"/>
      <c r="AA268" s="11"/>
      <c r="AB268" s="11"/>
      <c r="AC268" s="11"/>
      <c r="AD268" s="11"/>
    </row>
    <row r="269" spans="1:30">
      <c r="A269" s="55"/>
      <c r="B269" s="11"/>
      <c r="C269" s="11" t="s">
        <v>538</v>
      </c>
      <c r="D269" s="11"/>
      <c r="E269" s="11" t="s">
        <v>336</v>
      </c>
      <c r="F269" s="11">
        <v>16</v>
      </c>
      <c r="G269" s="236">
        <v>36.058333333333302</v>
      </c>
      <c r="H269" s="236">
        <v>40313.93</v>
      </c>
      <c r="I269" s="236">
        <v>2519.620625</v>
      </c>
      <c r="J269" s="226">
        <v>13</v>
      </c>
      <c r="L269" s="11">
        <v>12</v>
      </c>
      <c r="M269" s="236">
        <v>12096.94</v>
      </c>
      <c r="N269" s="236">
        <v>3024.2350000000001</v>
      </c>
      <c r="O269" s="11"/>
      <c r="P269" s="236"/>
      <c r="Q269" s="236"/>
      <c r="R269" s="11">
        <v>16</v>
      </c>
      <c r="S269" s="236">
        <v>40313.93</v>
      </c>
      <c r="T269" s="236">
        <v>2519.620625</v>
      </c>
      <c r="U269" s="239"/>
      <c r="V269" s="11"/>
      <c r="W269" s="11"/>
      <c r="X269" s="11"/>
      <c r="Y269" s="11"/>
      <c r="Z269" s="11"/>
      <c r="AA269" s="11"/>
      <c r="AB269" s="11"/>
      <c r="AC269" s="11"/>
      <c r="AD269" s="11"/>
    </row>
    <row r="270" spans="1:30">
      <c r="A270" s="55"/>
      <c r="B270" s="11"/>
      <c r="C270" s="11" t="s">
        <v>542</v>
      </c>
      <c r="D270" s="11"/>
      <c r="E270" s="11" t="s">
        <v>93</v>
      </c>
      <c r="F270" s="11">
        <v>6</v>
      </c>
      <c r="G270" s="236">
        <v>27.546666666666699</v>
      </c>
      <c r="H270" s="236">
        <v>16412.259999999998</v>
      </c>
      <c r="I270" s="236">
        <v>2735.3766666666702</v>
      </c>
      <c r="J270" s="226">
        <v>19</v>
      </c>
      <c r="L270" s="11">
        <v>5</v>
      </c>
      <c r="M270" s="236">
        <v>522.84</v>
      </c>
      <c r="N270" s="236">
        <v>522.84</v>
      </c>
      <c r="O270" s="11"/>
      <c r="P270" s="236"/>
      <c r="Q270" s="236"/>
      <c r="R270" s="11">
        <v>6</v>
      </c>
      <c r="S270" s="236">
        <v>16412.259999999998</v>
      </c>
      <c r="T270" s="236">
        <v>2735.3766666666702</v>
      </c>
      <c r="U270" s="239"/>
      <c r="V270" s="11"/>
      <c r="W270" s="11"/>
      <c r="X270" s="11"/>
      <c r="Y270" s="11"/>
      <c r="Z270" s="11"/>
      <c r="AA270" s="11"/>
      <c r="AB270" s="11"/>
      <c r="AC270" s="11"/>
      <c r="AD270" s="11"/>
    </row>
    <row r="271" spans="1:30">
      <c r="A271" s="55"/>
      <c r="B271" s="11"/>
      <c r="C271" s="11" t="s">
        <v>715</v>
      </c>
      <c r="D271" s="11"/>
      <c r="E271" s="11" t="s">
        <v>98</v>
      </c>
      <c r="F271" s="11">
        <v>1</v>
      </c>
      <c r="G271" s="236"/>
      <c r="H271" s="236">
        <v>567.12</v>
      </c>
      <c r="I271" s="236">
        <v>567.12</v>
      </c>
      <c r="J271" s="226"/>
      <c r="L271" s="11">
        <v>1</v>
      </c>
      <c r="M271" s="236"/>
      <c r="N271" s="236"/>
      <c r="O271" s="11"/>
      <c r="P271" s="236"/>
      <c r="Q271" s="236"/>
      <c r="R271" s="11">
        <v>1</v>
      </c>
      <c r="S271" s="236">
        <v>567.12</v>
      </c>
      <c r="T271" s="236">
        <v>567.12</v>
      </c>
      <c r="U271" s="239"/>
      <c r="V271" s="11"/>
      <c r="W271" s="11"/>
      <c r="X271" s="11"/>
      <c r="Y271" s="11"/>
      <c r="Z271" s="11"/>
      <c r="AA271" s="11"/>
      <c r="AB271" s="11"/>
      <c r="AC271" s="11"/>
      <c r="AD271" s="11"/>
    </row>
    <row r="272" spans="1:30">
      <c r="A272" s="55"/>
      <c r="B272" s="11"/>
      <c r="C272" s="11" t="s">
        <v>544</v>
      </c>
      <c r="D272" s="11"/>
      <c r="E272" s="11" t="s">
        <v>182</v>
      </c>
      <c r="F272" s="11">
        <v>42</v>
      </c>
      <c r="G272" s="236">
        <v>107.490648148148</v>
      </c>
      <c r="H272" s="236">
        <v>59340.44</v>
      </c>
      <c r="I272" s="236">
        <v>1412.8676190476201</v>
      </c>
      <c r="J272" s="226">
        <v>12.7777777777778</v>
      </c>
      <c r="L272" s="11">
        <v>25</v>
      </c>
      <c r="M272" s="236">
        <v>24913.71</v>
      </c>
      <c r="N272" s="236">
        <v>1465.5123529411801</v>
      </c>
      <c r="O272" s="11"/>
      <c r="P272" s="236"/>
      <c r="Q272" s="236"/>
      <c r="R272" s="11">
        <v>42</v>
      </c>
      <c r="S272" s="236">
        <v>59340.44</v>
      </c>
      <c r="T272" s="236">
        <v>1412.8676190476201</v>
      </c>
      <c r="U272" s="239"/>
      <c r="V272" s="11"/>
      <c r="W272" s="11"/>
      <c r="X272" s="11"/>
      <c r="Y272" s="11"/>
      <c r="Z272" s="11"/>
      <c r="AA272" s="11"/>
      <c r="AB272" s="11"/>
      <c r="AC272" s="11"/>
      <c r="AD272" s="11"/>
    </row>
    <row r="273" spans="1:30">
      <c r="A273" s="55"/>
      <c r="B273" s="11"/>
      <c r="C273" s="11" t="s">
        <v>546</v>
      </c>
      <c r="D273" s="11"/>
      <c r="E273" s="11" t="s">
        <v>199</v>
      </c>
      <c r="F273" s="11">
        <v>5</v>
      </c>
      <c r="G273" s="236"/>
      <c r="H273" s="236">
        <v>11249.69</v>
      </c>
      <c r="I273" s="236">
        <v>2249.9380000000001</v>
      </c>
      <c r="J273" s="226"/>
      <c r="L273" s="11">
        <v>4</v>
      </c>
      <c r="M273" s="236">
        <v>4442.63</v>
      </c>
      <c r="N273" s="236">
        <v>4442.63</v>
      </c>
      <c r="O273" s="11"/>
      <c r="P273" s="236"/>
      <c r="Q273" s="236"/>
      <c r="R273" s="11">
        <v>5</v>
      </c>
      <c r="S273" s="236">
        <v>11249.69</v>
      </c>
      <c r="T273" s="236">
        <v>2249.9380000000001</v>
      </c>
      <c r="U273" s="239"/>
      <c r="V273" s="11"/>
      <c r="W273" s="11"/>
      <c r="X273" s="11"/>
      <c r="Y273" s="11"/>
      <c r="Z273" s="11"/>
      <c r="AA273" s="11"/>
      <c r="AB273" s="11"/>
      <c r="AC273" s="11"/>
      <c r="AD273" s="11"/>
    </row>
    <row r="274" spans="1:30">
      <c r="A274" s="55"/>
      <c r="B274" s="11"/>
      <c r="C274" s="11" t="s">
        <v>547</v>
      </c>
      <c r="D274" s="11"/>
      <c r="E274" s="11" t="s">
        <v>215</v>
      </c>
      <c r="F274" s="11">
        <v>82</v>
      </c>
      <c r="G274" s="236">
        <v>119.868079213184</v>
      </c>
      <c r="H274" s="236">
        <v>82719.97</v>
      </c>
      <c r="I274" s="236">
        <v>1008.7801219512201</v>
      </c>
      <c r="J274" s="226">
        <v>10.894736842105299</v>
      </c>
      <c r="L274" s="11">
        <v>55</v>
      </c>
      <c r="M274" s="236">
        <v>35794.82</v>
      </c>
      <c r="N274" s="236">
        <v>1325.7340740740699</v>
      </c>
      <c r="O274" s="11"/>
      <c r="P274" s="236"/>
      <c r="Q274" s="236"/>
      <c r="R274" s="11">
        <v>82</v>
      </c>
      <c r="S274" s="236">
        <v>82719.97</v>
      </c>
      <c r="T274" s="236">
        <v>1008.7801219512201</v>
      </c>
      <c r="U274" s="239"/>
      <c r="V274" s="11"/>
      <c r="W274" s="11"/>
      <c r="X274" s="11"/>
      <c r="Y274" s="11"/>
      <c r="Z274" s="11"/>
      <c r="AA274" s="11"/>
      <c r="AB274" s="11"/>
      <c r="AC274" s="11"/>
      <c r="AD274" s="11"/>
    </row>
    <row r="275" spans="1:30">
      <c r="A275" s="55"/>
      <c r="B275" s="11"/>
      <c r="C275" s="11" t="s">
        <v>548</v>
      </c>
      <c r="D275" s="11"/>
      <c r="E275" s="11" t="s">
        <v>72</v>
      </c>
      <c r="F275" s="11">
        <v>2</v>
      </c>
      <c r="G275" s="236">
        <v>225.916666666667</v>
      </c>
      <c r="H275" s="236">
        <v>5896.05</v>
      </c>
      <c r="I275" s="236">
        <v>2948.0250000000001</v>
      </c>
      <c r="J275" s="226">
        <v>7</v>
      </c>
      <c r="L275" s="11">
        <v>1</v>
      </c>
      <c r="M275" s="236">
        <v>1645.96</v>
      </c>
      <c r="N275" s="236">
        <v>1645.96</v>
      </c>
      <c r="O275" s="11"/>
      <c r="P275" s="236"/>
      <c r="Q275" s="236"/>
      <c r="R275" s="11">
        <v>2</v>
      </c>
      <c r="S275" s="236">
        <v>5896.05</v>
      </c>
      <c r="T275" s="236">
        <v>2948.0250000000001</v>
      </c>
      <c r="U275" s="239"/>
      <c r="V275" s="11"/>
      <c r="W275" s="11"/>
      <c r="X275" s="11"/>
      <c r="Y275" s="11"/>
      <c r="Z275" s="11"/>
      <c r="AA275" s="11"/>
      <c r="AB275" s="11"/>
      <c r="AC275" s="11"/>
      <c r="AD275" s="11"/>
    </row>
    <row r="276" spans="1:30">
      <c r="A276" s="55"/>
      <c r="B276" s="11"/>
      <c r="C276" s="11" t="s">
        <v>549</v>
      </c>
      <c r="D276" s="11"/>
      <c r="E276" s="11" t="s">
        <v>91</v>
      </c>
      <c r="F276" s="11">
        <v>2</v>
      </c>
      <c r="G276" s="236">
        <v>72.48</v>
      </c>
      <c r="H276" s="236">
        <v>1629.6</v>
      </c>
      <c r="I276" s="236">
        <v>814.8</v>
      </c>
      <c r="J276" s="226">
        <v>12</v>
      </c>
      <c r="L276" s="11">
        <v>1</v>
      </c>
      <c r="M276" s="236">
        <v>869.28</v>
      </c>
      <c r="N276" s="236">
        <v>869.28</v>
      </c>
      <c r="O276" s="11"/>
      <c r="P276" s="236"/>
      <c r="Q276" s="236"/>
      <c r="R276" s="11">
        <v>2</v>
      </c>
      <c r="S276" s="236">
        <v>1629.6</v>
      </c>
      <c r="T276" s="236">
        <v>814.8</v>
      </c>
      <c r="U276" s="239"/>
      <c r="V276" s="11"/>
      <c r="W276" s="11"/>
      <c r="X276" s="11"/>
      <c r="Y276" s="11"/>
      <c r="Z276" s="11"/>
      <c r="AA276" s="11"/>
      <c r="AB276" s="11"/>
      <c r="AC276" s="11"/>
      <c r="AD276" s="11"/>
    </row>
    <row r="277" spans="1:30">
      <c r="A277" s="55"/>
      <c r="B277" s="11"/>
      <c r="C277" s="11" t="s">
        <v>550</v>
      </c>
      <c r="D277" s="11"/>
      <c r="E277" s="11" t="s">
        <v>66</v>
      </c>
      <c r="F277" s="11">
        <v>67</v>
      </c>
      <c r="G277" s="236">
        <v>127.932595117845</v>
      </c>
      <c r="H277" s="236">
        <v>79598.2</v>
      </c>
      <c r="I277" s="236">
        <v>1188.0328358208999</v>
      </c>
      <c r="J277" s="226">
        <v>11.9333333333333</v>
      </c>
      <c r="L277" s="11">
        <v>47</v>
      </c>
      <c r="M277" s="236">
        <v>29064.29</v>
      </c>
      <c r="N277" s="236">
        <v>1453.2145</v>
      </c>
      <c r="O277" s="11"/>
      <c r="P277" s="236"/>
      <c r="Q277" s="236"/>
      <c r="R277" s="11">
        <v>67</v>
      </c>
      <c r="S277" s="236">
        <v>79598.2</v>
      </c>
      <c r="T277" s="236">
        <v>1188.0328358208999</v>
      </c>
      <c r="U277" s="239"/>
      <c r="V277" s="11"/>
      <c r="W277" s="11"/>
      <c r="X277" s="11"/>
      <c r="Y277" s="11"/>
      <c r="Z277" s="11"/>
      <c r="AA277" s="11"/>
      <c r="AB277" s="11"/>
      <c r="AC277" s="11"/>
      <c r="AD277" s="11"/>
    </row>
    <row r="278" spans="1:30">
      <c r="A278" s="55"/>
      <c r="B278" s="11"/>
      <c r="C278" s="11" t="s">
        <v>552</v>
      </c>
      <c r="D278" s="11"/>
      <c r="E278" s="11" t="s">
        <v>77</v>
      </c>
      <c r="F278" s="11">
        <v>31</v>
      </c>
      <c r="G278" s="236">
        <v>136.47993686868699</v>
      </c>
      <c r="H278" s="236">
        <v>42303.37</v>
      </c>
      <c r="I278" s="236">
        <v>1364.62483870968</v>
      </c>
      <c r="J278" s="226">
        <v>9.1666666666666696</v>
      </c>
      <c r="L278" s="11">
        <v>21</v>
      </c>
      <c r="M278" s="236">
        <v>14526.3</v>
      </c>
      <c r="N278" s="236">
        <v>1452.63</v>
      </c>
      <c r="O278" s="11"/>
      <c r="P278" s="236"/>
      <c r="Q278" s="236"/>
      <c r="R278" s="11">
        <v>31</v>
      </c>
      <c r="S278" s="236">
        <v>42303.37</v>
      </c>
      <c r="T278" s="236">
        <v>1364.62483870968</v>
      </c>
      <c r="U278" s="239"/>
      <c r="V278" s="11"/>
      <c r="W278" s="11"/>
      <c r="X278" s="11"/>
      <c r="Y278" s="11"/>
      <c r="Z278" s="11"/>
      <c r="AA278" s="11"/>
      <c r="AB278" s="11"/>
      <c r="AC278" s="11"/>
      <c r="AD278" s="11"/>
    </row>
    <row r="279" spans="1:30">
      <c r="A279" s="55"/>
      <c r="B279" s="11"/>
      <c r="C279" s="11" t="s">
        <v>554</v>
      </c>
      <c r="D279" s="11"/>
      <c r="E279" s="11" t="s">
        <v>323</v>
      </c>
      <c r="F279" s="11">
        <v>1</v>
      </c>
      <c r="G279" s="236"/>
      <c r="H279" s="236">
        <v>2403.83</v>
      </c>
      <c r="I279" s="236">
        <v>2403.83</v>
      </c>
      <c r="J279" s="226"/>
      <c r="L279" s="11">
        <v>1</v>
      </c>
      <c r="M279" s="236"/>
      <c r="N279" s="236"/>
      <c r="O279" s="11"/>
      <c r="P279" s="236"/>
      <c r="Q279" s="236"/>
      <c r="R279" s="11">
        <v>1</v>
      </c>
      <c r="S279" s="236">
        <v>2403.83</v>
      </c>
      <c r="T279" s="236">
        <v>2403.83</v>
      </c>
      <c r="U279" s="239"/>
      <c r="V279" s="11"/>
      <c r="W279" s="11"/>
      <c r="X279" s="11"/>
      <c r="Y279" s="11"/>
      <c r="Z279" s="11"/>
      <c r="AA279" s="11"/>
      <c r="AB279" s="11"/>
      <c r="AC279" s="11"/>
      <c r="AD279" s="11"/>
    </row>
    <row r="280" spans="1:30">
      <c r="A280" s="55"/>
      <c r="B280" s="11"/>
      <c r="C280" s="11" t="s">
        <v>555</v>
      </c>
      <c r="D280" s="11"/>
      <c r="E280" s="11" t="s">
        <v>156</v>
      </c>
      <c r="F280" s="11">
        <v>2</v>
      </c>
      <c r="G280" s="236"/>
      <c r="H280" s="236">
        <v>1020.47</v>
      </c>
      <c r="I280" s="236">
        <v>510.23500000000001</v>
      </c>
      <c r="J280" s="226"/>
      <c r="L280" s="11">
        <v>1</v>
      </c>
      <c r="M280" s="236">
        <v>708.75</v>
      </c>
      <c r="N280" s="236">
        <v>708.75</v>
      </c>
      <c r="O280" s="11"/>
      <c r="P280" s="236"/>
      <c r="Q280" s="236"/>
      <c r="R280" s="11">
        <v>2</v>
      </c>
      <c r="S280" s="236">
        <v>1020.47</v>
      </c>
      <c r="T280" s="236">
        <v>510.23500000000001</v>
      </c>
      <c r="U280" s="239"/>
      <c r="V280" s="11"/>
      <c r="W280" s="11"/>
      <c r="X280" s="11"/>
      <c r="Y280" s="11"/>
      <c r="Z280" s="11"/>
      <c r="AA280" s="11"/>
      <c r="AB280" s="11"/>
      <c r="AC280" s="11"/>
      <c r="AD280" s="11"/>
    </row>
    <row r="281" spans="1:30">
      <c r="A281" s="55"/>
      <c r="B281" s="11"/>
      <c r="C281" s="11" t="s">
        <v>556</v>
      </c>
      <c r="D281" s="11"/>
      <c r="E281" s="11" t="s">
        <v>110</v>
      </c>
      <c r="F281" s="11">
        <v>34</v>
      </c>
      <c r="G281" s="236">
        <v>194.478194444444</v>
      </c>
      <c r="H281" s="236">
        <v>57178.76</v>
      </c>
      <c r="I281" s="236">
        <v>1681.7282352941199</v>
      </c>
      <c r="J281" s="226">
        <v>16</v>
      </c>
      <c r="L281" s="11">
        <v>27</v>
      </c>
      <c r="M281" s="236">
        <v>18494.97</v>
      </c>
      <c r="N281" s="236">
        <v>2642.1385714285698</v>
      </c>
      <c r="O281" s="11"/>
      <c r="P281" s="236"/>
      <c r="Q281" s="236"/>
      <c r="R281" s="11">
        <v>34</v>
      </c>
      <c r="S281" s="236">
        <v>57178.76</v>
      </c>
      <c r="T281" s="236">
        <v>1681.7282352941199</v>
      </c>
      <c r="U281" s="239"/>
      <c r="V281" s="11"/>
      <c r="W281" s="11"/>
      <c r="X281" s="11"/>
      <c r="Y281" s="11"/>
      <c r="Z281" s="11"/>
      <c r="AA281" s="11"/>
      <c r="AB281" s="11"/>
      <c r="AC281" s="11"/>
      <c r="AD281" s="11"/>
    </row>
    <row r="282" spans="1:30">
      <c r="A282" s="55"/>
      <c r="B282" s="11"/>
      <c r="C282" s="11" t="s">
        <v>557</v>
      </c>
      <c r="D282" s="11"/>
      <c r="E282" s="11" t="s">
        <v>88</v>
      </c>
      <c r="F282" s="11">
        <v>1</v>
      </c>
      <c r="G282" s="236">
        <v>196.12166666666701</v>
      </c>
      <c r="H282" s="236">
        <v>1428.88</v>
      </c>
      <c r="I282" s="236">
        <v>1428.88</v>
      </c>
      <c r="J282" s="226">
        <v>7</v>
      </c>
      <c r="L282" s="11"/>
      <c r="M282" s="236">
        <v>1428.88</v>
      </c>
      <c r="N282" s="236">
        <v>1428.88</v>
      </c>
      <c r="O282" s="11"/>
      <c r="P282" s="236"/>
      <c r="Q282" s="236"/>
      <c r="R282" s="11">
        <v>1</v>
      </c>
      <c r="S282" s="236">
        <v>1428.88</v>
      </c>
      <c r="T282" s="236">
        <v>1428.88</v>
      </c>
      <c r="U282" s="239"/>
      <c r="V282" s="11"/>
      <c r="W282" s="11"/>
      <c r="X282" s="11"/>
      <c r="Y282" s="11"/>
      <c r="Z282" s="11"/>
      <c r="AA282" s="11"/>
      <c r="AB282" s="11"/>
      <c r="AC282" s="11"/>
      <c r="AD282" s="11"/>
    </row>
    <row r="283" spans="1:30">
      <c r="A283" s="55"/>
      <c r="B283" s="11"/>
      <c r="C283" s="11" t="s">
        <v>557</v>
      </c>
      <c r="D283" s="11"/>
      <c r="E283" s="11" t="s">
        <v>558</v>
      </c>
      <c r="F283" s="11">
        <v>36</v>
      </c>
      <c r="G283" s="236">
        <v>143.57717312009001</v>
      </c>
      <c r="H283" s="236">
        <v>53776.82</v>
      </c>
      <c r="I283" s="236">
        <v>1493.8005555555601</v>
      </c>
      <c r="J283" s="226">
        <v>16</v>
      </c>
      <c r="L283" s="11">
        <v>23</v>
      </c>
      <c r="M283" s="236">
        <v>24548.16</v>
      </c>
      <c r="N283" s="236">
        <v>1888.32</v>
      </c>
      <c r="O283" s="11"/>
      <c r="P283" s="236"/>
      <c r="Q283" s="236"/>
      <c r="R283" s="11">
        <v>36</v>
      </c>
      <c r="S283" s="236">
        <v>53776.82</v>
      </c>
      <c r="T283" s="236">
        <v>1493.8005555555601</v>
      </c>
      <c r="U283" s="239"/>
      <c r="V283" s="11"/>
      <c r="W283" s="11"/>
      <c r="X283" s="11"/>
      <c r="Y283" s="11"/>
      <c r="Z283" s="11"/>
      <c r="AA283" s="11"/>
      <c r="AB283" s="11"/>
      <c r="AC283" s="11"/>
      <c r="AD283" s="11"/>
    </row>
    <row r="284" spans="1:30">
      <c r="A284" s="55"/>
      <c r="B284" s="11"/>
      <c r="C284" s="11" t="s">
        <v>559</v>
      </c>
      <c r="D284" s="11"/>
      <c r="E284" s="11" t="s">
        <v>156</v>
      </c>
      <c r="F284" s="11">
        <v>119</v>
      </c>
      <c r="G284" s="236">
        <v>92.914455558001293</v>
      </c>
      <c r="H284" s="236">
        <v>105394.82</v>
      </c>
      <c r="I284" s="236">
        <v>885.670756302521</v>
      </c>
      <c r="J284" s="226">
        <v>12.285714285714301</v>
      </c>
      <c r="L284" s="11">
        <v>74</v>
      </c>
      <c r="M284" s="236">
        <v>50942.66</v>
      </c>
      <c r="N284" s="236">
        <v>1132.05911111111</v>
      </c>
      <c r="O284" s="11"/>
      <c r="P284" s="236"/>
      <c r="Q284" s="236"/>
      <c r="R284" s="11">
        <v>119</v>
      </c>
      <c r="S284" s="236">
        <v>105394.82</v>
      </c>
      <c r="T284" s="236">
        <v>885.670756302521</v>
      </c>
      <c r="U284" s="239"/>
      <c r="V284" s="11"/>
      <c r="W284" s="11"/>
      <c r="X284" s="11"/>
      <c r="Y284" s="11"/>
      <c r="Z284" s="11"/>
      <c r="AA284" s="11"/>
      <c r="AB284" s="11"/>
      <c r="AC284" s="11"/>
      <c r="AD284" s="11"/>
    </row>
    <row r="285" spans="1:30">
      <c r="A285" s="55"/>
      <c r="B285" s="11"/>
      <c r="C285" s="11" t="s">
        <v>560</v>
      </c>
      <c r="D285" s="11"/>
      <c r="E285" s="11" t="s">
        <v>156</v>
      </c>
      <c r="F285" s="11">
        <v>24</v>
      </c>
      <c r="G285" s="236">
        <v>150.03287878787901</v>
      </c>
      <c r="H285" s="236">
        <v>23190.11</v>
      </c>
      <c r="I285" s="236">
        <v>966.25458333333302</v>
      </c>
      <c r="J285" s="226">
        <v>9.25</v>
      </c>
      <c r="L285" s="11">
        <v>18</v>
      </c>
      <c r="M285" s="236">
        <v>6880.23</v>
      </c>
      <c r="N285" s="236">
        <v>1146.7049999999999</v>
      </c>
      <c r="O285" s="11"/>
      <c r="P285" s="236"/>
      <c r="Q285" s="236"/>
      <c r="R285" s="11">
        <v>24</v>
      </c>
      <c r="S285" s="236">
        <v>23190.11</v>
      </c>
      <c r="T285" s="236">
        <v>966.25458333333302</v>
      </c>
      <c r="U285" s="239"/>
      <c r="V285" s="11"/>
      <c r="W285" s="11"/>
      <c r="X285" s="11"/>
      <c r="Y285" s="11"/>
      <c r="Z285" s="11"/>
      <c r="AA285" s="11"/>
      <c r="AB285" s="11"/>
      <c r="AC285" s="11"/>
      <c r="AD285" s="11"/>
    </row>
    <row r="286" spans="1:30">
      <c r="A286" s="55"/>
      <c r="B286" s="11"/>
      <c r="C286" s="11" t="s">
        <v>561</v>
      </c>
      <c r="D286" s="11"/>
      <c r="E286" s="11" t="s">
        <v>167</v>
      </c>
      <c r="F286" s="11">
        <v>588</v>
      </c>
      <c r="G286" s="236">
        <v>151.01785298867901</v>
      </c>
      <c r="H286" s="236">
        <v>763235.63</v>
      </c>
      <c r="I286" s="236">
        <v>1298.01977891156</v>
      </c>
      <c r="J286" s="226">
        <v>12.082568807339401</v>
      </c>
      <c r="L286" s="11">
        <v>423</v>
      </c>
      <c r="M286" s="236">
        <v>292535.71000000002</v>
      </c>
      <c r="N286" s="236">
        <v>1772.9436969697001</v>
      </c>
      <c r="O286" s="11"/>
      <c r="P286" s="236"/>
      <c r="Q286" s="236"/>
      <c r="R286" s="11">
        <v>588</v>
      </c>
      <c r="S286" s="236">
        <v>763235.63</v>
      </c>
      <c r="T286" s="236">
        <v>1298.01977891156</v>
      </c>
      <c r="U286" s="239"/>
      <c r="V286" s="11"/>
      <c r="W286" s="11"/>
      <c r="X286" s="11"/>
      <c r="Y286" s="11"/>
      <c r="Z286" s="11"/>
      <c r="AA286" s="11"/>
      <c r="AB286" s="11"/>
      <c r="AC286" s="11"/>
      <c r="AD286" s="11"/>
    </row>
    <row r="287" spans="1:30">
      <c r="A287" s="55"/>
      <c r="B287" s="11"/>
      <c r="C287" s="11" t="s">
        <v>562</v>
      </c>
      <c r="D287" s="11"/>
      <c r="E287" s="11" t="s">
        <v>274</v>
      </c>
      <c r="F287" s="11">
        <v>12</v>
      </c>
      <c r="G287" s="236">
        <v>156.58000000000001</v>
      </c>
      <c r="H287" s="236">
        <v>12611.48</v>
      </c>
      <c r="I287" s="236">
        <v>1050.9566666666699</v>
      </c>
      <c r="J287" s="226">
        <v>6</v>
      </c>
      <c r="L287" s="11">
        <v>9</v>
      </c>
      <c r="M287" s="236">
        <v>2768.92</v>
      </c>
      <c r="N287" s="236">
        <v>922.97333333333302</v>
      </c>
      <c r="O287" s="11"/>
      <c r="P287" s="236"/>
      <c r="Q287" s="236"/>
      <c r="R287" s="11">
        <v>12</v>
      </c>
      <c r="S287" s="236">
        <v>12611.48</v>
      </c>
      <c r="T287" s="236">
        <v>1050.9566666666699</v>
      </c>
      <c r="U287" s="239"/>
      <c r="V287" s="11"/>
      <c r="W287" s="11"/>
      <c r="X287" s="11"/>
      <c r="Y287" s="11"/>
      <c r="Z287" s="11"/>
      <c r="AA287" s="11"/>
      <c r="AB287" s="11"/>
      <c r="AC287" s="11"/>
      <c r="AD287" s="11"/>
    </row>
    <row r="288" spans="1:30">
      <c r="A288" s="55"/>
      <c r="B288" s="11"/>
      <c r="C288" s="11" t="s">
        <v>658</v>
      </c>
      <c r="D288" s="11"/>
      <c r="E288" s="11" t="s">
        <v>564</v>
      </c>
      <c r="F288" s="11">
        <v>13</v>
      </c>
      <c r="G288" s="236">
        <v>159.95937499999999</v>
      </c>
      <c r="H288" s="236">
        <v>26867.37</v>
      </c>
      <c r="I288" s="236">
        <v>2066.7207692307702</v>
      </c>
      <c r="J288" s="226">
        <v>22</v>
      </c>
      <c r="L288" s="11">
        <v>8</v>
      </c>
      <c r="M288" s="236">
        <v>11871.97</v>
      </c>
      <c r="N288" s="236">
        <v>2374.3939999999998</v>
      </c>
      <c r="O288" s="11"/>
      <c r="P288" s="236"/>
      <c r="Q288" s="236"/>
      <c r="R288" s="11">
        <v>13</v>
      </c>
      <c r="S288" s="236">
        <v>26867.37</v>
      </c>
      <c r="T288" s="236">
        <v>2066.7207692307702</v>
      </c>
      <c r="U288" s="239"/>
      <c r="V288" s="11"/>
      <c r="W288" s="11"/>
      <c r="X288" s="11"/>
      <c r="Y288" s="11"/>
      <c r="Z288" s="11"/>
      <c r="AA288" s="11"/>
      <c r="AB288" s="11"/>
      <c r="AC288" s="11"/>
      <c r="AD288" s="11"/>
    </row>
    <row r="289" spans="1:30">
      <c r="A289" s="55"/>
      <c r="B289" s="11"/>
      <c r="C289" s="11" t="s">
        <v>565</v>
      </c>
      <c r="D289" s="11"/>
      <c r="E289" s="11" t="s">
        <v>117</v>
      </c>
      <c r="F289" s="11">
        <v>74</v>
      </c>
      <c r="G289" s="236">
        <v>81.737069444444401</v>
      </c>
      <c r="H289" s="236">
        <v>99568.39</v>
      </c>
      <c r="I289" s="236">
        <v>1345.51878378378</v>
      </c>
      <c r="J289" s="226">
        <v>12.8</v>
      </c>
      <c r="L289" s="11">
        <v>49</v>
      </c>
      <c r="M289" s="236">
        <v>30016.02</v>
      </c>
      <c r="N289" s="236">
        <v>1200.6407999999999</v>
      </c>
      <c r="O289" s="11"/>
      <c r="P289" s="236"/>
      <c r="Q289" s="236"/>
      <c r="R289" s="11">
        <v>74</v>
      </c>
      <c r="S289" s="236">
        <v>99568.39</v>
      </c>
      <c r="T289" s="236">
        <v>1345.51878378378</v>
      </c>
      <c r="U289" s="239"/>
      <c r="V289" s="11"/>
      <c r="W289" s="11"/>
      <c r="X289" s="11"/>
      <c r="Y289" s="11"/>
      <c r="Z289" s="11"/>
      <c r="AA289" s="11"/>
      <c r="AB289" s="11"/>
      <c r="AC289" s="11"/>
      <c r="AD289" s="11"/>
    </row>
    <row r="290" spans="1:30">
      <c r="A290" s="55"/>
      <c r="B290" s="11"/>
      <c r="C290" s="11" t="s">
        <v>569</v>
      </c>
      <c r="D290" s="11"/>
      <c r="E290" s="11" t="s">
        <v>445</v>
      </c>
      <c r="F290" s="11">
        <v>108</v>
      </c>
      <c r="G290" s="236">
        <v>127.151435606061</v>
      </c>
      <c r="H290" s="236">
        <v>104046.6</v>
      </c>
      <c r="I290" s="236">
        <v>963.39444444444405</v>
      </c>
      <c r="J290" s="226">
        <v>9.9375</v>
      </c>
      <c r="L290" s="11">
        <v>84</v>
      </c>
      <c r="M290" s="236">
        <v>24628.94</v>
      </c>
      <c r="N290" s="236">
        <v>1026.20583333333</v>
      </c>
      <c r="O290" s="11"/>
      <c r="P290" s="236"/>
      <c r="Q290" s="236"/>
      <c r="R290" s="11">
        <v>108</v>
      </c>
      <c r="S290" s="236">
        <v>104046.6</v>
      </c>
      <c r="T290" s="236">
        <v>963.39444444444405</v>
      </c>
      <c r="U290" s="239"/>
      <c r="V290" s="11"/>
      <c r="W290" s="11"/>
      <c r="X290" s="11"/>
      <c r="Y290" s="11"/>
      <c r="Z290" s="11"/>
      <c r="AA290" s="11"/>
      <c r="AB290" s="11"/>
      <c r="AC290" s="11"/>
      <c r="AD290" s="11"/>
    </row>
    <row r="291" spans="1:30" ht="15" thickBot="1">
      <c r="A291" s="55"/>
      <c r="B291" s="11"/>
      <c r="C291" s="11"/>
      <c r="D291" s="11"/>
      <c r="E291" s="11"/>
      <c r="G291" s="237"/>
      <c r="H291" s="237"/>
      <c r="I291" s="237"/>
      <c r="J291" s="238"/>
      <c r="M291" s="237"/>
      <c r="N291" s="237"/>
      <c r="P291" s="237"/>
      <c r="Q291" s="237"/>
      <c r="S291" s="237"/>
      <c r="T291" s="237"/>
      <c r="U291" s="239"/>
      <c r="V291" s="11"/>
      <c r="W291" s="11"/>
      <c r="X291" s="11"/>
      <c r="Y291" s="11"/>
      <c r="Z291" s="11"/>
      <c r="AA291" s="11"/>
      <c r="AB291" s="11"/>
      <c r="AC291" s="11"/>
      <c r="AD291" s="11"/>
    </row>
    <row r="292" spans="1:30" ht="15" thickBot="1">
      <c r="A292" s="55"/>
      <c r="B292" s="87" t="s">
        <v>572</v>
      </c>
      <c r="C292" s="94"/>
      <c r="D292" s="94"/>
      <c r="E292" s="94"/>
      <c r="F292" s="11">
        <v>15616</v>
      </c>
      <c r="G292" s="236">
        <v>137.48166662680603</v>
      </c>
      <c r="H292" s="236">
        <v>18949176.430000003</v>
      </c>
      <c r="I292" s="236">
        <v>1369.407702521085</v>
      </c>
      <c r="J292" s="226">
        <v>12.102047533653362</v>
      </c>
      <c r="L292" s="11">
        <v>10453</v>
      </c>
      <c r="M292" s="236">
        <v>7590712.0000000047</v>
      </c>
      <c r="N292" s="236">
        <v>1606.6795221782277</v>
      </c>
      <c r="O292" s="11">
        <v>19</v>
      </c>
      <c r="P292" s="236">
        <v>1842.74</v>
      </c>
      <c r="Q292" s="236">
        <v>101.01885416666667</v>
      </c>
      <c r="R292" s="11">
        <v>15597</v>
      </c>
      <c r="S292" s="236">
        <v>18947333.690000009</v>
      </c>
      <c r="T292" s="236">
        <v>1369.8692962172595</v>
      </c>
      <c r="U292" s="239"/>
      <c r="V292" s="91"/>
      <c r="W292" s="89"/>
      <c r="X292" s="93" t="s">
        <v>573</v>
      </c>
      <c r="Y292" s="89"/>
      <c r="Z292" s="89"/>
      <c r="AA292" s="93" t="s">
        <v>573</v>
      </c>
      <c r="AB292" s="89"/>
      <c r="AC292" s="89"/>
      <c r="AD292" s="95" t="s">
        <v>573</v>
      </c>
    </row>
    <row r="293" spans="1:30" s="4" customFormat="1" ht="13.2">
      <c r="A293" s="55"/>
      <c r="G293" s="239"/>
      <c r="H293" s="239"/>
      <c r="I293" s="239"/>
      <c r="L293" s="50"/>
      <c r="M293" s="239"/>
      <c r="N293" s="239"/>
      <c r="P293" s="239"/>
      <c r="Q293" s="239"/>
      <c r="S293" s="239"/>
      <c r="T293" s="239"/>
      <c r="U293" s="239"/>
      <c r="V293" s="50"/>
    </row>
    <row r="294" spans="1:30" ht="79.2">
      <c r="A294" s="55" t="s">
        <v>574</v>
      </c>
      <c r="B294" s="63" t="s">
        <v>810</v>
      </c>
      <c r="C294" s="63" t="s">
        <v>35</v>
      </c>
      <c r="D294" s="63" t="s">
        <v>36</v>
      </c>
      <c r="E294" s="63" t="s">
        <v>37</v>
      </c>
      <c r="F294" s="64" t="s">
        <v>834</v>
      </c>
      <c r="G294" s="240" t="s">
        <v>812</v>
      </c>
      <c r="H294" s="240" t="s">
        <v>835</v>
      </c>
      <c r="I294" s="240" t="s">
        <v>814</v>
      </c>
      <c r="J294" s="64" t="s">
        <v>815</v>
      </c>
      <c r="K294" s="67"/>
      <c r="L294" s="64" t="s">
        <v>816</v>
      </c>
      <c r="M294" s="240" t="s">
        <v>836</v>
      </c>
      <c r="N294" s="240" t="s">
        <v>818</v>
      </c>
      <c r="O294" s="64" t="s">
        <v>819</v>
      </c>
      <c r="P294" s="240" t="s">
        <v>820</v>
      </c>
      <c r="Q294" s="240" t="s">
        <v>821</v>
      </c>
      <c r="R294" s="64" t="s">
        <v>822</v>
      </c>
      <c r="S294" s="240" t="s">
        <v>823</v>
      </c>
      <c r="T294" s="240" t="s">
        <v>824</v>
      </c>
      <c r="U294" s="249"/>
      <c r="V294" s="64" t="s">
        <v>825</v>
      </c>
      <c r="W294" s="64" t="s">
        <v>826</v>
      </c>
      <c r="X294" s="64" t="s">
        <v>827</v>
      </c>
      <c r="Y294" s="64" t="s">
        <v>828</v>
      </c>
      <c r="Z294" s="64" t="s">
        <v>829</v>
      </c>
      <c r="AA294" s="64" t="s">
        <v>830</v>
      </c>
      <c r="AB294" s="64" t="s">
        <v>831</v>
      </c>
      <c r="AC294" s="64" t="s">
        <v>832</v>
      </c>
      <c r="AD294" s="64" t="s">
        <v>833</v>
      </c>
    </row>
    <row r="295" spans="1:30">
      <c r="A295" s="55"/>
      <c r="B295" s="11"/>
      <c r="C295" s="11" t="s">
        <v>636</v>
      </c>
      <c r="D295" s="11"/>
      <c r="E295" s="11" t="s">
        <v>68</v>
      </c>
      <c r="F295" s="231">
        <v>5</v>
      </c>
      <c r="G295" s="236">
        <v>124.045</v>
      </c>
      <c r="H295" s="236">
        <v>4335.3</v>
      </c>
      <c r="I295" s="236">
        <v>867.06</v>
      </c>
      <c r="J295" s="226">
        <v>19</v>
      </c>
      <c r="L295" s="11">
        <v>2</v>
      </c>
      <c r="M295" s="236">
        <v>3681.81</v>
      </c>
      <c r="N295" s="236">
        <v>1227.27</v>
      </c>
      <c r="O295" s="11"/>
      <c r="P295" s="236"/>
      <c r="Q295" s="236"/>
      <c r="R295" s="11">
        <v>5</v>
      </c>
      <c r="S295" s="236">
        <v>4335.3</v>
      </c>
      <c r="T295" s="236">
        <v>867.06</v>
      </c>
      <c r="U295" s="239"/>
      <c r="V295" s="11"/>
      <c r="W295" s="11"/>
      <c r="X295" s="11"/>
      <c r="Y295" s="11"/>
      <c r="Z295" s="11"/>
      <c r="AA295" s="11"/>
      <c r="AB295" s="11"/>
      <c r="AC295" s="11"/>
      <c r="AD295" s="11"/>
    </row>
    <row r="296" spans="1:30">
      <c r="A296" s="55"/>
      <c r="B296" s="11"/>
      <c r="C296" s="11" t="s">
        <v>53</v>
      </c>
      <c r="D296" s="11"/>
      <c r="E296" s="11" t="s">
        <v>54</v>
      </c>
      <c r="F296" s="231">
        <v>180</v>
      </c>
      <c r="G296" s="236">
        <v>200.834717336408</v>
      </c>
      <c r="H296" s="236">
        <v>215456.43</v>
      </c>
      <c r="I296" s="236">
        <v>1196.9801666666699</v>
      </c>
      <c r="J296" s="226">
        <v>13.978260869565201</v>
      </c>
      <c r="L296" s="11">
        <v>111</v>
      </c>
      <c r="M296" s="236">
        <v>128718.43</v>
      </c>
      <c r="N296" s="236">
        <v>1865.4844927536201</v>
      </c>
      <c r="O296" s="11">
        <v>4</v>
      </c>
      <c r="P296" s="236">
        <v>2174.3000000000002</v>
      </c>
      <c r="Q296" s="236">
        <v>543.57500000000005</v>
      </c>
      <c r="R296" s="11">
        <v>176</v>
      </c>
      <c r="S296" s="236">
        <v>213282.13</v>
      </c>
      <c r="T296" s="236">
        <v>1211.83028409091</v>
      </c>
      <c r="U296" s="239"/>
      <c r="V296" s="11"/>
      <c r="W296" s="11"/>
      <c r="X296" s="11"/>
      <c r="Y296" s="11"/>
      <c r="Z296" s="11"/>
      <c r="AA296" s="11"/>
      <c r="AB296" s="11"/>
      <c r="AC296" s="11"/>
      <c r="AD296" s="11"/>
    </row>
    <row r="297" spans="1:30">
      <c r="A297" s="55"/>
      <c r="B297" s="11"/>
      <c r="C297" s="11" t="s">
        <v>53</v>
      </c>
      <c r="D297" s="11"/>
      <c r="E297" s="11" t="s">
        <v>56</v>
      </c>
      <c r="F297" s="231">
        <v>201</v>
      </c>
      <c r="G297" s="236">
        <v>118.837654309697</v>
      </c>
      <c r="H297" s="236">
        <v>243223.8</v>
      </c>
      <c r="I297" s="236">
        <v>1210.06865671642</v>
      </c>
      <c r="J297" s="226">
        <v>14.309859154929599</v>
      </c>
      <c r="L297" s="11">
        <v>115</v>
      </c>
      <c r="M297" s="236">
        <v>145442.97</v>
      </c>
      <c r="N297" s="236">
        <v>1691.1973255814</v>
      </c>
      <c r="O297" s="11">
        <v>5</v>
      </c>
      <c r="P297" s="236">
        <v>2827.39</v>
      </c>
      <c r="Q297" s="236">
        <v>565.47799999999995</v>
      </c>
      <c r="R297" s="11">
        <v>196</v>
      </c>
      <c r="S297" s="236">
        <v>240396.41</v>
      </c>
      <c r="T297" s="236">
        <v>1226.51229591837</v>
      </c>
      <c r="U297" s="239"/>
      <c r="V297" s="11"/>
      <c r="W297" s="11"/>
      <c r="X297" s="11"/>
      <c r="Y297" s="11"/>
      <c r="Z297" s="11"/>
      <c r="AA297" s="11"/>
      <c r="AB297" s="11"/>
      <c r="AC297" s="11"/>
      <c r="AD297" s="11"/>
    </row>
    <row r="298" spans="1:30">
      <c r="A298" s="55"/>
      <c r="B298" s="11"/>
      <c r="C298" s="11" t="s">
        <v>57</v>
      </c>
      <c r="D298" s="11"/>
      <c r="E298" s="11" t="s">
        <v>54</v>
      </c>
      <c r="F298" s="231">
        <v>39</v>
      </c>
      <c r="G298" s="236">
        <v>168.753621212121</v>
      </c>
      <c r="H298" s="236">
        <v>80689.69</v>
      </c>
      <c r="I298" s="236">
        <v>2068.9664102564102</v>
      </c>
      <c r="J298" s="226">
        <v>16.399999999999999</v>
      </c>
      <c r="L298" s="11">
        <v>19</v>
      </c>
      <c r="M298" s="236">
        <v>63627.5</v>
      </c>
      <c r="N298" s="236">
        <v>3181.375</v>
      </c>
      <c r="O298" s="11"/>
      <c r="P298" s="236"/>
      <c r="Q298" s="236"/>
      <c r="R298" s="11">
        <v>39</v>
      </c>
      <c r="S298" s="236">
        <v>80689.69</v>
      </c>
      <c r="T298" s="236">
        <v>2068.9664102564102</v>
      </c>
      <c r="U298" s="239"/>
      <c r="V298" s="11"/>
      <c r="W298" s="11"/>
      <c r="X298" s="11"/>
      <c r="Y298" s="11"/>
      <c r="Z298" s="11"/>
      <c r="AA298" s="11"/>
      <c r="AB298" s="11"/>
      <c r="AC298" s="11"/>
      <c r="AD298" s="11"/>
    </row>
    <row r="299" spans="1:30">
      <c r="A299" s="55"/>
      <c r="B299" s="11"/>
      <c r="C299" s="11" t="s">
        <v>58</v>
      </c>
      <c r="D299" s="11"/>
      <c r="E299" s="11" t="s">
        <v>59</v>
      </c>
      <c r="F299" s="231">
        <v>19</v>
      </c>
      <c r="G299" s="236">
        <v>113.346237373737</v>
      </c>
      <c r="H299" s="236">
        <v>26644.639999999999</v>
      </c>
      <c r="I299" s="236">
        <v>1402.3494736842099</v>
      </c>
      <c r="J299" s="226">
        <v>15.2</v>
      </c>
      <c r="L299" s="11">
        <v>9</v>
      </c>
      <c r="M299" s="236">
        <v>22061.17</v>
      </c>
      <c r="N299" s="236">
        <v>2206.1170000000002</v>
      </c>
      <c r="O299" s="11">
        <v>1</v>
      </c>
      <c r="P299" s="236">
        <v>115.4</v>
      </c>
      <c r="Q299" s="236">
        <v>115.4</v>
      </c>
      <c r="R299" s="11">
        <v>18</v>
      </c>
      <c r="S299" s="236">
        <v>26529.24</v>
      </c>
      <c r="T299" s="236">
        <v>1473.84666666667</v>
      </c>
      <c r="U299" s="239"/>
      <c r="V299" s="11"/>
      <c r="W299" s="11"/>
      <c r="X299" s="11"/>
      <c r="Y299" s="11"/>
      <c r="Z299" s="11"/>
      <c r="AA299" s="11"/>
      <c r="AB299" s="11"/>
      <c r="AC299" s="11"/>
      <c r="AD299" s="11"/>
    </row>
    <row r="300" spans="1:30">
      <c r="A300" s="55"/>
      <c r="B300" s="11"/>
      <c r="C300" s="11" t="s">
        <v>62</v>
      </c>
      <c r="D300" s="11"/>
      <c r="E300" s="11" t="s">
        <v>63</v>
      </c>
      <c r="F300" s="231">
        <v>31</v>
      </c>
      <c r="G300" s="236">
        <v>254.36487012987001</v>
      </c>
      <c r="H300" s="236">
        <v>76369.33</v>
      </c>
      <c r="I300" s="236">
        <v>2463.52677419355</v>
      </c>
      <c r="J300" s="226">
        <v>18.571428571428601</v>
      </c>
      <c r="L300" s="11">
        <v>23</v>
      </c>
      <c r="M300" s="236">
        <v>41135.33</v>
      </c>
      <c r="N300" s="236">
        <v>5141.9162500000002</v>
      </c>
      <c r="O300" s="11">
        <v>2</v>
      </c>
      <c r="P300" s="236">
        <v>647.52</v>
      </c>
      <c r="Q300" s="236">
        <v>323.76</v>
      </c>
      <c r="R300" s="11">
        <v>29</v>
      </c>
      <c r="S300" s="236">
        <v>75721.81</v>
      </c>
      <c r="T300" s="236">
        <v>2611.09689655172</v>
      </c>
      <c r="U300" s="239"/>
      <c r="V300" s="11"/>
      <c r="W300" s="11"/>
      <c r="X300" s="11"/>
      <c r="Y300" s="11"/>
      <c r="Z300" s="11"/>
      <c r="AA300" s="11"/>
      <c r="AB300" s="11"/>
      <c r="AC300" s="11"/>
      <c r="AD300" s="11"/>
    </row>
    <row r="301" spans="1:30">
      <c r="A301" s="55"/>
      <c r="B301" s="11"/>
      <c r="C301" s="11" t="s">
        <v>71</v>
      </c>
      <c r="D301" s="11"/>
      <c r="E301" s="11" t="s">
        <v>72</v>
      </c>
      <c r="F301" s="231">
        <v>181</v>
      </c>
      <c r="G301" s="236">
        <v>157.959748792271</v>
      </c>
      <c r="H301" s="236">
        <v>269388.68</v>
      </c>
      <c r="I301" s="236">
        <v>1488.33524861878</v>
      </c>
      <c r="J301" s="226">
        <v>13.369565217391299</v>
      </c>
      <c r="L301" s="11">
        <v>126</v>
      </c>
      <c r="M301" s="236">
        <v>114827.89</v>
      </c>
      <c r="N301" s="236">
        <v>2087.7798181818198</v>
      </c>
      <c r="O301" s="11">
        <v>5</v>
      </c>
      <c r="P301" s="236">
        <v>2067.4</v>
      </c>
      <c r="Q301" s="236">
        <v>413.48</v>
      </c>
      <c r="R301" s="11">
        <v>176</v>
      </c>
      <c r="S301" s="236">
        <v>267321.28000000003</v>
      </c>
      <c r="T301" s="236">
        <v>1518.8709090909099</v>
      </c>
      <c r="U301" s="239"/>
      <c r="V301" s="11"/>
      <c r="W301" s="11"/>
      <c r="X301" s="11"/>
      <c r="Y301" s="11"/>
      <c r="Z301" s="11"/>
      <c r="AA301" s="11"/>
      <c r="AB301" s="11"/>
      <c r="AC301" s="11"/>
      <c r="AD301" s="11"/>
    </row>
    <row r="302" spans="1:30">
      <c r="A302" s="55"/>
      <c r="B302" s="11"/>
      <c r="C302" s="11" t="s">
        <v>73</v>
      </c>
      <c r="D302" s="11"/>
      <c r="E302" s="11" t="s">
        <v>74</v>
      </c>
      <c r="F302" s="231">
        <v>702</v>
      </c>
      <c r="G302" s="236">
        <v>135.86495082808599</v>
      </c>
      <c r="H302" s="236">
        <v>880332.31000000099</v>
      </c>
      <c r="I302" s="236">
        <v>1254.03462962963</v>
      </c>
      <c r="J302" s="226">
        <v>13.045454545454501</v>
      </c>
      <c r="L302" s="11">
        <v>420</v>
      </c>
      <c r="M302" s="236">
        <v>467701.24</v>
      </c>
      <c r="N302" s="236">
        <v>1658.51503546099</v>
      </c>
      <c r="O302" s="11">
        <v>23</v>
      </c>
      <c r="P302" s="236">
        <v>12312.89</v>
      </c>
      <c r="Q302" s="236">
        <v>535.34304347826105</v>
      </c>
      <c r="R302" s="11">
        <v>679</v>
      </c>
      <c r="S302" s="236">
        <v>868019.42</v>
      </c>
      <c r="T302" s="236">
        <v>1278.3791163475701</v>
      </c>
      <c r="U302" s="239"/>
      <c r="V302" s="11"/>
      <c r="W302" s="11"/>
      <c r="X302" s="11"/>
      <c r="Y302" s="11"/>
      <c r="Z302" s="11"/>
      <c r="AA302" s="11"/>
      <c r="AB302" s="11"/>
      <c r="AC302" s="11"/>
      <c r="AD302" s="11"/>
    </row>
    <row r="303" spans="1:30">
      <c r="A303" s="55"/>
      <c r="B303" s="11"/>
      <c r="C303" s="11" t="s">
        <v>80</v>
      </c>
      <c r="D303" s="11"/>
      <c r="E303" s="11" t="s">
        <v>81</v>
      </c>
      <c r="F303" s="231">
        <v>2</v>
      </c>
      <c r="G303" s="236">
        <v>64.272727272727295</v>
      </c>
      <c r="H303" s="236">
        <v>1783.38</v>
      </c>
      <c r="I303" s="236">
        <v>891.69</v>
      </c>
      <c r="J303" s="226">
        <v>12</v>
      </c>
      <c r="L303" s="11">
        <v>1</v>
      </c>
      <c r="M303" s="236">
        <v>816.64</v>
      </c>
      <c r="N303" s="236">
        <v>816.64</v>
      </c>
      <c r="O303" s="11"/>
      <c r="P303" s="236"/>
      <c r="Q303" s="236"/>
      <c r="R303" s="11">
        <v>2</v>
      </c>
      <c r="S303" s="236">
        <v>1783.38</v>
      </c>
      <c r="T303" s="236">
        <v>891.69</v>
      </c>
      <c r="U303" s="239"/>
      <c r="V303" s="11"/>
      <c r="W303" s="11"/>
      <c r="X303" s="11"/>
      <c r="Y303" s="11"/>
      <c r="Z303" s="11"/>
      <c r="AA303" s="11"/>
      <c r="AB303" s="11"/>
      <c r="AC303" s="11"/>
      <c r="AD303" s="11"/>
    </row>
    <row r="304" spans="1:30">
      <c r="A304" s="55"/>
      <c r="B304" s="11"/>
      <c r="C304" s="11" t="s">
        <v>82</v>
      </c>
      <c r="D304" s="11"/>
      <c r="E304" s="11" t="s">
        <v>83</v>
      </c>
      <c r="F304" s="231">
        <v>2</v>
      </c>
      <c r="G304" s="236">
        <v>216.754166666667</v>
      </c>
      <c r="H304" s="236">
        <v>4010.04</v>
      </c>
      <c r="I304" s="236">
        <v>2005.02</v>
      </c>
      <c r="J304" s="226">
        <v>13</v>
      </c>
      <c r="L304" s="11">
        <v>1</v>
      </c>
      <c r="M304" s="236">
        <v>2817.05</v>
      </c>
      <c r="N304" s="236">
        <v>2817.05</v>
      </c>
      <c r="O304" s="11"/>
      <c r="P304" s="236"/>
      <c r="Q304" s="236"/>
      <c r="R304" s="11">
        <v>2</v>
      </c>
      <c r="S304" s="236">
        <v>4010.04</v>
      </c>
      <c r="T304" s="236">
        <v>2005.02</v>
      </c>
      <c r="U304" s="239"/>
      <c r="V304" s="11"/>
      <c r="W304" s="11"/>
      <c r="X304" s="11"/>
      <c r="Y304" s="11"/>
      <c r="Z304" s="11"/>
      <c r="AA304" s="11"/>
      <c r="AB304" s="11"/>
      <c r="AC304" s="11"/>
      <c r="AD304" s="11"/>
    </row>
    <row r="305" spans="1:30">
      <c r="A305" s="55"/>
      <c r="B305" s="11"/>
      <c r="C305" s="11" t="s">
        <v>85</v>
      </c>
      <c r="D305" s="11"/>
      <c r="E305" s="11" t="s">
        <v>87</v>
      </c>
      <c r="F305" s="231">
        <v>9</v>
      </c>
      <c r="G305" s="236">
        <v>179.07583333333301</v>
      </c>
      <c r="H305" s="236">
        <v>15795.6</v>
      </c>
      <c r="I305" s="236">
        <v>1755.06666666667</v>
      </c>
      <c r="J305" s="226">
        <v>12.3333333333333</v>
      </c>
      <c r="L305" s="11">
        <v>2</v>
      </c>
      <c r="M305" s="236">
        <v>14195.96</v>
      </c>
      <c r="N305" s="236">
        <v>2027.9942857142901</v>
      </c>
      <c r="O305" s="11"/>
      <c r="P305" s="236"/>
      <c r="Q305" s="236"/>
      <c r="R305" s="11">
        <v>9</v>
      </c>
      <c r="S305" s="236">
        <v>15795.6</v>
      </c>
      <c r="T305" s="236">
        <v>1755.06666666667</v>
      </c>
      <c r="U305" s="239"/>
      <c r="V305" s="11"/>
      <c r="W305" s="11"/>
      <c r="X305" s="11"/>
      <c r="Y305" s="11"/>
      <c r="Z305" s="11"/>
      <c r="AA305" s="11"/>
      <c r="AB305" s="11"/>
      <c r="AC305" s="11"/>
      <c r="AD305" s="11"/>
    </row>
    <row r="306" spans="1:30">
      <c r="A306" s="55"/>
      <c r="B306" s="11"/>
      <c r="C306" s="11" t="s">
        <v>90</v>
      </c>
      <c r="D306" s="11"/>
      <c r="E306" s="11" t="s">
        <v>68</v>
      </c>
      <c r="F306" s="231">
        <v>148</v>
      </c>
      <c r="G306" s="236">
        <v>154.615956539075</v>
      </c>
      <c r="H306" s="236">
        <v>219282.84</v>
      </c>
      <c r="I306" s="236">
        <v>1481.6408108108101</v>
      </c>
      <c r="J306" s="226">
        <v>12.9230769230769</v>
      </c>
      <c r="L306" s="11">
        <v>102</v>
      </c>
      <c r="M306" s="236">
        <v>92936.6</v>
      </c>
      <c r="N306" s="236">
        <v>2020.3608695652199</v>
      </c>
      <c r="O306" s="11">
        <v>2</v>
      </c>
      <c r="P306" s="236">
        <v>3376.36</v>
      </c>
      <c r="Q306" s="236">
        <v>1688.18</v>
      </c>
      <c r="R306" s="11">
        <v>146</v>
      </c>
      <c r="S306" s="236">
        <v>215906.48</v>
      </c>
      <c r="T306" s="236">
        <v>1478.81150684932</v>
      </c>
      <c r="U306" s="239"/>
      <c r="V306" s="11"/>
      <c r="W306" s="11"/>
      <c r="X306" s="11"/>
      <c r="Y306" s="11"/>
      <c r="Z306" s="11"/>
      <c r="AA306" s="11"/>
      <c r="AB306" s="11"/>
      <c r="AC306" s="11"/>
      <c r="AD306" s="11"/>
    </row>
    <row r="307" spans="1:30">
      <c r="A307" s="55"/>
      <c r="B307" s="11"/>
      <c r="C307" s="11" t="s">
        <v>92</v>
      </c>
      <c r="D307" s="11"/>
      <c r="E307" s="11" t="s">
        <v>93</v>
      </c>
      <c r="F307" s="231">
        <v>50</v>
      </c>
      <c r="G307" s="236">
        <v>95.316192129629599</v>
      </c>
      <c r="H307" s="236">
        <v>53294.47</v>
      </c>
      <c r="I307" s="236">
        <v>1065.8894</v>
      </c>
      <c r="J307" s="226">
        <v>12.25</v>
      </c>
      <c r="L307" s="11">
        <v>37</v>
      </c>
      <c r="M307" s="236">
        <v>14430.72</v>
      </c>
      <c r="N307" s="236">
        <v>1110.05538461538</v>
      </c>
      <c r="O307" s="11">
        <v>1</v>
      </c>
      <c r="P307" s="236">
        <v>85.67</v>
      </c>
      <c r="Q307" s="236">
        <v>85.67</v>
      </c>
      <c r="R307" s="11">
        <v>49</v>
      </c>
      <c r="S307" s="236">
        <v>53208.800000000003</v>
      </c>
      <c r="T307" s="236">
        <v>1085.8938775510201</v>
      </c>
      <c r="U307" s="239"/>
      <c r="V307" s="11"/>
      <c r="W307" s="11"/>
      <c r="X307" s="11"/>
      <c r="Y307" s="11"/>
      <c r="Z307" s="11"/>
      <c r="AA307" s="11"/>
      <c r="AB307" s="11"/>
      <c r="AC307" s="11"/>
      <c r="AD307" s="11"/>
    </row>
    <row r="308" spans="1:30">
      <c r="A308" s="55"/>
      <c r="B308" s="11"/>
      <c r="C308" s="11" t="s">
        <v>92</v>
      </c>
      <c r="D308" s="11"/>
      <c r="E308" s="11" t="s">
        <v>94</v>
      </c>
      <c r="F308" s="231">
        <v>1</v>
      </c>
      <c r="G308" s="236"/>
      <c r="H308" s="236">
        <v>410.87</v>
      </c>
      <c r="I308" s="236">
        <v>410.87</v>
      </c>
      <c r="J308" s="226"/>
      <c r="L308" s="11">
        <v>1</v>
      </c>
      <c r="M308" s="236"/>
      <c r="N308" s="236"/>
      <c r="O308" s="11"/>
      <c r="P308" s="236"/>
      <c r="Q308" s="236"/>
      <c r="R308" s="11">
        <v>1</v>
      </c>
      <c r="S308" s="236">
        <v>410.87</v>
      </c>
      <c r="T308" s="236">
        <v>410.87</v>
      </c>
      <c r="U308" s="239"/>
      <c r="V308" s="11"/>
      <c r="W308" s="11"/>
      <c r="X308" s="11"/>
      <c r="Y308" s="11"/>
      <c r="Z308" s="11"/>
      <c r="AA308" s="11"/>
      <c r="AB308" s="11"/>
      <c r="AC308" s="11"/>
      <c r="AD308" s="11"/>
    </row>
    <row r="309" spans="1:30">
      <c r="A309" s="55"/>
      <c r="B309" s="11"/>
      <c r="C309" s="11" t="s">
        <v>92</v>
      </c>
      <c r="D309" s="11"/>
      <c r="E309" s="11" t="s">
        <v>95</v>
      </c>
      <c r="F309" s="231">
        <v>1</v>
      </c>
      <c r="G309" s="236"/>
      <c r="H309" s="236">
        <v>562.96</v>
      </c>
      <c r="I309" s="236">
        <v>562.96</v>
      </c>
      <c r="J309" s="226"/>
      <c r="L309" s="11">
        <v>1</v>
      </c>
      <c r="M309" s="236"/>
      <c r="N309" s="236"/>
      <c r="O309" s="11"/>
      <c r="P309" s="236"/>
      <c r="Q309" s="236"/>
      <c r="R309" s="11">
        <v>1</v>
      </c>
      <c r="S309" s="236">
        <v>562.96</v>
      </c>
      <c r="T309" s="236">
        <v>562.96</v>
      </c>
      <c r="U309" s="239"/>
      <c r="V309" s="11"/>
      <c r="W309" s="11"/>
      <c r="X309" s="11"/>
      <c r="Y309" s="11"/>
      <c r="Z309" s="11"/>
      <c r="AA309" s="11"/>
      <c r="AB309" s="11"/>
      <c r="AC309" s="11"/>
      <c r="AD309" s="11"/>
    </row>
    <row r="310" spans="1:30">
      <c r="A310" s="55"/>
      <c r="B310" s="11"/>
      <c r="C310" s="11" t="s">
        <v>97</v>
      </c>
      <c r="D310" s="11"/>
      <c r="E310" s="11" t="s">
        <v>98</v>
      </c>
      <c r="F310" s="231">
        <v>18</v>
      </c>
      <c r="G310" s="236">
        <v>110.078277777778</v>
      </c>
      <c r="H310" s="236">
        <v>29756.41</v>
      </c>
      <c r="I310" s="236">
        <v>1653.1338888888899</v>
      </c>
      <c r="J310" s="226">
        <v>19</v>
      </c>
      <c r="L310" s="11">
        <v>13</v>
      </c>
      <c r="M310" s="236">
        <v>9831.7199999999993</v>
      </c>
      <c r="N310" s="236">
        <v>1966.3440000000001</v>
      </c>
      <c r="O310" s="11"/>
      <c r="P310" s="236"/>
      <c r="Q310" s="236"/>
      <c r="R310" s="11">
        <v>18</v>
      </c>
      <c r="S310" s="236">
        <v>29756.41</v>
      </c>
      <c r="T310" s="236">
        <v>1653.1338888888899</v>
      </c>
      <c r="U310" s="239"/>
      <c r="V310" s="11"/>
      <c r="W310" s="11"/>
      <c r="X310" s="11"/>
      <c r="Y310" s="11"/>
      <c r="Z310" s="11"/>
      <c r="AA310" s="11"/>
      <c r="AB310" s="11"/>
      <c r="AC310" s="11"/>
      <c r="AD310" s="11"/>
    </row>
    <row r="311" spans="1:30">
      <c r="A311" s="55"/>
      <c r="B311" s="11"/>
      <c r="C311" s="11" t="s">
        <v>103</v>
      </c>
      <c r="D311" s="11"/>
      <c r="E311" s="11" t="s">
        <v>95</v>
      </c>
      <c r="F311" s="231">
        <v>18</v>
      </c>
      <c r="G311" s="236">
        <v>62.789048821548803</v>
      </c>
      <c r="H311" s="236">
        <v>22569.33</v>
      </c>
      <c r="I311" s="236">
        <v>1253.8516666666701</v>
      </c>
      <c r="J311" s="226">
        <v>13.6666666666667</v>
      </c>
      <c r="L311" s="11">
        <v>11</v>
      </c>
      <c r="M311" s="236">
        <v>7553.12</v>
      </c>
      <c r="N311" s="236">
        <v>1079.01714285714</v>
      </c>
      <c r="O311" s="11"/>
      <c r="P311" s="236"/>
      <c r="Q311" s="236"/>
      <c r="R311" s="11">
        <v>18</v>
      </c>
      <c r="S311" s="236">
        <v>22569.33</v>
      </c>
      <c r="T311" s="236">
        <v>1253.8516666666701</v>
      </c>
      <c r="U311" s="239"/>
      <c r="V311" s="11"/>
      <c r="W311" s="11"/>
      <c r="X311" s="11"/>
      <c r="Y311" s="11"/>
      <c r="Z311" s="11"/>
      <c r="AA311" s="11"/>
      <c r="AB311" s="11"/>
      <c r="AC311" s="11"/>
      <c r="AD311" s="11"/>
    </row>
    <row r="312" spans="1:30">
      <c r="A312" s="55"/>
      <c r="B312" s="11"/>
      <c r="C312" s="11" t="s">
        <v>108</v>
      </c>
      <c r="D312" s="11"/>
      <c r="E312" s="11" t="s">
        <v>96</v>
      </c>
      <c r="F312" s="231">
        <v>32</v>
      </c>
      <c r="G312" s="236">
        <v>159.22894500561199</v>
      </c>
      <c r="H312" s="236">
        <v>35293.339999999997</v>
      </c>
      <c r="I312" s="236">
        <v>1102.9168749999999</v>
      </c>
      <c r="J312" s="226">
        <v>12.2222222222222</v>
      </c>
      <c r="L312" s="11">
        <v>21</v>
      </c>
      <c r="M312" s="236">
        <v>17057.54</v>
      </c>
      <c r="N312" s="236">
        <v>1550.6854545454501</v>
      </c>
      <c r="O312" s="11"/>
      <c r="P312" s="236"/>
      <c r="Q312" s="236"/>
      <c r="R312" s="11">
        <v>32</v>
      </c>
      <c r="S312" s="236">
        <v>35293.339999999997</v>
      </c>
      <c r="T312" s="236">
        <v>1102.9168749999999</v>
      </c>
      <c r="U312" s="239"/>
      <c r="V312" s="11"/>
      <c r="W312" s="11"/>
      <c r="X312" s="11"/>
      <c r="Y312" s="11"/>
      <c r="Z312" s="11"/>
      <c r="AA312" s="11"/>
      <c r="AB312" s="11"/>
      <c r="AC312" s="11"/>
      <c r="AD312" s="11"/>
    </row>
    <row r="313" spans="1:30">
      <c r="A313" s="55"/>
      <c r="B313" s="11"/>
      <c r="C313" s="11" t="s">
        <v>115</v>
      </c>
      <c r="D313" s="11"/>
      <c r="E313" s="11" t="s">
        <v>110</v>
      </c>
      <c r="F313" s="231">
        <v>19</v>
      </c>
      <c r="G313" s="236">
        <v>116.372075757576</v>
      </c>
      <c r="H313" s="236">
        <v>20146.099999999999</v>
      </c>
      <c r="I313" s="236">
        <v>1060.32105263158</v>
      </c>
      <c r="J313" s="226">
        <v>14.1666666666667</v>
      </c>
      <c r="L313" s="11">
        <v>11</v>
      </c>
      <c r="M313" s="236">
        <v>8190.86</v>
      </c>
      <c r="N313" s="236">
        <v>1023.8575</v>
      </c>
      <c r="O313" s="11">
        <v>1</v>
      </c>
      <c r="P313" s="236">
        <v>284.99</v>
      </c>
      <c r="Q313" s="236">
        <v>284.99</v>
      </c>
      <c r="R313" s="11">
        <v>18</v>
      </c>
      <c r="S313" s="236">
        <v>19861.11</v>
      </c>
      <c r="T313" s="236">
        <v>1103.395</v>
      </c>
      <c r="U313" s="239"/>
      <c r="V313" s="11"/>
      <c r="W313" s="11"/>
      <c r="X313" s="11"/>
      <c r="Y313" s="11"/>
      <c r="Z313" s="11"/>
      <c r="AA313" s="11"/>
      <c r="AB313" s="11"/>
      <c r="AC313" s="11"/>
      <c r="AD313" s="11"/>
    </row>
    <row r="314" spans="1:30">
      <c r="A314" s="55"/>
      <c r="B314" s="11"/>
      <c r="C314" s="11" t="s">
        <v>116</v>
      </c>
      <c r="D314" s="11"/>
      <c r="E314" s="11" t="s">
        <v>117</v>
      </c>
      <c r="F314" s="231">
        <v>11</v>
      </c>
      <c r="G314" s="236">
        <v>116.101666666667</v>
      </c>
      <c r="H314" s="236">
        <v>23000.39</v>
      </c>
      <c r="I314" s="236">
        <v>2090.9445454545498</v>
      </c>
      <c r="J314" s="226">
        <v>13</v>
      </c>
      <c r="L314" s="11">
        <v>8</v>
      </c>
      <c r="M314" s="236">
        <v>11883.61</v>
      </c>
      <c r="N314" s="236">
        <v>3961.2033333333302</v>
      </c>
      <c r="O314" s="11"/>
      <c r="P314" s="236"/>
      <c r="Q314" s="236"/>
      <c r="R314" s="11">
        <v>11</v>
      </c>
      <c r="S314" s="236">
        <v>23000.39</v>
      </c>
      <c r="T314" s="236">
        <v>2090.9445454545498</v>
      </c>
      <c r="U314" s="239"/>
      <c r="V314" s="11"/>
      <c r="W314" s="11"/>
      <c r="X314" s="11"/>
      <c r="Y314" s="11"/>
      <c r="Z314" s="11"/>
      <c r="AA314" s="11"/>
      <c r="AB314" s="11"/>
      <c r="AC314" s="11"/>
      <c r="AD314" s="11"/>
    </row>
    <row r="315" spans="1:30">
      <c r="A315" s="55"/>
      <c r="B315" s="11"/>
      <c r="C315" s="11" t="s">
        <v>118</v>
      </c>
      <c r="D315" s="11"/>
      <c r="E315" s="11" t="s">
        <v>59</v>
      </c>
      <c r="F315" s="231">
        <v>160</v>
      </c>
      <c r="G315" s="236">
        <v>175.62423203627199</v>
      </c>
      <c r="H315" s="236">
        <v>196129.58</v>
      </c>
      <c r="I315" s="236">
        <v>1225.8098749999999</v>
      </c>
      <c r="J315" s="226">
        <v>12.681818181818199</v>
      </c>
      <c r="L315" s="11">
        <v>100</v>
      </c>
      <c r="M315" s="236">
        <v>124343.64</v>
      </c>
      <c r="N315" s="236">
        <v>2072.3939999999998</v>
      </c>
      <c r="O315" s="11">
        <v>1</v>
      </c>
      <c r="P315" s="236">
        <v>108.47</v>
      </c>
      <c r="Q315" s="236">
        <v>108.47</v>
      </c>
      <c r="R315" s="11">
        <v>159</v>
      </c>
      <c r="S315" s="236">
        <v>196021.11</v>
      </c>
      <c r="T315" s="236">
        <v>1232.8371698113201</v>
      </c>
      <c r="U315" s="239"/>
      <c r="V315" s="11"/>
      <c r="W315" s="11"/>
      <c r="X315" s="11"/>
      <c r="Y315" s="11"/>
      <c r="Z315" s="11"/>
      <c r="AA315" s="11"/>
      <c r="AB315" s="11"/>
      <c r="AC315" s="11"/>
      <c r="AD315" s="11"/>
    </row>
    <row r="316" spans="1:30">
      <c r="A316" s="55"/>
      <c r="B316" s="11"/>
      <c r="C316" s="11" t="s">
        <v>125</v>
      </c>
      <c r="D316" s="11"/>
      <c r="E316" s="11" t="s">
        <v>121</v>
      </c>
      <c r="F316" s="231">
        <v>91</v>
      </c>
      <c r="G316" s="236">
        <v>76.596910179695499</v>
      </c>
      <c r="H316" s="236">
        <v>87988.78</v>
      </c>
      <c r="I316" s="236">
        <v>966.90967032967001</v>
      </c>
      <c r="J316" s="226">
        <v>11.48</v>
      </c>
      <c r="L316" s="11">
        <v>53</v>
      </c>
      <c r="M316" s="236">
        <v>43896.23</v>
      </c>
      <c r="N316" s="236">
        <v>1155.1639473684199</v>
      </c>
      <c r="O316" s="11">
        <v>3</v>
      </c>
      <c r="P316" s="236">
        <v>1154.53</v>
      </c>
      <c r="Q316" s="236">
        <v>384.84333333333302</v>
      </c>
      <c r="R316" s="11">
        <v>88</v>
      </c>
      <c r="S316" s="236">
        <v>86834.25</v>
      </c>
      <c r="T316" s="236">
        <v>986.75284090909099</v>
      </c>
      <c r="U316" s="239"/>
      <c r="V316" s="11"/>
      <c r="W316" s="11"/>
      <c r="X316" s="11"/>
      <c r="Y316" s="11"/>
      <c r="Z316" s="11"/>
      <c r="AA316" s="11"/>
      <c r="AB316" s="11"/>
      <c r="AC316" s="11"/>
      <c r="AD316" s="11"/>
    </row>
    <row r="317" spans="1:30">
      <c r="A317" s="55"/>
      <c r="B317" s="11"/>
      <c r="C317" s="11" t="s">
        <v>126</v>
      </c>
      <c r="D317" s="11"/>
      <c r="E317" s="11" t="s">
        <v>70</v>
      </c>
      <c r="F317" s="231">
        <v>17</v>
      </c>
      <c r="G317" s="236">
        <v>290.568598484848</v>
      </c>
      <c r="H317" s="236">
        <v>30661.360000000001</v>
      </c>
      <c r="I317" s="236">
        <v>1803.6094117647101</v>
      </c>
      <c r="J317" s="226">
        <v>9.75</v>
      </c>
      <c r="L317" s="11">
        <v>10</v>
      </c>
      <c r="M317" s="236">
        <v>22386.95</v>
      </c>
      <c r="N317" s="236">
        <v>3198.13571428571</v>
      </c>
      <c r="O317" s="11"/>
      <c r="P317" s="236"/>
      <c r="Q317" s="236"/>
      <c r="R317" s="11">
        <v>17</v>
      </c>
      <c r="S317" s="236">
        <v>30661.360000000001</v>
      </c>
      <c r="T317" s="236">
        <v>1803.6094117647101</v>
      </c>
      <c r="U317" s="239"/>
      <c r="V317" s="11"/>
      <c r="W317" s="11"/>
      <c r="X317" s="11"/>
      <c r="Y317" s="11"/>
      <c r="Z317" s="11"/>
      <c r="AA317" s="11"/>
      <c r="AB317" s="11"/>
      <c r="AC317" s="11"/>
      <c r="AD317" s="11"/>
    </row>
    <row r="318" spans="1:30">
      <c r="A318" s="55"/>
      <c r="B318" s="11"/>
      <c r="C318" s="11" t="s">
        <v>128</v>
      </c>
      <c r="D318" s="11"/>
      <c r="E318" s="11" t="s">
        <v>70</v>
      </c>
      <c r="F318" s="231">
        <v>6</v>
      </c>
      <c r="G318" s="236">
        <v>95.421313131313099</v>
      </c>
      <c r="H318" s="236">
        <v>4169.45</v>
      </c>
      <c r="I318" s="236">
        <v>694.90833333333296</v>
      </c>
      <c r="J318" s="226">
        <v>10.6666666666667</v>
      </c>
      <c r="L318" s="11">
        <v>3</v>
      </c>
      <c r="M318" s="236">
        <v>2926.93</v>
      </c>
      <c r="N318" s="236">
        <v>975.64333333333298</v>
      </c>
      <c r="O318" s="11"/>
      <c r="P318" s="236"/>
      <c r="Q318" s="236"/>
      <c r="R318" s="11">
        <v>6</v>
      </c>
      <c r="S318" s="236">
        <v>4169.45</v>
      </c>
      <c r="T318" s="236">
        <v>694.90833333333296</v>
      </c>
      <c r="U318" s="239"/>
      <c r="V318" s="11"/>
      <c r="W318" s="11"/>
      <c r="X318" s="11"/>
      <c r="Y318" s="11"/>
      <c r="Z318" s="11"/>
      <c r="AA318" s="11"/>
      <c r="AB318" s="11"/>
      <c r="AC318" s="11"/>
      <c r="AD318" s="11"/>
    </row>
    <row r="319" spans="1:30">
      <c r="A319" s="55"/>
      <c r="B319" s="11"/>
      <c r="C319" s="11" t="s">
        <v>131</v>
      </c>
      <c r="D319" s="11"/>
      <c r="E319" s="11" t="s">
        <v>95</v>
      </c>
      <c r="F319" s="231">
        <v>1</v>
      </c>
      <c r="G319" s="236"/>
      <c r="H319" s="236">
        <v>241.69</v>
      </c>
      <c r="I319" s="236">
        <v>241.69</v>
      </c>
      <c r="J319" s="226"/>
      <c r="L319" s="11">
        <v>1</v>
      </c>
      <c r="M319" s="236"/>
      <c r="N319" s="236"/>
      <c r="O319" s="11"/>
      <c r="P319" s="236"/>
      <c r="Q319" s="236"/>
      <c r="R319" s="11">
        <v>1</v>
      </c>
      <c r="S319" s="236">
        <v>241.69</v>
      </c>
      <c r="T319" s="236">
        <v>241.69</v>
      </c>
      <c r="U319" s="239"/>
      <c r="V319" s="11"/>
      <c r="W319" s="11"/>
      <c r="X319" s="11"/>
      <c r="Y319" s="11"/>
      <c r="Z319" s="11"/>
      <c r="AA319" s="11"/>
      <c r="AB319" s="11"/>
      <c r="AC319" s="11"/>
      <c r="AD319" s="11"/>
    </row>
    <row r="320" spans="1:30">
      <c r="A320" s="55"/>
      <c r="B320" s="11"/>
      <c r="C320" s="11" t="s">
        <v>132</v>
      </c>
      <c r="D320" s="11"/>
      <c r="E320" s="11" t="s">
        <v>133</v>
      </c>
      <c r="F320" s="231">
        <v>13</v>
      </c>
      <c r="G320" s="236">
        <v>146.29666666666699</v>
      </c>
      <c r="H320" s="236">
        <v>13463.33</v>
      </c>
      <c r="I320" s="236">
        <v>1035.64076923077</v>
      </c>
      <c r="J320" s="226">
        <v>7</v>
      </c>
      <c r="L320" s="11">
        <v>10</v>
      </c>
      <c r="M320" s="236">
        <v>3624.05</v>
      </c>
      <c r="N320" s="236">
        <v>1208.0166666666701</v>
      </c>
      <c r="O320" s="11"/>
      <c r="P320" s="236"/>
      <c r="Q320" s="236"/>
      <c r="R320" s="11">
        <v>13</v>
      </c>
      <c r="S320" s="236">
        <v>13463.33</v>
      </c>
      <c r="T320" s="236">
        <v>1035.64076923077</v>
      </c>
      <c r="U320" s="239"/>
      <c r="V320" s="11"/>
      <c r="W320" s="11"/>
      <c r="X320" s="11"/>
      <c r="Y320" s="11"/>
      <c r="Z320" s="11"/>
      <c r="AA320" s="11"/>
      <c r="AB320" s="11"/>
      <c r="AC320" s="11"/>
      <c r="AD320" s="11"/>
    </row>
    <row r="321" spans="1:30">
      <c r="A321" s="55"/>
      <c r="B321" s="11"/>
      <c r="C321" s="11" t="s">
        <v>134</v>
      </c>
      <c r="D321" s="11"/>
      <c r="E321" s="11" t="s">
        <v>135</v>
      </c>
      <c r="F321" s="231">
        <v>605</v>
      </c>
      <c r="G321" s="236">
        <v>179.52706420572201</v>
      </c>
      <c r="H321" s="236">
        <v>1010342.24</v>
      </c>
      <c r="I321" s="236">
        <v>1669.9871735537199</v>
      </c>
      <c r="J321" s="226">
        <v>15</v>
      </c>
      <c r="L321" s="11">
        <v>375</v>
      </c>
      <c r="M321" s="236">
        <v>569141.9</v>
      </c>
      <c r="N321" s="236">
        <v>2474.5300000000002</v>
      </c>
      <c r="O321" s="11">
        <v>21</v>
      </c>
      <c r="P321" s="236">
        <v>18820.59</v>
      </c>
      <c r="Q321" s="236">
        <v>896.21857142857095</v>
      </c>
      <c r="R321" s="11">
        <v>584</v>
      </c>
      <c r="S321" s="236">
        <v>991521.64999999898</v>
      </c>
      <c r="T321" s="236">
        <v>1697.81104452055</v>
      </c>
      <c r="U321" s="239"/>
      <c r="V321" s="11"/>
      <c r="W321" s="11"/>
      <c r="X321" s="11"/>
      <c r="Y321" s="11"/>
      <c r="Z321" s="11"/>
      <c r="AA321" s="11"/>
      <c r="AB321" s="11"/>
      <c r="AC321" s="11"/>
      <c r="AD321" s="11"/>
    </row>
    <row r="322" spans="1:30">
      <c r="A322" s="55"/>
      <c r="B322" s="11"/>
      <c r="C322" s="11" t="s">
        <v>136</v>
      </c>
      <c r="D322" s="11"/>
      <c r="E322" s="11" t="s">
        <v>138</v>
      </c>
      <c r="F322" s="231">
        <v>65</v>
      </c>
      <c r="G322" s="236">
        <v>129.910281414141</v>
      </c>
      <c r="H322" s="236">
        <v>79572.75</v>
      </c>
      <c r="I322" s="236">
        <v>1224.1961538461501</v>
      </c>
      <c r="J322" s="226">
        <v>12.84</v>
      </c>
      <c r="L322" s="11">
        <v>37</v>
      </c>
      <c r="M322" s="236">
        <v>45285.57</v>
      </c>
      <c r="N322" s="236">
        <v>1617.3417857142899</v>
      </c>
      <c r="O322" s="11">
        <v>1</v>
      </c>
      <c r="P322" s="236">
        <v>286.95999999999998</v>
      </c>
      <c r="Q322" s="236">
        <v>286.95999999999998</v>
      </c>
      <c r="R322" s="11">
        <v>64</v>
      </c>
      <c r="S322" s="236">
        <v>79285.789999999994</v>
      </c>
      <c r="T322" s="236">
        <v>1238.8404687499999</v>
      </c>
      <c r="U322" s="239"/>
      <c r="V322" s="11"/>
      <c r="W322" s="11"/>
      <c r="X322" s="11"/>
      <c r="Y322" s="11"/>
      <c r="Z322" s="11"/>
      <c r="AA322" s="11"/>
      <c r="AB322" s="11"/>
      <c r="AC322" s="11"/>
      <c r="AD322" s="11"/>
    </row>
    <row r="323" spans="1:30">
      <c r="A323" s="55"/>
      <c r="B323" s="11"/>
      <c r="C323" s="11" t="s">
        <v>142</v>
      </c>
      <c r="D323" s="11"/>
      <c r="E323" s="11" t="s">
        <v>143</v>
      </c>
      <c r="F323" s="231">
        <v>30</v>
      </c>
      <c r="G323" s="236">
        <v>125.176461489899</v>
      </c>
      <c r="H323" s="236">
        <v>43681.88</v>
      </c>
      <c r="I323" s="236">
        <v>1456.0626666666701</v>
      </c>
      <c r="J323" s="226">
        <v>14.8333333333333</v>
      </c>
      <c r="L323" s="11">
        <v>15</v>
      </c>
      <c r="M323" s="236">
        <v>26072.61</v>
      </c>
      <c r="N323" s="236">
        <v>1738.174</v>
      </c>
      <c r="O323" s="11">
        <v>1</v>
      </c>
      <c r="P323" s="236">
        <v>103</v>
      </c>
      <c r="Q323" s="236">
        <v>103</v>
      </c>
      <c r="R323" s="11">
        <v>29</v>
      </c>
      <c r="S323" s="236">
        <v>43578.879999999997</v>
      </c>
      <c r="T323" s="236">
        <v>1502.72</v>
      </c>
      <c r="U323" s="239"/>
      <c r="V323" s="11"/>
      <c r="W323" s="11"/>
      <c r="X323" s="11"/>
      <c r="Y323" s="11"/>
      <c r="Z323" s="11"/>
      <c r="AA323" s="11"/>
      <c r="AB323" s="11"/>
      <c r="AC323" s="11"/>
      <c r="AD323" s="11"/>
    </row>
    <row r="324" spans="1:30">
      <c r="A324" s="55"/>
      <c r="B324" s="11"/>
      <c r="C324" s="11" t="s">
        <v>147</v>
      </c>
      <c r="D324" s="11"/>
      <c r="E324" s="11" t="s">
        <v>143</v>
      </c>
      <c r="F324" s="231">
        <v>1</v>
      </c>
      <c r="G324" s="236">
        <v>87.359166666666695</v>
      </c>
      <c r="H324" s="236">
        <v>2183.62</v>
      </c>
      <c r="I324" s="236">
        <v>2183.62</v>
      </c>
      <c r="J324" s="226">
        <v>25</v>
      </c>
      <c r="L324" s="11"/>
      <c r="M324" s="236">
        <v>2183.62</v>
      </c>
      <c r="N324" s="236">
        <v>2183.62</v>
      </c>
      <c r="O324" s="11"/>
      <c r="P324" s="236"/>
      <c r="Q324" s="236"/>
      <c r="R324" s="11">
        <v>1</v>
      </c>
      <c r="S324" s="236">
        <v>2183.62</v>
      </c>
      <c r="T324" s="236">
        <v>2183.62</v>
      </c>
      <c r="U324" s="239"/>
      <c r="V324" s="11"/>
      <c r="W324" s="11"/>
      <c r="X324" s="11"/>
      <c r="Y324" s="11"/>
      <c r="Z324" s="11"/>
      <c r="AA324" s="11"/>
      <c r="AB324" s="11"/>
      <c r="AC324" s="11"/>
      <c r="AD324" s="11"/>
    </row>
    <row r="325" spans="1:30">
      <c r="A325" s="55"/>
      <c r="B325" s="11"/>
      <c r="C325" s="11" t="s">
        <v>149</v>
      </c>
      <c r="D325" s="11"/>
      <c r="E325" s="11" t="s">
        <v>88</v>
      </c>
      <c r="F325" s="231">
        <v>10</v>
      </c>
      <c r="G325" s="236">
        <v>166.618333333333</v>
      </c>
      <c r="H325" s="236">
        <v>16115.53</v>
      </c>
      <c r="I325" s="236">
        <v>1611.5530000000001</v>
      </c>
      <c r="J325" s="226">
        <v>13</v>
      </c>
      <c r="L325" s="11">
        <v>7</v>
      </c>
      <c r="M325" s="236">
        <v>7602.18</v>
      </c>
      <c r="N325" s="236">
        <v>2534.06</v>
      </c>
      <c r="O325" s="11"/>
      <c r="P325" s="236"/>
      <c r="Q325" s="236"/>
      <c r="R325" s="11">
        <v>10</v>
      </c>
      <c r="S325" s="236">
        <v>16115.53</v>
      </c>
      <c r="T325" s="236">
        <v>1611.5530000000001</v>
      </c>
      <c r="U325" s="239"/>
      <c r="V325" s="11"/>
      <c r="W325" s="11"/>
      <c r="X325" s="11"/>
      <c r="Y325" s="11"/>
      <c r="Z325" s="11"/>
      <c r="AA325" s="11"/>
      <c r="AB325" s="11"/>
      <c r="AC325" s="11"/>
      <c r="AD325" s="11"/>
    </row>
    <row r="326" spans="1:30">
      <c r="A326" s="55"/>
      <c r="B326" s="11"/>
      <c r="C326" s="11" t="s">
        <v>150</v>
      </c>
      <c r="D326" s="11"/>
      <c r="E326" s="11" t="s">
        <v>151</v>
      </c>
      <c r="F326" s="231">
        <v>1</v>
      </c>
      <c r="G326" s="236"/>
      <c r="H326" s="236">
        <v>387.49</v>
      </c>
      <c r="I326" s="236">
        <v>387.49</v>
      </c>
      <c r="J326" s="226"/>
      <c r="L326" s="11">
        <v>1</v>
      </c>
      <c r="M326" s="236"/>
      <c r="N326" s="236"/>
      <c r="O326" s="11"/>
      <c r="P326" s="236"/>
      <c r="Q326" s="236"/>
      <c r="R326" s="11">
        <v>1</v>
      </c>
      <c r="S326" s="236">
        <v>387.49</v>
      </c>
      <c r="T326" s="236">
        <v>387.49</v>
      </c>
      <c r="U326" s="239"/>
      <c r="V326" s="11"/>
      <c r="W326" s="11"/>
      <c r="X326" s="11"/>
      <c r="Y326" s="11"/>
      <c r="Z326" s="11"/>
      <c r="AA326" s="11"/>
      <c r="AB326" s="11"/>
      <c r="AC326" s="11"/>
      <c r="AD326" s="11"/>
    </row>
    <row r="327" spans="1:30">
      <c r="A327" s="55"/>
      <c r="B327" s="11"/>
      <c r="C327" s="11" t="s">
        <v>154</v>
      </c>
      <c r="D327" s="11"/>
      <c r="E327" s="11" t="s">
        <v>55</v>
      </c>
      <c r="F327" s="231">
        <v>81</v>
      </c>
      <c r="G327" s="236">
        <v>191.880421037296</v>
      </c>
      <c r="H327" s="236">
        <v>123838.67</v>
      </c>
      <c r="I327" s="236">
        <v>1528.8724691358</v>
      </c>
      <c r="J327" s="226">
        <v>13.115384615384601</v>
      </c>
      <c r="L327" s="11">
        <v>51</v>
      </c>
      <c r="M327" s="236">
        <v>70522.600000000006</v>
      </c>
      <c r="N327" s="236">
        <v>2350.7533333333299</v>
      </c>
      <c r="O327" s="11"/>
      <c r="P327" s="236"/>
      <c r="Q327" s="236"/>
      <c r="R327" s="11">
        <v>81</v>
      </c>
      <c r="S327" s="236">
        <v>123838.67</v>
      </c>
      <c r="T327" s="236">
        <v>1528.8724691358</v>
      </c>
      <c r="U327" s="239"/>
      <c r="V327" s="11"/>
      <c r="W327" s="11"/>
      <c r="X327" s="11"/>
      <c r="Y327" s="11"/>
      <c r="Z327" s="11"/>
      <c r="AA327" s="11"/>
      <c r="AB327" s="11"/>
      <c r="AC327" s="11"/>
      <c r="AD327" s="11"/>
    </row>
    <row r="328" spans="1:30">
      <c r="A328" s="55"/>
      <c r="B328" s="11"/>
      <c r="C328" s="11" t="s">
        <v>159</v>
      </c>
      <c r="D328" s="11"/>
      <c r="E328" s="11" t="s">
        <v>88</v>
      </c>
      <c r="F328" s="231">
        <v>70</v>
      </c>
      <c r="G328" s="236">
        <v>190.32845491956601</v>
      </c>
      <c r="H328" s="236">
        <v>113144.38</v>
      </c>
      <c r="I328" s="236">
        <v>1616.3482857142899</v>
      </c>
      <c r="J328" s="226">
        <v>14.148148148148101</v>
      </c>
      <c r="L328" s="11">
        <v>36</v>
      </c>
      <c r="M328" s="236">
        <v>91668.7</v>
      </c>
      <c r="N328" s="236">
        <v>2696.13823529412</v>
      </c>
      <c r="O328" s="11">
        <v>2</v>
      </c>
      <c r="P328" s="236">
        <v>1213.0999999999999</v>
      </c>
      <c r="Q328" s="236">
        <v>606.54999999999995</v>
      </c>
      <c r="R328" s="11">
        <v>68</v>
      </c>
      <c r="S328" s="236">
        <v>111931.28</v>
      </c>
      <c r="T328" s="236">
        <v>1646.0482352941201</v>
      </c>
      <c r="U328" s="239"/>
      <c r="V328" s="11"/>
      <c r="W328" s="11"/>
      <c r="X328" s="11"/>
      <c r="Y328" s="11"/>
      <c r="Z328" s="11"/>
      <c r="AA328" s="11"/>
      <c r="AB328" s="11"/>
      <c r="AC328" s="11"/>
      <c r="AD328" s="11"/>
    </row>
    <row r="329" spans="1:30">
      <c r="A329" s="55"/>
      <c r="B329" s="11"/>
      <c r="C329" s="11" t="s">
        <v>161</v>
      </c>
      <c r="D329" s="11"/>
      <c r="E329" s="11" t="s">
        <v>91</v>
      </c>
      <c r="F329" s="231">
        <v>8</v>
      </c>
      <c r="G329" s="236">
        <v>53.919166666666698</v>
      </c>
      <c r="H329" s="236">
        <v>4437.87</v>
      </c>
      <c r="I329" s="236">
        <v>554.73374999999999</v>
      </c>
      <c r="J329" s="226">
        <v>13</v>
      </c>
      <c r="L329" s="11">
        <v>6</v>
      </c>
      <c r="M329" s="236">
        <v>1634.06</v>
      </c>
      <c r="N329" s="236">
        <v>817.03</v>
      </c>
      <c r="O329" s="11"/>
      <c r="P329" s="236"/>
      <c r="Q329" s="236"/>
      <c r="R329" s="11">
        <v>8</v>
      </c>
      <c r="S329" s="236">
        <v>4437.87</v>
      </c>
      <c r="T329" s="236">
        <v>554.73374999999999</v>
      </c>
      <c r="U329" s="239"/>
      <c r="V329" s="11"/>
      <c r="W329" s="11"/>
      <c r="X329" s="11"/>
      <c r="Y329" s="11"/>
      <c r="Z329" s="11"/>
      <c r="AA329" s="11"/>
      <c r="AB329" s="11"/>
      <c r="AC329" s="11"/>
      <c r="AD329" s="11"/>
    </row>
    <row r="330" spans="1:30">
      <c r="A330" s="55"/>
      <c r="B330" s="11"/>
      <c r="C330" s="11" t="s">
        <v>161</v>
      </c>
      <c r="D330" s="11"/>
      <c r="E330" s="11" t="s">
        <v>68</v>
      </c>
      <c r="F330" s="231">
        <v>24</v>
      </c>
      <c r="G330" s="236">
        <v>97.093779461279496</v>
      </c>
      <c r="H330" s="236">
        <v>34410.47</v>
      </c>
      <c r="I330" s="236">
        <v>1433.76958333333</v>
      </c>
      <c r="J330" s="226">
        <v>9.6666666666666696</v>
      </c>
      <c r="L330" s="11">
        <v>15</v>
      </c>
      <c r="M330" s="236">
        <v>7286.06</v>
      </c>
      <c r="N330" s="236">
        <v>809.56222222222198</v>
      </c>
      <c r="O330" s="11">
        <v>2</v>
      </c>
      <c r="P330" s="236">
        <v>1548.33</v>
      </c>
      <c r="Q330" s="236">
        <v>774.16499999999996</v>
      </c>
      <c r="R330" s="11">
        <v>22</v>
      </c>
      <c r="S330" s="236">
        <v>32862.14</v>
      </c>
      <c r="T330" s="236">
        <v>1493.73363636364</v>
      </c>
      <c r="U330" s="239"/>
      <c r="V330" s="11"/>
      <c r="W330" s="11"/>
      <c r="X330" s="11"/>
      <c r="Y330" s="11"/>
      <c r="Z330" s="11"/>
      <c r="AA330" s="11"/>
      <c r="AB330" s="11"/>
      <c r="AC330" s="11"/>
      <c r="AD330" s="11"/>
    </row>
    <row r="331" spans="1:30">
      <c r="A331" s="55"/>
      <c r="B331" s="11"/>
      <c r="C331" s="11" t="s">
        <v>162</v>
      </c>
      <c r="D331" s="11"/>
      <c r="E331" s="11" t="s">
        <v>163</v>
      </c>
      <c r="F331" s="231">
        <v>2</v>
      </c>
      <c r="G331" s="236"/>
      <c r="H331" s="236">
        <v>493.62</v>
      </c>
      <c r="I331" s="236">
        <v>246.81</v>
      </c>
      <c r="J331" s="226"/>
      <c r="L331" s="11">
        <v>2</v>
      </c>
      <c r="M331" s="236"/>
      <c r="N331" s="236"/>
      <c r="O331" s="11"/>
      <c r="P331" s="236"/>
      <c r="Q331" s="236"/>
      <c r="R331" s="11">
        <v>2</v>
      </c>
      <c r="S331" s="236">
        <v>493.62</v>
      </c>
      <c r="T331" s="236">
        <v>246.81</v>
      </c>
      <c r="U331" s="239"/>
      <c r="V331" s="11"/>
      <c r="W331" s="11"/>
      <c r="X331" s="11"/>
      <c r="Y331" s="11"/>
      <c r="Z331" s="11"/>
      <c r="AA331" s="11"/>
      <c r="AB331" s="11"/>
      <c r="AC331" s="11"/>
      <c r="AD331" s="11"/>
    </row>
    <row r="332" spans="1:30">
      <c r="A332" s="55"/>
      <c r="B332" s="11"/>
      <c r="C332" s="11" t="s">
        <v>164</v>
      </c>
      <c r="D332" s="11"/>
      <c r="E332" s="11" t="s">
        <v>165</v>
      </c>
      <c r="F332" s="231">
        <v>124</v>
      </c>
      <c r="G332" s="236">
        <v>144.792427536232</v>
      </c>
      <c r="H332" s="236">
        <v>145940.44</v>
      </c>
      <c r="I332" s="236">
        <v>1176.93903225806</v>
      </c>
      <c r="J332" s="226">
        <v>12.6521739130435</v>
      </c>
      <c r="L332" s="11">
        <v>83</v>
      </c>
      <c r="M332" s="236">
        <v>64182.21</v>
      </c>
      <c r="N332" s="236">
        <v>1565.4197560975599</v>
      </c>
      <c r="O332" s="11">
        <v>4</v>
      </c>
      <c r="P332" s="236">
        <v>5345.99</v>
      </c>
      <c r="Q332" s="236">
        <v>1336.4974999999999</v>
      </c>
      <c r="R332" s="11">
        <v>120</v>
      </c>
      <c r="S332" s="236">
        <v>140594.45000000001</v>
      </c>
      <c r="T332" s="236">
        <v>1171.6204166666701</v>
      </c>
      <c r="U332" s="239"/>
      <c r="V332" s="11"/>
      <c r="W332" s="11"/>
      <c r="X332" s="11"/>
      <c r="Y332" s="11"/>
      <c r="Z332" s="11"/>
      <c r="AA332" s="11"/>
      <c r="AB332" s="11"/>
      <c r="AC332" s="11"/>
      <c r="AD332" s="11"/>
    </row>
    <row r="333" spans="1:30">
      <c r="A333" s="55"/>
      <c r="B333" s="11"/>
      <c r="C333" s="11" t="s">
        <v>166</v>
      </c>
      <c r="D333" s="11"/>
      <c r="E333" s="11" t="s">
        <v>167</v>
      </c>
      <c r="F333" s="231">
        <v>22</v>
      </c>
      <c r="G333" s="236">
        <v>135.29067099567101</v>
      </c>
      <c r="H333" s="236">
        <v>39076.300000000003</v>
      </c>
      <c r="I333" s="236">
        <v>1776.19545454545</v>
      </c>
      <c r="J333" s="226">
        <v>13.4285714285714</v>
      </c>
      <c r="L333" s="11">
        <v>13</v>
      </c>
      <c r="M333" s="236">
        <v>19469.91</v>
      </c>
      <c r="N333" s="236">
        <v>2163.3233333333301</v>
      </c>
      <c r="O333" s="11"/>
      <c r="P333" s="236"/>
      <c r="Q333" s="236"/>
      <c r="R333" s="11">
        <v>22</v>
      </c>
      <c r="S333" s="236">
        <v>39076.300000000003</v>
      </c>
      <c r="T333" s="236">
        <v>1776.19545454545</v>
      </c>
      <c r="U333" s="239"/>
      <c r="V333" s="11"/>
      <c r="W333" s="11"/>
      <c r="X333" s="11"/>
      <c r="Y333" s="11"/>
      <c r="Z333" s="11"/>
      <c r="AA333" s="11"/>
      <c r="AB333" s="11"/>
      <c r="AC333" s="11"/>
      <c r="AD333" s="11"/>
    </row>
    <row r="334" spans="1:30">
      <c r="A334" s="55"/>
      <c r="B334" s="11"/>
      <c r="C334" s="11" t="s">
        <v>168</v>
      </c>
      <c r="D334" s="11"/>
      <c r="E334" s="11" t="s">
        <v>96</v>
      </c>
      <c r="F334" s="231">
        <v>1</v>
      </c>
      <c r="G334" s="236"/>
      <c r="H334" s="236">
        <v>176.59</v>
      </c>
      <c r="I334" s="236">
        <v>176.59</v>
      </c>
      <c r="J334" s="226"/>
      <c r="L334" s="11">
        <v>1</v>
      </c>
      <c r="M334" s="236"/>
      <c r="N334" s="236"/>
      <c r="O334" s="11"/>
      <c r="P334" s="236"/>
      <c r="Q334" s="236"/>
      <c r="R334" s="11">
        <v>1</v>
      </c>
      <c r="S334" s="236">
        <v>176.59</v>
      </c>
      <c r="T334" s="236">
        <v>176.59</v>
      </c>
      <c r="U334" s="239"/>
      <c r="V334" s="11"/>
      <c r="W334" s="11"/>
      <c r="X334" s="11"/>
      <c r="Y334" s="11"/>
      <c r="Z334" s="11"/>
      <c r="AA334" s="11"/>
      <c r="AB334" s="11"/>
      <c r="AC334" s="11"/>
      <c r="AD334" s="11"/>
    </row>
    <row r="335" spans="1:30">
      <c r="A335" s="55"/>
      <c r="B335" s="11"/>
      <c r="C335" s="11" t="s">
        <v>169</v>
      </c>
      <c r="D335" s="11"/>
      <c r="E335" s="11" t="s">
        <v>170</v>
      </c>
      <c r="F335" s="231">
        <v>57</v>
      </c>
      <c r="G335" s="236">
        <v>178.815188552189</v>
      </c>
      <c r="H335" s="236">
        <v>111538.99</v>
      </c>
      <c r="I335" s="236">
        <v>1956.8243859649101</v>
      </c>
      <c r="J335" s="226">
        <v>13.2</v>
      </c>
      <c r="L335" s="11">
        <v>29</v>
      </c>
      <c r="M335" s="236">
        <v>69833.570000000007</v>
      </c>
      <c r="N335" s="236">
        <v>2494.0560714285698</v>
      </c>
      <c r="O335" s="11">
        <v>1</v>
      </c>
      <c r="P335" s="236">
        <v>1410.49</v>
      </c>
      <c r="Q335" s="236">
        <v>1410.49</v>
      </c>
      <c r="R335" s="11">
        <v>56</v>
      </c>
      <c r="S335" s="236">
        <v>110128.5</v>
      </c>
      <c r="T335" s="236">
        <v>1966.5803571428601</v>
      </c>
      <c r="U335" s="239"/>
      <c r="V335" s="11"/>
      <c r="W335" s="11"/>
      <c r="X335" s="11"/>
      <c r="Y335" s="11"/>
      <c r="Z335" s="11"/>
      <c r="AA335" s="11"/>
      <c r="AB335" s="11"/>
      <c r="AC335" s="11"/>
      <c r="AD335" s="11"/>
    </row>
    <row r="336" spans="1:30">
      <c r="A336" s="55"/>
      <c r="B336" s="11"/>
      <c r="C336" s="11" t="s">
        <v>171</v>
      </c>
      <c r="D336" s="11"/>
      <c r="E336" s="11" t="s">
        <v>77</v>
      </c>
      <c r="F336" s="231">
        <v>11</v>
      </c>
      <c r="G336" s="236">
        <v>197.88249999999999</v>
      </c>
      <c r="H336" s="236">
        <v>20322.89</v>
      </c>
      <c r="I336" s="236">
        <v>1847.53545454545</v>
      </c>
      <c r="J336" s="226">
        <v>19</v>
      </c>
      <c r="L336" s="11">
        <v>7</v>
      </c>
      <c r="M336" s="236">
        <v>13395.85</v>
      </c>
      <c r="N336" s="236">
        <v>3348.9625000000001</v>
      </c>
      <c r="O336" s="11"/>
      <c r="P336" s="236"/>
      <c r="Q336" s="236"/>
      <c r="R336" s="11">
        <v>11</v>
      </c>
      <c r="S336" s="236">
        <v>20322.89</v>
      </c>
      <c r="T336" s="236">
        <v>1847.53545454545</v>
      </c>
      <c r="U336" s="239"/>
      <c r="V336" s="11"/>
      <c r="W336" s="11"/>
      <c r="X336" s="11"/>
      <c r="Y336" s="11"/>
      <c r="Z336" s="11"/>
      <c r="AA336" s="11"/>
      <c r="AB336" s="11"/>
      <c r="AC336" s="11"/>
      <c r="AD336" s="11"/>
    </row>
    <row r="337" spans="1:30">
      <c r="A337" s="55"/>
      <c r="B337" s="11"/>
      <c r="C337" s="11" t="s">
        <v>172</v>
      </c>
      <c r="D337" s="11"/>
      <c r="E337" s="11" t="s">
        <v>173</v>
      </c>
      <c r="F337" s="231">
        <v>49</v>
      </c>
      <c r="G337" s="236">
        <v>118.615628787879</v>
      </c>
      <c r="H337" s="236">
        <v>117340.92</v>
      </c>
      <c r="I337" s="236">
        <v>2394.71265306122</v>
      </c>
      <c r="J337" s="226">
        <v>12.6666666666667</v>
      </c>
      <c r="L337" s="11">
        <v>30</v>
      </c>
      <c r="M337" s="236">
        <v>55151.69</v>
      </c>
      <c r="N337" s="236">
        <v>2902.7205263157898</v>
      </c>
      <c r="O337" s="11">
        <v>1</v>
      </c>
      <c r="P337" s="236">
        <v>338.17</v>
      </c>
      <c r="Q337" s="236">
        <v>338.17</v>
      </c>
      <c r="R337" s="11">
        <v>48</v>
      </c>
      <c r="S337" s="236">
        <v>117002.75</v>
      </c>
      <c r="T337" s="236">
        <v>2437.5572916666702</v>
      </c>
      <c r="U337" s="239"/>
      <c r="V337" s="11"/>
      <c r="W337" s="11"/>
      <c r="X337" s="11"/>
      <c r="Y337" s="11"/>
      <c r="Z337" s="11"/>
      <c r="AA337" s="11"/>
      <c r="AB337" s="11"/>
      <c r="AC337" s="11"/>
      <c r="AD337" s="11"/>
    </row>
    <row r="338" spans="1:30">
      <c r="A338" s="55"/>
      <c r="B338" s="11"/>
      <c r="C338" s="11" t="s">
        <v>177</v>
      </c>
      <c r="D338" s="11"/>
      <c r="E338" s="11" t="s">
        <v>61</v>
      </c>
      <c r="F338" s="231">
        <v>11</v>
      </c>
      <c r="G338" s="236">
        <v>144.852824675325</v>
      </c>
      <c r="H338" s="236">
        <v>10724.83</v>
      </c>
      <c r="I338" s="236">
        <v>974.98454545454501</v>
      </c>
      <c r="J338" s="226">
        <v>11.1666666666667</v>
      </c>
      <c r="L338" s="11">
        <v>5</v>
      </c>
      <c r="M338" s="236">
        <v>6616.46</v>
      </c>
      <c r="N338" s="236">
        <v>1102.7433333333299</v>
      </c>
      <c r="O338" s="11"/>
      <c r="P338" s="236"/>
      <c r="Q338" s="236"/>
      <c r="R338" s="11">
        <v>11</v>
      </c>
      <c r="S338" s="236">
        <v>10724.83</v>
      </c>
      <c r="T338" s="236">
        <v>974.98454545454501</v>
      </c>
      <c r="U338" s="239"/>
      <c r="V338" s="11"/>
      <c r="W338" s="11"/>
      <c r="X338" s="11"/>
      <c r="Y338" s="11"/>
      <c r="Z338" s="11"/>
      <c r="AA338" s="11"/>
      <c r="AB338" s="11"/>
      <c r="AC338" s="11"/>
      <c r="AD338" s="11"/>
    </row>
    <row r="339" spans="1:30">
      <c r="A339" s="55"/>
      <c r="B339" s="11"/>
      <c r="C339" s="11" t="s">
        <v>179</v>
      </c>
      <c r="D339" s="11"/>
      <c r="E339" s="11" t="s">
        <v>180</v>
      </c>
      <c r="F339" s="231">
        <v>11</v>
      </c>
      <c r="G339" s="236">
        <v>115.584611111111</v>
      </c>
      <c r="H339" s="236">
        <v>18709.400000000001</v>
      </c>
      <c r="I339" s="236">
        <v>1700.8545454545499</v>
      </c>
      <c r="J339" s="226">
        <v>10.6666666666667</v>
      </c>
      <c r="L339" s="11">
        <v>7</v>
      </c>
      <c r="M339" s="236">
        <v>6002.04</v>
      </c>
      <c r="N339" s="236">
        <v>1500.51</v>
      </c>
      <c r="O339" s="11"/>
      <c r="P339" s="236"/>
      <c r="Q339" s="236"/>
      <c r="R339" s="11">
        <v>11</v>
      </c>
      <c r="S339" s="236">
        <v>18709.400000000001</v>
      </c>
      <c r="T339" s="236">
        <v>1700.8545454545499</v>
      </c>
      <c r="U339" s="239"/>
      <c r="V339" s="11"/>
      <c r="W339" s="11"/>
      <c r="X339" s="11"/>
      <c r="Y339" s="11"/>
      <c r="Z339" s="11"/>
      <c r="AA339" s="11"/>
      <c r="AB339" s="11"/>
      <c r="AC339" s="11"/>
      <c r="AD339" s="11"/>
    </row>
    <row r="340" spans="1:30">
      <c r="A340" s="55"/>
      <c r="B340" s="11"/>
      <c r="C340" s="11" t="s">
        <v>181</v>
      </c>
      <c r="D340" s="11"/>
      <c r="E340" s="11" t="s">
        <v>182</v>
      </c>
      <c r="F340" s="231">
        <v>37</v>
      </c>
      <c r="G340" s="236">
        <v>69.073072390572406</v>
      </c>
      <c r="H340" s="236">
        <v>46578.66</v>
      </c>
      <c r="I340" s="236">
        <v>1258.8827027027</v>
      </c>
      <c r="J340" s="226">
        <v>15.5555555555556</v>
      </c>
      <c r="L340" s="11">
        <v>24</v>
      </c>
      <c r="M340" s="236">
        <v>15139.38</v>
      </c>
      <c r="N340" s="236">
        <v>1164.5676923076901</v>
      </c>
      <c r="O340" s="11">
        <v>2</v>
      </c>
      <c r="P340" s="236">
        <v>1541.6</v>
      </c>
      <c r="Q340" s="236">
        <v>770.8</v>
      </c>
      <c r="R340" s="11">
        <v>35</v>
      </c>
      <c r="S340" s="236">
        <v>45037.06</v>
      </c>
      <c r="T340" s="236">
        <v>1286.7731428571401</v>
      </c>
      <c r="U340" s="239"/>
      <c r="V340" s="11"/>
      <c r="W340" s="11"/>
      <c r="X340" s="11"/>
      <c r="Y340" s="11"/>
      <c r="Z340" s="11"/>
      <c r="AA340" s="11"/>
      <c r="AB340" s="11"/>
      <c r="AC340" s="11"/>
      <c r="AD340" s="11"/>
    </row>
    <row r="341" spans="1:30">
      <c r="A341" s="55"/>
      <c r="B341" s="11"/>
      <c r="C341" s="11" t="s">
        <v>185</v>
      </c>
      <c r="D341" s="11"/>
      <c r="E341" s="11" t="s">
        <v>186</v>
      </c>
      <c r="F341" s="231">
        <v>17</v>
      </c>
      <c r="G341" s="236">
        <v>135.157742424242</v>
      </c>
      <c r="H341" s="236">
        <v>24131.22</v>
      </c>
      <c r="I341" s="236">
        <v>1419.4835294117599</v>
      </c>
      <c r="J341" s="226">
        <v>12.8</v>
      </c>
      <c r="L341" s="11">
        <v>11</v>
      </c>
      <c r="M341" s="236">
        <v>11388.72</v>
      </c>
      <c r="N341" s="236">
        <v>1898.12</v>
      </c>
      <c r="O341" s="11"/>
      <c r="P341" s="236"/>
      <c r="Q341" s="236"/>
      <c r="R341" s="11">
        <v>17</v>
      </c>
      <c r="S341" s="236">
        <v>24131.22</v>
      </c>
      <c r="T341" s="236">
        <v>1419.4835294117599</v>
      </c>
      <c r="U341" s="239"/>
      <c r="V341" s="11"/>
      <c r="W341" s="11"/>
      <c r="X341" s="11"/>
      <c r="Y341" s="11"/>
      <c r="Z341" s="11"/>
      <c r="AA341" s="11"/>
      <c r="AB341" s="11"/>
      <c r="AC341" s="11"/>
      <c r="AD341" s="11"/>
    </row>
    <row r="342" spans="1:30">
      <c r="A342" s="55"/>
      <c r="B342" s="11"/>
      <c r="C342" s="11" t="s">
        <v>187</v>
      </c>
      <c r="D342" s="11"/>
      <c r="E342" s="11" t="s">
        <v>188</v>
      </c>
      <c r="F342" s="231">
        <v>177</v>
      </c>
      <c r="G342" s="236">
        <v>137.833612670826</v>
      </c>
      <c r="H342" s="236">
        <v>257189.93</v>
      </c>
      <c r="I342" s="236">
        <v>1453.0504519773999</v>
      </c>
      <c r="J342" s="226">
        <v>13.676470588235301</v>
      </c>
      <c r="L342" s="11">
        <v>131</v>
      </c>
      <c r="M342" s="236">
        <v>83169.02</v>
      </c>
      <c r="N342" s="236">
        <v>1808.02217391304</v>
      </c>
      <c r="O342" s="11">
        <v>6</v>
      </c>
      <c r="P342" s="236">
        <v>8708.11</v>
      </c>
      <c r="Q342" s="236">
        <v>1451.3516666666701</v>
      </c>
      <c r="R342" s="11">
        <v>171</v>
      </c>
      <c r="S342" s="236">
        <v>248481.82</v>
      </c>
      <c r="T342" s="236">
        <v>1453.1100584795299</v>
      </c>
      <c r="U342" s="239"/>
      <c r="V342" s="11"/>
      <c r="W342" s="11"/>
      <c r="X342" s="11"/>
      <c r="Y342" s="11"/>
      <c r="Z342" s="11"/>
      <c r="AA342" s="11"/>
      <c r="AB342" s="11"/>
      <c r="AC342" s="11"/>
      <c r="AD342" s="11"/>
    </row>
    <row r="343" spans="1:30">
      <c r="A343" s="55"/>
      <c r="B343" s="11"/>
      <c r="C343" s="11" t="s">
        <v>190</v>
      </c>
      <c r="D343" s="11"/>
      <c r="E343" s="11" t="s">
        <v>191</v>
      </c>
      <c r="F343" s="231">
        <v>419</v>
      </c>
      <c r="G343" s="236">
        <v>243.55004711463599</v>
      </c>
      <c r="H343" s="236">
        <v>616146.5</v>
      </c>
      <c r="I343" s="236">
        <v>1470.5167064439099</v>
      </c>
      <c r="J343" s="226">
        <v>13.061946902654901</v>
      </c>
      <c r="L343" s="11">
        <v>258</v>
      </c>
      <c r="M343" s="236">
        <v>331248.93</v>
      </c>
      <c r="N343" s="236">
        <v>2057.44677018634</v>
      </c>
      <c r="O343" s="11">
        <v>11</v>
      </c>
      <c r="P343" s="236">
        <v>9336.3799999999992</v>
      </c>
      <c r="Q343" s="236">
        <v>848.76181818181794</v>
      </c>
      <c r="R343" s="11">
        <v>408</v>
      </c>
      <c r="S343" s="236">
        <v>606810.12</v>
      </c>
      <c r="T343" s="236">
        <v>1487.2797058823501</v>
      </c>
      <c r="U343" s="239"/>
      <c r="V343" s="11"/>
      <c r="W343" s="11"/>
      <c r="X343" s="11"/>
      <c r="Y343" s="11"/>
      <c r="Z343" s="11"/>
      <c r="AA343" s="11"/>
      <c r="AB343" s="11"/>
      <c r="AC343" s="11"/>
      <c r="AD343" s="11"/>
    </row>
    <row r="344" spans="1:30">
      <c r="A344" s="55"/>
      <c r="B344" s="11"/>
      <c r="C344" s="11" t="s">
        <v>192</v>
      </c>
      <c r="D344" s="11"/>
      <c r="E344" s="11" t="s">
        <v>88</v>
      </c>
      <c r="F344" s="231">
        <v>3</v>
      </c>
      <c r="G344" s="236"/>
      <c r="H344" s="236">
        <v>2163</v>
      </c>
      <c r="I344" s="236">
        <v>721</v>
      </c>
      <c r="J344" s="226"/>
      <c r="L344" s="11">
        <v>2</v>
      </c>
      <c r="M344" s="236">
        <v>916.8</v>
      </c>
      <c r="N344" s="236">
        <v>916.8</v>
      </c>
      <c r="O344" s="11"/>
      <c r="P344" s="236"/>
      <c r="Q344" s="236"/>
      <c r="R344" s="11">
        <v>3</v>
      </c>
      <c r="S344" s="236">
        <v>2163</v>
      </c>
      <c r="T344" s="236">
        <v>721</v>
      </c>
      <c r="U344" s="239"/>
      <c r="V344" s="11"/>
      <c r="W344" s="11"/>
      <c r="X344" s="11"/>
      <c r="Y344" s="11"/>
      <c r="Z344" s="11"/>
      <c r="AA344" s="11"/>
      <c r="AB344" s="11"/>
      <c r="AC344" s="11"/>
      <c r="AD344" s="11"/>
    </row>
    <row r="345" spans="1:30">
      <c r="A345" s="55"/>
      <c r="B345" s="11"/>
      <c r="C345" s="11" t="s">
        <v>195</v>
      </c>
      <c r="D345" s="11"/>
      <c r="E345" s="11" t="s">
        <v>55</v>
      </c>
      <c r="F345" s="231">
        <v>17</v>
      </c>
      <c r="G345" s="236">
        <v>94.738333333333301</v>
      </c>
      <c r="H345" s="236">
        <v>13018.06</v>
      </c>
      <c r="I345" s="236">
        <v>765.76823529411797</v>
      </c>
      <c r="J345" s="226">
        <v>15</v>
      </c>
      <c r="L345" s="11">
        <v>15</v>
      </c>
      <c r="M345" s="236">
        <v>3122.39</v>
      </c>
      <c r="N345" s="236">
        <v>1561.1949999999999</v>
      </c>
      <c r="O345" s="11"/>
      <c r="P345" s="236"/>
      <c r="Q345" s="236"/>
      <c r="R345" s="11">
        <v>17</v>
      </c>
      <c r="S345" s="236">
        <v>13018.06</v>
      </c>
      <c r="T345" s="236">
        <v>765.76823529411797</v>
      </c>
      <c r="U345" s="239"/>
      <c r="V345" s="11"/>
      <c r="W345" s="11"/>
      <c r="X345" s="11"/>
      <c r="Y345" s="11"/>
      <c r="Z345" s="11"/>
      <c r="AA345" s="11"/>
      <c r="AB345" s="11"/>
      <c r="AC345" s="11"/>
      <c r="AD345" s="11"/>
    </row>
    <row r="346" spans="1:30">
      <c r="A346" s="55"/>
      <c r="B346" s="11"/>
      <c r="C346" s="11" t="s">
        <v>196</v>
      </c>
      <c r="D346" s="11"/>
      <c r="E346" s="11" t="s">
        <v>167</v>
      </c>
      <c r="F346" s="231">
        <v>62</v>
      </c>
      <c r="G346" s="236">
        <v>172.731639928699</v>
      </c>
      <c r="H346" s="236">
        <v>99909.98</v>
      </c>
      <c r="I346" s="236">
        <v>1611.45129032258</v>
      </c>
      <c r="J346" s="226">
        <v>14.411764705882399</v>
      </c>
      <c r="L346" s="11">
        <v>38</v>
      </c>
      <c r="M346" s="236">
        <v>60596.44</v>
      </c>
      <c r="N346" s="236">
        <v>2524.8516666666701</v>
      </c>
      <c r="O346" s="11">
        <v>1</v>
      </c>
      <c r="P346" s="236">
        <v>538.30999999999995</v>
      </c>
      <c r="Q346" s="236">
        <v>538.30999999999995</v>
      </c>
      <c r="R346" s="11">
        <v>61</v>
      </c>
      <c r="S346" s="236">
        <v>99371.67</v>
      </c>
      <c r="T346" s="236">
        <v>1629.0437704917999</v>
      </c>
      <c r="U346" s="239"/>
      <c r="V346" s="11"/>
      <c r="W346" s="11"/>
      <c r="X346" s="11"/>
      <c r="Y346" s="11"/>
      <c r="Z346" s="11"/>
      <c r="AA346" s="11"/>
      <c r="AB346" s="11"/>
      <c r="AC346" s="11"/>
      <c r="AD346" s="11"/>
    </row>
    <row r="347" spans="1:30">
      <c r="A347" s="55"/>
      <c r="B347" s="11"/>
      <c r="C347" s="11" t="s">
        <v>197</v>
      </c>
      <c r="D347" s="11"/>
      <c r="E347" s="11" t="s">
        <v>198</v>
      </c>
      <c r="F347" s="231">
        <v>12</v>
      </c>
      <c r="G347" s="236">
        <v>65.888796296296306</v>
      </c>
      <c r="H347" s="236">
        <v>23637.93</v>
      </c>
      <c r="I347" s="236">
        <v>1969.8275000000001</v>
      </c>
      <c r="J347" s="226">
        <v>15</v>
      </c>
      <c r="L347" s="11">
        <v>8</v>
      </c>
      <c r="M347" s="236">
        <v>5137.2299999999996</v>
      </c>
      <c r="N347" s="236">
        <v>1284.3074999999999</v>
      </c>
      <c r="O347" s="11"/>
      <c r="P347" s="236"/>
      <c r="Q347" s="236"/>
      <c r="R347" s="11">
        <v>12</v>
      </c>
      <c r="S347" s="236">
        <v>23637.93</v>
      </c>
      <c r="T347" s="236">
        <v>1969.8275000000001</v>
      </c>
      <c r="U347" s="239"/>
      <c r="V347" s="11"/>
      <c r="W347" s="11"/>
      <c r="X347" s="11"/>
      <c r="Y347" s="11"/>
      <c r="Z347" s="11"/>
      <c r="AA347" s="11"/>
      <c r="AB347" s="11"/>
      <c r="AC347" s="11"/>
      <c r="AD347" s="11"/>
    </row>
    <row r="348" spans="1:30">
      <c r="A348" s="55"/>
      <c r="B348" s="11"/>
      <c r="C348" s="11" t="s">
        <v>201</v>
      </c>
      <c r="D348" s="11"/>
      <c r="E348" s="11" t="s">
        <v>117</v>
      </c>
      <c r="F348" s="231">
        <v>7</v>
      </c>
      <c r="G348" s="236"/>
      <c r="H348" s="236">
        <v>9366.66</v>
      </c>
      <c r="I348" s="236">
        <v>1338.09428571429</v>
      </c>
      <c r="J348" s="226"/>
      <c r="L348" s="11">
        <v>6</v>
      </c>
      <c r="M348" s="236">
        <v>1691.77</v>
      </c>
      <c r="N348" s="236">
        <v>1691.77</v>
      </c>
      <c r="O348" s="11"/>
      <c r="P348" s="236"/>
      <c r="Q348" s="236"/>
      <c r="R348" s="11">
        <v>7</v>
      </c>
      <c r="S348" s="236">
        <v>9366.66</v>
      </c>
      <c r="T348" s="236">
        <v>1338.09428571429</v>
      </c>
      <c r="U348" s="239"/>
      <c r="V348" s="11"/>
      <c r="W348" s="11"/>
      <c r="X348" s="11"/>
      <c r="Y348" s="11"/>
      <c r="Z348" s="11"/>
      <c r="AA348" s="11"/>
      <c r="AB348" s="11"/>
      <c r="AC348" s="11"/>
      <c r="AD348" s="11"/>
    </row>
    <row r="349" spans="1:30">
      <c r="A349" s="55"/>
      <c r="B349" s="11"/>
      <c r="C349" s="11" t="s">
        <v>203</v>
      </c>
      <c r="D349" s="11"/>
      <c r="E349" s="11" t="s">
        <v>61</v>
      </c>
      <c r="F349" s="231">
        <v>1</v>
      </c>
      <c r="G349" s="236">
        <v>160.38249999999999</v>
      </c>
      <c r="H349" s="236">
        <v>1924.59</v>
      </c>
      <c r="I349" s="236">
        <v>1924.59</v>
      </c>
      <c r="J349" s="226">
        <v>13</v>
      </c>
      <c r="L349" s="11"/>
      <c r="M349" s="236">
        <v>1924.59</v>
      </c>
      <c r="N349" s="236">
        <v>1924.59</v>
      </c>
      <c r="O349" s="11"/>
      <c r="P349" s="236"/>
      <c r="Q349" s="236"/>
      <c r="R349" s="11">
        <v>1</v>
      </c>
      <c r="S349" s="236">
        <v>1924.59</v>
      </c>
      <c r="T349" s="236">
        <v>1924.59</v>
      </c>
      <c r="U349" s="239"/>
      <c r="V349" s="11"/>
      <c r="W349" s="11"/>
      <c r="X349" s="11"/>
      <c r="Y349" s="11"/>
      <c r="Z349" s="11"/>
      <c r="AA349" s="11"/>
      <c r="AB349" s="11"/>
      <c r="AC349" s="11"/>
      <c r="AD349" s="11"/>
    </row>
    <row r="350" spans="1:30">
      <c r="A350" s="55"/>
      <c r="B350" s="11"/>
      <c r="C350" s="11" t="s">
        <v>204</v>
      </c>
      <c r="D350" s="11"/>
      <c r="E350" s="11" t="s">
        <v>137</v>
      </c>
      <c r="F350" s="231">
        <v>9</v>
      </c>
      <c r="G350" s="236">
        <v>274.70446969697002</v>
      </c>
      <c r="H350" s="236">
        <v>21762.11</v>
      </c>
      <c r="I350" s="236">
        <v>2418.0122222222199</v>
      </c>
      <c r="J350" s="226">
        <v>12.5</v>
      </c>
      <c r="L350" s="11">
        <v>4</v>
      </c>
      <c r="M350" s="236">
        <v>13073.81</v>
      </c>
      <c r="N350" s="236">
        <v>2614.7620000000002</v>
      </c>
      <c r="O350" s="11"/>
      <c r="P350" s="236"/>
      <c r="Q350" s="236"/>
      <c r="R350" s="11">
        <v>9</v>
      </c>
      <c r="S350" s="236">
        <v>21762.11</v>
      </c>
      <c r="T350" s="236">
        <v>2418.0122222222199</v>
      </c>
      <c r="U350" s="239"/>
      <c r="V350" s="11"/>
      <c r="W350" s="11"/>
      <c r="X350" s="11"/>
      <c r="Y350" s="11"/>
      <c r="Z350" s="11"/>
      <c r="AA350" s="11"/>
      <c r="AB350" s="11"/>
      <c r="AC350" s="11"/>
      <c r="AD350" s="11"/>
    </row>
    <row r="351" spans="1:30">
      <c r="A351" s="55"/>
      <c r="B351" s="11"/>
      <c r="C351" s="11" t="s">
        <v>205</v>
      </c>
      <c r="D351" s="11"/>
      <c r="E351" s="11" t="s">
        <v>206</v>
      </c>
      <c r="F351" s="231">
        <v>6</v>
      </c>
      <c r="G351" s="236">
        <v>15.8274166666667</v>
      </c>
      <c r="H351" s="236">
        <v>8698.6200000000008</v>
      </c>
      <c r="I351" s="236">
        <v>1449.77</v>
      </c>
      <c r="J351" s="226">
        <v>9.5</v>
      </c>
      <c r="L351" s="11">
        <v>4</v>
      </c>
      <c r="M351" s="236">
        <v>187.32</v>
      </c>
      <c r="N351" s="236">
        <v>93.66</v>
      </c>
      <c r="O351" s="11"/>
      <c r="P351" s="236"/>
      <c r="Q351" s="236"/>
      <c r="R351" s="11">
        <v>6</v>
      </c>
      <c r="S351" s="236">
        <v>8698.6200000000008</v>
      </c>
      <c r="T351" s="236">
        <v>1449.77</v>
      </c>
      <c r="U351" s="239"/>
      <c r="V351" s="11"/>
      <c r="W351" s="11"/>
      <c r="X351" s="11"/>
      <c r="Y351" s="11"/>
      <c r="Z351" s="11"/>
      <c r="AA351" s="11"/>
      <c r="AB351" s="11"/>
      <c r="AC351" s="11"/>
      <c r="AD351" s="11"/>
    </row>
    <row r="352" spans="1:30">
      <c r="A352" s="55"/>
      <c r="B352" s="11"/>
      <c r="C352" s="11" t="s">
        <v>208</v>
      </c>
      <c r="D352" s="11"/>
      <c r="E352" s="11" t="s">
        <v>158</v>
      </c>
      <c r="F352" s="231">
        <v>19</v>
      </c>
      <c r="G352" s="236">
        <v>342.14763888888899</v>
      </c>
      <c r="H352" s="236">
        <v>68678.06</v>
      </c>
      <c r="I352" s="236">
        <v>3614.6347368421102</v>
      </c>
      <c r="J352" s="226">
        <v>23.5</v>
      </c>
      <c r="L352" s="11">
        <v>14</v>
      </c>
      <c r="M352" s="236">
        <v>42926.41</v>
      </c>
      <c r="N352" s="236">
        <v>8585.2819999999992</v>
      </c>
      <c r="O352" s="11">
        <v>1</v>
      </c>
      <c r="P352" s="236">
        <v>731.83</v>
      </c>
      <c r="Q352" s="236">
        <v>731.83</v>
      </c>
      <c r="R352" s="11">
        <v>18</v>
      </c>
      <c r="S352" s="236">
        <v>67946.23</v>
      </c>
      <c r="T352" s="236">
        <v>3774.7905555555599</v>
      </c>
      <c r="U352" s="239"/>
      <c r="V352" s="11"/>
      <c r="W352" s="11"/>
      <c r="X352" s="11"/>
      <c r="Y352" s="11"/>
      <c r="Z352" s="11"/>
      <c r="AA352" s="11"/>
      <c r="AB352" s="11"/>
      <c r="AC352" s="11"/>
      <c r="AD352" s="11"/>
    </row>
    <row r="353" spans="1:30">
      <c r="A353" s="55"/>
      <c r="B353" s="11"/>
      <c r="C353" s="11" t="s">
        <v>209</v>
      </c>
      <c r="D353" s="11"/>
      <c r="E353" s="11" t="s">
        <v>210</v>
      </c>
      <c r="F353" s="231">
        <v>3</v>
      </c>
      <c r="G353" s="236">
        <v>184.73750000000001</v>
      </c>
      <c r="H353" s="236">
        <v>8205.7099999999991</v>
      </c>
      <c r="I353" s="236">
        <v>2735.2366666666699</v>
      </c>
      <c r="J353" s="226">
        <v>13</v>
      </c>
      <c r="L353" s="11">
        <v>2</v>
      </c>
      <c r="M353" s="236">
        <v>2216.85</v>
      </c>
      <c r="N353" s="236">
        <v>2216.85</v>
      </c>
      <c r="O353" s="11"/>
      <c r="P353" s="236"/>
      <c r="Q353" s="236"/>
      <c r="R353" s="11">
        <v>3</v>
      </c>
      <c r="S353" s="236">
        <v>8205.7099999999991</v>
      </c>
      <c r="T353" s="236">
        <v>2735.2366666666699</v>
      </c>
      <c r="U353" s="239"/>
      <c r="V353" s="11"/>
      <c r="W353" s="11"/>
      <c r="X353" s="11"/>
      <c r="Y353" s="11"/>
      <c r="Z353" s="11"/>
      <c r="AA353" s="11"/>
      <c r="AB353" s="11"/>
      <c r="AC353" s="11"/>
      <c r="AD353" s="11"/>
    </row>
    <row r="354" spans="1:30">
      <c r="A354" s="55"/>
      <c r="B354" s="11"/>
      <c r="C354" s="11" t="s">
        <v>211</v>
      </c>
      <c r="D354" s="11"/>
      <c r="E354" s="11" t="s">
        <v>193</v>
      </c>
      <c r="F354" s="231">
        <v>13</v>
      </c>
      <c r="G354" s="236">
        <v>146.424924242424</v>
      </c>
      <c r="H354" s="236">
        <v>20181.62</v>
      </c>
      <c r="I354" s="236">
        <v>1552.4323076923099</v>
      </c>
      <c r="J354" s="226">
        <v>14.8333333333333</v>
      </c>
      <c r="L354" s="11">
        <v>7</v>
      </c>
      <c r="M354" s="236">
        <v>8580.93</v>
      </c>
      <c r="N354" s="236">
        <v>1430.155</v>
      </c>
      <c r="O354" s="11"/>
      <c r="P354" s="236"/>
      <c r="Q354" s="236"/>
      <c r="R354" s="11">
        <v>13</v>
      </c>
      <c r="S354" s="236">
        <v>20181.62</v>
      </c>
      <c r="T354" s="236">
        <v>1552.4323076923099</v>
      </c>
      <c r="U354" s="239"/>
      <c r="V354" s="11"/>
      <c r="W354" s="11"/>
      <c r="X354" s="11"/>
      <c r="Y354" s="11"/>
      <c r="Z354" s="11"/>
      <c r="AA354" s="11"/>
      <c r="AB354" s="11"/>
      <c r="AC354" s="11"/>
      <c r="AD354" s="11"/>
    </row>
    <row r="355" spans="1:30">
      <c r="A355" s="55"/>
      <c r="B355" s="11"/>
      <c r="C355" s="11" t="s">
        <v>218</v>
      </c>
      <c r="D355" s="11"/>
      <c r="E355" s="11" t="s">
        <v>199</v>
      </c>
      <c r="F355" s="231">
        <v>22</v>
      </c>
      <c r="G355" s="236">
        <v>160.10759595959601</v>
      </c>
      <c r="H355" s="236">
        <v>26413.8</v>
      </c>
      <c r="I355" s="236">
        <v>1200.6272727272701</v>
      </c>
      <c r="J355" s="226">
        <v>12</v>
      </c>
      <c r="L355" s="11">
        <v>18</v>
      </c>
      <c r="M355" s="236">
        <v>7169.52</v>
      </c>
      <c r="N355" s="236">
        <v>1792.38</v>
      </c>
      <c r="O355" s="11"/>
      <c r="P355" s="236"/>
      <c r="Q355" s="236"/>
      <c r="R355" s="11">
        <v>22</v>
      </c>
      <c r="S355" s="236">
        <v>26413.8</v>
      </c>
      <c r="T355" s="236">
        <v>1200.6272727272701</v>
      </c>
      <c r="U355" s="239"/>
      <c r="V355" s="11"/>
      <c r="W355" s="11"/>
      <c r="X355" s="11"/>
      <c r="Y355" s="11"/>
      <c r="Z355" s="11"/>
      <c r="AA355" s="11"/>
      <c r="AB355" s="11"/>
      <c r="AC355" s="11"/>
      <c r="AD355" s="11"/>
    </row>
    <row r="356" spans="1:30">
      <c r="A356" s="55"/>
      <c r="B356" s="11"/>
      <c r="C356" s="11" t="s">
        <v>221</v>
      </c>
      <c r="D356" s="11"/>
      <c r="E356" s="11" t="s">
        <v>223</v>
      </c>
      <c r="F356" s="231">
        <v>9</v>
      </c>
      <c r="G356" s="236">
        <v>77.284999999999997</v>
      </c>
      <c r="H356" s="236">
        <v>11980.68</v>
      </c>
      <c r="I356" s="236">
        <v>1331.1866666666699</v>
      </c>
      <c r="J356" s="226">
        <v>13</v>
      </c>
      <c r="L356" s="11">
        <v>4</v>
      </c>
      <c r="M356" s="236">
        <v>6075.12</v>
      </c>
      <c r="N356" s="236">
        <v>1215.0239999999999</v>
      </c>
      <c r="O356" s="11"/>
      <c r="P356" s="236"/>
      <c r="Q356" s="236"/>
      <c r="R356" s="11">
        <v>9</v>
      </c>
      <c r="S356" s="236">
        <v>11980.68</v>
      </c>
      <c r="T356" s="236">
        <v>1331.1866666666699</v>
      </c>
      <c r="U356" s="239"/>
      <c r="V356" s="11"/>
      <c r="W356" s="11"/>
      <c r="X356" s="11"/>
      <c r="Y356" s="11"/>
      <c r="Z356" s="11"/>
      <c r="AA356" s="11"/>
      <c r="AB356" s="11"/>
      <c r="AC356" s="11"/>
      <c r="AD356" s="11"/>
    </row>
    <row r="357" spans="1:30">
      <c r="A357" s="55"/>
      <c r="B357" s="11"/>
      <c r="C357" s="11" t="s">
        <v>224</v>
      </c>
      <c r="D357" s="11"/>
      <c r="E357" s="11" t="s">
        <v>225</v>
      </c>
      <c r="F357" s="231">
        <v>11</v>
      </c>
      <c r="G357" s="236">
        <v>359.44655303030299</v>
      </c>
      <c r="H357" s="236">
        <v>30376.01</v>
      </c>
      <c r="I357" s="236">
        <v>2761.4554545454498</v>
      </c>
      <c r="J357" s="226">
        <v>18.5</v>
      </c>
      <c r="L357" s="11">
        <v>7</v>
      </c>
      <c r="M357" s="236">
        <v>17103.830000000002</v>
      </c>
      <c r="N357" s="236">
        <v>4275.9575000000004</v>
      </c>
      <c r="O357" s="11"/>
      <c r="P357" s="236"/>
      <c r="Q357" s="236"/>
      <c r="R357" s="11">
        <v>11</v>
      </c>
      <c r="S357" s="236">
        <v>30376.01</v>
      </c>
      <c r="T357" s="236">
        <v>2761.4554545454498</v>
      </c>
      <c r="U357" s="239"/>
      <c r="V357" s="11"/>
      <c r="W357" s="11"/>
      <c r="X357" s="11"/>
      <c r="Y357" s="11"/>
      <c r="Z357" s="11"/>
      <c r="AA357" s="11"/>
      <c r="AB357" s="11"/>
      <c r="AC357" s="11"/>
      <c r="AD357" s="11"/>
    </row>
    <row r="358" spans="1:30">
      <c r="A358" s="55"/>
      <c r="B358" s="11"/>
      <c r="C358" s="11" t="s">
        <v>226</v>
      </c>
      <c r="D358" s="11"/>
      <c r="E358" s="11" t="s">
        <v>227</v>
      </c>
      <c r="F358" s="231">
        <v>21</v>
      </c>
      <c r="G358" s="236">
        <v>124.788416666667</v>
      </c>
      <c r="H358" s="236">
        <v>26350.5</v>
      </c>
      <c r="I358" s="236">
        <v>1254.7857142857099</v>
      </c>
      <c r="J358" s="226">
        <v>12.2</v>
      </c>
      <c r="L358" s="11">
        <v>16</v>
      </c>
      <c r="M358" s="236">
        <v>6504.74</v>
      </c>
      <c r="N358" s="236">
        <v>1300.9480000000001</v>
      </c>
      <c r="O358" s="11">
        <v>2</v>
      </c>
      <c r="P358" s="236">
        <v>2274.04</v>
      </c>
      <c r="Q358" s="236">
        <v>1137.02</v>
      </c>
      <c r="R358" s="11">
        <v>19</v>
      </c>
      <c r="S358" s="236">
        <v>24076.46</v>
      </c>
      <c r="T358" s="236">
        <v>1267.1821052631601</v>
      </c>
      <c r="U358" s="239"/>
      <c r="V358" s="11"/>
      <c r="W358" s="11"/>
      <c r="X358" s="11"/>
      <c r="Y358" s="11"/>
      <c r="Z358" s="11"/>
      <c r="AA358" s="11"/>
      <c r="AB358" s="11"/>
      <c r="AC358" s="11"/>
      <c r="AD358" s="11"/>
    </row>
    <row r="359" spans="1:30">
      <c r="A359" s="55"/>
      <c r="B359" s="11"/>
      <c r="C359" s="11" t="s">
        <v>640</v>
      </c>
      <c r="D359" s="11"/>
      <c r="E359" s="11" t="s">
        <v>199</v>
      </c>
      <c r="F359" s="231">
        <v>1</v>
      </c>
      <c r="G359" s="236"/>
      <c r="H359" s="236">
        <v>1034.23</v>
      </c>
      <c r="I359" s="236">
        <v>1034.23</v>
      </c>
      <c r="J359" s="226"/>
      <c r="L359" s="11">
        <v>1</v>
      </c>
      <c r="M359" s="236"/>
      <c r="N359" s="236"/>
      <c r="O359" s="11"/>
      <c r="P359" s="236"/>
      <c r="Q359" s="236"/>
      <c r="R359" s="11">
        <v>1</v>
      </c>
      <c r="S359" s="236">
        <v>1034.23</v>
      </c>
      <c r="T359" s="236">
        <v>1034.23</v>
      </c>
      <c r="U359" s="239"/>
      <c r="V359" s="11"/>
      <c r="W359" s="11"/>
      <c r="X359" s="11"/>
      <c r="Y359" s="11"/>
      <c r="Z359" s="11"/>
      <c r="AA359" s="11"/>
      <c r="AB359" s="11"/>
      <c r="AC359" s="11"/>
      <c r="AD359" s="11"/>
    </row>
    <row r="360" spans="1:30">
      <c r="A360" s="55"/>
      <c r="B360" s="11"/>
      <c r="C360" s="11" t="s">
        <v>235</v>
      </c>
      <c r="D360" s="11"/>
      <c r="E360" s="11" t="s">
        <v>199</v>
      </c>
      <c r="F360" s="231">
        <v>139</v>
      </c>
      <c r="G360" s="236">
        <v>220.49740747215699</v>
      </c>
      <c r="H360" s="236">
        <v>231060.35</v>
      </c>
      <c r="I360" s="236">
        <v>1662.30467625899</v>
      </c>
      <c r="J360" s="226">
        <v>14.1794871794872</v>
      </c>
      <c r="L360" s="11">
        <v>92</v>
      </c>
      <c r="M360" s="236">
        <v>161360.1</v>
      </c>
      <c r="N360" s="236">
        <v>3433.1936170212798</v>
      </c>
      <c r="O360" s="11">
        <v>5</v>
      </c>
      <c r="P360" s="236">
        <v>4802.3100000000004</v>
      </c>
      <c r="Q360" s="236">
        <v>960.46199999999999</v>
      </c>
      <c r="R360" s="11">
        <v>134</v>
      </c>
      <c r="S360" s="236">
        <v>226258.04</v>
      </c>
      <c r="T360" s="236">
        <v>1688.4928358208999</v>
      </c>
      <c r="U360" s="239"/>
      <c r="V360" s="11"/>
      <c r="W360" s="11"/>
      <c r="X360" s="11"/>
      <c r="Y360" s="11"/>
      <c r="Z360" s="11"/>
      <c r="AA360" s="11"/>
      <c r="AB360" s="11"/>
      <c r="AC360" s="11"/>
      <c r="AD360" s="11"/>
    </row>
    <row r="361" spans="1:30">
      <c r="A361" s="55"/>
      <c r="B361" s="11"/>
      <c r="C361" s="11" t="s">
        <v>236</v>
      </c>
      <c r="D361" s="11"/>
      <c r="E361" s="11" t="s">
        <v>68</v>
      </c>
      <c r="F361" s="231">
        <v>303</v>
      </c>
      <c r="G361" s="236">
        <v>107.95633695419799</v>
      </c>
      <c r="H361" s="236">
        <v>340053.53</v>
      </c>
      <c r="I361" s="236">
        <v>1122.28887788779</v>
      </c>
      <c r="J361" s="226">
        <v>13.160493827160501</v>
      </c>
      <c r="L361" s="11">
        <v>203</v>
      </c>
      <c r="M361" s="236">
        <v>140749.06</v>
      </c>
      <c r="N361" s="236">
        <v>1407.4906000000001</v>
      </c>
      <c r="O361" s="11">
        <v>2</v>
      </c>
      <c r="P361" s="236">
        <v>2570.46</v>
      </c>
      <c r="Q361" s="236">
        <v>1285.23</v>
      </c>
      <c r="R361" s="11">
        <v>301</v>
      </c>
      <c r="S361" s="236">
        <v>337483.07</v>
      </c>
      <c r="T361" s="236">
        <v>1121.2062126245801</v>
      </c>
      <c r="U361" s="239"/>
      <c r="V361" s="11"/>
      <c r="W361" s="11"/>
      <c r="X361" s="11"/>
      <c r="Y361" s="11"/>
      <c r="Z361" s="11"/>
      <c r="AA361" s="11"/>
      <c r="AB361" s="11"/>
      <c r="AC361" s="11"/>
      <c r="AD361" s="11"/>
    </row>
    <row r="362" spans="1:30">
      <c r="A362" s="55"/>
      <c r="B362" s="11"/>
      <c r="C362" s="11" t="s">
        <v>641</v>
      </c>
      <c r="D362" s="11"/>
      <c r="E362" s="11" t="s">
        <v>68</v>
      </c>
      <c r="F362" s="231">
        <v>2</v>
      </c>
      <c r="G362" s="236">
        <v>173.198888888889</v>
      </c>
      <c r="H362" s="236">
        <v>3384.68</v>
      </c>
      <c r="I362" s="236">
        <v>1692.34</v>
      </c>
      <c r="J362" s="226">
        <v>19</v>
      </c>
      <c r="L362" s="11">
        <v>1</v>
      </c>
      <c r="M362" s="236">
        <v>3117.58</v>
      </c>
      <c r="N362" s="236">
        <v>3117.58</v>
      </c>
      <c r="O362" s="11"/>
      <c r="P362" s="236"/>
      <c r="Q362" s="236"/>
      <c r="R362" s="11">
        <v>2</v>
      </c>
      <c r="S362" s="236">
        <v>3384.68</v>
      </c>
      <c r="T362" s="236">
        <v>1692.34</v>
      </c>
      <c r="U362" s="239"/>
      <c r="V362" s="11"/>
      <c r="W362" s="11"/>
      <c r="X362" s="11"/>
      <c r="Y362" s="11"/>
      <c r="Z362" s="11"/>
      <c r="AA362" s="11"/>
      <c r="AB362" s="11"/>
      <c r="AC362" s="11"/>
      <c r="AD362" s="11"/>
    </row>
    <row r="363" spans="1:30">
      <c r="A363" s="55"/>
      <c r="B363" s="11"/>
      <c r="C363" s="11" t="s">
        <v>237</v>
      </c>
      <c r="D363" s="11"/>
      <c r="E363" s="11" t="s">
        <v>117</v>
      </c>
      <c r="F363" s="231">
        <v>3</v>
      </c>
      <c r="G363" s="236"/>
      <c r="H363" s="236">
        <v>9363.19</v>
      </c>
      <c r="I363" s="236">
        <v>3121.0633333333299</v>
      </c>
      <c r="J363" s="226"/>
      <c r="L363" s="11">
        <v>3</v>
      </c>
      <c r="M363" s="236"/>
      <c r="N363" s="236"/>
      <c r="O363" s="11"/>
      <c r="P363" s="236"/>
      <c r="Q363" s="236"/>
      <c r="R363" s="11">
        <v>3</v>
      </c>
      <c r="S363" s="236">
        <v>9363.19</v>
      </c>
      <c r="T363" s="236">
        <v>3121.0633333333299</v>
      </c>
      <c r="U363" s="239"/>
      <c r="V363" s="11"/>
      <c r="W363" s="11"/>
      <c r="X363" s="11"/>
      <c r="Y363" s="11"/>
      <c r="Z363" s="11"/>
      <c r="AA363" s="11"/>
      <c r="AB363" s="11"/>
      <c r="AC363" s="11"/>
      <c r="AD363" s="11"/>
    </row>
    <row r="364" spans="1:30">
      <c r="A364" s="55"/>
      <c r="B364" s="11"/>
      <c r="C364" s="11" t="s">
        <v>239</v>
      </c>
      <c r="D364" s="11"/>
      <c r="E364" s="11" t="s">
        <v>70</v>
      </c>
      <c r="F364" s="231">
        <v>12</v>
      </c>
      <c r="G364" s="236">
        <v>85.610779220779193</v>
      </c>
      <c r="H364" s="236">
        <v>8239.89</v>
      </c>
      <c r="I364" s="236">
        <v>686.65750000000003</v>
      </c>
      <c r="J364" s="226">
        <v>10</v>
      </c>
      <c r="L364" s="11">
        <v>8</v>
      </c>
      <c r="M364" s="236">
        <v>3661.62</v>
      </c>
      <c r="N364" s="236">
        <v>915.40499999999997</v>
      </c>
      <c r="O364" s="11">
        <v>1</v>
      </c>
      <c r="P364" s="236">
        <v>1636.25</v>
      </c>
      <c r="Q364" s="236">
        <v>1636.25</v>
      </c>
      <c r="R364" s="11">
        <v>11</v>
      </c>
      <c r="S364" s="236">
        <v>6603.64</v>
      </c>
      <c r="T364" s="236">
        <v>600.33090909090902</v>
      </c>
      <c r="U364" s="239"/>
      <c r="V364" s="11"/>
      <c r="W364" s="11"/>
      <c r="X364" s="11"/>
      <c r="Y364" s="11"/>
      <c r="Z364" s="11"/>
      <c r="AA364" s="11"/>
      <c r="AB364" s="11"/>
      <c r="AC364" s="11"/>
      <c r="AD364" s="11"/>
    </row>
    <row r="365" spans="1:30">
      <c r="A365" s="55"/>
      <c r="B365" s="11"/>
      <c r="C365" s="11" t="s">
        <v>240</v>
      </c>
      <c r="D365" s="11"/>
      <c r="E365" s="11" t="s">
        <v>61</v>
      </c>
      <c r="F365" s="231">
        <v>89</v>
      </c>
      <c r="G365" s="236">
        <v>178.39394612794601</v>
      </c>
      <c r="H365" s="236">
        <v>171705.69</v>
      </c>
      <c r="I365" s="236">
        <v>1929.27741573034</v>
      </c>
      <c r="J365" s="226">
        <v>13.2222222222222</v>
      </c>
      <c r="L365" s="11">
        <v>57</v>
      </c>
      <c r="M365" s="236">
        <v>64839.27</v>
      </c>
      <c r="N365" s="236">
        <v>2026.2271874999999</v>
      </c>
      <c r="O365" s="11">
        <v>3</v>
      </c>
      <c r="P365" s="236">
        <v>5826.52</v>
      </c>
      <c r="Q365" s="236">
        <v>1942.17333333333</v>
      </c>
      <c r="R365" s="11">
        <v>86</v>
      </c>
      <c r="S365" s="236">
        <v>165879.17000000001</v>
      </c>
      <c r="T365" s="236">
        <v>1928.8275581395401</v>
      </c>
      <c r="U365" s="239"/>
      <c r="V365" s="11"/>
      <c r="W365" s="11"/>
      <c r="X365" s="11"/>
      <c r="Y365" s="11"/>
      <c r="Z365" s="11"/>
      <c r="AA365" s="11"/>
      <c r="AB365" s="11"/>
      <c r="AC365" s="11"/>
      <c r="AD365" s="11"/>
    </row>
    <row r="366" spans="1:30">
      <c r="A366" s="55"/>
      <c r="B366" s="11"/>
      <c r="C366" s="11" t="s">
        <v>243</v>
      </c>
      <c r="D366" s="11"/>
      <c r="E366" s="11" t="s">
        <v>244</v>
      </c>
      <c r="F366" s="231">
        <v>33</v>
      </c>
      <c r="G366" s="236">
        <v>147.340666666667</v>
      </c>
      <c r="H366" s="236">
        <v>43990.080000000002</v>
      </c>
      <c r="I366" s="236">
        <v>1333.03272727273</v>
      </c>
      <c r="J366" s="226">
        <v>11.8</v>
      </c>
      <c r="L366" s="11">
        <v>26</v>
      </c>
      <c r="M366" s="236">
        <v>13392.94</v>
      </c>
      <c r="N366" s="236">
        <v>1913.27714285714</v>
      </c>
      <c r="O366" s="11"/>
      <c r="P366" s="236"/>
      <c r="Q366" s="236"/>
      <c r="R366" s="11">
        <v>33</v>
      </c>
      <c r="S366" s="236">
        <v>43990.080000000002</v>
      </c>
      <c r="T366" s="236">
        <v>1333.03272727273</v>
      </c>
      <c r="U366" s="239"/>
      <c r="V366" s="11"/>
      <c r="W366" s="11"/>
      <c r="X366" s="11"/>
      <c r="Y366" s="11"/>
      <c r="Z366" s="11"/>
      <c r="AA366" s="11"/>
      <c r="AB366" s="11"/>
      <c r="AC366" s="11"/>
      <c r="AD366" s="11"/>
    </row>
    <row r="367" spans="1:30">
      <c r="A367" s="55"/>
      <c r="B367" s="11"/>
      <c r="C367" s="11" t="s">
        <v>248</v>
      </c>
      <c r="D367" s="11"/>
      <c r="E367" s="11" t="s">
        <v>68</v>
      </c>
      <c r="F367" s="231">
        <v>1</v>
      </c>
      <c r="G367" s="236"/>
      <c r="H367" s="236">
        <v>393</v>
      </c>
      <c r="I367" s="236">
        <v>393</v>
      </c>
      <c r="J367" s="226"/>
      <c r="L367" s="11">
        <v>1</v>
      </c>
      <c r="M367" s="236"/>
      <c r="N367" s="236"/>
      <c r="O367" s="11"/>
      <c r="P367" s="236"/>
      <c r="Q367" s="236"/>
      <c r="R367" s="11">
        <v>1</v>
      </c>
      <c r="S367" s="236">
        <v>393</v>
      </c>
      <c r="T367" s="236">
        <v>393</v>
      </c>
      <c r="U367" s="239"/>
      <c r="V367" s="11"/>
      <c r="W367" s="11"/>
      <c r="X367" s="11"/>
      <c r="Y367" s="11"/>
      <c r="Z367" s="11"/>
      <c r="AA367" s="11"/>
      <c r="AB367" s="11"/>
      <c r="AC367" s="11"/>
      <c r="AD367" s="11"/>
    </row>
    <row r="368" spans="1:30">
      <c r="A368" s="55"/>
      <c r="B368" s="11"/>
      <c r="C368" s="11" t="s">
        <v>248</v>
      </c>
      <c r="D368" s="11"/>
      <c r="E368" s="11" t="s">
        <v>110</v>
      </c>
      <c r="F368" s="231">
        <v>9</v>
      </c>
      <c r="G368" s="236">
        <v>114.53166666666699</v>
      </c>
      <c r="H368" s="236">
        <v>7648.69</v>
      </c>
      <c r="I368" s="236">
        <v>849.85444444444499</v>
      </c>
      <c r="J368" s="226">
        <v>4.5</v>
      </c>
      <c r="L368" s="11">
        <v>4</v>
      </c>
      <c r="M368" s="236">
        <v>5203.76</v>
      </c>
      <c r="N368" s="236">
        <v>1040.752</v>
      </c>
      <c r="O368" s="11"/>
      <c r="P368" s="236"/>
      <c r="Q368" s="236"/>
      <c r="R368" s="11">
        <v>9</v>
      </c>
      <c r="S368" s="236">
        <v>7648.69</v>
      </c>
      <c r="T368" s="236">
        <v>849.85444444444499</v>
      </c>
      <c r="U368" s="239"/>
      <c r="V368" s="11"/>
      <c r="W368" s="11"/>
      <c r="X368" s="11"/>
      <c r="Y368" s="11"/>
      <c r="Z368" s="11"/>
      <c r="AA368" s="11"/>
      <c r="AB368" s="11"/>
      <c r="AC368" s="11"/>
      <c r="AD368" s="11"/>
    </row>
    <row r="369" spans="1:30">
      <c r="A369" s="55"/>
      <c r="B369" s="11"/>
      <c r="C369" s="11" t="s">
        <v>249</v>
      </c>
      <c r="D369" s="11"/>
      <c r="E369" s="11" t="s">
        <v>64</v>
      </c>
      <c r="F369" s="231">
        <v>310</v>
      </c>
      <c r="G369" s="236">
        <v>153.908796313842</v>
      </c>
      <c r="H369" s="236">
        <v>477405.56</v>
      </c>
      <c r="I369" s="236">
        <v>1540.0179354838699</v>
      </c>
      <c r="J369" s="226">
        <v>14.2574257425743</v>
      </c>
      <c r="L369" s="11">
        <v>174</v>
      </c>
      <c r="M369" s="236">
        <v>320943.78999999998</v>
      </c>
      <c r="N369" s="236">
        <v>2359.8808088235301</v>
      </c>
      <c r="O369" s="11">
        <v>10</v>
      </c>
      <c r="P369" s="236">
        <v>3442.23</v>
      </c>
      <c r="Q369" s="236">
        <v>344.22300000000001</v>
      </c>
      <c r="R369" s="11">
        <v>300</v>
      </c>
      <c r="S369" s="236">
        <v>473963.33</v>
      </c>
      <c r="T369" s="236">
        <v>1579.8777666666699</v>
      </c>
      <c r="U369" s="239"/>
      <c r="V369" s="11"/>
      <c r="W369" s="11"/>
      <c r="X369" s="11"/>
      <c r="Y369" s="11"/>
      <c r="Z369" s="11"/>
      <c r="AA369" s="11"/>
      <c r="AB369" s="11"/>
      <c r="AC369" s="11"/>
      <c r="AD369" s="11"/>
    </row>
    <row r="370" spans="1:30">
      <c r="A370" s="55"/>
      <c r="B370" s="11"/>
      <c r="C370" s="11" t="s">
        <v>251</v>
      </c>
      <c r="D370" s="11"/>
      <c r="E370" s="11" t="s">
        <v>55</v>
      </c>
      <c r="F370" s="231">
        <v>31</v>
      </c>
      <c r="G370" s="236">
        <v>179.32258943602699</v>
      </c>
      <c r="H370" s="236">
        <v>51182.22</v>
      </c>
      <c r="I370" s="236">
        <v>1651.0393548387101</v>
      </c>
      <c r="J370" s="226">
        <v>12.5</v>
      </c>
      <c r="L370" s="11">
        <v>16</v>
      </c>
      <c r="M370" s="236">
        <v>34482.14</v>
      </c>
      <c r="N370" s="236">
        <v>2298.80933333333</v>
      </c>
      <c r="O370" s="11">
        <v>1</v>
      </c>
      <c r="P370" s="236">
        <v>810.11</v>
      </c>
      <c r="Q370" s="236">
        <v>810.11</v>
      </c>
      <c r="R370" s="11">
        <v>30</v>
      </c>
      <c r="S370" s="236">
        <v>50372.11</v>
      </c>
      <c r="T370" s="236">
        <v>1679.0703333333299</v>
      </c>
      <c r="U370" s="239"/>
      <c r="V370" s="11"/>
      <c r="W370" s="11"/>
      <c r="X370" s="11"/>
      <c r="Y370" s="11"/>
      <c r="Z370" s="11"/>
      <c r="AA370" s="11"/>
      <c r="AB370" s="11"/>
      <c r="AC370" s="11"/>
      <c r="AD370" s="11"/>
    </row>
    <row r="371" spans="1:30">
      <c r="A371" s="55"/>
      <c r="B371" s="11"/>
      <c r="C371" s="11" t="s">
        <v>253</v>
      </c>
      <c r="D371" s="11"/>
      <c r="E371" s="11" t="s">
        <v>254</v>
      </c>
      <c r="F371" s="231">
        <v>8</v>
      </c>
      <c r="G371" s="236">
        <v>265.08333333333297</v>
      </c>
      <c r="H371" s="236">
        <v>13147.75</v>
      </c>
      <c r="I371" s="236">
        <v>1643.46875</v>
      </c>
      <c r="J371" s="226">
        <v>7</v>
      </c>
      <c r="L371" s="11">
        <v>7</v>
      </c>
      <c r="M371" s="236">
        <v>1590.5</v>
      </c>
      <c r="N371" s="236">
        <v>1590.5</v>
      </c>
      <c r="O371" s="11"/>
      <c r="P371" s="236"/>
      <c r="Q371" s="236"/>
      <c r="R371" s="11">
        <v>8</v>
      </c>
      <c r="S371" s="236">
        <v>13147.75</v>
      </c>
      <c r="T371" s="236">
        <v>1643.46875</v>
      </c>
      <c r="U371" s="239"/>
      <c r="V371" s="11"/>
      <c r="W371" s="11"/>
      <c r="X371" s="11"/>
      <c r="Y371" s="11"/>
      <c r="Z371" s="11"/>
      <c r="AA371" s="11"/>
      <c r="AB371" s="11"/>
      <c r="AC371" s="11"/>
      <c r="AD371" s="11"/>
    </row>
    <row r="372" spans="1:30">
      <c r="A372" s="55"/>
      <c r="B372" s="11"/>
      <c r="C372" s="11" t="s">
        <v>253</v>
      </c>
      <c r="D372" s="11"/>
      <c r="E372" s="11" t="s">
        <v>110</v>
      </c>
      <c r="F372" s="231">
        <v>1</v>
      </c>
      <c r="G372" s="236">
        <v>122.482727272727</v>
      </c>
      <c r="H372" s="236">
        <v>1347.31</v>
      </c>
      <c r="I372" s="236">
        <v>1347.31</v>
      </c>
      <c r="J372" s="226">
        <v>12</v>
      </c>
      <c r="L372" s="11"/>
      <c r="M372" s="236">
        <v>1347.31</v>
      </c>
      <c r="N372" s="236">
        <v>1347.31</v>
      </c>
      <c r="O372" s="11"/>
      <c r="P372" s="236"/>
      <c r="Q372" s="236"/>
      <c r="R372" s="11">
        <v>1</v>
      </c>
      <c r="S372" s="236">
        <v>1347.31</v>
      </c>
      <c r="T372" s="236">
        <v>1347.31</v>
      </c>
      <c r="U372" s="239"/>
      <c r="V372" s="11"/>
      <c r="W372" s="11"/>
      <c r="X372" s="11"/>
      <c r="Y372" s="11"/>
      <c r="Z372" s="11"/>
      <c r="AA372" s="11"/>
      <c r="AB372" s="11"/>
      <c r="AC372" s="11"/>
      <c r="AD372" s="11"/>
    </row>
    <row r="373" spans="1:30">
      <c r="A373" s="55"/>
      <c r="B373" s="11"/>
      <c r="C373" s="11" t="s">
        <v>642</v>
      </c>
      <c r="D373" s="11"/>
      <c r="E373" s="11" t="s">
        <v>110</v>
      </c>
      <c r="F373" s="231">
        <v>1</v>
      </c>
      <c r="G373" s="236"/>
      <c r="H373" s="236">
        <v>1058.8499999999999</v>
      </c>
      <c r="I373" s="236">
        <v>1058.8499999999999</v>
      </c>
      <c r="J373" s="226"/>
      <c r="L373" s="11">
        <v>1</v>
      </c>
      <c r="M373" s="236"/>
      <c r="N373" s="236"/>
      <c r="O373" s="11"/>
      <c r="P373" s="236"/>
      <c r="Q373" s="236"/>
      <c r="R373" s="11">
        <v>1</v>
      </c>
      <c r="S373" s="236">
        <v>1058.8499999999999</v>
      </c>
      <c r="T373" s="236">
        <v>1058.8499999999999</v>
      </c>
      <c r="U373" s="239"/>
      <c r="V373" s="11"/>
      <c r="W373" s="11"/>
      <c r="X373" s="11"/>
      <c r="Y373" s="11"/>
      <c r="Z373" s="11"/>
      <c r="AA373" s="11"/>
      <c r="AB373" s="11"/>
      <c r="AC373" s="11"/>
      <c r="AD373" s="11"/>
    </row>
    <row r="374" spans="1:30">
      <c r="A374" s="55"/>
      <c r="B374" s="11"/>
      <c r="C374" s="11" t="s">
        <v>255</v>
      </c>
      <c r="D374" s="11"/>
      <c r="E374" s="11" t="s">
        <v>256</v>
      </c>
      <c r="F374" s="231">
        <v>4</v>
      </c>
      <c r="G374" s="236"/>
      <c r="H374" s="236">
        <v>3004.44</v>
      </c>
      <c r="I374" s="236">
        <v>751.11</v>
      </c>
      <c r="J374" s="226"/>
      <c r="L374" s="11">
        <v>4</v>
      </c>
      <c r="M374" s="236"/>
      <c r="N374" s="236"/>
      <c r="O374" s="11">
        <v>1</v>
      </c>
      <c r="P374" s="236">
        <v>1967.5</v>
      </c>
      <c r="Q374" s="236">
        <v>1967.5</v>
      </c>
      <c r="R374" s="11">
        <v>3</v>
      </c>
      <c r="S374" s="236">
        <v>1036.94</v>
      </c>
      <c r="T374" s="236">
        <v>345.64666666666699</v>
      </c>
      <c r="U374" s="239"/>
      <c r="V374" s="11"/>
      <c r="W374" s="11"/>
      <c r="X374" s="11"/>
      <c r="Y374" s="11"/>
      <c r="Z374" s="11"/>
      <c r="AA374" s="11"/>
      <c r="AB374" s="11"/>
      <c r="AC374" s="11"/>
      <c r="AD374" s="11"/>
    </row>
    <row r="375" spans="1:30">
      <c r="A375" s="55"/>
      <c r="B375" s="11"/>
      <c r="C375" s="11" t="s">
        <v>257</v>
      </c>
      <c r="D375" s="11"/>
      <c r="E375" s="11" t="s">
        <v>135</v>
      </c>
      <c r="F375" s="231">
        <v>12</v>
      </c>
      <c r="G375" s="236">
        <v>75.493598484848505</v>
      </c>
      <c r="H375" s="236">
        <v>8892.73</v>
      </c>
      <c r="I375" s="236">
        <v>741.06083333333299</v>
      </c>
      <c r="J375" s="226">
        <v>10.6666666666667</v>
      </c>
      <c r="L375" s="11">
        <v>6</v>
      </c>
      <c r="M375" s="236">
        <v>4433.74</v>
      </c>
      <c r="N375" s="236">
        <v>738.95666666666705</v>
      </c>
      <c r="O375" s="11"/>
      <c r="P375" s="236"/>
      <c r="Q375" s="236"/>
      <c r="R375" s="11">
        <v>12</v>
      </c>
      <c r="S375" s="236">
        <v>8892.73</v>
      </c>
      <c r="T375" s="236">
        <v>741.06083333333299</v>
      </c>
      <c r="U375" s="239"/>
      <c r="V375" s="11"/>
      <c r="W375" s="11"/>
      <c r="X375" s="11"/>
      <c r="Y375" s="11"/>
      <c r="Z375" s="11"/>
      <c r="AA375" s="11"/>
      <c r="AB375" s="11"/>
      <c r="AC375" s="11"/>
      <c r="AD375" s="11"/>
    </row>
    <row r="376" spans="1:30">
      <c r="A376" s="55"/>
      <c r="B376" s="11"/>
      <c r="C376" s="11" t="s">
        <v>260</v>
      </c>
      <c r="D376" s="11"/>
      <c r="E376" s="11" t="s">
        <v>259</v>
      </c>
      <c r="F376" s="231">
        <v>10</v>
      </c>
      <c r="G376" s="236">
        <v>423.59125</v>
      </c>
      <c r="H376" s="236">
        <v>26476.98</v>
      </c>
      <c r="I376" s="236">
        <v>2647.6979999999999</v>
      </c>
      <c r="J376" s="226">
        <v>25</v>
      </c>
      <c r="L376" s="11">
        <v>8</v>
      </c>
      <c r="M376" s="236">
        <v>13276.55</v>
      </c>
      <c r="N376" s="236">
        <v>6638.2749999999996</v>
      </c>
      <c r="O376" s="11"/>
      <c r="P376" s="236"/>
      <c r="Q376" s="236"/>
      <c r="R376" s="11">
        <v>10</v>
      </c>
      <c r="S376" s="236">
        <v>26476.98</v>
      </c>
      <c r="T376" s="236">
        <v>2647.6979999999999</v>
      </c>
      <c r="U376" s="239"/>
      <c r="V376" s="11"/>
      <c r="W376" s="11"/>
      <c r="X376" s="11"/>
      <c r="Y376" s="11"/>
      <c r="Z376" s="11"/>
      <c r="AA376" s="11"/>
      <c r="AB376" s="11"/>
      <c r="AC376" s="11"/>
      <c r="AD376" s="11"/>
    </row>
    <row r="377" spans="1:30">
      <c r="A377" s="55"/>
      <c r="B377" s="11"/>
      <c r="C377" s="11" t="s">
        <v>262</v>
      </c>
      <c r="D377" s="11"/>
      <c r="E377" s="11" t="s">
        <v>91</v>
      </c>
      <c r="F377" s="231">
        <v>1</v>
      </c>
      <c r="G377" s="236"/>
      <c r="H377" s="236">
        <v>181.49</v>
      </c>
      <c r="I377" s="236">
        <v>181.49</v>
      </c>
      <c r="J377" s="226"/>
      <c r="L377" s="11">
        <v>1</v>
      </c>
      <c r="M377" s="236"/>
      <c r="N377" s="236"/>
      <c r="O377" s="11"/>
      <c r="P377" s="236"/>
      <c r="Q377" s="236"/>
      <c r="R377" s="11">
        <v>1</v>
      </c>
      <c r="S377" s="236">
        <v>181.49</v>
      </c>
      <c r="T377" s="236">
        <v>181.49</v>
      </c>
      <c r="U377" s="239"/>
      <c r="V377" s="11"/>
      <c r="W377" s="11"/>
      <c r="X377" s="11"/>
      <c r="Y377" s="11"/>
      <c r="Z377" s="11"/>
      <c r="AA377" s="11"/>
      <c r="AB377" s="11"/>
      <c r="AC377" s="11"/>
      <c r="AD377" s="11"/>
    </row>
    <row r="378" spans="1:30">
      <c r="A378" s="55"/>
      <c r="B378" s="11"/>
      <c r="C378" s="11" t="s">
        <v>265</v>
      </c>
      <c r="D378" s="11"/>
      <c r="E378" s="11" t="s">
        <v>264</v>
      </c>
      <c r="F378" s="231">
        <v>1</v>
      </c>
      <c r="G378" s="236">
        <v>67.08</v>
      </c>
      <c r="H378" s="236">
        <v>803.88</v>
      </c>
      <c r="I378" s="236">
        <v>803.88</v>
      </c>
      <c r="J378" s="226">
        <v>12</v>
      </c>
      <c r="L378" s="11"/>
      <c r="M378" s="236">
        <v>803.88</v>
      </c>
      <c r="N378" s="236">
        <v>803.88</v>
      </c>
      <c r="O378" s="11"/>
      <c r="P378" s="236"/>
      <c r="Q378" s="236"/>
      <c r="R378" s="11">
        <v>1</v>
      </c>
      <c r="S378" s="236">
        <v>803.88</v>
      </c>
      <c r="T378" s="236">
        <v>803.88</v>
      </c>
      <c r="U378" s="239"/>
      <c r="V378" s="11"/>
      <c r="W378" s="11"/>
      <c r="X378" s="11"/>
      <c r="Y378" s="11"/>
      <c r="Z378" s="11"/>
      <c r="AA378" s="11"/>
      <c r="AB378" s="11"/>
      <c r="AC378" s="11"/>
      <c r="AD378" s="11"/>
    </row>
    <row r="379" spans="1:30">
      <c r="A379" s="55"/>
      <c r="B379" s="11"/>
      <c r="C379" s="11" t="s">
        <v>266</v>
      </c>
      <c r="D379" s="11"/>
      <c r="E379" s="11" t="s">
        <v>84</v>
      </c>
      <c r="F379" s="231">
        <v>2</v>
      </c>
      <c r="G379" s="236"/>
      <c r="H379" s="236">
        <v>3131.37</v>
      </c>
      <c r="I379" s="236">
        <v>1565.6849999999999</v>
      </c>
      <c r="J379" s="226"/>
      <c r="L379" s="11">
        <v>2</v>
      </c>
      <c r="M379" s="236"/>
      <c r="N379" s="236"/>
      <c r="O379" s="11"/>
      <c r="P379" s="236"/>
      <c r="Q379" s="236"/>
      <c r="R379" s="11">
        <v>2</v>
      </c>
      <c r="S379" s="236">
        <v>3131.37</v>
      </c>
      <c r="T379" s="236">
        <v>1565.6849999999999</v>
      </c>
      <c r="U379" s="239"/>
      <c r="V379" s="11"/>
      <c r="W379" s="11"/>
      <c r="X379" s="11"/>
      <c r="Y379" s="11"/>
      <c r="Z379" s="11"/>
      <c r="AA379" s="11"/>
      <c r="AB379" s="11"/>
      <c r="AC379" s="11"/>
      <c r="AD379" s="11"/>
    </row>
    <row r="380" spans="1:30">
      <c r="A380" s="55"/>
      <c r="B380" s="11"/>
      <c r="C380" s="11" t="s">
        <v>267</v>
      </c>
      <c r="D380" s="11"/>
      <c r="E380" s="11" t="s">
        <v>55</v>
      </c>
      <c r="F380" s="231">
        <v>22</v>
      </c>
      <c r="G380" s="236">
        <v>248.967838383838</v>
      </c>
      <c r="H380" s="236">
        <v>51024.7</v>
      </c>
      <c r="I380" s="236">
        <v>2319.30454545455</v>
      </c>
      <c r="J380" s="226">
        <v>27</v>
      </c>
      <c r="L380" s="11">
        <v>15</v>
      </c>
      <c r="M380" s="236">
        <v>36844.04</v>
      </c>
      <c r="N380" s="236">
        <v>5263.4342857142901</v>
      </c>
      <c r="O380" s="11">
        <v>1</v>
      </c>
      <c r="P380" s="236">
        <v>845.92</v>
      </c>
      <c r="Q380" s="236">
        <v>845.92</v>
      </c>
      <c r="R380" s="11">
        <v>21</v>
      </c>
      <c r="S380" s="236">
        <v>50178.78</v>
      </c>
      <c r="T380" s="236">
        <v>2389.46571428571</v>
      </c>
      <c r="U380" s="239"/>
      <c r="V380" s="11"/>
      <c r="W380" s="11"/>
      <c r="X380" s="11"/>
      <c r="Y380" s="11"/>
      <c r="Z380" s="11"/>
      <c r="AA380" s="11"/>
      <c r="AB380" s="11"/>
      <c r="AC380" s="11"/>
      <c r="AD380" s="11"/>
    </row>
    <row r="381" spans="1:30">
      <c r="A381" s="55"/>
      <c r="B381" s="11"/>
      <c r="C381" s="11" t="s">
        <v>269</v>
      </c>
      <c r="D381" s="11"/>
      <c r="E381" s="11" t="s">
        <v>70</v>
      </c>
      <c r="F381" s="231">
        <v>12</v>
      </c>
      <c r="G381" s="236">
        <v>284.423020833333</v>
      </c>
      <c r="H381" s="236">
        <v>28410.02</v>
      </c>
      <c r="I381" s="236">
        <v>2367.5016666666702</v>
      </c>
      <c r="J381" s="226">
        <v>16</v>
      </c>
      <c r="L381" s="11">
        <v>7</v>
      </c>
      <c r="M381" s="236">
        <v>19947.3</v>
      </c>
      <c r="N381" s="236">
        <v>3989.46</v>
      </c>
      <c r="O381" s="11"/>
      <c r="P381" s="236"/>
      <c r="Q381" s="236"/>
      <c r="R381" s="11">
        <v>12</v>
      </c>
      <c r="S381" s="236">
        <v>28410.02</v>
      </c>
      <c r="T381" s="236">
        <v>2367.5016666666702</v>
      </c>
      <c r="U381" s="239"/>
      <c r="V381" s="11"/>
      <c r="W381" s="11"/>
      <c r="X381" s="11"/>
      <c r="Y381" s="11"/>
      <c r="Z381" s="11"/>
      <c r="AA381" s="11"/>
      <c r="AB381" s="11"/>
      <c r="AC381" s="11"/>
      <c r="AD381" s="11"/>
    </row>
    <row r="382" spans="1:30">
      <c r="A382" s="55"/>
      <c r="B382" s="11"/>
      <c r="C382" s="11" t="s">
        <v>271</v>
      </c>
      <c r="D382" s="11"/>
      <c r="E382" s="11" t="s">
        <v>272</v>
      </c>
      <c r="F382" s="231">
        <v>11</v>
      </c>
      <c r="G382" s="236"/>
      <c r="H382" s="236">
        <v>3540.1</v>
      </c>
      <c r="I382" s="236">
        <v>321.827272727273</v>
      </c>
      <c r="J382" s="226"/>
      <c r="L382" s="11">
        <v>11</v>
      </c>
      <c r="M382" s="236"/>
      <c r="N382" s="236"/>
      <c r="O382" s="11"/>
      <c r="P382" s="236"/>
      <c r="Q382" s="236"/>
      <c r="R382" s="11">
        <v>11</v>
      </c>
      <c r="S382" s="236">
        <v>3540.1</v>
      </c>
      <c r="T382" s="236">
        <v>321.827272727273</v>
      </c>
      <c r="U382" s="239"/>
      <c r="V382" s="11"/>
      <c r="W382" s="11"/>
      <c r="X382" s="11"/>
      <c r="Y382" s="11"/>
      <c r="Z382" s="11"/>
      <c r="AA382" s="11"/>
      <c r="AB382" s="11"/>
      <c r="AC382" s="11"/>
      <c r="AD382" s="11"/>
    </row>
    <row r="383" spans="1:30">
      <c r="A383" s="55"/>
      <c r="B383" s="11"/>
      <c r="C383" s="11" t="s">
        <v>276</v>
      </c>
      <c r="D383" s="11"/>
      <c r="E383" s="11" t="s">
        <v>189</v>
      </c>
      <c r="F383" s="231">
        <v>177</v>
      </c>
      <c r="G383" s="236">
        <v>152.817175148925</v>
      </c>
      <c r="H383" s="236">
        <v>298208.8</v>
      </c>
      <c r="I383" s="236">
        <v>1684.7954802259901</v>
      </c>
      <c r="J383" s="226">
        <v>13.7435897435897</v>
      </c>
      <c r="L383" s="11">
        <v>123</v>
      </c>
      <c r="M383" s="236">
        <v>120665.29</v>
      </c>
      <c r="N383" s="236">
        <v>2234.5424074074099</v>
      </c>
      <c r="O383" s="11">
        <v>7</v>
      </c>
      <c r="P383" s="236">
        <v>2833.99</v>
      </c>
      <c r="Q383" s="236">
        <v>404.85571428571399</v>
      </c>
      <c r="R383" s="11">
        <v>170</v>
      </c>
      <c r="S383" s="236">
        <v>295374.81</v>
      </c>
      <c r="T383" s="236">
        <v>1737.49888235294</v>
      </c>
      <c r="U383" s="239"/>
      <c r="V383" s="11"/>
      <c r="W383" s="11"/>
      <c r="X383" s="11"/>
      <c r="Y383" s="11"/>
      <c r="Z383" s="11"/>
      <c r="AA383" s="11"/>
      <c r="AB383" s="11"/>
      <c r="AC383" s="11"/>
      <c r="AD383" s="11"/>
    </row>
    <row r="384" spans="1:30">
      <c r="A384" s="55"/>
      <c r="B384" s="11"/>
      <c r="C384" s="11" t="s">
        <v>278</v>
      </c>
      <c r="D384" s="11"/>
      <c r="E384" s="11" t="s">
        <v>56</v>
      </c>
      <c r="F384" s="231">
        <v>2</v>
      </c>
      <c r="G384" s="236"/>
      <c r="H384" s="236">
        <v>2093.12</v>
      </c>
      <c r="I384" s="236">
        <v>1046.56</v>
      </c>
      <c r="J384" s="226"/>
      <c r="L384" s="11">
        <v>2</v>
      </c>
      <c r="M384" s="236"/>
      <c r="N384" s="236"/>
      <c r="O384" s="11"/>
      <c r="P384" s="236"/>
      <c r="Q384" s="236"/>
      <c r="R384" s="11">
        <v>2</v>
      </c>
      <c r="S384" s="236">
        <v>2093.12</v>
      </c>
      <c r="T384" s="236">
        <v>1046.56</v>
      </c>
      <c r="U384" s="239"/>
      <c r="V384" s="11"/>
      <c r="W384" s="11"/>
      <c r="X384" s="11"/>
      <c r="Y384" s="11"/>
      <c r="Z384" s="11"/>
      <c r="AA384" s="11"/>
      <c r="AB384" s="11"/>
      <c r="AC384" s="11"/>
      <c r="AD384" s="11"/>
    </row>
    <row r="385" spans="1:30">
      <c r="A385" s="55"/>
      <c r="B385" s="11"/>
      <c r="C385" s="11" t="s">
        <v>283</v>
      </c>
      <c r="D385" s="11"/>
      <c r="E385" s="11" t="s">
        <v>199</v>
      </c>
      <c r="F385" s="231">
        <v>15</v>
      </c>
      <c r="G385" s="236">
        <v>343.08</v>
      </c>
      <c r="H385" s="236">
        <v>20391.439999999999</v>
      </c>
      <c r="I385" s="236">
        <v>1359.4293333333301</v>
      </c>
      <c r="J385" s="226">
        <v>10.6666666666667</v>
      </c>
      <c r="L385" s="11">
        <v>10</v>
      </c>
      <c r="M385" s="236">
        <v>14737.93</v>
      </c>
      <c r="N385" s="236">
        <v>2947.5859999999998</v>
      </c>
      <c r="O385" s="11"/>
      <c r="P385" s="236"/>
      <c r="Q385" s="236"/>
      <c r="R385" s="11">
        <v>15</v>
      </c>
      <c r="S385" s="236">
        <v>20391.439999999999</v>
      </c>
      <c r="T385" s="236">
        <v>1359.4293333333301</v>
      </c>
      <c r="U385" s="239"/>
      <c r="V385" s="11"/>
      <c r="W385" s="11"/>
      <c r="X385" s="11"/>
      <c r="Y385" s="11"/>
      <c r="Z385" s="11"/>
      <c r="AA385" s="11"/>
      <c r="AB385" s="11"/>
      <c r="AC385" s="11"/>
      <c r="AD385" s="11"/>
    </row>
    <row r="386" spans="1:30">
      <c r="A386" s="55"/>
      <c r="B386" s="11"/>
      <c r="C386" s="11" t="s">
        <v>284</v>
      </c>
      <c r="D386" s="11"/>
      <c r="E386" s="11" t="s">
        <v>285</v>
      </c>
      <c r="F386" s="231">
        <v>19</v>
      </c>
      <c r="G386" s="236">
        <v>200.87919696969701</v>
      </c>
      <c r="H386" s="236">
        <v>18980.810000000001</v>
      </c>
      <c r="I386" s="236">
        <v>998.99</v>
      </c>
      <c r="J386" s="226">
        <v>13.6</v>
      </c>
      <c r="L386" s="11">
        <v>13</v>
      </c>
      <c r="M386" s="236">
        <v>12042.92</v>
      </c>
      <c r="N386" s="236">
        <v>2007.15333333333</v>
      </c>
      <c r="O386" s="11"/>
      <c r="P386" s="236"/>
      <c r="Q386" s="236"/>
      <c r="R386" s="11">
        <v>19</v>
      </c>
      <c r="S386" s="236">
        <v>18980.810000000001</v>
      </c>
      <c r="T386" s="236">
        <v>998.99</v>
      </c>
      <c r="U386" s="239"/>
      <c r="V386" s="11"/>
      <c r="W386" s="11"/>
      <c r="X386" s="11"/>
      <c r="Y386" s="11"/>
      <c r="Z386" s="11"/>
      <c r="AA386" s="11"/>
      <c r="AB386" s="11"/>
      <c r="AC386" s="11"/>
      <c r="AD386" s="11"/>
    </row>
    <row r="387" spans="1:30">
      <c r="A387" s="55"/>
      <c r="B387" s="11"/>
      <c r="C387" s="11" t="s">
        <v>286</v>
      </c>
      <c r="D387" s="11"/>
      <c r="E387" s="11" t="s">
        <v>287</v>
      </c>
      <c r="F387" s="231">
        <v>59</v>
      </c>
      <c r="G387" s="236">
        <v>131.23602994228</v>
      </c>
      <c r="H387" s="236">
        <v>84038.8</v>
      </c>
      <c r="I387" s="236">
        <v>1424.3864406779701</v>
      </c>
      <c r="J387" s="226">
        <v>13.6666666666667</v>
      </c>
      <c r="L387" s="11">
        <v>34</v>
      </c>
      <c r="M387" s="236">
        <v>49366.17</v>
      </c>
      <c r="N387" s="236">
        <v>1974.6468</v>
      </c>
      <c r="O387" s="11"/>
      <c r="P387" s="236"/>
      <c r="Q387" s="236"/>
      <c r="R387" s="11">
        <v>59</v>
      </c>
      <c r="S387" s="236">
        <v>84038.8</v>
      </c>
      <c r="T387" s="236">
        <v>1424.3864406779701</v>
      </c>
      <c r="U387" s="239"/>
      <c r="V387" s="11"/>
      <c r="W387" s="11"/>
      <c r="X387" s="11"/>
      <c r="Y387" s="11"/>
      <c r="Z387" s="11"/>
      <c r="AA387" s="11"/>
      <c r="AB387" s="11"/>
      <c r="AC387" s="11"/>
      <c r="AD387" s="11"/>
    </row>
    <row r="388" spans="1:30">
      <c r="A388" s="55"/>
      <c r="B388" s="11"/>
      <c r="C388" s="11" t="s">
        <v>288</v>
      </c>
      <c r="D388" s="11"/>
      <c r="E388" s="11" t="s">
        <v>83</v>
      </c>
      <c r="F388" s="231">
        <v>235</v>
      </c>
      <c r="G388" s="236">
        <v>148.598108624709</v>
      </c>
      <c r="H388" s="236">
        <v>336061.04</v>
      </c>
      <c r="I388" s="236">
        <v>1430.0469787234099</v>
      </c>
      <c r="J388" s="226">
        <v>13.0461538461538</v>
      </c>
      <c r="L388" s="11">
        <v>147</v>
      </c>
      <c r="M388" s="236">
        <v>151060.01999999999</v>
      </c>
      <c r="N388" s="236">
        <v>1716.5911363636401</v>
      </c>
      <c r="O388" s="11">
        <v>5</v>
      </c>
      <c r="P388" s="236">
        <v>1744.82</v>
      </c>
      <c r="Q388" s="236">
        <v>348.964</v>
      </c>
      <c r="R388" s="11">
        <v>230</v>
      </c>
      <c r="S388" s="236">
        <v>334316.21999999997</v>
      </c>
      <c r="T388" s="236">
        <v>1453.5487826087001</v>
      </c>
      <c r="U388" s="239"/>
      <c r="V388" s="11"/>
      <c r="W388" s="11"/>
      <c r="X388" s="11"/>
      <c r="Y388" s="11"/>
      <c r="Z388" s="11"/>
      <c r="AA388" s="11"/>
      <c r="AB388" s="11"/>
      <c r="AC388" s="11"/>
      <c r="AD388" s="11"/>
    </row>
    <row r="389" spans="1:30">
      <c r="A389" s="55"/>
      <c r="B389" s="11"/>
      <c r="C389" s="11" t="s">
        <v>290</v>
      </c>
      <c r="D389" s="11"/>
      <c r="E389" s="11" t="s">
        <v>291</v>
      </c>
      <c r="F389" s="231">
        <v>9</v>
      </c>
      <c r="G389" s="236">
        <v>85.065486111111099</v>
      </c>
      <c r="H389" s="236">
        <v>5171.47</v>
      </c>
      <c r="I389" s="236">
        <v>574.60777777777798</v>
      </c>
      <c r="J389" s="226">
        <v>11.25</v>
      </c>
      <c r="L389" s="11">
        <v>4</v>
      </c>
      <c r="M389" s="236">
        <v>4147.8900000000003</v>
      </c>
      <c r="N389" s="236">
        <v>829.57799999999997</v>
      </c>
      <c r="O389" s="11"/>
      <c r="P389" s="236"/>
      <c r="Q389" s="236"/>
      <c r="R389" s="11">
        <v>9</v>
      </c>
      <c r="S389" s="236">
        <v>5171.47</v>
      </c>
      <c r="T389" s="236">
        <v>574.60777777777798</v>
      </c>
      <c r="U389" s="239"/>
      <c r="V389" s="11"/>
      <c r="W389" s="11"/>
      <c r="X389" s="11"/>
      <c r="Y389" s="11"/>
      <c r="Z389" s="11"/>
      <c r="AA389" s="11"/>
      <c r="AB389" s="11"/>
      <c r="AC389" s="11"/>
      <c r="AD389" s="11"/>
    </row>
    <row r="390" spans="1:30">
      <c r="A390" s="55"/>
      <c r="B390" s="11"/>
      <c r="C390" s="11" t="s">
        <v>294</v>
      </c>
      <c r="D390" s="11"/>
      <c r="E390" s="11" t="s">
        <v>199</v>
      </c>
      <c r="F390" s="231">
        <v>3</v>
      </c>
      <c r="G390" s="236">
        <v>162.540416666667</v>
      </c>
      <c r="H390" s="236">
        <v>4283.9799999999996</v>
      </c>
      <c r="I390" s="236">
        <v>1427.9933333333299</v>
      </c>
      <c r="J390" s="226">
        <v>13</v>
      </c>
      <c r="L390" s="11">
        <v>1</v>
      </c>
      <c r="M390" s="236">
        <v>4160.97</v>
      </c>
      <c r="N390" s="236">
        <v>2080.4850000000001</v>
      </c>
      <c r="O390" s="11"/>
      <c r="P390" s="236"/>
      <c r="Q390" s="236"/>
      <c r="R390" s="11">
        <v>3</v>
      </c>
      <c r="S390" s="236">
        <v>4283.9799999999996</v>
      </c>
      <c r="T390" s="236">
        <v>1427.9933333333299</v>
      </c>
      <c r="U390" s="239"/>
      <c r="V390" s="11"/>
      <c r="W390" s="11"/>
      <c r="X390" s="11"/>
      <c r="Y390" s="11"/>
      <c r="Z390" s="11"/>
      <c r="AA390" s="11"/>
      <c r="AB390" s="11"/>
      <c r="AC390" s="11"/>
      <c r="AD390" s="11"/>
    </row>
    <row r="391" spans="1:30">
      <c r="A391" s="55"/>
      <c r="B391" s="11"/>
      <c r="C391" s="11" t="s">
        <v>295</v>
      </c>
      <c r="D391" s="11"/>
      <c r="E391" s="11" t="s">
        <v>296</v>
      </c>
      <c r="F391" s="231">
        <v>21</v>
      </c>
      <c r="G391" s="236">
        <v>158.22793650793599</v>
      </c>
      <c r="H391" s="236">
        <v>31413.25</v>
      </c>
      <c r="I391" s="236">
        <v>1495.86904761905</v>
      </c>
      <c r="J391" s="226">
        <v>16.1428571428571</v>
      </c>
      <c r="L391" s="11">
        <v>13</v>
      </c>
      <c r="M391" s="236">
        <v>20286.64</v>
      </c>
      <c r="N391" s="236">
        <v>2535.83</v>
      </c>
      <c r="O391" s="11">
        <v>1</v>
      </c>
      <c r="P391" s="236">
        <v>513.83000000000004</v>
      </c>
      <c r="Q391" s="236">
        <v>513.83000000000004</v>
      </c>
      <c r="R391" s="11">
        <v>20</v>
      </c>
      <c r="S391" s="236">
        <v>30899.42</v>
      </c>
      <c r="T391" s="236">
        <v>1544.971</v>
      </c>
      <c r="U391" s="239"/>
      <c r="V391" s="11"/>
      <c r="W391" s="11"/>
      <c r="X391" s="11"/>
      <c r="Y391" s="11"/>
      <c r="Z391" s="11"/>
      <c r="AA391" s="11"/>
      <c r="AB391" s="11"/>
      <c r="AC391" s="11"/>
      <c r="AD391" s="11"/>
    </row>
    <row r="392" spans="1:30">
      <c r="A392" s="55"/>
      <c r="B392" s="11"/>
      <c r="C392" s="11" t="s">
        <v>298</v>
      </c>
      <c r="D392" s="11"/>
      <c r="E392" s="11" t="s">
        <v>299</v>
      </c>
      <c r="F392" s="231">
        <v>9</v>
      </c>
      <c r="G392" s="236">
        <v>103.31869318181801</v>
      </c>
      <c r="H392" s="236">
        <v>12761.49</v>
      </c>
      <c r="I392" s="236">
        <v>1417.94333333333</v>
      </c>
      <c r="J392" s="226">
        <v>18.5</v>
      </c>
      <c r="L392" s="11">
        <v>6</v>
      </c>
      <c r="M392" s="236">
        <v>4510.74</v>
      </c>
      <c r="N392" s="236">
        <v>1503.58</v>
      </c>
      <c r="O392" s="11"/>
      <c r="P392" s="236"/>
      <c r="Q392" s="236"/>
      <c r="R392" s="11">
        <v>9</v>
      </c>
      <c r="S392" s="236">
        <v>12761.49</v>
      </c>
      <c r="T392" s="236">
        <v>1417.94333333333</v>
      </c>
      <c r="U392" s="239"/>
      <c r="V392" s="11"/>
      <c r="W392" s="11"/>
      <c r="X392" s="11"/>
      <c r="Y392" s="11"/>
      <c r="Z392" s="11"/>
      <c r="AA392" s="11"/>
      <c r="AB392" s="11"/>
      <c r="AC392" s="11"/>
      <c r="AD392" s="11"/>
    </row>
    <row r="393" spans="1:30">
      <c r="A393" s="55"/>
      <c r="B393" s="11"/>
      <c r="C393" s="11" t="s">
        <v>300</v>
      </c>
      <c r="D393" s="11"/>
      <c r="E393" s="11" t="s">
        <v>301</v>
      </c>
      <c r="F393" s="231">
        <v>7</v>
      </c>
      <c r="G393" s="236">
        <v>452.722916666667</v>
      </c>
      <c r="H393" s="236">
        <v>21971.85</v>
      </c>
      <c r="I393" s="236">
        <v>3138.8357142857099</v>
      </c>
      <c r="J393" s="226">
        <v>13.25</v>
      </c>
      <c r="L393" s="11">
        <v>2</v>
      </c>
      <c r="M393" s="236">
        <v>18574.689999999999</v>
      </c>
      <c r="N393" s="236">
        <v>3714.9380000000001</v>
      </c>
      <c r="O393" s="11"/>
      <c r="P393" s="236"/>
      <c r="Q393" s="236"/>
      <c r="R393" s="11">
        <v>7</v>
      </c>
      <c r="S393" s="236">
        <v>21971.85</v>
      </c>
      <c r="T393" s="236">
        <v>3138.8357142857099</v>
      </c>
      <c r="U393" s="239"/>
      <c r="V393" s="11"/>
      <c r="W393" s="11"/>
      <c r="X393" s="11"/>
      <c r="Y393" s="11"/>
      <c r="Z393" s="11"/>
      <c r="AA393" s="11"/>
      <c r="AB393" s="11"/>
      <c r="AC393" s="11"/>
      <c r="AD393" s="11"/>
    </row>
    <row r="394" spans="1:30">
      <c r="A394" s="55"/>
      <c r="B394" s="11"/>
      <c r="C394" s="11" t="s">
        <v>303</v>
      </c>
      <c r="D394" s="11"/>
      <c r="E394" s="11" t="s">
        <v>70</v>
      </c>
      <c r="F394" s="231">
        <v>197</v>
      </c>
      <c r="G394" s="236">
        <v>128.041986742424</v>
      </c>
      <c r="H394" s="236">
        <v>256103.74</v>
      </c>
      <c r="I394" s="236">
        <v>1300.0189847715701</v>
      </c>
      <c r="J394" s="226">
        <v>14.125</v>
      </c>
      <c r="L394" s="11">
        <v>135</v>
      </c>
      <c r="M394" s="236">
        <v>116061.6</v>
      </c>
      <c r="N394" s="236">
        <v>1871.96129032258</v>
      </c>
      <c r="O394" s="11">
        <v>3</v>
      </c>
      <c r="P394" s="236">
        <v>1652.71</v>
      </c>
      <c r="Q394" s="236">
        <v>550.90333333333297</v>
      </c>
      <c r="R394" s="11">
        <v>194</v>
      </c>
      <c r="S394" s="236">
        <v>254451.03</v>
      </c>
      <c r="T394" s="236">
        <v>1311.6032474226799</v>
      </c>
      <c r="U394" s="239"/>
      <c r="V394" s="11"/>
      <c r="W394" s="11"/>
      <c r="X394" s="11"/>
      <c r="Y394" s="11"/>
      <c r="Z394" s="11"/>
      <c r="AA394" s="11"/>
      <c r="AB394" s="11"/>
      <c r="AC394" s="11"/>
      <c r="AD394" s="11"/>
    </row>
    <row r="395" spans="1:30">
      <c r="A395" s="55"/>
      <c r="B395" s="11"/>
      <c r="C395" s="11" t="s">
        <v>304</v>
      </c>
      <c r="D395" s="11"/>
      <c r="E395" s="11" t="s">
        <v>305</v>
      </c>
      <c r="F395" s="231">
        <v>6</v>
      </c>
      <c r="G395" s="236">
        <v>118.55500000000001</v>
      </c>
      <c r="H395" s="236">
        <v>8271.94</v>
      </c>
      <c r="I395" s="236">
        <v>1378.6566666666699</v>
      </c>
      <c r="J395" s="226">
        <v>13</v>
      </c>
      <c r="L395" s="11">
        <v>4</v>
      </c>
      <c r="M395" s="236">
        <v>2627.12</v>
      </c>
      <c r="N395" s="236">
        <v>1313.56</v>
      </c>
      <c r="O395" s="11">
        <v>1</v>
      </c>
      <c r="P395" s="236">
        <v>2725.02</v>
      </c>
      <c r="Q395" s="236">
        <v>2725.02</v>
      </c>
      <c r="R395" s="11">
        <v>5</v>
      </c>
      <c r="S395" s="236">
        <v>5546.92</v>
      </c>
      <c r="T395" s="236">
        <v>1109.384</v>
      </c>
      <c r="U395" s="239"/>
      <c r="V395" s="11"/>
      <c r="W395" s="11"/>
      <c r="X395" s="11"/>
      <c r="Y395" s="11"/>
      <c r="Z395" s="11"/>
      <c r="AA395" s="11"/>
      <c r="AB395" s="11"/>
      <c r="AC395" s="11"/>
      <c r="AD395" s="11"/>
    </row>
    <row r="396" spans="1:30">
      <c r="A396" s="55"/>
      <c r="B396" s="11"/>
      <c r="C396" s="11" t="s">
        <v>311</v>
      </c>
      <c r="D396" s="11"/>
      <c r="E396" s="11" t="s">
        <v>312</v>
      </c>
      <c r="F396" s="231">
        <v>3</v>
      </c>
      <c r="G396" s="236"/>
      <c r="H396" s="236">
        <v>2869.58</v>
      </c>
      <c r="I396" s="236">
        <v>956.52666666666698</v>
      </c>
      <c r="J396" s="226"/>
      <c r="L396" s="11">
        <v>2</v>
      </c>
      <c r="M396" s="236">
        <v>383.79</v>
      </c>
      <c r="N396" s="236">
        <v>383.79</v>
      </c>
      <c r="O396" s="11"/>
      <c r="P396" s="236"/>
      <c r="Q396" s="236"/>
      <c r="R396" s="11">
        <v>3</v>
      </c>
      <c r="S396" s="236">
        <v>2869.58</v>
      </c>
      <c r="T396" s="236">
        <v>956.52666666666698</v>
      </c>
      <c r="U396" s="239"/>
      <c r="V396" s="11"/>
      <c r="W396" s="11"/>
      <c r="X396" s="11"/>
      <c r="Y396" s="11"/>
      <c r="Z396" s="11"/>
      <c r="AA396" s="11"/>
      <c r="AB396" s="11"/>
      <c r="AC396" s="11"/>
      <c r="AD396" s="11"/>
    </row>
    <row r="397" spans="1:30">
      <c r="A397" s="55"/>
      <c r="B397" s="11"/>
      <c r="C397" s="11" t="s">
        <v>313</v>
      </c>
      <c r="D397" s="11"/>
      <c r="E397" s="11" t="s">
        <v>95</v>
      </c>
      <c r="F397" s="231">
        <v>1</v>
      </c>
      <c r="G397" s="236">
        <v>237.510416666667</v>
      </c>
      <c r="H397" s="236">
        <v>5700.25</v>
      </c>
      <c r="I397" s="236">
        <v>5700.25</v>
      </c>
      <c r="J397" s="226">
        <v>25</v>
      </c>
      <c r="L397" s="11"/>
      <c r="M397" s="236">
        <v>5700.25</v>
      </c>
      <c r="N397" s="236">
        <v>5700.25</v>
      </c>
      <c r="O397" s="11"/>
      <c r="P397" s="236"/>
      <c r="Q397" s="236"/>
      <c r="R397" s="11">
        <v>1</v>
      </c>
      <c r="S397" s="236">
        <v>5700.25</v>
      </c>
      <c r="T397" s="236">
        <v>5700.25</v>
      </c>
      <c r="U397" s="239"/>
      <c r="V397" s="11"/>
      <c r="W397" s="11"/>
      <c r="X397" s="11"/>
      <c r="Y397" s="11"/>
      <c r="Z397" s="11"/>
      <c r="AA397" s="11"/>
      <c r="AB397" s="11"/>
      <c r="AC397" s="11"/>
      <c r="AD397" s="11"/>
    </row>
    <row r="398" spans="1:30">
      <c r="A398" s="55"/>
      <c r="B398" s="11"/>
      <c r="C398" s="11" t="s">
        <v>316</v>
      </c>
      <c r="D398" s="11"/>
      <c r="E398" s="11" t="s">
        <v>317</v>
      </c>
      <c r="F398" s="231">
        <v>18</v>
      </c>
      <c r="G398" s="236">
        <v>178.060069444444</v>
      </c>
      <c r="H398" s="236">
        <v>25922.880000000001</v>
      </c>
      <c r="I398" s="236">
        <v>1440.16</v>
      </c>
      <c r="J398" s="226">
        <v>15.75</v>
      </c>
      <c r="L398" s="11">
        <v>12</v>
      </c>
      <c r="M398" s="236">
        <v>15663.5</v>
      </c>
      <c r="N398" s="236">
        <v>2610.5833333333298</v>
      </c>
      <c r="O398" s="11"/>
      <c r="P398" s="236"/>
      <c r="Q398" s="236"/>
      <c r="R398" s="11">
        <v>18</v>
      </c>
      <c r="S398" s="236">
        <v>25922.880000000001</v>
      </c>
      <c r="T398" s="236">
        <v>1440.16</v>
      </c>
      <c r="U398" s="239"/>
      <c r="V398" s="11"/>
      <c r="W398" s="11"/>
      <c r="X398" s="11"/>
      <c r="Y398" s="11"/>
      <c r="Z398" s="11"/>
      <c r="AA398" s="11"/>
      <c r="AB398" s="11"/>
      <c r="AC398" s="11"/>
      <c r="AD398" s="11"/>
    </row>
    <row r="399" spans="1:30">
      <c r="A399" s="55"/>
      <c r="B399" s="11"/>
      <c r="C399" s="11" t="s">
        <v>318</v>
      </c>
      <c r="D399" s="11"/>
      <c r="E399" s="11" t="s">
        <v>319</v>
      </c>
      <c r="F399" s="231">
        <v>11</v>
      </c>
      <c r="G399" s="236">
        <v>34.407083333333297</v>
      </c>
      <c r="H399" s="236">
        <v>8011.72</v>
      </c>
      <c r="I399" s="236">
        <v>728.33818181818197</v>
      </c>
      <c r="J399" s="226">
        <v>13</v>
      </c>
      <c r="L399" s="11">
        <v>5</v>
      </c>
      <c r="M399" s="236">
        <v>6197.18</v>
      </c>
      <c r="N399" s="236">
        <v>1032.86333333333</v>
      </c>
      <c r="O399" s="11"/>
      <c r="P399" s="236"/>
      <c r="Q399" s="236"/>
      <c r="R399" s="11">
        <v>11</v>
      </c>
      <c r="S399" s="236">
        <v>8011.72</v>
      </c>
      <c r="T399" s="236">
        <v>728.33818181818197</v>
      </c>
      <c r="U399" s="239"/>
      <c r="V399" s="11"/>
      <c r="W399" s="11"/>
      <c r="X399" s="11"/>
      <c r="Y399" s="11"/>
      <c r="Z399" s="11"/>
      <c r="AA399" s="11"/>
      <c r="AB399" s="11"/>
      <c r="AC399" s="11"/>
      <c r="AD399" s="11"/>
    </row>
    <row r="400" spans="1:30">
      <c r="A400" s="55"/>
      <c r="B400" s="11"/>
      <c r="C400" s="11" t="s">
        <v>328</v>
      </c>
      <c r="D400" s="11"/>
      <c r="E400" s="11" t="s">
        <v>79</v>
      </c>
      <c r="F400" s="231">
        <v>44</v>
      </c>
      <c r="G400" s="236">
        <v>260.216244002525</v>
      </c>
      <c r="H400" s="236">
        <v>78629.320000000007</v>
      </c>
      <c r="I400" s="236">
        <v>1787.03</v>
      </c>
      <c r="J400" s="226">
        <v>15.75</v>
      </c>
      <c r="L400" s="11">
        <v>32</v>
      </c>
      <c r="M400" s="236">
        <v>38716.25</v>
      </c>
      <c r="N400" s="236">
        <v>3226.3541666666702</v>
      </c>
      <c r="O400" s="11">
        <v>1</v>
      </c>
      <c r="P400" s="236">
        <v>653.09</v>
      </c>
      <c r="Q400" s="236">
        <v>653.09</v>
      </c>
      <c r="R400" s="11">
        <v>43</v>
      </c>
      <c r="S400" s="236">
        <v>77976.23</v>
      </c>
      <c r="T400" s="236">
        <v>1813.4006976744199</v>
      </c>
      <c r="U400" s="239"/>
      <c r="V400" s="11"/>
      <c r="W400" s="11"/>
      <c r="X400" s="11"/>
      <c r="Y400" s="11"/>
      <c r="Z400" s="11"/>
      <c r="AA400" s="11"/>
      <c r="AB400" s="11"/>
      <c r="AC400" s="11"/>
      <c r="AD400" s="11"/>
    </row>
    <row r="401" spans="1:30">
      <c r="A401" s="55"/>
      <c r="B401" s="11"/>
      <c r="C401" s="11" t="s">
        <v>331</v>
      </c>
      <c r="D401" s="11"/>
      <c r="E401" s="11" t="s">
        <v>98</v>
      </c>
      <c r="F401" s="231">
        <v>2</v>
      </c>
      <c r="G401" s="236"/>
      <c r="H401" s="236">
        <v>2193.4699999999998</v>
      </c>
      <c r="I401" s="236">
        <v>1096.7349999999999</v>
      </c>
      <c r="J401" s="226"/>
      <c r="L401" s="11">
        <v>2</v>
      </c>
      <c r="M401" s="236"/>
      <c r="N401" s="236"/>
      <c r="O401" s="11"/>
      <c r="P401" s="236"/>
      <c r="Q401" s="236"/>
      <c r="R401" s="11">
        <v>2</v>
      </c>
      <c r="S401" s="236">
        <v>2193.4699999999998</v>
      </c>
      <c r="T401" s="236">
        <v>1096.7349999999999</v>
      </c>
      <c r="U401" s="239"/>
      <c r="V401" s="11"/>
      <c r="W401" s="11"/>
      <c r="X401" s="11"/>
      <c r="Y401" s="11"/>
      <c r="Z401" s="11"/>
      <c r="AA401" s="11"/>
      <c r="AB401" s="11"/>
      <c r="AC401" s="11"/>
      <c r="AD401" s="11"/>
    </row>
    <row r="402" spans="1:30">
      <c r="A402" s="55"/>
      <c r="B402" s="11"/>
      <c r="C402" s="11" t="s">
        <v>335</v>
      </c>
      <c r="D402" s="11"/>
      <c r="E402" s="11" t="s">
        <v>336</v>
      </c>
      <c r="F402" s="231">
        <v>47</v>
      </c>
      <c r="G402" s="236">
        <v>138.93352904040401</v>
      </c>
      <c r="H402" s="236">
        <v>54975.99</v>
      </c>
      <c r="I402" s="236">
        <v>1169.7019148936199</v>
      </c>
      <c r="J402" s="226">
        <v>11.9375</v>
      </c>
      <c r="L402" s="11">
        <v>28</v>
      </c>
      <c r="M402" s="236">
        <v>26744.32</v>
      </c>
      <c r="N402" s="236">
        <v>1407.59578947368</v>
      </c>
      <c r="O402" s="11">
        <v>2</v>
      </c>
      <c r="P402" s="236">
        <v>952.01</v>
      </c>
      <c r="Q402" s="236">
        <v>476.005</v>
      </c>
      <c r="R402" s="11">
        <v>45</v>
      </c>
      <c r="S402" s="236">
        <v>54023.98</v>
      </c>
      <c r="T402" s="236">
        <v>1200.5328888888901</v>
      </c>
      <c r="U402" s="239"/>
      <c r="V402" s="11"/>
      <c r="W402" s="11"/>
      <c r="X402" s="11"/>
      <c r="Y402" s="11"/>
      <c r="Z402" s="11"/>
      <c r="AA402" s="11"/>
      <c r="AB402" s="11"/>
      <c r="AC402" s="11"/>
      <c r="AD402" s="11"/>
    </row>
    <row r="403" spans="1:30">
      <c r="A403" s="55"/>
      <c r="B403" s="11"/>
      <c r="C403" s="11" t="s">
        <v>337</v>
      </c>
      <c r="D403" s="11"/>
      <c r="E403" s="11" t="s">
        <v>175</v>
      </c>
      <c r="F403" s="231">
        <v>19</v>
      </c>
      <c r="G403" s="236">
        <v>345.69833333333298</v>
      </c>
      <c r="H403" s="236">
        <v>29323.19</v>
      </c>
      <c r="I403" s="236">
        <v>1543.3257894736801</v>
      </c>
      <c r="J403" s="226">
        <v>9.6666666666666696</v>
      </c>
      <c r="L403" s="11">
        <v>12</v>
      </c>
      <c r="M403" s="236">
        <v>17746.71</v>
      </c>
      <c r="N403" s="236">
        <v>2535.2442857142901</v>
      </c>
      <c r="O403" s="11"/>
      <c r="P403" s="236"/>
      <c r="Q403" s="236"/>
      <c r="R403" s="11">
        <v>19</v>
      </c>
      <c r="S403" s="236">
        <v>29323.19</v>
      </c>
      <c r="T403" s="236">
        <v>1543.3257894736801</v>
      </c>
      <c r="U403" s="239"/>
      <c r="V403" s="11"/>
      <c r="W403" s="11"/>
      <c r="X403" s="11"/>
      <c r="Y403" s="11"/>
      <c r="Z403" s="11"/>
      <c r="AA403" s="11"/>
      <c r="AB403" s="11"/>
      <c r="AC403" s="11"/>
      <c r="AD403" s="11"/>
    </row>
    <row r="404" spans="1:30">
      <c r="A404" s="55"/>
      <c r="B404" s="11"/>
      <c r="C404" s="11" t="s">
        <v>341</v>
      </c>
      <c r="D404" s="11"/>
      <c r="E404" s="11" t="s">
        <v>342</v>
      </c>
      <c r="F404" s="231">
        <v>25</v>
      </c>
      <c r="G404" s="236">
        <v>222.89778166278199</v>
      </c>
      <c r="H404" s="236">
        <v>53644.93</v>
      </c>
      <c r="I404" s="236">
        <v>2145.7972</v>
      </c>
      <c r="J404" s="226">
        <v>14.153846153846199</v>
      </c>
      <c r="L404" s="11">
        <v>8</v>
      </c>
      <c r="M404" s="236">
        <v>42518.79</v>
      </c>
      <c r="N404" s="236">
        <v>2501.1052941176499</v>
      </c>
      <c r="O404" s="11">
        <v>1</v>
      </c>
      <c r="P404" s="236">
        <v>826.87</v>
      </c>
      <c r="Q404" s="236">
        <v>826.87</v>
      </c>
      <c r="R404" s="11">
        <v>24</v>
      </c>
      <c r="S404" s="236">
        <v>52818.06</v>
      </c>
      <c r="T404" s="236">
        <v>2200.7525000000001</v>
      </c>
      <c r="U404" s="239"/>
      <c r="V404" s="11"/>
      <c r="W404" s="11"/>
      <c r="X404" s="11"/>
      <c r="Y404" s="11"/>
      <c r="Z404" s="11"/>
      <c r="AA404" s="11"/>
      <c r="AB404" s="11"/>
      <c r="AC404" s="11"/>
      <c r="AD404" s="11"/>
    </row>
    <row r="405" spans="1:30">
      <c r="A405" s="55"/>
      <c r="B405" s="11"/>
      <c r="C405" s="11" t="s">
        <v>343</v>
      </c>
      <c r="D405" s="11"/>
      <c r="E405" s="11" t="s">
        <v>163</v>
      </c>
      <c r="F405" s="231">
        <v>82</v>
      </c>
      <c r="G405" s="236">
        <v>224.30664540138201</v>
      </c>
      <c r="H405" s="236">
        <v>135600.25</v>
      </c>
      <c r="I405" s="236">
        <v>1653.66158536585</v>
      </c>
      <c r="J405" s="226">
        <v>11.6842105263158</v>
      </c>
      <c r="L405" s="11">
        <v>56</v>
      </c>
      <c r="M405" s="236">
        <v>65736.490000000005</v>
      </c>
      <c r="N405" s="236">
        <v>2528.3265384615402</v>
      </c>
      <c r="O405" s="11">
        <v>5</v>
      </c>
      <c r="P405" s="236">
        <v>1977.04</v>
      </c>
      <c r="Q405" s="236">
        <v>395.40800000000002</v>
      </c>
      <c r="R405" s="11">
        <v>77</v>
      </c>
      <c r="S405" s="236">
        <v>133623.21</v>
      </c>
      <c r="T405" s="236">
        <v>1735.3663636363599</v>
      </c>
      <c r="U405" s="239"/>
      <c r="V405" s="11"/>
      <c r="W405" s="11"/>
      <c r="X405" s="11"/>
      <c r="Y405" s="11"/>
      <c r="Z405" s="11"/>
      <c r="AA405" s="11"/>
      <c r="AB405" s="11"/>
      <c r="AC405" s="11"/>
      <c r="AD405" s="11"/>
    </row>
    <row r="406" spans="1:30">
      <c r="A406" s="55"/>
      <c r="B406" s="11"/>
      <c r="C406" s="11" t="s">
        <v>344</v>
      </c>
      <c r="D406" s="11"/>
      <c r="E406" s="11" t="s">
        <v>191</v>
      </c>
      <c r="F406" s="231">
        <v>48</v>
      </c>
      <c r="G406" s="236">
        <v>156.83299318181801</v>
      </c>
      <c r="H406" s="236">
        <v>55280.93</v>
      </c>
      <c r="I406" s="236">
        <v>1151.68604166667</v>
      </c>
      <c r="J406" s="226">
        <v>13.2</v>
      </c>
      <c r="L406" s="11">
        <v>33</v>
      </c>
      <c r="M406" s="236">
        <v>33371.65</v>
      </c>
      <c r="N406" s="236">
        <v>2224.7766666666698</v>
      </c>
      <c r="O406" s="11"/>
      <c r="P406" s="236"/>
      <c r="Q406" s="236"/>
      <c r="R406" s="11">
        <v>48</v>
      </c>
      <c r="S406" s="236">
        <v>55280.93</v>
      </c>
      <c r="T406" s="236">
        <v>1151.68604166667</v>
      </c>
      <c r="U406" s="239"/>
      <c r="V406" s="11"/>
      <c r="W406" s="11"/>
      <c r="X406" s="11"/>
      <c r="Y406" s="11"/>
      <c r="Z406" s="11"/>
      <c r="AA406" s="11"/>
      <c r="AB406" s="11"/>
      <c r="AC406" s="11"/>
      <c r="AD406" s="11"/>
    </row>
    <row r="407" spans="1:30">
      <c r="A407" s="55"/>
      <c r="B407" s="11"/>
      <c r="C407" s="11" t="s">
        <v>346</v>
      </c>
      <c r="D407" s="11"/>
      <c r="E407" s="11" t="s">
        <v>347</v>
      </c>
      <c r="F407" s="231">
        <v>5</v>
      </c>
      <c r="G407" s="236">
        <v>647.78727272727303</v>
      </c>
      <c r="H407" s="236">
        <v>8822.27</v>
      </c>
      <c r="I407" s="236">
        <v>1764.454</v>
      </c>
      <c r="J407" s="226">
        <v>12</v>
      </c>
      <c r="L407" s="11">
        <v>4</v>
      </c>
      <c r="M407" s="236">
        <v>7472.66</v>
      </c>
      <c r="N407" s="236">
        <v>7472.66</v>
      </c>
      <c r="O407" s="11"/>
      <c r="P407" s="236"/>
      <c r="Q407" s="236"/>
      <c r="R407" s="11">
        <v>5</v>
      </c>
      <c r="S407" s="236">
        <v>8822.27</v>
      </c>
      <c r="T407" s="236">
        <v>1764.454</v>
      </c>
      <c r="U407" s="239"/>
      <c r="V407" s="11"/>
      <c r="W407" s="11"/>
      <c r="X407" s="11"/>
      <c r="Y407" s="11"/>
      <c r="Z407" s="11"/>
      <c r="AA407" s="11"/>
      <c r="AB407" s="11"/>
      <c r="AC407" s="11"/>
      <c r="AD407" s="11"/>
    </row>
    <row r="408" spans="1:30">
      <c r="A408" s="55"/>
      <c r="B408" s="11"/>
      <c r="C408" s="11" t="s">
        <v>349</v>
      </c>
      <c r="D408" s="11"/>
      <c r="E408" s="11" t="s">
        <v>351</v>
      </c>
      <c r="F408" s="231">
        <v>21</v>
      </c>
      <c r="G408" s="236">
        <v>184.16654040404001</v>
      </c>
      <c r="H408" s="236">
        <v>37035.379999999997</v>
      </c>
      <c r="I408" s="236">
        <v>1763.58952380952</v>
      </c>
      <c r="J408" s="226">
        <v>11.6666666666667</v>
      </c>
      <c r="L408" s="11">
        <v>13</v>
      </c>
      <c r="M408" s="236">
        <v>14300.68</v>
      </c>
      <c r="N408" s="236">
        <v>1787.585</v>
      </c>
      <c r="O408" s="11"/>
      <c r="P408" s="236"/>
      <c r="Q408" s="236"/>
      <c r="R408" s="11">
        <v>21</v>
      </c>
      <c r="S408" s="236">
        <v>37035.379999999997</v>
      </c>
      <c r="T408" s="236">
        <v>1763.58952380952</v>
      </c>
      <c r="U408" s="239"/>
      <c r="V408" s="11"/>
      <c r="W408" s="11"/>
      <c r="X408" s="11"/>
      <c r="Y408" s="11"/>
      <c r="Z408" s="11"/>
      <c r="AA408" s="11"/>
      <c r="AB408" s="11"/>
      <c r="AC408" s="11"/>
      <c r="AD408" s="11"/>
    </row>
    <row r="409" spans="1:30">
      <c r="A409" s="55"/>
      <c r="B409" s="11"/>
      <c r="C409" s="11" t="s">
        <v>352</v>
      </c>
      <c r="D409" s="11"/>
      <c r="E409" s="11" t="s">
        <v>191</v>
      </c>
      <c r="F409" s="231">
        <v>591</v>
      </c>
      <c r="G409" s="236">
        <v>110.47252330587899</v>
      </c>
      <c r="H409" s="236">
        <v>683942.22000000102</v>
      </c>
      <c r="I409" s="236">
        <v>1157.2626395939101</v>
      </c>
      <c r="J409" s="226">
        <v>12.8116883116883</v>
      </c>
      <c r="L409" s="11">
        <v>378</v>
      </c>
      <c r="M409" s="236">
        <v>271971.96000000002</v>
      </c>
      <c r="N409" s="236">
        <v>1276.86366197183</v>
      </c>
      <c r="O409" s="11">
        <v>17</v>
      </c>
      <c r="P409" s="236">
        <v>12068.2</v>
      </c>
      <c r="Q409" s="236">
        <v>709.89411764705903</v>
      </c>
      <c r="R409" s="11">
        <v>574</v>
      </c>
      <c r="S409" s="236">
        <v>671874.02000000095</v>
      </c>
      <c r="T409" s="236">
        <v>1170.51222996516</v>
      </c>
      <c r="U409" s="239"/>
      <c r="V409" s="11"/>
      <c r="W409" s="11"/>
      <c r="X409" s="11"/>
      <c r="Y409" s="11"/>
      <c r="Z409" s="11"/>
      <c r="AA409" s="11"/>
      <c r="AB409" s="11"/>
      <c r="AC409" s="11"/>
      <c r="AD409" s="11"/>
    </row>
    <row r="410" spans="1:30">
      <c r="A410" s="55"/>
      <c r="B410" s="11"/>
      <c r="C410" s="11" t="s">
        <v>354</v>
      </c>
      <c r="D410" s="11"/>
      <c r="E410" s="11" t="s">
        <v>355</v>
      </c>
      <c r="F410" s="231">
        <v>45</v>
      </c>
      <c r="G410" s="236">
        <v>227.56922988505701</v>
      </c>
      <c r="H410" s="236">
        <v>83715</v>
      </c>
      <c r="I410" s="236">
        <v>1860.3333333333301</v>
      </c>
      <c r="J410" s="226">
        <v>16.3</v>
      </c>
      <c r="L410" s="11">
        <v>30</v>
      </c>
      <c r="M410" s="236">
        <v>54076.13</v>
      </c>
      <c r="N410" s="236">
        <v>3605.07533333333</v>
      </c>
      <c r="O410" s="11">
        <v>1</v>
      </c>
      <c r="P410" s="236">
        <v>893.34</v>
      </c>
      <c r="Q410" s="236">
        <v>893.34</v>
      </c>
      <c r="R410" s="11">
        <v>44</v>
      </c>
      <c r="S410" s="236">
        <v>82821.66</v>
      </c>
      <c r="T410" s="236">
        <v>1882.3104545454501</v>
      </c>
      <c r="U410" s="239"/>
      <c r="V410" s="11"/>
      <c r="W410" s="11"/>
      <c r="X410" s="11"/>
      <c r="Y410" s="11"/>
      <c r="Z410" s="11"/>
      <c r="AA410" s="11"/>
      <c r="AB410" s="11"/>
      <c r="AC410" s="11"/>
      <c r="AD410" s="11"/>
    </row>
    <row r="411" spans="1:30">
      <c r="A411" s="55"/>
      <c r="B411" s="11"/>
      <c r="C411" s="11" t="s">
        <v>360</v>
      </c>
      <c r="D411" s="11"/>
      <c r="E411" s="11" t="s">
        <v>95</v>
      </c>
      <c r="F411" s="231">
        <v>5</v>
      </c>
      <c r="G411" s="236">
        <v>113.2075</v>
      </c>
      <c r="H411" s="236">
        <v>2667.97</v>
      </c>
      <c r="I411" s="236">
        <v>533.59400000000005</v>
      </c>
      <c r="J411" s="226">
        <v>13</v>
      </c>
      <c r="L411" s="11">
        <v>4</v>
      </c>
      <c r="M411" s="236">
        <v>1121.49</v>
      </c>
      <c r="N411" s="236">
        <v>1121.49</v>
      </c>
      <c r="O411" s="11"/>
      <c r="P411" s="236"/>
      <c r="Q411" s="236"/>
      <c r="R411" s="11">
        <v>5</v>
      </c>
      <c r="S411" s="236">
        <v>2667.97</v>
      </c>
      <c r="T411" s="236">
        <v>533.59400000000005</v>
      </c>
      <c r="U411" s="239"/>
      <c r="V411" s="11"/>
      <c r="W411" s="11"/>
      <c r="X411" s="11"/>
      <c r="Y411" s="11"/>
      <c r="Z411" s="11"/>
      <c r="AA411" s="11"/>
      <c r="AB411" s="11"/>
      <c r="AC411" s="11"/>
      <c r="AD411" s="11"/>
    </row>
    <row r="412" spans="1:30">
      <c r="A412" s="55"/>
      <c r="B412" s="11"/>
      <c r="C412" s="11" t="s">
        <v>361</v>
      </c>
      <c r="D412" s="11"/>
      <c r="E412" s="11" t="s">
        <v>362</v>
      </c>
      <c r="F412" s="231">
        <v>8</v>
      </c>
      <c r="G412" s="236">
        <v>299.81964015151499</v>
      </c>
      <c r="H412" s="236">
        <v>23075.8</v>
      </c>
      <c r="I412" s="236">
        <v>2884.4749999999999</v>
      </c>
      <c r="J412" s="226">
        <v>12.75</v>
      </c>
      <c r="L412" s="11">
        <v>4</v>
      </c>
      <c r="M412" s="236">
        <v>14145.89</v>
      </c>
      <c r="N412" s="236">
        <v>3536.4724999999999</v>
      </c>
      <c r="O412" s="11"/>
      <c r="P412" s="236"/>
      <c r="Q412" s="236"/>
      <c r="R412" s="11">
        <v>8</v>
      </c>
      <c r="S412" s="236">
        <v>23075.8</v>
      </c>
      <c r="T412" s="236">
        <v>2884.4749999999999</v>
      </c>
      <c r="U412" s="239"/>
      <c r="V412" s="11"/>
      <c r="W412" s="11"/>
      <c r="X412" s="11"/>
      <c r="Y412" s="11"/>
      <c r="Z412" s="11"/>
      <c r="AA412" s="11"/>
      <c r="AB412" s="11"/>
      <c r="AC412" s="11"/>
      <c r="AD412" s="11"/>
    </row>
    <row r="413" spans="1:30">
      <c r="A413" s="55"/>
      <c r="B413" s="11"/>
      <c r="C413" s="11" t="s">
        <v>363</v>
      </c>
      <c r="D413" s="11"/>
      <c r="E413" s="11" t="s">
        <v>95</v>
      </c>
      <c r="F413" s="231">
        <v>3</v>
      </c>
      <c r="G413" s="236">
        <v>469.944166666667</v>
      </c>
      <c r="H413" s="236">
        <v>9599.32</v>
      </c>
      <c r="I413" s="236">
        <v>3199.7733333333299</v>
      </c>
      <c r="J413" s="226">
        <v>13</v>
      </c>
      <c r="L413" s="11">
        <v>2</v>
      </c>
      <c r="M413" s="236">
        <v>5639.33</v>
      </c>
      <c r="N413" s="236">
        <v>5639.33</v>
      </c>
      <c r="O413" s="11"/>
      <c r="P413" s="236"/>
      <c r="Q413" s="236"/>
      <c r="R413" s="11">
        <v>3</v>
      </c>
      <c r="S413" s="236">
        <v>9599.32</v>
      </c>
      <c r="T413" s="236">
        <v>3199.7733333333299</v>
      </c>
      <c r="U413" s="239"/>
      <c r="V413" s="11"/>
      <c r="W413" s="11"/>
      <c r="X413" s="11"/>
      <c r="Y413" s="11"/>
      <c r="Z413" s="11"/>
      <c r="AA413" s="11"/>
      <c r="AB413" s="11"/>
      <c r="AC413" s="11"/>
      <c r="AD413" s="11"/>
    </row>
    <row r="414" spans="1:30">
      <c r="A414" s="55"/>
      <c r="B414" s="11"/>
      <c r="C414" s="11" t="s">
        <v>364</v>
      </c>
      <c r="D414" s="11"/>
      <c r="E414" s="11" t="s">
        <v>199</v>
      </c>
      <c r="F414" s="231">
        <v>6</v>
      </c>
      <c r="G414" s="236">
        <v>243.95916666666699</v>
      </c>
      <c r="H414" s="236">
        <v>8890.9500000000007</v>
      </c>
      <c r="I414" s="236">
        <v>1481.825</v>
      </c>
      <c r="J414" s="226">
        <v>13</v>
      </c>
      <c r="L414" s="11">
        <v>5</v>
      </c>
      <c r="M414" s="236">
        <v>3170.51</v>
      </c>
      <c r="N414" s="236">
        <v>3170.51</v>
      </c>
      <c r="O414" s="11"/>
      <c r="P414" s="236"/>
      <c r="Q414" s="236"/>
      <c r="R414" s="11">
        <v>6</v>
      </c>
      <c r="S414" s="236">
        <v>8890.9500000000007</v>
      </c>
      <c r="T414" s="236">
        <v>1481.825</v>
      </c>
      <c r="U414" s="239"/>
      <c r="V414" s="11"/>
      <c r="W414" s="11"/>
      <c r="X414" s="11"/>
      <c r="Y414" s="11"/>
      <c r="Z414" s="11"/>
      <c r="AA414" s="11"/>
      <c r="AB414" s="11"/>
      <c r="AC414" s="11"/>
      <c r="AD414" s="11"/>
    </row>
    <row r="415" spans="1:30">
      <c r="A415" s="55"/>
      <c r="B415" s="11"/>
      <c r="C415" s="11" t="s">
        <v>365</v>
      </c>
      <c r="D415" s="11"/>
      <c r="E415" s="11" t="s">
        <v>289</v>
      </c>
      <c r="F415" s="231">
        <v>35</v>
      </c>
      <c r="G415" s="236">
        <v>159.56022095959599</v>
      </c>
      <c r="H415" s="236">
        <v>57494.48</v>
      </c>
      <c r="I415" s="236">
        <v>1642.69942857143</v>
      </c>
      <c r="J415" s="226">
        <v>14.1</v>
      </c>
      <c r="L415" s="11">
        <v>22</v>
      </c>
      <c r="M415" s="236">
        <v>26514.63</v>
      </c>
      <c r="N415" s="236">
        <v>2039.5869230769199</v>
      </c>
      <c r="O415" s="11">
        <v>1</v>
      </c>
      <c r="P415" s="236">
        <v>371.12</v>
      </c>
      <c r="Q415" s="236">
        <v>371.12</v>
      </c>
      <c r="R415" s="11">
        <v>34</v>
      </c>
      <c r="S415" s="236">
        <v>57123.360000000001</v>
      </c>
      <c r="T415" s="236">
        <v>1680.0988235294101</v>
      </c>
      <c r="U415" s="239"/>
      <c r="V415" s="11"/>
      <c r="W415" s="11"/>
      <c r="X415" s="11"/>
      <c r="Y415" s="11"/>
      <c r="Z415" s="11"/>
      <c r="AA415" s="11"/>
      <c r="AB415" s="11"/>
      <c r="AC415" s="11"/>
      <c r="AD415" s="11"/>
    </row>
    <row r="416" spans="1:30">
      <c r="A416" s="55"/>
      <c r="B416" s="11"/>
      <c r="C416" s="11" t="s">
        <v>366</v>
      </c>
      <c r="D416" s="11"/>
      <c r="E416" s="11" t="s">
        <v>96</v>
      </c>
      <c r="F416" s="231">
        <v>319</v>
      </c>
      <c r="G416" s="236">
        <v>152.075600350092</v>
      </c>
      <c r="H416" s="236">
        <v>401102.77</v>
      </c>
      <c r="I416" s="236">
        <v>1257.3754545454501</v>
      </c>
      <c r="J416" s="226">
        <v>13.170454545454501</v>
      </c>
      <c r="L416" s="11">
        <v>206</v>
      </c>
      <c r="M416" s="236">
        <v>193690.02</v>
      </c>
      <c r="N416" s="236">
        <v>1714.07097345133</v>
      </c>
      <c r="O416" s="11">
        <v>6</v>
      </c>
      <c r="P416" s="236">
        <v>4190.72</v>
      </c>
      <c r="Q416" s="236">
        <v>698.45333333333303</v>
      </c>
      <c r="R416" s="11">
        <v>313</v>
      </c>
      <c r="S416" s="236">
        <v>396912.05</v>
      </c>
      <c r="T416" s="236">
        <v>1268.08961661342</v>
      </c>
      <c r="U416" s="239"/>
      <c r="V416" s="11"/>
      <c r="W416" s="11"/>
      <c r="X416" s="11"/>
      <c r="Y416" s="11"/>
      <c r="Z416" s="11"/>
      <c r="AA416" s="11"/>
      <c r="AB416" s="11"/>
      <c r="AC416" s="11"/>
      <c r="AD416" s="11"/>
    </row>
    <row r="417" spans="1:30">
      <c r="A417" s="55"/>
      <c r="B417" s="11"/>
      <c r="C417" s="11" t="s">
        <v>366</v>
      </c>
      <c r="D417" s="11"/>
      <c r="E417" s="11" t="s">
        <v>323</v>
      </c>
      <c r="F417" s="231">
        <v>1</v>
      </c>
      <c r="G417" s="236"/>
      <c r="H417" s="236">
        <v>155.9</v>
      </c>
      <c r="I417" s="236">
        <v>155.9</v>
      </c>
      <c r="J417" s="226"/>
      <c r="L417" s="11">
        <v>1</v>
      </c>
      <c r="M417" s="236"/>
      <c r="N417" s="236"/>
      <c r="O417" s="11"/>
      <c r="P417" s="236"/>
      <c r="Q417" s="236"/>
      <c r="R417" s="11">
        <v>1</v>
      </c>
      <c r="S417" s="236">
        <v>155.9</v>
      </c>
      <c r="T417" s="236">
        <v>155.9</v>
      </c>
      <c r="U417" s="239"/>
      <c r="V417" s="11"/>
      <c r="W417" s="11"/>
      <c r="X417" s="11"/>
      <c r="Y417" s="11"/>
      <c r="Z417" s="11"/>
      <c r="AA417" s="11"/>
      <c r="AB417" s="11"/>
      <c r="AC417" s="11"/>
      <c r="AD417" s="11"/>
    </row>
    <row r="418" spans="1:30">
      <c r="A418" s="55"/>
      <c r="B418" s="11"/>
      <c r="C418" s="11" t="s">
        <v>367</v>
      </c>
      <c r="D418" s="11"/>
      <c r="E418" s="11" t="s">
        <v>153</v>
      </c>
      <c r="F418" s="231">
        <v>18</v>
      </c>
      <c r="G418" s="236">
        <v>112.661041666667</v>
      </c>
      <c r="H418" s="236">
        <v>23576.98</v>
      </c>
      <c r="I418" s="236">
        <v>1309.83222222222</v>
      </c>
      <c r="J418" s="226">
        <v>13</v>
      </c>
      <c r="L418" s="11">
        <v>12</v>
      </c>
      <c r="M418" s="236">
        <v>7402.33</v>
      </c>
      <c r="N418" s="236">
        <v>1233.72166666667</v>
      </c>
      <c r="O418" s="11"/>
      <c r="P418" s="236"/>
      <c r="Q418" s="236"/>
      <c r="R418" s="11">
        <v>18</v>
      </c>
      <c r="S418" s="236">
        <v>23576.98</v>
      </c>
      <c r="T418" s="236">
        <v>1309.83222222222</v>
      </c>
      <c r="U418" s="239"/>
      <c r="V418" s="11"/>
      <c r="W418" s="11"/>
      <c r="X418" s="11"/>
      <c r="Y418" s="11"/>
      <c r="Z418" s="11"/>
      <c r="AA418" s="11"/>
      <c r="AB418" s="11"/>
      <c r="AC418" s="11"/>
      <c r="AD418" s="11"/>
    </row>
    <row r="419" spans="1:30">
      <c r="A419" s="55"/>
      <c r="B419" s="11"/>
      <c r="C419" s="11" t="s">
        <v>368</v>
      </c>
      <c r="D419" s="11"/>
      <c r="E419" s="11" t="s">
        <v>369</v>
      </c>
      <c r="F419" s="231">
        <v>121</v>
      </c>
      <c r="G419" s="236">
        <v>215.11334698634701</v>
      </c>
      <c r="H419" s="236">
        <v>163273.14000000001</v>
      </c>
      <c r="I419" s="236">
        <v>1349.3647933884299</v>
      </c>
      <c r="J419" s="226">
        <v>12.307692307692299</v>
      </c>
      <c r="L419" s="11">
        <v>84</v>
      </c>
      <c r="M419" s="236">
        <v>60635.62</v>
      </c>
      <c r="N419" s="236">
        <v>1638.8005405405399</v>
      </c>
      <c r="O419" s="11">
        <v>3</v>
      </c>
      <c r="P419" s="236">
        <v>1344.52</v>
      </c>
      <c r="Q419" s="236">
        <v>448.17333333333301</v>
      </c>
      <c r="R419" s="11">
        <v>118</v>
      </c>
      <c r="S419" s="236">
        <v>161928.62</v>
      </c>
      <c r="T419" s="236">
        <v>1372.27644067797</v>
      </c>
      <c r="U419" s="239"/>
      <c r="V419" s="11"/>
      <c r="W419" s="11"/>
      <c r="X419" s="11"/>
      <c r="Y419" s="11"/>
      <c r="Z419" s="11"/>
      <c r="AA419" s="11"/>
      <c r="AB419" s="11"/>
      <c r="AC419" s="11"/>
      <c r="AD419" s="11"/>
    </row>
    <row r="420" spans="1:30">
      <c r="A420" s="55"/>
      <c r="B420" s="11"/>
      <c r="C420" s="11" t="s">
        <v>368</v>
      </c>
      <c r="D420" s="11"/>
      <c r="E420" s="11" t="s">
        <v>370</v>
      </c>
      <c r="F420" s="231">
        <v>1</v>
      </c>
      <c r="G420" s="236"/>
      <c r="H420" s="236">
        <v>1220.06</v>
      </c>
      <c r="I420" s="236">
        <v>1220.06</v>
      </c>
      <c r="J420" s="226"/>
      <c r="L420" s="11">
        <v>1</v>
      </c>
      <c r="M420" s="236"/>
      <c r="N420" s="236"/>
      <c r="O420" s="11"/>
      <c r="P420" s="236"/>
      <c r="Q420" s="236"/>
      <c r="R420" s="11">
        <v>1</v>
      </c>
      <c r="S420" s="236">
        <v>1220.06</v>
      </c>
      <c r="T420" s="236">
        <v>1220.06</v>
      </c>
      <c r="U420" s="239"/>
      <c r="V420" s="11"/>
      <c r="W420" s="11"/>
      <c r="X420" s="11"/>
      <c r="Y420" s="11"/>
      <c r="Z420" s="11"/>
      <c r="AA420" s="11"/>
      <c r="AB420" s="11"/>
      <c r="AC420" s="11"/>
      <c r="AD420" s="11"/>
    </row>
    <row r="421" spans="1:30">
      <c r="A421" s="55"/>
      <c r="B421" s="11"/>
      <c r="C421" s="11" t="s">
        <v>371</v>
      </c>
      <c r="D421" s="11"/>
      <c r="E421" s="11" t="s">
        <v>75</v>
      </c>
      <c r="F421" s="231">
        <v>36</v>
      </c>
      <c r="G421" s="236">
        <v>174.966872294372</v>
      </c>
      <c r="H421" s="236">
        <v>46052.07</v>
      </c>
      <c r="I421" s="236">
        <v>1279.22416666667</v>
      </c>
      <c r="J421" s="226">
        <v>15</v>
      </c>
      <c r="L421" s="11">
        <v>27</v>
      </c>
      <c r="M421" s="236">
        <v>26559.119999999999</v>
      </c>
      <c r="N421" s="236">
        <v>2951.0133333333301</v>
      </c>
      <c r="O421" s="11"/>
      <c r="P421" s="236"/>
      <c r="Q421" s="236"/>
      <c r="R421" s="11">
        <v>36</v>
      </c>
      <c r="S421" s="236">
        <v>46052.07</v>
      </c>
      <c r="T421" s="236">
        <v>1279.22416666667</v>
      </c>
      <c r="U421" s="239"/>
      <c r="V421" s="11"/>
      <c r="W421" s="11"/>
      <c r="X421" s="11"/>
      <c r="Y421" s="11"/>
      <c r="Z421" s="11"/>
      <c r="AA421" s="11"/>
      <c r="AB421" s="11"/>
      <c r="AC421" s="11"/>
      <c r="AD421" s="11"/>
    </row>
    <row r="422" spans="1:30">
      <c r="A422" s="55"/>
      <c r="B422" s="11"/>
      <c r="C422" s="11" t="s">
        <v>373</v>
      </c>
      <c r="D422" s="11"/>
      <c r="E422" s="11" t="s">
        <v>175</v>
      </c>
      <c r="F422" s="231">
        <v>76</v>
      </c>
      <c r="G422" s="236">
        <v>216.57833480639701</v>
      </c>
      <c r="H422" s="236">
        <v>119334.29</v>
      </c>
      <c r="I422" s="236">
        <v>1570.18802631579</v>
      </c>
      <c r="J422" s="226">
        <v>15.0416666666667</v>
      </c>
      <c r="L422" s="11">
        <v>45</v>
      </c>
      <c r="M422" s="236">
        <v>82314.66</v>
      </c>
      <c r="N422" s="236">
        <v>2655.3116129032301</v>
      </c>
      <c r="O422" s="11"/>
      <c r="P422" s="236"/>
      <c r="Q422" s="236"/>
      <c r="R422" s="11">
        <v>76</v>
      </c>
      <c r="S422" s="236">
        <v>119334.29</v>
      </c>
      <c r="T422" s="236">
        <v>1570.18802631579</v>
      </c>
      <c r="U422" s="239"/>
      <c r="V422" s="11"/>
      <c r="W422" s="11"/>
      <c r="X422" s="11"/>
      <c r="Y422" s="11"/>
      <c r="Z422" s="11"/>
      <c r="AA422" s="11"/>
      <c r="AB422" s="11"/>
      <c r="AC422" s="11"/>
      <c r="AD422" s="11"/>
    </row>
    <row r="423" spans="1:30">
      <c r="A423" s="55"/>
      <c r="B423" s="11"/>
      <c r="C423" s="11" t="s">
        <v>375</v>
      </c>
      <c r="D423" s="11"/>
      <c r="E423" s="11" t="s">
        <v>114</v>
      </c>
      <c r="F423" s="231">
        <v>29</v>
      </c>
      <c r="G423" s="236">
        <v>279.52859307359302</v>
      </c>
      <c r="H423" s="236">
        <v>44351.23</v>
      </c>
      <c r="I423" s="236">
        <v>1529.3527586206901</v>
      </c>
      <c r="J423" s="226">
        <v>14.4285714285714</v>
      </c>
      <c r="L423" s="11">
        <v>21</v>
      </c>
      <c r="M423" s="236">
        <v>26071.200000000001</v>
      </c>
      <c r="N423" s="236">
        <v>3258.9</v>
      </c>
      <c r="O423" s="11"/>
      <c r="P423" s="236"/>
      <c r="Q423" s="236"/>
      <c r="R423" s="11">
        <v>29</v>
      </c>
      <c r="S423" s="236">
        <v>44351.23</v>
      </c>
      <c r="T423" s="236">
        <v>1529.3527586206901</v>
      </c>
      <c r="U423" s="239"/>
      <c r="V423" s="11"/>
      <c r="W423" s="11"/>
      <c r="X423" s="11"/>
      <c r="Y423" s="11"/>
      <c r="Z423" s="11"/>
      <c r="AA423" s="11"/>
      <c r="AB423" s="11"/>
      <c r="AC423" s="11"/>
      <c r="AD423" s="11"/>
    </row>
    <row r="424" spans="1:30">
      <c r="A424" s="55"/>
      <c r="B424" s="11"/>
      <c r="C424" s="11" t="s">
        <v>378</v>
      </c>
      <c r="D424" s="11"/>
      <c r="E424" s="11" t="s">
        <v>379</v>
      </c>
      <c r="F424" s="231">
        <v>4</v>
      </c>
      <c r="G424" s="236">
        <v>224.90388888888901</v>
      </c>
      <c r="H424" s="236">
        <v>13223.32</v>
      </c>
      <c r="I424" s="236">
        <v>3305.83</v>
      </c>
      <c r="J424" s="226">
        <v>11</v>
      </c>
      <c r="L424" s="11">
        <v>1</v>
      </c>
      <c r="M424" s="236">
        <v>12167.05</v>
      </c>
      <c r="N424" s="236">
        <v>4055.6833333333302</v>
      </c>
      <c r="O424" s="11"/>
      <c r="P424" s="236"/>
      <c r="Q424" s="236"/>
      <c r="R424" s="11">
        <v>4</v>
      </c>
      <c r="S424" s="236">
        <v>13223.32</v>
      </c>
      <c r="T424" s="236">
        <v>3305.83</v>
      </c>
      <c r="U424" s="239"/>
      <c r="V424" s="11"/>
      <c r="W424" s="11"/>
      <c r="X424" s="11"/>
      <c r="Y424" s="11"/>
      <c r="Z424" s="11"/>
      <c r="AA424" s="11"/>
      <c r="AB424" s="11"/>
      <c r="AC424" s="11"/>
      <c r="AD424" s="11"/>
    </row>
    <row r="425" spans="1:30">
      <c r="A425" s="55"/>
      <c r="B425" s="11"/>
      <c r="C425" s="11" t="s">
        <v>380</v>
      </c>
      <c r="D425" s="11"/>
      <c r="E425" s="11" t="s">
        <v>77</v>
      </c>
      <c r="F425" s="231">
        <v>9</v>
      </c>
      <c r="G425" s="236">
        <v>254.94452020201999</v>
      </c>
      <c r="H425" s="236">
        <v>22031.52</v>
      </c>
      <c r="I425" s="236">
        <v>2447.9466666666699</v>
      </c>
      <c r="J425" s="226">
        <v>12.6666666666667</v>
      </c>
      <c r="L425" s="11">
        <v>5</v>
      </c>
      <c r="M425" s="236">
        <v>9739.17</v>
      </c>
      <c r="N425" s="236">
        <v>2434.7925</v>
      </c>
      <c r="O425" s="11"/>
      <c r="P425" s="236"/>
      <c r="Q425" s="236"/>
      <c r="R425" s="11">
        <v>9</v>
      </c>
      <c r="S425" s="236">
        <v>22031.52</v>
      </c>
      <c r="T425" s="236">
        <v>2447.9466666666699</v>
      </c>
      <c r="U425" s="239"/>
      <c r="V425" s="11"/>
      <c r="W425" s="11"/>
      <c r="X425" s="11"/>
      <c r="Y425" s="11"/>
      <c r="Z425" s="11"/>
      <c r="AA425" s="11"/>
      <c r="AB425" s="11"/>
      <c r="AC425" s="11"/>
      <c r="AD425" s="11"/>
    </row>
    <row r="426" spans="1:30">
      <c r="A426" s="55"/>
      <c r="B426" s="11"/>
      <c r="C426" s="11" t="s">
        <v>381</v>
      </c>
      <c r="D426" s="11"/>
      <c r="E426" s="11" t="s">
        <v>54</v>
      </c>
      <c r="F426" s="231">
        <v>1</v>
      </c>
      <c r="G426" s="236"/>
      <c r="H426" s="236">
        <v>1375.2</v>
      </c>
      <c r="I426" s="236">
        <v>1375.2</v>
      </c>
      <c r="J426" s="226"/>
      <c r="L426" s="11">
        <v>1</v>
      </c>
      <c r="M426" s="236"/>
      <c r="N426" s="236"/>
      <c r="O426" s="11"/>
      <c r="P426" s="236"/>
      <c r="Q426" s="236"/>
      <c r="R426" s="11">
        <v>1</v>
      </c>
      <c r="S426" s="236">
        <v>1375.2</v>
      </c>
      <c r="T426" s="236">
        <v>1375.2</v>
      </c>
      <c r="U426" s="239"/>
      <c r="V426" s="11"/>
      <c r="W426" s="11"/>
      <c r="X426" s="11"/>
      <c r="Y426" s="11"/>
      <c r="Z426" s="11"/>
      <c r="AA426" s="11"/>
      <c r="AB426" s="11"/>
      <c r="AC426" s="11"/>
      <c r="AD426" s="11"/>
    </row>
    <row r="427" spans="1:30">
      <c r="A427" s="55"/>
      <c r="B427" s="11"/>
      <c r="C427" s="11" t="s">
        <v>381</v>
      </c>
      <c r="D427" s="11"/>
      <c r="E427" s="11" t="s">
        <v>56</v>
      </c>
      <c r="F427" s="231">
        <v>1</v>
      </c>
      <c r="G427" s="236"/>
      <c r="H427" s="236">
        <v>1060.29</v>
      </c>
      <c r="I427" s="236">
        <v>1060.29</v>
      </c>
      <c r="J427" s="226"/>
      <c r="L427" s="11"/>
      <c r="M427" s="236">
        <v>1060.29</v>
      </c>
      <c r="N427" s="236">
        <v>1060.29</v>
      </c>
      <c r="O427" s="11"/>
      <c r="P427" s="236"/>
      <c r="Q427" s="236"/>
      <c r="R427" s="11">
        <v>1</v>
      </c>
      <c r="S427" s="236">
        <v>1060.29</v>
      </c>
      <c r="T427" s="236">
        <v>1060.29</v>
      </c>
      <c r="U427" s="239"/>
      <c r="V427" s="11"/>
      <c r="W427" s="11"/>
      <c r="X427" s="11"/>
      <c r="Y427" s="11"/>
      <c r="Z427" s="11"/>
      <c r="AA427" s="11"/>
      <c r="AB427" s="11"/>
      <c r="AC427" s="11"/>
      <c r="AD427" s="11"/>
    </row>
    <row r="428" spans="1:30">
      <c r="A428" s="55"/>
      <c r="B428" s="11"/>
      <c r="C428" s="11" t="s">
        <v>381</v>
      </c>
      <c r="D428" s="11"/>
      <c r="E428" s="11" t="s">
        <v>110</v>
      </c>
      <c r="F428" s="231">
        <v>544</v>
      </c>
      <c r="G428" s="236">
        <v>174.49749627786801</v>
      </c>
      <c r="H428" s="236">
        <v>844206.86</v>
      </c>
      <c r="I428" s="236">
        <v>1551.85084558823</v>
      </c>
      <c r="J428" s="226">
        <v>13.8321167883212</v>
      </c>
      <c r="L428" s="11">
        <v>356</v>
      </c>
      <c r="M428" s="236">
        <v>400585.44</v>
      </c>
      <c r="N428" s="236">
        <v>2130.7736170212802</v>
      </c>
      <c r="O428" s="11">
        <v>11</v>
      </c>
      <c r="P428" s="236">
        <v>13558.77</v>
      </c>
      <c r="Q428" s="236">
        <v>1232.6154545454499</v>
      </c>
      <c r="R428" s="11">
        <v>533</v>
      </c>
      <c r="S428" s="236">
        <v>830648.09</v>
      </c>
      <c r="T428" s="236">
        <v>1558.43919324578</v>
      </c>
      <c r="U428" s="239"/>
      <c r="V428" s="11"/>
      <c r="W428" s="11"/>
      <c r="X428" s="11"/>
      <c r="Y428" s="11"/>
      <c r="Z428" s="11"/>
      <c r="AA428" s="11"/>
      <c r="AB428" s="11"/>
      <c r="AC428" s="11"/>
      <c r="AD428" s="11"/>
    </row>
    <row r="429" spans="1:30">
      <c r="A429" s="55"/>
      <c r="B429" s="11"/>
      <c r="C429" s="11" t="s">
        <v>382</v>
      </c>
      <c r="D429" s="11"/>
      <c r="E429" s="11" t="s">
        <v>88</v>
      </c>
      <c r="F429" s="231">
        <v>16</v>
      </c>
      <c r="G429" s="236">
        <v>76.386449494949503</v>
      </c>
      <c r="H429" s="236">
        <v>15554.74</v>
      </c>
      <c r="I429" s="236">
        <v>972.17124999999999</v>
      </c>
      <c r="J429" s="226">
        <v>12.8</v>
      </c>
      <c r="L429" s="11">
        <v>11</v>
      </c>
      <c r="M429" s="236">
        <v>4426.37</v>
      </c>
      <c r="N429" s="236">
        <v>885.274</v>
      </c>
      <c r="O429" s="11">
        <v>1</v>
      </c>
      <c r="P429" s="236">
        <v>820.67</v>
      </c>
      <c r="Q429" s="236">
        <v>820.67</v>
      </c>
      <c r="R429" s="11">
        <v>15</v>
      </c>
      <c r="S429" s="236">
        <v>14734.07</v>
      </c>
      <c r="T429" s="236">
        <v>982.27133333333404</v>
      </c>
      <c r="U429" s="239"/>
      <c r="V429" s="11"/>
      <c r="W429" s="11"/>
      <c r="X429" s="11"/>
      <c r="Y429" s="11"/>
      <c r="Z429" s="11"/>
      <c r="AA429" s="11"/>
      <c r="AB429" s="11"/>
      <c r="AC429" s="11"/>
      <c r="AD429" s="11"/>
    </row>
    <row r="430" spans="1:30">
      <c r="A430" s="55"/>
      <c r="B430" s="11"/>
      <c r="C430" s="11" t="s">
        <v>383</v>
      </c>
      <c r="D430" s="11"/>
      <c r="E430" s="11" t="s">
        <v>68</v>
      </c>
      <c r="F430" s="231">
        <v>123</v>
      </c>
      <c r="G430" s="236">
        <v>117.17848077549699</v>
      </c>
      <c r="H430" s="236">
        <v>167610.92000000001</v>
      </c>
      <c r="I430" s="236">
        <v>1362.6904065040601</v>
      </c>
      <c r="J430" s="226">
        <v>15.3870967741935</v>
      </c>
      <c r="L430" s="11">
        <v>84</v>
      </c>
      <c r="M430" s="236">
        <v>72508.05</v>
      </c>
      <c r="N430" s="236">
        <v>1859.18076923077</v>
      </c>
      <c r="O430" s="11">
        <v>4</v>
      </c>
      <c r="P430" s="236">
        <v>3066.73</v>
      </c>
      <c r="Q430" s="236">
        <v>766.6825</v>
      </c>
      <c r="R430" s="11">
        <v>119</v>
      </c>
      <c r="S430" s="236">
        <v>164544.19</v>
      </c>
      <c r="T430" s="236">
        <v>1382.7242857142901</v>
      </c>
      <c r="U430" s="239"/>
      <c r="V430" s="11"/>
      <c r="W430" s="11"/>
      <c r="X430" s="11"/>
      <c r="Y430" s="11"/>
      <c r="Z430" s="11"/>
      <c r="AA430" s="11"/>
      <c r="AB430" s="11"/>
      <c r="AC430" s="11"/>
      <c r="AD430" s="11"/>
    </row>
    <row r="431" spans="1:30">
      <c r="A431" s="55"/>
      <c r="B431" s="11"/>
      <c r="C431" s="11" t="s">
        <v>384</v>
      </c>
      <c r="D431" s="11"/>
      <c r="E431" s="11" t="s">
        <v>374</v>
      </c>
      <c r="F431" s="231">
        <v>27</v>
      </c>
      <c r="G431" s="236">
        <v>277.89097041846998</v>
      </c>
      <c r="H431" s="236">
        <v>66962.34</v>
      </c>
      <c r="I431" s="236">
        <v>2480.0866666666702</v>
      </c>
      <c r="J431" s="226">
        <v>11.3333333333333</v>
      </c>
      <c r="L431" s="11">
        <v>16</v>
      </c>
      <c r="M431" s="236">
        <v>36822.76</v>
      </c>
      <c r="N431" s="236">
        <v>3347.52363636364</v>
      </c>
      <c r="O431" s="11"/>
      <c r="P431" s="236"/>
      <c r="Q431" s="236"/>
      <c r="R431" s="11">
        <v>27</v>
      </c>
      <c r="S431" s="236">
        <v>66962.34</v>
      </c>
      <c r="T431" s="236">
        <v>2480.0866666666702</v>
      </c>
      <c r="U431" s="239"/>
      <c r="V431" s="11"/>
      <c r="W431" s="11"/>
      <c r="X431" s="11"/>
      <c r="Y431" s="11"/>
      <c r="Z431" s="11"/>
      <c r="AA431" s="11"/>
      <c r="AB431" s="11"/>
      <c r="AC431" s="11"/>
      <c r="AD431" s="11"/>
    </row>
    <row r="432" spans="1:30">
      <c r="A432" s="55"/>
      <c r="B432" s="11"/>
      <c r="C432" s="11" t="s">
        <v>385</v>
      </c>
      <c r="D432" s="11"/>
      <c r="E432" s="11" t="s">
        <v>370</v>
      </c>
      <c r="F432" s="231">
        <v>24</v>
      </c>
      <c r="G432" s="236">
        <v>106.625803030303</v>
      </c>
      <c r="H432" s="236">
        <v>23298.26</v>
      </c>
      <c r="I432" s="236">
        <v>970.76083333333304</v>
      </c>
      <c r="J432" s="226">
        <v>15.2</v>
      </c>
      <c r="L432" s="11">
        <v>12</v>
      </c>
      <c r="M432" s="236">
        <v>15644.01</v>
      </c>
      <c r="N432" s="236">
        <v>1303.6675</v>
      </c>
      <c r="O432" s="11"/>
      <c r="P432" s="236"/>
      <c r="Q432" s="236"/>
      <c r="R432" s="11">
        <v>24</v>
      </c>
      <c r="S432" s="236">
        <v>23298.26</v>
      </c>
      <c r="T432" s="236">
        <v>970.76083333333304</v>
      </c>
      <c r="U432" s="239"/>
      <c r="V432" s="11"/>
      <c r="W432" s="11"/>
      <c r="X432" s="11"/>
      <c r="Y432" s="11"/>
      <c r="Z432" s="11"/>
      <c r="AA432" s="11"/>
      <c r="AB432" s="11"/>
      <c r="AC432" s="11"/>
      <c r="AD432" s="11"/>
    </row>
    <row r="433" spans="1:30">
      <c r="A433" s="55"/>
      <c r="B433" s="11"/>
      <c r="C433" s="11" t="s">
        <v>386</v>
      </c>
      <c r="D433" s="11"/>
      <c r="E433" s="11" t="s">
        <v>163</v>
      </c>
      <c r="F433" s="231">
        <v>621</v>
      </c>
      <c r="G433" s="236">
        <v>164.13720232252101</v>
      </c>
      <c r="H433" s="236">
        <v>1009010.5</v>
      </c>
      <c r="I433" s="236">
        <v>1624.8156199677901</v>
      </c>
      <c r="J433" s="226">
        <v>13.654929577464801</v>
      </c>
      <c r="L433" s="11">
        <v>404</v>
      </c>
      <c r="M433" s="236">
        <v>480189.73</v>
      </c>
      <c r="N433" s="236">
        <v>2212.8558986175099</v>
      </c>
      <c r="O433" s="11">
        <v>17</v>
      </c>
      <c r="P433" s="236">
        <v>13321.01</v>
      </c>
      <c r="Q433" s="236">
        <v>783.58882352941202</v>
      </c>
      <c r="R433" s="11">
        <v>604</v>
      </c>
      <c r="S433" s="236">
        <v>995689.49</v>
      </c>
      <c r="T433" s="236">
        <v>1648.4925331125801</v>
      </c>
      <c r="U433" s="239"/>
      <c r="V433" s="11"/>
      <c r="W433" s="11"/>
      <c r="X433" s="11"/>
      <c r="Y433" s="11"/>
      <c r="Z433" s="11"/>
      <c r="AA433" s="11"/>
      <c r="AB433" s="11"/>
      <c r="AC433" s="11"/>
      <c r="AD433" s="11"/>
    </row>
    <row r="434" spans="1:30">
      <c r="A434" s="55"/>
      <c r="B434" s="11"/>
      <c r="C434" s="11" t="s">
        <v>388</v>
      </c>
      <c r="D434" s="11"/>
      <c r="E434" s="11" t="s">
        <v>389</v>
      </c>
      <c r="F434" s="231">
        <v>8</v>
      </c>
      <c r="G434" s="236">
        <v>175.366118618619</v>
      </c>
      <c r="H434" s="236">
        <v>34774.71</v>
      </c>
      <c r="I434" s="236">
        <v>4346.8387499999999</v>
      </c>
      <c r="J434" s="226">
        <v>19.3333333333333</v>
      </c>
      <c r="L434" s="11">
        <v>5</v>
      </c>
      <c r="M434" s="236">
        <v>11910.03</v>
      </c>
      <c r="N434" s="236">
        <v>3970.01</v>
      </c>
      <c r="O434" s="11"/>
      <c r="P434" s="236"/>
      <c r="Q434" s="236"/>
      <c r="R434" s="11">
        <v>8</v>
      </c>
      <c r="S434" s="236">
        <v>34774.71</v>
      </c>
      <c r="T434" s="236">
        <v>4346.8387499999999</v>
      </c>
      <c r="U434" s="239"/>
      <c r="V434" s="11"/>
      <c r="W434" s="11"/>
      <c r="X434" s="11"/>
      <c r="Y434" s="11"/>
      <c r="Z434" s="11"/>
      <c r="AA434" s="11"/>
      <c r="AB434" s="11"/>
      <c r="AC434" s="11"/>
      <c r="AD434" s="11"/>
    </row>
    <row r="435" spans="1:30">
      <c r="A435" s="55"/>
      <c r="B435" s="11"/>
      <c r="C435" s="11" t="s">
        <v>391</v>
      </c>
      <c r="D435" s="11"/>
      <c r="E435" s="11" t="s">
        <v>144</v>
      </c>
      <c r="F435" s="231">
        <v>39</v>
      </c>
      <c r="G435" s="236">
        <v>121.876315426997</v>
      </c>
      <c r="H435" s="236">
        <v>56210.46</v>
      </c>
      <c r="I435" s="236">
        <v>1441.2938461538499</v>
      </c>
      <c r="J435" s="226">
        <v>13.181818181818199</v>
      </c>
      <c r="L435" s="11">
        <v>25</v>
      </c>
      <c r="M435" s="236">
        <v>28597.4</v>
      </c>
      <c r="N435" s="236">
        <v>2042.6714285714299</v>
      </c>
      <c r="O435" s="11">
        <v>1</v>
      </c>
      <c r="P435" s="236">
        <v>267.91000000000003</v>
      </c>
      <c r="Q435" s="236">
        <v>267.91000000000003</v>
      </c>
      <c r="R435" s="11">
        <v>38</v>
      </c>
      <c r="S435" s="236">
        <v>55942.55</v>
      </c>
      <c r="T435" s="236">
        <v>1472.1723684210499</v>
      </c>
      <c r="U435" s="239"/>
      <c r="V435" s="11"/>
      <c r="W435" s="11"/>
      <c r="X435" s="11"/>
      <c r="Y435" s="11"/>
      <c r="Z435" s="11"/>
      <c r="AA435" s="11"/>
      <c r="AB435" s="11"/>
      <c r="AC435" s="11"/>
      <c r="AD435" s="11"/>
    </row>
    <row r="436" spans="1:30">
      <c r="A436" s="55"/>
      <c r="B436" s="11"/>
      <c r="C436" s="11" t="s">
        <v>392</v>
      </c>
      <c r="D436" s="11"/>
      <c r="E436" s="11" t="s">
        <v>393</v>
      </c>
      <c r="F436" s="231">
        <v>24</v>
      </c>
      <c r="G436" s="236">
        <v>100.348648989899</v>
      </c>
      <c r="H436" s="236">
        <v>47064.95</v>
      </c>
      <c r="I436" s="236">
        <v>1961.03958333333</v>
      </c>
      <c r="J436" s="226">
        <v>16.6666666666667</v>
      </c>
      <c r="L436" s="11">
        <v>17</v>
      </c>
      <c r="M436" s="236">
        <v>18811.12</v>
      </c>
      <c r="N436" s="236">
        <v>2687.3028571428599</v>
      </c>
      <c r="O436" s="11"/>
      <c r="P436" s="236"/>
      <c r="Q436" s="236"/>
      <c r="R436" s="11">
        <v>24</v>
      </c>
      <c r="S436" s="236">
        <v>47064.95</v>
      </c>
      <c r="T436" s="236">
        <v>1961.03958333333</v>
      </c>
      <c r="U436" s="239"/>
      <c r="V436" s="11"/>
      <c r="W436" s="11"/>
      <c r="X436" s="11"/>
      <c r="Y436" s="11"/>
      <c r="Z436" s="11"/>
      <c r="AA436" s="11"/>
      <c r="AB436" s="11"/>
      <c r="AC436" s="11"/>
      <c r="AD436" s="11"/>
    </row>
    <row r="437" spans="1:30">
      <c r="A437" s="55"/>
      <c r="B437" s="11"/>
      <c r="C437" s="11" t="s">
        <v>394</v>
      </c>
      <c r="D437" s="11"/>
      <c r="E437" s="11" t="s">
        <v>84</v>
      </c>
      <c r="F437" s="231">
        <v>26</v>
      </c>
      <c r="G437" s="236">
        <v>238.88104166666699</v>
      </c>
      <c r="H437" s="236">
        <v>48510.27</v>
      </c>
      <c r="I437" s="236">
        <v>1865.77961538462</v>
      </c>
      <c r="J437" s="226">
        <v>13</v>
      </c>
      <c r="L437" s="11">
        <v>18</v>
      </c>
      <c r="M437" s="236">
        <v>17641.89</v>
      </c>
      <c r="N437" s="236">
        <v>2205.2362499999999</v>
      </c>
      <c r="O437" s="11"/>
      <c r="P437" s="236"/>
      <c r="Q437" s="236"/>
      <c r="R437" s="11">
        <v>26</v>
      </c>
      <c r="S437" s="236">
        <v>48510.27</v>
      </c>
      <c r="T437" s="236">
        <v>1865.77961538462</v>
      </c>
      <c r="U437" s="239"/>
      <c r="V437" s="11"/>
      <c r="W437" s="11"/>
      <c r="X437" s="11"/>
      <c r="Y437" s="11"/>
      <c r="Z437" s="11"/>
      <c r="AA437" s="11"/>
      <c r="AB437" s="11"/>
      <c r="AC437" s="11"/>
      <c r="AD437" s="11"/>
    </row>
    <row r="438" spans="1:30">
      <c r="A438" s="55"/>
      <c r="B438" s="11"/>
      <c r="C438" s="11" t="s">
        <v>396</v>
      </c>
      <c r="D438" s="11"/>
      <c r="E438" s="11" t="s">
        <v>397</v>
      </c>
      <c r="F438" s="231">
        <v>30</v>
      </c>
      <c r="G438" s="236">
        <v>110.561843822844</v>
      </c>
      <c r="H438" s="236">
        <v>37246.74</v>
      </c>
      <c r="I438" s="236">
        <v>1241.558</v>
      </c>
      <c r="J438" s="226">
        <v>11</v>
      </c>
      <c r="L438" s="11">
        <v>15</v>
      </c>
      <c r="M438" s="236">
        <v>17041.509999999998</v>
      </c>
      <c r="N438" s="236">
        <v>1136.1006666666699</v>
      </c>
      <c r="O438" s="11">
        <v>1</v>
      </c>
      <c r="P438" s="236">
        <v>236.61</v>
      </c>
      <c r="Q438" s="236">
        <v>236.61</v>
      </c>
      <c r="R438" s="11">
        <v>29</v>
      </c>
      <c r="S438" s="236">
        <v>37010.129999999997</v>
      </c>
      <c r="T438" s="236">
        <v>1276.2113793103499</v>
      </c>
      <c r="U438" s="239"/>
      <c r="V438" s="11"/>
      <c r="W438" s="11"/>
      <c r="X438" s="11"/>
      <c r="Y438" s="11"/>
      <c r="Z438" s="11"/>
      <c r="AA438" s="11"/>
      <c r="AB438" s="11"/>
      <c r="AC438" s="11"/>
      <c r="AD438" s="11"/>
    </row>
    <row r="439" spans="1:30">
      <c r="A439" s="55"/>
      <c r="B439" s="11"/>
      <c r="C439" s="11" t="s">
        <v>398</v>
      </c>
      <c r="D439" s="11"/>
      <c r="E439" s="11" t="s">
        <v>310</v>
      </c>
      <c r="F439" s="231">
        <v>95</v>
      </c>
      <c r="G439" s="236">
        <v>151.77409450628701</v>
      </c>
      <c r="H439" s="236">
        <v>166019.45000000001</v>
      </c>
      <c r="I439" s="236">
        <v>1747.57315789474</v>
      </c>
      <c r="J439" s="226">
        <v>13.314285714285701</v>
      </c>
      <c r="L439" s="11">
        <v>52</v>
      </c>
      <c r="M439" s="236">
        <v>98700.63</v>
      </c>
      <c r="N439" s="236">
        <v>2295.3634883720902</v>
      </c>
      <c r="O439" s="11"/>
      <c r="P439" s="236"/>
      <c r="Q439" s="236"/>
      <c r="R439" s="11">
        <v>95</v>
      </c>
      <c r="S439" s="236">
        <v>166019.45000000001</v>
      </c>
      <c r="T439" s="236">
        <v>1747.57315789474</v>
      </c>
      <c r="U439" s="239"/>
      <c r="V439" s="11"/>
      <c r="W439" s="11"/>
      <c r="X439" s="11"/>
      <c r="Y439" s="11"/>
      <c r="Z439" s="11"/>
      <c r="AA439" s="11"/>
      <c r="AB439" s="11"/>
      <c r="AC439" s="11"/>
      <c r="AD439" s="11"/>
    </row>
    <row r="440" spans="1:30">
      <c r="A440" s="55"/>
      <c r="B440" s="11"/>
      <c r="C440" s="11" t="s">
        <v>649</v>
      </c>
      <c r="D440" s="11"/>
      <c r="E440" s="11" t="s">
        <v>323</v>
      </c>
      <c r="F440" s="231">
        <v>1</v>
      </c>
      <c r="G440" s="236"/>
      <c r="H440" s="236">
        <v>769.66</v>
      </c>
      <c r="I440" s="236">
        <v>769.66</v>
      </c>
      <c r="J440" s="226"/>
      <c r="L440" s="11">
        <v>1</v>
      </c>
      <c r="M440" s="236"/>
      <c r="N440" s="236"/>
      <c r="O440" s="11"/>
      <c r="P440" s="236"/>
      <c r="Q440" s="236"/>
      <c r="R440" s="11">
        <v>1</v>
      </c>
      <c r="S440" s="236">
        <v>769.66</v>
      </c>
      <c r="T440" s="236">
        <v>769.66</v>
      </c>
      <c r="U440" s="239"/>
      <c r="V440" s="11"/>
      <c r="W440" s="11"/>
      <c r="X440" s="11"/>
      <c r="Y440" s="11"/>
      <c r="Z440" s="11"/>
      <c r="AA440" s="11"/>
      <c r="AB440" s="11"/>
      <c r="AC440" s="11"/>
      <c r="AD440" s="11"/>
    </row>
    <row r="441" spans="1:30">
      <c r="A441" s="55"/>
      <c r="B441" s="11"/>
      <c r="C441" s="11" t="s">
        <v>399</v>
      </c>
      <c r="D441" s="11"/>
      <c r="E441" s="11" t="s">
        <v>323</v>
      </c>
      <c r="F441" s="231">
        <v>1</v>
      </c>
      <c r="G441" s="236"/>
      <c r="H441" s="236">
        <v>2243.9899999999998</v>
      </c>
      <c r="I441" s="236">
        <v>2243.9899999999998</v>
      </c>
      <c r="J441" s="226"/>
      <c r="L441" s="11">
        <v>1</v>
      </c>
      <c r="M441" s="236"/>
      <c r="N441" s="236"/>
      <c r="O441" s="11"/>
      <c r="P441" s="236"/>
      <c r="Q441" s="236"/>
      <c r="R441" s="11">
        <v>1</v>
      </c>
      <c r="S441" s="236">
        <v>2243.9899999999998</v>
      </c>
      <c r="T441" s="236">
        <v>2243.9899999999998</v>
      </c>
      <c r="U441" s="239"/>
      <c r="V441" s="11"/>
      <c r="W441" s="11"/>
      <c r="X441" s="11"/>
      <c r="Y441" s="11"/>
      <c r="Z441" s="11"/>
      <c r="AA441" s="11"/>
      <c r="AB441" s="11"/>
      <c r="AC441" s="11"/>
      <c r="AD441" s="11"/>
    </row>
    <row r="442" spans="1:30">
      <c r="A442" s="55"/>
      <c r="B442" s="11"/>
      <c r="C442" s="11" t="s">
        <v>400</v>
      </c>
      <c r="D442" s="11"/>
      <c r="E442" s="11" t="s">
        <v>70</v>
      </c>
      <c r="F442" s="231">
        <v>15</v>
      </c>
      <c r="G442" s="236">
        <v>158.883106060606</v>
      </c>
      <c r="H442" s="236">
        <v>37208.28</v>
      </c>
      <c r="I442" s="236">
        <v>2480.5520000000001</v>
      </c>
      <c r="J442" s="226">
        <v>12.5</v>
      </c>
      <c r="L442" s="11">
        <v>10</v>
      </c>
      <c r="M442" s="236">
        <v>30771.21</v>
      </c>
      <c r="N442" s="236">
        <v>6154.2420000000002</v>
      </c>
      <c r="O442" s="11"/>
      <c r="P442" s="236"/>
      <c r="Q442" s="236"/>
      <c r="R442" s="11">
        <v>15</v>
      </c>
      <c r="S442" s="236">
        <v>37208.28</v>
      </c>
      <c r="T442" s="236">
        <v>2480.5520000000001</v>
      </c>
      <c r="U442" s="239"/>
      <c r="V442" s="11"/>
      <c r="W442" s="11"/>
      <c r="X442" s="11"/>
      <c r="Y442" s="11"/>
      <c r="Z442" s="11"/>
      <c r="AA442" s="11"/>
      <c r="AB442" s="11"/>
      <c r="AC442" s="11"/>
      <c r="AD442" s="11"/>
    </row>
    <row r="443" spans="1:30">
      <c r="A443" s="55"/>
      <c r="B443" s="11"/>
      <c r="C443" s="11" t="s">
        <v>402</v>
      </c>
      <c r="D443" s="11"/>
      <c r="E443" s="11" t="s">
        <v>100</v>
      </c>
      <c r="F443" s="231">
        <v>24</v>
      </c>
      <c r="G443" s="236">
        <v>133.07854657688</v>
      </c>
      <c r="H443" s="236">
        <v>42589.11</v>
      </c>
      <c r="I443" s="236">
        <v>1774.5462500000001</v>
      </c>
      <c r="J443" s="226">
        <v>16.3333333333333</v>
      </c>
      <c r="L443" s="11">
        <v>12</v>
      </c>
      <c r="M443" s="236">
        <v>29193.22</v>
      </c>
      <c r="N443" s="236">
        <v>2432.7683333333298</v>
      </c>
      <c r="O443" s="11">
        <v>1</v>
      </c>
      <c r="P443" s="236">
        <v>344</v>
      </c>
      <c r="Q443" s="236">
        <v>344</v>
      </c>
      <c r="R443" s="11">
        <v>23</v>
      </c>
      <c r="S443" s="236">
        <v>42245.11</v>
      </c>
      <c r="T443" s="236">
        <v>1836.74391304348</v>
      </c>
      <c r="U443" s="239"/>
      <c r="V443" s="11"/>
      <c r="W443" s="11"/>
      <c r="X443" s="11"/>
      <c r="Y443" s="11"/>
      <c r="Z443" s="11"/>
      <c r="AA443" s="11"/>
      <c r="AB443" s="11"/>
      <c r="AC443" s="11"/>
      <c r="AD443" s="11"/>
    </row>
    <row r="444" spans="1:30">
      <c r="A444" s="55"/>
      <c r="B444" s="11"/>
      <c r="C444" s="11" t="s">
        <v>403</v>
      </c>
      <c r="D444" s="11"/>
      <c r="E444" s="11" t="s">
        <v>274</v>
      </c>
      <c r="F444" s="231">
        <v>110</v>
      </c>
      <c r="G444" s="236">
        <v>102.99082929292901</v>
      </c>
      <c r="H444" s="236">
        <v>153605.60999999999</v>
      </c>
      <c r="I444" s="236">
        <v>1396.4146363636401</v>
      </c>
      <c r="J444" s="226">
        <v>12.08</v>
      </c>
      <c r="L444" s="11">
        <v>74</v>
      </c>
      <c r="M444" s="236">
        <v>56100.480000000003</v>
      </c>
      <c r="N444" s="236">
        <v>1558.34666666667</v>
      </c>
      <c r="O444" s="11">
        <v>2</v>
      </c>
      <c r="P444" s="236">
        <v>2419.14</v>
      </c>
      <c r="Q444" s="236">
        <v>1209.57</v>
      </c>
      <c r="R444" s="11">
        <v>108</v>
      </c>
      <c r="S444" s="236">
        <v>151186.47</v>
      </c>
      <c r="T444" s="236">
        <v>1399.87472222222</v>
      </c>
      <c r="U444" s="239"/>
      <c r="V444" s="11"/>
      <c r="W444" s="11"/>
      <c r="X444" s="11"/>
      <c r="Y444" s="11"/>
      <c r="Z444" s="11"/>
      <c r="AA444" s="11"/>
      <c r="AB444" s="11"/>
      <c r="AC444" s="11"/>
      <c r="AD444" s="11"/>
    </row>
    <row r="445" spans="1:30">
      <c r="A445" s="55"/>
      <c r="B445" s="11"/>
      <c r="C445" s="11" t="s">
        <v>404</v>
      </c>
      <c r="D445" s="11"/>
      <c r="E445" s="11" t="s">
        <v>282</v>
      </c>
      <c r="F445" s="231">
        <v>16</v>
      </c>
      <c r="G445" s="236">
        <v>172.02222222222201</v>
      </c>
      <c r="H445" s="236">
        <v>19817.27</v>
      </c>
      <c r="I445" s="236">
        <v>1238.579375</v>
      </c>
      <c r="J445" s="226">
        <v>13</v>
      </c>
      <c r="L445" s="11">
        <v>10</v>
      </c>
      <c r="M445" s="236">
        <v>14211.71</v>
      </c>
      <c r="N445" s="236">
        <v>2368.6183333333302</v>
      </c>
      <c r="O445" s="11"/>
      <c r="P445" s="236"/>
      <c r="Q445" s="236"/>
      <c r="R445" s="11">
        <v>16</v>
      </c>
      <c r="S445" s="236">
        <v>19817.27</v>
      </c>
      <c r="T445" s="236">
        <v>1238.579375</v>
      </c>
      <c r="U445" s="239"/>
      <c r="V445" s="11"/>
      <c r="W445" s="11"/>
      <c r="X445" s="11"/>
      <c r="Y445" s="11"/>
      <c r="Z445" s="11"/>
      <c r="AA445" s="11"/>
      <c r="AB445" s="11"/>
      <c r="AC445" s="11"/>
      <c r="AD445" s="11"/>
    </row>
    <row r="446" spans="1:30">
      <c r="A446" s="55"/>
      <c r="B446" s="11"/>
      <c r="C446" s="11" t="s">
        <v>405</v>
      </c>
      <c r="D446" s="11"/>
      <c r="E446" s="11" t="s">
        <v>407</v>
      </c>
      <c r="F446" s="231">
        <v>34</v>
      </c>
      <c r="G446" s="236">
        <v>147.36256604506599</v>
      </c>
      <c r="H446" s="236">
        <v>54575.82</v>
      </c>
      <c r="I446" s="236">
        <v>1605.1711764705899</v>
      </c>
      <c r="J446" s="226">
        <v>16.923076923076898</v>
      </c>
      <c r="L446" s="11">
        <v>20</v>
      </c>
      <c r="M446" s="236">
        <v>30490.89</v>
      </c>
      <c r="N446" s="236">
        <v>2177.9207142857099</v>
      </c>
      <c r="O446" s="11"/>
      <c r="P446" s="236"/>
      <c r="Q446" s="236"/>
      <c r="R446" s="11">
        <v>34</v>
      </c>
      <c r="S446" s="236">
        <v>54575.82</v>
      </c>
      <c r="T446" s="236">
        <v>1605.1711764705899</v>
      </c>
      <c r="U446" s="239"/>
      <c r="V446" s="11"/>
      <c r="W446" s="11"/>
      <c r="X446" s="11"/>
      <c r="Y446" s="11"/>
      <c r="Z446" s="11"/>
      <c r="AA446" s="11"/>
      <c r="AB446" s="11"/>
      <c r="AC446" s="11"/>
      <c r="AD446" s="11"/>
    </row>
    <row r="447" spans="1:30">
      <c r="A447" s="55"/>
      <c r="B447" s="11"/>
      <c r="C447" s="11" t="s">
        <v>408</v>
      </c>
      <c r="D447" s="11"/>
      <c r="E447" s="11" t="s">
        <v>409</v>
      </c>
      <c r="F447" s="231">
        <v>11</v>
      </c>
      <c r="G447" s="236">
        <v>87.487487373737395</v>
      </c>
      <c r="H447" s="236">
        <v>15071.77</v>
      </c>
      <c r="I447" s="236">
        <v>1370.1609090909101</v>
      </c>
      <c r="J447" s="226">
        <v>16.6666666666667</v>
      </c>
      <c r="L447" s="11">
        <v>8</v>
      </c>
      <c r="M447" s="236">
        <v>4701.22</v>
      </c>
      <c r="N447" s="236">
        <v>1567.0733333333301</v>
      </c>
      <c r="O447" s="11">
        <v>2</v>
      </c>
      <c r="P447" s="236">
        <v>3415.06</v>
      </c>
      <c r="Q447" s="236">
        <v>1707.53</v>
      </c>
      <c r="R447" s="11">
        <v>9</v>
      </c>
      <c r="S447" s="236">
        <v>11656.71</v>
      </c>
      <c r="T447" s="236">
        <v>1295.19</v>
      </c>
      <c r="U447" s="239"/>
      <c r="V447" s="11"/>
      <c r="W447" s="11"/>
      <c r="X447" s="11"/>
      <c r="Y447" s="11"/>
      <c r="Z447" s="11"/>
      <c r="AA447" s="11"/>
      <c r="AB447" s="11"/>
      <c r="AC447" s="11"/>
      <c r="AD447" s="11"/>
    </row>
    <row r="448" spans="1:30">
      <c r="A448" s="55"/>
      <c r="B448" s="11"/>
      <c r="C448" s="11" t="s">
        <v>414</v>
      </c>
      <c r="D448" s="11"/>
      <c r="E448" s="11" t="s">
        <v>156</v>
      </c>
      <c r="F448" s="231">
        <v>1</v>
      </c>
      <c r="G448" s="236"/>
      <c r="H448" s="236">
        <v>508.05</v>
      </c>
      <c r="I448" s="236">
        <v>508.05</v>
      </c>
      <c r="J448" s="226"/>
      <c r="L448" s="11">
        <v>1</v>
      </c>
      <c r="M448" s="236"/>
      <c r="N448" s="236"/>
      <c r="O448" s="11"/>
      <c r="P448" s="236"/>
      <c r="Q448" s="236"/>
      <c r="R448" s="11">
        <v>1</v>
      </c>
      <c r="S448" s="236">
        <v>508.05</v>
      </c>
      <c r="T448" s="236">
        <v>508.05</v>
      </c>
      <c r="U448" s="239"/>
      <c r="V448" s="11"/>
      <c r="W448" s="11"/>
      <c r="X448" s="11"/>
      <c r="Y448" s="11"/>
      <c r="Z448" s="11"/>
      <c r="AA448" s="11"/>
      <c r="AB448" s="11"/>
      <c r="AC448" s="11"/>
      <c r="AD448" s="11"/>
    </row>
    <row r="449" spans="1:30">
      <c r="A449" s="55"/>
      <c r="B449" s="11"/>
      <c r="C449" s="11" t="s">
        <v>416</v>
      </c>
      <c r="D449" s="11"/>
      <c r="E449" s="11" t="s">
        <v>356</v>
      </c>
      <c r="F449" s="231">
        <v>66</v>
      </c>
      <c r="G449" s="236">
        <v>156.176076464646</v>
      </c>
      <c r="H449" s="236">
        <v>106910.79</v>
      </c>
      <c r="I449" s="236">
        <v>1619.86045454545</v>
      </c>
      <c r="J449" s="226">
        <v>12.92</v>
      </c>
      <c r="L449" s="11">
        <v>34</v>
      </c>
      <c r="M449" s="236">
        <v>57985.23</v>
      </c>
      <c r="N449" s="236">
        <v>1812.0384375000001</v>
      </c>
      <c r="O449" s="11"/>
      <c r="P449" s="236"/>
      <c r="Q449" s="236"/>
      <c r="R449" s="11">
        <v>66</v>
      </c>
      <c r="S449" s="236">
        <v>106910.79</v>
      </c>
      <c r="T449" s="236">
        <v>1619.86045454545</v>
      </c>
      <c r="U449" s="239"/>
      <c r="V449" s="11"/>
      <c r="W449" s="11"/>
      <c r="X449" s="11"/>
      <c r="Y449" s="11"/>
      <c r="Z449" s="11"/>
      <c r="AA449" s="11"/>
      <c r="AB449" s="11"/>
      <c r="AC449" s="11"/>
      <c r="AD449" s="11"/>
    </row>
    <row r="450" spans="1:30">
      <c r="A450" s="55"/>
      <c r="B450" s="11"/>
      <c r="C450" s="11" t="s">
        <v>651</v>
      </c>
      <c r="D450" s="11"/>
      <c r="E450" s="11" t="s">
        <v>651</v>
      </c>
      <c r="F450" s="231">
        <v>1</v>
      </c>
      <c r="G450" s="236"/>
      <c r="H450" s="236">
        <v>870.01</v>
      </c>
      <c r="I450" s="236">
        <v>870.01</v>
      </c>
      <c r="J450" s="226"/>
      <c r="L450" s="11">
        <v>1</v>
      </c>
      <c r="M450" s="236"/>
      <c r="N450" s="236"/>
      <c r="O450" s="11"/>
      <c r="P450" s="236"/>
      <c r="Q450" s="236"/>
      <c r="R450" s="11">
        <v>1</v>
      </c>
      <c r="S450" s="236">
        <v>870.01</v>
      </c>
      <c r="T450" s="236">
        <v>870.01</v>
      </c>
      <c r="U450" s="239"/>
      <c r="V450" s="11"/>
      <c r="W450" s="11"/>
      <c r="X450" s="11"/>
      <c r="Y450" s="11"/>
      <c r="Z450" s="11"/>
      <c r="AA450" s="11"/>
      <c r="AB450" s="11"/>
      <c r="AC450" s="11"/>
      <c r="AD450" s="11"/>
    </row>
    <row r="451" spans="1:30">
      <c r="A451" s="55"/>
      <c r="B451" s="11"/>
      <c r="C451" s="11" t="s">
        <v>420</v>
      </c>
      <c r="D451" s="11"/>
      <c r="E451" s="11" t="s">
        <v>376</v>
      </c>
      <c r="F451" s="231">
        <v>96</v>
      </c>
      <c r="G451" s="236">
        <v>181.33898818833501</v>
      </c>
      <c r="H451" s="236">
        <v>124314.7</v>
      </c>
      <c r="I451" s="236">
        <v>1294.94479166667</v>
      </c>
      <c r="J451" s="226">
        <v>13.1612903225806</v>
      </c>
      <c r="L451" s="11">
        <v>53</v>
      </c>
      <c r="M451" s="236">
        <v>80850.789999999994</v>
      </c>
      <c r="N451" s="236">
        <v>1880.25093023256</v>
      </c>
      <c r="O451" s="11">
        <v>2</v>
      </c>
      <c r="P451" s="236">
        <v>1234.98</v>
      </c>
      <c r="Q451" s="236">
        <v>617.49</v>
      </c>
      <c r="R451" s="11">
        <v>94</v>
      </c>
      <c r="S451" s="236">
        <v>123079.72</v>
      </c>
      <c r="T451" s="236">
        <v>1309.35872340426</v>
      </c>
      <c r="U451" s="239"/>
      <c r="V451" s="11"/>
      <c r="W451" s="11"/>
      <c r="X451" s="11"/>
      <c r="Y451" s="11"/>
      <c r="Z451" s="11"/>
      <c r="AA451" s="11"/>
      <c r="AB451" s="11"/>
      <c r="AC451" s="11"/>
      <c r="AD451" s="11"/>
    </row>
    <row r="452" spans="1:30">
      <c r="A452" s="55"/>
      <c r="B452" s="11"/>
      <c r="C452" s="11" t="s">
        <v>422</v>
      </c>
      <c r="D452" s="11"/>
      <c r="E452" s="11" t="s">
        <v>212</v>
      </c>
      <c r="F452" s="231">
        <v>18</v>
      </c>
      <c r="G452" s="236">
        <v>131.09427083333301</v>
      </c>
      <c r="H452" s="236">
        <v>21377.87</v>
      </c>
      <c r="I452" s="236">
        <v>1187.6594444444399</v>
      </c>
      <c r="J452" s="226">
        <v>12.25</v>
      </c>
      <c r="L452" s="11">
        <v>13</v>
      </c>
      <c r="M452" s="236">
        <v>6975.53</v>
      </c>
      <c r="N452" s="236">
        <v>1395.106</v>
      </c>
      <c r="O452" s="11"/>
      <c r="P452" s="236"/>
      <c r="Q452" s="236"/>
      <c r="R452" s="11">
        <v>18</v>
      </c>
      <c r="S452" s="236">
        <v>21377.87</v>
      </c>
      <c r="T452" s="236">
        <v>1187.6594444444399</v>
      </c>
      <c r="U452" s="239"/>
      <c r="V452" s="11"/>
      <c r="W452" s="11"/>
      <c r="X452" s="11"/>
      <c r="Y452" s="11"/>
      <c r="Z452" s="11"/>
      <c r="AA452" s="11"/>
      <c r="AB452" s="11"/>
      <c r="AC452" s="11"/>
      <c r="AD452" s="11"/>
    </row>
    <row r="453" spans="1:30">
      <c r="A453" s="55"/>
      <c r="B453" s="11"/>
      <c r="C453" s="11" t="s">
        <v>423</v>
      </c>
      <c r="D453" s="11"/>
      <c r="E453" s="11" t="s">
        <v>279</v>
      </c>
      <c r="F453" s="231">
        <v>10</v>
      </c>
      <c r="G453" s="236">
        <v>48.115227272727303</v>
      </c>
      <c r="H453" s="236">
        <v>24723.99</v>
      </c>
      <c r="I453" s="236">
        <v>2472.3989999999999</v>
      </c>
      <c r="J453" s="226">
        <v>14.6666666666667</v>
      </c>
      <c r="L453" s="11">
        <v>6</v>
      </c>
      <c r="M453" s="236">
        <v>10004.799999999999</v>
      </c>
      <c r="N453" s="236">
        <v>2501.1999999999998</v>
      </c>
      <c r="O453" s="11"/>
      <c r="P453" s="236"/>
      <c r="Q453" s="236"/>
      <c r="R453" s="11">
        <v>10</v>
      </c>
      <c r="S453" s="236">
        <v>24723.99</v>
      </c>
      <c r="T453" s="236">
        <v>2472.3989999999999</v>
      </c>
      <c r="U453" s="239"/>
      <c r="V453" s="11"/>
      <c r="W453" s="11"/>
      <c r="X453" s="11"/>
      <c r="Y453" s="11"/>
      <c r="Z453" s="11"/>
      <c r="AA453" s="11"/>
      <c r="AB453" s="11"/>
      <c r="AC453" s="11"/>
      <c r="AD453" s="11"/>
    </row>
    <row r="454" spans="1:30">
      <c r="A454" s="55"/>
      <c r="B454" s="11"/>
      <c r="C454" s="11" t="s">
        <v>428</v>
      </c>
      <c r="D454" s="11"/>
      <c r="E454" s="11" t="s">
        <v>114</v>
      </c>
      <c r="F454" s="231">
        <v>19</v>
      </c>
      <c r="G454" s="236">
        <v>295.202388888889</v>
      </c>
      <c r="H454" s="236">
        <v>33852.14</v>
      </c>
      <c r="I454" s="236">
        <v>1781.6915789473701</v>
      </c>
      <c r="J454" s="226">
        <v>17.8</v>
      </c>
      <c r="L454" s="11">
        <v>13</v>
      </c>
      <c r="M454" s="236">
        <v>23846.32</v>
      </c>
      <c r="N454" s="236">
        <v>3974.38666666667</v>
      </c>
      <c r="O454" s="11"/>
      <c r="P454" s="236"/>
      <c r="Q454" s="236"/>
      <c r="R454" s="11">
        <v>19</v>
      </c>
      <c r="S454" s="236">
        <v>33852.14</v>
      </c>
      <c r="T454" s="236">
        <v>1781.6915789473701</v>
      </c>
      <c r="U454" s="239"/>
      <c r="V454" s="11"/>
      <c r="W454" s="11"/>
      <c r="X454" s="11"/>
      <c r="Y454" s="11"/>
      <c r="Z454" s="11"/>
      <c r="AA454" s="11"/>
      <c r="AB454" s="11"/>
      <c r="AC454" s="11"/>
      <c r="AD454" s="11"/>
    </row>
    <row r="455" spans="1:30">
      <c r="A455" s="55"/>
      <c r="B455" s="11"/>
      <c r="C455" s="11" t="s">
        <v>429</v>
      </c>
      <c r="D455" s="11"/>
      <c r="E455" s="11" t="s">
        <v>323</v>
      </c>
      <c r="F455" s="231">
        <v>27</v>
      </c>
      <c r="G455" s="236">
        <v>184.12672348484799</v>
      </c>
      <c r="H455" s="236">
        <v>40278.769999999997</v>
      </c>
      <c r="I455" s="236">
        <v>1491.8062962962999</v>
      </c>
      <c r="J455" s="226">
        <v>14.8333333333333</v>
      </c>
      <c r="L455" s="11">
        <v>18</v>
      </c>
      <c r="M455" s="236">
        <v>16361.33</v>
      </c>
      <c r="N455" s="236">
        <v>1817.9255555555601</v>
      </c>
      <c r="O455" s="11">
        <v>1</v>
      </c>
      <c r="P455" s="236">
        <v>837.78</v>
      </c>
      <c r="Q455" s="236">
        <v>837.78</v>
      </c>
      <c r="R455" s="11">
        <v>26</v>
      </c>
      <c r="S455" s="236">
        <v>39440.99</v>
      </c>
      <c r="T455" s="236">
        <v>1516.96115384615</v>
      </c>
      <c r="U455" s="239"/>
      <c r="V455" s="11"/>
      <c r="W455" s="11"/>
      <c r="X455" s="11"/>
      <c r="Y455" s="11"/>
      <c r="Z455" s="11"/>
      <c r="AA455" s="11"/>
      <c r="AB455" s="11"/>
      <c r="AC455" s="11"/>
      <c r="AD455" s="11"/>
    </row>
    <row r="456" spans="1:30">
      <c r="A456" s="55"/>
      <c r="B456" s="11"/>
      <c r="C456" s="11" t="s">
        <v>431</v>
      </c>
      <c r="D456" s="11"/>
      <c r="E456" s="11" t="s">
        <v>432</v>
      </c>
      <c r="F456" s="231">
        <v>171</v>
      </c>
      <c r="G456" s="236">
        <v>220.05723699470499</v>
      </c>
      <c r="H456" s="236">
        <v>299420.44</v>
      </c>
      <c r="I456" s="236">
        <v>1750.9967251462001</v>
      </c>
      <c r="J456" s="226">
        <v>15.454545454545499</v>
      </c>
      <c r="L456" s="11">
        <v>97</v>
      </c>
      <c r="M456" s="236">
        <v>173770.91</v>
      </c>
      <c r="N456" s="236">
        <v>2348.2555405405401</v>
      </c>
      <c r="O456" s="11">
        <v>7</v>
      </c>
      <c r="P456" s="236">
        <v>5213.58</v>
      </c>
      <c r="Q456" s="236">
        <v>744.79714285714294</v>
      </c>
      <c r="R456" s="11">
        <v>164</v>
      </c>
      <c r="S456" s="236">
        <v>294206.86</v>
      </c>
      <c r="T456" s="236">
        <v>1793.9442682926799</v>
      </c>
      <c r="U456" s="239"/>
      <c r="V456" s="11"/>
      <c r="W456" s="11"/>
      <c r="X456" s="11"/>
      <c r="Y456" s="11"/>
      <c r="Z456" s="11"/>
      <c r="AA456" s="11"/>
      <c r="AB456" s="11"/>
      <c r="AC456" s="11"/>
      <c r="AD456" s="11"/>
    </row>
    <row r="457" spans="1:30">
      <c r="A457" s="55"/>
      <c r="B457" s="11"/>
      <c r="C457" s="11" t="s">
        <v>433</v>
      </c>
      <c r="D457" s="11"/>
      <c r="E457" s="11" t="s">
        <v>434</v>
      </c>
      <c r="F457" s="231">
        <v>25</v>
      </c>
      <c r="G457" s="236">
        <v>193.111428571429</v>
      </c>
      <c r="H457" s="236">
        <v>69119.149999999994</v>
      </c>
      <c r="I457" s="236">
        <v>2764.7660000000001</v>
      </c>
      <c r="J457" s="226">
        <v>15.3333333333333</v>
      </c>
      <c r="L457" s="11">
        <v>18</v>
      </c>
      <c r="M457" s="236">
        <v>23449.35</v>
      </c>
      <c r="N457" s="236">
        <v>3349.9071428571401</v>
      </c>
      <c r="O457" s="11"/>
      <c r="P457" s="236"/>
      <c r="Q457" s="236"/>
      <c r="R457" s="11">
        <v>25</v>
      </c>
      <c r="S457" s="236">
        <v>69119.149999999994</v>
      </c>
      <c r="T457" s="236">
        <v>2764.7660000000001</v>
      </c>
      <c r="U457" s="239"/>
      <c r="V457" s="11"/>
      <c r="W457" s="11"/>
      <c r="X457" s="11"/>
      <c r="Y457" s="11"/>
      <c r="Z457" s="11"/>
      <c r="AA457" s="11"/>
      <c r="AB457" s="11"/>
      <c r="AC457" s="11"/>
      <c r="AD457" s="11"/>
    </row>
    <row r="458" spans="1:30">
      <c r="A458" s="55"/>
      <c r="B458" s="11"/>
      <c r="C458" s="11" t="s">
        <v>436</v>
      </c>
      <c r="D458" s="11"/>
      <c r="E458" s="11" t="s">
        <v>165</v>
      </c>
      <c r="F458" s="231">
        <v>181</v>
      </c>
      <c r="G458" s="236">
        <v>178.88561002229801</v>
      </c>
      <c r="H458" s="236">
        <v>313110.40999999997</v>
      </c>
      <c r="I458" s="236">
        <v>1729.8917679558001</v>
      </c>
      <c r="J458" s="226">
        <v>14.297872340425499</v>
      </c>
      <c r="L458" s="11">
        <v>109</v>
      </c>
      <c r="M458" s="236">
        <v>151882.68</v>
      </c>
      <c r="N458" s="236">
        <v>2109.4816666666702</v>
      </c>
      <c r="O458" s="11">
        <v>2</v>
      </c>
      <c r="P458" s="236">
        <v>672.27</v>
      </c>
      <c r="Q458" s="236">
        <v>336.13499999999999</v>
      </c>
      <c r="R458" s="11">
        <v>179</v>
      </c>
      <c r="S458" s="236">
        <v>312438.14</v>
      </c>
      <c r="T458" s="236">
        <v>1745.46446927374</v>
      </c>
      <c r="U458" s="239"/>
      <c r="V458" s="11"/>
      <c r="W458" s="11"/>
      <c r="X458" s="11"/>
      <c r="Y458" s="11"/>
      <c r="Z458" s="11"/>
      <c r="AA458" s="11"/>
      <c r="AB458" s="11"/>
      <c r="AC458" s="11"/>
      <c r="AD458" s="11"/>
    </row>
    <row r="459" spans="1:30">
      <c r="A459" s="55"/>
      <c r="B459" s="11"/>
      <c r="C459" s="11" t="s">
        <v>437</v>
      </c>
      <c r="D459" s="11"/>
      <c r="E459" s="11" t="s">
        <v>438</v>
      </c>
      <c r="F459" s="231">
        <v>239</v>
      </c>
      <c r="G459" s="236">
        <v>181.68262472359001</v>
      </c>
      <c r="H459" s="236">
        <v>353742.95</v>
      </c>
      <c r="I459" s="236">
        <v>1480.0960251045999</v>
      </c>
      <c r="J459" s="226">
        <v>14.0350877192982</v>
      </c>
      <c r="L459" s="11">
        <v>160</v>
      </c>
      <c r="M459" s="236">
        <v>186375.37</v>
      </c>
      <c r="N459" s="236">
        <v>2359.1818987341799</v>
      </c>
      <c r="O459" s="11">
        <v>6</v>
      </c>
      <c r="P459" s="236">
        <v>7679.31</v>
      </c>
      <c r="Q459" s="236">
        <v>1279.885</v>
      </c>
      <c r="R459" s="11">
        <v>233</v>
      </c>
      <c r="S459" s="236">
        <v>346063.64</v>
      </c>
      <c r="T459" s="236">
        <v>1485.2516738197401</v>
      </c>
      <c r="U459" s="239"/>
      <c r="V459" s="11"/>
      <c r="W459" s="11"/>
      <c r="X459" s="11"/>
      <c r="Y459" s="11"/>
      <c r="Z459" s="11"/>
      <c r="AA459" s="11"/>
      <c r="AB459" s="11"/>
      <c r="AC459" s="11"/>
      <c r="AD459" s="11"/>
    </row>
    <row r="460" spans="1:30">
      <c r="A460" s="55"/>
      <c r="B460" s="11"/>
      <c r="C460" s="11" t="s">
        <v>441</v>
      </c>
      <c r="D460" s="11"/>
      <c r="E460" s="11" t="s">
        <v>117</v>
      </c>
      <c r="F460" s="231">
        <v>19</v>
      </c>
      <c r="G460" s="236">
        <v>182.67384057971</v>
      </c>
      <c r="H460" s="236">
        <v>38840.35</v>
      </c>
      <c r="I460" s="236">
        <v>2044.22894736842</v>
      </c>
      <c r="J460" s="226">
        <v>15.6666666666667</v>
      </c>
      <c r="L460" s="11">
        <v>15</v>
      </c>
      <c r="M460" s="236">
        <v>13352.94</v>
      </c>
      <c r="N460" s="236">
        <v>3338.2350000000001</v>
      </c>
      <c r="O460" s="11"/>
      <c r="P460" s="236"/>
      <c r="Q460" s="236"/>
      <c r="R460" s="11">
        <v>19</v>
      </c>
      <c r="S460" s="236">
        <v>38840.35</v>
      </c>
      <c r="T460" s="236">
        <v>2044.22894736842</v>
      </c>
      <c r="U460" s="239"/>
      <c r="V460" s="11"/>
      <c r="W460" s="11"/>
      <c r="X460" s="11"/>
      <c r="Y460" s="11"/>
      <c r="Z460" s="11"/>
      <c r="AA460" s="11"/>
      <c r="AB460" s="11"/>
      <c r="AC460" s="11"/>
      <c r="AD460" s="11"/>
    </row>
    <row r="461" spans="1:30">
      <c r="A461" s="55"/>
      <c r="B461" s="11"/>
      <c r="C461" s="11" t="s">
        <v>444</v>
      </c>
      <c r="D461" s="11"/>
      <c r="E461" s="11" t="s">
        <v>445</v>
      </c>
      <c r="F461" s="231">
        <v>4</v>
      </c>
      <c r="G461" s="236">
        <v>65.002272727272697</v>
      </c>
      <c r="H461" s="236">
        <v>3299.09</v>
      </c>
      <c r="I461" s="236">
        <v>824.77250000000004</v>
      </c>
      <c r="J461" s="226">
        <v>12</v>
      </c>
      <c r="L461" s="11">
        <v>2</v>
      </c>
      <c r="M461" s="236">
        <v>1559.05</v>
      </c>
      <c r="N461" s="236">
        <v>779.52499999999998</v>
      </c>
      <c r="O461" s="11"/>
      <c r="P461" s="236"/>
      <c r="Q461" s="236"/>
      <c r="R461" s="11">
        <v>4</v>
      </c>
      <c r="S461" s="236">
        <v>3299.09</v>
      </c>
      <c r="T461" s="236">
        <v>824.77250000000004</v>
      </c>
      <c r="U461" s="239"/>
      <c r="V461" s="11"/>
      <c r="W461" s="11"/>
      <c r="X461" s="11"/>
      <c r="Y461" s="11"/>
      <c r="Z461" s="11"/>
      <c r="AA461" s="11"/>
      <c r="AB461" s="11"/>
      <c r="AC461" s="11"/>
      <c r="AD461" s="11"/>
    </row>
    <row r="462" spans="1:30">
      <c r="A462" s="55"/>
      <c r="B462" s="11"/>
      <c r="C462" s="11" t="s">
        <v>446</v>
      </c>
      <c r="D462" s="11"/>
      <c r="E462" s="11" t="s">
        <v>191</v>
      </c>
      <c r="F462" s="231">
        <v>225</v>
      </c>
      <c r="G462" s="236">
        <v>117.712019781145</v>
      </c>
      <c r="H462" s="236">
        <v>263365.69</v>
      </c>
      <c r="I462" s="236">
        <v>1170.5141777777801</v>
      </c>
      <c r="J462" s="226">
        <v>13.1060606060606</v>
      </c>
      <c r="L462" s="11">
        <v>127</v>
      </c>
      <c r="M462" s="236">
        <v>155702.51999999999</v>
      </c>
      <c r="N462" s="236">
        <v>1588.8012244898</v>
      </c>
      <c r="O462" s="11">
        <v>10</v>
      </c>
      <c r="P462" s="236">
        <v>4851.67</v>
      </c>
      <c r="Q462" s="236">
        <v>485.16699999999997</v>
      </c>
      <c r="R462" s="11">
        <v>215</v>
      </c>
      <c r="S462" s="236">
        <v>258514.02</v>
      </c>
      <c r="T462" s="236">
        <v>1202.3907906976699</v>
      </c>
      <c r="U462" s="239"/>
      <c r="V462" s="11"/>
      <c r="W462" s="11"/>
      <c r="X462" s="11"/>
      <c r="Y462" s="11"/>
      <c r="Z462" s="11"/>
      <c r="AA462" s="11"/>
      <c r="AB462" s="11"/>
      <c r="AC462" s="11"/>
      <c r="AD462" s="11"/>
    </row>
    <row r="463" spans="1:30">
      <c r="A463" s="55"/>
      <c r="B463" s="11"/>
      <c r="C463" s="11" t="s">
        <v>447</v>
      </c>
      <c r="D463" s="11"/>
      <c r="E463" s="11" t="s">
        <v>54</v>
      </c>
      <c r="F463" s="231">
        <v>19</v>
      </c>
      <c r="G463" s="236">
        <v>117.886621212121</v>
      </c>
      <c r="H463" s="236">
        <v>21704.9</v>
      </c>
      <c r="I463" s="236">
        <v>1142.36315789474</v>
      </c>
      <c r="J463" s="226">
        <v>11.4</v>
      </c>
      <c r="L463" s="11">
        <v>9</v>
      </c>
      <c r="M463" s="236">
        <v>11796.69</v>
      </c>
      <c r="N463" s="236">
        <v>1179.6690000000001</v>
      </c>
      <c r="O463" s="11"/>
      <c r="P463" s="236"/>
      <c r="Q463" s="236"/>
      <c r="R463" s="11">
        <v>19</v>
      </c>
      <c r="S463" s="236">
        <v>21704.9</v>
      </c>
      <c r="T463" s="236">
        <v>1142.36315789474</v>
      </c>
      <c r="U463" s="239"/>
      <c r="V463" s="11"/>
      <c r="W463" s="11"/>
      <c r="X463" s="11"/>
      <c r="Y463" s="11"/>
      <c r="Z463" s="11"/>
      <c r="AA463" s="11"/>
      <c r="AB463" s="11"/>
      <c r="AC463" s="11"/>
      <c r="AD463" s="11"/>
    </row>
    <row r="464" spans="1:30">
      <c r="A464" s="55"/>
      <c r="B464" s="11"/>
      <c r="C464" s="11" t="s">
        <v>449</v>
      </c>
      <c r="D464" s="11"/>
      <c r="E464" s="11" t="s">
        <v>450</v>
      </c>
      <c r="F464" s="231">
        <v>95</v>
      </c>
      <c r="G464" s="236">
        <v>121.879139249639</v>
      </c>
      <c r="H464" s="236">
        <v>99925.29</v>
      </c>
      <c r="I464" s="236">
        <v>1051.8451578947399</v>
      </c>
      <c r="J464" s="226">
        <v>12.92</v>
      </c>
      <c r="L464" s="11">
        <v>55</v>
      </c>
      <c r="M464" s="236">
        <v>54437.09</v>
      </c>
      <c r="N464" s="236">
        <v>1360.92725</v>
      </c>
      <c r="O464" s="11">
        <v>1</v>
      </c>
      <c r="P464" s="236">
        <v>242.67</v>
      </c>
      <c r="Q464" s="236">
        <v>242.67</v>
      </c>
      <c r="R464" s="11">
        <v>94</v>
      </c>
      <c r="S464" s="236">
        <v>99682.62</v>
      </c>
      <c r="T464" s="236">
        <v>1060.45340425532</v>
      </c>
      <c r="U464" s="239"/>
      <c r="V464" s="11"/>
      <c r="W464" s="11"/>
      <c r="X464" s="11"/>
      <c r="Y464" s="11"/>
      <c r="Z464" s="11"/>
      <c r="AA464" s="11"/>
      <c r="AB464" s="11"/>
      <c r="AC464" s="11"/>
      <c r="AD464" s="11"/>
    </row>
    <row r="465" spans="1:30">
      <c r="A465" s="55"/>
      <c r="B465" s="11"/>
      <c r="C465" s="11" t="s">
        <v>689</v>
      </c>
      <c r="D465" s="11"/>
      <c r="E465" s="11" t="s">
        <v>450</v>
      </c>
      <c r="F465" s="231">
        <v>1</v>
      </c>
      <c r="G465" s="236"/>
      <c r="H465" s="236">
        <v>303.23</v>
      </c>
      <c r="I465" s="236">
        <v>303.23</v>
      </c>
      <c r="J465" s="226"/>
      <c r="L465" s="11">
        <v>1</v>
      </c>
      <c r="M465" s="236"/>
      <c r="N465" s="236"/>
      <c r="O465" s="11"/>
      <c r="P465" s="236"/>
      <c r="Q465" s="236"/>
      <c r="R465" s="11">
        <v>1</v>
      </c>
      <c r="S465" s="236">
        <v>303.23</v>
      </c>
      <c r="T465" s="236">
        <v>303.23</v>
      </c>
      <c r="U465" s="239"/>
      <c r="V465" s="11"/>
      <c r="W465" s="11"/>
      <c r="X465" s="11"/>
      <c r="Y465" s="11"/>
      <c r="Z465" s="11"/>
      <c r="AA465" s="11"/>
      <c r="AB465" s="11"/>
      <c r="AC465" s="11"/>
      <c r="AD465" s="11"/>
    </row>
    <row r="466" spans="1:30">
      <c r="A466" s="55"/>
      <c r="B466" s="11"/>
      <c r="C466" s="11" t="s">
        <v>690</v>
      </c>
      <c r="D466" s="11"/>
      <c r="E466" s="11" t="s">
        <v>91</v>
      </c>
      <c r="F466" s="231">
        <v>1</v>
      </c>
      <c r="G466" s="236"/>
      <c r="H466" s="236">
        <v>711.56</v>
      </c>
      <c r="I466" s="236">
        <v>711.56</v>
      </c>
      <c r="J466" s="226"/>
      <c r="L466" s="11">
        <v>1</v>
      </c>
      <c r="M466" s="236"/>
      <c r="N466" s="236"/>
      <c r="O466" s="11"/>
      <c r="P466" s="236"/>
      <c r="Q466" s="236"/>
      <c r="R466" s="11">
        <v>1</v>
      </c>
      <c r="S466" s="236">
        <v>711.56</v>
      </c>
      <c r="T466" s="236">
        <v>711.56</v>
      </c>
      <c r="U466" s="239"/>
      <c r="V466" s="11"/>
      <c r="W466" s="11"/>
      <c r="X466" s="11"/>
      <c r="Y466" s="11"/>
      <c r="Z466" s="11"/>
      <c r="AA466" s="11"/>
      <c r="AB466" s="11"/>
      <c r="AC466" s="11"/>
      <c r="AD466" s="11"/>
    </row>
    <row r="467" spans="1:30">
      <c r="A467" s="55"/>
      <c r="B467" s="11"/>
      <c r="C467" s="11" t="s">
        <v>453</v>
      </c>
      <c r="D467" s="11"/>
      <c r="E467" s="11" t="s">
        <v>91</v>
      </c>
      <c r="F467" s="231">
        <v>414</v>
      </c>
      <c r="G467" s="236">
        <v>147.70350919790701</v>
      </c>
      <c r="H467" s="236">
        <v>571813.97</v>
      </c>
      <c r="I467" s="236">
        <v>1381.19316425121</v>
      </c>
      <c r="J467" s="226">
        <v>13.5374149659864</v>
      </c>
      <c r="L467" s="11">
        <v>234</v>
      </c>
      <c r="M467" s="236">
        <v>367693.11</v>
      </c>
      <c r="N467" s="236">
        <v>2042.7394999999999</v>
      </c>
      <c r="O467" s="11">
        <v>11</v>
      </c>
      <c r="P467" s="236">
        <v>4266.5600000000004</v>
      </c>
      <c r="Q467" s="236">
        <v>387.86909090909103</v>
      </c>
      <c r="R467" s="11">
        <v>403</v>
      </c>
      <c r="S467" s="236">
        <v>567547.41</v>
      </c>
      <c r="T467" s="236">
        <v>1408.30622828784</v>
      </c>
      <c r="U467" s="239"/>
      <c r="V467" s="11"/>
      <c r="W467" s="11"/>
      <c r="X467" s="11"/>
      <c r="Y467" s="11"/>
      <c r="Z467" s="11"/>
      <c r="AA467" s="11"/>
      <c r="AB467" s="11"/>
      <c r="AC467" s="11"/>
      <c r="AD467" s="11"/>
    </row>
    <row r="468" spans="1:30">
      <c r="A468" s="55"/>
      <c r="B468" s="11"/>
      <c r="C468" s="11" t="s">
        <v>455</v>
      </c>
      <c r="D468" s="11"/>
      <c r="E468" s="11" t="s">
        <v>280</v>
      </c>
      <c r="F468" s="231">
        <v>36</v>
      </c>
      <c r="G468" s="236">
        <v>134.24047979797999</v>
      </c>
      <c r="H468" s="236">
        <v>57195.41</v>
      </c>
      <c r="I468" s="236">
        <v>1588.76138888889</v>
      </c>
      <c r="J468" s="226">
        <v>15</v>
      </c>
      <c r="L468" s="11">
        <v>22</v>
      </c>
      <c r="M468" s="236">
        <v>31845.26</v>
      </c>
      <c r="N468" s="236">
        <v>2274.66142857143</v>
      </c>
      <c r="O468" s="11">
        <v>1</v>
      </c>
      <c r="P468" s="236">
        <v>274.66000000000003</v>
      </c>
      <c r="Q468" s="236">
        <v>274.66000000000003</v>
      </c>
      <c r="R468" s="11">
        <v>35</v>
      </c>
      <c r="S468" s="236">
        <v>56920.75</v>
      </c>
      <c r="T468" s="236">
        <v>1626.30714285714</v>
      </c>
      <c r="U468" s="239"/>
      <c r="V468" s="11"/>
      <c r="W468" s="11"/>
      <c r="X468" s="11"/>
      <c r="Y468" s="11"/>
      <c r="Z468" s="11"/>
      <c r="AA468" s="11"/>
      <c r="AB468" s="11"/>
      <c r="AC468" s="11"/>
      <c r="AD468" s="11"/>
    </row>
    <row r="469" spans="1:30">
      <c r="A469" s="55"/>
      <c r="B469" s="11"/>
      <c r="C469" s="11" t="s">
        <v>457</v>
      </c>
      <c r="D469" s="11"/>
      <c r="E469" s="11" t="s">
        <v>458</v>
      </c>
      <c r="F469" s="231">
        <v>10</v>
      </c>
      <c r="G469" s="236">
        <v>262.89055555555598</v>
      </c>
      <c r="H469" s="236">
        <v>25250.35</v>
      </c>
      <c r="I469" s="236">
        <v>2525.0349999999999</v>
      </c>
      <c r="J469" s="226">
        <v>11</v>
      </c>
      <c r="L469" s="11">
        <v>7</v>
      </c>
      <c r="M469" s="236">
        <v>8981.6299999999992</v>
      </c>
      <c r="N469" s="236">
        <v>2993.8766666666702</v>
      </c>
      <c r="O469" s="11"/>
      <c r="P469" s="236"/>
      <c r="Q469" s="236"/>
      <c r="R469" s="11">
        <v>10</v>
      </c>
      <c r="S469" s="236">
        <v>25250.35</v>
      </c>
      <c r="T469" s="236">
        <v>2525.0349999999999</v>
      </c>
      <c r="U469" s="239"/>
      <c r="V469" s="11"/>
      <c r="W469" s="11"/>
      <c r="X469" s="11"/>
      <c r="Y469" s="11"/>
      <c r="Z469" s="11"/>
      <c r="AA469" s="11"/>
      <c r="AB469" s="11"/>
      <c r="AC469" s="11"/>
      <c r="AD469" s="11"/>
    </row>
    <row r="470" spans="1:30">
      <c r="A470" s="55"/>
      <c r="B470" s="11"/>
      <c r="C470" s="11" t="s">
        <v>459</v>
      </c>
      <c r="D470" s="11"/>
      <c r="E470" s="11" t="s">
        <v>124</v>
      </c>
      <c r="F470" s="231">
        <v>33</v>
      </c>
      <c r="G470" s="236">
        <v>175.32562229437201</v>
      </c>
      <c r="H470" s="236">
        <v>52294.79</v>
      </c>
      <c r="I470" s="236">
        <v>1584.69060606061</v>
      </c>
      <c r="J470" s="226">
        <v>14</v>
      </c>
      <c r="L470" s="11">
        <v>23</v>
      </c>
      <c r="M470" s="236">
        <v>27859.31</v>
      </c>
      <c r="N470" s="236">
        <v>2785.931</v>
      </c>
      <c r="O470" s="11">
        <v>2</v>
      </c>
      <c r="P470" s="236">
        <v>4061.29</v>
      </c>
      <c r="Q470" s="236">
        <v>2030.645</v>
      </c>
      <c r="R470" s="11">
        <v>31</v>
      </c>
      <c r="S470" s="236">
        <v>48233.5</v>
      </c>
      <c r="T470" s="236">
        <v>1555.91935483871</v>
      </c>
      <c r="U470" s="239"/>
      <c r="V470" s="11"/>
      <c r="W470" s="11"/>
      <c r="X470" s="11"/>
      <c r="Y470" s="11"/>
      <c r="Z470" s="11"/>
      <c r="AA470" s="11"/>
      <c r="AB470" s="11"/>
      <c r="AC470" s="11"/>
      <c r="AD470" s="11"/>
    </row>
    <row r="471" spans="1:30">
      <c r="A471" s="55"/>
      <c r="B471" s="11"/>
      <c r="C471" s="11" t="s">
        <v>460</v>
      </c>
      <c r="D471" s="11"/>
      <c r="E471" s="11" t="s">
        <v>184</v>
      </c>
      <c r="F471" s="231">
        <v>16</v>
      </c>
      <c r="G471" s="236">
        <v>118.843405934343</v>
      </c>
      <c r="H471" s="236">
        <v>25599.77</v>
      </c>
      <c r="I471" s="236">
        <v>1599.985625</v>
      </c>
      <c r="J471" s="226">
        <v>17.25</v>
      </c>
      <c r="L471" s="11">
        <v>10</v>
      </c>
      <c r="M471" s="236">
        <v>11571.75</v>
      </c>
      <c r="N471" s="236">
        <v>1928.625</v>
      </c>
      <c r="O471" s="11">
        <v>1</v>
      </c>
      <c r="P471" s="236">
        <v>4752.3100000000004</v>
      </c>
      <c r="Q471" s="236">
        <v>4752.3100000000004</v>
      </c>
      <c r="R471" s="11">
        <v>15</v>
      </c>
      <c r="S471" s="236">
        <v>20847.46</v>
      </c>
      <c r="T471" s="236">
        <v>1389.8306666666699</v>
      </c>
      <c r="U471" s="239"/>
      <c r="V471" s="11"/>
      <c r="W471" s="11"/>
      <c r="X471" s="11"/>
      <c r="Y471" s="11"/>
      <c r="Z471" s="11"/>
      <c r="AA471" s="11"/>
      <c r="AB471" s="11"/>
      <c r="AC471" s="11"/>
      <c r="AD471" s="11"/>
    </row>
    <row r="472" spans="1:30">
      <c r="A472" s="55"/>
      <c r="B472" s="11"/>
      <c r="C472" s="11" t="s">
        <v>652</v>
      </c>
      <c r="D472" s="11"/>
      <c r="E472" s="11" t="s">
        <v>462</v>
      </c>
      <c r="F472" s="231">
        <v>23</v>
      </c>
      <c r="G472" s="236">
        <v>124.67435185185199</v>
      </c>
      <c r="H472" s="236">
        <v>38425.61</v>
      </c>
      <c r="I472" s="236">
        <v>1670.6786956521701</v>
      </c>
      <c r="J472" s="226">
        <v>15</v>
      </c>
      <c r="L472" s="11">
        <v>19</v>
      </c>
      <c r="M472" s="236">
        <v>6435.9</v>
      </c>
      <c r="N472" s="236">
        <v>1608.9749999999999</v>
      </c>
      <c r="O472" s="11">
        <v>1</v>
      </c>
      <c r="P472" s="236">
        <v>6.32</v>
      </c>
      <c r="Q472" s="236">
        <v>6.32</v>
      </c>
      <c r="R472" s="11">
        <v>22</v>
      </c>
      <c r="S472" s="236">
        <v>38419.29</v>
      </c>
      <c r="T472" s="236">
        <v>1746.33136363636</v>
      </c>
      <c r="U472" s="239"/>
      <c r="V472" s="11"/>
      <c r="W472" s="11"/>
      <c r="X472" s="11"/>
      <c r="Y472" s="11"/>
      <c r="Z472" s="11"/>
      <c r="AA472" s="11"/>
      <c r="AB472" s="11"/>
      <c r="AC472" s="11"/>
      <c r="AD472" s="11"/>
    </row>
    <row r="473" spans="1:30">
      <c r="A473" s="55"/>
      <c r="B473" s="11"/>
      <c r="C473" s="11" t="s">
        <v>466</v>
      </c>
      <c r="D473" s="11"/>
      <c r="E473" s="11" t="s">
        <v>145</v>
      </c>
      <c r="F473" s="231">
        <v>16</v>
      </c>
      <c r="G473" s="236">
        <v>204.821377777778</v>
      </c>
      <c r="H473" s="236">
        <v>24975.33</v>
      </c>
      <c r="I473" s="236">
        <v>1560.9581250000001</v>
      </c>
      <c r="J473" s="226">
        <v>11.4</v>
      </c>
      <c r="L473" s="11">
        <v>10</v>
      </c>
      <c r="M473" s="236">
        <v>14175.04</v>
      </c>
      <c r="N473" s="236">
        <v>2362.5066666666698</v>
      </c>
      <c r="O473" s="11"/>
      <c r="P473" s="236"/>
      <c r="Q473" s="236"/>
      <c r="R473" s="11">
        <v>16</v>
      </c>
      <c r="S473" s="236">
        <v>24975.33</v>
      </c>
      <c r="T473" s="236">
        <v>1560.9581250000001</v>
      </c>
      <c r="U473" s="239"/>
      <c r="V473" s="11"/>
      <c r="W473" s="11"/>
      <c r="X473" s="11"/>
      <c r="Y473" s="11"/>
      <c r="Z473" s="11"/>
      <c r="AA473" s="11"/>
      <c r="AB473" s="11"/>
      <c r="AC473" s="11"/>
      <c r="AD473" s="11"/>
    </row>
    <row r="474" spans="1:30">
      <c r="A474" s="55"/>
      <c r="B474" s="11"/>
      <c r="C474" s="11" t="s">
        <v>467</v>
      </c>
      <c r="D474" s="11"/>
      <c r="E474" s="11" t="s">
        <v>468</v>
      </c>
      <c r="F474" s="231">
        <v>3</v>
      </c>
      <c r="G474" s="236">
        <v>185.46272727272699</v>
      </c>
      <c r="H474" s="236">
        <v>2686.85</v>
      </c>
      <c r="I474" s="236">
        <v>895.61666666666702</v>
      </c>
      <c r="J474" s="226">
        <v>12</v>
      </c>
      <c r="L474" s="11">
        <v>2</v>
      </c>
      <c r="M474" s="236">
        <v>2040.09</v>
      </c>
      <c r="N474" s="236">
        <v>2040.09</v>
      </c>
      <c r="O474" s="11"/>
      <c r="P474" s="236"/>
      <c r="Q474" s="236"/>
      <c r="R474" s="11">
        <v>3</v>
      </c>
      <c r="S474" s="236">
        <v>2686.85</v>
      </c>
      <c r="T474" s="236">
        <v>895.61666666666702</v>
      </c>
      <c r="U474" s="239"/>
      <c r="V474" s="11"/>
      <c r="W474" s="11"/>
      <c r="X474" s="11"/>
      <c r="Y474" s="11"/>
      <c r="Z474" s="11"/>
      <c r="AA474" s="11"/>
      <c r="AB474" s="11"/>
      <c r="AC474" s="11"/>
      <c r="AD474" s="11"/>
    </row>
    <row r="475" spans="1:30">
      <c r="A475" s="55"/>
      <c r="B475" s="11"/>
      <c r="C475" s="11" t="s">
        <v>469</v>
      </c>
      <c r="D475" s="11"/>
      <c r="E475" s="11" t="s">
        <v>234</v>
      </c>
      <c r="F475" s="231">
        <v>58</v>
      </c>
      <c r="G475" s="236">
        <v>169.349625803489</v>
      </c>
      <c r="H475" s="236">
        <v>75068</v>
      </c>
      <c r="I475" s="236">
        <v>1294.2758620689699</v>
      </c>
      <c r="J475" s="226">
        <v>13</v>
      </c>
      <c r="L475" s="11">
        <v>32</v>
      </c>
      <c r="M475" s="236">
        <v>46600.28</v>
      </c>
      <c r="N475" s="236">
        <v>1792.31846153846</v>
      </c>
      <c r="O475" s="11">
        <v>2</v>
      </c>
      <c r="P475" s="236">
        <v>1823.2</v>
      </c>
      <c r="Q475" s="236">
        <v>911.6</v>
      </c>
      <c r="R475" s="11">
        <v>56</v>
      </c>
      <c r="S475" s="236">
        <v>73244.800000000003</v>
      </c>
      <c r="T475" s="236">
        <v>1307.94285714286</v>
      </c>
      <c r="U475" s="239"/>
      <c r="V475" s="11"/>
      <c r="W475" s="11"/>
      <c r="X475" s="11"/>
      <c r="Y475" s="11"/>
      <c r="Z475" s="11"/>
      <c r="AA475" s="11"/>
      <c r="AB475" s="11"/>
      <c r="AC475" s="11"/>
      <c r="AD475" s="11"/>
    </row>
    <row r="476" spans="1:30">
      <c r="A476" s="55"/>
      <c r="B476" s="11"/>
      <c r="C476" s="11" t="s">
        <v>472</v>
      </c>
      <c r="D476" s="11"/>
      <c r="E476" s="11" t="s">
        <v>70</v>
      </c>
      <c r="F476" s="231">
        <v>4</v>
      </c>
      <c r="G476" s="236">
        <v>143.90388888888901</v>
      </c>
      <c r="H476" s="236">
        <v>4693</v>
      </c>
      <c r="I476" s="236">
        <v>1173.25</v>
      </c>
      <c r="J476" s="226">
        <v>19</v>
      </c>
      <c r="L476" s="11">
        <v>2</v>
      </c>
      <c r="M476" s="236">
        <v>3145.89</v>
      </c>
      <c r="N476" s="236">
        <v>1572.9449999999999</v>
      </c>
      <c r="O476" s="11"/>
      <c r="P476" s="236"/>
      <c r="Q476" s="236"/>
      <c r="R476" s="11">
        <v>4</v>
      </c>
      <c r="S476" s="236">
        <v>4693</v>
      </c>
      <c r="T476" s="236">
        <v>1173.25</v>
      </c>
      <c r="U476" s="239"/>
      <c r="V476" s="11"/>
      <c r="W476" s="11"/>
      <c r="X476" s="11"/>
      <c r="Y476" s="11"/>
      <c r="Z476" s="11"/>
      <c r="AA476" s="11"/>
      <c r="AB476" s="11"/>
      <c r="AC476" s="11"/>
      <c r="AD476" s="11"/>
    </row>
    <row r="477" spans="1:30">
      <c r="A477" s="55"/>
      <c r="B477" s="11"/>
      <c r="C477" s="11" t="s">
        <v>473</v>
      </c>
      <c r="D477" s="11"/>
      <c r="E477" s="11" t="s">
        <v>207</v>
      </c>
      <c r="F477" s="231">
        <v>20</v>
      </c>
      <c r="G477" s="236">
        <v>139.82350568181801</v>
      </c>
      <c r="H477" s="236">
        <v>45398.06</v>
      </c>
      <c r="I477" s="236">
        <v>2269.9029999999998</v>
      </c>
      <c r="J477" s="226">
        <v>16.875</v>
      </c>
      <c r="L477" s="11">
        <v>11</v>
      </c>
      <c r="M477" s="236">
        <v>28920.11</v>
      </c>
      <c r="N477" s="236">
        <v>3213.3455555555602</v>
      </c>
      <c r="O477" s="11">
        <v>1</v>
      </c>
      <c r="P477" s="236">
        <v>1542.68</v>
      </c>
      <c r="Q477" s="236">
        <v>1542.68</v>
      </c>
      <c r="R477" s="11">
        <v>19</v>
      </c>
      <c r="S477" s="236">
        <v>43855.38</v>
      </c>
      <c r="T477" s="236">
        <v>2308.1778947368398</v>
      </c>
      <c r="U477" s="239"/>
      <c r="V477" s="11"/>
      <c r="W477" s="11"/>
      <c r="X477" s="11"/>
      <c r="Y477" s="11"/>
      <c r="Z477" s="11"/>
      <c r="AA477" s="11"/>
      <c r="AB477" s="11"/>
      <c r="AC477" s="11"/>
      <c r="AD477" s="11"/>
    </row>
    <row r="478" spans="1:30">
      <c r="A478" s="55"/>
      <c r="B478" s="11"/>
      <c r="C478" s="11" t="s">
        <v>474</v>
      </c>
      <c r="D478" s="11"/>
      <c r="E478" s="11" t="s">
        <v>153</v>
      </c>
      <c r="F478" s="231">
        <v>178</v>
      </c>
      <c r="G478" s="236">
        <v>185.43268233970099</v>
      </c>
      <c r="H478" s="236">
        <v>323924.58</v>
      </c>
      <c r="I478" s="236">
        <v>1819.80101123596</v>
      </c>
      <c r="J478" s="226">
        <v>12.824999999999999</v>
      </c>
      <c r="L478" s="11">
        <v>116</v>
      </c>
      <c r="M478" s="236">
        <v>152033.06</v>
      </c>
      <c r="N478" s="236">
        <v>2452.14612903226</v>
      </c>
      <c r="O478" s="11">
        <v>4</v>
      </c>
      <c r="P478" s="236">
        <v>2079.5300000000002</v>
      </c>
      <c r="Q478" s="236">
        <v>519.88250000000005</v>
      </c>
      <c r="R478" s="11">
        <v>174</v>
      </c>
      <c r="S478" s="236">
        <v>321845.05</v>
      </c>
      <c r="T478" s="236">
        <v>1849.6841954023</v>
      </c>
      <c r="U478" s="239"/>
      <c r="V478" s="11"/>
      <c r="W478" s="11"/>
      <c r="X478" s="11"/>
      <c r="Y478" s="11"/>
      <c r="Z478" s="11"/>
      <c r="AA478" s="11"/>
      <c r="AB478" s="11"/>
      <c r="AC478" s="11"/>
      <c r="AD478" s="11"/>
    </row>
    <row r="479" spans="1:30">
      <c r="A479" s="55"/>
      <c r="B479" s="11"/>
      <c r="C479" s="11" t="s">
        <v>476</v>
      </c>
      <c r="D479" s="11"/>
      <c r="E479" s="11" t="s">
        <v>68</v>
      </c>
      <c r="F479" s="231">
        <v>3</v>
      </c>
      <c r="G479" s="236"/>
      <c r="H479" s="236">
        <v>7138.72</v>
      </c>
      <c r="I479" s="236">
        <v>2379.5733333333301</v>
      </c>
      <c r="J479" s="226"/>
      <c r="L479" s="11">
        <v>2</v>
      </c>
      <c r="M479" s="236">
        <v>4486.26</v>
      </c>
      <c r="N479" s="236">
        <v>4486.26</v>
      </c>
      <c r="O479" s="11"/>
      <c r="P479" s="236"/>
      <c r="Q479" s="236"/>
      <c r="R479" s="11">
        <v>3</v>
      </c>
      <c r="S479" s="236">
        <v>7138.72</v>
      </c>
      <c r="T479" s="236">
        <v>2379.5733333333301</v>
      </c>
      <c r="U479" s="239"/>
      <c r="V479" s="11"/>
      <c r="W479" s="11"/>
      <c r="X479" s="11"/>
      <c r="Y479" s="11"/>
      <c r="Z479" s="11"/>
      <c r="AA479" s="11"/>
      <c r="AB479" s="11"/>
      <c r="AC479" s="11"/>
      <c r="AD479" s="11"/>
    </row>
    <row r="480" spans="1:30">
      <c r="A480" s="55"/>
      <c r="B480" s="11"/>
      <c r="C480" s="11" t="s">
        <v>476</v>
      </c>
      <c r="D480" s="11"/>
      <c r="E480" s="11" t="s">
        <v>477</v>
      </c>
      <c r="F480" s="231">
        <v>5</v>
      </c>
      <c r="G480" s="236"/>
      <c r="H480" s="236">
        <v>12844.96</v>
      </c>
      <c r="I480" s="236">
        <v>2568.9920000000002</v>
      </c>
      <c r="J480" s="226"/>
      <c r="L480" s="11">
        <v>4</v>
      </c>
      <c r="M480" s="236">
        <v>1062.76</v>
      </c>
      <c r="N480" s="236">
        <v>1062.76</v>
      </c>
      <c r="O480" s="11"/>
      <c r="P480" s="236"/>
      <c r="Q480" s="236"/>
      <c r="R480" s="11">
        <v>5</v>
      </c>
      <c r="S480" s="236">
        <v>12844.96</v>
      </c>
      <c r="T480" s="236">
        <v>2568.9920000000002</v>
      </c>
      <c r="U480" s="239"/>
      <c r="V480" s="11"/>
      <c r="W480" s="11"/>
      <c r="X480" s="11"/>
      <c r="Y480" s="11"/>
      <c r="Z480" s="11"/>
      <c r="AA480" s="11"/>
      <c r="AB480" s="11"/>
      <c r="AC480" s="11"/>
      <c r="AD480" s="11"/>
    </row>
    <row r="481" spans="1:30">
      <c r="A481" s="55"/>
      <c r="B481" s="11"/>
      <c r="C481" s="11" t="s">
        <v>476</v>
      </c>
      <c r="D481" s="11"/>
      <c r="E481" s="11" t="s">
        <v>110</v>
      </c>
      <c r="F481" s="231">
        <v>2</v>
      </c>
      <c r="G481" s="236">
        <v>74.284090909090907</v>
      </c>
      <c r="H481" s="236">
        <v>1720.25</v>
      </c>
      <c r="I481" s="236">
        <v>860.125</v>
      </c>
      <c r="J481" s="226">
        <v>12</v>
      </c>
      <c r="L481" s="11"/>
      <c r="M481" s="236">
        <v>1720.25</v>
      </c>
      <c r="N481" s="236">
        <v>860.125</v>
      </c>
      <c r="O481" s="11"/>
      <c r="P481" s="236"/>
      <c r="Q481" s="236"/>
      <c r="R481" s="11">
        <v>2</v>
      </c>
      <c r="S481" s="236">
        <v>1720.25</v>
      </c>
      <c r="T481" s="236">
        <v>860.125</v>
      </c>
      <c r="U481" s="239"/>
      <c r="V481" s="11"/>
      <c r="W481" s="11"/>
      <c r="X481" s="11"/>
      <c r="Y481" s="11"/>
      <c r="Z481" s="11"/>
      <c r="AA481" s="11"/>
      <c r="AB481" s="11"/>
      <c r="AC481" s="11"/>
      <c r="AD481" s="11"/>
    </row>
    <row r="482" spans="1:30">
      <c r="A482" s="55"/>
      <c r="B482" s="11"/>
      <c r="C482" s="11" t="s">
        <v>479</v>
      </c>
      <c r="D482" s="11"/>
      <c r="E482" s="11" t="s">
        <v>442</v>
      </c>
      <c r="F482" s="231">
        <v>11</v>
      </c>
      <c r="G482" s="236">
        <v>49.314166666666701</v>
      </c>
      <c r="H482" s="236">
        <v>7251.32</v>
      </c>
      <c r="I482" s="236">
        <v>659.21090909090901</v>
      </c>
      <c r="J482" s="226">
        <v>13</v>
      </c>
      <c r="L482" s="11">
        <v>9</v>
      </c>
      <c r="M482" s="236">
        <v>3143.93</v>
      </c>
      <c r="N482" s="236">
        <v>1571.9649999999999</v>
      </c>
      <c r="O482" s="11"/>
      <c r="P482" s="236"/>
      <c r="Q482" s="236"/>
      <c r="R482" s="11">
        <v>11</v>
      </c>
      <c r="S482" s="236">
        <v>7251.32</v>
      </c>
      <c r="T482" s="236">
        <v>659.21090909090901</v>
      </c>
      <c r="U482" s="239"/>
      <c r="V482" s="11"/>
      <c r="W482" s="11"/>
      <c r="X482" s="11"/>
      <c r="Y482" s="11"/>
      <c r="Z482" s="11"/>
      <c r="AA482" s="11"/>
      <c r="AB482" s="11"/>
      <c r="AC482" s="11"/>
      <c r="AD482" s="11"/>
    </row>
    <row r="483" spans="1:30">
      <c r="A483" s="55"/>
      <c r="B483" s="11"/>
      <c r="C483" s="11" t="s">
        <v>482</v>
      </c>
      <c r="D483" s="11"/>
      <c r="E483" s="11" t="s">
        <v>212</v>
      </c>
      <c r="F483" s="231">
        <v>16</v>
      </c>
      <c r="G483" s="236">
        <v>136.011</v>
      </c>
      <c r="H483" s="236">
        <v>18837.53</v>
      </c>
      <c r="I483" s="236">
        <v>1177.3456249999999</v>
      </c>
      <c r="J483" s="226">
        <v>12.6</v>
      </c>
      <c r="L483" s="11">
        <v>11</v>
      </c>
      <c r="M483" s="236">
        <v>8254.07</v>
      </c>
      <c r="N483" s="236">
        <v>1650.8140000000001</v>
      </c>
      <c r="O483" s="11">
        <v>2</v>
      </c>
      <c r="P483" s="236">
        <v>4540.67</v>
      </c>
      <c r="Q483" s="236">
        <v>2270.335</v>
      </c>
      <c r="R483" s="11">
        <v>14</v>
      </c>
      <c r="S483" s="236">
        <v>14296.86</v>
      </c>
      <c r="T483" s="236">
        <v>1021.20428571429</v>
      </c>
      <c r="U483" s="239"/>
      <c r="V483" s="11"/>
      <c r="W483" s="11"/>
      <c r="X483" s="11"/>
      <c r="Y483" s="11"/>
      <c r="Z483" s="11"/>
      <c r="AA483" s="11"/>
      <c r="AB483" s="11"/>
      <c r="AC483" s="11"/>
      <c r="AD483" s="11"/>
    </row>
    <row r="484" spans="1:30">
      <c r="A484" s="55"/>
      <c r="B484" s="11"/>
      <c r="C484" s="11" t="s">
        <v>483</v>
      </c>
      <c r="D484" s="11"/>
      <c r="E484" s="11" t="s">
        <v>98</v>
      </c>
      <c r="F484" s="231">
        <v>222</v>
      </c>
      <c r="G484" s="236">
        <v>153.09054094359701</v>
      </c>
      <c r="H484" s="236">
        <v>294659.78999999998</v>
      </c>
      <c r="I484" s="236">
        <v>1327.29635135135</v>
      </c>
      <c r="J484" s="226">
        <v>13.05</v>
      </c>
      <c r="L484" s="11">
        <v>136</v>
      </c>
      <c r="M484" s="236">
        <v>174969.22</v>
      </c>
      <c r="N484" s="236">
        <v>2034.5258139534899</v>
      </c>
      <c r="O484" s="11">
        <v>2</v>
      </c>
      <c r="P484" s="236">
        <v>2130.09</v>
      </c>
      <c r="Q484" s="236">
        <v>1065.0450000000001</v>
      </c>
      <c r="R484" s="11">
        <v>220</v>
      </c>
      <c r="S484" s="236">
        <v>292529.7</v>
      </c>
      <c r="T484" s="236">
        <v>1329.6804545454499</v>
      </c>
      <c r="U484" s="239"/>
      <c r="V484" s="11"/>
      <c r="W484" s="11"/>
      <c r="X484" s="11"/>
      <c r="Y484" s="11"/>
      <c r="Z484" s="11"/>
      <c r="AA484" s="11"/>
      <c r="AB484" s="11"/>
      <c r="AC484" s="11"/>
      <c r="AD484" s="11"/>
    </row>
    <row r="485" spans="1:30">
      <c r="A485" s="55"/>
      <c r="B485" s="11"/>
      <c r="C485" s="11" t="s">
        <v>700</v>
      </c>
      <c r="D485" s="11"/>
      <c r="E485" s="11" t="s">
        <v>98</v>
      </c>
      <c r="F485" s="231">
        <v>1</v>
      </c>
      <c r="G485" s="236"/>
      <c r="H485" s="236">
        <v>2680.64</v>
      </c>
      <c r="I485" s="236">
        <v>2680.64</v>
      </c>
      <c r="J485" s="226"/>
      <c r="L485" s="11">
        <v>1</v>
      </c>
      <c r="M485" s="236"/>
      <c r="N485" s="236"/>
      <c r="O485" s="11"/>
      <c r="P485" s="236"/>
      <c r="Q485" s="236"/>
      <c r="R485" s="11">
        <v>1</v>
      </c>
      <c r="S485" s="236">
        <v>2680.64</v>
      </c>
      <c r="T485" s="236">
        <v>2680.64</v>
      </c>
      <c r="U485" s="239"/>
      <c r="V485" s="11"/>
      <c r="W485" s="11"/>
      <c r="X485" s="11"/>
      <c r="Y485" s="11"/>
      <c r="Z485" s="11"/>
      <c r="AA485" s="11"/>
      <c r="AB485" s="11"/>
      <c r="AC485" s="11"/>
      <c r="AD485" s="11"/>
    </row>
    <row r="486" spans="1:30">
      <c r="A486" s="55"/>
      <c r="B486" s="11"/>
      <c r="C486" s="11" t="s">
        <v>486</v>
      </c>
      <c r="D486" s="11"/>
      <c r="E486" s="11" t="s">
        <v>445</v>
      </c>
      <c r="F486" s="231">
        <v>6</v>
      </c>
      <c r="G486" s="236"/>
      <c r="H486" s="236">
        <v>3104.53</v>
      </c>
      <c r="I486" s="236">
        <v>517.42166666666697</v>
      </c>
      <c r="J486" s="226"/>
      <c r="L486" s="11">
        <v>6</v>
      </c>
      <c r="M486" s="236"/>
      <c r="N486" s="236"/>
      <c r="O486" s="11"/>
      <c r="P486" s="236"/>
      <c r="Q486" s="236"/>
      <c r="R486" s="11">
        <v>6</v>
      </c>
      <c r="S486" s="236">
        <v>3104.53</v>
      </c>
      <c r="T486" s="236">
        <v>517.42166666666697</v>
      </c>
      <c r="U486" s="239"/>
      <c r="V486" s="11"/>
      <c r="W486" s="11"/>
      <c r="X486" s="11"/>
      <c r="Y486" s="11"/>
      <c r="Z486" s="11"/>
      <c r="AA486" s="11"/>
      <c r="AB486" s="11"/>
      <c r="AC486" s="11"/>
      <c r="AD486" s="11"/>
    </row>
    <row r="487" spans="1:30">
      <c r="A487" s="55"/>
      <c r="B487" s="11"/>
      <c r="C487" s="11" t="s">
        <v>488</v>
      </c>
      <c r="D487" s="11"/>
      <c r="E487" s="11" t="s">
        <v>489</v>
      </c>
      <c r="F487" s="231">
        <v>2</v>
      </c>
      <c r="G487" s="236"/>
      <c r="H487" s="236">
        <v>561.16999999999996</v>
      </c>
      <c r="I487" s="236">
        <v>280.58499999999998</v>
      </c>
      <c r="J487" s="226"/>
      <c r="L487" s="11">
        <v>2</v>
      </c>
      <c r="M487" s="236"/>
      <c r="N487" s="236"/>
      <c r="O487" s="11"/>
      <c r="P487" s="236"/>
      <c r="Q487" s="236"/>
      <c r="R487" s="11">
        <v>2</v>
      </c>
      <c r="S487" s="236">
        <v>561.16999999999996</v>
      </c>
      <c r="T487" s="236">
        <v>280.58499999999998</v>
      </c>
      <c r="U487" s="239"/>
      <c r="V487" s="11"/>
      <c r="W487" s="11"/>
      <c r="X487" s="11"/>
      <c r="Y487" s="11"/>
      <c r="Z487" s="11"/>
      <c r="AA487" s="11"/>
      <c r="AB487" s="11"/>
      <c r="AC487" s="11"/>
      <c r="AD487" s="11"/>
    </row>
    <row r="488" spans="1:30">
      <c r="A488" s="55"/>
      <c r="B488" s="11"/>
      <c r="C488" s="11" t="s">
        <v>490</v>
      </c>
      <c r="D488" s="11"/>
      <c r="E488" s="11" t="s">
        <v>95</v>
      </c>
      <c r="F488" s="231">
        <v>6</v>
      </c>
      <c r="G488" s="236">
        <v>466.08499999999998</v>
      </c>
      <c r="H488" s="236">
        <v>12603.17</v>
      </c>
      <c r="I488" s="236">
        <v>2100.52833333333</v>
      </c>
      <c r="J488" s="226">
        <v>7</v>
      </c>
      <c r="L488" s="11">
        <v>4</v>
      </c>
      <c r="M488" s="236">
        <v>5618.07</v>
      </c>
      <c r="N488" s="236">
        <v>2809.0349999999999</v>
      </c>
      <c r="O488" s="11"/>
      <c r="P488" s="236"/>
      <c r="Q488" s="236"/>
      <c r="R488" s="11">
        <v>6</v>
      </c>
      <c r="S488" s="236">
        <v>12603.17</v>
      </c>
      <c r="T488" s="236">
        <v>2100.52833333333</v>
      </c>
      <c r="U488" s="239"/>
      <c r="V488" s="11"/>
      <c r="W488" s="11"/>
      <c r="X488" s="11"/>
      <c r="Y488" s="11"/>
      <c r="Z488" s="11"/>
      <c r="AA488" s="11"/>
      <c r="AB488" s="11"/>
      <c r="AC488" s="11"/>
      <c r="AD488" s="11"/>
    </row>
    <row r="489" spans="1:30">
      <c r="A489" s="55"/>
      <c r="B489" s="11"/>
      <c r="C489" s="11" t="s">
        <v>492</v>
      </c>
      <c r="D489" s="11"/>
      <c r="E489" s="11" t="s">
        <v>64</v>
      </c>
      <c r="F489" s="231">
        <v>651</v>
      </c>
      <c r="G489" s="236">
        <v>134.05625469937499</v>
      </c>
      <c r="H489" s="236">
        <v>877513.94</v>
      </c>
      <c r="I489" s="236">
        <v>1347.94768049155</v>
      </c>
      <c r="J489" s="226">
        <v>13.6533333333333</v>
      </c>
      <c r="L489" s="11">
        <v>366</v>
      </c>
      <c r="M489" s="236">
        <v>484149.27</v>
      </c>
      <c r="N489" s="236">
        <v>1698.7693684210501</v>
      </c>
      <c r="O489" s="11">
        <v>19</v>
      </c>
      <c r="P489" s="236">
        <v>21547.87</v>
      </c>
      <c r="Q489" s="236">
        <v>1134.0984210526301</v>
      </c>
      <c r="R489" s="11">
        <v>632</v>
      </c>
      <c r="S489" s="236">
        <v>855966.07</v>
      </c>
      <c r="T489" s="236">
        <v>1354.37669303797</v>
      </c>
      <c r="U489" s="239"/>
      <c r="V489" s="11"/>
      <c r="W489" s="11"/>
      <c r="X489" s="11"/>
      <c r="Y489" s="11"/>
      <c r="Z489" s="11"/>
      <c r="AA489" s="11"/>
      <c r="AB489" s="11"/>
      <c r="AC489" s="11"/>
      <c r="AD489" s="11"/>
    </row>
    <row r="490" spans="1:30">
      <c r="A490" s="55"/>
      <c r="B490" s="11"/>
      <c r="C490" s="11" t="s">
        <v>494</v>
      </c>
      <c r="D490" s="11"/>
      <c r="E490" s="11" t="s">
        <v>56</v>
      </c>
      <c r="F490" s="231">
        <v>51</v>
      </c>
      <c r="G490" s="236">
        <v>90.559876262626304</v>
      </c>
      <c r="H490" s="236">
        <v>54360.09</v>
      </c>
      <c r="I490" s="236">
        <v>1065.8841176470601</v>
      </c>
      <c r="J490" s="226">
        <v>11.733333333333301</v>
      </c>
      <c r="L490" s="11">
        <v>29</v>
      </c>
      <c r="M490" s="236">
        <v>29489.61</v>
      </c>
      <c r="N490" s="236">
        <v>1340.4368181818199</v>
      </c>
      <c r="O490" s="11">
        <v>1</v>
      </c>
      <c r="P490" s="236">
        <v>259.22000000000003</v>
      </c>
      <c r="Q490" s="236">
        <v>259.22000000000003</v>
      </c>
      <c r="R490" s="11">
        <v>50</v>
      </c>
      <c r="S490" s="236">
        <v>54100.87</v>
      </c>
      <c r="T490" s="236">
        <v>1082.0174</v>
      </c>
      <c r="U490" s="239"/>
      <c r="V490" s="11"/>
      <c r="W490" s="11"/>
      <c r="X490" s="11"/>
      <c r="Y490" s="11"/>
      <c r="Z490" s="11"/>
      <c r="AA490" s="11"/>
      <c r="AB490" s="11"/>
      <c r="AC490" s="11"/>
      <c r="AD490" s="11"/>
    </row>
    <row r="491" spans="1:30">
      <c r="A491" s="55"/>
      <c r="B491" s="11"/>
      <c r="C491" s="11" t="s">
        <v>495</v>
      </c>
      <c r="D491" s="11"/>
      <c r="E491" s="11" t="s">
        <v>319</v>
      </c>
      <c r="F491" s="231">
        <v>3</v>
      </c>
      <c r="G491" s="236">
        <v>318.51090909090902</v>
      </c>
      <c r="H491" s="236">
        <v>5908.64</v>
      </c>
      <c r="I491" s="236">
        <v>1969.54666666667</v>
      </c>
      <c r="J491" s="226">
        <v>12</v>
      </c>
      <c r="L491" s="11">
        <v>2</v>
      </c>
      <c r="M491" s="236">
        <v>3503.62</v>
      </c>
      <c r="N491" s="236">
        <v>3503.62</v>
      </c>
      <c r="O491" s="11"/>
      <c r="P491" s="236"/>
      <c r="Q491" s="236"/>
      <c r="R491" s="11">
        <v>3</v>
      </c>
      <c r="S491" s="236">
        <v>5908.64</v>
      </c>
      <c r="T491" s="236">
        <v>1969.54666666667</v>
      </c>
      <c r="U491" s="239"/>
      <c r="V491" s="11"/>
      <c r="W491" s="11"/>
      <c r="X491" s="11"/>
      <c r="Y491" s="11"/>
      <c r="Z491" s="11"/>
      <c r="AA491" s="11"/>
      <c r="AB491" s="11"/>
      <c r="AC491" s="11"/>
      <c r="AD491" s="11"/>
    </row>
    <row r="492" spans="1:30">
      <c r="A492" s="55"/>
      <c r="B492" s="11"/>
      <c r="C492" s="11" t="s">
        <v>496</v>
      </c>
      <c r="D492" s="11"/>
      <c r="E492" s="11" t="s">
        <v>357</v>
      </c>
      <c r="F492" s="231">
        <v>129</v>
      </c>
      <c r="G492" s="236">
        <v>117.927145342312</v>
      </c>
      <c r="H492" s="236">
        <v>115414.29</v>
      </c>
      <c r="I492" s="236">
        <v>894.684418604651</v>
      </c>
      <c r="J492" s="226">
        <v>13.844444444444401</v>
      </c>
      <c r="L492" s="11">
        <v>66</v>
      </c>
      <c r="M492" s="236">
        <v>78849.149999999994</v>
      </c>
      <c r="N492" s="236">
        <v>1251.57380952381</v>
      </c>
      <c r="O492" s="11">
        <v>3</v>
      </c>
      <c r="P492" s="236">
        <v>1914.07</v>
      </c>
      <c r="Q492" s="236">
        <v>638.02333333333297</v>
      </c>
      <c r="R492" s="11">
        <v>126</v>
      </c>
      <c r="S492" s="236">
        <v>113500.22</v>
      </c>
      <c r="T492" s="236">
        <v>900.79539682539701</v>
      </c>
      <c r="U492" s="239"/>
      <c r="V492" s="11"/>
      <c r="W492" s="11"/>
      <c r="X492" s="11"/>
      <c r="Y492" s="11"/>
      <c r="Z492" s="11"/>
      <c r="AA492" s="11"/>
      <c r="AB492" s="11"/>
      <c r="AC492" s="11"/>
      <c r="AD492" s="11"/>
    </row>
    <row r="493" spans="1:30">
      <c r="A493" s="55"/>
      <c r="B493" s="11"/>
      <c r="C493" s="11" t="s">
        <v>498</v>
      </c>
      <c r="D493" s="11"/>
      <c r="E493" s="11" t="s">
        <v>499</v>
      </c>
      <c r="F493" s="231">
        <v>18</v>
      </c>
      <c r="G493" s="236">
        <v>446.25</v>
      </c>
      <c r="H493" s="236">
        <v>28355.87</v>
      </c>
      <c r="I493" s="236">
        <v>1575.3261111111101</v>
      </c>
      <c r="J493" s="226">
        <v>9.75</v>
      </c>
      <c r="L493" s="11">
        <v>11</v>
      </c>
      <c r="M493" s="236">
        <v>12762.96</v>
      </c>
      <c r="N493" s="236">
        <v>1823.28</v>
      </c>
      <c r="O493" s="11"/>
      <c r="P493" s="236"/>
      <c r="Q493" s="236"/>
      <c r="R493" s="11">
        <v>18</v>
      </c>
      <c r="S493" s="236">
        <v>28355.87</v>
      </c>
      <c r="T493" s="236">
        <v>1575.3261111111101</v>
      </c>
      <c r="U493" s="239"/>
      <c r="V493" s="11"/>
      <c r="W493" s="11"/>
      <c r="X493" s="11"/>
      <c r="Y493" s="11"/>
      <c r="Z493" s="11"/>
      <c r="AA493" s="11"/>
      <c r="AB493" s="11"/>
      <c r="AC493" s="11"/>
      <c r="AD493" s="11"/>
    </row>
    <row r="494" spans="1:30">
      <c r="A494" s="55"/>
      <c r="B494" s="11"/>
      <c r="C494" s="11" t="s">
        <v>503</v>
      </c>
      <c r="D494" s="11"/>
      <c r="E494" s="11" t="s">
        <v>213</v>
      </c>
      <c r="F494" s="231">
        <v>10</v>
      </c>
      <c r="G494" s="236">
        <v>192.59207491582501</v>
      </c>
      <c r="H494" s="236">
        <v>28781.65</v>
      </c>
      <c r="I494" s="236">
        <v>2878.165</v>
      </c>
      <c r="J494" s="226">
        <v>21.6666666666667</v>
      </c>
      <c r="L494" s="11">
        <v>3</v>
      </c>
      <c r="M494" s="236">
        <v>25486.43</v>
      </c>
      <c r="N494" s="236">
        <v>3640.91857142857</v>
      </c>
      <c r="O494" s="11"/>
      <c r="P494" s="236"/>
      <c r="Q494" s="236"/>
      <c r="R494" s="11">
        <v>10</v>
      </c>
      <c r="S494" s="236">
        <v>28781.65</v>
      </c>
      <c r="T494" s="236">
        <v>2878.165</v>
      </c>
      <c r="U494" s="239"/>
      <c r="V494" s="11"/>
      <c r="W494" s="11"/>
      <c r="X494" s="11"/>
      <c r="Y494" s="11"/>
      <c r="Z494" s="11"/>
      <c r="AA494" s="11"/>
      <c r="AB494" s="11"/>
      <c r="AC494" s="11"/>
      <c r="AD494" s="11"/>
    </row>
    <row r="495" spans="1:30">
      <c r="A495" s="55"/>
      <c r="B495" s="11"/>
      <c r="C495" s="11" t="s">
        <v>653</v>
      </c>
      <c r="D495" s="11"/>
      <c r="E495" s="11" t="s">
        <v>79</v>
      </c>
      <c r="F495" s="231">
        <v>4</v>
      </c>
      <c r="G495" s="236"/>
      <c r="H495" s="236">
        <v>8945.11</v>
      </c>
      <c r="I495" s="236">
        <v>2236.2775000000001</v>
      </c>
      <c r="J495" s="226"/>
      <c r="L495" s="11">
        <v>3</v>
      </c>
      <c r="M495" s="236">
        <v>8015.26</v>
      </c>
      <c r="N495" s="236">
        <v>8015.26</v>
      </c>
      <c r="O495" s="11"/>
      <c r="P495" s="236"/>
      <c r="Q495" s="236"/>
      <c r="R495" s="11">
        <v>4</v>
      </c>
      <c r="S495" s="236">
        <v>8945.11</v>
      </c>
      <c r="T495" s="236">
        <v>2236.2775000000001</v>
      </c>
      <c r="U495" s="239"/>
      <c r="V495" s="11"/>
      <c r="W495" s="11"/>
      <c r="X495" s="11"/>
      <c r="Y495" s="11"/>
      <c r="Z495" s="11"/>
      <c r="AA495" s="11"/>
      <c r="AB495" s="11"/>
      <c r="AC495" s="11"/>
      <c r="AD495" s="11"/>
    </row>
    <row r="496" spans="1:30">
      <c r="A496" s="55"/>
      <c r="B496" s="11"/>
      <c r="C496" s="11" t="s">
        <v>507</v>
      </c>
      <c r="D496" s="11"/>
      <c r="E496" s="11" t="s">
        <v>77</v>
      </c>
      <c r="F496" s="231">
        <v>3</v>
      </c>
      <c r="G496" s="236">
        <v>130.18666666666701</v>
      </c>
      <c r="H496" s="236">
        <v>6682.41</v>
      </c>
      <c r="I496" s="236">
        <v>2227.4699999999998</v>
      </c>
      <c r="J496" s="226">
        <v>25</v>
      </c>
      <c r="L496" s="11">
        <v>2</v>
      </c>
      <c r="M496" s="236">
        <v>3254.48</v>
      </c>
      <c r="N496" s="236">
        <v>3254.48</v>
      </c>
      <c r="O496" s="11"/>
      <c r="P496" s="236"/>
      <c r="Q496" s="236"/>
      <c r="R496" s="11">
        <v>3</v>
      </c>
      <c r="S496" s="236">
        <v>6682.41</v>
      </c>
      <c r="T496" s="236">
        <v>2227.4699999999998</v>
      </c>
      <c r="U496" s="239"/>
      <c r="V496" s="11"/>
      <c r="W496" s="11"/>
      <c r="X496" s="11"/>
      <c r="Y496" s="11"/>
      <c r="Z496" s="11"/>
      <c r="AA496" s="11"/>
      <c r="AB496" s="11"/>
      <c r="AC496" s="11"/>
      <c r="AD496" s="11"/>
    </row>
    <row r="497" spans="1:30">
      <c r="A497" s="55"/>
      <c r="B497" s="11"/>
      <c r="C497" s="11" t="s">
        <v>508</v>
      </c>
      <c r="D497" s="11"/>
      <c r="E497" s="11" t="s">
        <v>117</v>
      </c>
      <c r="F497" s="231">
        <v>2</v>
      </c>
      <c r="G497" s="236"/>
      <c r="H497" s="236">
        <v>8020.87</v>
      </c>
      <c r="I497" s="236">
        <v>4010.4349999999999</v>
      </c>
      <c r="J497" s="226"/>
      <c r="L497" s="11">
        <v>2</v>
      </c>
      <c r="M497" s="236"/>
      <c r="N497" s="236"/>
      <c r="O497" s="11"/>
      <c r="P497" s="236"/>
      <c r="Q497" s="236"/>
      <c r="R497" s="11">
        <v>2</v>
      </c>
      <c r="S497" s="236">
        <v>8020.87</v>
      </c>
      <c r="T497" s="236">
        <v>4010.4349999999999</v>
      </c>
      <c r="U497" s="239"/>
      <c r="V497" s="11"/>
      <c r="W497" s="11"/>
      <c r="X497" s="11"/>
      <c r="Y497" s="11"/>
      <c r="Z497" s="11"/>
      <c r="AA497" s="11"/>
      <c r="AB497" s="11"/>
      <c r="AC497" s="11"/>
      <c r="AD497" s="11"/>
    </row>
    <row r="498" spans="1:30">
      <c r="A498" s="55"/>
      <c r="B498" s="11"/>
      <c r="C498" s="11" t="s">
        <v>509</v>
      </c>
      <c r="D498" s="11"/>
      <c r="E498" s="11" t="s">
        <v>68</v>
      </c>
      <c r="F498" s="231">
        <v>17</v>
      </c>
      <c r="G498" s="236">
        <v>119.762118055556</v>
      </c>
      <c r="H498" s="236">
        <v>21035.23</v>
      </c>
      <c r="I498" s="236">
        <v>1237.36647058824</v>
      </c>
      <c r="J498" s="226">
        <v>17.5</v>
      </c>
      <c r="L498" s="11">
        <v>12</v>
      </c>
      <c r="M498" s="236">
        <v>12434.59</v>
      </c>
      <c r="N498" s="236">
        <v>2486.9180000000001</v>
      </c>
      <c r="O498" s="11"/>
      <c r="P498" s="236"/>
      <c r="Q498" s="236"/>
      <c r="R498" s="11">
        <v>17</v>
      </c>
      <c r="S498" s="236">
        <v>21035.23</v>
      </c>
      <c r="T498" s="236">
        <v>1237.36647058824</v>
      </c>
      <c r="U498" s="239"/>
      <c r="V498" s="11"/>
      <c r="W498" s="11"/>
      <c r="X498" s="11"/>
      <c r="Y498" s="11"/>
      <c r="Z498" s="11"/>
      <c r="AA498" s="11"/>
      <c r="AB498" s="11"/>
      <c r="AC498" s="11"/>
      <c r="AD498" s="11"/>
    </row>
    <row r="499" spans="1:30">
      <c r="A499" s="55"/>
      <c r="B499" s="11"/>
      <c r="C499" s="11" t="s">
        <v>510</v>
      </c>
      <c r="D499" s="11"/>
      <c r="E499" s="11" t="s">
        <v>511</v>
      </c>
      <c r="F499" s="231">
        <v>2</v>
      </c>
      <c r="G499" s="236"/>
      <c r="H499" s="236">
        <v>1075.5999999999999</v>
      </c>
      <c r="I499" s="236">
        <v>537.79999999999995</v>
      </c>
      <c r="J499" s="226"/>
      <c r="L499" s="11">
        <v>2</v>
      </c>
      <c r="M499" s="236"/>
      <c r="N499" s="236"/>
      <c r="O499" s="11"/>
      <c r="P499" s="236"/>
      <c r="Q499" s="236"/>
      <c r="R499" s="11">
        <v>2</v>
      </c>
      <c r="S499" s="236">
        <v>1075.5999999999999</v>
      </c>
      <c r="T499" s="236">
        <v>537.79999999999995</v>
      </c>
      <c r="U499" s="239"/>
      <c r="V499" s="11"/>
      <c r="W499" s="11"/>
      <c r="X499" s="11"/>
      <c r="Y499" s="11"/>
      <c r="Z499" s="11"/>
      <c r="AA499" s="11"/>
      <c r="AB499" s="11"/>
      <c r="AC499" s="11"/>
      <c r="AD499" s="11"/>
    </row>
    <row r="500" spans="1:30">
      <c r="A500" s="55"/>
      <c r="B500" s="11"/>
      <c r="C500" s="11" t="s">
        <v>513</v>
      </c>
      <c r="D500" s="11"/>
      <c r="E500" s="11" t="s">
        <v>484</v>
      </c>
      <c r="F500" s="231">
        <v>106</v>
      </c>
      <c r="G500" s="236">
        <v>182.01062149270501</v>
      </c>
      <c r="H500" s="236">
        <v>130585.18</v>
      </c>
      <c r="I500" s="236">
        <v>1231.9356603773599</v>
      </c>
      <c r="J500" s="226">
        <v>12.6666666666667</v>
      </c>
      <c r="L500" s="11">
        <v>69</v>
      </c>
      <c r="M500" s="236">
        <v>70818.98</v>
      </c>
      <c r="N500" s="236">
        <v>1914.0264864864901</v>
      </c>
      <c r="O500" s="11">
        <v>4</v>
      </c>
      <c r="P500" s="236">
        <v>2788.42</v>
      </c>
      <c r="Q500" s="236">
        <v>697.10500000000002</v>
      </c>
      <c r="R500" s="11">
        <v>102</v>
      </c>
      <c r="S500" s="236">
        <v>127796.76</v>
      </c>
      <c r="T500" s="236">
        <v>1252.9094117647101</v>
      </c>
      <c r="U500" s="239"/>
      <c r="V500" s="11"/>
      <c r="W500" s="11"/>
      <c r="X500" s="11"/>
      <c r="Y500" s="11"/>
      <c r="Z500" s="11"/>
      <c r="AA500" s="11"/>
      <c r="AB500" s="11"/>
      <c r="AC500" s="11"/>
      <c r="AD500" s="11"/>
    </row>
    <row r="501" spans="1:30">
      <c r="A501" s="55"/>
      <c r="B501" s="11"/>
      <c r="C501" s="11" t="s">
        <v>514</v>
      </c>
      <c r="D501" s="11"/>
      <c r="E501" s="11" t="s">
        <v>515</v>
      </c>
      <c r="F501" s="231">
        <v>1</v>
      </c>
      <c r="G501" s="236"/>
      <c r="H501" s="236">
        <v>369</v>
      </c>
      <c r="I501" s="236">
        <v>369</v>
      </c>
      <c r="J501" s="226"/>
      <c r="L501" s="11">
        <v>1</v>
      </c>
      <c r="M501" s="236"/>
      <c r="N501" s="236"/>
      <c r="O501" s="11"/>
      <c r="P501" s="236"/>
      <c r="Q501" s="236"/>
      <c r="R501" s="11">
        <v>1</v>
      </c>
      <c r="S501" s="236">
        <v>369</v>
      </c>
      <c r="T501" s="236">
        <v>369</v>
      </c>
      <c r="U501" s="239"/>
      <c r="V501" s="11"/>
      <c r="W501" s="11"/>
      <c r="X501" s="11"/>
      <c r="Y501" s="11"/>
      <c r="Z501" s="11"/>
      <c r="AA501" s="11"/>
      <c r="AB501" s="11"/>
      <c r="AC501" s="11"/>
      <c r="AD501" s="11"/>
    </row>
    <row r="502" spans="1:30">
      <c r="A502" s="55"/>
      <c r="B502" s="11"/>
      <c r="C502" s="11" t="s">
        <v>516</v>
      </c>
      <c r="D502" s="11"/>
      <c r="E502" s="11" t="s">
        <v>95</v>
      </c>
      <c r="F502" s="231">
        <v>11</v>
      </c>
      <c r="G502" s="236">
        <v>44.003112745098001</v>
      </c>
      <c r="H502" s="236">
        <v>6262.31</v>
      </c>
      <c r="I502" s="236">
        <v>569.30090909090904</v>
      </c>
      <c r="J502" s="226">
        <v>15.5</v>
      </c>
      <c r="L502" s="11">
        <v>8</v>
      </c>
      <c r="M502" s="236">
        <v>1861.15</v>
      </c>
      <c r="N502" s="236">
        <v>620.38333333333298</v>
      </c>
      <c r="O502" s="11"/>
      <c r="P502" s="236"/>
      <c r="Q502" s="236"/>
      <c r="R502" s="11">
        <v>11</v>
      </c>
      <c r="S502" s="236">
        <v>6262.31</v>
      </c>
      <c r="T502" s="236">
        <v>569.30090909090904</v>
      </c>
      <c r="U502" s="239"/>
      <c r="V502" s="11"/>
      <c r="W502" s="11"/>
      <c r="X502" s="11"/>
      <c r="Y502" s="11"/>
      <c r="Z502" s="11"/>
      <c r="AA502" s="11"/>
      <c r="AB502" s="11"/>
      <c r="AC502" s="11"/>
      <c r="AD502" s="11"/>
    </row>
    <row r="503" spans="1:30">
      <c r="A503" s="55"/>
      <c r="B503" s="11"/>
      <c r="C503" s="11" t="s">
        <v>517</v>
      </c>
      <c r="D503" s="11"/>
      <c r="E503" s="11" t="s">
        <v>88</v>
      </c>
      <c r="F503" s="231">
        <v>9</v>
      </c>
      <c r="G503" s="236">
        <v>334.290208333333</v>
      </c>
      <c r="H503" s="236">
        <v>28603.72</v>
      </c>
      <c r="I503" s="236">
        <v>3178.1911111111099</v>
      </c>
      <c r="J503" s="226">
        <v>19</v>
      </c>
      <c r="L503" s="11">
        <v>5</v>
      </c>
      <c r="M503" s="236">
        <v>16267.79</v>
      </c>
      <c r="N503" s="236">
        <v>4066.9475000000002</v>
      </c>
      <c r="O503" s="11"/>
      <c r="P503" s="236"/>
      <c r="Q503" s="236"/>
      <c r="R503" s="11">
        <v>9</v>
      </c>
      <c r="S503" s="236">
        <v>28603.72</v>
      </c>
      <c r="T503" s="236">
        <v>3178.1911111111099</v>
      </c>
      <c r="U503" s="239"/>
      <c r="V503" s="11"/>
      <c r="W503" s="11"/>
      <c r="X503" s="11"/>
      <c r="Y503" s="11"/>
      <c r="Z503" s="11"/>
      <c r="AA503" s="11"/>
      <c r="AB503" s="11"/>
      <c r="AC503" s="11"/>
      <c r="AD503" s="11"/>
    </row>
    <row r="504" spans="1:30">
      <c r="A504" s="55"/>
      <c r="B504" s="11"/>
      <c r="C504" s="11" t="s">
        <v>518</v>
      </c>
      <c r="D504" s="11"/>
      <c r="E504" s="11" t="s">
        <v>81</v>
      </c>
      <c r="F504" s="231">
        <v>214</v>
      </c>
      <c r="G504" s="236">
        <v>167.11618890661001</v>
      </c>
      <c r="H504" s="236">
        <v>303985.88</v>
      </c>
      <c r="I504" s="236">
        <v>1420.49476635514</v>
      </c>
      <c r="J504" s="226">
        <v>13.824561403508801</v>
      </c>
      <c r="L504" s="11">
        <v>143</v>
      </c>
      <c r="M504" s="236">
        <v>146579.31</v>
      </c>
      <c r="N504" s="236">
        <v>2064.4973239436599</v>
      </c>
      <c r="O504" s="11">
        <v>3</v>
      </c>
      <c r="P504" s="236">
        <v>2177.66</v>
      </c>
      <c r="Q504" s="236">
        <v>725.886666666667</v>
      </c>
      <c r="R504" s="11">
        <v>211</v>
      </c>
      <c r="S504" s="236">
        <v>301808.21999999997</v>
      </c>
      <c r="T504" s="236">
        <v>1430.3707109004699</v>
      </c>
      <c r="U504" s="239"/>
      <c r="V504" s="11"/>
      <c r="W504" s="11"/>
      <c r="X504" s="11"/>
      <c r="Y504" s="11"/>
      <c r="Z504" s="11"/>
      <c r="AA504" s="11"/>
      <c r="AB504" s="11"/>
      <c r="AC504" s="11"/>
      <c r="AD504" s="11"/>
    </row>
    <row r="505" spans="1:30">
      <c r="A505" s="55"/>
      <c r="B505" s="11"/>
      <c r="C505" s="11" t="s">
        <v>519</v>
      </c>
      <c r="D505" s="11"/>
      <c r="E505" s="11" t="s">
        <v>70</v>
      </c>
      <c r="F505" s="231">
        <v>12</v>
      </c>
      <c r="G505" s="236">
        <v>249.316363636364</v>
      </c>
      <c r="H505" s="236">
        <v>21630.080000000002</v>
      </c>
      <c r="I505" s="236">
        <v>1802.5066666666701</v>
      </c>
      <c r="J505" s="226">
        <v>12</v>
      </c>
      <c r="L505" s="11">
        <v>10</v>
      </c>
      <c r="M505" s="236">
        <v>4592</v>
      </c>
      <c r="N505" s="236">
        <v>2296</v>
      </c>
      <c r="O505" s="11"/>
      <c r="P505" s="236"/>
      <c r="Q505" s="236"/>
      <c r="R505" s="11">
        <v>12</v>
      </c>
      <c r="S505" s="236">
        <v>21630.080000000002</v>
      </c>
      <c r="T505" s="236">
        <v>1802.5066666666701</v>
      </c>
      <c r="U505" s="239"/>
      <c r="V505" s="11"/>
      <c r="W505" s="11"/>
      <c r="X505" s="11"/>
      <c r="Y505" s="11"/>
      <c r="Z505" s="11"/>
      <c r="AA505" s="11"/>
      <c r="AB505" s="11"/>
      <c r="AC505" s="11"/>
      <c r="AD505" s="11"/>
    </row>
    <row r="506" spans="1:30">
      <c r="A506" s="55"/>
      <c r="B506" s="11"/>
      <c r="C506" s="11" t="s">
        <v>521</v>
      </c>
      <c r="D506" s="11"/>
      <c r="E506" s="11" t="s">
        <v>59</v>
      </c>
      <c r="F506" s="231">
        <v>26</v>
      </c>
      <c r="G506" s="236">
        <v>125.204954545455</v>
      </c>
      <c r="H506" s="236">
        <v>25815.06</v>
      </c>
      <c r="I506" s="236">
        <v>992.88692307692304</v>
      </c>
      <c r="J506" s="226">
        <v>12.9</v>
      </c>
      <c r="L506" s="11">
        <v>14</v>
      </c>
      <c r="M506" s="236">
        <v>15571.98</v>
      </c>
      <c r="N506" s="236">
        <v>1297.665</v>
      </c>
      <c r="O506" s="11"/>
      <c r="P506" s="236"/>
      <c r="Q506" s="236"/>
      <c r="R506" s="11">
        <v>26</v>
      </c>
      <c r="S506" s="236">
        <v>25815.06</v>
      </c>
      <c r="T506" s="236">
        <v>992.88692307692304</v>
      </c>
      <c r="U506" s="239"/>
      <c r="V506" s="11"/>
      <c r="W506" s="11"/>
      <c r="X506" s="11"/>
      <c r="Y506" s="11"/>
      <c r="Z506" s="11"/>
      <c r="AA506" s="11"/>
      <c r="AB506" s="11"/>
      <c r="AC506" s="11"/>
      <c r="AD506" s="11"/>
    </row>
    <row r="507" spans="1:30">
      <c r="A507" s="55"/>
      <c r="B507" s="11"/>
      <c r="C507" s="11" t="s">
        <v>523</v>
      </c>
      <c r="D507" s="11"/>
      <c r="E507" s="11" t="s">
        <v>55</v>
      </c>
      <c r="F507" s="231">
        <v>1</v>
      </c>
      <c r="G507" s="236"/>
      <c r="H507" s="236">
        <v>5659.77</v>
      </c>
      <c r="I507" s="236">
        <v>5659.77</v>
      </c>
      <c r="J507" s="226"/>
      <c r="L507" s="11">
        <v>1</v>
      </c>
      <c r="M507" s="236"/>
      <c r="N507" s="236"/>
      <c r="O507" s="11"/>
      <c r="P507" s="236"/>
      <c r="Q507" s="236"/>
      <c r="R507" s="11">
        <v>1</v>
      </c>
      <c r="S507" s="236">
        <v>5659.77</v>
      </c>
      <c r="T507" s="236">
        <v>5659.77</v>
      </c>
      <c r="U507" s="239"/>
      <c r="V507" s="11"/>
      <c r="W507" s="11"/>
      <c r="X507" s="11"/>
      <c r="Y507" s="11"/>
      <c r="Z507" s="11"/>
      <c r="AA507" s="11"/>
      <c r="AB507" s="11"/>
      <c r="AC507" s="11"/>
      <c r="AD507" s="11"/>
    </row>
    <row r="508" spans="1:30">
      <c r="A508" s="55"/>
      <c r="B508" s="11"/>
      <c r="C508" s="11" t="s">
        <v>525</v>
      </c>
      <c r="D508" s="11"/>
      <c r="E508" s="11" t="s">
        <v>526</v>
      </c>
      <c r="F508" s="231">
        <v>10</v>
      </c>
      <c r="G508" s="236"/>
      <c r="H508" s="236">
        <v>10285.83</v>
      </c>
      <c r="I508" s="236">
        <v>1028.5830000000001</v>
      </c>
      <c r="J508" s="226"/>
      <c r="L508" s="11">
        <v>10</v>
      </c>
      <c r="M508" s="236"/>
      <c r="N508" s="236"/>
      <c r="O508" s="11"/>
      <c r="P508" s="236"/>
      <c r="Q508" s="236"/>
      <c r="R508" s="11">
        <v>10</v>
      </c>
      <c r="S508" s="236">
        <v>10285.83</v>
      </c>
      <c r="T508" s="236">
        <v>1028.5830000000001</v>
      </c>
      <c r="U508" s="239"/>
      <c r="V508" s="11"/>
      <c r="W508" s="11"/>
      <c r="X508" s="11"/>
      <c r="Y508" s="11"/>
      <c r="Z508" s="11"/>
      <c r="AA508" s="11"/>
      <c r="AB508" s="11"/>
      <c r="AC508" s="11"/>
      <c r="AD508" s="11"/>
    </row>
    <row r="509" spans="1:30">
      <c r="A509" s="55"/>
      <c r="B509" s="11"/>
      <c r="C509" s="11" t="s">
        <v>527</v>
      </c>
      <c r="D509" s="11"/>
      <c r="E509" s="11" t="s">
        <v>323</v>
      </c>
      <c r="F509" s="231">
        <v>360</v>
      </c>
      <c r="G509" s="236">
        <v>136.00430856246899</v>
      </c>
      <c r="H509" s="236">
        <v>416688.91</v>
      </c>
      <c r="I509" s="236">
        <v>1157.4691944444401</v>
      </c>
      <c r="J509" s="226">
        <v>13.1836734693878</v>
      </c>
      <c r="L509" s="11">
        <v>219</v>
      </c>
      <c r="M509" s="236">
        <v>249844.85</v>
      </c>
      <c r="N509" s="236">
        <v>1771.94929078014</v>
      </c>
      <c r="O509" s="11">
        <v>8</v>
      </c>
      <c r="P509" s="236">
        <v>5048.7</v>
      </c>
      <c r="Q509" s="236">
        <v>631.08749999999998</v>
      </c>
      <c r="R509" s="11">
        <v>352</v>
      </c>
      <c r="S509" s="236">
        <v>411640.21</v>
      </c>
      <c r="T509" s="236">
        <v>1169.43241477273</v>
      </c>
      <c r="U509" s="239"/>
      <c r="V509" s="11"/>
      <c r="W509" s="11"/>
      <c r="X509" s="11"/>
      <c r="Y509" s="11"/>
      <c r="Z509" s="11"/>
      <c r="AA509" s="11"/>
      <c r="AB509" s="11"/>
      <c r="AC509" s="11"/>
      <c r="AD509" s="11"/>
    </row>
    <row r="510" spans="1:30">
      <c r="A510" s="55"/>
      <c r="B510" s="11"/>
      <c r="C510" s="11" t="s">
        <v>528</v>
      </c>
      <c r="D510" s="11"/>
      <c r="E510" s="11" t="s">
        <v>121</v>
      </c>
      <c r="F510" s="231">
        <v>247</v>
      </c>
      <c r="G510" s="236">
        <v>172.02926711141299</v>
      </c>
      <c r="H510" s="236">
        <v>365295.18</v>
      </c>
      <c r="I510" s="236">
        <v>1478.9278542510101</v>
      </c>
      <c r="J510" s="226">
        <v>15.0597014925373</v>
      </c>
      <c r="L510" s="11">
        <v>155</v>
      </c>
      <c r="M510" s="236">
        <v>217242.65</v>
      </c>
      <c r="N510" s="236">
        <v>2361.3331521739101</v>
      </c>
      <c r="O510" s="11">
        <v>2</v>
      </c>
      <c r="P510" s="236">
        <v>407.59</v>
      </c>
      <c r="Q510" s="236">
        <v>203.79499999999999</v>
      </c>
      <c r="R510" s="11">
        <v>245</v>
      </c>
      <c r="S510" s="236">
        <v>364887.59</v>
      </c>
      <c r="T510" s="236">
        <v>1489.3371020408199</v>
      </c>
      <c r="U510" s="239"/>
      <c r="V510" s="11"/>
      <c r="W510" s="11"/>
      <c r="X510" s="11"/>
      <c r="Y510" s="11"/>
      <c r="Z510" s="11"/>
      <c r="AA510" s="11"/>
      <c r="AB510" s="11"/>
      <c r="AC510" s="11"/>
      <c r="AD510" s="11"/>
    </row>
    <row r="511" spans="1:30">
      <c r="A511" s="55"/>
      <c r="B511" s="11"/>
      <c r="C511" s="11" t="s">
        <v>654</v>
      </c>
      <c r="D511" s="11"/>
      <c r="E511" s="11" t="s">
        <v>135</v>
      </c>
      <c r="F511" s="231">
        <v>3</v>
      </c>
      <c r="G511" s="236">
        <v>79.026704545454507</v>
      </c>
      <c r="H511" s="236">
        <v>2347.61</v>
      </c>
      <c r="I511" s="236">
        <v>782.53666666666697</v>
      </c>
      <c r="J511" s="226">
        <v>12.5</v>
      </c>
      <c r="L511" s="11">
        <v>1</v>
      </c>
      <c r="M511" s="236">
        <v>2036.45</v>
      </c>
      <c r="N511" s="236">
        <v>1018.225</v>
      </c>
      <c r="O511" s="11"/>
      <c r="P511" s="236"/>
      <c r="Q511" s="236"/>
      <c r="R511" s="11">
        <v>3</v>
      </c>
      <c r="S511" s="236">
        <v>2347.61</v>
      </c>
      <c r="T511" s="236">
        <v>782.53666666666697</v>
      </c>
      <c r="U511" s="239"/>
      <c r="V511" s="11"/>
      <c r="W511" s="11"/>
      <c r="X511" s="11"/>
      <c r="Y511" s="11"/>
      <c r="Z511" s="11"/>
      <c r="AA511" s="11"/>
      <c r="AB511" s="11"/>
      <c r="AC511" s="11"/>
      <c r="AD511" s="11"/>
    </row>
    <row r="512" spans="1:30">
      <c r="A512" s="55"/>
      <c r="B512" s="11"/>
      <c r="C512" s="11" t="s">
        <v>655</v>
      </c>
      <c r="D512" s="11"/>
      <c r="E512" s="11" t="s">
        <v>533</v>
      </c>
      <c r="F512" s="231">
        <v>2</v>
      </c>
      <c r="G512" s="236"/>
      <c r="H512" s="236">
        <v>626.04999999999995</v>
      </c>
      <c r="I512" s="236">
        <v>313.02499999999998</v>
      </c>
      <c r="J512" s="226"/>
      <c r="L512" s="11">
        <v>2</v>
      </c>
      <c r="M512" s="236"/>
      <c r="N512" s="236"/>
      <c r="O512" s="11"/>
      <c r="P512" s="236"/>
      <c r="Q512" s="236"/>
      <c r="R512" s="11">
        <v>2</v>
      </c>
      <c r="S512" s="236">
        <v>626.04999999999995</v>
      </c>
      <c r="T512" s="236">
        <v>313.02499999999998</v>
      </c>
      <c r="U512" s="239"/>
      <c r="V512" s="11"/>
      <c r="W512" s="11"/>
      <c r="X512" s="11"/>
      <c r="Y512" s="11"/>
      <c r="Z512" s="11"/>
      <c r="AA512" s="11"/>
      <c r="AB512" s="11"/>
      <c r="AC512" s="11"/>
      <c r="AD512" s="11"/>
    </row>
    <row r="513" spans="1:30">
      <c r="A513" s="55"/>
      <c r="B513" s="11"/>
      <c r="C513" s="11" t="s">
        <v>532</v>
      </c>
      <c r="D513" s="11"/>
      <c r="E513" s="11" t="s">
        <v>533</v>
      </c>
      <c r="F513" s="231">
        <v>78</v>
      </c>
      <c r="G513" s="236">
        <v>115.90846755231701</v>
      </c>
      <c r="H513" s="236">
        <v>96259.43</v>
      </c>
      <c r="I513" s="236">
        <v>1234.0952564102599</v>
      </c>
      <c r="J513" s="226">
        <v>17.090909090909101</v>
      </c>
      <c r="L513" s="11">
        <v>49</v>
      </c>
      <c r="M513" s="236">
        <v>51941.98</v>
      </c>
      <c r="N513" s="236">
        <v>1791.1027586206901</v>
      </c>
      <c r="O513" s="11">
        <v>1</v>
      </c>
      <c r="P513" s="236">
        <v>454.13</v>
      </c>
      <c r="Q513" s="236">
        <v>454.13</v>
      </c>
      <c r="R513" s="11">
        <v>77</v>
      </c>
      <c r="S513" s="236">
        <v>95805.3</v>
      </c>
      <c r="T513" s="236">
        <v>1244.22467532468</v>
      </c>
      <c r="U513" s="239"/>
      <c r="V513" s="11"/>
      <c r="W513" s="11"/>
      <c r="X513" s="11"/>
      <c r="Y513" s="11"/>
      <c r="Z513" s="11"/>
      <c r="AA513" s="11"/>
      <c r="AB513" s="11"/>
      <c r="AC513" s="11"/>
      <c r="AD513" s="11"/>
    </row>
    <row r="514" spans="1:30">
      <c r="A514" s="55"/>
      <c r="B514" s="11"/>
      <c r="C514" s="11" t="s">
        <v>535</v>
      </c>
      <c r="D514" s="11"/>
      <c r="E514" s="11" t="s">
        <v>158</v>
      </c>
      <c r="F514" s="231">
        <v>145</v>
      </c>
      <c r="G514" s="236">
        <v>125.242812570146</v>
      </c>
      <c r="H514" s="236">
        <v>213755.65</v>
      </c>
      <c r="I514" s="236">
        <v>1474.1768965517199</v>
      </c>
      <c r="J514" s="226">
        <v>13.577777777777801</v>
      </c>
      <c r="L514" s="11">
        <v>88</v>
      </c>
      <c r="M514" s="236">
        <v>87776.05</v>
      </c>
      <c r="N514" s="236">
        <v>1539.9307017543899</v>
      </c>
      <c r="O514" s="11">
        <v>3</v>
      </c>
      <c r="P514" s="236">
        <v>4002.26</v>
      </c>
      <c r="Q514" s="236">
        <v>1334.08666666667</v>
      </c>
      <c r="R514" s="11">
        <v>142</v>
      </c>
      <c r="S514" s="236">
        <v>209753.39</v>
      </c>
      <c r="T514" s="236">
        <v>1477.13654929577</v>
      </c>
      <c r="U514" s="239"/>
      <c r="V514" s="11"/>
      <c r="W514" s="11"/>
      <c r="X514" s="11"/>
      <c r="Y514" s="11"/>
      <c r="Z514" s="11"/>
      <c r="AA514" s="11"/>
      <c r="AB514" s="11"/>
      <c r="AC514" s="11"/>
      <c r="AD514" s="11"/>
    </row>
    <row r="515" spans="1:30">
      <c r="A515" s="55"/>
      <c r="B515" s="11"/>
      <c r="C515" s="11" t="s">
        <v>536</v>
      </c>
      <c r="D515" s="11"/>
      <c r="E515" s="11" t="s">
        <v>79</v>
      </c>
      <c r="F515" s="231">
        <v>65</v>
      </c>
      <c r="G515" s="236">
        <v>228.54822084481199</v>
      </c>
      <c r="H515" s="236">
        <v>121807.96</v>
      </c>
      <c r="I515" s="236">
        <v>1873.9686153846201</v>
      </c>
      <c r="J515" s="226">
        <v>16.272727272727298</v>
      </c>
      <c r="L515" s="11">
        <v>49</v>
      </c>
      <c r="M515" s="236">
        <v>59646.58</v>
      </c>
      <c r="N515" s="236">
        <v>3727.9112500000001</v>
      </c>
      <c r="O515" s="11"/>
      <c r="P515" s="236"/>
      <c r="Q515" s="236"/>
      <c r="R515" s="11">
        <v>65</v>
      </c>
      <c r="S515" s="236">
        <v>121807.96</v>
      </c>
      <c r="T515" s="236">
        <v>1873.9686153846201</v>
      </c>
      <c r="U515" s="239"/>
      <c r="V515" s="11"/>
      <c r="W515" s="11"/>
      <c r="X515" s="11"/>
      <c r="Y515" s="11"/>
      <c r="Z515" s="11"/>
      <c r="AA515" s="11"/>
      <c r="AB515" s="11"/>
      <c r="AC515" s="11"/>
      <c r="AD515" s="11"/>
    </row>
    <row r="516" spans="1:30">
      <c r="A516" s="55"/>
      <c r="B516" s="11"/>
      <c r="C516" s="11" t="s">
        <v>537</v>
      </c>
      <c r="D516" s="11"/>
      <c r="E516" s="11" t="s">
        <v>146</v>
      </c>
      <c r="F516" s="231">
        <v>20</v>
      </c>
      <c r="G516" s="236">
        <v>190.747863636364</v>
      </c>
      <c r="H516" s="236">
        <v>43559.09</v>
      </c>
      <c r="I516" s="236">
        <v>2177.9544999999998</v>
      </c>
      <c r="J516" s="226">
        <v>11.4</v>
      </c>
      <c r="L516" s="11">
        <v>15</v>
      </c>
      <c r="M516" s="236">
        <v>9894.27</v>
      </c>
      <c r="N516" s="236">
        <v>1978.854</v>
      </c>
      <c r="O516" s="11"/>
      <c r="P516" s="236"/>
      <c r="Q516" s="236"/>
      <c r="R516" s="11">
        <v>20</v>
      </c>
      <c r="S516" s="236">
        <v>43559.09</v>
      </c>
      <c r="T516" s="236">
        <v>2177.9544999999998</v>
      </c>
      <c r="U516" s="239"/>
      <c r="V516" s="11"/>
      <c r="W516" s="11"/>
      <c r="X516" s="11"/>
      <c r="Y516" s="11"/>
      <c r="Z516" s="11"/>
      <c r="AA516" s="11"/>
      <c r="AB516" s="11"/>
      <c r="AC516" s="11"/>
      <c r="AD516" s="11"/>
    </row>
    <row r="517" spans="1:30">
      <c r="A517" s="55"/>
      <c r="B517" s="11"/>
      <c r="C517" s="11" t="s">
        <v>656</v>
      </c>
      <c r="D517" s="11"/>
      <c r="E517" s="11" t="s">
        <v>336</v>
      </c>
      <c r="F517" s="231">
        <v>1</v>
      </c>
      <c r="G517" s="236"/>
      <c r="H517" s="236">
        <v>1364.38</v>
      </c>
      <c r="I517" s="236">
        <v>1364.38</v>
      </c>
      <c r="J517" s="226"/>
      <c r="L517" s="11">
        <v>1</v>
      </c>
      <c r="M517" s="236"/>
      <c r="N517" s="236"/>
      <c r="O517" s="11"/>
      <c r="P517" s="236"/>
      <c r="Q517" s="236"/>
      <c r="R517" s="11">
        <v>1</v>
      </c>
      <c r="S517" s="236">
        <v>1364.38</v>
      </c>
      <c r="T517" s="236">
        <v>1364.38</v>
      </c>
      <c r="U517" s="239"/>
      <c r="V517" s="11"/>
      <c r="W517" s="11"/>
      <c r="X517" s="11"/>
      <c r="Y517" s="11"/>
      <c r="Z517" s="11"/>
      <c r="AA517" s="11"/>
      <c r="AB517" s="11"/>
      <c r="AC517" s="11"/>
      <c r="AD517" s="11"/>
    </row>
    <row r="518" spans="1:30">
      <c r="A518" s="55"/>
      <c r="B518" s="11"/>
      <c r="C518" s="11" t="s">
        <v>538</v>
      </c>
      <c r="D518" s="11"/>
      <c r="E518" s="11" t="s">
        <v>336</v>
      </c>
      <c r="F518" s="231">
        <v>14</v>
      </c>
      <c r="G518" s="236">
        <v>141.93330303030299</v>
      </c>
      <c r="H518" s="236">
        <v>30253.58</v>
      </c>
      <c r="I518" s="236">
        <v>2160.9699999999998</v>
      </c>
      <c r="J518" s="226">
        <v>11.6</v>
      </c>
      <c r="L518" s="11">
        <v>7</v>
      </c>
      <c r="M518" s="236">
        <v>14693.66</v>
      </c>
      <c r="N518" s="236">
        <v>2099.09428571429</v>
      </c>
      <c r="O518" s="11"/>
      <c r="P518" s="236"/>
      <c r="Q518" s="236"/>
      <c r="R518" s="11">
        <v>14</v>
      </c>
      <c r="S518" s="236">
        <v>30253.58</v>
      </c>
      <c r="T518" s="236">
        <v>2160.9699999999998</v>
      </c>
      <c r="U518" s="239"/>
      <c r="V518" s="11"/>
      <c r="W518" s="11"/>
      <c r="X518" s="11"/>
      <c r="Y518" s="11"/>
      <c r="Z518" s="11"/>
      <c r="AA518" s="11"/>
      <c r="AB518" s="11"/>
      <c r="AC518" s="11"/>
      <c r="AD518" s="11"/>
    </row>
    <row r="519" spans="1:30">
      <c r="A519" s="55"/>
      <c r="B519" s="11"/>
      <c r="C519" s="11" t="s">
        <v>542</v>
      </c>
      <c r="D519" s="11"/>
      <c r="E519" s="11" t="s">
        <v>93</v>
      </c>
      <c r="F519" s="231">
        <v>3</v>
      </c>
      <c r="G519" s="236">
        <v>198.743333333333</v>
      </c>
      <c r="H519" s="236">
        <v>9256.8700000000008</v>
      </c>
      <c r="I519" s="236">
        <v>3085.6233333333298</v>
      </c>
      <c r="J519" s="226">
        <v>4</v>
      </c>
      <c r="L519" s="11">
        <v>1</v>
      </c>
      <c r="M519" s="236">
        <v>2355.7199999999998</v>
      </c>
      <c r="N519" s="236">
        <v>1177.8599999999999</v>
      </c>
      <c r="O519" s="11"/>
      <c r="P519" s="236"/>
      <c r="Q519" s="236"/>
      <c r="R519" s="11">
        <v>3</v>
      </c>
      <c r="S519" s="236">
        <v>9256.8700000000008</v>
      </c>
      <c r="T519" s="236">
        <v>3085.6233333333298</v>
      </c>
      <c r="U519" s="239"/>
      <c r="V519" s="11"/>
      <c r="W519" s="11"/>
      <c r="X519" s="11"/>
      <c r="Y519" s="11"/>
      <c r="Z519" s="11"/>
      <c r="AA519" s="11"/>
      <c r="AB519" s="11"/>
      <c r="AC519" s="11"/>
      <c r="AD519" s="11"/>
    </row>
    <row r="520" spans="1:30">
      <c r="A520" s="55"/>
      <c r="B520" s="11"/>
      <c r="C520" s="11" t="s">
        <v>544</v>
      </c>
      <c r="D520" s="11"/>
      <c r="E520" s="11" t="s">
        <v>182</v>
      </c>
      <c r="F520" s="231">
        <v>35</v>
      </c>
      <c r="G520" s="236">
        <v>119.66809228650099</v>
      </c>
      <c r="H520" s="236">
        <v>43197.49</v>
      </c>
      <c r="I520" s="236">
        <v>1234.2139999999999</v>
      </c>
      <c r="J520" s="226">
        <v>13.454545454545499</v>
      </c>
      <c r="L520" s="11">
        <v>23</v>
      </c>
      <c r="M520" s="236">
        <v>17501.650000000001</v>
      </c>
      <c r="N520" s="236">
        <v>1458.4708333333299</v>
      </c>
      <c r="O520" s="11">
        <v>2</v>
      </c>
      <c r="P520" s="236">
        <v>545.13</v>
      </c>
      <c r="Q520" s="236">
        <v>272.565</v>
      </c>
      <c r="R520" s="11">
        <v>33</v>
      </c>
      <c r="S520" s="236">
        <v>42652.36</v>
      </c>
      <c r="T520" s="236">
        <v>1292.4957575757601</v>
      </c>
      <c r="U520" s="239"/>
      <c r="V520" s="11"/>
      <c r="W520" s="11"/>
      <c r="X520" s="11"/>
      <c r="Y520" s="11"/>
      <c r="Z520" s="11"/>
      <c r="AA520" s="11"/>
      <c r="AB520" s="11"/>
      <c r="AC520" s="11"/>
      <c r="AD520" s="11"/>
    </row>
    <row r="521" spans="1:30">
      <c r="A521" s="55"/>
      <c r="B521" s="11"/>
      <c r="C521" s="11" t="s">
        <v>546</v>
      </c>
      <c r="D521" s="11"/>
      <c r="E521" s="11" t="s">
        <v>199</v>
      </c>
      <c r="F521" s="231">
        <v>3</v>
      </c>
      <c r="G521" s="236">
        <v>640.03833333333296</v>
      </c>
      <c r="H521" s="236">
        <v>8201.42</v>
      </c>
      <c r="I521" s="236">
        <v>2733.80666666667</v>
      </c>
      <c r="J521" s="226">
        <v>13</v>
      </c>
      <c r="L521" s="11">
        <v>2</v>
      </c>
      <c r="M521" s="236">
        <v>7680.46</v>
      </c>
      <c r="N521" s="236">
        <v>7680.46</v>
      </c>
      <c r="O521" s="11"/>
      <c r="P521" s="236"/>
      <c r="Q521" s="236"/>
      <c r="R521" s="11">
        <v>3</v>
      </c>
      <c r="S521" s="236">
        <v>8201.42</v>
      </c>
      <c r="T521" s="236">
        <v>2733.80666666667</v>
      </c>
      <c r="U521" s="239"/>
      <c r="V521" s="11"/>
      <c r="W521" s="11"/>
      <c r="X521" s="11"/>
      <c r="Y521" s="11"/>
      <c r="Z521" s="11"/>
      <c r="AA521" s="11"/>
      <c r="AB521" s="11"/>
      <c r="AC521" s="11"/>
      <c r="AD521" s="11"/>
    </row>
    <row r="522" spans="1:30">
      <c r="A522" s="55"/>
      <c r="B522" s="11"/>
      <c r="C522" s="11" t="s">
        <v>547</v>
      </c>
      <c r="D522" s="11"/>
      <c r="E522" s="11" t="s">
        <v>215</v>
      </c>
      <c r="F522" s="231">
        <v>94</v>
      </c>
      <c r="G522" s="236">
        <v>139.98813905286599</v>
      </c>
      <c r="H522" s="236">
        <v>151149.6</v>
      </c>
      <c r="I522" s="236">
        <v>1607.9744680851099</v>
      </c>
      <c r="J522" s="226">
        <v>12.909090909090899</v>
      </c>
      <c r="L522" s="11">
        <v>62</v>
      </c>
      <c r="M522" s="236">
        <v>60719.56</v>
      </c>
      <c r="N522" s="236">
        <v>1897.4862499999999</v>
      </c>
      <c r="O522" s="11"/>
      <c r="P522" s="236"/>
      <c r="Q522" s="236"/>
      <c r="R522" s="11">
        <v>94</v>
      </c>
      <c r="S522" s="236">
        <v>151149.6</v>
      </c>
      <c r="T522" s="236">
        <v>1607.9744680851099</v>
      </c>
      <c r="U522" s="239"/>
      <c r="V522" s="11"/>
      <c r="W522" s="11"/>
      <c r="X522" s="11"/>
      <c r="Y522" s="11"/>
      <c r="Z522" s="11"/>
      <c r="AA522" s="11"/>
      <c r="AB522" s="11"/>
      <c r="AC522" s="11"/>
      <c r="AD522" s="11"/>
    </row>
    <row r="523" spans="1:30">
      <c r="A523" s="55"/>
      <c r="B523" s="11"/>
      <c r="C523" s="11" t="s">
        <v>550</v>
      </c>
      <c r="D523" s="11"/>
      <c r="E523" s="11" t="s">
        <v>66</v>
      </c>
      <c r="F523" s="231">
        <v>83</v>
      </c>
      <c r="G523" s="236">
        <v>237.46616298300501</v>
      </c>
      <c r="H523" s="236">
        <v>145412.46</v>
      </c>
      <c r="I523" s="236">
        <v>1751.95734939759</v>
      </c>
      <c r="J523" s="226">
        <v>15.6111111111111</v>
      </c>
      <c r="L523" s="11">
        <v>60</v>
      </c>
      <c r="M523" s="236">
        <v>72135.67</v>
      </c>
      <c r="N523" s="236">
        <v>3136.3334782608699</v>
      </c>
      <c r="O523" s="11">
        <v>1</v>
      </c>
      <c r="P523" s="236">
        <v>173.11</v>
      </c>
      <c r="Q523" s="236">
        <v>173.11</v>
      </c>
      <c r="R523" s="11">
        <v>82</v>
      </c>
      <c r="S523" s="236">
        <v>145239.35</v>
      </c>
      <c r="T523" s="236">
        <v>1771.2115853658499</v>
      </c>
      <c r="U523" s="239"/>
      <c r="V523" s="11"/>
      <c r="W523" s="11"/>
      <c r="X523" s="11"/>
      <c r="Y523" s="11"/>
      <c r="Z523" s="11"/>
      <c r="AA523" s="11"/>
      <c r="AB523" s="11"/>
      <c r="AC523" s="11"/>
      <c r="AD523" s="11"/>
    </row>
    <row r="524" spans="1:30">
      <c r="A524" s="55"/>
      <c r="B524" s="11"/>
      <c r="C524" s="11" t="s">
        <v>552</v>
      </c>
      <c r="D524" s="11"/>
      <c r="E524" s="11" t="s">
        <v>77</v>
      </c>
      <c r="F524" s="231">
        <v>17</v>
      </c>
      <c r="G524" s="236">
        <v>190.48887626262601</v>
      </c>
      <c r="H524" s="236">
        <v>28791.01</v>
      </c>
      <c r="I524" s="236">
        <v>1693.5888235294101</v>
      </c>
      <c r="J524" s="226">
        <v>13.5</v>
      </c>
      <c r="L524" s="11">
        <v>8</v>
      </c>
      <c r="M524" s="236">
        <v>22174.95</v>
      </c>
      <c r="N524" s="236">
        <v>2463.88333333333</v>
      </c>
      <c r="O524" s="11"/>
      <c r="P524" s="236"/>
      <c r="Q524" s="236"/>
      <c r="R524" s="11">
        <v>17</v>
      </c>
      <c r="S524" s="236">
        <v>28791.01</v>
      </c>
      <c r="T524" s="236">
        <v>1693.5888235294101</v>
      </c>
      <c r="U524" s="239"/>
      <c r="V524" s="11"/>
      <c r="W524" s="11"/>
      <c r="X524" s="11"/>
      <c r="Y524" s="11"/>
      <c r="Z524" s="11"/>
      <c r="AA524" s="11"/>
      <c r="AB524" s="11"/>
      <c r="AC524" s="11"/>
      <c r="AD524" s="11"/>
    </row>
    <row r="525" spans="1:30">
      <c r="A525" s="55"/>
      <c r="B525" s="11"/>
      <c r="C525" s="11" t="s">
        <v>555</v>
      </c>
      <c r="D525" s="11"/>
      <c r="E525" s="11" t="s">
        <v>156</v>
      </c>
      <c r="F525" s="231">
        <v>1</v>
      </c>
      <c r="G525" s="236"/>
      <c r="H525" s="236">
        <v>265.20999999999998</v>
      </c>
      <c r="I525" s="236">
        <v>265.20999999999998</v>
      </c>
      <c r="J525" s="226"/>
      <c r="L525" s="11">
        <v>1</v>
      </c>
      <c r="M525" s="236"/>
      <c r="N525" s="236"/>
      <c r="O525" s="11"/>
      <c r="P525" s="236"/>
      <c r="Q525" s="236"/>
      <c r="R525" s="11">
        <v>1</v>
      </c>
      <c r="S525" s="236">
        <v>265.20999999999998</v>
      </c>
      <c r="T525" s="236">
        <v>265.20999999999998</v>
      </c>
      <c r="U525" s="239"/>
      <c r="V525" s="11"/>
      <c r="W525" s="11"/>
      <c r="X525" s="11"/>
      <c r="Y525" s="11"/>
      <c r="Z525" s="11"/>
      <c r="AA525" s="11"/>
      <c r="AB525" s="11"/>
      <c r="AC525" s="11"/>
      <c r="AD525" s="11"/>
    </row>
    <row r="526" spans="1:30">
      <c r="A526" s="55"/>
      <c r="B526" s="11"/>
      <c r="C526" s="11" t="s">
        <v>556</v>
      </c>
      <c r="D526" s="11"/>
      <c r="E526" s="11" t="s">
        <v>110</v>
      </c>
      <c r="F526" s="231">
        <v>20</v>
      </c>
      <c r="G526" s="236">
        <v>128.49259680134699</v>
      </c>
      <c r="H526" s="236">
        <v>38865.54</v>
      </c>
      <c r="I526" s="236">
        <v>1943.277</v>
      </c>
      <c r="J526" s="226">
        <v>19.6666666666667</v>
      </c>
      <c r="L526" s="11">
        <v>12</v>
      </c>
      <c r="M526" s="236">
        <v>24543.08</v>
      </c>
      <c r="N526" s="236">
        <v>3067.8850000000002</v>
      </c>
      <c r="O526" s="11"/>
      <c r="P526" s="236"/>
      <c r="Q526" s="236"/>
      <c r="R526" s="11">
        <v>20</v>
      </c>
      <c r="S526" s="236">
        <v>38865.54</v>
      </c>
      <c r="T526" s="236">
        <v>1943.277</v>
      </c>
      <c r="U526" s="239"/>
      <c r="V526" s="11"/>
      <c r="W526" s="11"/>
      <c r="X526" s="11"/>
      <c r="Y526" s="11"/>
      <c r="Z526" s="11"/>
      <c r="AA526" s="11"/>
      <c r="AB526" s="11"/>
      <c r="AC526" s="11"/>
      <c r="AD526" s="11"/>
    </row>
    <row r="527" spans="1:30">
      <c r="A527" s="55"/>
      <c r="B527" s="11"/>
      <c r="C527" s="11" t="s">
        <v>557</v>
      </c>
      <c r="D527" s="11"/>
      <c r="E527" s="11" t="s">
        <v>88</v>
      </c>
      <c r="F527" s="231">
        <v>2</v>
      </c>
      <c r="G527" s="236">
        <v>149.65125</v>
      </c>
      <c r="H527" s="236">
        <v>2332.9</v>
      </c>
      <c r="I527" s="236">
        <v>1166.45</v>
      </c>
      <c r="J527" s="226">
        <v>10</v>
      </c>
      <c r="L527" s="11"/>
      <c r="M527" s="236">
        <v>2332.9</v>
      </c>
      <c r="N527" s="236">
        <v>1166.45</v>
      </c>
      <c r="O527" s="11"/>
      <c r="P527" s="236"/>
      <c r="Q527" s="236"/>
      <c r="R527" s="11">
        <v>2</v>
      </c>
      <c r="S527" s="236">
        <v>2332.9</v>
      </c>
      <c r="T527" s="236">
        <v>1166.45</v>
      </c>
      <c r="U527" s="239"/>
      <c r="V527" s="11"/>
      <c r="W527" s="11"/>
      <c r="X527" s="11"/>
      <c r="Y527" s="11"/>
      <c r="Z527" s="11"/>
      <c r="AA527" s="11"/>
      <c r="AB527" s="11"/>
      <c r="AC527" s="11"/>
      <c r="AD527" s="11"/>
    </row>
    <row r="528" spans="1:30">
      <c r="A528" s="55"/>
      <c r="B528" s="11"/>
      <c r="C528" s="11" t="s">
        <v>557</v>
      </c>
      <c r="D528" s="11"/>
      <c r="E528" s="11" t="s">
        <v>558</v>
      </c>
      <c r="F528" s="231">
        <v>26</v>
      </c>
      <c r="G528" s="236">
        <v>138.26680303030301</v>
      </c>
      <c r="H528" s="236">
        <v>46471.199999999997</v>
      </c>
      <c r="I528" s="236">
        <v>1787.3538461538501</v>
      </c>
      <c r="J528" s="226">
        <v>12.625</v>
      </c>
      <c r="L528" s="11">
        <v>16</v>
      </c>
      <c r="M528" s="236">
        <v>31614.639999999999</v>
      </c>
      <c r="N528" s="236">
        <v>3161.4639999999999</v>
      </c>
      <c r="O528" s="11">
        <v>1</v>
      </c>
      <c r="P528" s="236">
        <v>979.99</v>
      </c>
      <c r="Q528" s="236">
        <v>979.99</v>
      </c>
      <c r="R528" s="11">
        <v>25</v>
      </c>
      <c r="S528" s="236">
        <v>45491.21</v>
      </c>
      <c r="T528" s="236">
        <v>1819.6484</v>
      </c>
      <c r="U528" s="239"/>
      <c r="V528" s="11"/>
      <c r="W528" s="11"/>
      <c r="X528" s="11"/>
      <c r="Y528" s="11"/>
      <c r="Z528" s="11"/>
      <c r="AA528" s="11"/>
      <c r="AB528" s="11"/>
      <c r="AC528" s="11"/>
      <c r="AD528" s="11"/>
    </row>
    <row r="529" spans="1:30">
      <c r="A529" s="55"/>
      <c r="B529" s="11"/>
      <c r="C529" s="11" t="s">
        <v>559</v>
      </c>
      <c r="D529" s="11"/>
      <c r="E529" s="11" t="s">
        <v>156</v>
      </c>
      <c r="F529" s="231">
        <v>129</v>
      </c>
      <c r="G529" s="236">
        <v>110.798679410383</v>
      </c>
      <c r="H529" s="236">
        <v>135682.09</v>
      </c>
      <c r="I529" s="236">
        <v>1051.79914728682</v>
      </c>
      <c r="J529" s="226">
        <v>12.8604651162791</v>
      </c>
      <c r="L529" s="11">
        <v>77</v>
      </c>
      <c r="M529" s="236">
        <v>69757.36</v>
      </c>
      <c r="N529" s="236">
        <v>1341.4876923076899</v>
      </c>
      <c r="O529" s="11">
        <v>2</v>
      </c>
      <c r="P529" s="236">
        <v>986.6</v>
      </c>
      <c r="Q529" s="236">
        <v>493.3</v>
      </c>
      <c r="R529" s="11">
        <v>127</v>
      </c>
      <c r="S529" s="236">
        <v>134695.49</v>
      </c>
      <c r="T529" s="236">
        <v>1060.59440944882</v>
      </c>
      <c r="U529" s="239"/>
      <c r="V529" s="11"/>
      <c r="W529" s="11"/>
      <c r="X529" s="11"/>
      <c r="Y529" s="11"/>
      <c r="Z529" s="11"/>
      <c r="AA529" s="11"/>
      <c r="AB529" s="11"/>
      <c r="AC529" s="11"/>
      <c r="AD529" s="11"/>
    </row>
    <row r="530" spans="1:30">
      <c r="A530" s="55"/>
      <c r="B530" s="11"/>
      <c r="C530" s="11" t="s">
        <v>560</v>
      </c>
      <c r="D530" s="11"/>
      <c r="E530" s="11" t="s">
        <v>156</v>
      </c>
      <c r="F530" s="231">
        <v>32</v>
      </c>
      <c r="G530" s="236">
        <v>254.34312082362101</v>
      </c>
      <c r="H530" s="236">
        <v>57100.47</v>
      </c>
      <c r="I530" s="236">
        <v>1784.3896875</v>
      </c>
      <c r="J530" s="226">
        <v>13.538461538461499</v>
      </c>
      <c r="L530" s="11">
        <v>16</v>
      </c>
      <c r="M530" s="236">
        <v>46765.07</v>
      </c>
      <c r="N530" s="236">
        <v>2922.816875</v>
      </c>
      <c r="O530" s="11"/>
      <c r="P530" s="236"/>
      <c r="Q530" s="236"/>
      <c r="R530" s="11">
        <v>32</v>
      </c>
      <c r="S530" s="236">
        <v>57100.47</v>
      </c>
      <c r="T530" s="236">
        <v>1784.3896875</v>
      </c>
      <c r="U530" s="239"/>
      <c r="V530" s="11"/>
      <c r="W530" s="11"/>
      <c r="X530" s="11"/>
      <c r="Y530" s="11"/>
      <c r="Z530" s="11"/>
      <c r="AA530" s="11"/>
      <c r="AB530" s="11"/>
      <c r="AC530" s="11"/>
      <c r="AD530" s="11"/>
    </row>
    <row r="531" spans="1:30">
      <c r="A531" s="55"/>
      <c r="B531" s="11"/>
      <c r="C531" s="11" t="s">
        <v>561</v>
      </c>
      <c r="D531" s="11"/>
      <c r="E531" s="11" t="s">
        <v>167</v>
      </c>
      <c r="F531" s="231">
        <v>559</v>
      </c>
      <c r="G531" s="236">
        <v>156.04605418361101</v>
      </c>
      <c r="H531" s="236">
        <v>785696.16</v>
      </c>
      <c r="I531" s="236">
        <v>1405.5387477638601</v>
      </c>
      <c r="J531" s="226">
        <v>14.0833333333333</v>
      </c>
      <c r="L531" s="11">
        <v>378</v>
      </c>
      <c r="M531" s="236">
        <v>372495.18</v>
      </c>
      <c r="N531" s="236">
        <v>2057.9844198894998</v>
      </c>
      <c r="O531" s="11">
        <v>12</v>
      </c>
      <c r="P531" s="236">
        <v>8574.86</v>
      </c>
      <c r="Q531" s="236">
        <v>714.57166666666706</v>
      </c>
      <c r="R531" s="11">
        <v>547</v>
      </c>
      <c r="S531" s="236">
        <v>777121.3</v>
      </c>
      <c r="T531" s="236">
        <v>1420.6970749543</v>
      </c>
      <c r="U531" s="239"/>
      <c r="V531" s="11"/>
      <c r="W531" s="11"/>
      <c r="X531" s="11"/>
      <c r="Y531" s="11"/>
      <c r="Z531" s="11"/>
      <c r="AA531" s="11"/>
      <c r="AB531" s="11"/>
      <c r="AC531" s="11"/>
      <c r="AD531" s="11"/>
    </row>
    <row r="532" spans="1:30">
      <c r="A532" s="55"/>
      <c r="B532" s="11"/>
      <c r="C532" s="11" t="s">
        <v>562</v>
      </c>
      <c r="D532" s="11"/>
      <c r="E532" s="11" t="s">
        <v>274</v>
      </c>
      <c r="F532" s="231">
        <v>10</v>
      </c>
      <c r="G532" s="236">
        <v>193.463876262626</v>
      </c>
      <c r="H532" s="236">
        <v>31462.18</v>
      </c>
      <c r="I532" s="236">
        <v>3146.2179999999998</v>
      </c>
      <c r="J532" s="226">
        <v>20.6666666666667</v>
      </c>
      <c r="L532" s="11">
        <v>6</v>
      </c>
      <c r="M532" s="236">
        <v>15021.18</v>
      </c>
      <c r="N532" s="236">
        <v>3755.2950000000001</v>
      </c>
      <c r="O532" s="11"/>
      <c r="P532" s="236"/>
      <c r="Q532" s="236"/>
      <c r="R532" s="11">
        <v>10</v>
      </c>
      <c r="S532" s="236">
        <v>31462.18</v>
      </c>
      <c r="T532" s="236">
        <v>3146.2179999999998</v>
      </c>
      <c r="U532" s="239"/>
      <c r="V532" s="11"/>
      <c r="W532" s="11"/>
      <c r="X532" s="11"/>
      <c r="Y532" s="11"/>
      <c r="Z532" s="11"/>
      <c r="AA532" s="11"/>
      <c r="AB532" s="11"/>
      <c r="AC532" s="11"/>
      <c r="AD532" s="11"/>
    </row>
    <row r="533" spans="1:30">
      <c r="A533" s="55"/>
      <c r="B533" s="11"/>
      <c r="C533" s="11" t="s">
        <v>658</v>
      </c>
      <c r="D533" s="11"/>
      <c r="E533" s="11" t="s">
        <v>564</v>
      </c>
      <c r="F533" s="231">
        <v>20</v>
      </c>
      <c r="G533" s="236">
        <v>127.768262987013</v>
      </c>
      <c r="H533" s="236">
        <v>23891.52</v>
      </c>
      <c r="I533" s="236">
        <v>1194.576</v>
      </c>
      <c r="J533" s="226">
        <v>14.1428571428571</v>
      </c>
      <c r="L533" s="11">
        <v>12</v>
      </c>
      <c r="M533" s="236">
        <v>15327.68</v>
      </c>
      <c r="N533" s="236">
        <v>1915.96</v>
      </c>
      <c r="O533" s="11"/>
      <c r="P533" s="236"/>
      <c r="Q533" s="236"/>
      <c r="R533" s="11">
        <v>20</v>
      </c>
      <c r="S533" s="236">
        <v>23891.52</v>
      </c>
      <c r="T533" s="236">
        <v>1194.576</v>
      </c>
      <c r="U533" s="239"/>
      <c r="V533" s="11"/>
      <c r="W533" s="11"/>
      <c r="X533" s="11"/>
      <c r="Y533" s="11"/>
      <c r="Z533" s="11"/>
      <c r="AA533" s="11"/>
      <c r="AB533" s="11"/>
      <c r="AC533" s="11"/>
      <c r="AD533" s="11"/>
    </row>
    <row r="534" spans="1:30">
      <c r="A534" s="55"/>
      <c r="B534" s="11"/>
      <c r="C534" s="11" t="s">
        <v>565</v>
      </c>
      <c r="D534" s="11"/>
      <c r="E534" s="11" t="s">
        <v>117</v>
      </c>
      <c r="F534" s="231">
        <v>65</v>
      </c>
      <c r="G534" s="236">
        <v>181.42411305361301</v>
      </c>
      <c r="H534" s="236">
        <v>148321.51</v>
      </c>
      <c r="I534" s="236">
        <v>2281.8693846153901</v>
      </c>
      <c r="J534" s="226">
        <v>13.846153846153801</v>
      </c>
      <c r="L534" s="11">
        <v>45</v>
      </c>
      <c r="M534" s="236">
        <v>39292.68</v>
      </c>
      <c r="N534" s="236">
        <v>1964.634</v>
      </c>
      <c r="O534" s="11"/>
      <c r="P534" s="236"/>
      <c r="Q534" s="236"/>
      <c r="R534" s="11">
        <v>65</v>
      </c>
      <c r="S534" s="236">
        <v>148321.51</v>
      </c>
      <c r="T534" s="236">
        <v>2281.8693846153901</v>
      </c>
      <c r="U534" s="239"/>
      <c r="V534" s="11"/>
      <c r="W534" s="11"/>
      <c r="X534" s="11"/>
      <c r="Y534" s="11"/>
      <c r="Z534" s="11"/>
      <c r="AA534" s="11"/>
      <c r="AB534" s="11"/>
      <c r="AC534" s="11"/>
      <c r="AD534" s="11"/>
    </row>
    <row r="535" spans="1:30">
      <c r="A535" s="55"/>
      <c r="B535" s="11"/>
      <c r="C535" s="11" t="s">
        <v>569</v>
      </c>
      <c r="D535" s="11"/>
      <c r="E535" s="11" t="s">
        <v>445</v>
      </c>
      <c r="F535" s="231">
        <v>99</v>
      </c>
      <c r="G535" s="236">
        <v>122.952401111268</v>
      </c>
      <c r="H535" s="236">
        <v>123751.54</v>
      </c>
      <c r="I535" s="236">
        <v>1250.01555555556</v>
      </c>
      <c r="J535" s="226">
        <v>13.1071428571429</v>
      </c>
      <c r="L535" s="11">
        <v>60</v>
      </c>
      <c r="M535" s="236">
        <v>62792.25</v>
      </c>
      <c r="N535" s="236">
        <v>1610.0576923076901</v>
      </c>
      <c r="O535" s="11">
        <v>1</v>
      </c>
      <c r="P535" s="236">
        <v>2162.35</v>
      </c>
      <c r="Q535" s="236">
        <v>2162.35</v>
      </c>
      <c r="R535" s="11">
        <v>98</v>
      </c>
      <c r="S535" s="236">
        <v>121589.19</v>
      </c>
      <c r="T535" s="236">
        <v>1240.7060204081599</v>
      </c>
      <c r="U535" s="239"/>
      <c r="V535" s="11"/>
      <c r="W535" s="11"/>
      <c r="X535" s="11"/>
      <c r="Y535" s="11"/>
      <c r="Z535" s="11"/>
      <c r="AA535" s="11"/>
      <c r="AB535" s="11"/>
      <c r="AC535" s="11"/>
      <c r="AD535" s="11"/>
    </row>
    <row r="536" spans="1:30" ht="15" thickBot="1">
      <c r="A536" s="55"/>
      <c r="B536" s="11"/>
      <c r="C536" s="11"/>
      <c r="D536" s="11"/>
      <c r="E536" s="11"/>
      <c r="F536" s="245"/>
      <c r="G536" s="237"/>
      <c r="H536" s="237"/>
      <c r="I536" s="237"/>
      <c r="J536" s="238"/>
      <c r="M536" s="237"/>
      <c r="N536" s="237"/>
      <c r="P536" s="237"/>
      <c r="Q536" s="237"/>
      <c r="S536" s="237"/>
      <c r="T536" s="237"/>
      <c r="U536" s="239"/>
      <c r="V536" s="11"/>
      <c r="W536" s="11"/>
      <c r="X536" s="11"/>
      <c r="Y536" s="11"/>
      <c r="Z536" s="11"/>
      <c r="AA536" s="11"/>
      <c r="AB536" s="11"/>
      <c r="AC536" s="11"/>
      <c r="AD536" s="11"/>
    </row>
    <row r="537" spans="1:30" ht="15" thickBot="1">
      <c r="A537" s="55"/>
      <c r="B537" s="87" t="s">
        <v>572</v>
      </c>
      <c r="C537" s="94"/>
      <c r="D537" s="94"/>
      <c r="E537" s="94"/>
      <c r="F537" s="231">
        <v>14922</v>
      </c>
      <c r="G537" s="236">
        <v>172.06594322539556</v>
      </c>
      <c r="H537" s="236">
        <v>21583094.179999992</v>
      </c>
      <c r="I537" s="236">
        <v>1537.6942393340373</v>
      </c>
      <c r="J537" s="226">
        <v>13.888512354289398</v>
      </c>
      <c r="L537" s="11">
        <v>9369</v>
      </c>
      <c r="M537" s="236">
        <v>54438.318926829284</v>
      </c>
      <c r="N537" s="236">
        <v>2288.4436712345901</v>
      </c>
      <c r="O537" s="11">
        <v>341</v>
      </c>
      <c r="P537" s="236">
        <v>267681.83000000007</v>
      </c>
      <c r="Q537" s="236">
        <v>825.39631664297531</v>
      </c>
      <c r="R537" s="11">
        <v>14581</v>
      </c>
      <c r="S537" s="236">
        <v>21315412.350000005</v>
      </c>
      <c r="T537" s="236">
        <v>1541.8485957650896</v>
      </c>
      <c r="U537" s="239"/>
      <c r="V537" s="91"/>
      <c r="W537" s="89"/>
      <c r="X537" s="93" t="s">
        <v>573</v>
      </c>
      <c r="Y537" s="89"/>
      <c r="Z537" s="89"/>
      <c r="AA537" s="93" t="s">
        <v>573</v>
      </c>
      <c r="AB537" s="89"/>
      <c r="AC537" s="89"/>
      <c r="AD537" s="95" t="s">
        <v>573</v>
      </c>
    </row>
    <row r="538" spans="1:30" s="4" customFormat="1" ht="13.2">
      <c r="A538" s="55"/>
      <c r="F538" s="233"/>
      <c r="G538" s="239"/>
      <c r="H538" s="239"/>
      <c r="I538" s="239"/>
      <c r="J538" s="228"/>
      <c r="L538" s="50"/>
      <c r="M538" s="239"/>
      <c r="N538" s="239"/>
      <c r="P538" s="239"/>
      <c r="Q538" s="239"/>
      <c r="S538" s="239"/>
      <c r="T538" s="239"/>
      <c r="U538" s="239"/>
      <c r="V538" s="50"/>
    </row>
    <row r="539" spans="1:30" ht="79.2">
      <c r="A539" s="55" t="s">
        <v>661</v>
      </c>
      <c r="B539" s="63" t="s">
        <v>810</v>
      </c>
      <c r="C539" s="63" t="s">
        <v>35</v>
      </c>
      <c r="D539" s="63" t="s">
        <v>36</v>
      </c>
      <c r="E539" s="63" t="s">
        <v>37</v>
      </c>
      <c r="F539" s="246" t="s">
        <v>834</v>
      </c>
      <c r="G539" s="240" t="s">
        <v>812</v>
      </c>
      <c r="H539" s="240" t="s">
        <v>835</v>
      </c>
      <c r="I539" s="240" t="s">
        <v>814</v>
      </c>
      <c r="J539" s="241" t="s">
        <v>815</v>
      </c>
      <c r="K539" s="67"/>
      <c r="L539" s="64" t="s">
        <v>816</v>
      </c>
      <c r="M539" s="240" t="s">
        <v>836</v>
      </c>
      <c r="N539" s="240" t="s">
        <v>818</v>
      </c>
      <c r="O539" s="64" t="s">
        <v>819</v>
      </c>
      <c r="P539" s="240" t="s">
        <v>820</v>
      </c>
      <c r="Q539" s="240" t="s">
        <v>821</v>
      </c>
      <c r="R539" s="64" t="s">
        <v>822</v>
      </c>
      <c r="S539" s="240" t="s">
        <v>823</v>
      </c>
      <c r="T539" s="240" t="s">
        <v>824</v>
      </c>
      <c r="U539" s="249"/>
      <c r="V539" s="64" t="s">
        <v>825</v>
      </c>
      <c r="W539" s="64" t="s">
        <v>826</v>
      </c>
      <c r="X539" s="64" t="s">
        <v>827</v>
      </c>
      <c r="Y539" s="64" t="s">
        <v>828</v>
      </c>
      <c r="Z539" s="64" t="s">
        <v>829</v>
      </c>
      <c r="AA539" s="64" t="s">
        <v>830</v>
      </c>
      <c r="AB539" s="64" t="s">
        <v>831</v>
      </c>
      <c r="AC539" s="64" t="s">
        <v>832</v>
      </c>
      <c r="AD539" s="64" t="s">
        <v>833</v>
      </c>
    </row>
    <row r="540" spans="1:30">
      <c r="A540" s="55"/>
      <c r="B540" s="11"/>
      <c r="C540" s="11" t="s">
        <v>53</v>
      </c>
      <c r="D540" s="11"/>
      <c r="E540" s="11" t="s">
        <v>54</v>
      </c>
      <c r="F540" s="231">
        <v>166</v>
      </c>
      <c r="G540" s="236">
        <v>80.125842145276096</v>
      </c>
      <c r="H540" s="236">
        <v>76749.539999999994</v>
      </c>
      <c r="I540" s="236">
        <v>462.34662650602399</v>
      </c>
      <c r="J540" s="226">
        <v>9.5094339622641506</v>
      </c>
      <c r="L540" s="11">
        <v>111</v>
      </c>
      <c r="M540" s="236">
        <v>34246.79</v>
      </c>
      <c r="N540" s="236">
        <v>622.66890909090898</v>
      </c>
      <c r="O540" s="11">
        <v>6</v>
      </c>
      <c r="P540" s="236">
        <v>2143.44</v>
      </c>
      <c r="Q540" s="236">
        <v>357.24</v>
      </c>
      <c r="R540" s="11">
        <v>160</v>
      </c>
      <c r="S540" s="236">
        <v>74606.100000000006</v>
      </c>
      <c r="T540" s="236">
        <v>466.28812499999998</v>
      </c>
      <c r="U540" s="239"/>
      <c r="V540" s="11">
        <v>1357</v>
      </c>
      <c r="W540" s="11">
        <v>23014.240000000002</v>
      </c>
      <c r="X540" s="11">
        <v>16.959646278555638</v>
      </c>
      <c r="Y540" s="11"/>
      <c r="Z540" s="11"/>
      <c r="AA540" s="11"/>
      <c r="AB540" s="11"/>
      <c r="AC540" s="11"/>
      <c r="AD540" s="11"/>
    </row>
    <row r="541" spans="1:30">
      <c r="A541" s="55" t="s">
        <v>837</v>
      </c>
      <c r="B541" s="11"/>
      <c r="C541" s="11" t="s">
        <v>53</v>
      </c>
      <c r="D541" s="11"/>
      <c r="E541" s="11" t="s">
        <v>56</v>
      </c>
      <c r="F541" s="231">
        <v>211</v>
      </c>
      <c r="G541" s="236">
        <v>70.897420314149102</v>
      </c>
      <c r="H541" s="236">
        <v>93662.65</v>
      </c>
      <c r="I541" s="236">
        <v>443.89881516587701</v>
      </c>
      <c r="J541" s="226">
        <v>10.2203389830508</v>
      </c>
      <c r="L541" s="11">
        <v>150</v>
      </c>
      <c r="M541" s="236">
        <v>29427.360000000001</v>
      </c>
      <c r="N541" s="236">
        <v>482.415737704918</v>
      </c>
      <c r="O541" s="11">
        <v>10</v>
      </c>
      <c r="P541" s="236">
        <v>4158.76</v>
      </c>
      <c r="Q541" s="236">
        <v>415.87599999999998</v>
      </c>
      <c r="R541" s="11">
        <v>201</v>
      </c>
      <c r="S541" s="236">
        <v>89503.89</v>
      </c>
      <c r="T541" s="236">
        <v>445.29298507462698</v>
      </c>
      <c r="U541" s="239"/>
      <c r="V541" s="11"/>
      <c r="W541" s="11"/>
      <c r="X541" s="11"/>
      <c r="Y541" s="11"/>
      <c r="Z541" s="11"/>
      <c r="AA541" s="11"/>
      <c r="AB541" s="11"/>
      <c r="AC541" s="11"/>
      <c r="AD541" s="11"/>
    </row>
    <row r="542" spans="1:30">
      <c r="A542" s="55"/>
      <c r="B542" s="11"/>
      <c r="C542" s="11" t="s">
        <v>57</v>
      </c>
      <c r="D542" s="11"/>
      <c r="E542" s="11" t="s">
        <v>54</v>
      </c>
      <c r="F542" s="231">
        <v>28</v>
      </c>
      <c r="G542" s="236">
        <v>79.610260989010996</v>
      </c>
      <c r="H542" s="236">
        <v>15301.87</v>
      </c>
      <c r="I542" s="236">
        <v>546.49535714285696</v>
      </c>
      <c r="J542" s="226">
        <v>10.4166666666667</v>
      </c>
      <c r="L542" s="11">
        <v>16</v>
      </c>
      <c r="M542" s="236">
        <v>6789.14</v>
      </c>
      <c r="N542" s="236">
        <v>565.761666666667</v>
      </c>
      <c r="O542" s="11"/>
      <c r="P542" s="236"/>
      <c r="Q542" s="236"/>
      <c r="R542" s="11">
        <v>28</v>
      </c>
      <c r="S542" s="236">
        <v>15301.87</v>
      </c>
      <c r="T542" s="236">
        <v>546.49535714285696</v>
      </c>
      <c r="U542" s="239"/>
      <c r="V542" s="11"/>
      <c r="W542" s="11"/>
      <c r="X542" s="11"/>
      <c r="Y542" s="11"/>
      <c r="Z542" s="11"/>
      <c r="AA542" s="11"/>
      <c r="AB542" s="11"/>
      <c r="AC542" s="11"/>
      <c r="AD542" s="11"/>
    </row>
    <row r="543" spans="1:30">
      <c r="A543" s="55"/>
      <c r="B543" s="11"/>
      <c r="C543" s="11" t="s">
        <v>58</v>
      </c>
      <c r="D543" s="11"/>
      <c r="E543" s="11" t="s">
        <v>59</v>
      </c>
      <c r="F543" s="231">
        <v>23</v>
      </c>
      <c r="G543" s="236">
        <v>69.107819204604894</v>
      </c>
      <c r="H543" s="236">
        <v>9263.56</v>
      </c>
      <c r="I543" s="236">
        <v>402.76347826086999</v>
      </c>
      <c r="J543" s="226">
        <v>9.4285714285714306</v>
      </c>
      <c r="L543" s="11">
        <v>16</v>
      </c>
      <c r="M543" s="236">
        <v>2775.86</v>
      </c>
      <c r="N543" s="236">
        <v>396.55142857142903</v>
      </c>
      <c r="O543" s="11"/>
      <c r="P543" s="236"/>
      <c r="Q543" s="236"/>
      <c r="R543" s="11">
        <v>23</v>
      </c>
      <c r="S543" s="236">
        <v>9263.56</v>
      </c>
      <c r="T543" s="236">
        <v>402.76347826086999</v>
      </c>
      <c r="U543" s="239"/>
      <c r="V543" s="11"/>
      <c r="W543" s="11"/>
      <c r="X543" s="11"/>
      <c r="Y543" s="11"/>
      <c r="Z543" s="11"/>
      <c r="AA543" s="11"/>
      <c r="AB543" s="11"/>
      <c r="AC543" s="11"/>
      <c r="AD543" s="11"/>
    </row>
    <row r="544" spans="1:30">
      <c r="A544" s="55"/>
      <c r="B544" s="11"/>
      <c r="C544" s="11" t="s">
        <v>60</v>
      </c>
      <c r="D544" s="11"/>
      <c r="E544" s="11" t="s">
        <v>61</v>
      </c>
      <c r="F544" s="231">
        <v>2</v>
      </c>
      <c r="G544" s="236"/>
      <c r="H544" s="236">
        <v>174.91</v>
      </c>
      <c r="I544" s="236">
        <v>87.454999999999998</v>
      </c>
      <c r="J544" s="226"/>
      <c r="L544" s="11">
        <v>2</v>
      </c>
      <c r="M544" s="236"/>
      <c r="N544" s="236"/>
      <c r="O544" s="11"/>
      <c r="P544" s="236"/>
      <c r="Q544" s="236"/>
      <c r="R544" s="11">
        <v>2</v>
      </c>
      <c r="S544" s="236">
        <v>174.91</v>
      </c>
      <c r="T544" s="236">
        <v>87.454999999999998</v>
      </c>
      <c r="U544" s="239"/>
      <c r="V544" s="11"/>
      <c r="W544" s="11"/>
      <c r="X544" s="11"/>
      <c r="Y544" s="11"/>
      <c r="Z544" s="11"/>
      <c r="AA544" s="11"/>
      <c r="AB544" s="11"/>
      <c r="AC544" s="11"/>
      <c r="AD544" s="11"/>
    </row>
    <row r="545" spans="1:30">
      <c r="A545" s="55"/>
      <c r="B545" s="11"/>
      <c r="C545" s="11" t="s">
        <v>62</v>
      </c>
      <c r="D545" s="11"/>
      <c r="E545" s="11" t="s">
        <v>63</v>
      </c>
      <c r="F545" s="231">
        <v>29</v>
      </c>
      <c r="G545" s="236">
        <v>129.80043223443201</v>
      </c>
      <c r="H545" s="236">
        <v>17050.490000000002</v>
      </c>
      <c r="I545" s="236">
        <v>587.94793103448296</v>
      </c>
      <c r="J545" s="226">
        <v>8.1999999999999993</v>
      </c>
      <c r="L545" s="11">
        <v>24</v>
      </c>
      <c r="M545" s="236">
        <v>2760.72</v>
      </c>
      <c r="N545" s="236">
        <v>552.14400000000001</v>
      </c>
      <c r="O545" s="11">
        <v>1</v>
      </c>
      <c r="P545" s="236">
        <v>1676.67</v>
      </c>
      <c r="Q545" s="236">
        <v>1676.67</v>
      </c>
      <c r="R545" s="11">
        <v>28</v>
      </c>
      <c r="S545" s="236">
        <v>15373.82</v>
      </c>
      <c r="T545" s="236">
        <v>549.06500000000005</v>
      </c>
      <c r="U545" s="239"/>
      <c r="V545" s="11"/>
      <c r="W545" s="11"/>
      <c r="X545" s="11"/>
      <c r="Y545" s="11"/>
      <c r="Z545" s="11"/>
      <c r="AA545" s="11"/>
      <c r="AB545" s="11"/>
      <c r="AC545" s="11"/>
      <c r="AD545" s="11"/>
    </row>
    <row r="546" spans="1:30">
      <c r="A546" s="55"/>
      <c r="B546" s="11"/>
      <c r="C546" s="11" t="s">
        <v>71</v>
      </c>
      <c r="D546" s="11"/>
      <c r="E546" s="11" t="s">
        <v>72</v>
      </c>
      <c r="F546" s="231">
        <v>191</v>
      </c>
      <c r="G546" s="236">
        <v>99.6225751475517</v>
      </c>
      <c r="H546" s="236">
        <v>116167.11</v>
      </c>
      <c r="I546" s="236">
        <v>608.20476439790605</v>
      </c>
      <c r="J546" s="226">
        <v>11.105263157894701</v>
      </c>
      <c r="L546" s="11">
        <v>134</v>
      </c>
      <c r="M546" s="236">
        <v>42638</v>
      </c>
      <c r="N546" s="236">
        <v>748.03508771929796</v>
      </c>
      <c r="O546" s="11">
        <v>6</v>
      </c>
      <c r="P546" s="236">
        <v>3663.92</v>
      </c>
      <c r="Q546" s="236">
        <v>610.65333333333297</v>
      </c>
      <c r="R546" s="11">
        <v>185</v>
      </c>
      <c r="S546" s="236">
        <v>112503.19</v>
      </c>
      <c r="T546" s="236">
        <v>608.12535135135101</v>
      </c>
      <c r="U546" s="239"/>
      <c r="V546" s="11"/>
      <c r="W546" s="11"/>
      <c r="X546" s="11"/>
      <c r="Y546" s="11"/>
      <c r="Z546" s="11"/>
      <c r="AA546" s="11"/>
      <c r="AB546" s="11"/>
      <c r="AC546" s="11"/>
      <c r="AD546" s="11"/>
    </row>
    <row r="547" spans="1:30">
      <c r="A547" s="55"/>
      <c r="B547" s="11"/>
      <c r="C547" s="11" t="s">
        <v>73</v>
      </c>
      <c r="D547" s="11"/>
      <c r="E547" s="11" t="s">
        <v>74</v>
      </c>
      <c r="F547" s="231">
        <v>706</v>
      </c>
      <c r="G547" s="236">
        <v>73.950666242545694</v>
      </c>
      <c r="H547" s="236">
        <v>342263.1</v>
      </c>
      <c r="I547" s="236">
        <v>484.791926345609</v>
      </c>
      <c r="J547" s="226">
        <v>10.721254355400699</v>
      </c>
      <c r="L547" s="11">
        <v>415</v>
      </c>
      <c r="M547" s="236">
        <v>174981.09</v>
      </c>
      <c r="N547" s="236">
        <v>601.30958762886598</v>
      </c>
      <c r="O547" s="11">
        <v>21</v>
      </c>
      <c r="P547" s="236">
        <v>7210.88</v>
      </c>
      <c r="Q547" s="236">
        <v>343.37523809523799</v>
      </c>
      <c r="R547" s="11">
        <v>685</v>
      </c>
      <c r="S547" s="236">
        <v>335052.21999999997</v>
      </c>
      <c r="T547" s="236">
        <v>489.12732846715301</v>
      </c>
      <c r="U547" s="239"/>
      <c r="V547" s="11"/>
      <c r="W547" s="11"/>
      <c r="X547" s="11"/>
      <c r="Y547" s="11"/>
      <c r="Z547" s="11"/>
      <c r="AA547" s="11"/>
      <c r="AB547" s="11"/>
      <c r="AC547" s="11"/>
      <c r="AD547" s="11"/>
    </row>
    <row r="548" spans="1:30">
      <c r="A548" s="55"/>
      <c r="B548" s="11"/>
      <c r="C548" s="11" t="s">
        <v>78</v>
      </c>
      <c r="D548" s="11"/>
      <c r="E548" s="11" t="s">
        <v>79</v>
      </c>
      <c r="F548" s="231">
        <v>1</v>
      </c>
      <c r="G548" s="236"/>
      <c r="H548" s="236">
        <v>441.36</v>
      </c>
      <c r="I548" s="236">
        <v>441.36</v>
      </c>
      <c r="J548" s="226"/>
      <c r="L548" s="11">
        <v>1</v>
      </c>
      <c r="M548" s="236"/>
      <c r="N548" s="236"/>
      <c r="O548" s="11"/>
      <c r="P548" s="236"/>
      <c r="Q548" s="236"/>
      <c r="R548" s="11">
        <v>1</v>
      </c>
      <c r="S548" s="236">
        <v>441.36</v>
      </c>
      <c r="T548" s="236">
        <v>441.36</v>
      </c>
      <c r="U548" s="239"/>
      <c r="V548" s="11"/>
      <c r="W548" s="11"/>
      <c r="X548" s="11"/>
      <c r="Y548" s="11"/>
      <c r="Z548" s="11"/>
      <c r="AA548" s="11"/>
      <c r="AB548" s="11"/>
      <c r="AC548" s="11"/>
      <c r="AD548" s="11"/>
    </row>
    <row r="549" spans="1:30">
      <c r="A549" s="55"/>
      <c r="B549" s="11"/>
      <c r="C549" s="11" t="s">
        <v>80</v>
      </c>
      <c r="D549" s="11"/>
      <c r="E549" s="11" t="s">
        <v>81</v>
      </c>
      <c r="F549" s="231">
        <v>1</v>
      </c>
      <c r="G549" s="236"/>
      <c r="H549" s="236">
        <v>903.44</v>
      </c>
      <c r="I549" s="236">
        <v>903.44</v>
      </c>
      <c r="J549" s="226"/>
      <c r="L549" s="11">
        <v>1</v>
      </c>
      <c r="M549" s="236"/>
      <c r="N549" s="236"/>
      <c r="O549" s="11"/>
      <c r="P549" s="236"/>
      <c r="Q549" s="236"/>
      <c r="R549" s="11">
        <v>1</v>
      </c>
      <c r="S549" s="236">
        <v>903.44</v>
      </c>
      <c r="T549" s="236">
        <v>903.44</v>
      </c>
      <c r="U549" s="239"/>
      <c r="V549" s="11"/>
      <c r="W549" s="11"/>
      <c r="X549" s="11"/>
      <c r="Y549" s="11"/>
      <c r="Z549" s="11"/>
      <c r="AA549" s="11"/>
      <c r="AB549" s="11"/>
      <c r="AC549" s="11"/>
      <c r="AD549" s="11"/>
    </row>
    <row r="550" spans="1:30">
      <c r="A550" s="55"/>
      <c r="B550" s="11"/>
      <c r="C550" s="11" t="s">
        <v>82</v>
      </c>
      <c r="D550" s="11"/>
      <c r="E550" s="11" t="s">
        <v>83</v>
      </c>
      <c r="F550" s="231">
        <v>5</v>
      </c>
      <c r="G550" s="236">
        <v>110.675384615385</v>
      </c>
      <c r="H550" s="236">
        <v>4553.7</v>
      </c>
      <c r="I550" s="236">
        <v>910.74</v>
      </c>
      <c r="J550" s="226">
        <v>13</v>
      </c>
      <c r="L550" s="11">
        <v>4</v>
      </c>
      <c r="M550" s="236">
        <v>1203.02</v>
      </c>
      <c r="N550" s="236">
        <v>1203.02</v>
      </c>
      <c r="O550" s="11"/>
      <c r="P550" s="236"/>
      <c r="Q550" s="236"/>
      <c r="R550" s="11">
        <v>5</v>
      </c>
      <c r="S550" s="236">
        <v>4553.7</v>
      </c>
      <c r="T550" s="236">
        <v>910.74</v>
      </c>
      <c r="U550" s="239"/>
      <c r="V550" s="11"/>
      <c r="W550" s="11"/>
      <c r="X550" s="11"/>
      <c r="Y550" s="11"/>
      <c r="Z550" s="11"/>
      <c r="AA550" s="11"/>
      <c r="AB550" s="11"/>
      <c r="AC550" s="11"/>
      <c r="AD550" s="11"/>
    </row>
    <row r="551" spans="1:30">
      <c r="A551" s="55"/>
      <c r="B551" s="11"/>
      <c r="C551" s="11" t="s">
        <v>85</v>
      </c>
      <c r="D551" s="11"/>
      <c r="E551" s="11" t="s">
        <v>87</v>
      </c>
      <c r="F551" s="231">
        <v>8</v>
      </c>
      <c r="G551" s="236">
        <v>43.6773076923077</v>
      </c>
      <c r="H551" s="236">
        <v>4059.72</v>
      </c>
      <c r="I551" s="236">
        <v>507.46499999999997</v>
      </c>
      <c r="J551" s="226">
        <v>11.5</v>
      </c>
      <c r="L551" s="11">
        <v>6</v>
      </c>
      <c r="M551" s="236">
        <v>704.92</v>
      </c>
      <c r="N551" s="236">
        <v>352.46</v>
      </c>
      <c r="O551" s="11"/>
      <c r="P551" s="236"/>
      <c r="Q551" s="236"/>
      <c r="R551" s="11">
        <v>8</v>
      </c>
      <c r="S551" s="236">
        <v>4059.72</v>
      </c>
      <c r="T551" s="236">
        <v>507.46499999999997</v>
      </c>
      <c r="U551" s="239"/>
      <c r="V551" s="11"/>
      <c r="W551" s="11"/>
      <c r="X551" s="11"/>
      <c r="Y551" s="11"/>
      <c r="Z551" s="11"/>
      <c r="AA551" s="11"/>
      <c r="AB551" s="11"/>
      <c r="AC551" s="11"/>
      <c r="AD551" s="11"/>
    </row>
    <row r="552" spans="1:30">
      <c r="A552" s="55"/>
      <c r="B552" s="11"/>
      <c r="C552" s="11" t="s">
        <v>90</v>
      </c>
      <c r="D552" s="11"/>
      <c r="E552" s="11" t="s">
        <v>68</v>
      </c>
      <c r="F552" s="231">
        <v>158</v>
      </c>
      <c r="G552" s="236">
        <v>90.193888739054103</v>
      </c>
      <c r="H552" s="236">
        <v>95342.66</v>
      </c>
      <c r="I552" s="236">
        <v>603.434556962025</v>
      </c>
      <c r="J552" s="226">
        <v>10.9473684210526</v>
      </c>
      <c r="L552" s="11">
        <v>101</v>
      </c>
      <c r="M552" s="236">
        <v>45071.51</v>
      </c>
      <c r="N552" s="236">
        <v>790.72824561403502</v>
      </c>
      <c r="O552" s="11">
        <v>3</v>
      </c>
      <c r="P552" s="236">
        <v>1175.3900000000001</v>
      </c>
      <c r="Q552" s="236">
        <v>391.79666666666702</v>
      </c>
      <c r="R552" s="11">
        <v>155</v>
      </c>
      <c r="S552" s="236">
        <v>94167.27</v>
      </c>
      <c r="T552" s="236">
        <v>607.53077419354804</v>
      </c>
      <c r="U552" s="239"/>
      <c r="V552" s="11"/>
      <c r="W552" s="11"/>
      <c r="X552" s="11"/>
      <c r="Y552" s="11"/>
      <c r="Z552" s="11"/>
      <c r="AA552" s="11"/>
      <c r="AB552" s="11"/>
      <c r="AC552" s="11"/>
      <c r="AD552" s="11"/>
    </row>
    <row r="553" spans="1:30">
      <c r="A553" s="55"/>
      <c r="B553" s="11"/>
      <c r="C553" s="11" t="s">
        <v>92</v>
      </c>
      <c r="D553" s="11"/>
      <c r="E553" s="11" t="s">
        <v>93</v>
      </c>
      <c r="F553" s="231">
        <v>58</v>
      </c>
      <c r="G553" s="236">
        <v>74.564718934911298</v>
      </c>
      <c r="H553" s="236">
        <v>23727.51</v>
      </c>
      <c r="I553" s="236">
        <v>409.09500000000003</v>
      </c>
      <c r="J553" s="226">
        <v>10.0769230769231</v>
      </c>
      <c r="L553" s="11">
        <v>45</v>
      </c>
      <c r="M553" s="236">
        <v>6627.44</v>
      </c>
      <c r="N553" s="236">
        <v>509.80307692307701</v>
      </c>
      <c r="O553" s="11"/>
      <c r="P553" s="236"/>
      <c r="Q553" s="236"/>
      <c r="R553" s="11">
        <v>58</v>
      </c>
      <c r="S553" s="236">
        <v>23727.51</v>
      </c>
      <c r="T553" s="236">
        <v>409.09500000000003</v>
      </c>
      <c r="U553" s="239"/>
      <c r="V553" s="11"/>
      <c r="W553" s="11"/>
      <c r="X553" s="11"/>
      <c r="Y553" s="11"/>
      <c r="Z553" s="11"/>
      <c r="AA553" s="11"/>
      <c r="AB553" s="11"/>
      <c r="AC553" s="11"/>
      <c r="AD553" s="11"/>
    </row>
    <row r="554" spans="1:30">
      <c r="A554" s="55"/>
      <c r="B554" s="11"/>
      <c r="C554" s="11" t="s">
        <v>92</v>
      </c>
      <c r="D554" s="11"/>
      <c r="E554" s="11" t="s">
        <v>94</v>
      </c>
      <c r="F554" s="231">
        <v>1</v>
      </c>
      <c r="G554" s="236"/>
      <c r="H554" s="236">
        <v>286.18</v>
      </c>
      <c r="I554" s="236">
        <v>286.18</v>
      </c>
      <c r="J554" s="226"/>
      <c r="L554" s="11">
        <v>1</v>
      </c>
      <c r="M554" s="236"/>
      <c r="N554" s="236"/>
      <c r="O554" s="11"/>
      <c r="P554" s="236"/>
      <c r="Q554" s="236"/>
      <c r="R554" s="11">
        <v>1</v>
      </c>
      <c r="S554" s="236">
        <v>286.18</v>
      </c>
      <c r="T554" s="236">
        <v>286.18</v>
      </c>
      <c r="U554" s="239"/>
      <c r="V554" s="11"/>
      <c r="W554" s="11"/>
      <c r="X554" s="11"/>
      <c r="Y554" s="11"/>
      <c r="Z554" s="11"/>
      <c r="AA554" s="11"/>
      <c r="AB554" s="11"/>
      <c r="AC554" s="11"/>
      <c r="AD554" s="11"/>
    </row>
    <row r="555" spans="1:30">
      <c r="A555" s="55"/>
      <c r="B555" s="11"/>
      <c r="C555" s="11" t="s">
        <v>662</v>
      </c>
      <c r="D555" s="11"/>
      <c r="E555" s="11" t="s">
        <v>94</v>
      </c>
      <c r="F555" s="231">
        <v>2</v>
      </c>
      <c r="G555" s="236"/>
      <c r="H555" s="236">
        <v>417.55</v>
      </c>
      <c r="I555" s="236">
        <v>208.77500000000001</v>
      </c>
      <c r="J555" s="226"/>
      <c r="L555" s="11">
        <v>2</v>
      </c>
      <c r="M555" s="236"/>
      <c r="N555" s="236"/>
      <c r="O555" s="11"/>
      <c r="P555" s="236"/>
      <c r="Q555" s="236"/>
      <c r="R555" s="11">
        <v>2</v>
      </c>
      <c r="S555" s="236">
        <v>417.55</v>
      </c>
      <c r="T555" s="236">
        <v>208.77500000000001</v>
      </c>
      <c r="U555" s="239"/>
      <c r="V555" s="11"/>
      <c r="W555" s="11"/>
      <c r="X555" s="11"/>
      <c r="Y555" s="11"/>
      <c r="Z555" s="11"/>
      <c r="AA555" s="11"/>
      <c r="AB555" s="11"/>
      <c r="AC555" s="11"/>
      <c r="AD555" s="11"/>
    </row>
    <row r="556" spans="1:30">
      <c r="A556" s="55"/>
      <c r="B556" s="11"/>
      <c r="C556" s="11" t="s">
        <v>97</v>
      </c>
      <c r="D556" s="11"/>
      <c r="E556" s="11" t="s">
        <v>98</v>
      </c>
      <c r="F556" s="231">
        <v>18</v>
      </c>
      <c r="G556" s="236">
        <v>145.478351648352</v>
      </c>
      <c r="H556" s="236">
        <v>15957.59</v>
      </c>
      <c r="I556" s="236">
        <v>886.53277777777805</v>
      </c>
      <c r="J556" s="226">
        <v>11</v>
      </c>
      <c r="L556" s="11">
        <v>15</v>
      </c>
      <c r="M556" s="236">
        <v>3050.31</v>
      </c>
      <c r="N556" s="236">
        <v>1016.77</v>
      </c>
      <c r="O556" s="11"/>
      <c r="P556" s="236"/>
      <c r="Q556" s="236"/>
      <c r="R556" s="11">
        <v>18</v>
      </c>
      <c r="S556" s="236">
        <v>15957.59</v>
      </c>
      <c r="T556" s="236">
        <v>886.53277777777805</v>
      </c>
      <c r="U556" s="239"/>
      <c r="V556" s="11"/>
      <c r="W556" s="11"/>
      <c r="X556" s="11"/>
      <c r="Y556" s="11"/>
      <c r="Z556" s="11"/>
      <c r="AA556" s="11"/>
      <c r="AB556" s="11"/>
      <c r="AC556" s="11"/>
      <c r="AD556" s="11"/>
    </row>
    <row r="557" spans="1:30">
      <c r="A557" s="55"/>
      <c r="B557" s="11"/>
      <c r="C557" s="11" t="s">
        <v>103</v>
      </c>
      <c r="D557" s="11"/>
      <c r="E557" s="11" t="s">
        <v>95</v>
      </c>
      <c r="F557" s="231">
        <v>12</v>
      </c>
      <c r="G557" s="236">
        <v>101.675384615385</v>
      </c>
      <c r="H557" s="236">
        <v>5112.3999999999996</v>
      </c>
      <c r="I557" s="236">
        <v>426.03333333333302</v>
      </c>
      <c r="J557" s="226">
        <v>13</v>
      </c>
      <c r="L557" s="11">
        <v>11</v>
      </c>
      <c r="M557" s="236">
        <v>1021.78</v>
      </c>
      <c r="N557" s="236">
        <v>1021.78</v>
      </c>
      <c r="O557" s="11"/>
      <c r="P557" s="236"/>
      <c r="Q557" s="236"/>
      <c r="R557" s="11">
        <v>12</v>
      </c>
      <c r="S557" s="236">
        <v>5112.3999999999996</v>
      </c>
      <c r="T557" s="236">
        <v>426.03333333333302</v>
      </c>
      <c r="U557" s="239"/>
      <c r="V557" s="11"/>
      <c r="W557" s="11"/>
      <c r="X557" s="11"/>
      <c r="Y557" s="11"/>
      <c r="Z557" s="11"/>
      <c r="AA557" s="11"/>
      <c r="AB557" s="11"/>
      <c r="AC557" s="11"/>
      <c r="AD557" s="11"/>
    </row>
    <row r="558" spans="1:30">
      <c r="A558" s="55"/>
      <c r="B558" s="11"/>
      <c r="C558" s="11" t="s">
        <v>103</v>
      </c>
      <c r="D558" s="11"/>
      <c r="E558" s="11" t="s">
        <v>96</v>
      </c>
      <c r="F558" s="231">
        <v>6</v>
      </c>
      <c r="G558" s="236">
        <v>68.320192307692295</v>
      </c>
      <c r="H558" s="236">
        <v>3687.63</v>
      </c>
      <c r="I558" s="236">
        <v>614.60500000000002</v>
      </c>
      <c r="J558" s="226">
        <v>9.5</v>
      </c>
      <c r="L558" s="11">
        <v>4</v>
      </c>
      <c r="M558" s="236">
        <v>1161.02</v>
      </c>
      <c r="N558" s="236">
        <v>580.51</v>
      </c>
      <c r="O558" s="11"/>
      <c r="P558" s="236"/>
      <c r="Q558" s="236"/>
      <c r="R558" s="11">
        <v>6</v>
      </c>
      <c r="S558" s="236">
        <v>3687.63</v>
      </c>
      <c r="T558" s="236">
        <v>614.60500000000002</v>
      </c>
      <c r="U558" s="239"/>
      <c r="V558" s="11"/>
      <c r="W558" s="11"/>
      <c r="X558" s="11"/>
      <c r="Y558" s="11"/>
      <c r="Z558" s="11"/>
      <c r="AA558" s="11"/>
      <c r="AB558" s="11"/>
      <c r="AC558" s="11"/>
      <c r="AD558" s="11"/>
    </row>
    <row r="559" spans="1:30">
      <c r="A559" s="55"/>
      <c r="B559" s="11"/>
      <c r="C559" s="11" t="s">
        <v>108</v>
      </c>
      <c r="D559" s="11"/>
      <c r="E559" s="11" t="s">
        <v>96</v>
      </c>
      <c r="F559" s="231">
        <v>23</v>
      </c>
      <c r="G559" s="236">
        <v>89.820362637362607</v>
      </c>
      <c r="H559" s="236">
        <v>9500.91</v>
      </c>
      <c r="I559" s="236">
        <v>413.083043478261</v>
      </c>
      <c r="J559" s="226">
        <v>9.3000000000000007</v>
      </c>
      <c r="L559" s="11">
        <v>13</v>
      </c>
      <c r="M559" s="236">
        <v>4678.46</v>
      </c>
      <c r="N559" s="236">
        <v>467.846</v>
      </c>
      <c r="O559" s="11"/>
      <c r="P559" s="236"/>
      <c r="Q559" s="236"/>
      <c r="R559" s="11">
        <v>23</v>
      </c>
      <c r="S559" s="236">
        <v>9500.91</v>
      </c>
      <c r="T559" s="236">
        <v>413.083043478261</v>
      </c>
      <c r="U559" s="239"/>
      <c r="V559" s="11"/>
      <c r="W559" s="11"/>
      <c r="X559" s="11"/>
      <c r="Y559" s="11"/>
      <c r="Z559" s="11"/>
      <c r="AA559" s="11"/>
      <c r="AB559" s="11"/>
      <c r="AC559" s="11"/>
      <c r="AD559" s="11"/>
    </row>
    <row r="560" spans="1:30">
      <c r="A560" s="55"/>
      <c r="B560" s="11"/>
      <c r="C560" s="11" t="s">
        <v>113</v>
      </c>
      <c r="D560" s="11"/>
      <c r="E560" s="11" t="s">
        <v>114</v>
      </c>
      <c r="F560" s="231">
        <v>1</v>
      </c>
      <c r="G560" s="236">
        <v>165.35142857142901</v>
      </c>
      <c r="H560" s="236">
        <v>578.46</v>
      </c>
      <c r="I560" s="236">
        <v>578.46</v>
      </c>
      <c r="J560" s="226">
        <v>7</v>
      </c>
      <c r="L560" s="11"/>
      <c r="M560" s="236">
        <v>578.46</v>
      </c>
      <c r="N560" s="236">
        <v>578.46</v>
      </c>
      <c r="O560" s="11"/>
      <c r="P560" s="236"/>
      <c r="Q560" s="236"/>
      <c r="R560" s="11">
        <v>1</v>
      </c>
      <c r="S560" s="236">
        <v>578.46</v>
      </c>
      <c r="T560" s="236">
        <v>578.46</v>
      </c>
      <c r="U560" s="239"/>
      <c r="V560" s="11"/>
      <c r="W560" s="11"/>
      <c r="X560" s="11"/>
      <c r="Y560" s="11"/>
      <c r="Z560" s="11"/>
      <c r="AA560" s="11"/>
      <c r="AB560" s="11"/>
      <c r="AC560" s="11"/>
      <c r="AD560" s="11"/>
    </row>
    <row r="561" spans="1:30">
      <c r="A561" s="55"/>
      <c r="B561" s="11"/>
      <c r="C561" s="11" t="s">
        <v>115</v>
      </c>
      <c r="D561" s="11"/>
      <c r="E561" s="11" t="s">
        <v>110</v>
      </c>
      <c r="F561" s="231">
        <v>18</v>
      </c>
      <c r="G561" s="236">
        <v>124.222257326007</v>
      </c>
      <c r="H561" s="236">
        <v>10022.200000000001</v>
      </c>
      <c r="I561" s="236">
        <v>556.78888888888901</v>
      </c>
      <c r="J561" s="226">
        <v>10.5</v>
      </c>
      <c r="L561" s="11">
        <v>7</v>
      </c>
      <c r="M561" s="236">
        <v>7072.03</v>
      </c>
      <c r="N561" s="236">
        <v>642.91181818181803</v>
      </c>
      <c r="O561" s="11">
        <v>1</v>
      </c>
      <c r="P561" s="236">
        <v>223.62</v>
      </c>
      <c r="Q561" s="236">
        <v>223.62</v>
      </c>
      <c r="R561" s="11">
        <v>17</v>
      </c>
      <c r="S561" s="236">
        <v>9798.58</v>
      </c>
      <c r="T561" s="236">
        <v>576.38705882352895</v>
      </c>
      <c r="U561" s="239"/>
      <c r="V561" s="11"/>
      <c r="W561" s="11"/>
      <c r="X561" s="11"/>
      <c r="Y561" s="11"/>
      <c r="Z561" s="11"/>
      <c r="AA561" s="11"/>
      <c r="AB561" s="11"/>
      <c r="AC561" s="11"/>
      <c r="AD561" s="11"/>
    </row>
    <row r="562" spans="1:30">
      <c r="A562" s="55"/>
      <c r="B562" s="11"/>
      <c r="C562" s="11" t="s">
        <v>116</v>
      </c>
      <c r="D562" s="11"/>
      <c r="E562" s="11" t="s">
        <v>117</v>
      </c>
      <c r="F562" s="231">
        <v>9</v>
      </c>
      <c r="G562" s="236">
        <v>103.18483516483499</v>
      </c>
      <c r="H562" s="236">
        <v>5112.38</v>
      </c>
      <c r="I562" s="236">
        <v>568.04222222222199</v>
      </c>
      <c r="J562" s="226">
        <v>11</v>
      </c>
      <c r="L562" s="11">
        <v>6</v>
      </c>
      <c r="M562" s="236">
        <v>2550.14</v>
      </c>
      <c r="N562" s="236">
        <v>850.04666666666697</v>
      </c>
      <c r="O562" s="11"/>
      <c r="P562" s="236"/>
      <c r="Q562" s="236"/>
      <c r="R562" s="11">
        <v>9</v>
      </c>
      <c r="S562" s="236">
        <v>5112.38</v>
      </c>
      <c r="T562" s="236">
        <v>568.04222222222199</v>
      </c>
      <c r="U562" s="239"/>
      <c r="V562" s="11"/>
      <c r="W562" s="11"/>
      <c r="X562" s="11"/>
      <c r="Y562" s="11"/>
      <c r="Z562" s="11"/>
      <c r="AA562" s="11"/>
      <c r="AB562" s="11"/>
      <c r="AC562" s="11"/>
      <c r="AD562" s="11"/>
    </row>
    <row r="563" spans="1:30">
      <c r="A563" s="55"/>
      <c r="B563" s="11"/>
      <c r="C563" s="11" t="s">
        <v>118</v>
      </c>
      <c r="D563" s="11"/>
      <c r="E563" s="11" t="s">
        <v>59</v>
      </c>
      <c r="F563" s="231">
        <v>163</v>
      </c>
      <c r="G563" s="236">
        <v>93.158527945953395</v>
      </c>
      <c r="H563" s="236">
        <v>84667.429999999906</v>
      </c>
      <c r="I563" s="236">
        <v>519.43208588956998</v>
      </c>
      <c r="J563" s="226">
        <v>9.7735849056603801</v>
      </c>
      <c r="L563" s="11">
        <v>110</v>
      </c>
      <c r="M563" s="236">
        <v>31776.32</v>
      </c>
      <c r="N563" s="236">
        <v>599.55320754717002</v>
      </c>
      <c r="O563" s="11">
        <v>1</v>
      </c>
      <c r="P563" s="236">
        <v>515.66</v>
      </c>
      <c r="Q563" s="236">
        <v>515.66</v>
      </c>
      <c r="R563" s="11">
        <v>162</v>
      </c>
      <c r="S563" s="236">
        <v>84151.769999999902</v>
      </c>
      <c r="T563" s="236">
        <v>519.45537037037002</v>
      </c>
      <c r="U563" s="239"/>
      <c r="V563" s="11"/>
      <c r="W563" s="11"/>
      <c r="X563" s="11"/>
      <c r="Y563" s="11"/>
      <c r="Z563" s="11"/>
      <c r="AA563" s="11"/>
      <c r="AB563" s="11"/>
      <c r="AC563" s="11"/>
      <c r="AD563" s="11"/>
    </row>
    <row r="564" spans="1:30">
      <c r="A564" s="55"/>
      <c r="B564" s="11"/>
      <c r="C564" s="11" t="s">
        <v>122</v>
      </c>
      <c r="D564" s="11"/>
      <c r="E564" s="11" t="s">
        <v>124</v>
      </c>
      <c r="F564" s="231">
        <v>1</v>
      </c>
      <c r="G564" s="236"/>
      <c r="H564" s="236">
        <v>356.12</v>
      </c>
      <c r="I564" s="236">
        <v>356.12</v>
      </c>
      <c r="J564" s="226"/>
      <c r="L564" s="11">
        <v>1</v>
      </c>
      <c r="M564" s="236"/>
      <c r="N564" s="236"/>
      <c r="O564" s="11"/>
      <c r="P564" s="236"/>
      <c r="Q564" s="236"/>
      <c r="R564" s="11">
        <v>1</v>
      </c>
      <c r="S564" s="236">
        <v>356.12</v>
      </c>
      <c r="T564" s="236">
        <v>356.12</v>
      </c>
      <c r="U564" s="239"/>
      <c r="V564" s="11"/>
      <c r="W564" s="11"/>
      <c r="X564" s="11"/>
      <c r="Y564" s="11"/>
      <c r="Z564" s="11"/>
      <c r="AA564" s="11"/>
      <c r="AB564" s="11"/>
      <c r="AC564" s="11"/>
      <c r="AD564" s="11"/>
    </row>
    <row r="565" spans="1:30">
      <c r="A565" s="55"/>
      <c r="B565" s="11"/>
      <c r="C565" s="11" t="s">
        <v>125</v>
      </c>
      <c r="D565" s="11"/>
      <c r="E565" s="11" t="s">
        <v>121</v>
      </c>
      <c r="F565" s="231">
        <v>91</v>
      </c>
      <c r="G565" s="236">
        <v>60.767093063186799</v>
      </c>
      <c r="H565" s="236">
        <v>43777.09</v>
      </c>
      <c r="I565" s="236">
        <v>481.06692307692299</v>
      </c>
      <c r="J565" s="226">
        <v>10.53125</v>
      </c>
      <c r="L565" s="11">
        <v>58</v>
      </c>
      <c r="M565" s="236">
        <v>12308.94</v>
      </c>
      <c r="N565" s="236">
        <v>372.99818181818199</v>
      </c>
      <c r="O565" s="11">
        <v>13</v>
      </c>
      <c r="P565" s="236">
        <v>4621.71</v>
      </c>
      <c r="Q565" s="236">
        <v>355.516153846154</v>
      </c>
      <c r="R565" s="11">
        <v>78</v>
      </c>
      <c r="S565" s="236">
        <v>39155.379999999997</v>
      </c>
      <c r="T565" s="236">
        <v>501.99205128205102</v>
      </c>
      <c r="U565" s="239"/>
      <c r="V565" s="11"/>
      <c r="W565" s="11"/>
      <c r="X565" s="11"/>
      <c r="Y565" s="11"/>
      <c r="Z565" s="11"/>
      <c r="AA565" s="11"/>
      <c r="AB565" s="11"/>
      <c r="AC565" s="11"/>
      <c r="AD565" s="11"/>
    </row>
    <row r="566" spans="1:30">
      <c r="A566" s="55"/>
      <c r="B566" s="11"/>
      <c r="C566" s="11" t="s">
        <v>126</v>
      </c>
      <c r="D566" s="11"/>
      <c r="E566" s="11" t="s">
        <v>70</v>
      </c>
      <c r="F566" s="231">
        <v>20</v>
      </c>
      <c r="G566" s="236">
        <v>58.839615384615399</v>
      </c>
      <c r="H566" s="236">
        <v>11034.25</v>
      </c>
      <c r="I566" s="236">
        <v>551.71249999999998</v>
      </c>
      <c r="J566" s="226">
        <v>10</v>
      </c>
      <c r="L566" s="11">
        <v>16</v>
      </c>
      <c r="M566" s="236">
        <v>1574.08</v>
      </c>
      <c r="N566" s="236">
        <v>393.52</v>
      </c>
      <c r="O566" s="11">
        <v>1</v>
      </c>
      <c r="P566" s="236">
        <v>214.8</v>
      </c>
      <c r="Q566" s="236">
        <v>214.8</v>
      </c>
      <c r="R566" s="11">
        <v>19</v>
      </c>
      <c r="S566" s="236">
        <v>10819.45</v>
      </c>
      <c r="T566" s="236">
        <v>569.44473684210504</v>
      </c>
      <c r="U566" s="239"/>
      <c r="V566" s="11"/>
      <c r="W566" s="11"/>
      <c r="X566" s="11"/>
      <c r="Y566" s="11"/>
      <c r="Z566" s="11"/>
      <c r="AA566" s="11"/>
      <c r="AB566" s="11"/>
      <c r="AC566" s="11"/>
      <c r="AD566" s="11"/>
    </row>
    <row r="567" spans="1:30">
      <c r="A567" s="55"/>
      <c r="B567" s="11"/>
      <c r="C567" s="11" t="s">
        <v>128</v>
      </c>
      <c r="D567" s="11"/>
      <c r="E567" s="11" t="s">
        <v>70</v>
      </c>
      <c r="F567" s="231">
        <v>5</v>
      </c>
      <c r="G567" s="236">
        <v>406.29071428571399</v>
      </c>
      <c r="H567" s="236">
        <v>4173.5</v>
      </c>
      <c r="I567" s="236">
        <v>834.7</v>
      </c>
      <c r="J567" s="226">
        <v>4.5</v>
      </c>
      <c r="L567" s="11">
        <v>3</v>
      </c>
      <c r="M567" s="236">
        <v>1983.37</v>
      </c>
      <c r="N567" s="236">
        <v>991.68499999999995</v>
      </c>
      <c r="O567" s="11"/>
      <c r="P567" s="236"/>
      <c r="Q567" s="236"/>
      <c r="R567" s="11">
        <v>5</v>
      </c>
      <c r="S567" s="236">
        <v>4173.5</v>
      </c>
      <c r="T567" s="236">
        <v>834.7</v>
      </c>
      <c r="U567" s="239"/>
      <c r="V567" s="11"/>
      <c r="W567" s="11"/>
      <c r="X567" s="11"/>
      <c r="Y567" s="11"/>
      <c r="Z567" s="11"/>
      <c r="AA567" s="11"/>
      <c r="AB567" s="11"/>
      <c r="AC567" s="11"/>
      <c r="AD567" s="11"/>
    </row>
    <row r="568" spans="1:30">
      <c r="A568" s="55"/>
      <c r="B568" s="11"/>
      <c r="C568" s="11" t="s">
        <v>131</v>
      </c>
      <c r="D568" s="11"/>
      <c r="E568" s="11" t="s">
        <v>95</v>
      </c>
      <c r="F568" s="231">
        <v>2</v>
      </c>
      <c r="G568" s="236">
        <v>46.435384615384599</v>
      </c>
      <c r="H568" s="236">
        <v>2907.17</v>
      </c>
      <c r="I568" s="236">
        <v>1453.585</v>
      </c>
      <c r="J568" s="226">
        <v>13</v>
      </c>
      <c r="L568" s="11">
        <v>1</v>
      </c>
      <c r="M568" s="236">
        <v>453.66</v>
      </c>
      <c r="N568" s="236">
        <v>453.66</v>
      </c>
      <c r="O568" s="11"/>
      <c r="P568" s="236"/>
      <c r="Q568" s="236"/>
      <c r="R568" s="11">
        <v>2</v>
      </c>
      <c r="S568" s="236">
        <v>2907.17</v>
      </c>
      <c r="T568" s="236">
        <v>1453.585</v>
      </c>
      <c r="U568" s="239"/>
      <c r="V568" s="11"/>
      <c r="W568" s="11"/>
      <c r="X568" s="11"/>
      <c r="Y568" s="11"/>
      <c r="Z568" s="11"/>
      <c r="AA568" s="11"/>
      <c r="AB568" s="11"/>
      <c r="AC568" s="11"/>
      <c r="AD568" s="11"/>
    </row>
    <row r="569" spans="1:30">
      <c r="A569" s="55"/>
      <c r="B569" s="11"/>
      <c r="C569" s="11" t="s">
        <v>132</v>
      </c>
      <c r="D569" s="11"/>
      <c r="E569" s="11" t="s">
        <v>133</v>
      </c>
      <c r="F569" s="231">
        <v>7</v>
      </c>
      <c r="G569" s="236">
        <v>65.968571428571394</v>
      </c>
      <c r="H569" s="236">
        <v>4995.16</v>
      </c>
      <c r="I569" s="236">
        <v>713.594285714286</v>
      </c>
      <c r="J569" s="226">
        <v>7</v>
      </c>
      <c r="L569" s="11">
        <v>6</v>
      </c>
      <c r="M569" s="236">
        <v>285.62</v>
      </c>
      <c r="N569" s="236">
        <v>285.62</v>
      </c>
      <c r="O569" s="11"/>
      <c r="P569" s="236"/>
      <c r="Q569" s="236"/>
      <c r="R569" s="11">
        <v>7</v>
      </c>
      <c r="S569" s="236">
        <v>4995.16</v>
      </c>
      <c r="T569" s="236">
        <v>713.594285714286</v>
      </c>
      <c r="U569" s="239"/>
      <c r="V569" s="11"/>
      <c r="W569" s="11"/>
      <c r="X569" s="11"/>
      <c r="Y569" s="11"/>
      <c r="Z569" s="11"/>
      <c r="AA569" s="11"/>
      <c r="AB569" s="11"/>
      <c r="AC569" s="11"/>
      <c r="AD569" s="11"/>
    </row>
    <row r="570" spans="1:30">
      <c r="A570" s="55"/>
      <c r="B570" s="11"/>
      <c r="C570" s="11" t="s">
        <v>134</v>
      </c>
      <c r="D570" s="11"/>
      <c r="E570" s="11" t="s">
        <v>135</v>
      </c>
      <c r="F570" s="231">
        <v>788</v>
      </c>
      <c r="G570" s="236">
        <v>89.234056465324102</v>
      </c>
      <c r="H570" s="236">
        <v>474475.58</v>
      </c>
      <c r="I570" s="236">
        <v>602.12637055837502</v>
      </c>
      <c r="J570" s="226">
        <v>10.717842323651499</v>
      </c>
      <c r="L570" s="11">
        <v>540</v>
      </c>
      <c r="M570" s="236">
        <v>179265.83</v>
      </c>
      <c r="N570" s="236">
        <v>722.84608870967702</v>
      </c>
      <c r="O570" s="11">
        <v>24</v>
      </c>
      <c r="P570" s="236">
        <v>15183.94</v>
      </c>
      <c r="Q570" s="236">
        <v>632.66416666666703</v>
      </c>
      <c r="R570" s="11">
        <v>764</v>
      </c>
      <c r="S570" s="236">
        <v>459291.64</v>
      </c>
      <c r="T570" s="236">
        <v>601.16706806282696</v>
      </c>
      <c r="U570" s="239"/>
      <c r="V570" s="11"/>
      <c r="W570" s="11"/>
      <c r="X570" s="11"/>
      <c r="Y570" s="11"/>
      <c r="Z570" s="11"/>
      <c r="AA570" s="11"/>
      <c r="AB570" s="11"/>
      <c r="AC570" s="11"/>
      <c r="AD570" s="11"/>
    </row>
    <row r="571" spans="1:30">
      <c r="A571" s="55"/>
      <c r="B571" s="11"/>
      <c r="C571" s="11" t="s">
        <v>134</v>
      </c>
      <c r="D571" s="11"/>
      <c r="E571" s="11" t="s">
        <v>471</v>
      </c>
      <c r="F571" s="231">
        <v>1</v>
      </c>
      <c r="G571" s="236"/>
      <c r="H571" s="236">
        <v>437.74</v>
      </c>
      <c r="I571" s="236">
        <v>437.74</v>
      </c>
      <c r="J571" s="226"/>
      <c r="L571" s="11">
        <v>1</v>
      </c>
      <c r="M571" s="236"/>
      <c r="N571" s="236"/>
      <c r="O571" s="11"/>
      <c r="P571" s="236"/>
      <c r="Q571" s="236"/>
      <c r="R571" s="11">
        <v>1</v>
      </c>
      <c r="S571" s="236">
        <v>437.74</v>
      </c>
      <c r="T571" s="236">
        <v>437.74</v>
      </c>
      <c r="U571" s="239"/>
      <c r="V571" s="11"/>
      <c r="W571" s="11"/>
      <c r="X571" s="11"/>
      <c r="Y571" s="11"/>
      <c r="Z571" s="11"/>
      <c r="AA571" s="11"/>
      <c r="AB571" s="11"/>
      <c r="AC571" s="11"/>
      <c r="AD571" s="11"/>
    </row>
    <row r="572" spans="1:30">
      <c r="A572" s="55"/>
      <c r="B572" s="11"/>
      <c r="C572" s="11" t="s">
        <v>136</v>
      </c>
      <c r="D572" s="11"/>
      <c r="E572" s="11" t="s">
        <v>138</v>
      </c>
      <c r="F572" s="231">
        <v>129</v>
      </c>
      <c r="G572" s="236">
        <v>92.392221393829104</v>
      </c>
      <c r="H572" s="236">
        <v>70529.490000000005</v>
      </c>
      <c r="I572" s="236">
        <v>546.74023255813995</v>
      </c>
      <c r="J572" s="226">
        <v>10.3333333333333</v>
      </c>
      <c r="L572" s="11">
        <v>81</v>
      </c>
      <c r="M572" s="236">
        <v>31680.43</v>
      </c>
      <c r="N572" s="236">
        <v>660.008958333333</v>
      </c>
      <c r="O572" s="11">
        <v>1</v>
      </c>
      <c r="P572" s="236">
        <v>596.55999999999995</v>
      </c>
      <c r="Q572" s="236">
        <v>596.55999999999995</v>
      </c>
      <c r="R572" s="11">
        <v>128</v>
      </c>
      <c r="S572" s="236">
        <v>69932.929999999993</v>
      </c>
      <c r="T572" s="236">
        <v>546.35101562499995</v>
      </c>
      <c r="U572" s="239"/>
      <c r="V572" s="11"/>
      <c r="W572" s="11"/>
      <c r="X572" s="11"/>
      <c r="Y572" s="11"/>
      <c r="Z572" s="11"/>
      <c r="AA572" s="11"/>
      <c r="AB572" s="11"/>
      <c r="AC572" s="11"/>
      <c r="AD572" s="11"/>
    </row>
    <row r="573" spans="1:30">
      <c r="A573" s="55"/>
      <c r="B573" s="11"/>
      <c r="C573" s="11" t="s">
        <v>141</v>
      </c>
      <c r="D573" s="11"/>
      <c r="E573" s="11" t="s">
        <v>135</v>
      </c>
      <c r="F573" s="231">
        <v>2</v>
      </c>
      <c r="G573" s="236">
        <v>152.379166666667</v>
      </c>
      <c r="H573" s="236">
        <v>2139.89</v>
      </c>
      <c r="I573" s="236">
        <v>1069.9449999999999</v>
      </c>
      <c r="J573" s="226">
        <v>12</v>
      </c>
      <c r="L573" s="11">
        <v>1</v>
      </c>
      <c r="M573" s="236">
        <v>1828.55</v>
      </c>
      <c r="N573" s="236">
        <v>1828.55</v>
      </c>
      <c r="O573" s="11"/>
      <c r="P573" s="236"/>
      <c r="Q573" s="236"/>
      <c r="R573" s="11">
        <v>2</v>
      </c>
      <c r="S573" s="236">
        <v>2139.89</v>
      </c>
      <c r="T573" s="236">
        <v>1069.9449999999999</v>
      </c>
      <c r="U573" s="239"/>
      <c r="V573" s="11"/>
      <c r="W573" s="11"/>
      <c r="X573" s="11"/>
      <c r="Y573" s="11"/>
      <c r="Z573" s="11"/>
      <c r="AA573" s="11"/>
      <c r="AB573" s="11"/>
      <c r="AC573" s="11"/>
      <c r="AD573" s="11"/>
    </row>
    <row r="574" spans="1:30">
      <c r="A574" s="55"/>
      <c r="B574" s="11"/>
      <c r="C574" s="11" t="s">
        <v>142</v>
      </c>
      <c r="D574" s="11"/>
      <c r="E574" s="11" t="s">
        <v>143</v>
      </c>
      <c r="F574" s="231">
        <v>43</v>
      </c>
      <c r="G574" s="236">
        <v>104.89244230769199</v>
      </c>
      <c r="H574" s="236">
        <v>26620.02</v>
      </c>
      <c r="I574" s="236">
        <v>619.07023255813999</v>
      </c>
      <c r="J574" s="226">
        <v>10.3</v>
      </c>
      <c r="L574" s="11">
        <v>33</v>
      </c>
      <c r="M574" s="236">
        <v>4436.54</v>
      </c>
      <c r="N574" s="236">
        <v>443.654</v>
      </c>
      <c r="O574" s="11">
        <v>3</v>
      </c>
      <c r="P574" s="236">
        <v>1739.01</v>
      </c>
      <c r="Q574" s="236">
        <v>579.66999999999996</v>
      </c>
      <c r="R574" s="11">
        <v>40</v>
      </c>
      <c r="S574" s="236">
        <v>24881.01</v>
      </c>
      <c r="T574" s="236">
        <v>622.02525000000003</v>
      </c>
      <c r="U574" s="239"/>
      <c r="V574" s="11"/>
      <c r="W574" s="11"/>
      <c r="X574" s="11"/>
      <c r="Y574" s="11"/>
      <c r="Z574" s="11"/>
      <c r="AA574" s="11"/>
      <c r="AB574" s="11"/>
      <c r="AC574" s="11"/>
      <c r="AD574" s="11"/>
    </row>
    <row r="575" spans="1:30">
      <c r="A575" s="55"/>
      <c r="B575" s="11"/>
      <c r="C575" s="11" t="s">
        <v>147</v>
      </c>
      <c r="D575" s="11"/>
      <c r="E575" s="11" t="s">
        <v>143</v>
      </c>
      <c r="F575" s="231">
        <v>3</v>
      </c>
      <c r="G575" s="236"/>
      <c r="H575" s="236">
        <v>1353.69</v>
      </c>
      <c r="I575" s="236">
        <v>451.23</v>
      </c>
      <c r="J575" s="226"/>
      <c r="L575" s="11">
        <v>3</v>
      </c>
      <c r="M575" s="236"/>
      <c r="N575" s="236"/>
      <c r="O575" s="11"/>
      <c r="P575" s="236"/>
      <c r="Q575" s="236"/>
      <c r="R575" s="11">
        <v>3</v>
      </c>
      <c r="S575" s="236">
        <v>1353.69</v>
      </c>
      <c r="T575" s="236">
        <v>451.23</v>
      </c>
      <c r="U575" s="239"/>
      <c r="V575" s="11"/>
      <c r="W575" s="11"/>
      <c r="X575" s="11"/>
      <c r="Y575" s="11"/>
      <c r="Z575" s="11"/>
      <c r="AA575" s="11"/>
      <c r="AB575" s="11"/>
      <c r="AC575" s="11"/>
      <c r="AD575" s="11"/>
    </row>
    <row r="576" spans="1:30">
      <c r="A576" s="55"/>
      <c r="B576" s="11"/>
      <c r="C576" s="11" t="s">
        <v>149</v>
      </c>
      <c r="D576" s="11"/>
      <c r="E576" s="11" t="s">
        <v>88</v>
      </c>
      <c r="F576" s="231">
        <v>22</v>
      </c>
      <c r="G576" s="236">
        <v>100.6899225829</v>
      </c>
      <c r="H576" s="236">
        <v>10425.19</v>
      </c>
      <c r="I576" s="236">
        <v>473.87227272727301</v>
      </c>
      <c r="J576" s="226">
        <v>10.75</v>
      </c>
      <c r="L576" s="11">
        <v>14</v>
      </c>
      <c r="M576" s="236">
        <v>4615.6899999999996</v>
      </c>
      <c r="N576" s="236">
        <v>576.96124999999995</v>
      </c>
      <c r="O576" s="11"/>
      <c r="P576" s="236"/>
      <c r="Q576" s="236"/>
      <c r="R576" s="11">
        <v>22</v>
      </c>
      <c r="S576" s="236">
        <v>10425.19</v>
      </c>
      <c r="T576" s="236">
        <v>473.87227272727301</v>
      </c>
      <c r="U576" s="239"/>
      <c r="V576" s="11"/>
      <c r="W576" s="11"/>
      <c r="X576" s="11"/>
      <c r="Y576" s="11"/>
      <c r="Z576" s="11"/>
      <c r="AA576" s="11"/>
      <c r="AB576" s="11"/>
      <c r="AC576" s="11"/>
      <c r="AD576" s="11"/>
    </row>
    <row r="577" spans="1:30">
      <c r="A577" s="55"/>
      <c r="B577" s="11"/>
      <c r="C577" s="11" t="s">
        <v>154</v>
      </c>
      <c r="D577" s="11"/>
      <c r="E577" s="11" t="s">
        <v>55</v>
      </c>
      <c r="F577" s="231">
        <v>99</v>
      </c>
      <c r="G577" s="236">
        <v>108.397213295963</v>
      </c>
      <c r="H577" s="236">
        <v>55590.66</v>
      </c>
      <c r="I577" s="236">
        <v>561.52181818181805</v>
      </c>
      <c r="J577" s="226">
        <v>9.5416666666666696</v>
      </c>
      <c r="L577" s="11">
        <v>75</v>
      </c>
      <c r="M577" s="236">
        <v>14802.01</v>
      </c>
      <c r="N577" s="236">
        <v>616.75041666666698</v>
      </c>
      <c r="O577" s="11">
        <v>1</v>
      </c>
      <c r="P577" s="236">
        <v>261.35000000000002</v>
      </c>
      <c r="Q577" s="236">
        <v>261.35000000000002</v>
      </c>
      <c r="R577" s="11">
        <v>98</v>
      </c>
      <c r="S577" s="236">
        <v>55329.31</v>
      </c>
      <c r="T577" s="236">
        <v>564.58479591836704</v>
      </c>
      <c r="U577" s="239"/>
      <c r="V577" s="11"/>
      <c r="W577" s="11"/>
      <c r="X577" s="11"/>
      <c r="Y577" s="11"/>
      <c r="Z577" s="11"/>
      <c r="AA577" s="11"/>
      <c r="AB577" s="11"/>
      <c r="AC577" s="11"/>
      <c r="AD577" s="11"/>
    </row>
    <row r="578" spans="1:30">
      <c r="A578" s="55"/>
      <c r="B578" s="11"/>
      <c r="C578" s="11" t="s">
        <v>157</v>
      </c>
      <c r="D578" s="11"/>
      <c r="E578" s="11" t="s">
        <v>55</v>
      </c>
      <c r="F578" s="231">
        <v>1</v>
      </c>
      <c r="G578" s="236"/>
      <c r="H578" s="236">
        <v>127.81</v>
      </c>
      <c r="I578" s="236">
        <v>127.81</v>
      </c>
      <c r="J578" s="226"/>
      <c r="L578" s="11">
        <v>1</v>
      </c>
      <c r="M578" s="236"/>
      <c r="N578" s="236"/>
      <c r="O578" s="11"/>
      <c r="P578" s="236"/>
      <c r="Q578" s="236"/>
      <c r="R578" s="11">
        <v>1</v>
      </c>
      <c r="S578" s="236">
        <v>127.81</v>
      </c>
      <c r="T578" s="236">
        <v>127.81</v>
      </c>
      <c r="U578" s="239"/>
      <c r="V578" s="11"/>
      <c r="W578" s="11"/>
      <c r="X578" s="11"/>
      <c r="Y578" s="11"/>
      <c r="Z578" s="11"/>
      <c r="AA578" s="11"/>
      <c r="AB578" s="11"/>
      <c r="AC578" s="11"/>
      <c r="AD578" s="11"/>
    </row>
    <row r="579" spans="1:30">
      <c r="A579" s="55"/>
      <c r="B579" s="11"/>
      <c r="C579" s="11" t="s">
        <v>159</v>
      </c>
      <c r="D579" s="11"/>
      <c r="E579" s="11" t="s">
        <v>88</v>
      </c>
      <c r="F579" s="231">
        <v>108</v>
      </c>
      <c r="G579" s="236">
        <v>100.399893014093</v>
      </c>
      <c r="H579" s="236">
        <v>65077.53</v>
      </c>
      <c r="I579" s="236">
        <v>602.56972222222203</v>
      </c>
      <c r="J579" s="226">
        <v>10.538461538461499</v>
      </c>
      <c r="L579" s="11">
        <v>69</v>
      </c>
      <c r="M579" s="236">
        <v>26273.93</v>
      </c>
      <c r="N579" s="236">
        <v>673.69051282051305</v>
      </c>
      <c r="O579" s="11">
        <v>2</v>
      </c>
      <c r="P579" s="236">
        <v>2247.3000000000002</v>
      </c>
      <c r="Q579" s="236">
        <v>1123.6500000000001</v>
      </c>
      <c r="R579" s="11">
        <v>106</v>
      </c>
      <c r="S579" s="236">
        <v>62830.23</v>
      </c>
      <c r="T579" s="236">
        <v>592.73801886792398</v>
      </c>
      <c r="U579" s="239"/>
      <c r="V579" s="11"/>
      <c r="W579" s="11"/>
      <c r="X579" s="11"/>
      <c r="Y579" s="11"/>
      <c r="Z579" s="11"/>
      <c r="AA579" s="11"/>
      <c r="AB579" s="11"/>
      <c r="AC579" s="11"/>
      <c r="AD579" s="11"/>
    </row>
    <row r="580" spans="1:30">
      <c r="A580" s="55"/>
      <c r="B580" s="11"/>
      <c r="C580" s="11" t="s">
        <v>160</v>
      </c>
      <c r="D580" s="11"/>
      <c r="E580" s="11" t="s">
        <v>155</v>
      </c>
      <c r="F580" s="231">
        <v>2</v>
      </c>
      <c r="G580" s="236">
        <v>33.000769230769201</v>
      </c>
      <c r="H580" s="236">
        <v>660.32</v>
      </c>
      <c r="I580" s="236">
        <v>330.16</v>
      </c>
      <c r="J580" s="226">
        <v>13</v>
      </c>
      <c r="L580" s="11">
        <v>1</v>
      </c>
      <c r="M580" s="236">
        <v>321.01</v>
      </c>
      <c r="N580" s="236">
        <v>321.01</v>
      </c>
      <c r="O580" s="11"/>
      <c r="P580" s="236"/>
      <c r="Q580" s="236"/>
      <c r="R580" s="11">
        <v>2</v>
      </c>
      <c r="S580" s="236">
        <v>660.32</v>
      </c>
      <c r="T580" s="236">
        <v>330.16</v>
      </c>
      <c r="U580" s="239"/>
      <c r="V580" s="11"/>
      <c r="W580" s="11"/>
      <c r="X580" s="11"/>
      <c r="Y580" s="11"/>
      <c r="Z580" s="11"/>
      <c r="AA580" s="11"/>
      <c r="AB580" s="11"/>
      <c r="AC580" s="11"/>
      <c r="AD580" s="11"/>
    </row>
    <row r="581" spans="1:30">
      <c r="A581" s="55"/>
      <c r="B581" s="11"/>
      <c r="C581" s="11" t="s">
        <v>161</v>
      </c>
      <c r="D581" s="11"/>
      <c r="E581" s="11" t="s">
        <v>91</v>
      </c>
      <c r="F581" s="231">
        <v>8</v>
      </c>
      <c r="G581" s="236">
        <v>100.263475274725</v>
      </c>
      <c r="H581" s="236">
        <v>4415.3999999999996</v>
      </c>
      <c r="I581" s="236">
        <v>551.92499999999995</v>
      </c>
      <c r="J581" s="226">
        <v>9</v>
      </c>
      <c r="L581" s="11">
        <v>3</v>
      </c>
      <c r="M581" s="236">
        <v>2952.81</v>
      </c>
      <c r="N581" s="236">
        <v>590.56200000000001</v>
      </c>
      <c r="O581" s="11"/>
      <c r="P581" s="236"/>
      <c r="Q581" s="236"/>
      <c r="R581" s="11">
        <v>8</v>
      </c>
      <c r="S581" s="236">
        <v>4415.3999999999996</v>
      </c>
      <c r="T581" s="236">
        <v>551.92499999999995</v>
      </c>
      <c r="U581" s="239"/>
      <c r="V581" s="11"/>
      <c r="W581" s="11"/>
      <c r="X581" s="11"/>
      <c r="Y581" s="11"/>
      <c r="Z581" s="11"/>
      <c r="AA581" s="11"/>
      <c r="AB581" s="11"/>
      <c r="AC581" s="11"/>
      <c r="AD581" s="11"/>
    </row>
    <row r="582" spans="1:30">
      <c r="A582" s="55"/>
      <c r="B582" s="11"/>
      <c r="C582" s="11" t="s">
        <v>161</v>
      </c>
      <c r="D582" s="11"/>
      <c r="E582" s="11" t="s">
        <v>68</v>
      </c>
      <c r="F582" s="231">
        <v>12</v>
      </c>
      <c r="G582" s="236">
        <v>99.318534798534799</v>
      </c>
      <c r="H582" s="236">
        <v>17877.22</v>
      </c>
      <c r="I582" s="236">
        <v>1489.76833333333</v>
      </c>
      <c r="J582" s="226">
        <v>11</v>
      </c>
      <c r="L582" s="11">
        <v>9</v>
      </c>
      <c r="M582" s="236">
        <v>2470.85</v>
      </c>
      <c r="N582" s="236">
        <v>823.61666666666702</v>
      </c>
      <c r="O582" s="11"/>
      <c r="P582" s="236"/>
      <c r="Q582" s="236"/>
      <c r="R582" s="11">
        <v>12</v>
      </c>
      <c r="S582" s="236">
        <v>17877.22</v>
      </c>
      <c r="T582" s="236">
        <v>1489.76833333333</v>
      </c>
      <c r="U582" s="239"/>
      <c r="V582" s="11"/>
      <c r="W582" s="11"/>
      <c r="X582" s="11"/>
      <c r="Y582" s="11"/>
      <c r="Z582" s="11"/>
      <c r="AA582" s="11"/>
      <c r="AB582" s="11"/>
      <c r="AC582" s="11"/>
      <c r="AD582" s="11"/>
    </row>
    <row r="583" spans="1:30">
      <c r="A583" s="55"/>
      <c r="B583" s="11"/>
      <c r="C583" s="11" t="s">
        <v>663</v>
      </c>
      <c r="D583" s="11"/>
      <c r="E583" s="11" t="s">
        <v>91</v>
      </c>
      <c r="F583" s="231">
        <v>1</v>
      </c>
      <c r="G583" s="236">
        <v>92.543076923076896</v>
      </c>
      <c r="H583" s="236">
        <v>803.06</v>
      </c>
      <c r="I583" s="236">
        <v>803.06</v>
      </c>
      <c r="J583" s="226">
        <v>13</v>
      </c>
      <c r="L583" s="11"/>
      <c r="M583" s="236">
        <v>803.06</v>
      </c>
      <c r="N583" s="236">
        <v>803.06</v>
      </c>
      <c r="O583" s="11"/>
      <c r="P583" s="236"/>
      <c r="Q583" s="236"/>
      <c r="R583" s="11">
        <v>1</v>
      </c>
      <c r="S583" s="236">
        <v>803.06</v>
      </c>
      <c r="T583" s="236">
        <v>803.06</v>
      </c>
      <c r="U583" s="239"/>
      <c r="V583" s="11"/>
      <c r="W583" s="11"/>
      <c r="X583" s="11"/>
      <c r="Y583" s="11"/>
      <c r="Z583" s="11"/>
      <c r="AA583" s="11"/>
      <c r="AB583" s="11"/>
      <c r="AC583" s="11"/>
      <c r="AD583" s="11"/>
    </row>
    <row r="584" spans="1:30">
      <c r="A584" s="55"/>
      <c r="B584" s="11"/>
      <c r="C584" s="11" t="s">
        <v>663</v>
      </c>
      <c r="D584" s="11"/>
      <c r="E584" s="11" t="s">
        <v>68</v>
      </c>
      <c r="F584" s="231">
        <v>6</v>
      </c>
      <c r="G584" s="236">
        <v>53.952142857142903</v>
      </c>
      <c r="H584" s="236">
        <v>3569.82</v>
      </c>
      <c r="I584" s="236">
        <v>594.97</v>
      </c>
      <c r="J584" s="226">
        <v>7</v>
      </c>
      <c r="L584" s="11">
        <v>4</v>
      </c>
      <c r="M584" s="236">
        <v>573.33000000000004</v>
      </c>
      <c r="N584" s="236">
        <v>286.66500000000002</v>
      </c>
      <c r="O584" s="11">
        <v>1</v>
      </c>
      <c r="P584" s="236">
        <v>117.02</v>
      </c>
      <c r="Q584" s="236">
        <v>117.02</v>
      </c>
      <c r="R584" s="11">
        <v>5</v>
      </c>
      <c r="S584" s="236">
        <v>3452.8</v>
      </c>
      <c r="T584" s="236">
        <v>690.56</v>
      </c>
      <c r="U584" s="239"/>
      <c r="V584" s="11"/>
      <c r="W584" s="11"/>
      <c r="X584" s="11"/>
      <c r="Y584" s="11"/>
      <c r="Z584" s="11"/>
      <c r="AA584" s="11"/>
      <c r="AB584" s="11"/>
      <c r="AC584" s="11"/>
      <c r="AD584" s="11"/>
    </row>
    <row r="585" spans="1:30">
      <c r="A585" s="55"/>
      <c r="B585" s="11"/>
      <c r="C585" s="11" t="s">
        <v>162</v>
      </c>
      <c r="D585" s="11"/>
      <c r="E585" s="11" t="s">
        <v>163</v>
      </c>
      <c r="F585" s="231">
        <v>5</v>
      </c>
      <c r="G585" s="236">
        <v>167.06384615384599</v>
      </c>
      <c r="H585" s="236">
        <v>8099.63</v>
      </c>
      <c r="I585" s="236">
        <v>1619.9259999999999</v>
      </c>
      <c r="J585" s="226">
        <v>10</v>
      </c>
      <c r="L585" s="11">
        <v>3</v>
      </c>
      <c r="M585" s="236">
        <v>3753.1</v>
      </c>
      <c r="N585" s="236">
        <v>1876.55</v>
      </c>
      <c r="O585" s="11"/>
      <c r="P585" s="236"/>
      <c r="Q585" s="236"/>
      <c r="R585" s="11">
        <v>5</v>
      </c>
      <c r="S585" s="236">
        <v>8099.63</v>
      </c>
      <c r="T585" s="236">
        <v>1619.9259999999999</v>
      </c>
      <c r="U585" s="239"/>
      <c r="V585" s="11"/>
      <c r="W585" s="11"/>
      <c r="X585" s="11"/>
      <c r="Y585" s="11"/>
      <c r="Z585" s="11"/>
      <c r="AA585" s="11"/>
      <c r="AB585" s="11"/>
      <c r="AC585" s="11"/>
      <c r="AD585" s="11"/>
    </row>
    <row r="586" spans="1:30">
      <c r="A586" s="55"/>
      <c r="B586" s="11"/>
      <c r="C586" s="11" t="s">
        <v>164</v>
      </c>
      <c r="D586" s="11"/>
      <c r="E586" s="11" t="s">
        <v>165</v>
      </c>
      <c r="F586" s="231">
        <v>115</v>
      </c>
      <c r="G586" s="236">
        <v>87.025821113106801</v>
      </c>
      <c r="H586" s="236">
        <v>65819.02</v>
      </c>
      <c r="I586" s="236">
        <v>572.33930434782599</v>
      </c>
      <c r="J586" s="226">
        <v>10.4285714285714</v>
      </c>
      <c r="L586" s="11">
        <v>73</v>
      </c>
      <c r="M586" s="236">
        <v>26276.99</v>
      </c>
      <c r="N586" s="236">
        <v>625.64261904761895</v>
      </c>
      <c r="O586" s="11">
        <v>4</v>
      </c>
      <c r="P586" s="236">
        <v>1730.35</v>
      </c>
      <c r="Q586" s="236">
        <v>432.58749999999998</v>
      </c>
      <c r="R586" s="11">
        <v>111</v>
      </c>
      <c r="S586" s="236">
        <v>64088.67</v>
      </c>
      <c r="T586" s="236">
        <v>577.37540540540601</v>
      </c>
      <c r="U586" s="239"/>
      <c r="V586" s="11"/>
      <c r="W586" s="11"/>
      <c r="X586" s="11"/>
      <c r="Y586" s="11"/>
      <c r="Z586" s="11"/>
      <c r="AA586" s="11"/>
      <c r="AB586" s="11"/>
      <c r="AC586" s="11"/>
      <c r="AD586" s="11"/>
    </row>
    <row r="587" spans="1:30">
      <c r="A587" s="55"/>
      <c r="B587" s="11"/>
      <c r="C587" s="11" t="s">
        <v>166</v>
      </c>
      <c r="D587" s="11"/>
      <c r="E587" s="11" t="s">
        <v>167</v>
      </c>
      <c r="F587" s="231">
        <v>24</v>
      </c>
      <c r="G587" s="236">
        <v>78.842747252747301</v>
      </c>
      <c r="H587" s="236">
        <v>14488.79</v>
      </c>
      <c r="I587" s="236">
        <v>603.69958333333295</v>
      </c>
      <c r="J587" s="226">
        <v>8.5</v>
      </c>
      <c r="L587" s="11">
        <v>19</v>
      </c>
      <c r="M587" s="236">
        <v>2648.69</v>
      </c>
      <c r="N587" s="236">
        <v>529.73800000000006</v>
      </c>
      <c r="O587" s="11"/>
      <c r="P587" s="236"/>
      <c r="Q587" s="236"/>
      <c r="R587" s="11">
        <v>24</v>
      </c>
      <c r="S587" s="236">
        <v>14488.79</v>
      </c>
      <c r="T587" s="236">
        <v>603.69958333333295</v>
      </c>
      <c r="U587" s="239"/>
      <c r="V587" s="11"/>
      <c r="W587" s="11"/>
      <c r="X587" s="11"/>
      <c r="Y587" s="11"/>
      <c r="Z587" s="11"/>
      <c r="AA587" s="11"/>
      <c r="AB587" s="11"/>
      <c r="AC587" s="11"/>
      <c r="AD587" s="11"/>
    </row>
    <row r="588" spans="1:30">
      <c r="A588" s="55"/>
      <c r="B588" s="11"/>
      <c r="C588" s="11" t="s">
        <v>169</v>
      </c>
      <c r="D588" s="11"/>
      <c r="E588" s="11" t="s">
        <v>59</v>
      </c>
      <c r="F588" s="231">
        <v>1</v>
      </c>
      <c r="G588" s="236"/>
      <c r="H588" s="236">
        <v>100.65</v>
      </c>
      <c r="I588" s="236">
        <v>100.65</v>
      </c>
      <c r="J588" s="226"/>
      <c r="L588" s="11">
        <v>1</v>
      </c>
      <c r="M588" s="236"/>
      <c r="N588" s="236"/>
      <c r="O588" s="11"/>
      <c r="P588" s="236"/>
      <c r="Q588" s="236"/>
      <c r="R588" s="11">
        <v>1</v>
      </c>
      <c r="S588" s="236">
        <v>100.65</v>
      </c>
      <c r="T588" s="236">
        <v>100.65</v>
      </c>
      <c r="U588" s="239"/>
      <c r="V588" s="11"/>
      <c r="W588" s="11"/>
      <c r="X588" s="11"/>
      <c r="Y588" s="11"/>
      <c r="Z588" s="11"/>
      <c r="AA588" s="11"/>
      <c r="AB588" s="11"/>
      <c r="AC588" s="11"/>
      <c r="AD588" s="11"/>
    </row>
    <row r="589" spans="1:30">
      <c r="A589" s="55"/>
      <c r="B589" s="11"/>
      <c r="C589" s="11" t="s">
        <v>169</v>
      </c>
      <c r="D589" s="11"/>
      <c r="E589" s="11" t="s">
        <v>170</v>
      </c>
      <c r="F589" s="231">
        <v>77</v>
      </c>
      <c r="G589" s="236">
        <v>98.339879644165407</v>
      </c>
      <c r="H589" s="236">
        <v>49174.16</v>
      </c>
      <c r="I589" s="236">
        <v>638.625454545455</v>
      </c>
      <c r="J589" s="226">
        <v>11.785714285714301</v>
      </c>
      <c r="L589" s="11">
        <v>63</v>
      </c>
      <c r="M589" s="236">
        <v>11374.73</v>
      </c>
      <c r="N589" s="236">
        <v>812.48071428571404</v>
      </c>
      <c r="O589" s="11"/>
      <c r="P589" s="236"/>
      <c r="Q589" s="236"/>
      <c r="R589" s="11">
        <v>77</v>
      </c>
      <c r="S589" s="236">
        <v>49174.16</v>
      </c>
      <c r="T589" s="236">
        <v>638.625454545455</v>
      </c>
      <c r="U589" s="239"/>
      <c r="V589" s="11"/>
      <c r="W589" s="11"/>
      <c r="X589" s="11"/>
      <c r="Y589" s="11"/>
      <c r="Z589" s="11"/>
      <c r="AA589" s="11"/>
      <c r="AB589" s="11"/>
      <c r="AC589" s="11"/>
      <c r="AD589" s="11"/>
    </row>
    <row r="590" spans="1:30">
      <c r="A590" s="55"/>
      <c r="B590" s="11"/>
      <c r="C590" s="11" t="s">
        <v>171</v>
      </c>
      <c r="D590" s="11"/>
      <c r="E590" s="11" t="s">
        <v>77</v>
      </c>
      <c r="F590" s="231">
        <v>9</v>
      </c>
      <c r="G590" s="236">
        <v>863.39</v>
      </c>
      <c r="H590" s="236">
        <v>6946.59</v>
      </c>
      <c r="I590" s="236">
        <v>771.84333333333302</v>
      </c>
      <c r="J590" s="226">
        <v>2</v>
      </c>
      <c r="L590" s="11">
        <v>8</v>
      </c>
      <c r="M590" s="236">
        <v>1351.78</v>
      </c>
      <c r="N590" s="236">
        <v>1351.78</v>
      </c>
      <c r="O590" s="11"/>
      <c r="P590" s="236"/>
      <c r="Q590" s="236"/>
      <c r="R590" s="11">
        <v>9</v>
      </c>
      <c r="S590" s="236">
        <v>6946.59</v>
      </c>
      <c r="T590" s="236">
        <v>771.84333333333302</v>
      </c>
      <c r="U590" s="239"/>
      <c r="V590" s="11"/>
      <c r="W590" s="11"/>
      <c r="X590" s="11"/>
      <c r="Y590" s="11"/>
      <c r="Z590" s="11"/>
      <c r="AA590" s="11"/>
      <c r="AB590" s="11"/>
      <c r="AC590" s="11"/>
      <c r="AD590" s="11"/>
    </row>
    <row r="591" spans="1:30">
      <c r="A591" s="55"/>
      <c r="B591" s="11"/>
      <c r="C591" s="11" t="s">
        <v>172</v>
      </c>
      <c r="D591" s="11"/>
      <c r="E591" s="11" t="s">
        <v>173</v>
      </c>
      <c r="F591" s="231">
        <v>51</v>
      </c>
      <c r="G591" s="236">
        <v>123.193278926955</v>
      </c>
      <c r="H591" s="236">
        <v>33137.839999999997</v>
      </c>
      <c r="I591" s="236">
        <v>649.76156862745097</v>
      </c>
      <c r="J591" s="226">
        <v>10.4705882352941</v>
      </c>
      <c r="L591" s="11">
        <v>34</v>
      </c>
      <c r="M591" s="236">
        <v>13583.78</v>
      </c>
      <c r="N591" s="236">
        <v>799.04588235294102</v>
      </c>
      <c r="O591" s="11">
        <v>2</v>
      </c>
      <c r="P591" s="236">
        <v>1097.6300000000001</v>
      </c>
      <c r="Q591" s="236">
        <v>548.81500000000005</v>
      </c>
      <c r="R591" s="11">
        <v>49</v>
      </c>
      <c r="S591" s="236">
        <v>32040.21</v>
      </c>
      <c r="T591" s="236">
        <v>653.88183673469405</v>
      </c>
      <c r="U591" s="239"/>
      <c r="V591" s="11"/>
      <c r="W591" s="11"/>
      <c r="X591" s="11"/>
      <c r="Y591" s="11"/>
      <c r="Z591" s="11"/>
      <c r="AA591" s="11"/>
      <c r="AB591" s="11"/>
      <c r="AC591" s="11"/>
      <c r="AD591" s="11"/>
    </row>
    <row r="592" spans="1:30">
      <c r="A592" s="55"/>
      <c r="B592" s="11"/>
      <c r="C592" s="11" t="s">
        <v>177</v>
      </c>
      <c r="D592" s="11"/>
      <c r="E592" s="11" t="s">
        <v>61</v>
      </c>
      <c r="F592" s="231">
        <v>11</v>
      </c>
      <c r="G592" s="236">
        <v>89.943115384615396</v>
      </c>
      <c r="H592" s="236">
        <v>6263.4</v>
      </c>
      <c r="I592" s="236">
        <v>569.4</v>
      </c>
      <c r="J592" s="226">
        <v>11.2</v>
      </c>
      <c r="L592" s="11">
        <v>6</v>
      </c>
      <c r="M592" s="236">
        <v>3350.41</v>
      </c>
      <c r="N592" s="236">
        <v>670.08199999999999</v>
      </c>
      <c r="O592" s="11"/>
      <c r="P592" s="236"/>
      <c r="Q592" s="236"/>
      <c r="R592" s="11">
        <v>11</v>
      </c>
      <c r="S592" s="236">
        <v>6263.4</v>
      </c>
      <c r="T592" s="236">
        <v>569.4</v>
      </c>
      <c r="U592" s="239"/>
      <c r="V592" s="11"/>
      <c r="W592" s="11"/>
      <c r="X592" s="11"/>
      <c r="Y592" s="11"/>
      <c r="Z592" s="11"/>
      <c r="AA592" s="11"/>
      <c r="AB592" s="11"/>
      <c r="AC592" s="11"/>
      <c r="AD592" s="11"/>
    </row>
    <row r="593" spans="1:30">
      <c r="A593" s="55"/>
      <c r="B593" s="11"/>
      <c r="C593" s="11" t="s">
        <v>179</v>
      </c>
      <c r="D593" s="11"/>
      <c r="E593" s="11" t="s">
        <v>180</v>
      </c>
      <c r="F593" s="231">
        <v>11</v>
      </c>
      <c r="G593" s="236">
        <v>134.853104761905</v>
      </c>
      <c r="H593" s="236">
        <v>6563.1</v>
      </c>
      <c r="I593" s="236">
        <v>596.64545454545498</v>
      </c>
      <c r="J593" s="226">
        <v>13</v>
      </c>
      <c r="L593" s="11">
        <v>8</v>
      </c>
      <c r="M593" s="236">
        <v>3454.74</v>
      </c>
      <c r="N593" s="236">
        <v>1151.58</v>
      </c>
      <c r="O593" s="11">
        <v>1</v>
      </c>
      <c r="P593" s="236">
        <v>635.27</v>
      </c>
      <c r="Q593" s="236">
        <v>635.27</v>
      </c>
      <c r="R593" s="11">
        <v>10</v>
      </c>
      <c r="S593" s="236">
        <v>5927.83</v>
      </c>
      <c r="T593" s="236">
        <v>592.78300000000002</v>
      </c>
      <c r="U593" s="239"/>
      <c r="V593" s="11"/>
      <c r="W593" s="11"/>
      <c r="X593" s="11"/>
      <c r="Y593" s="11"/>
      <c r="Z593" s="11"/>
      <c r="AA593" s="11"/>
      <c r="AB593" s="11"/>
      <c r="AC593" s="11"/>
      <c r="AD593" s="11"/>
    </row>
    <row r="594" spans="1:30">
      <c r="A594" s="55"/>
      <c r="B594" s="11"/>
      <c r="C594" s="11" t="s">
        <v>181</v>
      </c>
      <c r="D594" s="11"/>
      <c r="E594" s="11" t="s">
        <v>182</v>
      </c>
      <c r="F594" s="231">
        <v>39</v>
      </c>
      <c r="G594" s="236">
        <v>73.994382425844805</v>
      </c>
      <c r="H594" s="236">
        <v>19921.22</v>
      </c>
      <c r="I594" s="236">
        <v>510.80051282051301</v>
      </c>
      <c r="J594" s="226">
        <v>9.4285714285714306</v>
      </c>
      <c r="L594" s="11">
        <v>32</v>
      </c>
      <c r="M594" s="236">
        <v>4304.29</v>
      </c>
      <c r="N594" s="236">
        <v>614.89857142857102</v>
      </c>
      <c r="O594" s="11">
        <v>2</v>
      </c>
      <c r="P594" s="236">
        <v>1013.96</v>
      </c>
      <c r="Q594" s="236">
        <v>506.98</v>
      </c>
      <c r="R594" s="11">
        <v>37</v>
      </c>
      <c r="S594" s="236">
        <v>18907.259999999998</v>
      </c>
      <c r="T594" s="236">
        <v>511.00702702702699</v>
      </c>
      <c r="U594" s="239"/>
      <c r="V594" s="11"/>
      <c r="W594" s="11"/>
      <c r="X594" s="11"/>
      <c r="Y594" s="11"/>
      <c r="Z594" s="11"/>
      <c r="AA594" s="11"/>
      <c r="AB594" s="11"/>
      <c r="AC594" s="11"/>
      <c r="AD594" s="11"/>
    </row>
    <row r="595" spans="1:30">
      <c r="A595" s="55"/>
      <c r="B595" s="11"/>
      <c r="C595" s="11" t="s">
        <v>185</v>
      </c>
      <c r="D595" s="11"/>
      <c r="E595" s="11" t="s">
        <v>186</v>
      </c>
      <c r="F595" s="231">
        <v>25</v>
      </c>
      <c r="G595" s="236">
        <v>131.079534554335</v>
      </c>
      <c r="H595" s="236">
        <v>13344.04</v>
      </c>
      <c r="I595" s="236">
        <v>533.76160000000004</v>
      </c>
      <c r="J595" s="226">
        <v>12.2</v>
      </c>
      <c r="L595" s="11">
        <v>20</v>
      </c>
      <c r="M595" s="236">
        <v>4925.8500000000004</v>
      </c>
      <c r="N595" s="236">
        <v>985.17</v>
      </c>
      <c r="O595" s="11"/>
      <c r="P595" s="236"/>
      <c r="Q595" s="236"/>
      <c r="R595" s="11">
        <v>25</v>
      </c>
      <c r="S595" s="236">
        <v>13344.04</v>
      </c>
      <c r="T595" s="236">
        <v>533.76160000000004</v>
      </c>
      <c r="U595" s="239"/>
      <c r="V595" s="11"/>
      <c r="W595" s="11"/>
      <c r="X595" s="11"/>
      <c r="Y595" s="11"/>
      <c r="Z595" s="11"/>
      <c r="AA595" s="11"/>
      <c r="AB595" s="11"/>
      <c r="AC595" s="11"/>
      <c r="AD595" s="11"/>
    </row>
    <row r="596" spans="1:30">
      <c r="A596" s="55"/>
      <c r="B596" s="11"/>
      <c r="C596" s="11" t="s">
        <v>187</v>
      </c>
      <c r="D596" s="11"/>
      <c r="E596" s="11" t="s">
        <v>188</v>
      </c>
      <c r="F596" s="231">
        <v>188</v>
      </c>
      <c r="G596" s="236">
        <v>99.318540452301306</v>
      </c>
      <c r="H596" s="236">
        <v>108644.72</v>
      </c>
      <c r="I596" s="236">
        <v>577.89744680851095</v>
      </c>
      <c r="J596" s="226">
        <v>9.8985507246376798</v>
      </c>
      <c r="L596" s="11">
        <v>118</v>
      </c>
      <c r="M596" s="236">
        <v>47832.39</v>
      </c>
      <c r="N596" s="236">
        <v>683.31985714285702</v>
      </c>
      <c r="O596" s="11">
        <v>4</v>
      </c>
      <c r="P596" s="236">
        <v>1893.14</v>
      </c>
      <c r="Q596" s="236">
        <v>473.28500000000003</v>
      </c>
      <c r="R596" s="11">
        <v>184</v>
      </c>
      <c r="S596" s="236">
        <v>106751.58</v>
      </c>
      <c r="T596" s="236">
        <v>580.17163043478297</v>
      </c>
      <c r="U596" s="239"/>
      <c r="V596" s="11"/>
      <c r="W596" s="11"/>
      <c r="X596" s="11"/>
      <c r="Y596" s="11"/>
      <c r="Z596" s="11"/>
      <c r="AA596" s="11"/>
      <c r="AB596" s="11"/>
      <c r="AC596" s="11"/>
      <c r="AD596" s="11"/>
    </row>
    <row r="597" spans="1:30">
      <c r="A597" s="55"/>
      <c r="B597" s="11"/>
      <c r="C597" s="11" t="s">
        <v>190</v>
      </c>
      <c r="D597" s="11"/>
      <c r="E597" s="11" t="s">
        <v>191</v>
      </c>
      <c r="F597" s="231">
        <v>495</v>
      </c>
      <c r="G597" s="236">
        <v>82.073170250744894</v>
      </c>
      <c r="H597" s="236">
        <v>272012.95</v>
      </c>
      <c r="I597" s="236">
        <v>549.52111111111105</v>
      </c>
      <c r="J597" s="226">
        <v>10.402597402597401</v>
      </c>
      <c r="L597" s="11">
        <v>333</v>
      </c>
      <c r="M597" s="236">
        <v>98538.81</v>
      </c>
      <c r="N597" s="236">
        <v>608.26425925925901</v>
      </c>
      <c r="O597" s="11">
        <v>24</v>
      </c>
      <c r="P597" s="236">
        <v>10240.129999999999</v>
      </c>
      <c r="Q597" s="236">
        <v>426.67208333333298</v>
      </c>
      <c r="R597" s="11">
        <v>471</v>
      </c>
      <c r="S597" s="236">
        <v>261772.82</v>
      </c>
      <c r="T597" s="236">
        <v>555.78093418259004</v>
      </c>
      <c r="U597" s="239"/>
      <c r="V597" s="11"/>
      <c r="W597" s="11"/>
      <c r="X597" s="11"/>
      <c r="Y597" s="11"/>
      <c r="Z597" s="11"/>
      <c r="AA597" s="11"/>
      <c r="AB597" s="11"/>
      <c r="AC597" s="11"/>
      <c r="AD597" s="11"/>
    </row>
    <row r="598" spans="1:30">
      <c r="A598" s="55"/>
      <c r="B598" s="11"/>
      <c r="C598" s="11" t="s">
        <v>192</v>
      </c>
      <c r="D598" s="11"/>
      <c r="E598" s="11" t="s">
        <v>88</v>
      </c>
      <c r="F598" s="231">
        <v>8</v>
      </c>
      <c r="G598" s="236">
        <v>107.399450549451</v>
      </c>
      <c r="H598" s="236">
        <v>5035.4399999999996</v>
      </c>
      <c r="I598" s="236">
        <v>629.42999999999995</v>
      </c>
      <c r="J598" s="226">
        <v>10</v>
      </c>
      <c r="L598" s="11">
        <v>6</v>
      </c>
      <c r="M598" s="236">
        <v>2060.88</v>
      </c>
      <c r="N598" s="236">
        <v>1030.44</v>
      </c>
      <c r="O598" s="11">
        <v>1</v>
      </c>
      <c r="P598" s="236">
        <v>224.9</v>
      </c>
      <c r="Q598" s="236">
        <v>224.9</v>
      </c>
      <c r="R598" s="11">
        <v>7</v>
      </c>
      <c r="S598" s="236">
        <v>4810.54</v>
      </c>
      <c r="T598" s="236">
        <v>687.22</v>
      </c>
      <c r="U598" s="239"/>
      <c r="V598" s="11"/>
      <c r="W598" s="11"/>
      <c r="X598" s="11"/>
      <c r="Y598" s="11"/>
      <c r="Z598" s="11"/>
      <c r="AA598" s="11"/>
      <c r="AB598" s="11"/>
      <c r="AC598" s="11"/>
      <c r="AD598" s="11"/>
    </row>
    <row r="599" spans="1:30">
      <c r="A599" s="55"/>
      <c r="B599" s="11"/>
      <c r="C599" s="11" t="s">
        <v>195</v>
      </c>
      <c r="D599" s="11"/>
      <c r="E599" s="11" t="s">
        <v>55</v>
      </c>
      <c r="F599" s="231">
        <v>21</v>
      </c>
      <c r="G599" s="236">
        <v>123.782150706436</v>
      </c>
      <c r="H599" s="236">
        <v>8058.88</v>
      </c>
      <c r="I599" s="236">
        <v>383.75619047619102</v>
      </c>
      <c r="J599" s="226">
        <v>7.8571428571428603</v>
      </c>
      <c r="L599" s="11">
        <v>14</v>
      </c>
      <c r="M599" s="236">
        <v>3190.38</v>
      </c>
      <c r="N599" s="236">
        <v>455.76857142857102</v>
      </c>
      <c r="O599" s="11">
        <v>1</v>
      </c>
      <c r="P599" s="236">
        <v>370.79</v>
      </c>
      <c r="Q599" s="236">
        <v>370.79</v>
      </c>
      <c r="R599" s="11">
        <v>20</v>
      </c>
      <c r="S599" s="236">
        <v>7688.09</v>
      </c>
      <c r="T599" s="236">
        <v>384.40449999999998</v>
      </c>
      <c r="U599" s="239"/>
      <c r="V599" s="11"/>
      <c r="W599" s="11"/>
      <c r="X599" s="11"/>
      <c r="Y599" s="11"/>
      <c r="Z599" s="11"/>
      <c r="AA599" s="11"/>
      <c r="AB599" s="11"/>
      <c r="AC599" s="11"/>
      <c r="AD599" s="11"/>
    </row>
    <row r="600" spans="1:30">
      <c r="A600" s="55"/>
      <c r="B600" s="11"/>
      <c r="C600" s="11" t="s">
        <v>196</v>
      </c>
      <c r="D600" s="11"/>
      <c r="E600" s="11" t="s">
        <v>167</v>
      </c>
      <c r="F600" s="231">
        <v>47</v>
      </c>
      <c r="G600" s="236">
        <v>140.05820054945099</v>
      </c>
      <c r="H600" s="236">
        <v>27433.32</v>
      </c>
      <c r="I600" s="236">
        <v>583.68765957446794</v>
      </c>
      <c r="J600" s="226">
        <v>10.1666666666667</v>
      </c>
      <c r="L600" s="11">
        <v>35</v>
      </c>
      <c r="M600" s="236">
        <v>10344.32</v>
      </c>
      <c r="N600" s="236">
        <v>862.02666666666698</v>
      </c>
      <c r="O600" s="11">
        <v>3</v>
      </c>
      <c r="P600" s="236">
        <v>1448.44</v>
      </c>
      <c r="Q600" s="236">
        <v>482.81333333333299</v>
      </c>
      <c r="R600" s="11">
        <v>44</v>
      </c>
      <c r="S600" s="236">
        <v>25984.880000000001</v>
      </c>
      <c r="T600" s="236">
        <v>590.56545454545403</v>
      </c>
      <c r="U600" s="239"/>
      <c r="V600" s="11"/>
      <c r="W600" s="11"/>
      <c r="X600" s="11"/>
      <c r="Y600" s="11"/>
      <c r="Z600" s="11"/>
      <c r="AA600" s="11"/>
      <c r="AB600" s="11"/>
      <c r="AC600" s="11"/>
      <c r="AD600" s="11"/>
    </row>
    <row r="601" spans="1:30">
      <c r="A601" s="55"/>
      <c r="B601" s="11"/>
      <c r="C601" s="11" t="s">
        <v>197</v>
      </c>
      <c r="D601" s="11"/>
      <c r="E601" s="11" t="s">
        <v>198</v>
      </c>
      <c r="F601" s="231">
        <v>12</v>
      </c>
      <c r="G601" s="236">
        <v>170.43953689168001</v>
      </c>
      <c r="H601" s="236">
        <v>10792.1</v>
      </c>
      <c r="I601" s="236">
        <v>899.34166666666704</v>
      </c>
      <c r="J601" s="226">
        <v>8.28571428571429</v>
      </c>
      <c r="L601" s="11">
        <v>5</v>
      </c>
      <c r="M601" s="236">
        <v>6865.84</v>
      </c>
      <c r="N601" s="236">
        <v>980.83428571428601</v>
      </c>
      <c r="O601" s="11"/>
      <c r="P601" s="236"/>
      <c r="Q601" s="236"/>
      <c r="R601" s="11">
        <v>12</v>
      </c>
      <c r="S601" s="236">
        <v>10792.1</v>
      </c>
      <c r="T601" s="236">
        <v>899.34166666666704</v>
      </c>
      <c r="U601" s="239"/>
      <c r="V601" s="11"/>
      <c r="W601" s="11"/>
      <c r="X601" s="11"/>
      <c r="Y601" s="11"/>
      <c r="Z601" s="11"/>
      <c r="AA601" s="11"/>
      <c r="AB601" s="11"/>
      <c r="AC601" s="11"/>
      <c r="AD601" s="11"/>
    </row>
    <row r="602" spans="1:30">
      <c r="A602" s="55"/>
      <c r="B602" s="11"/>
      <c r="C602" s="11" t="s">
        <v>201</v>
      </c>
      <c r="D602" s="11"/>
      <c r="E602" s="11" t="s">
        <v>117</v>
      </c>
      <c r="F602" s="231">
        <v>11</v>
      </c>
      <c r="G602" s="236">
        <v>234.896070686071</v>
      </c>
      <c r="H602" s="236">
        <v>16781.48</v>
      </c>
      <c r="I602" s="236">
        <v>1525.5890909090899</v>
      </c>
      <c r="J602" s="226">
        <v>25</v>
      </c>
      <c r="L602" s="11">
        <v>9</v>
      </c>
      <c r="M602" s="236">
        <v>10007.02</v>
      </c>
      <c r="N602" s="236">
        <v>5003.51</v>
      </c>
      <c r="O602" s="11"/>
      <c r="P602" s="236"/>
      <c r="Q602" s="236"/>
      <c r="R602" s="11">
        <v>11</v>
      </c>
      <c r="S602" s="236">
        <v>16781.48</v>
      </c>
      <c r="T602" s="236">
        <v>1525.5890909090899</v>
      </c>
      <c r="U602" s="239"/>
      <c r="V602" s="11"/>
      <c r="W602" s="11"/>
      <c r="X602" s="11"/>
      <c r="Y602" s="11"/>
      <c r="Z602" s="11"/>
      <c r="AA602" s="11"/>
      <c r="AB602" s="11"/>
      <c r="AC602" s="11"/>
      <c r="AD602" s="11"/>
    </row>
    <row r="603" spans="1:30">
      <c r="A603" s="55"/>
      <c r="B603" s="11"/>
      <c r="C603" s="11" t="s">
        <v>204</v>
      </c>
      <c r="D603" s="11"/>
      <c r="E603" s="11" t="s">
        <v>137</v>
      </c>
      <c r="F603" s="231">
        <v>12</v>
      </c>
      <c r="G603" s="236">
        <v>147.888835164835</v>
      </c>
      <c r="H603" s="236">
        <v>4797.8100000000004</v>
      </c>
      <c r="I603" s="236">
        <v>399.8175</v>
      </c>
      <c r="J603" s="226">
        <v>8.4</v>
      </c>
      <c r="L603" s="11">
        <v>7</v>
      </c>
      <c r="M603" s="236">
        <v>2990.53</v>
      </c>
      <c r="N603" s="236">
        <v>598.10599999999999</v>
      </c>
      <c r="O603" s="11"/>
      <c r="P603" s="236"/>
      <c r="Q603" s="236"/>
      <c r="R603" s="11">
        <v>12</v>
      </c>
      <c r="S603" s="236">
        <v>4797.8100000000004</v>
      </c>
      <c r="T603" s="236">
        <v>399.8175</v>
      </c>
      <c r="U603" s="239"/>
      <c r="V603" s="11"/>
      <c r="W603" s="11"/>
      <c r="X603" s="11"/>
      <c r="Y603" s="11"/>
      <c r="Z603" s="11"/>
      <c r="AA603" s="11"/>
      <c r="AB603" s="11"/>
      <c r="AC603" s="11"/>
      <c r="AD603" s="11"/>
    </row>
    <row r="604" spans="1:30">
      <c r="A604" s="55"/>
      <c r="B604" s="11"/>
      <c r="C604" s="11" t="s">
        <v>205</v>
      </c>
      <c r="D604" s="11"/>
      <c r="E604" s="11" t="s">
        <v>206</v>
      </c>
      <c r="F604" s="231">
        <v>16</v>
      </c>
      <c r="G604" s="236">
        <v>98.291575091575098</v>
      </c>
      <c r="H604" s="236">
        <v>7272.17</v>
      </c>
      <c r="I604" s="236">
        <v>454.510625</v>
      </c>
      <c r="J604" s="226">
        <v>11</v>
      </c>
      <c r="L604" s="11">
        <v>13</v>
      </c>
      <c r="M604" s="236">
        <v>2638.96</v>
      </c>
      <c r="N604" s="236">
        <v>879.65333333333297</v>
      </c>
      <c r="O604" s="11">
        <v>1</v>
      </c>
      <c r="P604" s="236">
        <v>207.57</v>
      </c>
      <c r="Q604" s="236">
        <v>207.57</v>
      </c>
      <c r="R604" s="11">
        <v>15</v>
      </c>
      <c r="S604" s="236">
        <v>7064.6</v>
      </c>
      <c r="T604" s="236">
        <v>470.97333333333302</v>
      </c>
      <c r="U604" s="239"/>
      <c r="V604" s="11"/>
      <c r="W604" s="11"/>
      <c r="X604" s="11"/>
      <c r="Y604" s="11"/>
      <c r="Z604" s="11"/>
      <c r="AA604" s="11"/>
      <c r="AB604" s="11"/>
      <c r="AC604" s="11"/>
      <c r="AD604" s="11"/>
    </row>
    <row r="605" spans="1:30">
      <c r="A605" s="55"/>
      <c r="B605" s="11"/>
      <c r="C605" s="11" t="s">
        <v>208</v>
      </c>
      <c r="D605" s="11"/>
      <c r="E605" s="11" t="s">
        <v>158</v>
      </c>
      <c r="F605" s="231">
        <v>29</v>
      </c>
      <c r="G605" s="236">
        <v>76.759287046287099</v>
      </c>
      <c r="H605" s="236">
        <v>18897.68</v>
      </c>
      <c r="I605" s="236">
        <v>651.64413793103404</v>
      </c>
      <c r="J605" s="226">
        <v>10.9</v>
      </c>
      <c r="L605" s="11">
        <v>19</v>
      </c>
      <c r="M605" s="236">
        <v>7689.34</v>
      </c>
      <c r="N605" s="236">
        <v>768.93399999999997</v>
      </c>
      <c r="O605" s="11">
        <v>1</v>
      </c>
      <c r="P605" s="236">
        <v>973.67</v>
      </c>
      <c r="Q605" s="236">
        <v>973.67</v>
      </c>
      <c r="R605" s="11">
        <v>28</v>
      </c>
      <c r="S605" s="236">
        <v>17924.009999999998</v>
      </c>
      <c r="T605" s="236">
        <v>640.14321428571395</v>
      </c>
      <c r="U605" s="239"/>
      <c r="V605" s="11"/>
      <c r="W605" s="11"/>
      <c r="X605" s="11"/>
      <c r="Y605" s="11"/>
      <c r="Z605" s="11"/>
      <c r="AA605" s="11"/>
      <c r="AB605" s="11"/>
      <c r="AC605" s="11"/>
      <c r="AD605" s="11"/>
    </row>
    <row r="606" spans="1:30">
      <c r="A606" s="55"/>
      <c r="B606" s="11"/>
      <c r="C606" s="11" t="s">
        <v>209</v>
      </c>
      <c r="D606" s="11"/>
      <c r="E606" s="11" t="s">
        <v>210</v>
      </c>
      <c r="F606" s="231">
        <v>5</v>
      </c>
      <c r="G606" s="236">
        <v>82.338186813186795</v>
      </c>
      <c r="H606" s="236">
        <v>2623.41</v>
      </c>
      <c r="I606" s="236">
        <v>524.68200000000002</v>
      </c>
      <c r="J606" s="226">
        <v>10</v>
      </c>
      <c r="L606" s="11">
        <v>3</v>
      </c>
      <c r="M606" s="236">
        <v>1349.35</v>
      </c>
      <c r="N606" s="236">
        <v>674.67499999999995</v>
      </c>
      <c r="O606" s="11"/>
      <c r="P606" s="236"/>
      <c r="Q606" s="236"/>
      <c r="R606" s="11">
        <v>5</v>
      </c>
      <c r="S606" s="236">
        <v>2623.41</v>
      </c>
      <c r="T606" s="236">
        <v>524.68200000000002</v>
      </c>
      <c r="U606" s="239"/>
      <c r="V606" s="11"/>
      <c r="W606" s="11"/>
      <c r="X606" s="11"/>
      <c r="Y606" s="11"/>
      <c r="Z606" s="11"/>
      <c r="AA606" s="11"/>
      <c r="AB606" s="11"/>
      <c r="AC606" s="11"/>
      <c r="AD606" s="11"/>
    </row>
    <row r="607" spans="1:30">
      <c r="A607" s="55"/>
      <c r="B607" s="11"/>
      <c r="C607" s="11" t="s">
        <v>211</v>
      </c>
      <c r="D607" s="11"/>
      <c r="E607" s="11" t="s">
        <v>193</v>
      </c>
      <c r="F607" s="231">
        <v>13</v>
      </c>
      <c r="G607" s="236">
        <v>61.869323426573402</v>
      </c>
      <c r="H607" s="236">
        <v>7647.93</v>
      </c>
      <c r="I607" s="236">
        <v>588.30230769230798</v>
      </c>
      <c r="J607" s="226">
        <v>11.75</v>
      </c>
      <c r="L607" s="11">
        <v>9</v>
      </c>
      <c r="M607" s="236">
        <v>2306.89</v>
      </c>
      <c r="N607" s="236">
        <v>576.72249999999997</v>
      </c>
      <c r="O607" s="11"/>
      <c r="P607" s="236"/>
      <c r="Q607" s="236"/>
      <c r="R607" s="11">
        <v>13</v>
      </c>
      <c r="S607" s="236">
        <v>7647.93</v>
      </c>
      <c r="T607" s="236">
        <v>588.30230769230798</v>
      </c>
      <c r="U607" s="239"/>
      <c r="V607" s="11"/>
      <c r="W607" s="11"/>
      <c r="X607" s="11"/>
      <c r="Y607" s="11"/>
      <c r="Z607" s="11"/>
      <c r="AA607" s="11"/>
      <c r="AB607" s="11"/>
      <c r="AC607" s="11"/>
      <c r="AD607" s="11"/>
    </row>
    <row r="608" spans="1:30">
      <c r="A608" s="55"/>
      <c r="B608" s="11"/>
      <c r="C608" s="11" t="s">
        <v>218</v>
      </c>
      <c r="D608" s="11"/>
      <c r="E608" s="11" t="s">
        <v>199</v>
      </c>
      <c r="F608" s="231">
        <v>31</v>
      </c>
      <c r="G608" s="236">
        <v>154.68015800415799</v>
      </c>
      <c r="H608" s="236">
        <v>22824.080000000002</v>
      </c>
      <c r="I608" s="236">
        <v>736.26064516128997</v>
      </c>
      <c r="J608" s="226">
        <v>17.8</v>
      </c>
      <c r="L608" s="11">
        <v>25</v>
      </c>
      <c r="M608" s="236">
        <v>11748.56</v>
      </c>
      <c r="N608" s="236">
        <v>1958.0933333333301</v>
      </c>
      <c r="O608" s="11">
        <v>2</v>
      </c>
      <c r="P608" s="236">
        <v>1634.27</v>
      </c>
      <c r="Q608" s="236">
        <v>817.13499999999999</v>
      </c>
      <c r="R608" s="11">
        <v>29</v>
      </c>
      <c r="S608" s="236">
        <v>21189.81</v>
      </c>
      <c r="T608" s="236">
        <v>730.68310344827603</v>
      </c>
      <c r="U608" s="239"/>
      <c r="V608" s="11"/>
      <c r="W608" s="11"/>
      <c r="X608" s="11"/>
      <c r="Y608" s="11"/>
      <c r="Z608" s="11"/>
      <c r="AA608" s="11"/>
      <c r="AB608" s="11"/>
      <c r="AC608" s="11"/>
      <c r="AD608" s="11"/>
    </row>
    <row r="609" spans="1:30">
      <c r="A609" s="55"/>
      <c r="B609" s="11"/>
      <c r="C609" s="11" t="s">
        <v>221</v>
      </c>
      <c r="D609" s="11"/>
      <c r="E609" s="11" t="s">
        <v>223</v>
      </c>
      <c r="F609" s="231">
        <v>13</v>
      </c>
      <c r="G609" s="236">
        <v>67.551978021978002</v>
      </c>
      <c r="H609" s="236">
        <v>7921.61</v>
      </c>
      <c r="I609" s="236">
        <v>609.35461538461504</v>
      </c>
      <c r="J609" s="226">
        <v>10</v>
      </c>
      <c r="L609" s="11">
        <v>11</v>
      </c>
      <c r="M609" s="236">
        <v>1128.6400000000001</v>
      </c>
      <c r="N609" s="236">
        <v>564.32000000000005</v>
      </c>
      <c r="O609" s="11">
        <v>1</v>
      </c>
      <c r="P609" s="236">
        <v>972.07</v>
      </c>
      <c r="Q609" s="236">
        <v>972.07</v>
      </c>
      <c r="R609" s="11">
        <v>12</v>
      </c>
      <c r="S609" s="236">
        <v>6949.54</v>
      </c>
      <c r="T609" s="236">
        <v>579.12833333333299</v>
      </c>
      <c r="U609" s="239"/>
      <c r="V609" s="11"/>
      <c r="W609" s="11"/>
      <c r="X609" s="11"/>
      <c r="Y609" s="11"/>
      <c r="Z609" s="11"/>
      <c r="AA609" s="11"/>
      <c r="AB609" s="11"/>
      <c r="AC609" s="11"/>
      <c r="AD609" s="11"/>
    </row>
    <row r="610" spans="1:30">
      <c r="A610" s="55"/>
      <c r="B610" s="11"/>
      <c r="C610" s="11" t="s">
        <v>224</v>
      </c>
      <c r="D610" s="11"/>
      <c r="E610" s="11" t="s">
        <v>225</v>
      </c>
      <c r="F610" s="231">
        <v>11</v>
      </c>
      <c r="G610" s="236">
        <v>294.52</v>
      </c>
      <c r="H610" s="236">
        <v>6075.9</v>
      </c>
      <c r="I610" s="236">
        <v>552.35454545454502</v>
      </c>
      <c r="J610" s="226">
        <v>7</v>
      </c>
      <c r="L610" s="11">
        <v>10</v>
      </c>
      <c r="M610" s="236">
        <v>1218.6400000000001</v>
      </c>
      <c r="N610" s="236">
        <v>1218.6400000000001</v>
      </c>
      <c r="O610" s="11"/>
      <c r="P610" s="236"/>
      <c r="Q610" s="236"/>
      <c r="R610" s="11">
        <v>11</v>
      </c>
      <c r="S610" s="236">
        <v>6075.9</v>
      </c>
      <c r="T610" s="236">
        <v>552.35454545454502</v>
      </c>
      <c r="U610" s="239"/>
      <c r="V610" s="11"/>
      <c r="W610" s="11"/>
      <c r="X610" s="11"/>
      <c r="Y610" s="11"/>
      <c r="Z610" s="11"/>
      <c r="AA610" s="11"/>
      <c r="AB610" s="11"/>
      <c r="AC610" s="11"/>
      <c r="AD610" s="11"/>
    </row>
    <row r="611" spans="1:30">
      <c r="A611" s="55"/>
      <c r="B611" s="11"/>
      <c r="C611" s="11" t="s">
        <v>226</v>
      </c>
      <c r="D611" s="11"/>
      <c r="E611" s="11" t="s">
        <v>227</v>
      </c>
      <c r="F611" s="231">
        <v>17</v>
      </c>
      <c r="G611" s="236">
        <v>96.428264066760306</v>
      </c>
      <c r="H611" s="236">
        <v>11381.62</v>
      </c>
      <c r="I611" s="236">
        <v>669.50705882352895</v>
      </c>
      <c r="J611" s="226">
        <v>10.4285714285714</v>
      </c>
      <c r="L611" s="11">
        <v>9</v>
      </c>
      <c r="M611" s="236">
        <v>5170.13</v>
      </c>
      <c r="N611" s="236">
        <v>646.26625000000001</v>
      </c>
      <c r="O611" s="11">
        <v>2</v>
      </c>
      <c r="P611" s="236">
        <v>778.4</v>
      </c>
      <c r="Q611" s="236">
        <v>389.2</v>
      </c>
      <c r="R611" s="11">
        <v>15</v>
      </c>
      <c r="S611" s="236">
        <v>10603.22</v>
      </c>
      <c r="T611" s="236">
        <v>706.88133333333303</v>
      </c>
      <c r="U611" s="239"/>
      <c r="V611" s="11"/>
      <c r="W611" s="11"/>
      <c r="X611" s="11"/>
      <c r="Y611" s="11"/>
      <c r="Z611" s="11"/>
      <c r="AA611" s="11"/>
      <c r="AB611" s="11"/>
      <c r="AC611" s="11"/>
      <c r="AD611" s="11"/>
    </row>
    <row r="612" spans="1:30">
      <c r="A612" s="55"/>
      <c r="B612" s="11"/>
      <c r="C612" s="11" t="s">
        <v>640</v>
      </c>
      <c r="D612" s="11"/>
      <c r="E612" s="11" t="s">
        <v>199</v>
      </c>
      <c r="F612" s="231">
        <v>19</v>
      </c>
      <c r="G612" s="236">
        <v>157.17048992674</v>
      </c>
      <c r="H612" s="236">
        <v>12321.46</v>
      </c>
      <c r="I612" s="236">
        <v>648.497894736842</v>
      </c>
      <c r="J612" s="226">
        <v>9.8333333333333304</v>
      </c>
      <c r="L612" s="11">
        <v>13</v>
      </c>
      <c r="M612" s="236">
        <v>6180.17</v>
      </c>
      <c r="N612" s="236">
        <v>1030.02833333333</v>
      </c>
      <c r="O612" s="11"/>
      <c r="P612" s="236"/>
      <c r="Q612" s="236"/>
      <c r="R612" s="11">
        <v>19</v>
      </c>
      <c r="S612" s="236">
        <v>12321.46</v>
      </c>
      <c r="T612" s="236">
        <v>648.497894736842</v>
      </c>
      <c r="U612" s="239"/>
      <c r="V612" s="11"/>
      <c r="W612" s="11"/>
      <c r="X612" s="11"/>
      <c r="Y612" s="11"/>
      <c r="Z612" s="11"/>
      <c r="AA612" s="11"/>
      <c r="AB612" s="11"/>
      <c r="AC612" s="11"/>
      <c r="AD612" s="11"/>
    </row>
    <row r="613" spans="1:30">
      <c r="A613" s="55"/>
      <c r="B613" s="11"/>
      <c r="C613" s="11" t="s">
        <v>640</v>
      </c>
      <c r="D613" s="11"/>
      <c r="E613" s="11" t="s">
        <v>68</v>
      </c>
      <c r="F613" s="231">
        <v>53</v>
      </c>
      <c r="G613" s="236">
        <v>90.430630383712696</v>
      </c>
      <c r="H613" s="236">
        <v>32989.72</v>
      </c>
      <c r="I613" s="236">
        <v>622.44754716981095</v>
      </c>
      <c r="J613" s="226">
        <v>13.823529411764699</v>
      </c>
      <c r="L613" s="11">
        <v>35</v>
      </c>
      <c r="M613" s="236">
        <v>19988.68</v>
      </c>
      <c r="N613" s="236">
        <v>1110.4822222222199</v>
      </c>
      <c r="O613" s="11">
        <v>2</v>
      </c>
      <c r="P613" s="236">
        <v>518.26</v>
      </c>
      <c r="Q613" s="236">
        <v>259.13</v>
      </c>
      <c r="R613" s="11">
        <v>51</v>
      </c>
      <c r="S613" s="236">
        <v>32471.46</v>
      </c>
      <c r="T613" s="236">
        <v>636.69529411764699</v>
      </c>
      <c r="U613" s="239"/>
      <c r="V613" s="11"/>
      <c r="W613" s="11"/>
      <c r="X613" s="11"/>
      <c r="Y613" s="11"/>
      <c r="Z613" s="11"/>
      <c r="AA613" s="11"/>
      <c r="AB613" s="11"/>
      <c r="AC613" s="11"/>
      <c r="AD613" s="11"/>
    </row>
    <row r="614" spans="1:30">
      <c r="A614" s="55"/>
      <c r="B614" s="11"/>
      <c r="C614" s="11" t="s">
        <v>235</v>
      </c>
      <c r="D614" s="11"/>
      <c r="E614" s="11" t="s">
        <v>199</v>
      </c>
      <c r="F614" s="231">
        <v>149</v>
      </c>
      <c r="G614" s="236">
        <v>86.677934460887897</v>
      </c>
      <c r="H614" s="236">
        <v>87924.37</v>
      </c>
      <c r="I614" s="236">
        <v>590.09644295301996</v>
      </c>
      <c r="J614" s="226">
        <v>10.093023255814</v>
      </c>
      <c r="L614" s="11">
        <v>106</v>
      </c>
      <c r="M614" s="236">
        <v>25258.31</v>
      </c>
      <c r="N614" s="236">
        <v>587.40255813953502</v>
      </c>
      <c r="O614" s="11">
        <v>6</v>
      </c>
      <c r="P614" s="236">
        <v>2750.08</v>
      </c>
      <c r="Q614" s="236">
        <v>458.34666666666698</v>
      </c>
      <c r="R614" s="11">
        <v>143</v>
      </c>
      <c r="S614" s="236">
        <v>85174.29</v>
      </c>
      <c r="T614" s="236">
        <v>595.62440559440597</v>
      </c>
      <c r="U614" s="239"/>
      <c r="V614" s="11"/>
      <c r="W614" s="11"/>
      <c r="X614" s="11"/>
      <c r="Y614" s="11"/>
      <c r="Z614" s="11"/>
      <c r="AA614" s="11"/>
      <c r="AB614" s="11"/>
      <c r="AC614" s="11"/>
      <c r="AD614" s="11"/>
    </row>
    <row r="615" spans="1:30">
      <c r="A615" s="55"/>
      <c r="B615" s="11"/>
      <c r="C615" s="11" t="s">
        <v>236</v>
      </c>
      <c r="D615" s="11"/>
      <c r="E615" s="11" t="s">
        <v>68</v>
      </c>
      <c r="F615" s="231">
        <v>264</v>
      </c>
      <c r="G615" s="236">
        <v>86.243429683723804</v>
      </c>
      <c r="H615" s="236">
        <v>141423.78</v>
      </c>
      <c r="I615" s="236">
        <v>535.69613636363704</v>
      </c>
      <c r="J615" s="226">
        <v>11</v>
      </c>
      <c r="L615" s="11">
        <v>194</v>
      </c>
      <c r="M615" s="236">
        <v>44153.88</v>
      </c>
      <c r="N615" s="236">
        <v>630.76971428571403</v>
      </c>
      <c r="O615" s="11">
        <v>4</v>
      </c>
      <c r="P615" s="236">
        <v>2506.09</v>
      </c>
      <c r="Q615" s="236">
        <v>626.52250000000004</v>
      </c>
      <c r="R615" s="11">
        <v>260</v>
      </c>
      <c r="S615" s="236">
        <v>138917.69</v>
      </c>
      <c r="T615" s="236">
        <v>534.29880769230795</v>
      </c>
      <c r="U615" s="239"/>
      <c r="V615" s="11"/>
      <c r="W615" s="11"/>
      <c r="X615" s="11"/>
      <c r="Y615" s="11"/>
      <c r="Z615" s="11"/>
      <c r="AA615" s="11"/>
      <c r="AB615" s="11"/>
      <c r="AC615" s="11"/>
      <c r="AD615" s="11"/>
    </row>
    <row r="616" spans="1:30">
      <c r="A616" s="55"/>
      <c r="B616" s="11"/>
      <c r="C616" s="11" t="s">
        <v>237</v>
      </c>
      <c r="D616" s="11"/>
      <c r="E616" s="11" t="s">
        <v>117</v>
      </c>
      <c r="F616" s="231">
        <v>8</v>
      </c>
      <c r="G616" s="236">
        <v>31.9637912087912</v>
      </c>
      <c r="H616" s="236">
        <v>5550.01</v>
      </c>
      <c r="I616" s="236">
        <v>693.75125000000003</v>
      </c>
      <c r="J616" s="226">
        <v>10</v>
      </c>
      <c r="L616" s="11">
        <v>6</v>
      </c>
      <c r="M616" s="236">
        <v>608.57000000000005</v>
      </c>
      <c r="N616" s="236">
        <v>304.28500000000003</v>
      </c>
      <c r="O616" s="11"/>
      <c r="P616" s="236"/>
      <c r="Q616" s="236"/>
      <c r="R616" s="11">
        <v>8</v>
      </c>
      <c r="S616" s="236">
        <v>5550.01</v>
      </c>
      <c r="T616" s="236">
        <v>693.75125000000003</v>
      </c>
      <c r="U616" s="239"/>
      <c r="V616" s="11"/>
      <c r="W616" s="11"/>
      <c r="X616" s="11"/>
      <c r="Y616" s="11"/>
      <c r="Z616" s="11"/>
      <c r="AA616" s="11"/>
      <c r="AB616" s="11"/>
      <c r="AC616" s="11"/>
      <c r="AD616" s="11"/>
    </row>
    <row r="617" spans="1:30">
      <c r="A617" s="55"/>
      <c r="B617" s="11"/>
      <c r="C617" s="11" t="s">
        <v>239</v>
      </c>
      <c r="D617" s="11"/>
      <c r="E617" s="11" t="s">
        <v>70</v>
      </c>
      <c r="F617" s="231">
        <v>23</v>
      </c>
      <c r="G617" s="236">
        <v>113.970787545788</v>
      </c>
      <c r="H617" s="236">
        <v>12790.61</v>
      </c>
      <c r="I617" s="236">
        <v>556.11347826087001</v>
      </c>
      <c r="J617" s="226">
        <v>9.6666666666666696</v>
      </c>
      <c r="L617" s="11">
        <v>17</v>
      </c>
      <c r="M617" s="236">
        <v>4480.8900000000003</v>
      </c>
      <c r="N617" s="236">
        <v>746.81500000000005</v>
      </c>
      <c r="O617" s="11">
        <v>1</v>
      </c>
      <c r="P617" s="236">
        <v>661.51</v>
      </c>
      <c r="Q617" s="236">
        <v>661.51</v>
      </c>
      <c r="R617" s="11">
        <v>22</v>
      </c>
      <c r="S617" s="236">
        <v>12129.1</v>
      </c>
      <c r="T617" s="236">
        <v>551.32272727272698</v>
      </c>
      <c r="U617" s="239"/>
      <c r="V617" s="11"/>
      <c r="W617" s="11"/>
      <c r="X617" s="11"/>
      <c r="Y617" s="11"/>
      <c r="Z617" s="11"/>
      <c r="AA617" s="11"/>
      <c r="AB617" s="11"/>
      <c r="AC617" s="11"/>
      <c r="AD617" s="11"/>
    </row>
    <row r="618" spans="1:30">
      <c r="A618" s="55"/>
      <c r="B618" s="11"/>
      <c r="C618" s="11" t="s">
        <v>240</v>
      </c>
      <c r="D618" s="11"/>
      <c r="E618" s="11" t="s">
        <v>61</v>
      </c>
      <c r="F618" s="231">
        <v>101</v>
      </c>
      <c r="G618" s="236">
        <v>128.56481417887699</v>
      </c>
      <c r="H618" s="236">
        <v>62352.86</v>
      </c>
      <c r="I618" s="236">
        <v>617.35504950494999</v>
      </c>
      <c r="J618" s="226">
        <v>9</v>
      </c>
      <c r="L618" s="11">
        <v>77</v>
      </c>
      <c r="M618" s="236">
        <v>18031.400000000001</v>
      </c>
      <c r="N618" s="236">
        <v>751.30833333333305</v>
      </c>
      <c r="O618" s="11">
        <v>1</v>
      </c>
      <c r="P618" s="236">
        <v>1204.48</v>
      </c>
      <c r="Q618" s="236">
        <v>1204.48</v>
      </c>
      <c r="R618" s="11">
        <v>100</v>
      </c>
      <c r="S618" s="236">
        <v>61148.38</v>
      </c>
      <c r="T618" s="236">
        <v>611.48379999999997</v>
      </c>
      <c r="U618" s="239"/>
      <c r="V618" s="11"/>
      <c r="W618" s="11"/>
      <c r="X618" s="11"/>
      <c r="Y618" s="11"/>
      <c r="Z618" s="11"/>
      <c r="AA618" s="11"/>
      <c r="AB618" s="11"/>
      <c r="AC618" s="11"/>
      <c r="AD618" s="11"/>
    </row>
    <row r="619" spans="1:30">
      <c r="A619" s="55"/>
      <c r="B619" s="11"/>
      <c r="C619" s="11" t="s">
        <v>243</v>
      </c>
      <c r="D619" s="11"/>
      <c r="E619" s="11" t="s">
        <v>244</v>
      </c>
      <c r="F619" s="231">
        <v>33</v>
      </c>
      <c r="G619" s="236">
        <v>102.667628205128</v>
      </c>
      <c r="H619" s="236">
        <v>26812.01</v>
      </c>
      <c r="I619" s="236">
        <v>812.48515151515198</v>
      </c>
      <c r="J619" s="226">
        <v>11</v>
      </c>
      <c r="L619" s="11">
        <v>24</v>
      </c>
      <c r="M619" s="236">
        <v>6792.07</v>
      </c>
      <c r="N619" s="236">
        <v>754.67444444444402</v>
      </c>
      <c r="O619" s="11"/>
      <c r="P619" s="236"/>
      <c r="Q619" s="236"/>
      <c r="R619" s="11">
        <v>33</v>
      </c>
      <c r="S619" s="236">
        <v>26812.01</v>
      </c>
      <c r="T619" s="236">
        <v>812.48515151515198</v>
      </c>
      <c r="U619" s="239"/>
      <c r="V619" s="11"/>
      <c r="W619" s="11"/>
      <c r="X619" s="11"/>
      <c r="Y619" s="11"/>
      <c r="Z619" s="11"/>
      <c r="AA619" s="11"/>
      <c r="AB619" s="11"/>
      <c r="AC619" s="11"/>
      <c r="AD619" s="11"/>
    </row>
    <row r="620" spans="1:30">
      <c r="A620" s="55"/>
      <c r="B620" s="11"/>
      <c r="C620" s="11" t="s">
        <v>667</v>
      </c>
      <c r="D620" s="11"/>
      <c r="E620" s="11" t="s">
        <v>244</v>
      </c>
      <c r="F620" s="231">
        <v>5</v>
      </c>
      <c r="G620" s="236">
        <v>31.8728571428571</v>
      </c>
      <c r="H620" s="236">
        <v>3632.97</v>
      </c>
      <c r="I620" s="236">
        <v>726.59400000000005</v>
      </c>
      <c r="J620" s="226">
        <v>7</v>
      </c>
      <c r="L620" s="11">
        <v>4</v>
      </c>
      <c r="M620" s="236">
        <v>223.01</v>
      </c>
      <c r="N620" s="236">
        <v>223.01</v>
      </c>
      <c r="O620" s="11"/>
      <c r="P620" s="236"/>
      <c r="Q620" s="236"/>
      <c r="R620" s="11">
        <v>5</v>
      </c>
      <c r="S620" s="236">
        <v>3632.97</v>
      </c>
      <c r="T620" s="236">
        <v>726.59400000000005</v>
      </c>
      <c r="U620" s="239"/>
      <c r="V620" s="11"/>
      <c r="W620" s="11"/>
      <c r="X620" s="11"/>
      <c r="Y620" s="11"/>
      <c r="Z620" s="11"/>
      <c r="AA620" s="11"/>
      <c r="AB620" s="11"/>
      <c r="AC620" s="11"/>
      <c r="AD620" s="11"/>
    </row>
    <row r="621" spans="1:30">
      <c r="A621" s="55"/>
      <c r="B621" s="11"/>
      <c r="C621" s="11" t="s">
        <v>248</v>
      </c>
      <c r="D621" s="11"/>
      <c r="E621" s="11" t="s">
        <v>68</v>
      </c>
      <c r="F621" s="231">
        <v>1</v>
      </c>
      <c r="G621" s="236"/>
      <c r="H621" s="236">
        <v>283.33</v>
      </c>
      <c r="I621" s="236">
        <v>283.33</v>
      </c>
      <c r="J621" s="226"/>
      <c r="L621" s="11">
        <v>1</v>
      </c>
      <c r="M621" s="236"/>
      <c r="N621" s="236"/>
      <c r="O621" s="11"/>
      <c r="P621" s="236"/>
      <c r="Q621" s="236"/>
      <c r="R621" s="11">
        <v>1</v>
      </c>
      <c r="S621" s="236">
        <v>283.33</v>
      </c>
      <c r="T621" s="236">
        <v>283.33</v>
      </c>
      <c r="U621" s="239"/>
      <c r="V621" s="11"/>
      <c r="W621" s="11"/>
      <c r="X621" s="11"/>
      <c r="Y621" s="11"/>
      <c r="Z621" s="11"/>
      <c r="AA621" s="11"/>
      <c r="AB621" s="11"/>
      <c r="AC621" s="11"/>
      <c r="AD621" s="11"/>
    </row>
    <row r="622" spans="1:30">
      <c r="A622" s="55"/>
      <c r="B622" s="11"/>
      <c r="C622" s="11" t="s">
        <v>248</v>
      </c>
      <c r="D622" s="11"/>
      <c r="E622" s="11" t="s">
        <v>110</v>
      </c>
      <c r="F622" s="231">
        <v>18</v>
      </c>
      <c r="G622" s="236">
        <v>84.027464285714302</v>
      </c>
      <c r="H622" s="236">
        <v>11342.4</v>
      </c>
      <c r="I622" s="236">
        <v>630.13333333333298</v>
      </c>
      <c r="J622" s="226">
        <v>11.1</v>
      </c>
      <c r="L622" s="11">
        <v>8</v>
      </c>
      <c r="M622" s="236">
        <v>7105.77</v>
      </c>
      <c r="N622" s="236">
        <v>710.577</v>
      </c>
      <c r="O622" s="11">
        <v>2</v>
      </c>
      <c r="P622" s="236">
        <v>1035.8699999999999</v>
      </c>
      <c r="Q622" s="236">
        <v>517.93499999999995</v>
      </c>
      <c r="R622" s="11">
        <v>16</v>
      </c>
      <c r="S622" s="236">
        <v>10306.530000000001</v>
      </c>
      <c r="T622" s="236">
        <v>644.15812500000004</v>
      </c>
      <c r="U622" s="239"/>
      <c r="V622" s="11"/>
      <c r="W622" s="11"/>
      <c r="X622" s="11"/>
      <c r="Y622" s="11"/>
      <c r="Z622" s="11"/>
      <c r="AA622" s="11"/>
      <c r="AB622" s="11"/>
      <c r="AC622" s="11"/>
      <c r="AD622" s="11"/>
    </row>
    <row r="623" spans="1:30">
      <c r="A623" s="55"/>
      <c r="B623" s="11"/>
      <c r="C623" s="11" t="s">
        <v>249</v>
      </c>
      <c r="D623" s="11"/>
      <c r="E623" s="11" t="s">
        <v>64</v>
      </c>
      <c r="F623" s="231">
        <v>328</v>
      </c>
      <c r="G623" s="236">
        <v>108.105693197031</v>
      </c>
      <c r="H623" s="236">
        <v>220993.45</v>
      </c>
      <c r="I623" s="236">
        <v>673.76051829268295</v>
      </c>
      <c r="J623" s="226">
        <v>10.9</v>
      </c>
      <c r="L623" s="11">
        <v>227</v>
      </c>
      <c r="M623" s="236">
        <v>86488.01</v>
      </c>
      <c r="N623" s="236">
        <v>856.31693069306903</v>
      </c>
      <c r="O623" s="11">
        <v>15</v>
      </c>
      <c r="P623" s="236">
        <v>9014.7099999999991</v>
      </c>
      <c r="Q623" s="236">
        <v>600.98066666666705</v>
      </c>
      <c r="R623" s="11">
        <v>313</v>
      </c>
      <c r="S623" s="236">
        <v>211978.74</v>
      </c>
      <c r="T623" s="236">
        <v>677.24837060702896</v>
      </c>
      <c r="U623" s="239"/>
      <c r="V623" s="11"/>
      <c r="W623" s="11"/>
      <c r="X623" s="11"/>
      <c r="Y623" s="11"/>
      <c r="Z623" s="11"/>
      <c r="AA623" s="11"/>
      <c r="AB623" s="11"/>
      <c r="AC623" s="11"/>
      <c r="AD623" s="11"/>
    </row>
    <row r="624" spans="1:30">
      <c r="A624" s="55"/>
      <c r="B624" s="11"/>
      <c r="C624" s="11" t="s">
        <v>668</v>
      </c>
      <c r="D624" s="11"/>
      <c r="E624" s="11" t="s">
        <v>64</v>
      </c>
      <c r="F624" s="231">
        <v>56</v>
      </c>
      <c r="G624" s="236">
        <v>114.43970802530799</v>
      </c>
      <c r="H624" s="236">
        <v>39014.75</v>
      </c>
      <c r="I624" s="236">
        <v>696.69196428571502</v>
      </c>
      <c r="J624" s="226">
        <v>11.863636363636401</v>
      </c>
      <c r="L624" s="11">
        <v>33</v>
      </c>
      <c r="M624" s="236">
        <v>18787.419999999998</v>
      </c>
      <c r="N624" s="236">
        <v>816.84434782608696</v>
      </c>
      <c r="O624" s="11">
        <v>2</v>
      </c>
      <c r="P624" s="236">
        <v>523.07000000000005</v>
      </c>
      <c r="Q624" s="236">
        <v>261.53500000000003</v>
      </c>
      <c r="R624" s="11">
        <v>54</v>
      </c>
      <c r="S624" s="236">
        <v>38491.68</v>
      </c>
      <c r="T624" s="236">
        <v>712.80888888888899</v>
      </c>
      <c r="U624" s="239"/>
      <c r="V624" s="11"/>
      <c r="W624" s="11"/>
      <c r="X624" s="11"/>
      <c r="Y624" s="11"/>
      <c r="Z624" s="11"/>
      <c r="AA624" s="11"/>
      <c r="AB624" s="11"/>
      <c r="AC624" s="11"/>
      <c r="AD624" s="11"/>
    </row>
    <row r="625" spans="1:30">
      <c r="A625" s="55"/>
      <c r="B625" s="11"/>
      <c r="C625" s="11" t="s">
        <v>251</v>
      </c>
      <c r="D625" s="11"/>
      <c r="E625" s="11" t="s">
        <v>55</v>
      </c>
      <c r="F625" s="231">
        <v>38</v>
      </c>
      <c r="G625" s="236">
        <v>80.377385022384999</v>
      </c>
      <c r="H625" s="236">
        <v>19239.66</v>
      </c>
      <c r="I625" s="236">
        <v>506.306842105263</v>
      </c>
      <c r="J625" s="226">
        <v>9.3333333333333304</v>
      </c>
      <c r="L625" s="11">
        <v>28</v>
      </c>
      <c r="M625" s="236">
        <v>5063.03</v>
      </c>
      <c r="N625" s="236">
        <v>506.303</v>
      </c>
      <c r="O625" s="11">
        <v>2</v>
      </c>
      <c r="P625" s="236">
        <v>1501.42</v>
      </c>
      <c r="Q625" s="236">
        <v>750.71</v>
      </c>
      <c r="R625" s="11">
        <v>36</v>
      </c>
      <c r="S625" s="236">
        <v>17738.240000000002</v>
      </c>
      <c r="T625" s="236">
        <v>492.728888888889</v>
      </c>
      <c r="U625" s="239"/>
      <c r="V625" s="11"/>
      <c r="W625" s="11"/>
      <c r="X625" s="11"/>
      <c r="Y625" s="11"/>
      <c r="Z625" s="11"/>
      <c r="AA625" s="11"/>
      <c r="AB625" s="11"/>
      <c r="AC625" s="11"/>
      <c r="AD625" s="11"/>
    </row>
    <row r="626" spans="1:30">
      <c r="A626" s="55"/>
      <c r="B626" s="11"/>
      <c r="C626" s="11" t="s">
        <v>253</v>
      </c>
      <c r="D626" s="11"/>
      <c r="E626" s="11" t="s">
        <v>254</v>
      </c>
      <c r="F626" s="231">
        <v>16</v>
      </c>
      <c r="G626" s="236">
        <v>92.268153846153794</v>
      </c>
      <c r="H626" s="236">
        <v>8837.31</v>
      </c>
      <c r="I626" s="236">
        <v>552.33187499999997</v>
      </c>
      <c r="J626" s="226">
        <v>10.6</v>
      </c>
      <c r="L626" s="11">
        <v>11</v>
      </c>
      <c r="M626" s="236">
        <v>3254.17</v>
      </c>
      <c r="N626" s="236">
        <v>650.83399999999995</v>
      </c>
      <c r="O626" s="11"/>
      <c r="P626" s="236"/>
      <c r="Q626" s="236"/>
      <c r="R626" s="11">
        <v>16</v>
      </c>
      <c r="S626" s="236">
        <v>8837.31</v>
      </c>
      <c r="T626" s="236">
        <v>552.33187499999997</v>
      </c>
      <c r="U626" s="239"/>
      <c r="V626" s="11"/>
      <c r="W626" s="11"/>
      <c r="X626" s="11"/>
      <c r="Y626" s="11"/>
      <c r="Z626" s="11"/>
      <c r="AA626" s="11"/>
      <c r="AB626" s="11"/>
      <c r="AC626" s="11"/>
      <c r="AD626" s="11"/>
    </row>
    <row r="627" spans="1:30">
      <c r="A627" s="55"/>
      <c r="B627" s="11"/>
      <c r="C627" s="11" t="s">
        <v>255</v>
      </c>
      <c r="D627" s="11"/>
      <c r="E627" s="11" t="s">
        <v>256</v>
      </c>
      <c r="F627" s="231">
        <v>5</v>
      </c>
      <c r="G627" s="236">
        <v>61.538571428571402</v>
      </c>
      <c r="H627" s="236">
        <v>2358.58</v>
      </c>
      <c r="I627" s="236">
        <v>471.71600000000001</v>
      </c>
      <c r="J627" s="226">
        <v>7</v>
      </c>
      <c r="L627" s="11">
        <v>4</v>
      </c>
      <c r="M627" s="236">
        <v>215.77</v>
      </c>
      <c r="N627" s="236">
        <v>215.77</v>
      </c>
      <c r="O627" s="11"/>
      <c r="P627" s="236"/>
      <c r="Q627" s="236"/>
      <c r="R627" s="11">
        <v>5</v>
      </c>
      <c r="S627" s="236">
        <v>2358.58</v>
      </c>
      <c r="T627" s="236">
        <v>471.71600000000001</v>
      </c>
      <c r="U627" s="239"/>
      <c r="V627" s="11"/>
      <c r="W627" s="11"/>
      <c r="X627" s="11"/>
      <c r="Y627" s="11"/>
      <c r="Z627" s="11"/>
      <c r="AA627" s="11"/>
      <c r="AB627" s="11"/>
      <c r="AC627" s="11"/>
      <c r="AD627" s="11"/>
    </row>
    <row r="628" spans="1:30">
      <c r="A628" s="55"/>
      <c r="B628" s="11"/>
      <c r="C628" s="11" t="s">
        <v>257</v>
      </c>
      <c r="D628" s="11"/>
      <c r="E628" s="11" t="s">
        <v>135</v>
      </c>
      <c r="F628" s="231">
        <v>8</v>
      </c>
      <c r="G628" s="236">
        <v>139.33159340659299</v>
      </c>
      <c r="H628" s="236">
        <v>5386.37</v>
      </c>
      <c r="I628" s="236">
        <v>673.29624999999999</v>
      </c>
      <c r="J628" s="226">
        <v>10</v>
      </c>
      <c r="L628" s="11">
        <v>6</v>
      </c>
      <c r="M628" s="236">
        <v>1400.73</v>
      </c>
      <c r="N628" s="236">
        <v>700.36500000000001</v>
      </c>
      <c r="O628" s="11">
        <v>1</v>
      </c>
      <c r="P628" s="236">
        <v>98.42</v>
      </c>
      <c r="Q628" s="236">
        <v>98.42</v>
      </c>
      <c r="R628" s="11">
        <v>7</v>
      </c>
      <c r="S628" s="236">
        <v>5287.95</v>
      </c>
      <c r="T628" s="236">
        <v>755.42142857142903</v>
      </c>
      <c r="U628" s="239"/>
      <c r="V628" s="11"/>
      <c r="W628" s="11"/>
      <c r="X628" s="11"/>
      <c r="Y628" s="11"/>
      <c r="Z628" s="11"/>
      <c r="AA628" s="11"/>
      <c r="AB628" s="11"/>
      <c r="AC628" s="11"/>
      <c r="AD628" s="11"/>
    </row>
    <row r="629" spans="1:30">
      <c r="A629" s="55"/>
      <c r="B629" s="11"/>
      <c r="C629" s="11" t="s">
        <v>257</v>
      </c>
      <c r="D629" s="11"/>
      <c r="E629" s="11" t="s">
        <v>259</v>
      </c>
      <c r="F629" s="231">
        <v>1</v>
      </c>
      <c r="G629" s="236">
        <v>164.24833333333299</v>
      </c>
      <c r="H629" s="236">
        <v>985.49</v>
      </c>
      <c r="I629" s="236">
        <v>985.49</v>
      </c>
      <c r="J629" s="226">
        <v>6</v>
      </c>
      <c r="L629" s="11"/>
      <c r="M629" s="236">
        <v>985.49</v>
      </c>
      <c r="N629" s="236">
        <v>985.49</v>
      </c>
      <c r="O629" s="11"/>
      <c r="P629" s="236"/>
      <c r="Q629" s="236"/>
      <c r="R629" s="11">
        <v>1</v>
      </c>
      <c r="S629" s="236">
        <v>985.49</v>
      </c>
      <c r="T629" s="236">
        <v>985.49</v>
      </c>
      <c r="U629" s="239"/>
      <c r="V629" s="11"/>
      <c r="W629" s="11"/>
      <c r="X629" s="11"/>
      <c r="Y629" s="11"/>
      <c r="Z629" s="11"/>
      <c r="AA629" s="11"/>
      <c r="AB629" s="11"/>
      <c r="AC629" s="11"/>
      <c r="AD629" s="11"/>
    </row>
    <row r="630" spans="1:30">
      <c r="A630" s="55"/>
      <c r="B630" s="11"/>
      <c r="C630" s="11" t="s">
        <v>260</v>
      </c>
      <c r="D630" s="11"/>
      <c r="E630" s="11" t="s">
        <v>259</v>
      </c>
      <c r="F630" s="231">
        <v>21</v>
      </c>
      <c r="G630" s="236">
        <v>81.766373626373607</v>
      </c>
      <c r="H630" s="236">
        <v>12025.65</v>
      </c>
      <c r="I630" s="236">
        <v>572.65</v>
      </c>
      <c r="J630" s="226">
        <v>11.8</v>
      </c>
      <c r="L630" s="11">
        <v>16</v>
      </c>
      <c r="M630" s="236">
        <v>2971.47</v>
      </c>
      <c r="N630" s="236">
        <v>594.29399999999998</v>
      </c>
      <c r="O630" s="11"/>
      <c r="P630" s="236"/>
      <c r="Q630" s="236"/>
      <c r="R630" s="11">
        <v>21</v>
      </c>
      <c r="S630" s="236">
        <v>12025.65</v>
      </c>
      <c r="T630" s="236">
        <v>572.65</v>
      </c>
      <c r="U630" s="239"/>
      <c r="V630" s="11"/>
      <c r="W630" s="11"/>
      <c r="X630" s="11"/>
      <c r="Y630" s="11"/>
      <c r="Z630" s="11"/>
      <c r="AA630" s="11"/>
      <c r="AB630" s="11"/>
      <c r="AC630" s="11"/>
      <c r="AD630" s="11"/>
    </row>
    <row r="631" spans="1:30">
      <c r="A631" s="55"/>
      <c r="B631" s="11"/>
      <c r="C631" s="11" t="s">
        <v>262</v>
      </c>
      <c r="D631" s="11"/>
      <c r="E631" s="11" t="s">
        <v>91</v>
      </c>
      <c r="F631" s="231">
        <v>1</v>
      </c>
      <c r="G631" s="236"/>
      <c r="H631" s="236">
        <v>115.07</v>
      </c>
      <c r="I631" s="236">
        <v>115.07</v>
      </c>
      <c r="J631" s="226"/>
      <c r="L631" s="11">
        <v>1</v>
      </c>
      <c r="M631" s="236"/>
      <c r="N631" s="236"/>
      <c r="O631" s="11"/>
      <c r="P631" s="236"/>
      <c r="Q631" s="236"/>
      <c r="R631" s="11">
        <v>1</v>
      </c>
      <c r="S631" s="236">
        <v>115.07</v>
      </c>
      <c r="T631" s="236">
        <v>115.07</v>
      </c>
      <c r="U631" s="239"/>
      <c r="V631" s="11"/>
      <c r="W631" s="11"/>
      <c r="X631" s="11"/>
      <c r="Y631" s="11"/>
      <c r="Z631" s="11"/>
      <c r="AA631" s="11"/>
      <c r="AB631" s="11"/>
      <c r="AC631" s="11"/>
      <c r="AD631" s="11"/>
    </row>
    <row r="632" spans="1:30">
      <c r="A632" s="55"/>
      <c r="B632" s="11"/>
      <c r="C632" s="11" t="s">
        <v>266</v>
      </c>
      <c r="D632" s="11"/>
      <c r="E632" s="11" t="s">
        <v>84</v>
      </c>
      <c r="F632" s="231">
        <v>6</v>
      </c>
      <c r="G632" s="236"/>
      <c r="H632" s="236">
        <v>17854.419999999998</v>
      </c>
      <c r="I632" s="236">
        <v>2975.7366666666699</v>
      </c>
      <c r="J632" s="226"/>
      <c r="L632" s="11">
        <v>6</v>
      </c>
      <c r="M632" s="236"/>
      <c r="N632" s="236"/>
      <c r="O632" s="11"/>
      <c r="P632" s="236"/>
      <c r="Q632" s="236"/>
      <c r="R632" s="11">
        <v>6</v>
      </c>
      <c r="S632" s="236">
        <v>17854.419999999998</v>
      </c>
      <c r="T632" s="236">
        <v>2975.7366666666699</v>
      </c>
      <c r="U632" s="239"/>
      <c r="V632" s="11"/>
      <c r="W632" s="11"/>
      <c r="X632" s="11"/>
      <c r="Y632" s="11"/>
      <c r="Z632" s="11"/>
      <c r="AA632" s="11"/>
      <c r="AB632" s="11"/>
      <c r="AC632" s="11"/>
      <c r="AD632" s="11"/>
    </row>
    <row r="633" spans="1:30">
      <c r="A633" s="55"/>
      <c r="B633" s="11"/>
      <c r="C633" s="11" t="s">
        <v>669</v>
      </c>
      <c r="D633" s="11"/>
      <c r="E633" s="11" t="s">
        <v>84</v>
      </c>
      <c r="F633" s="231">
        <v>1</v>
      </c>
      <c r="G633" s="236"/>
      <c r="H633" s="236">
        <v>464.94</v>
      </c>
      <c r="I633" s="236">
        <v>464.94</v>
      </c>
      <c r="J633" s="226"/>
      <c r="L633" s="11">
        <v>1</v>
      </c>
      <c r="M633" s="236"/>
      <c r="N633" s="236"/>
      <c r="O633" s="11"/>
      <c r="P633" s="236"/>
      <c r="Q633" s="236"/>
      <c r="R633" s="11">
        <v>1</v>
      </c>
      <c r="S633" s="236">
        <v>464.94</v>
      </c>
      <c r="T633" s="236">
        <v>464.94</v>
      </c>
      <c r="U633" s="239"/>
      <c r="V633" s="11"/>
      <c r="W633" s="11"/>
      <c r="X633" s="11"/>
      <c r="Y633" s="11"/>
      <c r="Z633" s="11"/>
      <c r="AA633" s="11"/>
      <c r="AB633" s="11"/>
      <c r="AC633" s="11"/>
      <c r="AD633" s="11"/>
    </row>
    <row r="634" spans="1:30">
      <c r="A634" s="55"/>
      <c r="B634" s="11"/>
      <c r="C634" s="11" t="s">
        <v>267</v>
      </c>
      <c r="D634" s="11"/>
      <c r="E634" s="11" t="s">
        <v>55</v>
      </c>
      <c r="F634" s="231">
        <v>28</v>
      </c>
      <c r="G634" s="236">
        <v>107.94541056166101</v>
      </c>
      <c r="H634" s="236">
        <v>16661.52</v>
      </c>
      <c r="I634" s="236">
        <v>595.05428571428604</v>
      </c>
      <c r="J634" s="226">
        <v>9.8333333333333304</v>
      </c>
      <c r="L634" s="11">
        <v>15</v>
      </c>
      <c r="M634" s="236">
        <v>9782.4</v>
      </c>
      <c r="N634" s="236">
        <v>752.49230769230803</v>
      </c>
      <c r="O634" s="11">
        <v>3</v>
      </c>
      <c r="P634" s="236">
        <v>1233.42</v>
      </c>
      <c r="Q634" s="236">
        <v>411.14</v>
      </c>
      <c r="R634" s="11">
        <v>25</v>
      </c>
      <c r="S634" s="236">
        <v>15428.1</v>
      </c>
      <c r="T634" s="236">
        <v>617.12400000000002</v>
      </c>
      <c r="U634" s="239"/>
      <c r="V634" s="11"/>
      <c r="W634" s="11"/>
      <c r="X634" s="11"/>
      <c r="Y634" s="11"/>
      <c r="Z634" s="11"/>
      <c r="AA634" s="11"/>
      <c r="AB634" s="11"/>
      <c r="AC634" s="11"/>
      <c r="AD634" s="11"/>
    </row>
    <row r="635" spans="1:30">
      <c r="A635" s="55"/>
      <c r="B635" s="11"/>
      <c r="C635" s="11" t="s">
        <v>267</v>
      </c>
      <c r="D635" s="11"/>
      <c r="E635" s="11" t="s">
        <v>158</v>
      </c>
      <c r="F635" s="231">
        <v>1</v>
      </c>
      <c r="G635" s="236"/>
      <c r="H635" s="236">
        <v>366.57</v>
      </c>
      <c r="I635" s="236">
        <v>366.57</v>
      </c>
      <c r="J635" s="226"/>
      <c r="L635" s="11">
        <v>1</v>
      </c>
      <c r="M635" s="236"/>
      <c r="N635" s="236"/>
      <c r="O635" s="11"/>
      <c r="P635" s="236"/>
      <c r="Q635" s="236"/>
      <c r="R635" s="11">
        <v>1</v>
      </c>
      <c r="S635" s="236">
        <v>366.57</v>
      </c>
      <c r="T635" s="236">
        <v>366.57</v>
      </c>
      <c r="U635" s="239"/>
      <c r="V635" s="11"/>
      <c r="W635" s="11"/>
      <c r="X635" s="11"/>
      <c r="Y635" s="11"/>
      <c r="Z635" s="11"/>
      <c r="AA635" s="11"/>
      <c r="AB635" s="11"/>
      <c r="AC635" s="11"/>
      <c r="AD635" s="11"/>
    </row>
    <row r="636" spans="1:30">
      <c r="A636" s="55"/>
      <c r="B636" s="11"/>
      <c r="C636" s="11" t="s">
        <v>269</v>
      </c>
      <c r="D636" s="11"/>
      <c r="E636" s="11" t="s">
        <v>70</v>
      </c>
      <c r="F636" s="231">
        <v>18</v>
      </c>
      <c r="G636" s="236">
        <v>119.265311355311</v>
      </c>
      <c r="H636" s="236">
        <v>8343.82</v>
      </c>
      <c r="I636" s="236">
        <v>463.54555555555601</v>
      </c>
      <c r="J636" s="226">
        <v>7.4</v>
      </c>
      <c r="L636" s="11">
        <v>13</v>
      </c>
      <c r="M636" s="236">
        <v>3674.83</v>
      </c>
      <c r="N636" s="236">
        <v>734.96600000000001</v>
      </c>
      <c r="O636" s="11">
        <v>1</v>
      </c>
      <c r="P636" s="236">
        <v>1373.12</v>
      </c>
      <c r="Q636" s="236">
        <v>1373.12</v>
      </c>
      <c r="R636" s="11">
        <v>17</v>
      </c>
      <c r="S636" s="236">
        <v>6970.7</v>
      </c>
      <c r="T636" s="236">
        <v>410.04117647058803</v>
      </c>
      <c r="U636" s="239"/>
      <c r="V636" s="11"/>
      <c r="W636" s="11"/>
      <c r="X636" s="11"/>
      <c r="Y636" s="11"/>
      <c r="Z636" s="11"/>
      <c r="AA636" s="11"/>
      <c r="AB636" s="11"/>
      <c r="AC636" s="11"/>
      <c r="AD636" s="11"/>
    </row>
    <row r="637" spans="1:30">
      <c r="A637" s="55"/>
      <c r="B637" s="11"/>
      <c r="C637" s="11" t="s">
        <v>271</v>
      </c>
      <c r="D637" s="11"/>
      <c r="E637" s="11" t="s">
        <v>272</v>
      </c>
      <c r="F637" s="231">
        <v>8</v>
      </c>
      <c r="G637" s="236">
        <v>341.719285714286</v>
      </c>
      <c r="H637" s="236">
        <v>4388.99</v>
      </c>
      <c r="I637" s="236">
        <v>548.62374999999997</v>
      </c>
      <c r="J637" s="226">
        <v>7</v>
      </c>
      <c r="L637" s="11">
        <v>6</v>
      </c>
      <c r="M637" s="236">
        <v>2554.0700000000002</v>
      </c>
      <c r="N637" s="236">
        <v>1277.0350000000001</v>
      </c>
      <c r="O637" s="11"/>
      <c r="P637" s="236"/>
      <c r="Q637" s="236"/>
      <c r="R637" s="11">
        <v>8</v>
      </c>
      <c r="S637" s="236">
        <v>4388.99</v>
      </c>
      <c r="T637" s="236">
        <v>548.62374999999997</v>
      </c>
      <c r="U637" s="239"/>
      <c r="V637" s="11"/>
      <c r="W637" s="11"/>
      <c r="X637" s="11"/>
      <c r="Y637" s="11"/>
      <c r="Z637" s="11"/>
      <c r="AA637" s="11"/>
      <c r="AB637" s="11"/>
      <c r="AC637" s="11"/>
      <c r="AD637" s="11"/>
    </row>
    <row r="638" spans="1:30">
      <c r="A638" s="55"/>
      <c r="B638" s="11"/>
      <c r="C638" s="11" t="s">
        <v>276</v>
      </c>
      <c r="D638" s="11"/>
      <c r="E638" s="11" t="s">
        <v>189</v>
      </c>
      <c r="F638" s="231">
        <v>201</v>
      </c>
      <c r="G638" s="236">
        <v>117.43950775459599</v>
      </c>
      <c r="H638" s="236">
        <v>128088.35</v>
      </c>
      <c r="I638" s="236">
        <v>637.25547263681597</v>
      </c>
      <c r="J638" s="226">
        <v>10.86</v>
      </c>
      <c r="L638" s="11">
        <v>151</v>
      </c>
      <c r="M638" s="236">
        <v>40572.300000000003</v>
      </c>
      <c r="N638" s="236">
        <v>811.44600000000003</v>
      </c>
      <c r="O638" s="11">
        <v>5</v>
      </c>
      <c r="P638" s="236">
        <v>3746.11</v>
      </c>
      <c r="Q638" s="236">
        <v>749.22199999999998</v>
      </c>
      <c r="R638" s="11">
        <v>196</v>
      </c>
      <c r="S638" s="236">
        <v>124342.24</v>
      </c>
      <c r="T638" s="236">
        <v>634.399183673469</v>
      </c>
      <c r="U638" s="239"/>
      <c r="V638" s="11"/>
      <c r="W638" s="11"/>
      <c r="X638" s="11"/>
      <c r="Y638" s="11"/>
      <c r="Z638" s="11"/>
      <c r="AA638" s="11"/>
      <c r="AB638" s="11"/>
      <c r="AC638" s="11"/>
      <c r="AD638" s="11"/>
    </row>
    <row r="639" spans="1:30">
      <c r="A639" s="55"/>
      <c r="B639" s="11"/>
      <c r="C639" s="11" t="s">
        <v>278</v>
      </c>
      <c r="D639" s="11"/>
      <c r="E639" s="11" t="s">
        <v>56</v>
      </c>
      <c r="F639" s="231">
        <v>40</v>
      </c>
      <c r="G639" s="236">
        <v>86.8715923221515</v>
      </c>
      <c r="H639" s="236">
        <v>15500.47</v>
      </c>
      <c r="I639" s="236">
        <v>387.51175000000001</v>
      </c>
      <c r="J639" s="226">
        <v>10.3333333333333</v>
      </c>
      <c r="L639" s="11">
        <v>28</v>
      </c>
      <c r="M639" s="236">
        <v>6786.57</v>
      </c>
      <c r="N639" s="236">
        <v>565.54750000000001</v>
      </c>
      <c r="O639" s="11"/>
      <c r="P639" s="236"/>
      <c r="Q639" s="236"/>
      <c r="R639" s="11">
        <v>40</v>
      </c>
      <c r="S639" s="236">
        <v>15500.47</v>
      </c>
      <c r="T639" s="236">
        <v>387.51175000000001</v>
      </c>
      <c r="U639" s="239"/>
      <c r="V639" s="11"/>
      <c r="W639" s="11"/>
      <c r="X639" s="11"/>
      <c r="Y639" s="11"/>
      <c r="Z639" s="11"/>
      <c r="AA639" s="11"/>
      <c r="AB639" s="11"/>
      <c r="AC639" s="11"/>
      <c r="AD639" s="11"/>
    </row>
    <row r="640" spans="1:30">
      <c r="A640" s="55"/>
      <c r="B640" s="11"/>
      <c r="C640" s="11" t="s">
        <v>283</v>
      </c>
      <c r="D640" s="11"/>
      <c r="E640" s="11" t="s">
        <v>199</v>
      </c>
      <c r="F640" s="231">
        <v>19</v>
      </c>
      <c r="G640" s="236">
        <v>331.29933281004702</v>
      </c>
      <c r="H640" s="236">
        <v>14286.93</v>
      </c>
      <c r="I640" s="236">
        <v>751.94368421052604</v>
      </c>
      <c r="J640" s="226">
        <v>9.4285714285714306</v>
      </c>
      <c r="L640" s="11">
        <v>12</v>
      </c>
      <c r="M640" s="236">
        <v>9482.02</v>
      </c>
      <c r="N640" s="236">
        <v>1354.57428571429</v>
      </c>
      <c r="O640" s="11">
        <v>1</v>
      </c>
      <c r="P640" s="236">
        <v>966.45</v>
      </c>
      <c r="Q640" s="236">
        <v>966.45</v>
      </c>
      <c r="R640" s="11">
        <v>18</v>
      </c>
      <c r="S640" s="236">
        <v>13320.48</v>
      </c>
      <c r="T640" s="236">
        <v>740.02666666666698</v>
      </c>
      <c r="U640" s="239"/>
      <c r="V640" s="11"/>
      <c r="W640" s="11"/>
      <c r="X640" s="11"/>
      <c r="Y640" s="11"/>
      <c r="Z640" s="11"/>
      <c r="AA640" s="11"/>
      <c r="AB640" s="11"/>
      <c r="AC640" s="11"/>
      <c r="AD640" s="11"/>
    </row>
    <row r="641" spans="1:30">
      <c r="A641" s="55"/>
      <c r="B641" s="11"/>
      <c r="C641" s="11" t="s">
        <v>284</v>
      </c>
      <c r="D641" s="11"/>
      <c r="E641" s="11" t="s">
        <v>285</v>
      </c>
      <c r="F641" s="231">
        <v>18</v>
      </c>
      <c r="G641" s="236">
        <v>149.28308644688599</v>
      </c>
      <c r="H641" s="236">
        <v>15328.22</v>
      </c>
      <c r="I641" s="236">
        <v>851.56777777777802</v>
      </c>
      <c r="J641" s="226">
        <v>12</v>
      </c>
      <c r="L641" s="11">
        <v>12</v>
      </c>
      <c r="M641" s="236">
        <v>7674.45</v>
      </c>
      <c r="N641" s="236">
        <v>1279.075</v>
      </c>
      <c r="O641" s="11"/>
      <c r="P641" s="236"/>
      <c r="Q641" s="236"/>
      <c r="R641" s="11">
        <v>18</v>
      </c>
      <c r="S641" s="236">
        <v>15328.22</v>
      </c>
      <c r="T641" s="236">
        <v>851.56777777777802</v>
      </c>
      <c r="U641" s="239"/>
      <c r="V641" s="11"/>
      <c r="W641" s="11"/>
      <c r="X641" s="11"/>
      <c r="Y641" s="11"/>
      <c r="Z641" s="11"/>
      <c r="AA641" s="11"/>
      <c r="AB641" s="11"/>
      <c r="AC641" s="11"/>
      <c r="AD641" s="11"/>
    </row>
    <row r="642" spans="1:30">
      <c r="A642" s="55"/>
      <c r="B642" s="11"/>
      <c r="C642" s="11" t="s">
        <v>286</v>
      </c>
      <c r="D642" s="11"/>
      <c r="E642" s="11" t="s">
        <v>287</v>
      </c>
      <c r="F642" s="231">
        <v>66</v>
      </c>
      <c r="G642" s="236">
        <v>77.999970492470496</v>
      </c>
      <c r="H642" s="236">
        <v>29393.1</v>
      </c>
      <c r="I642" s="236">
        <v>445.35</v>
      </c>
      <c r="J642" s="226">
        <v>9.7777777777777803</v>
      </c>
      <c r="L642" s="11">
        <v>47</v>
      </c>
      <c r="M642" s="236">
        <v>11148.7</v>
      </c>
      <c r="N642" s="236">
        <v>586.77368421052597</v>
      </c>
      <c r="O642" s="11">
        <v>2</v>
      </c>
      <c r="P642" s="236">
        <v>1296.3499999999999</v>
      </c>
      <c r="Q642" s="236">
        <v>648.17499999999995</v>
      </c>
      <c r="R642" s="11">
        <v>64</v>
      </c>
      <c r="S642" s="236">
        <v>28096.75</v>
      </c>
      <c r="T642" s="236">
        <v>439.01171875</v>
      </c>
      <c r="U642" s="239"/>
      <c r="V642" s="11"/>
      <c r="W642" s="11"/>
      <c r="X642" s="11"/>
      <c r="Y642" s="11"/>
      <c r="Z642" s="11"/>
      <c r="AA642" s="11"/>
      <c r="AB642" s="11"/>
      <c r="AC642" s="11"/>
      <c r="AD642" s="11"/>
    </row>
    <row r="643" spans="1:30">
      <c r="A643" s="55"/>
      <c r="B643" s="11"/>
      <c r="C643" s="11" t="s">
        <v>288</v>
      </c>
      <c r="D643" s="11"/>
      <c r="E643" s="11" t="s">
        <v>83</v>
      </c>
      <c r="F643" s="231">
        <v>244</v>
      </c>
      <c r="G643" s="236">
        <v>89.570618320036203</v>
      </c>
      <c r="H643" s="236">
        <v>127225.45</v>
      </c>
      <c r="I643" s="236">
        <v>521.41577868852403</v>
      </c>
      <c r="J643" s="226">
        <v>10.4109589041096</v>
      </c>
      <c r="L643" s="11">
        <v>169</v>
      </c>
      <c r="M643" s="236">
        <v>45849.68</v>
      </c>
      <c r="N643" s="236">
        <v>611.32906666666702</v>
      </c>
      <c r="O643" s="11">
        <v>9</v>
      </c>
      <c r="P643" s="236">
        <v>5430.66</v>
      </c>
      <c r="Q643" s="236">
        <v>603.40666666666698</v>
      </c>
      <c r="R643" s="11">
        <v>235</v>
      </c>
      <c r="S643" s="236">
        <v>121794.79</v>
      </c>
      <c r="T643" s="236">
        <v>518.27570212765897</v>
      </c>
      <c r="U643" s="239"/>
      <c r="V643" s="11"/>
      <c r="W643" s="11"/>
      <c r="X643" s="11"/>
      <c r="Y643" s="11"/>
      <c r="Z643" s="11"/>
      <c r="AA643" s="11"/>
      <c r="AB643" s="11"/>
      <c r="AC643" s="11"/>
      <c r="AD643" s="11"/>
    </row>
    <row r="644" spans="1:30">
      <c r="A644" s="55"/>
      <c r="B644" s="11"/>
      <c r="C644" s="11" t="s">
        <v>290</v>
      </c>
      <c r="D644" s="11"/>
      <c r="E644" s="11" t="s">
        <v>291</v>
      </c>
      <c r="F644" s="231">
        <v>7</v>
      </c>
      <c r="G644" s="236"/>
      <c r="H644" s="236">
        <v>5616.1</v>
      </c>
      <c r="I644" s="236">
        <v>802.3</v>
      </c>
      <c r="J644" s="226"/>
      <c r="L644" s="11">
        <v>7</v>
      </c>
      <c r="M644" s="236"/>
      <c r="N644" s="236"/>
      <c r="O644" s="11"/>
      <c r="P644" s="236"/>
      <c r="Q644" s="236"/>
      <c r="R644" s="11">
        <v>7</v>
      </c>
      <c r="S644" s="236">
        <v>5616.1</v>
      </c>
      <c r="T644" s="236">
        <v>802.3</v>
      </c>
      <c r="U644" s="239"/>
      <c r="V644" s="11"/>
      <c r="W644" s="11"/>
      <c r="X644" s="11"/>
      <c r="Y644" s="11"/>
      <c r="Z644" s="11"/>
      <c r="AA644" s="11"/>
      <c r="AB644" s="11"/>
      <c r="AC644" s="11"/>
      <c r="AD644" s="11"/>
    </row>
    <row r="645" spans="1:30">
      <c r="A645" s="55"/>
      <c r="B645" s="11"/>
      <c r="C645" s="11" t="s">
        <v>670</v>
      </c>
      <c r="D645" s="11"/>
      <c r="E645" s="11" t="s">
        <v>291</v>
      </c>
      <c r="F645" s="231">
        <v>5</v>
      </c>
      <c r="G645" s="236">
        <v>133.68380952381</v>
      </c>
      <c r="H645" s="236">
        <v>2456.7800000000002</v>
      </c>
      <c r="I645" s="236">
        <v>491.35599999999999</v>
      </c>
      <c r="J645" s="226">
        <v>5</v>
      </c>
      <c r="L645" s="11">
        <v>3</v>
      </c>
      <c r="M645" s="236">
        <v>936.04</v>
      </c>
      <c r="N645" s="236">
        <v>468.02</v>
      </c>
      <c r="O645" s="11"/>
      <c r="P645" s="236"/>
      <c r="Q645" s="236"/>
      <c r="R645" s="11">
        <v>5</v>
      </c>
      <c r="S645" s="236">
        <v>2456.7800000000002</v>
      </c>
      <c r="T645" s="236">
        <v>491.35599999999999</v>
      </c>
      <c r="U645" s="239"/>
      <c r="V645" s="11"/>
      <c r="W645" s="11"/>
      <c r="X645" s="11"/>
      <c r="Y645" s="11"/>
      <c r="Z645" s="11"/>
      <c r="AA645" s="11"/>
      <c r="AB645" s="11"/>
      <c r="AC645" s="11"/>
      <c r="AD645" s="11"/>
    </row>
    <row r="646" spans="1:30">
      <c r="A646" s="55"/>
      <c r="B646" s="11"/>
      <c r="C646" s="11" t="s">
        <v>294</v>
      </c>
      <c r="D646" s="11"/>
      <c r="E646" s="11" t="s">
        <v>199</v>
      </c>
      <c r="F646" s="231">
        <v>3</v>
      </c>
      <c r="G646" s="236">
        <v>29.463846153846202</v>
      </c>
      <c r="H646" s="236">
        <v>2928.72</v>
      </c>
      <c r="I646" s="236">
        <v>976.24</v>
      </c>
      <c r="J646" s="226">
        <v>13</v>
      </c>
      <c r="L646" s="11">
        <v>2</v>
      </c>
      <c r="M646" s="236">
        <v>258.02999999999997</v>
      </c>
      <c r="N646" s="236">
        <v>258.02999999999997</v>
      </c>
      <c r="O646" s="11"/>
      <c r="P646" s="236"/>
      <c r="Q646" s="236"/>
      <c r="R646" s="11">
        <v>3</v>
      </c>
      <c r="S646" s="236">
        <v>2928.72</v>
      </c>
      <c r="T646" s="236">
        <v>976.24</v>
      </c>
      <c r="U646" s="239"/>
      <c r="V646" s="11"/>
      <c r="W646" s="11"/>
      <c r="X646" s="11"/>
      <c r="Y646" s="11"/>
      <c r="Z646" s="11"/>
      <c r="AA646" s="11"/>
      <c r="AB646" s="11"/>
      <c r="AC646" s="11"/>
      <c r="AD646" s="11"/>
    </row>
    <row r="647" spans="1:30">
      <c r="A647" s="55"/>
      <c r="B647" s="11"/>
      <c r="C647" s="11" t="s">
        <v>295</v>
      </c>
      <c r="D647" s="11"/>
      <c r="E647" s="11" t="s">
        <v>296</v>
      </c>
      <c r="F647" s="231">
        <v>26</v>
      </c>
      <c r="G647" s="236">
        <v>131.88081654456701</v>
      </c>
      <c r="H647" s="236">
        <v>17335.04</v>
      </c>
      <c r="I647" s="236">
        <v>666.73230769230804</v>
      </c>
      <c r="J647" s="226">
        <v>7.3333333333333304</v>
      </c>
      <c r="L647" s="11">
        <v>20</v>
      </c>
      <c r="M647" s="236">
        <v>2806.92</v>
      </c>
      <c r="N647" s="236">
        <v>467.82</v>
      </c>
      <c r="O647" s="11"/>
      <c r="P647" s="236"/>
      <c r="Q647" s="236"/>
      <c r="R647" s="11">
        <v>26</v>
      </c>
      <c r="S647" s="236">
        <v>17335.04</v>
      </c>
      <c r="T647" s="236">
        <v>666.73230769230804</v>
      </c>
      <c r="U647" s="239"/>
      <c r="V647" s="11"/>
      <c r="W647" s="11"/>
      <c r="X647" s="11"/>
      <c r="Y647" s="11"/>
      <c r="Z647" s="11"/>
      <c r="AA647" s="11"/>
      <c r="AB647" s="11"/>
      <c r="AC647" s="11"/>
      <c r="AD647" s="11"/>
    </row>
    <row r="648" spans="1:30">
      <c r="A648" s="55"/>
      <c r="B648" s="11"/>
      <c r="C648" s="11" t="s">
        <v>298</v>
      </c>
      <c r="D648" s="11"/>
      <c r="E648" s="11" t="s">
        <v>299</v>
      </c>
      <c r="F648" s="231">
        <v>14</v>
      </c>
      <c r="G648" s="236">
        <v>88.462005494505505</v>
      </c>
      <c r="H648" s="236">
        <v>9205.7999999999993</v>
      </c>
      <c r="I648" s="236">
        <v>657.55714285714305</v>
      </c>
      <c r="J648" s="226">
        <v>11.5</v>
      </c>
      <c r="L648" s="11">
        <v>10</v>
      </c>
      <c r="M648" s="236">
        <v>2561.83</v>
      </c>
      <c r="N648" s="236">
        <v>640.45749999999998</v>
      </c>
      <c r="O648" s="11">
        <v>1</v>
      </c>
      <c r="P648" s="236">
        <v>912.67</v>
      </c>
      <c r="Q648" s="236">
        <v>912.67</v>
      </c>
      <c r="R648" s="11">
        <v>13</v>
      </c>
      <c r="S648" s="236">
        <v>8293.1299999999992</v>
      </c>
      <c r="T648" s="236">
        <v>637.93307692307701</v>
      </c>
      <c r="U648" s="239"/>
      <c r="V648" s="11"/>
      <c r="W648" s="11"/>
      <c r="X648" s="11"/>
      <c r="Y648" s="11"/>
      <c r="Z648" s="11"/>
      <c r="AA648" s="11"/>
      <c r="AB648" s="11"/>
      <c r="AC648" s="11"/>
      <c r="AD648" s="11"/>
    </row>
    <row r="649" spans="1:30">
      <c r="A649" s="55"/>
      <c r="B649" s="11"/>
      <c r="C649" s="11" t="s">
        <v>300</v>
      </c>
      <c r="D649" s="11"/>
      <c r="E649" s="11" t="s">
        <v>301</v>
      </c>
      <c r="F649" s="231">
        <v>4</v>
      </c>
      <c r="G649" s="236">
        <v>24.844615384615398</v>
      </c>
      <c r="H649" s="236">
        <v>5018.91</v>
      </c>
      <c r="I649" s="236">
        <v>1254.7275</v>
      </c>
      <c r="J649" s="226">
        <v>13</v>
      </c>
      <c r="L649" s="11">
        <v>3</v>
      </c>
      <c r="M649" s="236">
        <v>237.98</v>
      </c>
      <c r="N649" s="236">
        <v>237.98</v>
      </c>
      <c r="O649" s="11"/>
      <c r="P649" s="236"/>
      <c r="Q649" s="236"/>
      <c r="R649" s="11">
        <v>4</v>
      </c>
      <c r="S649" s="236">
        <v>5018.91</v>
      </c>
      <c r="T649" s="236">
        <v>1254.7275</v>
      </c>
      <c r="U649" s="239"/>
      <c r="V649" s="11"/>
      <c r="W649" s="11"/>
      <c r="X649" s="11"/>
      <c r="Y649" s="11"/>
      <c r="Z649" s="11"/>
      <c r="AA649" s="11"/>
      <c r="AB649" s="11"/>
      <c r="AC649" s="11"/>
      <c r="AD649" s="11"/>
    </row>
    <row r="650" spans="1:30">
      <c r="A650" s="55"/>
      <c r="B650" s="11"/>
      <c r="C650" s="11" t="s">
        <v>300</v>
      </c>
      <c r="D650" s="11"/>
      <c r="E650" s="11" t="s">
        <v>79</v>
      </c>
      <c r="F650" s="231">
        <v>8</v>
      </c>
      <c r="G650" s="236">
        <v>75.536576923076893</v>
      </c>
      <c r="H650" s="236">
        <v>6990.59</v>
      </c>
      <c r="I650" s="236">
        <v>873.82375000000002</v>
      </c>
      <c r="J650" s="226">
        <v>12.4</v>
      </c>
      <c r="L650" s="11">
        <v>3</v>
      </c>
      <c r="M650" s="236">
        <v>4080.08</v>
      </c>
      <c r="N650" s="236">
        <v>816.01599999999996</v>
      </c>
      <c r="O650" s="11"/>
      <c r="P650" s="236"/>
      <c r="Q650" s="236"/>
      <c r="R650" s="11">
        <v>8</v>
      </c>
      <c r="S650" s="236">
        <v>6990.59</v>
      </c>
      <c r="T650" s="236">
        <v>873.82375000000002</v>
      </c>
      <c r="U650" s="239"/>
      <c r="V650" s="11"/>
      <c r="W650" s="11"/>
      <c r="X650" s="11"/>
      <c r="Y650" s="11"/>
      <c r="Z650" s="11"/>
      <c r="AA650" s="11"/>
      <c r="AB650" s="11"/>
      <c r="AC650" s="11"/>
      <c r="AD650" s="11"/>
    </row>
    <row r="651" spans="1:30">
      <c r="A651" s="55"/>
      <c r="B651" s="11"/>
      <c r="C651" s="11" t="s">
        <v>302</v>
      </c>
      <c r="D651" s="11"/>
      <c r="E651" s="11" t="s">
        <v>124</v>
      </c>
      <c r="F651" s="231">
        <v>1</v>
      </c>
      <c r="G651" s="236">
        <v>64.220769230769207</v>
      </c>
      <c r="H651" s="236">
        <v>627.87</v>
      </c>
      <c r="I651" s="236">
        <v>627.87</v>
      </c>
      <c r="J651" s="226">
        <v>13</v>
      </c>
      <c r="L651" s="11"/>
      <c r="M651" s="236">
        <v>627.87</v>
      </c>
      <c r="N651" s="236">
        <v>627.87</v>
      </c>
      <c r="O651" s="11"/>
      <c r="P651" s="236"/>
      <c r="Q651" s="236"/>
      <c r="R651" s="11">
        <v>1</v>
      </c>
      <c r="S651" s="236">
        <v>627.87</v>
      </c>
      <c r="T651" s="236">
        <v>627.87</v>
      </c>
      <c r="U651" s="239"/>
      <c r="V651" s="11"/>
      <c r="W651" s="11"/>
      <c r="X651" s="11"/>
      <c r="Y651" s="11"/>
      <c r="Z651" s="11"/>
      <c r="AA651" s="11"/>
      <c r="AB651" s="11"/>
      <c r="AC651" s="11"/>
      <c r="AD651" s="11"/>
    </row>
    <row r="652" spans="1:30">
      <c r="A652" s="55"/>
      <c r="B652" s="11"/>
      <c r="C652" s="11" t="s">
        <v>303</v>
      </c>
      <c r="D652" s="11"/>
      <c r="E652" s="11" t="s">
        <v>70</v>
      </c>
      <c r="F652" s="231">
        <v>233</v>
      </c>
      <c r="G652" s="236">
        <v>98.063205806539102</v>
      </c>
      <c r="H652" s="236">
        <v>124874.28</v>
      </c>
      <c r="I652" s="236">
        <v>535.94111587982798</v>
      </c>
      <c r="J652" s="226">
        <v>10.493827160493799</v>
      </c>
      <c r="L652" s="11">
        <v>151</v>
      </c>
      <c r="M652" s="236">
        <v>53543.42</v>
      </c>
      <c r="N652" s="236">
        <v>652.968536585366</v>
      </c>
      <c r="O652" s="11">
        <v>6</v>
      </c>
      <c r="P652" s="236">
        <v>2765.23</v>
      </c>
      <c r="Q652" s="236">
        <v>460.87166666666701</v>
      </c>
      <c r="R652" s="11">
        <v>227</v>
      </c>
      <c r="S652" s="236">
        <v>122109.05</v>
      </c>
      <c r="T652" s="236">
        <v>537.92533039647606</v>
      </c>
      <c r="U652" s="239"/>
      <c r="V652" s="11"/>
      <c r="W652" s="11"/>
      <c r="X652" s="11"/>
      <c r="Y652" s="11"/>
      <c r="Z652" s="11"/>
      <c r="AA652" s="11"/>
      <c r="AB652" s="11"/>
      <c r="AC652" s="11"/>
      <c r="AD652" s="11"/>
    </row>
    <row r="653" spans="1:30">
      <c r="A653" s="55"/>
      <c r="B653" s="11"/>
      <c r="C653" s="11" t="s">
        <v>304</v>
      </c>
      <c r="D653" s="11"/>
      <c r="E653" s="11" t="s">
        <v>305</v>
      </c>
      <c r="F653" s="231">
        <v>8</v>
      </c>
      <c r="G653" s="236">
        <v>285.06902352033899</v>
      </c>
      <c r="H653" s="236">
        <v>9805.7000000000007</v>
      </c>
      <c r="I653" s="236">
        <v>1225.7125000000001</v>
      </c>
      <c r="J653" s="226">
        <v>11.1666666666667</v>
      </c>
      <c r="L653" s="11">
        <v>2</v>
      </c>
      <c r="M653" s="236">
        <v>9475</v>
      </c>
      <c r="N653" s="236">
        <v>1579.1666666666699</v>
      </c>
      <c r="O653" s="11"/>
      <c r="P653" s="236"/>
      <c r="Q653" s="236"/>
      <c r="R653" s="11">
        <v>8</v>
      </c>
      <c r="S653" s="236">
        <v>9805.7000000000007</v>
      </c>
      <c r="T653" s="236">
        <v>1225.7125000000001</v>
      </c>
      <c r="U653" s="239"/>
      <c r="V653" s="11"/>
      <c r="W653" s="11"/>
      <c r="X653" s="11"/>
      <c r="Y653" s="11"/>
      <c r="Z653" s="11"/>
      <c r="AA653" s="11"/>
      <c r="AB653" s="11"/>
      <c r="AC653" s="11"/>
      <c r="AD653" s="11"/>
    </row>
    <row r="654" spans="1:30">
      <c r="A654" s="55"/>
      <c r="B654" s="11"/>
      <c r="C654" s="11" t="s">
        <v>306</v>
      </c>
      <c r="D654" s="11"/>
      <c r="E654" s="11" t="s">
        <v>274</v>
      </c>
      <c r="F654" s="231">
        <v>6</v>
      </c>
      <c r="G654" s="236">
        <v>38.429615384615403</v>
      </c>
      <c r="H654" s="236">
        <v>1469.71</v>
      </c>
      <c r="I654" s="236">
        <v>244.95166666666699</v>
      </c>
      <c r="J654" s="226">
        <v>13</v>
      </c>
      <c r="L654" s="11">
        <v>4</v>
      </c>
      <c r="M654" s="236">
        <v>829.17</v>
      </c>
      <c r="N654" s="236">
        <v>414.58499999999998</v>
      </c>
      <c r="O654" s="11"/>
      <c r="P654" s="236"/>
      <c r="Q654" s="236"/>
      <c r="R654" s="11">
        <v>6</v>
      </c>
      <c r="S654" s="236">
        <v>1469.71</v>
      </c>
      <c r="T654" s="236">
        <v>244.95166666666699</v>
      </c>
      <c r="U654" s="239"/>
      <c r="V654" s="11"/>
      <c r="W654" s="11"/>
      <c r="X654" s="11"/>
      <c r="Y654" s="11"/>
      <c r="Z654" s="11"/>
      <c r="AA654" s="11"/>
      <c r="AB654" s="11"/>
      <c r="AC654" s="11"/>
      <c r="AD654" s="11"/>
    </row>
    <row r="655" spans="1:30">
      <c r="A655" s="55"/>
      <c r="B655" s="11"/>
      <c r="C655" s="11" t="s">
        <v>311</v>
      </c>
      <c r="D655" s="11"/>
      <c r="E655" s="11" t="s">
        <v>312</v>
      </c>
      <c r="F655" s="231">
        <v>8</v>
      </c>
      <c r="G655" s="236"/>
      <c r="H655" s="236">
        <v>4434.8599999999997</v>
      </c>
      <c r="I655" s="236">
        <v>554.35749999999996</v>
      </c>
      <c r="J655" s="226"/>
      <c r="L655" s="11">
        <v>7</v>
      </c>
      <c r="M655" s="236">
        <v>1145.68</v>
      </c>
      <c r="N655" s="236">
        <v>1145.68</v>
      </c>
      <c r="O655" s="11"/>
      <c r="P655" s="236"/>
      <c r="Q655" s="236"/>
      <c r="R655" s="11">
        <v>8</v>
      </c>
      <c r="S655" s="236">
        <v>4434.8599999999997</v>
      </c>
      <c r="T655" s="236">
        <v>554.35749999999996</v>
      </c>
      <c r="U655" s="239"/>
      <c r="V655" s="11"/>
      <c r="W655" s="11"/>
      <c r="X655" s="11"/>
      <c r="Y655" s="11"/>
      <c r="Z655" s="11"/>
      <c r="AA655" s="11"/>
      <c r="AB655" s="11"/>
      <c r="AC655" s="11"/>
      <c r="AD655" s="11"/>
    </row>
    <row r="656" spans="1:30">
      <c r="A656" s="55"/>
      <c r="B656" s="11"/>
      <c r="C656" s="11" t="s">
        <v>313</v>
      </c>
      <c r="D656" s="11"/>
      <c r="E656" s="11" t="s">
        <v>95</v>
      </c>
      <c r="F656" s="231">
        <v>3</v>
      </c>
      <c r="G656" s="236">
        <v>64.233611111111102</v>
      </c>
      <c r="H656" s="236">
        <v>2063.31</v>
      </c>
      <c r="I656" s="236">
        <v>687.77</v>
      </c>
      <c r="J656" s="226">
        <v>10.3333333333333</v>
      </c>
      <c r="L656" s="11"/>
      <c r="M656" s="236">
        <v>2063.31</v>
      </c>
      <c r="N656" s="236">
        <v>687.77</v>
      </c>
      <c r="O656" s="11"/>
      <c r="P656" s="236"/>
      <c r="Q656" s="236"/>
      <c r="R656" s="11">
        <v>3</v>
      </c>
      <c r="S656" s="236">
        <v>2063.31</v>
      </c>
      <c r="T656" s="236">
        <v>687.77</v>
      </c>
      <c r="U656" s="239"/>
      <c r="V656" s="11"/>
      <c r="W656" s="11"/>
      <c r="X656" s="11"/>
      <c r="Y656" s="11"/>
      <c r="Z656" s="11"/>
      <c r="AA656" s="11"/>
      <c r="AB656" s="11"/>
      <c r="AC656" s="11"/>
      <c r="AD656" s="11"/>
    </row>
    <row r="657" spans="1:30">
      <c r="A657" s="55"/>
      <c r="B657" s="11"/>
      <c r="C657" s="11" t="s">
        <v>316</v>
      </c>
      <c r="D657" s="11"/>
      <c r="E657" s="11" t="s">
        <v>317</v>
      </c>
      <c r="F657" s="231">
        <v>11</v>
      </c>
      <c r="G657" s="236">
        <v>78.519670329670305</v>
      </c>
      <c r="H657" s="236">
        <v>5330.15</v>
      </c>
      <c r="I657" s="236">
        <v>484.55909090909103</v>
      </c>
      <c r="J657" s="226">
        <v>9.4</v>
      </c>
      <c r="L657" s="11">
        <v>6</v>
      </c>
      <c r="M657" s="236">
        <v>2450.2399999999998</v>
      </c>
      <c r="N657" s="236">
        <v>490.048</v>
      </c>
      <c r="O657" s="11">
        <v>1</v>
      </c>
      <c r="P657" s="236">
        <v>707.61</v>
      </c>
      <c r="Q657" s="236">
        <v>707.61</v>
      </c>
      <c r="R657" s="11">
        <v>10</v>
      </c>
      <c r="S657" s="236">
        <v>4622.54</v>
      </c>
      <c r="T657" s="236">
        <v>462.25400000000002</v>
      </c>
      <c r="U657" s="239"/>
      <c r="V657" s="11"/>
      <c r="W657" s="11"/>
      <c r="X657" s="11"/>
      <c r="Y657" s="11"/>
      <c r="Z657" s="11"/>
      <c r="AA657" s="11"/>
      <c r="AB657" s="11"/>
      <c r="AC657" s="11"/>
      <c r="AD657" s="11"/>
    </row>
    <row r="658" spans="1:30">
      <c r="A658" s="55"/>
      <c r="B658" s="11"/>
      <c r="C658" s="11" t="s">
        <v>318</v>
      </c>
      <c r="D658" s="11"/>
      <c r="E658" s="11" t="s">
        <v>319</v>
      </c>
      <c r="F658" s="231">
        <v>12</v>
      </c>
      <c r="G658" s="236">
        <v>60.6818681318681</v>
      </c>
      <c r="H658" s="236">
        <v>5362.45</v>
      </c>
      <c r="I658" s="236">
        <v>446.870833333333</v>
      </c>
      <c r="J658" s="226">
        <v>10.6</v>
      </c>
      <c r="L658" s="11">
        <v>7</v>
      </c>
      <c r="M658" s="236">
        <v>2460.87</v>
      </c>
      <c r="N658" s="236">
        <v>492.17399999999998</v>
      </c>
      <c r="O658" s="11"/>
      <c r="P658" s="236"/>
      <c r="Q658" s="236"/>
      <c r="R658" s="11">
        <v>12</v>
      </c>
      <c r="S658" s="236">
        <v>5362.45</v>
      </c>
      <c r="T658" s="236">
        <v>446.870833333333</v>
      </c>
      <c r="U658" s="239"/>
      <c r="V658" s="11"/>
      <c r="W658" s="11"/>
      <c r="X658" s="11"/>
      <c r="Y658" s="11"/>
      <c r="Z658" s="11"/>
      <c r="AA658" s="11"/>
      <c r="AB658" s="11"/>
      <c r="AC658" s="11"/>
      <c r="AD658" s="11"/>
    </row>
    <row r="659" spans="1:30">
      <c r="A659" s="55"/>
      <c r="B659" s="11"/>
      <c r="C659" s="11" t="s">
        <v>320</v>
      </c>
      <c r="D659" s="11"/>
      <c r="E659" s="11" t="s">
        <v>95</v>
      </c>
      <c r="F659" s="231">
        <v>2</v>
      </c>
      <c r="G659" s="236">
        <v>299.32392857142901</v>
      </c>
      <c r="H659" s="236">
        <v>1013.51</v>
      </c>
      <c r="I659" s="236">
        <v>506.755</v>
      </c>
      <c r="J659" s="226">
        <v>4.5</v>
      </c>
      <c r="L659" s="11"/>
      <c r="M659" s="236">
        <v>1013.51</v>
      </c>
      <c r="N659" s="236">
        <v>506.755</v>
      </c>
      <c r="O659" s="11"/>
      <c r="P659" s="236"/>
      <c r="Q659" s="236"/>
      <c r="R659" s="11">
        <v>2</v>
      </c>
      <c r="S659" s="236">
        <v>1013.51</v>
      </c>
      <c r="T659" s="236">
        <v>506.755</v>
      </c>
      <c r="U659" s="239"/>
      <c r="V659" s="11"/>
      <c r="W659" s="11"/>
      <c r="X659" s="11"/>
      <c r="Y659" s="11"/>
      <c r="Z659" s="11"/>
      <c r="AA659" s="11"/>
      <c r="AB659" s="11"/>
      <c r="AC659" s="11"/>
      <c r="AD659" s="11"/>
    </row>
    <row r="660" spans="1:30">
      <c r="A660" s="55"/>
      <c r="B660" s="11"/>
      <c r="C660" s="11" t="s">
        <v>671</v>
      </c>
      <c r="D660" s="11"/>
      <c r="E660" s="11" t="s">
        <v>98</v>
      </c>
      <c r="F660" s="231">
        <v>1</v>
      </c>
      <c r="G660" s="236"/>
      <c r="H660" s="236">
        <v>626.01</v>
      </c>
      <c r="I660" s="236">
        <v>626.01</v>
      </c>
      <c r="J660" s="226"/>
      <c r="L660" s="11">
        <v>1</v>
      </c>
      <c r="M660" s="236"/>
      <c r="N660" s="236"/>
      <c r="O660" s="11"/>
      <c r="P660" s="236"/>
      <c r="Q660" s="236"/>
      <c r="R660" s="11">
        <v>1</v>
      </c>
      <c r="S660" s="236">
        <v>626.01</v>
      </c>
      <c r="T660" s="236">
        <v>626.01</v>
      </c>
      <c r="U660" s="239"/>
      <c r="V660" s="11"/>
      <c r="W660" s="11"/>
      <c r="X660" s="11"/>
      <c r="Y660" s="11"/>
      <c r="Z660" s="11"/>
      <c r="AA660" s="11"/>
      <c r="AB660" s="11"/>
      <c r="AC660" s="11"/>
      <c r="AD660" s="11"/>
    </row>
    <row r="661" spans="1:30">
      <c r="A661" s="55"/>
      <c r="B661" s="11"/>
      <c r="C661" s="11" t="s">
        <v>328</v>
      </c>
      <c r="D661" s="11"/>
      <c r="E661" s="11" t="s">
        <v>79</v>
      </c>
      <c r="F661" s="231">
        <v>56</v>
      </c>
      <c r="G661" s="236">
        <v>94.940047179487195</v>
      </c>
      <c r="H661" s="236">
        <v>29206.5</v>
      </c>
      <c r="I661" s="236">
        <v>521.544642857143</v>
      </c>
      <c r="J661" s="226">
        <v>9.93333333333333</v>
      </c>
      <c r="L661" s="11">
        <v>41</v>
      </c>
      <c r="M661" s="236">
        <v>9374.26</v>
      </c>
      <c r="N661" s="236">
        <v>624.95066666666696</v>
      </c>
      <c r="O661" s="11"/>
      <c r="P661" s="236"/>
      <c r="Q661" s="236"/>
      <c r="R661" s="11">
        <v>56</v>
      </c>
      <c r="S661" s="236">
        <v>29206.5</v>
      </c>
      <c r="T661" s="236">
        <v>521.544642857143</v>
      </c>
      <c r="U661" s="239"/>
      <c r="V661" s="11"/>
      <c r="W661" s="11"/>
      <c r="X661" s="11"/>
      <c r="Y661" s="11"/>
      <c r="Z661" s="11"/>
      <c r="AA661" s="11"/>
      <c r="AB661" s="11"/>
      <c r="AC661" s="11"/>
      <c r="AD661" s="11"/>
    </row>
    <row r="662" spans="1:30">
      <c r="A662" s="55"/>
      <c r="B662" s="11"/>
      <c r="C662" s="11" t="s">
        <v>330</v>
      </c>
      <c r="D662" s="11"/>
      <c r="E662" s="11" t="s">
        <v>189</v>
      </c>
      <c r="F662" s="231">
        <v>2</v>
      </c>
      <c r="G662" s="236"/>
      <c r="H662" s="236">
        <v>652.12</v>
      </c>
      <c r="I662" s="236">
        <v>326.06</v>
      </c>
      <c r="J662" s="226"/>
      <c r="L662" s="11">
        <v>2</v>
      </c>
      <c r="M662" s="236"/>
      <c r="N662" s="236"/>
      <c r="O662" s="11"/>
      <c r="P662" s="236"/>
      <c r="Q662" s="236"/>
      <c r="R662" s="11">
        <v>2</v>
      </c>
      <c r="S662" s="236">
        <v>652.12</v>
      </c>
      <c r="T662" s="236">
        <v>326.06</v>
      </c>
      <c r="U662" s="239"/>
      <c r="V662" s="11"/>
      <c r="W662" s="11"/>
      <c r="X662" s="11"/>
      <c r="Y662" s="11"/>
      <c r="Z662" s="11"/>
      <c r="AA662" s="11"/>
      <c r="AB662" s="11"/>
      <c r="AC662" s="11"/>
      <c r="AD662" s="11"/>
    </row>
    <row r="663" spans="1:30">
      <c r="A663" s="55"/>
      <c r="B663" s="11"/>
      <c r="C663" s="11" t="s">
        <v>331</v>
      </c>
      <c r="D663" s="11"/>
      <c r="E663" s="11" t="s">
        <v>98</v>
      </c>
      <c r="F663" s="231">
        <v>2</v>
      </c>
      <c r="G663" s="236">
        <v>190.60833333333301</v>
      </c>
      <c r="H663" s="236">
        <v>1183.06</v>
      </c>
      <c r="I663" s="236">
        <v>591.53</v>
      </c>
      <c r="J663" s="226">
        <v>6</v>
      </c>
      <c r="L663" s="11">
        <v>1</v>
      </c>
      <c r="M663" s="236">
        <v>543.65</v>
      </c>
      <c r="N663" s="236">
        <v>543.65</v>
      </c>
      <c r="O663" s="11"/>
      <c r="P663" s="236"/>
      <c r="Q663" s="236"/>
      <c r="R663" s="11">
        <v>2</v>
      </c>
      <c r="S663" s="236">
        <v>1183.06</v>
      </c>
      <c r="T663" s="236">
        <v>591.53</v>
      </c>
      <c r="U663" s="239"/>
      <c r="V663" s="11"/>
      <c r="W663" s="11"/>
      <c r="X663" s="11"/>
      <c r="Y663" s="11"/>
      <c r="Z663" s="11"/>
      <c r="AA663" s="11"/>
      <c r="AB663" s="11"/>
      <c r="AC663" s="11"/>
      <c r="AD663" s="11"/>
    </row>
    <row r="664" spans="1:30">
      <c r="A664" s="55"/>
      <c r="B664" s="11"/>
      <c r="C664" s="11" t="s">
        <v>335</v>
      </c>
      <c r="D664" s="11"/>
      <c r="E664" s="11" t="s">
        <v>336</v>
      </c>
      <c r="F664" s="231">
        <v>34</v>
      </c>
      <c r="G664" s="236">
        <v>63.102506410256403</v>
      </c>
      <c r="H664" s="236">
        <v>15576.91</v>
      </c>
      <c r="I664" s="236">
        <v>458.14441176470598</v>
      </c>
      <c r="J664" s="226">
        <v>11.5</v>
      </c>
      <c r="L664" s="11">
        <v>23</v>
      </c>
      <c r="M664" s="236">
        <v>5267.97</v>
      </c>
      <c r="N664" s="236">
        <v>478.90636363636401</v>
      </c>
      <c r="O664" s="11"/>
      <c r="P664" s="236"/>
      <c r="Q664" s="236"/>
      <c r="R664" s="11">
        <v>34</v>
      </c>
      <c r="S664" s="236">
        <v>15576.91</v>
      </c>
      <c r="T664" s="236">
        <v>458.14441176470598</v>
      </c>
      <c r="U664" s="239"/>
      <c r="V664" s="11"/>
      <c r="W664" s="11"/>
      <c r="X664" s="11"/>
      <c r="Y664" s="11"/>
      <c r="Z664" s="11"/>
      <c r="AA664" s="11"/>
      <c r="AB664" s="11"/>
      <c r="AC664" s="11"/>
      <c r="AD664" s="11"/>
    </row>
    <row r="665" spans="1:30">
      <c r="A665" s="55"/>
      <c r="B665" s="11"/>
      <c r="C665" s="11" t="s">
        <v>337</v>
      </c>
      <c r="D665" s="11"/>
      <c r="E665" s="11" t="s">
        <v>175</v>
      </c>
      <c r="F665" s="231">
        <v>20</v>
      </c>
      <c r="G665" s="236">
        <v>170.79879120879099</v>
      </c>
      <c r="H665" s="236">
        <v>9349.5400000000009</v>
      </c>
      <c r="I665" s="236">
        <v>467.47699999999998</v>
      </c>
      <c r="J665" s="226">
        <v>7.4</v>
      </c>
      <c r="L665" s="11">
        <v>15</v>
      </c>
      <c r="M665" s="236">
        <v>3081.79</v>
      </c>
      <c r="N665" s="236">
        <v>616.35799999999995</v>
      </c>
      <c r="O665" s="11">
        <v>1</v>
      </c>
      <c r="P665" s="236">
        <v>129.28</v>
      </c>
      <c r="Q665" s="236">
        <v>129.28</v>
      </c>
      <c r="R665" s="11">
        <v>19</v>
      </c>
      <c r="S665" s="236">
        <v>9220.26</v>
      </c>
      <c r="T665" s="236">
        <v>485.27684210526297</v>
      </c>
      <c r="U665" s="239"/>
      <c r="V665" s="11"/>
      <c r="W665" s="11"/>
      <c r="X665" s="11"/>
      <c r="Y665" s="11"/>
      <c r="Z665" s="11"/>
      <c r="AA665" s="11"/>
      <c r="AB665" s="11"/>
      <c r="AC665" s="11"/>
      <c r="AD665" s="11"/>
    </row>
    <row r="666" spans="1:30">
      <c r="A666" s="55"/>
      <c r="B666" s="11"/>
      <c r="C666" s="11" t="s">
        <v>672</v>
      </c>
      <c r="D666" s="11"/>
      <c r="E666" s="11" t="s">
        <v>175</v>
      </c>
      <c r="F666" s="231">
        <v>2</v>
      </c>
      <c r="G666" s="236">
        <v>171.33714285714299</v>
      </c>
      <c r="H666" s="236">
        <v>1512.74</v>
      </c>
      <c r="I666" s="236">
        <v>756.37</v>
      </c>
      <c r="J666" s="226">
        <v>7</v>
      </c>
      <c r="L666" s="11">
        <v>1</v>
      </c>
      <c r="M666" s="236">
        <v>1199.3599999999999</v>
      </c>
      <c r="N666" s="236">
        <v>1199.3599999999999</v>
      </c>
      <c r="O666" s="11"/>
      <c r="P666" s="236"/>
      <c r="Q666" s="236"/>
      <c r="R666" s="11">
        <v>2</v>
      </c>
      <c r="S666" s="236">
        <v>1512.74</v>
      </c>
      <c r="T666" s="236">
        <v>756.37</v>
      </c>
      <c r="U666" s="239"/>
      <c r="V666" s="11"/>
      <c r="W666" s="11"/>
      <c r="X666" s="11"/>
      <c r="Y666" s="11"/>
      <c r="Z666" s="11"/>
      <c r="AA666" s="11"/>
      <c r="AB666" s="11"/>
      <c r="AC666" s="11"/>
      <c r="AD666" s="11"/>
    </row>
    <row r="667" spans="1:30">
      <c r="A667" s="55"/>
      <c r="B667" s="11"/>
      <c r="C667" s="11" t="s">
        <v>341</v>
      </c>
      <c r="D667" s="11"/>
      <c r="E667" s="11" t="s">
        <v>342</v>
      </c>
      <c r="F667" s="231">
        <v>26</v>
      </c>
      <c r="G667" s="236">
        <v>123.103167013167</v>
      </c>
      <c r="H667" s="236">
        <v>20736.830000000002</v>
      </c>
      <c r="I667" s="236">
        <v>797.570384615384</v>
      </c>
      <c r="J667" s="226">
        <v>10.8888888888889</v>
      </c>
      <c r="L667" s="11">
        <v>17</v>
      </c>
      <c r="M667" s="236">
        <v>10216.200000000001</v>
      </c>
      <c r="N667" s="236">
        <v>1135.13333333333</v>
      </c>
      <c r="O667" s="11">
        <v>1</v>
      </c>
      <c r="P667" s="236">
        <v>484.78</v>
      </c>
      <c r="Q667" s="236">
        <v>484.78</v>
      </c>
      <c r="R667" s="11">
        <v>25</v>
      </c>
      <c r="S667" s="236">
        <v>20252.05</v>
      </c>
      <c r="T667" s="236">
        <v>810.08199999999999</v>
      </c>
      <c r="U667" s="239"/>
      <c r="V667" s="11"/>
      <c r="W667" s="11"/>
      <c r="X667" s="11"/>
      <c r="Y667" s="11"/>
      <c r="Z667" s="11"/>
      <c r="AA667" s="11"/>
      <c r="AB667" s="11"/>
      <c r="AC667" s="11"/>
      <c r="AD667" s="11"/>
    </row>
    <row r="668" spans="1:30">
      <c r="A668" s="55"/>
      <c r="B668" s="11"/>
      <c r="C668" s="11" t="s">
        <v>343</v>
      </c>
      <c r="D668" s="11"/>
      <c r="E668" s="11" t="s">
        <v>163</v>
      </c>
      <c r="F668" s="231">
        <v>103</v>
      </c>
      <c r="G668" s="236">
        <v>92.8102887748217</v>
      </c>
      <c r="H668" s="236">
        <v>56334.12</v>
      </c>
      <c r="I668" s="236">
        <v>546.93320388349503</v>
      </c>
      <c r="J668" s="226">
        <v>10.0526315789474</v>
      </c>
      <c r="L668" s="11">
        <v>65</v>
      </c>
      <c r="M668" s="236">
        <v>23739.279999999999</v>
      </c>
      <c r="N668" s="236">
        <v>624.71789473684203</v>
      </c>
      <c r="O668" s="11">
        <v>3</v>
      </c>
      <c r="P668" s="236">
        <v>1198.29</v>
      </c>
      <c r="Q668" s="236">
        <v>399.43</v>
      </c>
      <c r="R668" s="11">
        <v>100</v>
      </c>
      <c r="S668" s="236">
        <v>55135.83</v>
      </c>
      <c r="T668" s="236">
        <v>551.35829999999999</v>
      </c>
      <c r="U668" s="239"/>
      <c r="V668" s="11"/>
      <c r="W668" s="11"/>
      <c r="X668" s="11"/>
      <c r="Y668" s="11"/>
      <c r="Z668" s="11"/>
      <c r="AA668" s="11"/>
      <c r="AB668" s="11"/>
      <c r="AC668" s="11"/>
      <c r="AD668" s="11"/>
    </row>
    <row r="669" spans="1:30">
      <c r="A669" s="55"/>
      <c r="B669" s="11"/>
      <c r="C669" s="11" t="s">
        <v>344</v>
      </c>
      <c r="D669" s="11"/>
      <c r="E669" s="11" t="s">
        <v>191</v>
      </c>
      <c r="F669" s="231">
        <v>46</v>
      </c>
      <c r="G669" s="236">
        <v>98.194203585887806</v>
      </c>
      <c r="H669" s="236">
        <v>23104.69</v>
      </c>
      <c r="I669" s="236">
        <v>502.27586956521702</v>
      </c>
      <c r="J669" s="226">
        <v>10.8</v>
      </c>
      <c r="L669" s="11">
        <v>36</v>
      </c>
      <c r="M669" s="236">
        <v>7199.56</v>
      </c>
      <c r="N669" s="236">
        <v>719.95600000000002</v>
      </c>
      <c r="O669" s="11">
        <v>3</v>
      </c>
      <c r="P669" s="236">
        <v>1681.4</v>
      </c>
      <c r="Q669" s="236">
        <v>560.46666666666704</v>
      </c>
      <c r="R669" s="11">
        <v>43</v>
      </c>
      <c r="S669" s="236">
        <v>21423.29</v>
      </c>
      <c r="T669" s="236">
        <v>498.21604651162801</v>
      </c>
      <c r="U669" s="239"/>
      <c r="V669" s="11"/>
      <c r="W669" s="11"/>
      <c r="X669" s="11"/>
      <c r="Y669" s="11"/>
      <c r="Z669" s="11"/>
      <c r="AA669" s="11"/>
      <c r="AB669" s="11"/>
      <c r="AC669" s="11"/>
      <c r="AD669" s="11"/>
    </row>
    <row r="670" spans="1:30">
      <c r="A670" s="55"/>
      <c r="B670" s="11"/>
      <c r="C670" s="11" t="s">
        <v>345</v>
      </c>
      <c r="D670" s="11"/>
      <c r="E670" s="11" t="s">
        <v>110</v>
      </c>
      <c r="F670" s="231">
        <v>2</v>
      </c>
      <c r="G670" s="236"/>
      <c r="H670" s="236">
        <v>812.82</v>
      </c>
      <c r="I670" s="236">
        <v>406.41</v>
      </c>
      <c r="J670" s="226"/>
      <c r="L670" s="11">
        <v>2</v>
      </c>
      <c r="M670" s="236"/>
      <c r="N670" s="236"/>
      <c r="O670" s="11"/>
      <c r="P670" s="236"/>
      <c r="Q670" s="236"/>
      <c r="R670" s="11">
        <v>2</v>
      </c>
      <c r="S670" s="236">
        <v>812.82</v>
      </c>
      <c r="T670" s="236">
        <v>406.41</v>
      </c>
      <c r="U670" s="239"/>
      <c r="V670" s="11"/>
      <c r="W670" s="11"/>
      <c r="X670" s="11"/>
      <c r="Y670" s="11"/>
      <c r="Z670" s="11"/>
      <c r="AA670" s="11"/>
      <c r="AB670" s="11"/>
      <c r="AC670" s="11"/>
      <c r="AD670" s="11"/>
    </row>
    <row r="671" spans="1:30">
      <c r="A671" s="55"/>
      <c r="B671" s="11"/>
      <c r="C671" s="11" t="s">
        <v>346</v>
      </c>
      <c r="D671" s="11"/>
      <c r="E671" s="11" t="s">
        <v>347</v>
      </c>
      <c r="F671" s="231">
        <v>5</v>
      </c>
      <c r="G671" s="236">
        <v>166.455531135531</v>
      </c>
      <c r="H671" s="236">
        <v>4183.3500000000004</v>
      </c>
      <c r="I671" s="236">
        <v>836.67</v>
      </c>
      <c r="J671" s="226">
        <v>11</v>
      </c>
      <c r="L671" s="11">
        <v>2</v>
      </c>
      <c r="M671" s="236">
        <v>3884.52</v>
      </c>
      <c r="N671" s="236">
        <v>1294.8399999999999</v>
      </c>
      <c r="O671" s="11"/>
      <c r="P671" s="236"/>
      <c r="Q671" s="236"/>
      <c r="R671" s="11">
        <v>5</v>
      </c>
      <c r="S671" s="236">
        <v>4183.3500000000004</v>
      </c>
      <c r="T671" s="236">
        <v>836.67</v>
      </c>
      <c r="U671" s="239"/>
      <c r="V671" s="11"/>
      <c r="W671" s="11"/>
      <c r="X671" s="11"/>
      <c r="Y671" s="11"/>
      <c r="Z671" s="11"/>
      <c r="AA671" s="11"/>
      <c r="AB671" s="11"/>
      <c r="AC671" s="11"/>
      <c r="AD671" s="11"/>
    </row>
    <row r="672" spans="1:30">
      <c r="A672" s="55"/>
      <c r="B672" s="11"/>
      <c r="C672" s="11" t="s">
        <v>349</v>
      </c>
      <c r="D672" s="11"/>
      <c r="E672" s="11" t="s">
        <v>351</v>
      </c>
      <c r="F672" s="231">
        <v>16</v>
      </c>
      <c r="G672" s="236">
        <v>66.215796703296704</v>
      </c>
      <c r="H672" s="236">
        <v>7821.05</v>
      </c>
      <c r="I672" s="236">
        <v>488.81562500000001</v>
      </c>
      <c r="J672" s="226">
        <v>11.5</v>
      </c>
      <c r="L672" s="11">
        <v>12</v>
      </c>
      <c r="M672" s="236">
        <v>2801.84</v>
      </c>
      <c r="N672" s="236">
        <v>700.46</v>
      </c>
      <c r="O672" s="11">
        <v>1</v>
      </c>
      <c r="P672" s="236">
        <v>344.92</v>
      </c>
      <c r="Q672" s="236">
        <v>344.92</v>
      </c>
      <c r="R672" s="11">
        <v>15</v>
      </c>
      <c r="S672" s="236">
        <v>7476.13</v>
      </c>
      <c r="T672" s="236">
        <v>498.40866666666699</v>
      </c>
      <c r="U672" s="239"/>
      <c r="V672" s="11"/>
      <c r="W672" s="11"/>
      <c r="X672" s="11"/>
      <c r="Y672" s="11"/>
      <c r="Z672" s="11"/>
      <c r="AA672" s="11"/>
      <c r="AB672" s="11"/>
      <c r="AC672" s="11"/>
      <c r="AD672" s="11"/>
    </row>
    <row r="673" spans="1:30">
      <c r="A673" s="55"/>
      <c r="B673" s="11"/>
      <c r="C673" s="11" t="s">
        <v>352</v>
      </c>
      <c r="D673" s="11"/>
      <c r="E673" s="11" t="s">
        <v>191</v>
      </c>
      <c r="F673" s="231">
        <v>484</v>
      </c>
      <c r="G673" s="236">
        <v>81.913235370608703</v>
      </c>
      <c r="H673" s="236">
        <v>231211.72</v>
      </c>
      <c r="I673" s="236">
        <v>477.710165289256</v>
      </c>
      <c r="J673" s="226">
        <v>10.292517006802701</v>
      </c>
      <c r="L673" s="11">
        <v>334</v>
      </c>
      <c r="M673" s="236">
        <v>84766.21</v>
      </c>
      <c r="N673" s="236">
        <v>565.10806666666701</v>
      </c>
      <c r="O673" s="11">
        <v>16</v>
      </c>
      <c r="P673" s="236">
        <v>10646.09</v>
      </c>
      <c r="Q673" s="236">
        <v>665.38062500000001</v>
      </c>
      <c r="R673" s="11">
        <v>468</v>
      </c>
      <c r="S673" s="236">
        <v>220565.63</v>
      </c>
      <c r="T673" s="236">
        <v>471.29408119658098</v>
      </c>
      <c r="U673" s="239"/>
      <c r="V673" s="11"/>
      <c r="W673" s="11"/>
      <c r="X673" s="11"/>
      <c r="Y673" s="11"/>
      <c r="Z673" s="11"/>
      <c r="AA673" s="11"/>
      <c r="AB673" s="11"/>
      <c r="AC673" s="11"/>
      <c r="AD673" s="11"/>
    </row>
    <row r="674" spans="1:30">
      <c r="A674" s="55"/>
      <c r="B674" s="11"/>
      <c r="C674" s="11" t="s">
        <v>354</v>
      </c>
      <c r="D674" s="11"/>
      <c r="E674" s="11" t="s">
        <v>355</v>
      </c>
      <c r="F674" s="231">
        <v>36</v>
      </c>
      <c r="G674" s="236">
        <v>70.658710622710601</v>
      </c>
      <c r="H674" s="236">
        <v>14954.3</v>
      </c>
      <c r="I674" s="236">
        <v>415.39722222222201</v>
      </c>
      <c r="J674" s="226">
        <v>10</v>
      </c>
      <c r="L674" s="11">
        <v>23</v>
      </c>
      <c r="M674" s="236">
        <v>6937.93</v>
      </c>
      <c r="N674" s="236">
        <v>533.68692307692299</v>
      </c>
      <c r="O674" s="11"/>
      <c r="P674" s="236"/>
      <c r="Q674" s="236"/>
      <c r="R674" s="11">
        <v>36</v>
      </c>
      <c r="S674" s="236">
        <v>14954.3</v>
      </c>
      <c r="T674" s="236">
        <v>415.39722222222201</v>
      </c>
      <c r="U674" s="239"/>
      <c r="V674" s="11"/>
      <c r="W674" s="11"/>
      <c r="X674" s="11"/>
      <c r="Y674" s="11"/>
      <c r="Z674" s="11"/>
      <c r="AA674" s="11"/>
      <c r="AB674" s="11"/>
      <c r="AC674" s="11"/>
      <c r="AD674" s="11"/>
    </row>
    <row r="675" spans="1:30">
      <c r="A675" s="55"/>
      <c r="B675" s="11"/>
      <c r="C675" s="11" t="s">
        <v>673</v>
      </c>
      <c r="D675" s="11"/>
      <c r="E675" s="11" t="s">
        <v>355</v>
      </c>
      <c r="F675" s="231">
        <v>5</v>
      </c>
      <c r="G675" s="236">
        <v>93.651428571428596</v>
      </c>
      <c r="H675" s="236">
        <v>2362.6</v>
      </c>
      <c r="I675" s="236">
        <v>472.52</v>
      </c>
      <c r="J675" s="226">
        <v>7</v>
      </c>
      <c r="L675" s="11">
        <v>4</v>
      </c>
      <c r="M675" s="236">
        <v>330.56</v>
      </c>
      <c r="N675" s="236">
        <v>330.56</v>
      </c>
      <c r="O675" s="11"/>
      <c r="P675" s="236"/>
      <c r="Q675" s="236"/>
      <c r="R675" s="11">
        <v>5</v>
      </c>
      <c r="S675" s="236">
        <v>2362.6</v>
      </c>
      <c r="T675" s="236">
        <v>472.52</v>
      </c>
      <c r="U675" s="239"/>
      <c r="V675" s="11"/>
      <c r="W675" s="11"/>
      <c r="X675" s="11"/>
      <c r="Y675" s="11"/>
      <c r="Z675" s="11"/>
      <c r="AA675" s="11"/>
      <c r="AB675" s="11"/>
      <c r="AC675" s="11"/>
      <c r="AD675" s="11"/>
    </row>
    <row r="676" spans="1:30">
      <c r="A676" s="55"/>
      <c r="B676" s="11"/>
      <c r="C676" s="11" t="s">
        <v>674</v>
      </c>
      <c r="D676" s="11"/>
      <c r="E676" s="11" t="s">
        <v>323</v>
      </c>
      <c r="F676" s="231">
        <v>4</v>
      </c>
      <c r="G676" s="236">
        <v>81.431538461538494</v>
      </c>
      <c r="H676" s="236">
        <v>2814.91</v>
      </c>
      <c r="I676" s="236">
        <v>703.72749999999996</v>
      </c>
      <c r="J676" s="226">
        <v>13</v>
      </c>
      <c r="L676" s="11">
        <v>2</v>
      </c>
      <c r="M676" s="236">
        <v>1860.22</v>
      </c>
      <c r="N676" s="236">
        <v>930.11</v>
      </c>
      <c r="O676" s="11"/>
      <c r="P676" s="236"/>
      <c r="Q676" s="236"/>
      <c r="R676" s="11">
        <v>4</v>
      </c>
      <c r="S676" s="236">
        <v>2814.91</v>
      </c>
      <c r="T676" s="236">
        <v>703.72749999999996</v>
      </c>
      <c r="U676" s="239"/>
      <c r="V676" s="11"/>
      <c r="W676" s="11"/>
      <c r="X676" s="11"/>
      <c r="Y676" s="11"/>
      <c r="Z676" s="11"/>
      <c r="AA676" s="11"/>
      <c r="AB676" s="11"/>
      <c r="AC676" s="11"/>
      <c r="AD676" s="11"/>
    </row>
    <row r="677" spans="1:30">
      <c r="A677" s="55"/>
      <c r="B677" s="11"/>
      <c r="C677" s="11" t="s">
        <v>644</v>
      </c>
      <c r="D677" s="11"/>
      <c r="E677" s="11" t="s">
        <v>323</v>
      </c>
      <c r="F677" s="231">
        <v>3</v>
      </c>
      <c r="G677" s="236"/>
      <c r="H677" s="236">
        <v>738.17</v>
      </c>
      <c r="I677" s="236">
        <v>246.05666666666701</v>
      </c>
      <c r="J677" s="226"/>
      <c r="L677" s="11">
        <v>3</v>
      </c>
      <c r="M677" s="236"/>
      <c r="N677" s="236"/>
      <c r="O677" s="11"/>
      <c r="P677" s="236"/>
      <c r="Q677" s="236"/>
      <c r="R677" s="11">
        <v>3</v>
      </c>
      <c r="S677" s="236">
        <v>738.17</v>
      </c>
      <c r="T677" s="236">
        <v>246.05666666666701</v>
      </c>
      <c r="U677" s="239"/>
      <c r="V677" s="11"/>
      <c r="W677" s="11"/>
      <c r="X677" s="11"/>
      <c r="Y677" s="11"/>
      <c r="Z677" s="11"/>
      <c r="AA677" s="11"/>
      <c r="AB677" s="11"/>
      <c r="AC677" s="11"/>
      <c r="AD677" s="11"/>
    </row>
    <row r="678" spans="1:30">
      <c r="A678" s="55"/>
      <c r="B678" s="11"/>
      <c r="C678" s="11" t="s">
        <v>360</v>
      </c>
      <c r="D678" s="11"/>
      <c r="E678" s="11" t="s">
        <v>95</v>
      </c>
      <c r="F678" s="231">
        <v>8</v>
      </c>
      <c r="G678" s="236">
        <v>272.22000000000003</v>
      </c>
      <c r="H678" s="236">
        <v>3366.11</v>
      </c>
      <c r="I678" s="236">
        <v>420.76375000000002</v>
      </c>
      <c r="J678" s="226">
        <v>3</v>
      </c>
      <c r="L678" s="11">
        <v>7</v>
      </c>
      <c r="M678" s="236">
        <v>816.66</v>
      </c>
      <c r="N678" s="236">
        <v>816.66</v>
      </c>
      <c r="O678" s="11"/>
      <c r="P678" s="236"/>
      <c r="Q678" s="236"/>
      <c r="R678" s="11">
        <v>8</v>
      </c>
      <c r="S678" s="236">
        <v>3366.11</v>
      </c>
      <c r="T678" s="236">
        <v>420.76375000000002</v>
      </c>
      <c r="U678" s="239"/>
      <c r="V678" s="11"/>
      <c r="W678" s="11"/>
      <c r="X678" s="11"/>
      <c r="Y678" s="11"/>
      <c r="Z678" s="11"/>
      <c r="AA678" s="11"/>
      <c r="AB678" s="11"/>
      <c r="AC678" s="11"/>
      <c r="AD678" s="11"/>
    </row>
    <row r="679" spans="1:30">
      <c r="A679" s="55"/>
      <c r="B679" s="11"/>
      <c r="C679" s="11" t="s">
        <v>361</v>
      </c>
      <c r="D679" s="11"/>
      <c r="E679" s="11" t="s">
        <v>362</v>
      </c>
      <c r="F679" s="231">
        <v>8</v>
      </c>
      <c r="G679" s="236">
        <v>37.106013986013998</v>
      </c>
      <c r="H679" s="236">
        <v>3347.32</v>
      </c>
      <c r="I679" s="236">
        <v>418.41500000000002</v>
      </c>
      <c r="J679" s="226">
        <v>12</v>
      </c>
      <c r="L679" s="11">
        <v>6</v>
      </c>
      <c r="M679" s="236">
        <v>788.56</v>
      </c>
      <c r="N679" s="236">
        <v>394.28</v>
      </c>
      <c r="O679" s="11"/>
      <c r="P679" s="236"/>
      <c r="Q679" s="236"/>
      <c r="R679" s="11">
        <v>8</v>
      </c>
      <c r="S679" s="236">
        <v>3347.32</v>
      </c>
      <c r="T679" s="236">
        <v>418.41500000000002</v>
      </c>
      <c r="U679" s="239"/>
      <c r="V679" s="11"/>
      <c r="W679" s="11"/>
      <c r="X679" s="11"/>
      <c r="Y679" s="11"/>
      <c r="Z679" s="11"/>
      <c r="AA679" s="11"/>
      <c r="AB679" s="11"/>
      <c r="AC679" s="11"/>
      <c r="AD679" s="11"/>
    </row>
    <row r="680" spans="1:30">
      <c r="A680" s="55"/>
      <c r="B680" s="11"/>
      <c r="C680" s="11" t="s">
        <v>767</v>
      </c>
      <c r="D680" s="11"/>
      <c r="E680" s="11" t="s">
        <v>362</v>
      </c>
      <c r="F680" s="231">
        <v>1</v>
      </c>
      <c r="G680" s="236">
        <v>77.579230769230804</v>
      </c>
      <c r="H680" s="236">
        <v>755.53</v>
      </c>
      <c r="I680" s="236">
        <v>755.53</v>
      </c>
      <c r="J680" s="226">
        <v>13</v>
      </c>
      <c r="L680" s="11"/>
      <c r="M680" s="236">
        <v>755.53</v>
      </c>
      <c r="N680" s="236">
        <v>755.53</v>
      </c>
      <c r="O680" s="11"/>
      <c r="P680" s="236"/>
      <c r="Q680" s="236"/>
      <c r="R680" s="11">
        <v>1</v>
      </c>
      <c r="S680" s="236">
        <v>755.53</v>
      </c>
      <c r="T680" s="236">
        <v>755.53</v>
      </c>
      <c r="U680" s="239"/>
      <c r="V680" s="11"/>
      <c r="W680" s="11"/>
      <c r="X680" s="11"/>
      <c r="Y680" s="11"/>
      <c r="Z680" s="11"/>
      <c r="AA680" s="11"/>
      <c r="AB680" s="11"/>
      <c r="AC680" s="11"/>
      <c r="AD680" s="11"/>
    </row>
    <row r="681" spans="1:30">
      <c r="A681" s="55"/>
      <c r="B681" s="11"/>
      <c r="C681" s="11" t="s">
        <v>363</v>
      </c>
      <c r="D681" s="11"/>
      <c r="E681" s="11" t="s">
        <v>95</v>
      </c>
      <c r="F681" s="231">
        <v>4</v>
      </c>
      <c r="G681" s="236">
        <v>166.96098901098901</v>
      </c>
      <c r="H681" s="236">
        <v>5653.27</v>
      </c>
      <c r="I681" s="236">
        <v>1413.3175000000001</v>
      </c>
      <c r="J681" s="226">
        <v>10</v>
      </c>
      <c r="L681" s="11">
        <v>2</v>
      </c>
      <c r="M681" s="236">
        <v>1751.17</v>
      </c>
      <c r="N681" s="236">
        <v>875.58500000000004</v>
      </c>
      <c r="O681" s="11"/>
      <c r="P681" s="236"/>
      <c r="Q681" s="236"/>
      <c r="R681" s="11">
        <v>4</v>
      </c>
      <c r="S681" s="236">
        <v>5653.27</v>
      </c>
      <c r="T681" s="236">
        <v>1413.3175000000001</v>
      </c>
      <c r="U681" s="239"/>
      <c r="V681" s="11"/>
      <c r="W681" s="11"/>
      <c r="X681" s="11"/>
      <c r="Y681" s="11"/>
      <c r="Z681" s="11"/>
      <c r="AA681" s="11"/>
      <c r="AB681" s="11"/>
      <c r="AC681" s="11"/>
      <c r="AD681" s="11"/>
    </row>
    <row r="682" spans="1:30">
      <c r="A682" s="55"/>
      <c r="B682" s="11"/>
      <c r="C682" s="11" t="s">
        <v>364</v>
      </c>
      <c r="D682" s="11"/>
      <c r="E682" s="11" t="s">
        <v>199</v>
      </c>
      <c r="F682" s="231">
        <v>7</v>
      </c>
      <c r="G682" s="236">
        <v>111.351817765568</v>
      </c>
      <c r="H682" s="236">
        <v>3892.27</v>
      </c>
      <c r="I682" s="236">
        <v>556.038571428571</v>
      </c>
      <c r="J682" s="226">
        <v>8.25</v>
      </c>
      <c r="L682" s="11">
        <v>3</v>
      </c>
      <c r="M682" s="236">
        <v>2925.14</v>
      </c>
      <c r="N682" s="236">
        <v>731.28499999999997</v>
      </c>
      <c r="O682" s="11"/>
      <c r="P682" s="236"/>
      <c r="Q682" s="236"/>
      <c r="R682" s="11">
        <v>7</v>
      </c>
      <c r="S682" s="236">
        <v>3892.27</v>
      </c>
      <c r="T682" s="236">
        <v>556.038571428571</v>
      </c>
      <c r="U682" s="239"/>
      <c r="V682" s="11"/>
      <c r="W682" s="11"/>
      <c r="X682" s="11"/>
      <c r="Y682" s="11"/>
      <c r="Z682" s="11"/>
      <c r="AA682" s="11"/>
      <c r="AB682" s="11"/>
      <c r="AC682" s="11"/>
      <c r="AD682" s="11"/>
    </row>
    <row r="683" spans="1:30">
      <c r="A683" s="55"/>
      <c r="B683" s="11"/>
      <c r="C683" s="11" t="s">
        <v>365</v>
      </c>
      <c r="D683" s="11"/>
      <c r="E683" s="11" t="s">
        <v>289</v>
      </c>
      <c r="F683" s="231">
        <v>37</v>
      </c>
      <c r="G683" s="236">
        <v>120.949182234432</v>
      </c>
      <c r="H683" s="236">
        <v>25302.21</v>
      </c>
      <c r="I683" s="236">
        <v>683.84351351351404</v>
      </c>
      <c r="J683" s="226">
        <v>10.7</v>
      </c>
      <c r="L683" s="11">
        <v>27</v>
      </c>
      <c r="M683" s="236">
        <v>8337.25</v>
      </c>
      <c r="N683" s="236">
        <v>833.72500000000002</v>
      </c>
      <c r="O683" s="11"/>
      <c r="P683" s="236"/>
      <c r="Q683" s="236"/>
      <c r="R683" s="11">
        <v>37</v>
      </c>
      <c r="S683" s="236">
        <v>25302.21</v>
      </c>
      <c r="T683" s="236">
        <v>683.84351351351404</v>
      </c>
      <c r="U683" s="239"/>
      <c r="V683" s="11"/>
      <c r="W683" s="11"/>
      <c r="X683" s="11"/>
      <c r="Y683" s="11"/>
      <c r="Z683" s="11"/>
      <c r="AA683" s="11"/>
      <c r="AB683" s="11"/>
      <c r="AC683" s="11"/>
      <c r="AD683" s="11"/>
    </row>
    <row r="684" spans="1:30">
      <c r="A684" s="55"/>
      <c r="B684" s="11"/>
      <c r="C684" s="11" t="s">
        <v>675</v>
      </c>
      <c r="D684" s="11"/>
      <c r="E684" s="11" t="s">
        <v>289</v>
      </c>
      <c r="F684" s="231">
        <v>2</v>
      </c>
      <c r="G684" s="236">
        <v>211.18692307692299</v>
      </c>
      <c r="H684" s="236">
        <v>2150.11</v>
      </c>
      <c r="I684" s="236">
        <v>1075.0550000000001</v>
      </c>
      <c r="J684" s="226">
        <v>13</v>
      </c>
      <c r="L684" s="11">
        <v>1</v>
      </c>
      <c r="M684" s="236">
        <v>1558.51</v>
      </c>
      <c r="N684" s="236">
        <v>1558.51</v>
      </c>
      <c r="O684" s="11">
        <v>1</v>
      </c>
      <c r="P684" s="236">
        <v>591.6</v>
      </c>
      <c r="Q684" s="236">
        <v>591.6</v>
      </c>
      <c r="R684" s="11">
        <v>1</v>
      </c>
      <c r="S684" s="236">
        <v>1558.51</v>
      </c>
      <c r="T684" s="236">
        <v>1558.51</v>
      </c>
      <c r="U684" s="239"/>
      <c r="V684" s="11"/>
      <c r="W684" s="11"/>
      <c r="X684" s="11"/>
      <c r="Y684" s="11"/>
      <c r="Z684" s="11"/>
      <c r="AA684" s="11"/>
      <c r="AB684" s="11"/>
      <c r="AC684" s="11"/>
      <c r="AD684" s="11"/>
    </row>
    <row r="685" spans="1:30">
      <c r="A685" s="55"/>
      <c r="B685" s="11"/>
      <c r="C685" s="11" t="s">
        <v>366</v>
      </c>
      <c r="D685" s="11"/>
      <c r="E685" s="11" t="s">
        <v>264</v>
      </c>
      <c r="F685" s="231">
        <v>1</v>
      </c>
      <c r="G685" s="236">
        <v>81.544285714285706</v>
      </c>
      <c r="H685" s="236">
        <v>370.81</v>
      </c>
      <c r="I685" s="236">
        <v>370.81</v>
      </c>
      <c r="J685" s="226">
        <v>7</v>
      </c>
      <c r="L685" s="11"/>
      <c r="M685" s="236">
        <v>370.81</v>
      </c>
      <c r="N685" s="236">
        <v>370.81</v>
      </c>
      <c r="O685" s="11"/>
      <c r="P685" s="236"/>
      <c r="Q685" s="236"/>
      <c r="R685" s="11">
        <v>1</v>
      </c>
      <c r="S685" s="236">
        <v>370.81</v>
      </c>
      <c r="T685" s="236">
        <v>370.81</v>
      </c>
      <c r="U685" s="239"/>
      <c r="V685" s="11"/>
      <c r="W685" s="11"/>
      <c r="X685" s="11"/>
      <c r="Y685" s="11"/>
      <c r="Z685" s="11"/>
      <c r="AA685" s="11"/>
      <c r="AB685" s="11"/>
      <c r="AC685" s="11"/>
      <c r="AD685" s="11"/>
    </row>
    <row r="686" spans="1:30">
      <c r="A686" s="55"/>
      <c r="B686" s="11"/>
      <c r="C686" s="11" t="s">
        <v>366</v>
      </c>
      <c r="D686" s="11"/>
      <c r="E686" s="11" t="s">
        <v>96</v>
      </c>
      <c r="F686" s="231">
        <v>317</v>
      </c>
      <c r="G686" s="236">
        <v>94.278491975949294</v>
      </c>
      <c r="H686" s="236">
        <v>153127.5</v>
      </c>
      <c r="I686" s="236">
        <v>483.052050473186</v>
      </c>
      <c r="J686" s="226">
        <v>9.7217391304347807</v>
      </c>
      <c r="L686" s="11">
        <v>198</v>
      </c>
      <c r="M686" s="236">
        <v>66719.53</v>
      </c>
      <c r="N686" s="236">
        <v>560.66831932773096</v>
      </c>
      <c r="O686" s="11">
        <v>4</v>
      </c>
      <c r="P686" s="236">
        <v>1977.55</v>
      </c>
      <c r="Q686" s="236">
        <v>494.38749999999999</v>
      </c>
      <c r="R686" s="11">
        <v>313</v>
      </c>
      <c r="S686" s="236">
        <v>151149.95000000001</v>
      </c>
      <c r="T686" s="236">
        <v>482.90718849840198</v>
      </c>
      <c r="U686" s="239"/>
      <c r="V686" s="11"/>
      <c r="W686" s="11"/>
      <c r="X686" s="11"/>
      <c r="Y686" s="11"/>
      <c r="Z686" s="11"/>
      <c r="AA686" s="11"/>
      <c r="AB686" s="11"/>
      <c r="AC686" s="11"/>
      <c r="AD686" s="11"/>
    </row>
    <row r="687" spans="1:30">
      <c r="A687" s="55"/>
      <c r="B687" s="11"/>
      <c r="C687" s="11" t="s">
        <v>367</v>
      </c>
      <c r="D687" s="11"/>
      <c r="E687" s="11" t="s">
        <v>153</v>
      </c>
      <c r="F687" s="231">
        <v>10</v>
      </c>
      <c r="G687" s="236">
        <v>88.326124218918295</v>
      </c>
      <c r="H687" s="236">
        <v>7330.48</v>
      </c>
      <c r="I687" s="236">
        <v>733.048</v>
      </c>
      <c r="J687" s="226">
        <v>9.1666666666666696</v>
      </c>
      <c r="L687" s="11">
        <v>4</v>
      </c>
      <c r="M687" s="236">
        <v>2562.7199999999998</v>
      </c>
      <c r="N687" s="236">
        <v>427.12</v>
      </c>
      <c r="O687" s="11"/>
      <c r="P687" s="236"/>
      <c r="Q687" s="236"/>
      <c r="R687" s="11">
        <v>10</v>
      </c>
      <c r="S687" s="236">
        <v>7330.48</v>
      </c>
      <c r="T687" s="236">
        <v>733.048</v>
      </c>
      <c r="U687" s="239"/>
      <c r="V687" s="11"/>
      <c r="W687" s="11"/>
      <c r="X687" s="11"/>
      <c r="Y687" s="11"/>
      <c r="Z687" s="11"/>
      <c r="AA687" s="11"/>
      <c r="AB687" s="11"/>
      <c r="AC687" s="11"/>
      <c r="AD687" s="11"/>
    </row>
    <row r="688" spans="1:30">
      <c r="A688" s="55"/>
      <c r="B688" s="11"/>
      <c r="C688" s="11" t="s">
        <v>368</v>
      </c>
      <c r="D688" s="11"/>
      <c r="E688" s="11" t="s">
        <v>369</v>
      </c>
      <c r="F688" s="231">
        <v>122</v>
      </c>
      <c r="G688" s="236">
        <v>80.560316678113594</v>
      </c>
      <c r="H688" s="236">
        <v>60186.82</v>
      </c>
      <c r="I688" s="236">
        <v>493.33459016393499</v>
      </c>
      <c r="J688" s="226">
        <v>10.40625</v>
      </c>
      <c r="L688" s="11">
        <v>90</v>
      </c>
      <c r="M688" s="236">
        <v>17028.47</v>
      </c>
      <c r="N688" s="236">
        <v>532.13968750000004</v>
      </c>
      <c r="O688" s="11">
        <v>3</v>
      </c>
      <c r="P688" s="236">
        <v>896.03</v>
      </c>
      <c r="Q688" s="236">
        <v>298.67666666666702</v>
      </c>
      <c r="R688" s="11">
        <v>119</v>
      </c>
      <c r="S688" s="236">
        <v>59290.79</v>
      </c>
      <c r="T688" s="236">
        <v>498.241932773109</v>
      </c>
      <c r="U688" s="239"/>
      <c r="V688" s="11"/>
      <c r="W688" s="11"/>
      <c r="X688" s="11"/>
      <c r="Y688" s="11"/>
      <c r="Z688" s="11"/>
      <c r="AA688" s="11"/>
      <c r="AB688" s="11"/>
      <c r="AC688" s="11"/>
      <c r="AD688" s="11"/>
    </row>
    <row r="689" spans="1:30">
      <c r="A689" s="55"/>
      <c r="B689" s="11"/>
      <c r="C689" s="11" t="s">
        <v>368</v>
      </c>
      <c r="D689" s="11"/>
      <c r="E689" s="11" t="s">
        <v>370</v>
      </c>
      <c r="F689" s="231">
        <v>1</v>
      </c>
      <c r="G689" s="236"/>
      <c r="H689" s="236">
        <v>228.97</v>
      </c>
      <c r="I689" s="236">
        <v>228.97</v>
      </c>
      <c r="J689" s="226"/>
      <c r="L689" s="11">
        <v>1</v>
      </c>
      <c r="M689" s="236"/>
      <c r="N689" s="236"/>
      <c r="O689" s="11"/>
      <c r="P689" s="236"/>
      <c r="Q689" s="236"/>
      <c r="R689" s="11">
        <v>1</v>
      </c>
      <c r="S689" s="236">
        <v>228.97</v>
      </c>
      <c r="T689" s="236">
        <v>228.97</v>
      </c>
      <c r="U689" s="239"/>
      <c r="V689" s="11"/>
      <c r="W689" s="11"/>
      <c r="X689" s="11"/>
      <c r="Y689" s="11"/>
      <c r="Z689" s="11"/>
      <c r="AA689" s="11"/>
      <c r="AB689" s="11"/>
      <c r="AC689" s="11"/>
      <c r="AD689" s="11"/>
    </row>
    <row r="690" spans="1:30">
      <c r="A690" s="55"/>
      <c r="B690" s="11"/>
      <c r="C690" s="11" t="s">
        <v>676</v>
      </c>
      <c r="D690" s="11"/>
      <c r="E690" s="11" t="s">
        <v>369</v>
      </c>
      <c r="F690" s="231">
        <v>12</v>
      </c>
      <c r="G690" s="236">
        <v>64.821781506781505</v>
      </c>
      <c r="H690" s="236">
        <v>5921.89</v>
      </c>
      <c r="I690" s="236">
        <v>493.490833333333</v>
      </c>
      <c r="J690" s="226">
        <v>15.8333333333333</v>
      </c>
      <c r="L690" s="11">
        <v>6</v>
      </c>
      <c r="M690" s="236">
        <v>4060.48</v>
      </c>
      <c r="N690" s="236">
        <v>676.74666666666701</v>
      </c>
      <c r="O690" s="11"/>
      <c r="P690" s="236"/>
      <c r="Q690" s="236"/>
      <c r="R690" s="11">
        <v>12</v>
      </c>
      <c r="S690" s="236">
        <v>5921.89</v>
      </c>
      <c r="T690" s="236">
        <v>493.490833333333</v>
      </c>
      <c r="U690" s="239"/>
      <c r="V690" s="11"/>
      <c r="W690" s="11"/>
      <c r="X690" s="11"/>
      <c r="Y690" s="11"/>
      <c r="Z690" s="11"/>
      <c r="AA690" s="11"/>
      <c r="AB690" s="11"/>
      <c r="AC690" s="11"/>
      <c r="AD690" s="11"/>
    </row>
    <row r="691" spans="1:30">
      <c r="A691" s="55"/>
      <c r="B691" s="11"/>
      <c r="C691" s="11" t="s">
        <v>371</v>
      </c>
      <c r="D691" s="11"/>
      <c r="E691" s="11" t="s">
        <v>75</v>
      </c>
      <c r="F691" s="231">
        <v>46</v>
      </c>
      <c r="G691" s="236">
        <v>100.257037153323</v>
      </c>
      <c r="H691" s="236">
        <v>17210.54</v>
      </c>
      <c r="I691" s="236">
        <v>374.142173913043</v>
      </c>
      <c r="J691" s="226">
        <v>7.71428571428571</v>
      </c>
      <c r="L691" s="11">
        <v>30</v>
      </c>
      <c r="M691" s="236">
        <v>6492.28</v>
      </c>
      <c r="N691" s="236">
        <v>405.76749999999998</v>
      </c>
      <c r="O691" s="11">
        <v>1</v>
      </c>
      <c r="P691" s="236">
        <v>359.94</v>
      </c>
      <c r="Q691" s="236">
        <v>359.94</v>
      </c>
      <c r="R691" s="11">
        <v>45</v>
      </c>
      <c r="S691" s="236">
        <v>16850.599999999999</v>
      </c>
      <c r="T691" s="236">
        <v>374.45777777777801</v>
      </c>
      <c r="U691" s="239"/>
      <c r="V691" s="11"/>
      <c r="W691" s="11"/>
      <c r="X691" s="11"/>
      <c r="Y691" s="11"/>
      <c r="Z691" s="11"/>
      <c r="AA691" s="11"/>
      <c r="AB691" s="11"/>
      <c r="AC691" s="11"/>
      <c r="AD691" s="11"/>
    </row>
    <row r="692" spans="1:30">
      <c r="A692" s="55"/>
      <c r="B692" s="11"/>
      <c r="C692" s="11" t="s">
        <v>373</v>
      </c>
      <c r="D692" s="11"/>
      <c r="E692" s="11" t="s">
        <v>175</v>
      </c>
      <c r="F692" s="231">
        <v>90</v>
      </c>
      <c r="G692" s="236">
        <v>97.296396978022003</v>
      </c>
      <c r="H692" s="236">
        <v>59855.5</v>
      </c>
      <c r="I692" s="236">
        <v>665.06111111111102</v>
      </c>
      <c r="J692" s="226">
        <v>10.5625</v>
      </c>
      <c r="L692" s="11">
        <v>39</v>
      </c>
      <c r="M692" s="236">
        <v>34800.769999999997</v>
      </c>
      <c r="N692" s="236">
        <v>682.36803921568605</v>
      </c>
      <c r="O692" s="11"/>
      <c r="P692" s="236"/>
      <c r="Q692" s="236"/>
      <c r="R692" s="11">
        <v>90</v>
      </c>
      <c r="S692" s="236">
        <v>59855.5</v>
      </c>
      <c r="T692" s="236">
        <v>665.06111111111102</v>
      </c>
      <c r="U692" s="239"/>
      <c r="V692" s="11"/>
      <c r="W692" s="11"/>
      <c r="X692" s="11"/>
      <c r="Y692" s="11"/>
      <c r="Z692" s="11"/>
      <c r="AA692" s="11"/>
      <c r="AB692" s="11"/>
      <c r="AC692" s="11"/>
      <c r="AD692" s="11"/>
    </row>
    <row r="693" spans="1:30">
      <c r="A693" s="55"/>
      <c r="B693" s="11"/>
      <c r="C693" s="11" t="s">
        <v>375</v>
      </c>
      <c r="D693" s="11"/>
      <c r="E693" s="11" t="s">
        <v>114</v>
      </c>
      <c r="F693" s="231">
        <v>34</v>
      </c>
      <c r="G693" s="236">
        <v>84.187833104395594</v>
      </c>
      <c r="H693" s="236">
        <v>14027.29</v>
      </c>
      <c r="I693" s="236">
        <v>412.56735294117601</v>
      </c>
      <c r="J693" s="226">
        <v>10.625</v>
      </c>
      <c r="L693" s="11">
        <v>25</v>
      </c>
      <c r="M693" s="236">
        <v>4247.32</v>
      </c>
      <c r="N693" s="236">
        <v>471.92444444444402</v>
      </c>
      <c r="O693" s="11">
        <v>1</v>
      </c>
      <c r="P693" s="236">
        <v>467.88</v>
      </c>
      <c r="Q693" s="236">
        <v>467.88</v>
      </c>
      <c r="R693" s="11">
        <v>33</v>
      </c>
      <c r="S693" s="236">
        <v>13559.41</v>
      </c>
      <c r="T693" s="236">
        <v>410.89121212121199</v>
      </c>
      <c r="U693" s="239"/>
      <c r="V693" s="11"/>
      <c r="W693" s="11"/>
      <c r="X693" s="11"/>
      <c r="Y693" s="11"/>
      <c r="Z693" s="11"/>
      <c r="AA693" s="11"/>
      <c r="AB693" s="11"/>
      <c r="AC693" s="11"/>
      <c r="AD693" s="11"/>
    </row>
    <row r="694" spans="1:30">
      <c r="A694" s="55"/>
      <c r="B694" s="11"/>
      <c r="C694" s="11" t="s">
        <v>677</v>
      </c>
      <c r="D694" s="11"/>
      <c r="E694" s="11" t="s">
        <v>114</v>
      </c>
      <c r="F694" s="231">
        <v>4</v>
      </c>
      <c r="G694" s="236">
        <v>62.0981868131868</v>
      </c>
      <c r="H694" s="236">
        <v>2569.4299999999998</v>
      </c>
      <c r="I694" s="236">
        <v>642.35749999999996</v>
      </c>
      <c r="J694" s="226">
        <v>10</v>
      </c>
      <c r="L694" s="11">
        <v>2</v>
      </c>
      <c r="M694" s="236">
        <v>1130.4100000000001</v>
      </c>
      <c r="N694" s="236">
        <v>565.20500000000004</v>
      </c>
      <c r="O694" s="11"/>
      <c r="P694" s="236"/>
      <c r="Q694" s="236"/>
      <c r="R694" s="11">
        <v>4</v>
      </c>
      <c r="S694" s="236">
        <v>2569.4299999999998</v>
      </c>
      <c r="T694" s="236">
        <v>642.35749999999996</v>
      </c>
      <c r="U694" s="239"/>
      <c r="V694" s="11"/>
      <c r="W694" s="11"/>
      <c r="X694" s="11"/>
      <c r="Y694" s="11"/>
      <c r="Z694" s="11"/>
      <c r="AA694" s="11"/>
      <c r="AB694" s="11"/>
      <c r="AC694" s="11"/>
      <c r="AD694" s="11"/>
    </row>
    <row r="695" spans="1:30">
      <c r="A695" s="55"/>
      <c r="B695" s="11"/>
      <c r="C695" s="11" t="s">
        <v>378</v>
      </c>
      <c r="D695" s="11"/>
      <c r="E695" s="11" t="s">
        <v>379</v>
      </c>
      <c r="F695" s="231">
        <v>1</v>
      </c>
      <c r="G695" s="236"/>
      <c r="H695" s="236">
        <v>551</v>
      </c>
      <c r="I695" s="236">
        <v>551</v>
      </c>
      <c r="J695" s="226"/>
      <c r="L695" s="11">
        <v>1</v>
      </c>
      <c r="M695" s="236"/>
      <c r="N695" s="236"/>
      <c r="O695" s="11"/>
      <c r="P695" s="236"/>
      <c r="Q695" s="236"/>
      <c r="R695" s="11">
        <v>1</v>
      </c>
      <c r="S695" s="236">
        <v>551</v>
      </c>
      <c r="T695" s="236">
        <v>551</v>
      </c>
      <c r="U695" s="239"/>
      <c r="V695" s="11"/>
      <c r="W695" s="11"/>
      <c r="X695" s="11"/>
      <c r="Y695" s="11"/>
      <c r="Z695" s="11"/>
      <c r="AA695" s="11"/>
      <c r="AB695" s="11"/>
      <c r="AC695" s="11"/>
      <c r="AD695" s="11"/>
    </row>
    <row r="696" spans="1:30">
      <c r="A696" s="55"/>
      <c r="B696" s="11"/>
      <c r="C696" s="11" t="s">
        <v>380</v>
      </c>
      <c r="D696" s="11"/>
      <c r="E696" s="11" t="s">
        <v>77</v>
      </c>
      <c r="F696" s="231">
        <v>9</v>
      </c>
      <c r="G696" s="236">
        <v>178.76538461538499</v>
      </c>
      <c r="H696" s="236">
        <v>8032.78</v>
      </c>
      <c r="I696" s="236">
        <v>892.53111111111104</v>
      </c>
      <c r="J696" s="226">
        <v>9.3333333333333304</v>
      </c>
      <c r="L696" s="11">
        <v>6</v>
      </c>
      <c r="M696" s="236">
        <v>4311.6000000000004</v>
      </c>
      <c r="N696" s="236">
        <v>1437.2</v>
      </c>
      <c r="O696" s="11"/>
      <c r="P696" s="236"/>
      <c r="Q696" s="236"/>
      <c r="R696" s="11">
        <v>9</v>
      </c>
      <c r="S696" s="236">
        <v>8032.78</v>
      </c>
      <c r="T696" s="236">
        <v>892.53111111111104</v>
      </c>
      <c r="U696" s="239"/>
      <c r="V696" s="11"/>
      <c r="W696" s="11"/>
      <c r="X696" s="11"/>
      <c r="Y696" s="11"/>
      <c r="Z696" s="11"/>
      <c r="AA696" s="11"/>
      <c r="AB696" s="11"/>
      <c r="AC696" s="11"/>
      <c r="AD696" s="11"/>
    </row>
    <row r="697" spans="1:30">
      <c r="A697" s="55"/>
      <c r="B697" s="11"/>
      <c r="C697" s="11" t="s">
        <v>678</v>
      </c>
      <c r="D697" s="11"/>
      <c r="E697" s="11" t="s">
        <v>77</v>
      </c>
      <c r="F697" s="231">
        <v>1</v>
      </c>
      <c r="G697" s="236"/>
      <c r="H697" s="236">
        <v>163.02000000000001</v>
      </c>
      <c r="I697" s="236">
        <v>163.02000000000001</v>
      </c>
      <c r="J697" s="226"/>
      <c r="L697" s="11">
        <v>1</v>
      </c>
      <c r="M697" s="236"/>
      <c r="N697" s="236"/>
      <c r="O697" s="11"/>
      <c r="P697" s="236"/>
      <c r="Q697" s="236"/>
      <c r="R697" s="11">
        <v>1</v>
      </c>
      <c r="S697" s="236">
        <v>163.02000000000001</v>
      </c>
      <c r="T697" s="236">
        <v>163.02000000000001</v>
      </c>
      <c r="U697" s="239"/>
      <c r="V697" s="11"/>
      <c r="W697" s="11"/>
      <c r="X697" s="11"/>
      <c r="Y697" s="11"/>
      <c r="Z697" s="11"/>
      <c r="AA697" s="11"/>
      <c r="AB697" s="11"/>
      <c r="AC697" s="11"/>
      <c r="AD697" s="11"/>
    </row>
    <row r="698" spans="1:30">
      <c r="A698" s="55"/>
      <c r="B698" s="11"/>
      <c r="C698" s="11" t="s">
        <v>381</v>
      </c>
      <c r="D698" s="11"/>
      <c r="E698" s="11" t="s">
        <v>110</v>
      </c>
      <c r="F698" s="231">
        <v>586</v>
      </c>
      <c r="G698" s="236">
        <v>108.39607655598</v>
      </c>
      <c r="H698" s="236">
        <v>392987.22</v>
      </c>
      <c r="I698" s="236">
        <v>670.62665529010303</v>
      </c>
      <c r="J698" s="226">
        <v>10.721649484536099</v>
      </c>
      <c r="L698" s="11">
        <v>384</v>
      </c>
      <c r="M698" s="236">
        <v>173245.72</v>
      </c>
      <c r="N698" s="236">
        <v>857.65207920792</v>
      </c>
      <c r="O698" s="11">
        <v>14</v>
      </c>
      <c r="P698" s="236">
        <v>10507.7</v>
      </c>
      <c r="Q698" s="236">
        <v>750.55</v>
      </c>
      <c r="R698" s="11">
        <v>572</v>
      </c>
      <c r="S698" s="236">
        <v>382479.52</v>
      </c>
      <c r="T698" s="236">
        <v>668.67048951049003</v>
      </c>
      <c r="U698" s="239"/>
      <c r="V698" s="11"/>
      <c r="W698" s="11"/>
      <c r="X698" s="11"/>
      <c r="Y698" s="11"/>
      <c r="Z698" s="11"/>
      <c r="AA698" s="11"/>
      <c r="AB698" s="11"/>
      <c r="AC698" s="11"/>
      <c r="AD698" s="11"/>
    </row>
    <row r="699" spans="1:30">
      <c r="A699" s="55"/>
      <c r="B699" s="11"/>
      <c r="C699" s="11" t="s">
        <v>382</v>
      </c>
      <c r="D699" s="11"/>
      <c r="E699" s="11" t="s">
        <v>88</v>
      </c>
      <c r="F699" s="231">
        <v>20</v>
      </c>
      <c r="G699" s="236">
        <v>125.24426216640499</v>
      </c>
      <c r="H699" s="236">
        <v>10068.24</v>
      </c>
      <c r="I699" s="236">
        <v>503.41199999999998</v>
      </c>
      <c r="J699" s="226">
        <v>10.285714285714301</v>
      </c>
      <c r="L699" s="11">
        <v>13</v>
      </c>
      <c r="M699" s="236">
        <v>6044.11</v>
      </c>
      <c r="N699" s="236">
        <v>863.44428571428602</v>
      </c>
      <c r="O699" s="11">
        <v>1</v>
      </c>
      <c r="P699" s="236">
        <v>174.94</v>
      </c>
      <c r="Q699" s="236">
        <v>174.94</v>
      </c>
      <c r="R699" s="11">
        <v>19</v>
      </c>
      <c r="S699" s="236">
        <v>9893.2999999999993</v>
      </c>
      <c r="T699" s="236">
        <v>520.70000000000005</v>
      </c>
      <c r="U699" s="239"/>
      <c r="V699" s="11"/>
      <c r="W699" s="11"/>
      <c r="X699" s="11"/>
      <c r="Y699" s="11"/>
      <c r="Z699" s="11"/>
      <c r="AA699" s="11"/>
      <c r="AB699" s="11"/>
      <c r="AC699" s="11"/>
      <c r="AD699" s="11"/>
    </row>
    <row r="700" spans="1:30">
      <c r="A700" s="55"/>
      <c r="B700" s="11"/>
      <c r="C700" s="11" t="s">
        <v>679</v>
      </c>
      <c r="D700" s="11"/>
      <c r="E700" s="11" t="s">
        <v>91</v>
      </c>
      <c r="F700" s="231">
        <v>2</v>
      </c>
      <c r="G700" s="236">
        <v>89.245000000000005</v>
      </c>
      <c r="H700" s="236">
        <v>1157.44</v>
      </c>
      <c r="I700" s="236">
        <v>578.72</v>
      </c>
      <c r="J700" s="226">
        <v>12</v>
      </c>
      <c r="L700" s="11">
        <v>1</v>
      </c>
      <c r="M700" s="236">
        <v>870.94</v>
      </c>
      <c r="N700" s="236">
        <v>870.94</v>
      </c>
      <c r="O700" s="11"/>
      <c r="P700" s="236"/>
      <c r="Q700" s="236"/>
      <c r="R700" s="11">
        <v>2</v>
      </c>
      <c r="S700" s="236">
        <v>1157.44</v>
      </c>
      <c r="T700" s="236">
        <v>578.72</v>
      </c>
      <c r="U700" s="239"/>
      <c r="V700" s="11"/>
      <c r="W700" s="11"/>
      <c r="X700" s="11"/>
      <c r="Y700" s="11"/>
      <c r="Z700" s="11"/>
      <c r="AA700" s="11"/>
      <c r="AB700" s="11"/>
      <c r="AC700" s="11"/>
      <c r="AD700" s="11"/>
    </row>
    <row r="701" spans="1:30">
      <c r="A701" s="55"/>
      <c r="B701" s="11"/>
      <c r="C701" s="11" t="s">
        <v>383</v>
      </c>
      <c r="D701" s="11"/>
      <c r="E701" s="11" t="s">
        <v>91</v>
      </c>
      <c r="F701" s="231">
        <v>1</v>
      </c>
      <c r="G701" s="236">
        <v>68.12</v>
      </c>
      <c r="H701" s="236">
        <v>610.23</v>
      </c>
      <c r="I701" s="236">
        <v>610.23</v>
      </c>
      <c r="J701" s="226">
        <v>13</v>
      </c>
      <c r="L701" s="11"/>
      <c r="M701" s="236">
        <v>610.23</v>
      </c>
      <c r="N701" s="236">
        <v>610.23</v>
      </c>
      <c r="O701" s="11"/>
      <c r="P701" s="236"/>
      <c r="Q701" s="236"/>
      <c r="R701" s="11">
        <v>1</v>
      </c>
      <c r="S701" s="236">
        <v>610.23</v>
      </c>
      <c r="T701" s="236">
        <v>610.23</v>
      </c>
      <c r="U701" s="239"/>
      <c r="V701" s="11"/>
      <c r="W701" s="11"/>
      <c r="X701" s="11"/>
      <c r="Y701" s="11"/>
      <c r="Z701" s="11"/>
      <c r="AA701" s="11"/>
      <c r="AB701" s="11"/>
      <c r="AC701" s="11"/>
      <c r="AD701" s="11"/>
    </row>
    <row r="702" spans="1:30">
      <c r="A702" s="55"/>
      <c r="B702" s="11"/>
      <c r="C702" s="11" t="s">
        <v>383</v>
      </c>
      <c r="D702" s="11"/>
      <c r="E702" s="11" t="s">
        <v>68</v>
      </c>
      <c r="F702" s="231">
        <v>171</v>
      </c>
      <c r="G702" s="236">
        <v>102.21388687423701</v>
      </c>
      <c r="H702" s="236">
        <v>82790.179999999993</v>
      </c>
      <c r="I702" s="236">
        <v>484.15309941520502</v>
      </c>
      <c r="J702" s="226">
        <v>10.2368421052632</v>
      </c>
      <c r="L702" s="11">
        <v>132</v>
      </c>
      <c r="M702" s="236">
        <v>28178.38</v>
      </c>
      <c r="N702" s="236">
        <v>722.52256410256405</v>
      </c>
      <c r="O702" s="11">
        <v>3</v>
      </c>
      <c r="P702" s="236">
        <v>2378.3000000000002</v>
      </c>
      <c r="Q702" s="236">
        <v>792.76666666666699</v>
      </c>
      <c r="R702" s="11">
        <v>168</v>
      </c>
      <c r="S702" s="236">
        <v>80411.88</v>
      </c>
      <c r="T702" s="236">
        <v>478.64214285714303</v>
      </c>
      <c r="U702" s="239"/>
      <c r="V702" s="11"/>
      <c r="W702" s="11"/>
      <c r="X702" s="11"/>
      <c r="Y702" s="11"/>
      <c r="Z702" s="11"/>
      <c r="AA702" s="11"/>
      <c r="AB702" s="11"/>
      <c r="AC702" s="11"/>
      <c r="AD702" s="11"/>
    </row>
    <row r="703" spans="1:30">
      <c r="A703" s="55"/>
      <c r="B703" s="11"/>
      <c r="C703" s="11" t="s">
        <v>384</v>
      </c>
      <c r="D703" s="11"/>
      <c r="E703" s="11" t="s">
        <v>374</v>
      </c>
      <c r="F703" s="231">
        <v>30</v>
      </c>
      <c r="G703" s="236">
        <v>124.484162087912</v>
      </c>
      <c r="H703" s="236">
        <v>15112.02</v>
      </c>
      <c r="I703" s="236">
        <v>503.73399999999998</v>
      </c>
      <c r="J703" s="226">
        <v>8.6363636363636402</v>
      </c>
      <c r="L703" s="11">
        <v>19</v>
      </c>
      <c r="M703" s="236">
        <v>6690.35</v>
      </c>
      <c r="N703" s="236">
        <v>608.21363636363606</v>
      </c>
      <c r="O703" s="11"/>
      <c r="P703" s="236"/>
      <c r="Q703" s="236"/>
      <c r="R703" s="11">
        <v>30</v>
      </c>
      <c r="S703" s="236">
        <v>15112.02</v>
      </c>
      <c r="T703" s="236">
        <v>503.73399999999998</v>
      </c>
      <c r="U703" s="239"/>
      <c r="V703" s="11"/>
      <c r="W703" s="11"/>
      <c r="X703" s="11"/>
      <c r="Y703" s="11"/>
      <c r="Z703" s="11"/>
      <c r="AA703" s="11"/>
      <c r="AB703" s="11"/>
      <c r="AC703" s="11"/>
      <c r="AD703" s="11"/>
    </row>
    <row r="704" spans="1:30">
      <c r="A704" s="55"/>
      <c r="B704" s="11"/>
      <c r="C704" s="11" t="s">
        <v>648</v>
      </c>
      <c r="D704" s="11"/>
      <c r="E704" s="11" t="s">
        <v>374</v>
      </c>
      <c r="F704" s="231">
        <v>1</v>
      </c>
      <c r="G704" s="236"/>
      <c r="H704" s="236">
        <v>1340.76</v>
      </c>
      <c r="I704" s="236">
        <v>1340.76</v>
      </c>
      <c r="J704" s="226"/>
      <c r="L704" s="11">
        <v>1</v>
      </c>
      <c r="M704" s="236"/>
      <c r="N704" s="236"/>
      <c r="O704" s="11"/>
      <c r="P704" s="236"/>
      <c r="Q704" s="236"/>
      <c r="R704" s="11">
        <v>1</v>
      </c>
      <c r="S704" s="236">
        <v>1340.76</v>
      </c>
      <c r="T704" s="236">
        <v>1340.76</v>
      </c>
      <c r="U704" s="239"/>
      <c r="V704" s="11"/>
      <c r="W704" s="11"/>
      <c r="X704" s="11"/>
      <c r="Y704" s="11"/>
      <c r="Z704" s="11"/>
      <c r="AA704" s="11"/>
      <c r="AB704" s="11"/>
      <c r="AC704" s="11"/>
      <c r="AD704" s="11"/>
    </row>
    <row r="705" spans="1:30">
      <c r="A705" s="55"/>
      <c r="B705" s="11"/>
      <c r="C705" s="11" t="s">
        <v>385</v>
      </c>
      <c r="D705" s="11"/>
      <c r="E705" s="11" t="s">
        <v>370</v>
      </c>
      <c r="F705" s="231">
        <v>22</v>
      </c>
      <c r="G705" s="236">
        <v>124.596451973952</v>
      </c>
      <c r="H705" s="236">
        <v>15329.74</v>
      </c>
      <c r="I705" s="236">
        <v>696.80636363636404</v>
      </c>
      <c r="J705" s="226">
        <v>12.6666666666667</v>
      </c>
      <c r="L705" s="11">
        <v>16</v>
      </c>
      <c r="M705" s="236">
        <v>6090.99</v>
      </c>
      <c r="N705" s="236">
        <v>1015.165</v>
      </c>
      <c r="O705" s="11">
        <v>1</v>
      </c>
      <c r="P705" s="236">
        <v>1371.55</v>
      </c>
      <c r="Q705" s="236">
        <v>1371.55</v>
      </c>
      <c r="R705" s="11">
        <v>21</v>
      </c>
      <c r="S705" s="236">
        <v>13958.19</v>
      </c>
      <c r="T705" s="236">
        <v>664.67571428571398</v>
      </c>
      <c r="U705" s="239"/>
      <c r="V705" s="11"/>
      <c r="W705" s="11"/>
      <c r="X705" s="11"/>
      <c r="Y705" s="11"/>
      <c r="Z705" s="11"/>
      <c r="AA705" s="11"/>
      <c r="AB705" s="11"/>
      <c r="AC705" s="11"/>
      <c r="AD705" s="11"/>
    </row>
    <row r="706" spans="1:30">
      <c r="A706" s="55"/>
      <c r="B706" s="11"/>
      <c r="C706" s="11" t="s">
        <v>386</v>
      </c>
      <c r="D706" s="11"/>
      <c r="E706" s="11" t="s">
        <v>163</v>
      </c>
      <c r="F706" s="231">
        <v>690</v>
      </c>
      <c r="G706" s="236">
        <v>92.262246509264202</v>
      </c>
      <c r="H706" s="236">
        <v>380704.66</v>
      </c>
      <c r="I706" s="236">
        <v>551.74588405797101</v>
      </c>
      <c r="J706" s="226">
        <v>10.3090909090909</v>
      </c>
      <c r="L706" s="11">
        <v>466</v>
      </c>
      <c r="M706" s="236">
        <v>152470.53</v>
      </c>
      <c r="N706" s="236">
        <v>680.67200892857102</v>
      </c>
      <c r="O706" s="11">
        <v>21</v>
      </c>
      <c r="P706" s="236">
        <v>12728.6</v>
      </c>
      <c r="Q706" s="236">
        <v>606.12380952380897</v>
      </c>
      <c r="R706" s="11">
        <v>669</v>
      </c>
      <c r="S706" s="236">
        <v>367976.06</v>
      </c>
      <c r="T706" s="236">
        <v>550.03895366218205</v>
      </c>
      <c r="U706" s="239"/>
      <c r="V706" s="11"/>
      <c r="W706" s="11"/>
      <c r="X706" s="11"/>
      <c r="Y706" s="11"/>
      <c r="Z706" s="11"/>
      <c r="AA706" s="11"/>
      <c r="AB706" s="11"/>
      <c r="AC706" s="11"/>
      <c r="AD706" s="11"/>
    </row>
    <row r="707" spans="1:30">
      <c r="A707" s="55"/>
      <c r="B707" s="11"/>
      <c r="C707" s="11" t="s">
        <v>388</v>
      </c>
      <c r="D707" s="11"/>
      <c r="E707" s="11" t="s">
        <v>389</v>
      </c>
      <c r="F707" s="231">
        <v>11</v>
      </c>
      <c r="G707" s="236">
        <v>87.296926967477006</v>
      </c>
      <c r="H707" s="236">
        <v>6673.68</v>
      </c>
      <c r="I707" s="236">
        <v>606.69818181818198</v>
      </c>
      <c r="J707" s="226">
        <v>15.1666666666667</v>
      </c>
      <c r="L707" s="11">
        <v>5</v>
      </c>
      <c r="M707" s="236">
        <v>5910.22</v>
      </c>
      <c r="N707" s="236">
        <v>985.03666666666697</v>
      </c>
      <c r="O707" s="11"/>
      <c r="P707" s="236"/>
      <c r="Q707" s="236"/>
      <c r="R707" s="11">
        <v>11</v>
      </c>
      <c r="S707" s="236">
        <v>6673.68</v>
      </c>
      <c r="T707" s="236">
        <v>606.69818181818198</v>
      </c>
      <c r="U707" s="239"/>
      <c r="V707" s="11"/>
      <c r="W707" s="11"/>
      <c r="X707" s="11"/>
      <c r="Y707" s="11"/>
      <c r="Z707" s="11"/>
      <c r="AA707" s="11"/>
      <c r="AB707" s="11"/>
      <c r="AC707" s="11"/>
      <c r="AD707" s="11"/>
    </row>
    <row r="708" spans="1:30">
      <c r="A708" s="55"/>
      <c r="B708" s="11"/>
      <c r="C708" s="11" t="s">
        <v>388</v>
      </c>
      <c r="D708" s="11"/>
      <c r="E708" s="11" t="s">
        <v>144</v>
      </c>
      <c r="F708" s="231">
        <v>2</v>
      </c>
      <c r="G708" s="236"/>
      <c r="H708" s="236">
        <v>504.44</v>
      </c>
      <c r="I708" s="236">
        <v>252.22</v>
      </c>
      <c r="J708" s="226"/>
      <c r="L708" s="11">
        <v>2</v>
      </c>
      <c r="M708" s="236"/>
      <c r="N708" s="236"/>
      <c r="O708" s="11"/>
      <c r="P708" s="236"/>
      <c r="Q708" s="236"/>
      <c r="R708" s="11">
        <v>2</v>
      </c>
      <c r="S708" s="236">
        <v>504.44</v>
      </c>
      <c r="T708" s="236">
        <v>252.22</v>
      </c>
      <c r="U708" s="239"/>
      <c r="V708" s="11"/>
      <c r="W708" s="11"/>
      <c r="X708" s="11"/>
      <c r="Y708" s="11"/>
      <c r="Z708" s="11"/>
      <c r="AA708" s="11"/>
      <c r="AB708" s="11"/>
      <c r="AC708" s="11"/>
      <c r="AD708" s="11"/>
    </row>
    <row r="709" spans="1:30">
      <c r="A709" s="55"/>
      <c r="B709" s="11"/>
      <c r="C709" s="11" t="s">
        <v>390</v>
      </c>
      <c r="D709" s="11"/>
      <c r="E709" s="11" t="s">
        <v>175</v>
      </c>
      <c r="F709" s="231">
        <v>1</v>
      </c>
      <c r="G709" s="236"/>
      <c r="H709" s="236">
        <v>3324.18</v>
      </c>
      <c r="I709" s="236">
        <v>3324.18</v>
      </c>
      <c r="J709" s="226"/>
      <c r="L709" s="11">
        <v>1</v>
      </c>
      <c r="M709" s="236"/>
      <c r="N709" s="236"/>
      <c r="O709" s="11"/>
      <c r="P709" s="236"/>
      <c r="Q709" s="236"/>
      <c r="R709" s="11">
        <v>1</v>
      </c>
      <c r="S709" s="236">
        <v>3324.18</v>
      </c>
      <c r="T709" s="236">
        <v>3324.18</v>
      </c>
      <c r="U709" s="239"/>
      <c r="V709" s="11"/>
      <c r="W709" s="11"/>
      <c r="X709" s="11"/>
      <c r="Y709" s="11"/>
      <c r="Z709" s="11"/>
      <c r="AA709" s="11"/>
      <c r="AB709" s="11"/>
      <c r="AC709" s="11"/>
      <c r="AD709" s="11"/>
    </row>
    <row r="710" spans="1:30">
      <c r="A710" s="55"/>
      <c r="B710" s="11"/>
      <c r="C710" s="11" t="s">
        <v>391</v>
      </c>
      <c r="D710" s="11"/>
      <c r="E710" s="11" t="s">
        <v>144</v>
      </c>
      <c r="F710" s="231">
        <v>37</v>
      </c>
      <c r="G710" s="236">
        <v>78.532760989010995</v>
      </c>
      <c r="H710" s="236">
        <v>15535.97</v>
      </c>
      <c r="I710" s="236">
        <v>419.89108108108098</v>
      </c>
      <c r="J710" s="226">
        <v>10.8333333333333</v>
      </c>
      <c r="L710" s="11">
        <v>25</v>
      </c>
      <c r="M710" s="236">
        <v>6433.69</v>
      </c>
      <c r="N710" s="236">
        <v>536.14083333333303</v>
      </c>
      <c r="O710" s="11"/>
      <c r="P710" s="236"/>
      <c r="Q710" s="236"/>
      <c r="R710" s="11">
        <v>37</v>
      </c>
      <c r="S710" s="236">
        <v>15535.97</v>
      </c>
      <c r="T710" s="236">
        <v>419.89108108108098</v>
      </c>
      <c r="U710" s="239"/>
      <c r="V710" s="11"/>
      <c r="W710" s="11"/>
      <c r="X710" s="11"/>
      <c r="Y710" s="11"/>
      <c r="Z710" s="11"/>
      <c r="AA710" s="11"/>
      <c r="AB710" s="11"/>
      <c r="AC710" s="11"/>
      <c r="AD710" s="11"/>
    </row>
    <row r="711" spans="1:30">
      <c r="A711" s="55"/>
      <c r="B711" s="11"/>
      <c r="C711" s="11" t="s">
        <v>392</v>
      </c>
      <c r="D711" s="11"/>
      <c r="E711" s="11" t="s">
        <v>393</v>
      </c>
      <c r="F711" s="231">
        <v>22</v>
      </c>
      <c r="G711" s="236">
        <v>153.75007326007301</v>
      </c>
      <c r="H711" s="236">
        <v>12152.69</v>
      </c>
      <c r="I711" s="236">
        <v>552.39499999999998</v>
      </c>
      <c r="J711" s="226">
        <v>10</v>
      </c>
      <c r="L711" s="11">
        <v>16</v>
      </c>
      <c r="M711" s="236">
        <v>5376.06</v>
      </c>
      <c r="N711" s="236">
        <v>896.01</v>
      </c>
      <c r="O711" s="11"/>
      <c r="P711" s="236"/>
      <c r="Q711" s="236"/>
      <c r="R711" s="11">
        <v>22</v>
      </c>
      <c r="S711" s="236">
        <v>12152.69</v>
      </c>
      <c r="T711" s="236">
        <v>552.39499999999998</v>
      </c>
      <c r="U711" s="239"/>
      <c r="V711" s="11"/>
      <c r="W711" s="11"/>
      <c r="X711" s="11"/>
      <c r="Y711" s="11"/>
      <c r="Z711" s="11"/>
      <c r="AA711" s="11"/>
      <c r="AB711" s="11"/>
      <c r="AC711" s="11"/>
      <c r="AD711" s="11"/>
    </row>
    <row r="712" spans="1:30">
      <c r="A712" s="55"/>
      <c r="B712" s="11"/>
      <c r="C712" s="11" t="s">
        <v>680</v>
      </c>
      <c r="D712" s="11"/>
      <c r="E712" s="11" t="s">
        <v>393</v>
      </c>
      <c r="F712" s="231">
        <v>4</v>
      </c>
      <c r="G712" s="236">
        <v>43.476410256410297</v>
      </c>
      <c r="H712" s="236">
        <v>1074.97</v>
      </c>
      <c r="I712" s="236">
        <v>268.74250000000001</v>
      </c>
      <c r="J712" s="226">
        <v>8</v>
      </c>
      <c r="L712" s="11">
        <v>2</v>
      </c>
      <c r="M712" s="236">
        <v>777.12</v>
      </c>
      <c r="N712" s="236">
        <v>388.56</v>
      </c>
      <c r="O712" s="11"/>
      <c r="P712" s="236"/>
      <c r="Q712" s="236"/>
      <c r="R712" s="11">
        <v>4</v>
      </c>
      <c r="S712" s="236">
        <v>1074.97</v>
      </c>
      <c r="T712" s="236">
        <v>268.74250000000001</v>
      </c>
      <c r="U712" s="239"/>
      <c r="V712" s="11"/>
      <c r="W712" s="11"/>
      <c r="X712" s="11"/>
      <c r="Y712" s="11"/>
      <c r="Z712" s="11"/>
      <c r="AA712" s="11"/>
      <c r="AB712" s="11"/>
      <c r="AC712" s="11"/>
      <c r="AD712" s="11"/>
    </row>
    <row r="713" spans="1:30">
      <c r="A713" s="55"/>
      <c r="B713" s="11"/>
      <c r="C713" s="11" t="s">
        <v>681</v>
      </c>
      <c r="D713" s="11"/>
      <c r="E713" s="11" t="s">
        <v>84</v>
      </c>
      <c r="F713" s="231">
        <v>6</v>
      </c>
      <c r="G713" s="236">
        <v>278.05428571428598</v>
      </c>
      <c r="H713" s="236">
        <v>4444.33</v>
      </c>
      <c r="I713" s="236">
        <v>740.72166666666703</v>
      </c>
      <c r="J713" s="226">
        <v>7</v>
      </c>
      <c r="L713" s="11">
        <v>4</v>
      </c>
      <c r="M713" s="236">
        <v>1678.37</v>
      </c>
      <c r="N713" s="236">
        <v>839.18499999999995</v>
      </c>
      <c r="O713" s="11"/>
      <c r="P713" s="236"/>
      <c r="Q713" s="236"/>
      <c r="R713" s="11">
        <v>6</v>
      </c>
      <c r="S713" s="236">
        <v>4444.33</v>
      </c>
      <c r="T713" s="236">
        <v>740.72166666666703</v>
      </c>
      <c r="U713" s="239"/>
      <c r="V713" s="11"/>
      <c r="W713" s="11"/>
      <c r="X713" s="11"/>
      <c r="Y713" s="11"/>
      <c r="Z713" s="11"/>
      <c r="AA713" s="11"/>
      <c r="AB713" s="11"/>
      <c r="AC713" s="11"/>
      <c r="AD713" s="11"/>
    </row>
    <row r="714" spans="1:30">
      <c r="A714" s="55"/>
      <c r="B714" s="11"/>
      <c r="C714" s="11" t="s">
        <v>394</v>
      </c>
      <c r="D714" s="11"/>
      <c r="E714" s="11" t="s">
        <v>84</v>
      </c>
      <c r="F714" s="231">
        <v>47</v>
      </c>
      <c r="G714" s="236">
        <v>98.600306135531099</v>
      </c>
      <c r="H714" s="236">
        <v>26568.43</v>
      </c>
      <c r="I714" s="236">
        <v>565.28574468085105</v>
      </c>
      <c r="J714" s="226">
        <v>9.3333333333333304</v>
      </c>
      <c r="L714" s="11">
        <v>34</v>
      </c>
      <c r="M714" s="236">
        <v>8791.9</v>
      </c>
      <c r="N714" s="236">
        <v>676.3</v>
      </c>
      <c r="O714" s="11"/>
      <c r="P714" s="236"/>
      <c r="Q714" s="236"/>
      <c r="R714" s="11">
        <v>47</v>
      </c>
      <c r="S714" s="236">
        <v>26568.43</v>
      </c>
      <c r="T714" s="236">
        <v>565.28574468085105</v>
      </c>
      <c r="U714" s="239"/>
      <c r="V714" s="11"/>
      <c r="W714" s="11"/>
      <c r="X714" s="11"/>
      <c r="Y714" s="11"/>
      <c r="Z714" s="11"/>
      <c r="AA714" s="11"/>
      <c r="AB714" s="11"/>
      <c r="AC714" s="11"/>
      <c r="AD714" s="11"/>
    </row>
    <row r="715" spans="1:30">
      <c r="A715" s="55"/>
      <c r="B715" s="11"/>
      <c r="C715" s="11" t="s">
        <v>396</v>
      </c>
      <c r="D715" s="11"/>
      <c r="E715" s="11" t="s">
        <v>397</v>
      </c>
      <c r="F715" s="231">
        <v>36</v>
      </c>
      <c r="G715" s="236">
        <v>88.679476832691094</v>
      </c>
      <c r="H715" s="236">
        <v>18651.86</v>
      </c>
      <c r="I715" s="236">
        <v>518.10722222222205</v>
      </c>
      <c r="J715" s="226">
        <v>10.9285714285714</v>
      </c>
      <c r="L715" s="11">
        <v>22</v>
      </c>
      <c r="M715" s="236">
        <v>9644.59</v>
      </c>
      <c r="N715" s="236">
        <v>688.89928571428595</v>
      </c>
      <c r="O715" s="11">
        <v>2</v>
      </c>
      <c r="P715" s="236">
        <v>1681.29</v>
      </c>
      <c r="Q715" s="236">
        <v>840.64499999999998</v>
      </c>
      <c r="R715" s="11">
        <v>34</v>
      </c>
      <c r="S715" s="236">
        <v>16970.57</v>
      </c>
      <c r="T715" s="236">
        <v>499.13441176470599</v>
      </c>
      <c r="U715" s="239"/>
      <c r="V715" s="11"/>
      <c r="W715" s="11"/>
      <c r="X715" s="11"/>
      <c r="Y715" s="11"/>
      <c r="Z715" s="11"/>
      <c r="AA715" s="11"/>
      <c r="AB715" s="11"/>
      <c r="AC715" s="11"/>
      <c r="AD715" s="11"/>
    </row>
    <row r="716" spans="1:30">
      <c r="A716" s="55"/>
      <c r="B716" s="11"/>
      <c r="C716" s="11" t="s">
        <v>398</v>
      </c>
      <c r="D716" s="11"/>
      <c r="E716" s="11" t="s">
        <v>310</v>
      </c>
      <c r="F716" s="231">
        <v>119</v>
      </c>
      <c r="G716" s="236">
        <v>110.818854862458</v>
      </c>
      <c r="H716" s="236">
        <v>64748.51</v>
      </c>
      <c r="I716" s="236">
        <v>544.10512605042004</v>
      </c>
      <c r="J716" s="226">
        <v>9.2941176470588207</v>
      </c>
      <c r="L716" s="11">
        <v>84</v>
      </c>
      <c r="M716" s="236">
        <v>23236.29</v>
      </c>
      <c r="N716" s="236">
        <v>663.89400000000001</v>
      </c>
      <c r="O716" s="11">
        <v>2</v>
      </c>
      <c r="P716" s="236">
        <v>1498.32</v>
      </c>
      <c r="Q716" s="236">
        <v>749.16</v>
      </c>
      <c r="R716" s="11">
        <v>117</v>
      </c>
      <c r="S716" s="236">
        <v>63250.19</v>
      </c>
      <c r="T716" s="236">
        <v>540.59991452991403</v>
      </c>
      <c r="U716" s="239"/>
      <c r="V716" s="11"/>
      <c r="W716" s="11"/>
      <c r="X716" s="11"/>
      <c r="Y716" s="11"/>
      <c r="Z716" s="11"/>
      <c r="AA716" s="11"/>
      <c r="AB716" s="11"/>
      <c r="AC716" s="11"/>
      <c r="AD716" s="11"/>
    </row>
    <row r="717" spans="1:30">
      <c r="A717" s="55"/>
      <c r="B717" s="11"/>
      <c r="C717" s="11" t="s">
        <v>649</v>
      </c>
      <c r="D717" s="11"/>
      <c r="E717" s="11" t="s">
        <v>323</v>
      </c>
      <c r="F717" s="231">
        <v>28</v>
      </c>
      <c r="G717" s="236">
        <v>114.77867085295701</v>
      </c>
      <c r="H717" s="236">
        <v>12568.61</v>
      </c>
      <c r="I717" s="236">
        <v>448.87892857142901</v>
      </c>
      <c r="J717" s="226">
        <v>8.71428571428571</v>
      </c>
      <c r="L717" s="11">
        <v>21</v>
      </c>
      <c r="M717" s="236">
        <v>4724.1899999999996</v>
      </c>
      <c r="N717" s="236">
        <v>674.88428571428597</v>
      </c>
      <c r="O717" s="11">
        <v>1</v>
      </c>
      <c r="P717" s="236">
        <v>514.54</v>
      </c>
      <c r="Q717" s="236">
        <v>514.54</v>
      </c>
      <c r="R717" s="11">
        <v>27</v>
      </c>
      <c r="S717" s="236">
        <v>12054.07</v>
      </c>
      <c r="T717" s="236">
        <v>446.44703703703698</v>
      </c>
      <c r="U717" s="239"/>
      <c r="V717" s="11"/>
      <c r="W717" s="11"/>
      <c r="X717" s="11"/>
      <c r="Y717" s="11"/>
      <c r="Z717" s="11"/>
      <c r="AA717" s="11"/>
      <c r="AB717" s="11"/>
      <c r="AC717" s="11"/>
      <c r="AD717" s="11"/>
    </row>
    <row r="718" spans="1:30">
      <c r="A718" s="55"/>
      <c r="B718" s="11"/>
      <c r="C718" s="11" t="s">
        <v>399</v>
      </c>
      <c r="D718" s="11"/>
      <c r="E718" s="11" t="s">
        <v>323</v>
      </c>
      <c r="F718" s="231">
        <v>1</v>
      </c>
      <c r="G718" s="236">
        <v>70.575714285714298</v>
      </c>
      <c r="H718" s="236">
        <v>359.29</v>
      </c>
      <c r="I718" s="236">
        <v>359.29</v>
      </c>
      <c r="J718" s="226">
        <v>7</v>
      </c>
      <c r="L718" s="11"/>
      <c r="M718" s="236">
        <v>359.29</v>
      </c>
      <c r="N718" s="236">
        <v>359.29</v>
      </c>
      <c r="O718" s="11">
        <v>1</v>
      </c>
      <c r="P718" s="236">
        <v>359.29</v>
      </c>
      <c r="Q718" s="236">
        <v>359.29</v>
      </c>
      <c r="R718" s="11"/>
      <c r="S718" s="236"/>
      <c r="T718" s="236"/>
      <c r="U718" s="239"/>
      <c r="V718" s="11"/>
      <c r="W718" s="11"/>
      <c r="X718" s="11"/>
      <c r="Y718" s="11"/>
      <c r="Z718" s="11"/>
      <c r="AA718" s="11"/>
      <c r="AB718" s="11"/>
      <c r="AC718" s="11"/>
      <c r="AD718" s="11"/>
    </row>
    <row r="719" spans="1:30">
      <c r="A719" s="55"/>
      <c r="B719" s="11"/>
      <c r="C719" s="11" t="s">
        <v>650</v>
      </c>
      <c r="D719" s="11"/>
      <c r="E719" s="11" t="s">
        <v>323</v>
      </c>
      <c r="F719" s="231">
        <v>4</v>
      </c>
      <c r="G719" s="236">
        <v>271.01</v>
      </c>
      <c r="H719" s="236">
        <v>1259.54</v>
      </c>
      <c r="I719" s="236">
        <v>314.88499999999999</v>
      </c>
      <c r="J719" s="226">
        <v>2</v>
      </c>
      <c r="L719" s="11">
        <v>3</v>
      </c>
      <c r="M719" s="236">
        <v>242.02</v>
      </c>
      <c r="N719" s="236">
        <v>242.02</v>
      </c>
      <c r="O719" s="11"/>
      <c r="P719" s="236"/>
      <c r="Q719" s="236"/>
      <c r="R719" s="11">
        <v>4</v>
      </c>
      <c r="S719" s="236">
        <v>1259.54</v>
      </c>
      <c r="T719" s="236">
        <v>314.88499999999999</v>
      </c>
      <c r="U719" s="239"/>
      <c r="V719" s="11"/>
      <c r="W719" s="11"/>
      <c r="X719" s="11"/>
      <c r="Y719" s="11"/>
      <c r="Z719" s="11"/>
      <c r="AA719" s="11"/>
      <c r="AB719" s="11"/>
      <c r="AC719" s="11"/>
      <c r="AD719" s="11"/>
    </row>
    <row r="720" spans="1:30">
      <c r="A720" s="55"/>
      <c r="B720" s="11"/>
      <c r="C720" s="11" t="s">
        <v>400</v>
      </c>
      <c r="D720" s="11"/>
      <c r="E720" s="11" t="s">
        <v>70</v>
      </c>
      <c r="F720" s="231">
        <v>7</v>
      </c>
      <c r="G720" s="236">
        <v>71.657857142857097</v>
      </c>
      <c r="H720" s="236">
        <v>3097.2</v>
      </c>
      <c r="I720" s="236">
        <v>442.45714285714303</v>
      </c>
      <c r="J720" s="226">
        <v>10</v>
      </c>
      <c r="L720" s="11">
        <v>5</v>
      </c>
      <c r="M720" s="236">
        <v>1009.11</v>
      </c>
      <c r="N720" s="236">
        <v>504.55500000000001</v>
      </c>
      <c r="O720" s="11"/>
      <c r="P720" s="236"/>
      <c r="Q720" s="236"/>
      <c r="R720" s="11">
        <v>7</v>
      </c>
      <c r="S720" s="236">
        <v>3097.2</v>
      </c>
      <c r="T720" s="236">
        <v>442.45714285714303</v>
      </c>
      <c r="U720" s="239"/>
      <c r="V720" s="11"/>
      <c r="W720" s="11"/>
      <c r="X720" s="11"/>
      <c r="Y720" s="11"/>
      <c r="Z720" s="11"/>
      <c r="AA720" s="11"/>
      <c r="AB720" s="11"/>
      <c r="AC720" s="11"/>
      <c r="AD720" s="11"/>
    </row>
    <row r="721" spans="1:30">
      <c r="A721" s="55"/>
      <c r="B721" s="11"/>
      <c r="C721" s="11" t="s">
        <v>795</v>
      </c>
      <c r="D721" s="11"/>
      <c r="E721" s="11" t="s">
        <v>70</v>
      </c>
      <c r="F721" s="231">
        <v>1</v>
      </c>
      <c r="G721" s="236"/>
      <c r="H721" s="236">
        <v>551.29</v>
      </c>
      <c r="I721" s="236">
        <v>551.29</v>
      </c>
      <c r="J721" s="226"/>
      <c r="L721" s="11">
        <v>1</v>
      </c>
      <c r="M721" s="236"/>
      <c r="N721" s="236"/>
      <c r="O721" s="11"/>
      <c r="P721" s="236"/>
      <c r="Q721" s="236"/>
      <c r="R721" s="11">
        <v>1</v>
      </c>
      <c r="S721" s="236">
        <v>551.29</v>
      </c>
      <c r="T721" s="236">
        <v>551.29</v>
      </c>
      <c r="U721" s="239"/>
      <c r="V721" s="11"/>
      <c r="W721" s="11"/>
      <c r="X721" s="11"/>
      <c r="Y721" s="11"/>
      <c r="Z721" s="11"/>
      <c r="AA721" s="11"/>
      <c r="AB721" s="11"/>
      <c r="AC721" s="11"/>
      <c r="AD721" s="11"/>
    </row>
    <row r="722" spans="1:30">
      <c r="A722" s="55"/>
      <c r="B722" s="11"/>
      <c r="C722" s="11" t="s">
        <v>402</v>
      </c>
      <c r="D722" s="11"/>
      <c r="E722" s="11" t="s">
        <v>77</v>
      </c>
      <c r="F722" s="231">
        <v>1</v>
      </c>
      <c r="G722" s="236">
        <v>130.28285714285701</v>
      </c>
      <c r="H722" s="236">
        <v>497.98</v>
      </c>
      <c r="I722" s="236">
        <v>497.98</v>
      </c>
      <c r="J722" s="226">
        <v>7</v>
      </c>
      <c r="L722" s="11"/>
      <c r="M722" s="236">
        <v>497.98</v>
      </c>
      <c r="N722" s="236">
        <v>497.98</v>
      </c>
      <c r="O722" s="11"/>
      <c r="P722" s="236"/>
      <c r="Q722" s="236"/>
      <c r="R722" s="11">
        <v>1</v>
      </c>
      <c r="S722" s="236">
        <v>497.98</v>
      </c>
      <c r="T722" s="236">
        <v>497.98</v>
      </c>
      <c r="U722" s="239"/>
      <c r="V722" s="11"/>
      <c r="W722" s="11"/>
      <c r="X722" s="11"/>
      <c r="Y722" s="11"/>
      <c r="Z722" s="11"/>
      <c r="AA722" s="11"/>
      <c r="AB722" s="11"/>
      <c r="AC722" s="11"/>
      <c r="AD722" s="11"/>
    </row>
    <row r="723" spans="1:30">
      <c r="A723" s="55"/>
      <c r="B723" s="11"/>
      <c r="C723" s="11" t="s">
        <v>402</v>
      </c>
      <c r="D723" s="11"/>
      <c r="E723" s="11" t="s">
        <v>100</v>
      </c>
      <c r="F723" s="231">
        <v>17</v>
      </c>
      <c r="G723" s="236">
        <v>132.827344322344</v>
      </c>
      <c r="H723" s="236">
        <v>8526.93</v>
      </c>
      <c r="I723" s="236">
        <v>501.58411764705897</v>
      </c>
      <c r="J723" s="226">
        <v>10</v>
      </c>
      <c r="L723" s="11">
        <v>11</v>
      </c>
      <c r="M723" s="236">
        <v>4091.84</v>
      </c>
      <c r="N723" s="236">
        <v>681.97333333333302</v>
      </c>
      <c r="O723" s="11"/>
      <c r="P723" s="236"/>
      <c r="Q723" s="236"/>
      <c r="R723" s="11">
        <v>17</v>
      </c>
      <c r="S723" s="236">
        <v>8526.93</v>
      </c>
      <c r="T723" s="236">
        <v>501.58411764705897</v>
      </c>
      <c r="U723" s="239"/>
      <c r="V723" s="11"/>
      <c r="W723" s="11"/>
      <c r="X723" s="11"/>
      <c r="Y723" s="11"/>
      <c r="Z723" s="11"/>
      <c r="AA723" s="11"/>
      <c r="AB723" s="11"/>
      <c r="AC723" s="11"/>
      <c r="AD723" s="11"/>
    </row>
    <row r="724" spans="1:30">
      <c r="A724" s="55"/>
      <c r="B724" s="11"/>
      <c r="C724" s="11" t="s">
        <v>403</v>
      </c>
      <c r="D724" s="11"/>
      <c r="E724" s="11" t="s">
        <v>274</v>
      </c>
      <c r="F724" s="231">
        <v>110</v>
      </c>
      <c r="G724" s="236">
        <v>95.907871229260905</v>
      </c>
      <c r="H724" s="236">
        <v>64411.75</v>
      </c>
      <c r="I724" s="236">
        <v>585.56136363636404</v>
      </c>
      <c r="J724" s="226">
        <v>10.294117647058799</v>
      </c>
      <c r="L724" s="11">
        <v>76</v>
      </c>
      <c r="M724" s="236">
        <v>24237.51</v>
      </c>
      <c r="N724" s="236">
        <v>712.86794117647003</v>
      </c>
      <c r="O724" s="11">
        <v>7</v>
      </c>
      <c r="P724" s="236">
        <v>3604.28</v>
      </c>
      <c r="Q724" s="236">
        <v>514.89714285714297</v>
      </c>
      <c r="R724" s="11">
        <v>103</v>
      </c>
      <c r="S724" s="236">
        <v>60807.47</v>
      </c>
      <c r="T724" s="236">
        <v>590.36378640776695</v>
      </c>
      <c r="U724" s="239"/>
      <c r="V724" s="11"/>
      <c r="W724" s="11"/>
      <c r="X724" s="11"/>
      <c r="Y724" s="11"/>
      <c r="Z724" s="11"/>
      <c r="AA724" s="11"/>
      <c r="AB724" s="11"/>
      <c r="AC724" s="11"/>
      <c r="AD724" s="11"/>
    </row>
    <row r="725" spans="1:30">
      <c r="A725" s="55"/>
      <c r="B725" s="11"/>
      <c r="C725" s="11" t="s">
        <v>682</v>
      </c>
      <c r="D725" s="11"/>
      <c r="E725" s="11" t="s">
        <v>274</v>
      </c>
      <c r="F725" s="231">
        <v>8</v>
      </c>
      <c r="G725" s="236">
        <v>99.251355311355297</v>
      </c>
      <c r="H725" s="236">
        <v>4885.63</v>
      </c>
      <c r="I725" s="236">
        <v>610.70375000000001</v>
      </c>
      <c r="J725" s="226">
        <v>9</v>
      </c>
      <c r="L725" s="11">
        <v>5</v>
      </c>
      <c r="M725" s="236">
        <v>2990.94</v>
      </c>
      <c r="N725" s="236">
        <v>996.98</v>
      </c>
      <c r="O725" s="11"/>
      <c r="P725" s="236"/>
      <c r="Q725" s="236"/>
      <c r="R725" s="11">
        <v>8</v>
      </c>
      <c r="S725" s="236">
        <v>4885.63</v>
      </c>
      <c r="T725" s="236">
        <v>610.70375000000001</v>
      </c>
      <c r="U725" s="239"/>
      <c r="V725" s="11"/>
      <c r="W725" s="11"/>
      <c r="X725" s="11"/>
      <c r="Y725" s="11"/>
      <c r="Z725" s="11"/>
      <c r="AA725" s="11"/>
      <c r="AB725" s="11"/>
      <c r="AC725" s="11"/>
      <c r="AD725" s="11"/>
    </row>
    <row r="726" spans="1:30">
      <c r="A726" s="55"/>
      <c r="B726" s="11"/>
      <c r="C726" s="11" t="s">
        <v>404</v>
      </c>
      <c r="D726" s="11"/>
      <c r="E726" s="11" t="s">
        <v>282</v>
      </c>
      <c r="F726" s="231">
        <v>12</v>
      </c>
      <c r="G726" s="236">
        <v>114.383868131868</v>
      </c>
      <c r="H726" s="236">
        <v>10363.870000000001</v>
      </c>
      <c r="I726" s="236">
        <v>863.65583333333302</v>
      </c>
      <c r="J726" s="226">
        <v>10.6</v>
      </c>
      <c r="L726" s="11">
        <v>7</v>
      </c>
      <c r="M726" s="236">
        <v>5819.82</v>
      </c>
      <c r="N726" s="236">
        <v>1163.9639999999999</v>
      </c>
      <c r="O726" s="11"/>
      <c r="P726" s="236"/>
      <c r="Q726" s="236"/>
      <c r="R726" s="11">
        <v>12</v>
      </c>
      <c r="S726" s="236">
        <v>10363.870000000001</v>
      </c>
      <c r="T726" s="236">
        <v>863.65583333333302</v>
      </c>
      <c r="U726" s="239"/>
      <c r="V726" s="11"/>
      <c r="W726" s="11"/>
      <c r="X726" s="11"/>
      <c r="Y726" s="11"/>
      <c r="Z726" s="11"/>
      <c r="AA726" s="11"/>
      <c r="AB726" s="11"/>
      <c r="AC726" s="11"/>
      <c r="AD726" s="11"/>
    </row>
    <row r="727" spans="1:30">
      <c r="A727" s="55"/>
      <c r="B727" s="11"/>
      <c r="C727" s="11" t="s">
        <v>683</v>
      </c>
      <c r="D727" s="11"/>
      <c r="E727" s="11" t="s">
        <v>282</v>
      </c>
      <c r="F727" s="231">
        <v>7</v>
      </c>
      <c r="G727" s="236">
        <v>72.177368421052606</v>
      </c>
      <c r="H727" s="236">
        <v>7054.52</v>
      </c>
      <c r="I727" s="236">
        <v>1007.78857142857</v>
      </c>
      <c r="J727" s="226">
        <v>19</v>
      </c>
      <c r="L727" s="11">
        <v>5</v>
      </c>
      <c r="M727" s="236">
        <v>2115.54</v>
      </c>
      <c r="N727" s="236">
        <v>1057.77</v>
      </c>
      <c r="O727" s="11"/>
      <c r="P727" s="236"/>
      <c r="Q727" s="236"/>
      <c r="R727" s="11">
        <v>7</v>
      </c>
      <c r="S727" s="236">
        <v>7054.52</v>
      </c>
      <c r="T727" s="236">
        <v>1007.78857142857</v>
      </c>
      <c r="U727" s="239"/>
      <c r="V727" s="11"/>
      <c r="W727" s="11"/>
      <c r="X727" s="11"/>
      <c r="Y727" s="11"/>
      <c r="Z727" s="11"/>
      <c r="AA727" s="11"/>
      <c r="AB727" s="11"/>
      <c r="AC727" s="11"/>
      <c r="AD727" s="11"/>
    </row>
    <row r="728" spans="1:30">
      <c r="A728" s="55"/>
      <c r="B728" s="11"/>
      <c r="C728" s="11" t="s">
        <v>684</v>
      </c>
      <c r="D728" s="11"/>
      <c r="E728" s="11" t="s">
        <v>407</v>
      </c>
      <c r="F728" s="231">
        <v>2</v>
      </c>
      <c r="G728" s="236">
        <v>77.094615384615395</v>
      </c>
      <c r="H728" s="236">
        <v>837</v>
      </c>
      <c r="I728" s="236">
        <v>418.5</v>
      </c>
      <c r="J728" s="226">
        <v>13</v>
      </c>
      <c r="L728" s="11">
        <v>1</v>
      </c>
      <c r="M728" s="236">
        <v>744.23</v>
      </c>
      <c r="N728" s="236">
        <v>744.23</v>
      </c>
      <c r="O728" s="11"/>
      <c r="P728" s="236"/>
      <c r="Q728" s="236"/>
      <c r="R728" s="11">
        <v>2</v>
      </c>
      <c r="S728" s="236">
        <v>837</v>
      </c>
      <c r="T728" s="236">
        <v>418.5</v>
      </c>
      <c r="U728" s="239"/>
      <c r="V728" s="11"/>
      <c r="W728" s="11"/>
      <c r="X728" s="11"/>
      <c r="Y728" s="11"/>
      <c r="Z728" s="11"/>
      <c r="AA728" s="11"/>
      <c r="AB728" s="11"/>
      <c r="AC728" s="11"/>
      <c r="AD728" s="11"/>
    </row>
    <row r="729" spans="1:30">
      <c r="A729" s="55"/>
      <c r="B729" s="11"/>
      <c r="C729" s="11" t="s">
        <v>405</v>
      </c>
      <c r="D729" s="11"/>
      <c r="E729" s="11" t="s">
        <v>407</v>
      </c>
      <c r="F729" s="231">
        <v>35</v>
      </c>
      <c r="G729" s="236">
        <v>119.58296703296701</v>
      </c>
      <c r="H729" s="236">
        <v>20053.330000000002</v>
      </c>
      <c r="I729" s="236">
        <v>572.95228571428595</v>
      </c>
      <c r="J729" s="226">
        <v>11.6666666666667</v>
      </c>
      <c r="L729" s="11">
        <v>26</v>
      </c>
      <c r="M729" s="236">
        <v>8139.69</v>
      </c>
      <c r="N729" s="236">
        <v>904.41</v>
      </c>
      <c r="O729" s="11">
        <v>2</v>
      </c>
      <c r="P729" s="236">
        <v>1833.6</v>
      </c>
      <c r="Q729" s="236">
        <v>916.8</v>
      </c>
      <c r="R729" s="11">
        <v>33</v>
      </c>
      <c r="S729" s="236">
        <v>18219.73</v>
      </c>
      <c r="T729" s="236">
        <v>552.11303030302997</v>
      </c>
      <c r="U729" s="239"/>
      <c r="V729" s="11"/>
      <c r="W729" s="11"/>
      <c r="X729" s="11"/>
      <c r="Y729" s="11"/>
      <c r="Z729" s="11"/>
      <c r="AA729" s="11"/>
      <c r="AB729" s="11"/>
      <c r="AC729" s="11"/>
      <c r="AD729" s="11"/>
    </row>
    <row r="730" spans="1:30">
      <c r="A730" s="55"/>
      <c r="B730" s="11"/>
      <c r="C730" s="11" t="s">
        <v>408</v>
      </c>
      <c r="D730" s="11"/>
      <c r="E730" s="11" t="s">
        <v>409</v>
      </c>
      <c r="F730" s="231">
        <v>13</v>
      </c>
      <c r="G730" s="236">
        <v>60.9630952380952</v>
      </c>
      <c r="H730" s="236">
        <v>5996.95</v>
      </c>
      <c r="I730" s="236">
        <v>461.303846153846</v>
      </c>
      <c r="J730" s="226">
        <v>11.25</v>
      </c>
      <c r="L730" s="11">
        <v>9</v>
      </c>
      <c r="M730" s="236">
        <v>2010.74</v>
      </c>
      <c r="N730" s="236">
        <v>502.685</v>
      </c>
      <c r="O730" s="11">
        <v>2</v>
      </c>
      <c r="P730" s="236">
        <v>984.84</v>
      </c>
      <c r="Q730" s="236">
        <v>492.42</v>
      </c>
      <c r="R730" s="11">
        <v>11</v>
      </c>
      <c r="S730" s="236">
        <v>5012.1099999999997</v>
      </c>
      <c r="T730" s="236">
        <v>455.64636363636401</v>
      </c>
      <c r="U730" s="239"/>
      <c r="V730" s="11"/>
      <c r="W730" s="11"/>
      <c r="X730" s="11"/>
      <c r="Y730" s="11"/>
      <c r="Z730" s="11"/>
      <c r="AA730" s="11"/>
      <c r="AB730" s="11"/>
      <c r="AC730" s="11"/>
      <c r="AD730" s="11"/>
    </row>
    <row r="731" spans="1:30">
      <c r="A731" s="55"/>
      <c r="B731" s="11"/>
      <c r="C731" s="11" t="s">
        <v>685</v>
      </c>
      <c r="D731" s="11"/>
      <c r="E731" s="11" t="s">
        <v>409</v>
      </c>
      <c r="F731" s="231">
        <v>2</v>
      </c>
      <c r="G731" s="236"/>
      <c r="H731" s="236">
        <v>715.71</v>
      </c>
      <c r="I731" s="236">
        <v>357.85500000000002</v>
      </c>
      <c r="J731" s="226"/>
      <c r="L731" s="11">
        <v>2</v>
      </c>
      <c r="M731" s="236"/>
      <c r="N731" s="236"/>
      <c r="O731" s="11"/>
      <c r="P731" s="236"/>
      <c r="Q731" s="236"/>
      <c r="R731" s="11">
        <v>2</v>
      </c>
      <c r="S731" s="236">
        <v>715.71</v>
      </c>
      <c r="T731" s="236">
        <v>357.85500000000002</v>
      </c>
      <c r="U731" s="239"/>
      <c r="V731" s="11"/>
      <c r="W731" s="11"/>
      <c r="X731" s="11"/>
      <c r="Y731" s="11"/>
      <c r="Z731" s="11"/>
      <c r="AA731" s="11"/>
      <c r="AB731" s="11"/>
      <c r="AC731" s="11"/>
      <c r="AD731" s="11"/>
    </row>
    <row r="732" spans="1:30">
      <c r="A732" s="55"/>
      <c r="B732" s="11"/>
      <c r="C732" s="11" t="s">
        <v>686</v>
      </c>
      <c r="D732" s="11"/>
      <c r="E732" s="11" t="s">
        <v>55</v>
      </c>
      <c r="F732" s="231">
        <v>3</v>
      </c>
      <c r="G732" s="236">
        <v>81.91</v>
      </c>
      <c r="H732" s="236">
        <v>1387.92</v>
      </c>
      <c r="I732" s="236">
        <v>462.64</v>
      </c>
      <c r="J732" s="226">
        <v>13</v>
      </c>
      <c r="L732" s="11">
        <v>2</v>
      </c>
      <c r="M732" s="236">
        <v>964.83</v>
      </c>
      <c r="N732" s="236">
        <v>964.83</v>
      </c>
      <c r="O732" s="11"/>
      <c r="P732" s="236"/>
      <c r="Q732" s="236"/>
      <c r="R732" s="11">
        <v>3</v>
      </c>
      <c r="S732" s="236">
        <v>1387.92</v>
      </c>
      <c r="T732" s="236">
        <v>462.64</v>
      </c>
      <c r="U732" s="239"/>
      <c r="V732" s="11"/>
      <c r="W732" s="11"/>
      <c r="X732" s="11"/>
      <c r="Y732" s="11"/>
      <c r="Z732" s="11"/>
      <c r="AA732" s="11"/>
      <c r="AB732" s="11"/>
      <c r="AC732" s="11"/>
      <c r="AD732" s="11"/>
    </row>
    <row r="733" spans="1:30">
      <c r="A733" s="55"/>
      <c r="B733" s="11"/>
      <c r="C733" s="11" t="s">
        <v>687</v>
      </c>
      <c r="D733" s="11"/>
      <c r="E733" s="11" t="s">
        <v>156</v>
      </c>
      <c r="F733" s="231">
        <v>7</v>
      </c>
      <c r="G733" s="236">
        <v>44.239603174603197</v>
      </c>
      <c r="H733" s="236">
        <v>2056.62</v>
      </c>
      <c r="I733" s="236">
        <v>293.80285714285702</v>
      </c>
      <c r="J733" s="226">
        <v>8.6666666666666696</v>
      </c>
      <c r="L733" s="11">
        <v>4</v>
      </c>
      <c r="M733" s="236">
        <v>877.98</v>
      </c>
      <c r="N733" s="236">
        <v>292.66000000000003</v>
      </c>
      <c r="O733" s="11"/>
      <c r="P733" s="236"/>
      <c r="Q733" s="236"/>
      <c r="R733" s="11">
        <v>7</v>
      </c>
      <c r="S733" s="236">
        <v>2056.62</v>
      </c>
      <c r="T733" s="236">
        <v>293.80285714285702</v>
      </c>
      <c r="U733" s="239"/>
      <c r="V733" s="11"/>
      <c r="W733" s="11"/>
      <c r="X733" s="11"/>
      <c r="Y733" s="11"/>
      <c r="Z733" s="11"/>
      <c r="AA733" s="11"/>
      <c r="AB733" s="11"/>
      <c r="AC733" s="11"/>
      <c r="AD733" s="11"/>
    </row>
    <row r="734" spans="1:30">
      <c r="A734" s="55"/>
      <c r="B734" s="11"/>
      <c r="C734" s="11" t="s">
        <v>414</v>
      </c>
      <c r="D734" s="11"/>
      <c r="E734" s="11" t="s">
        <v>156</v>
      </c>
      <c r="F734" s="231">
        <v>1</v>
      </c>
      <c r="G734" s="236">
        <v>73.055000000000007</v>
      </c>
      <c r="H734" s="236">
        <v>221.33</v>
      </c>
      <c r="I734" s="236">
        <v>221.33</v>
      </c>
      <c r="J734" s="226">
        <v>6</v>
      </c>
      <c r="L734" s="11"/>
      <c r="M734" s="236">
        <v>221.33</v>
      </c>
      <c r="N734" s="236">
        <v>221.33</v>
      </c>
      <c r="O734" s="11"/>
      <c r="P734" s="236"/>
      <c r="Q734" s="236"/>
      <c r="R734" s="11">
        <v>1</v>
      </c>
      <c r="S734" s="236">
        <v>221.33</v>
      </c>
      <c r="T734" s="236">
        <v>221.33</v>
      </c>
      <c r="U734" s="239"/>
      <c r="V734" s="11"/>
      <c r="W734" s="11"/>
      <c r="X734" s="11"/>
      <c r="Y734" s="11"/>
      <c r="Z734" s="11"/>
      <c r="AA734" s="11"/>
      <c r="AB734" s="11"/>
      <c r="AC734" s="11"/>
      <c r="AD734" s="11"/>
    </row>
    <row r="735" spans="1:30">
      <c r="A735" s="55"/>
      <c r="B735" s="11"/>
      <c r="C735" s="11" t="s">
        <v>416</v>
      </c>
      <c r="D735" s="11"/>
      <c r="E735" s="11" t="s">
        <v>356</v>
      </c>
      <c r="F735" s="231">
        <v>76</v>
      </c>
      <c r="G735" s="236">
        <v>94.963533385844897</v>
      </c>
      <c r="H735" s="236">
        <v>47056.83</v>
      </c>
      <c r="I735" s="236">
        <v>619.16881578947402</v>
      </c>
      <c r="J735" s="226">
        <v>12.038461538461499</v>
      </c>
      <c r="L735" s="11">
        <v>50</v>
      </c>
      <c r="M735" s="236">
        <v>23472.19</v>
      </c>
      <c r="N735" s="236">
        <v>902.77653846153805</v>
      </c>
      <c r="O735" s="11"/>
      <c r="P735" s="236"/>
      <c r="Q735" s="236"/>
      <c r="R735" s="11">
        <v>76</v>
      </c>
      <c r="S735" s="236">
        <v>47056.83</v>
      </c>
      <c r="T735" s="236">
        <v>619.16881578947402</v>
      </c>
      <c r="U735" s="239"/>
      <c r="V735" s="11"/>
      <c r="W735" s="11"/>
      <c r="X735" s="11"/>
      <c r="Y735" s="11"/>
      <c r="Z735" s="11"/>
      <c r="AA735" s="11"/>
      <c r="AB735" s="11"/>
      <c r="AC735" s="11"/>
      <c r="AD735" s="11"/>
    </row>
    <row r="736" spans="1:30">
      <c r="A736" s="55"/>
      <c r="B736" s="11"/>
      <c r="C736" s="11" t="s">
        <v>420</v>
      </c>
      <c r="D736" s="11"/>
      <c r="E736" s="11" t="s">
        <v>376</v>
      </c>
      <c r="F736" s="231">
        <v>96</v>
      </c>
      <c r="G736" s="236">
        <v>105.054523931624</v>
      </c>
      <c r="H736" s="236">
        <v>40437.800000000003</v>
      </c>
      <c r="I736" s="236">
        <v>421.22708333333298</v>
      </c>
      <c r="J736" s="226">
        <v>8.9230769230769198</v>
      </c>
      <c r="L736" s="11">
        <v>56</v>
      </c>
      <c r="M736" s="236">
        <v>19048.669999999998</v>
      </c>
      <c r="N736" s="236">
        <v>476.21674999999999</v>
      </c>
      <c r="O736" s="11"/>
      <c r="P736" s="236"/>
      <c r="Q736" s="236"/>
      <c r="R736" s="11">
        <v>96</v>
      </c>
      <c r="S736" s="236">
        <v>40437.800000000003</v>
      </c>
      <c r="T736" s="236">
        <v>421.22708333333298</v>
      </c>
      <c r="U736" s="239"/>
      <c r="V736" s="11"/>
      <c r="W736" s="11"/>
      <c r="X736" s="11"/>
      <c r="Y736" s="11"/>
      <c r="Z736" s="11"/>
      <c r="AA736" s="11"/>
      <c r="AB736" s="11"/>
      <c r="AC736" s="11"/>
      <c r="AD736" s="11"/>
    </row>
    <row r="737" spans="1:30">
      <c r="A737" s="55"/>
      <c r="B737" s="11"/>
      <c r="C737" s="11" t="s">
        <v>422</v>
      </c>
      <c r="D737" s="11"/>
      <c r="E737" s="11" t="s">
        <v>212</v>
      </c>
      <c r="F737" s="231">
        <v>24</v>
      </c>
      <c r="G737" s="236">
        <v>129.893328100471</v>
      </c>
      <c r="H737" s="236">
        <v>10651.92</v>
      </c>
      <c r="I737" s="236">
        <v>443.83</v>
      </c>
      <c r="J737" s="226">
        <v>8.4285714285714306</v>
      </c>
      <c r="L737" s="11">
        <v>17</v>
      </c>
      <c r="M737" s="236">
        <v>4740.2</v>
      </c>
      <c r="N737" s="236">
        <v>677.17142857142903</v>
      </c>
      <c r="O737" s="11"/>
      <c r="P737" s="236"/>
      <c r="Q737" s="236"/>
      <c r="R737" s="11">
        <v>24</v>
      </c>
      <c r="S737" s="236">
        <v>10651.92</v>
      </c>
      <c r="T737" s="236">
        <v>443.83</v>
      </c>
      <c r="U737" s="239"/>
      <c r="V737" s="11"/>
      <c r="W737" s="11"/>
      <c r="X737" s="11"/>
      <c r="Y737" s="11"/>
      <c r="Z737" s="11"/>
      <c r="AA737" s="11"/>
      <c r="AB737" s="11"/>
      <c r="AC737" s="11"/>
      <c r="AD737" s="11"/>
    </row>
    <row r="738" spans="1:30">
      <c r="A738" s="55"/>
      <c r="B738" s="11"/>
      <c r="C738" s="11" t="s">
        <v>423</v>
      </c>
      <c r="D738" s="11"/>
      <c r="E738" s="11" t="s">
        <v>279</v>
      </c>
      <c r="F738" s="231">
        <v>18</v>
      </c>
      <c r="G738" s="236">
        <v>62.588323620823601</v>
      </c>
      <c r="H738" s="236">
        <v>10902.91</v>
      </c>
      <c r="I738" s="236">
        <v>605.71722222222195</v>
      </c>
      <c r="J738" s="226">
        <v>12.5</v>
      </c>
      <c r="L738" s="11">
        <v>12</v>
      </c>
      <c r="M738" s="236">
        <v>4043.78</v>
      </c>
      <c r="N738" s="236">
        <v>673.96333333333303</v>
      </c>
      <c r="O738" s="11"/>
      <c r="P738" s="236"/>
      <c r="Q738" s="236"/>
      <c r="R738" s="11">
        <v>18</v>
      </c>
      <c r="S738" s="236">
        <v>10902.91</v>
      </c>
      <c r="T738" s="236">
        <v>605.71722222222195</v>
      </c>
      <c r="U738" s="239"/>
      <c r="V738" s="11"/>
      <c r="W738" s="11"/>
      <c r="X738" s="11"/>
      <c r="Y738" s="11"/>
      <c r="Z738" s="11"/>
      <c r="AA738" s="11"/>
      <c r="AB738" s="11"/>
      <c r="AC738" s="11"/>
      <c r="AD738" s="11"/>
    </row>
    <row r="739" spans="1:30">
      <c r="A739" s="55"/>
      <c r="B739" s="11"/>
      <c r="C739" s="11" t="s">
        <v>428</v>
      </c>
      <c r="D739" s="11"/>
      <c r="E739" s="11" t="s">
        <v>114</v>
      </c>
      <c r="F739" s="231">
        <v>24</v>
      </c>
      <c r="G739" s="236">
        <v>86.552755102040805</v>
      </c>
      <c r="H739" s="236">
        <v>15798.68</v>
      </c>
      <c r="I739" s="236">
        <v>658.27833333333297</v>
      </c>
      <c r="J739" s="226">
        <v>9.1428571428571406</v>
      </c>
      <c r="L739" s="11">
        <v>17</v>
      </c>
      <c r="M739" s="236">
        <v>3228.19</v>
      </c>
      <c r="N739" s="236">
        <v>461.17</v>
      </c>
      <c r="O739" s="11"/>
      <c r="P739" s="236"/>
      <c r="Q739" s="236"/>
      <c r="R739" s="11">
        <v>24</v>
      </c>
      <c r="S739" s="236">
        <v>15798.68</v>
      </c>
      <c r="T739" s="236">
        <v>658.27833333333297</v>
      </c>
      <c r="U739" s="239"/>
      <c r="V739" s="11"/>
      <c r="W739" s="11"/>
      <c r="X739" s="11"/>
      <c r="Y739" s="11"/>
      <c r="Z739" s="11"/>
      <c r="AA739" s="11"/>
      <c r="AB739" s="11"/>
      <c r="AC739" s="11"/>
      <c r="AD739" s="11"/>
    </row>
    <row r="740" spans="1:30">
      <c r="A740" s="55"/>
      <c r="B740" s="11"/>
      <c r="C740" s="11" t="s">
        <v>688</v>
      </c>
      <c r="D740" s="11"/>
      <c r="E740" s="11" t="s">
        <v>114</v>
      </c>
      <c r="F740" s="231">
        <v>4</v>
      </c>
      <c r="G740" s="236">
        <v>62.396666666666697</v>
      </c>
      <c r="H740" s="236">
        <v>3649.25</v>
      </c>
      <c r="I740" s="236">
        <v>912.3125</v>
      </c>
      <c r="J740" s="226">
        <v>6</v>
      </c>
      <c r="L740" s="11">
        <v>3</v>
      </c>
      <c r="M740" s="236">
        <v>374.38</v>
      </c>
      <c r="N740" s="236">
        <v>374.38</v>
      </c>
      <c r="O740" s="11"/>
      <c r="P740" s="236"/>
      <c r="Q740" s="236"/>
      <c r="R740" s="11">
        <v>4</v>
      </c>
      <c r="S740" s="236">
        <v>3649.25</v>
      </c>
      <c r="T740" s="236">
        <v>912.3125</v>
      </c>
      <c r="U740" s="239"/>
      <c r="V740" s="11"/>
      <c r="W740" s="11"/>
      <c r="X740" s="11"/>
      <c r="Y740" s="11"/>
      <c r="Z740" s="11"/>
      <c r="AA740" s="11"/>
      <c r="AB740" s="11"/>
      <c r="AC740" s="11"/>
      <c r="AD740" s="11"/>
    </row>
    <row r="741" spans="1:30">
      <c r="A741" s="55"/>
      <c r="B741" s="11"/>
      <c r="C741" s="11" t="s">
        <v>429</v>
      </c>
      <c r="D741" s="11"/>
      <c r="E741" s="11" t="s">
        <v>323</v>
      </c>
      <c r="F741" s="231">
        <v>21</v>
      </c>
      <c r="G741" s="236">
        <v>108.105575396825</v>
      </c>
      <c r="H741" s="236">
        <v>16586.63</v>
      </c>
      <c r="I741" s="236">
        <v>789.83952380952405</v>
      </c>
      <c r="J741" s="226">
        <v>9</v>
      </c>
      <c r="L741" s="11">
        <v>15</v>
      </c>
      <c r="M741" s="236">
        <v>4085.88</v>
      </c>
      <c r="N741" s="236">
        <v>680.98</v>
      </c>
      <c r="O741" s="11">
        <v>1</v>
      </c>
      <c r="P741" s="236">
        <v>1438.98</v>
      </c>
      <c r="Q741" s="236">
        <v>1438.98</v>
      </c>
      <c r="R741" s="11">
        <v>20</v>
      </c>
      <c r="S741" s="236">
        <v>15147.65</v>
      </c>
      <c r="T741" s="236">
        <v>757.38250000000005</v>
      </c>
      <c r="U741" s="239"/>
      <c r="V741" s="11"/>
      <c r="W741" s="11"/>
      <c r="X741" s="11"/>
      <c r="Y741" s="11"/>
      <c r="Z741" s="11"/>
      <c r="AA741" s="11"/>
      <c r="AB741" s="11"/>
      <c r="AC741" s="11"/>
      <c r="AD741" s="11"/>
    </row>
    <row r="742" spans="1:30">
      <c r="A742" s="55"/>
      <c r="B742" s="11"/>
      <c r="C742" s="11" t="s">
        <v>431</v>
      </c>
      <c r="D742" s="11"/>
      <c r="E742" s="11" t="s">
        <v>432</v>
      </c>
      <c r="F742" s="231">
        <v>208</v>
      </c>
      <c r="G742" s="236">
        <v>109.082481258508</v>
      </c>
      <c r="H742" s="236">
        <v>126561.98</v>
      </c>
      <c r="I742" s="236">
        <v>608.47105769230802</v>
      </c>
      <c r="J742" s="226">
        <v>10.454545454545499</v>
      </c>
      <c r="L742" s="11">
        <v>127</v>
      </c>
      <c r="M742" s="236">
        <v>61887.87</v>
      </c>
      <c r="N742" s="236">
        <v>764.04777777777804</v>
      </c>
      <c r="O742" s="11">
        <v>8</v>
      </c>
      <c r="P742" s="236">
        <v>4297.49</v>
      </c>
      <c r="Q742" s="236">
        <v>537.18624999999997</v>
      </c>
      <c r="R742" s="11">
        <v>200</v>
      </c>
      <c r="S742" s="236">
        <v>122264.49</v>
      </c>
      <c r="T742" s="236">
        <v>611.32245</v>
      </c>
      <c r="U742" s="239"/>
      <c r="V742" s="11"/>
      <c r="W742" s="11"/>
      <c r="X742" s="11"/>
      <c r="Y742" s="11"/>
      <c r="Z742" s="11"/>
      <c r="AA742" s="11"/>
      <c r="AB742" s="11"/>
      <c r="AC742" s="11"/>
      <c r="AD742" s="11"/>
    </row>
    <row r="743" spans="1:30">
      <c r="A743" s="55"/>
      <c r="B743" s="11"/>
      <c r="C743" s="11" t="s">
        <v>433</v>
      </c>
      <c r="D743" s="11"/>
      <c r="E743" s="11" t="s">
        <v>434</v>
      </c>
      <c r="F743" s="231">
        <v>30</v>
      </c>
      <c r="G743" s="236">
        <v>129.378659340659</v>
      </c>
      <c r="H743" s="236">
        <v>17942.55</v>
      </c>
      <c r="I743" s="236">
        <v>598.08500000000004</v>
      </c>
      <c r="J743" s="226">
        <v>9.4</v>
      </c>
      <c r="L743" s="11">
        <v>25</v>
      </c>
      <c r="M743" s="236">
        <v>3668.74</v>
      </c>
      <c r="N743" s="236">
        <v>733.74800000000005</v>
      </c>
      <c r="O743" s="11">
        <v>2</v>
      </c>
      <c r="P743" s="236">
        <v>921.57</v>
      </c>
      <c r="Q743" s="236">
        <v>460.78500000000003</v>
      </c>
      <c r="R743" s="11">
        <v>28</v>
      </c>
      <c r="S743" s="236">
        <v>17020.98</v>
      </c>
      <c r="T743" s="236">
        <v>607.89214285714297</v>
      </c>
      <c r="U743" s="239"/>
      <c r="V743" s="11"/>
      <c r="W743" s="11"/>
      <c r="X743" s="11"/>
      <c r="Y743" s="11"/>
      <c r="Z743" s="11"/>
      <c r="AA743" s="11"/>
      <c r="AB743" s="11"/>
      <c r="AC743" s="11"/>
      <c r="AD743" s="11"/>
    </row>
    <row r="744" spans="1:30">
      <c r="A744" s="55"/>
      <c r="B744" s="11"/>
      <c r="C744" s="11" t="s">
        <v>436</v>
      </c>
      <c r="D744" s="11"/>
      <c r="E744" s="11" t="s">
        <v>165</v>
      </c>
      <c r="F744" s="231">
        <v>207</v>
      </c>
      <c r="G744" s="236">
        <v>112.454155372405</v>
      </c>
      <c r="H744" s="236">
        <v>144478.07999999999</v>
      </c>
      <c r="I744" s="236">
        <v>697.96173913043503</v>
      </c>
      <c r="J744" s="226">
        <v>10.7466666666667</v>
      </c>
      <c r="L744" s="11">
        <v>131</v>
      </c>
      <c r="M744" s="236">
        <v>62584.41</v>
      </c>
      <c r="N744" s="236">
        <v>823.47907894736795</v>
      </c>
      <c r="O744" s="11">
        <v>8</v>
      </c>
      <c r="P744" s="236">
        <v>5357.8</v>
      </c>
      <c r="Q744" s="236">
        <v>669.72500000000002</v>
      </c>
      <c r="R744" s="11">
        <v>199</v>
      </c>
      <c r="S744" s="236">
        <v>139120.28</v>
      </c>
      <c r="T744" s="236">
        <v>699.09688442211097</v>
      </c>
      <c r="U744" s="239"/>
      <c r="V744" s="11"/>
      <c r="W744" s="11"/>
      <c r="X744" s="11"/>
      <c r="Y744" s="11"/>
      <c r="Z744" s="11"/>
      <c r="AA744" s="11"/>
      <c r="AB744" s="11"/>
      <c r="AC744" s="11"/>
      <c r="AD744" s="11"/>
    </row>
    <row r="745" spans="1:30">
      <c r="A745" s="55"/>
      <c r="B745" s="11"/>
      <c r="C745" s="11" t="s">
        <v>437</v>
      </c>
      <c r="D745" s="11"/>
      <c r="E745" s="11" t="s">
        <v>438</v>
      </c>
      <c r="F745" s="231">
        <v>238</v>
      </c>
      <c r="G745" s="236">
        <v>118.904616350316</v>
      </c>
      <c r="H745" s="236">
        <v>129875.02</v>
      </c>
      <c r="I745" s="236">
        <v>545.69336134453795</v>
      </c>
      <c r="J745" s="226">
        <v>9.0909090909090899</v>
      </c>
      <c r="L745" s="11">
        <v>178</v>
      </c>
      <c r="M745" s="236">
        <v>39642.83</v>
      </c>
      <c r="N745" s="236">
        <v>660.71383333333301</v>
      </c>
      <c r="O745" s="11">
        <v>6</v>
      </c>
      <c r="P745" s="236">
        <v>4051.28</v>
      </c>
      <c r="Q745" s="236">
        <v>675.21333333333303</v>
      </c>
      <c r="R745" s="11">
        <v>232</v>
      </c>
      <c r="S745" s="236">
        <v>125823.74</v>
      </c>
      <c r="T745" s="236">
        <v>542.34370689655202</v>
      </c>
      <c r="U745" s="239"/>
      <c r="V745" s="11"/>
      <c r="W745" s="11"/>
      <c r="X745" s="11"/>
      <c r="Y745" s="11"/>
      <c r="Z745" s="11"/>
      <c r="AA745" s="11"/>
      <c r="AB745" s="11"/>
      <c r="AC745" s="11"/>
      <c r="AD745" s="11"/>
    </row>
    <row r="746" spans="1:30">
      <c r="A746" s="55"/>
      <c r="B746" s="11"/>
      <c r="C746" s="11" t="s">
        <v>441</v>
      </c>
      <c r="D746" s="11"/>
      <c r="E746" s="11" t="s">
        <v>117</v>
      </c>
      <c r="F746" s="231">
        <v>39</v>
      </c>
      <c r="G746" s="236">
        <v>115.26128532182101</v>
      </c>
      <c r="H746" s="236">
        <v>22194.5</v>
      </c>
      <c r="I746" s="236">
        <v>569.08974358974399</v>
      </c>
      <c r="J746" s="226">
        <v>9.8571428571428594</v>
      </c>
      <c r="L746" s="11">
        <v>25</v>
      </c>
      <c r="M746" s="236">
        <v>9141.14</v>
      </c>
      <c r="N746" s="236">
        <v>652.938571428572</v>
      </c>
      <c r="O746" s="11"/>
      <c r="P746" s="236"/>
      <c r="Q746" s="236"/>
      <c r="R746" s="11">
        <v>39</v>
      </c>
      <c r="S746" s="236">
        <v>22194.5</v>
      </c>
      <c r="T746" s="236">
        <v>569.08974358974399</v>
      </c>
      <c r="U746" s="239"/>
      <c r="V746" s="11"/>
      <c r="W746" s="11"/>
      <c r="X746" s="11"/>
      <c r="Y746" s="11"/>
      <c r="Z746" s="11"/>
      <c r="AA746" s="11"/>
      <c r="AB746" s="11"/>
      <c r="AC746" s="11"/>
      <c r="AD746" s="11"/>
    </row>
    <row r="747" spans="1:30">
      <c r="A747" s="55"/>
      <c r="B747" s="11"/>
      <c r="C747" s="11" t="s">
        <v>444</v>
      </c>
      <c r="D747" s="11"/>
      <c r="E747" s="11" t="s">
        <v>445</v>
      </c>
      <c r="F747" s="231">
        <v>4</v>
      </c>
      <c r="G747" s="236">
        <v>70.316538461538499</v>
      </c>
      <c r="H747" s="236">
        <v>1899.1</v>
      </c>
      <c r="I747" s="236">
        <v>474.77499999999998</v>
      </c>
      <c r="J747" s="226">
        <v>10</v>
      </c>
      <c r="L747" s="11">
        <v>2</v>
      </c>
      <c r="M747" s="236">
        <v>1245.3499999999999</v>
      </c>
      <c r="N747" s="236">
        <v>622.67499999999995</v>
      </c>
      <c r="O747" s="11"/>
      <c r="P747" s="236"/>
      <c r="Q747" s="236"/>
      <c r="R747" s="11">
        <v>4</v>
      </c>
      <c r="S747" s="236">
        <v>1899.1</v>
      </c>
      <c r="T747" s="236">
        <v>474.77499999999998</v>
      </c>
      <c r="U747" s="239"/>
      <c r="V747" s="11"/>
      <c r="W747" s="11"/>
      <c r="X747" s="11"/>
      <c r="Y747" s="11"/>
      <c r="Z747" s="11"/>
      <c r="AA747" s="11"/>
      <c r="AB747" s="11"/>
      <c r="AC747" s="11"/>
      <c r="AD747" s="11"/>
    </row>
    <row r="748" spans="1:30">
      <c r="A748" s="55"/>
      <c r="B748" s="11"/>
      <c r="C748" s="11" t="s">
        <v>446</v>
      </c>
      <c r="D748" s="11"/>
      <c r="E748" s="11" t="s">
        <v>191</v>
      </c>
      <c r="F748" s="231">
        <v>254</v>
      </c>
      <c r="G748" s="236">
        <v>78.596655211732696</v>
      </c>
      <c r="H748" s="236">
        <v>114350.55</v>
      </c>
      <c r="I748" s="236">
        <v>450.199015748031</v>
      </c>
      <c r="J748" s="226">
        <v>10.425000000000001</v>
      </c>
      <c r="L748" s="11">
        <v>170</v>
      </c>
      <c r="M748" s="236">
        <v>45900.52</v>
      </c>
      <c r="N748" s="236">
        <v>546.43476190476201</v>
      </c>
      <c r="O748" s="11">
        <v>10</v>
      </c>
      <c r="P748" s="236">
        <v>5944.8</v>
      </c>
      <c r="Q748" s="236">
        <v>594.48</v>
      </c>
      <c r="R748" s="11">
        <v>244</v>
      </c>
      <c r="S748" s="236">
        <v>108405.75</v>
      </c>
      <c r="T748" s="236">
        <v>444.28586065573802</v>
      </c>
      <c r="U748" s="239"/>
      <c r="V748" s="11"/>
      <c r="W748" s="11"/>
      <c r="X748" s="11"/>
      <c r="Y748" s="11"/>
      <c r="Z748" s="11"/>
      <c r="AA748" s="11"/>
      <c r="AB748" s="11"/>
      <c r="AC748" s="11"/>
      <c r="AD748" s="11"/>
    </row>
    <row r="749" spans="1:30">
      <c r="A749" s="55"/>
      <c r="B749" s="11"/>
      <c r="C749" s="11" t="s">
        <v>447</v>
      </c>
      <c r="D749" s="11"/>
      <c r="E749" s="11" t="s">
        <v>54</v>
      </c>
      <c r="F749" s="231">
        <v>14</v>
      </c>
      <c r="G749" s="236">
        <v>50.616517094017098</v>
      </c>
      <c r="H749" s="236">
        <v>20845.509999999998</v>
      </c>
      <c r="I749" s="236">
        <v>1488.9649999999999</v>
      </c>
      <c r="J749" s="226">
        <v>12</v>
      </c>
      <c r="L749" s="11">
        <v>10</v>
      </c>
      <c r="M749" s="236">
        <v>1665.83</v>
      </c>
      <c r="N749" s="236">
        <v>416.45749999999998</v>
      </c>
      <c r="O749" s="11">
        <v>1</v>
      </c>
      <c r="P749" s="236">
        <v>257.83999999999997</v>
      </c>
      <c r="Q749" s="236">
        <v>257.83999999999997</v>
      </c>
      <c r="R749" s="11">
        <v>13</v>
      </c>
      <c r="S749" s="236">
        <v>20587.669999999998</v>
      </c>
      <c r="T749" s="236">
        <v>1583.6669230769201</v>
      </c>
      <c r="U749" s="239"/>
      <c r="V749" s="11"/>
      <c r="W749" s="11"/>
      <c r="X749" s="11"/>
      <c r="Y749" s="11"/>
      <c r="Z749" s="11"/>
      <c r="AA749" s="11"/>
      <c r="AB749" s="11"/>
      <c r="AC749" s="11"/>
      <c r="AD749" s="11"/>
    </row>
    <row r="750" spans="1:30">
      <c r="A750" s="55"/>
      <c r="B750" s="11"/>
      <c r="C750" s="11" t="s">
        <v>449</v>
      </c>
      <c r="D750" s="11"/>
      <c r="E750" s="11" t="s">
        <v>450</v>
      </c>
      <c r="F750" s="231">
        <v>81</v>
      </c>
      <c r="G750" s="236">
        <v>77.444897858551698</v>
      </c>
      <c r="H750" s="236">
        <v>38756.36</v>
      </c>
      <c r="I750" s="236">
        <v>478.47358024691403</v>
      </c>
      <c r="J750" s="226">
        <v>9.6538461538461497</v>
      </c>
      <c r="L750" s="11">
        <v>55</v>
      </c>
      <c r="M750" s="236">
        <v>13348.6</v>
      </c>
      <c r="N750" s="236">
        <v>513.40769230769195</v>
      </c>
      <c r="O750" s="11">
        <v>3</v>
      </c>
      <c r="P750" s="236">
        <v>1840.69</v>
      </c>
      <c r="Q750" s="236">
        <v>613.56333333333305</v>
      </c>
      <c r="R750" s="11">
        <v>78</v>
      </c>
      <c r="S750" s="236">
        <v>36915.67</v>
      </c>
      <c r="T750" s="236">
        <v>473.27782051282099</v>
      </c>
      <c r="U750" s="239"/>
      <c r="V750" s="11"/>
      <c r="W750" s="11"/>
      <c r="X750" s="11"/>
      <c r="Y750" s="11"/>
      <c r="Z750" s="11"/>
      <c r="AA750" s="11"/>
      <c r="AB750" s="11"/>
      <c r="AC750" s="11"/>
      <c r="AD750" s="11"/>
    </row>
    <row r="751" spans="1:30">
      <c r="A751" s="55"/>
      <c r="B751" s="11"/>
      <c r="C751" s="11" t="s">
        <v>689</v>
      </c>
      <c r="D751" s="11"/>
      <c r="E751" s="11" t="s">
        <v>450</v>
      </c>
      <c r="F751" s="231">
        <v>18</v>
      </c>
      <c r="G751" s="236">
        <v>112.66885714285699</v>
      </c>
      <c r="H751" s="236">
        <v>9903.15</v>
      </c>
      <c r="I751" s="236">
        <v>550.17499999999995</v>
      </c>
      <c r="J751" s="226">
        <v>9.4</v>
      </c>
      <c r="L751" s="11">
        <v>12</v>
      </c>
      <c r="M751" s="236">
        <v>5049.03</v>
      </c>
      <c r="N751" s="236">
        <v>841.505</v>
      </c>
      <c r="O751" s="11"/>
      <c r="P751" s="236"/>
      <c r="Q751" s="236"/>
      <c r="R751" s="11">
        <v>18</v>
      </c>
      <c r="S751" s="236">
        <v>9903.15</v>
      </c>
      <c r="T751" s="236">
        <v>550.17499999999995</v>
      </c>
      <c r="U751" s="239"/>
      <c r="V751" s="11"/>
      <c r="W751" s="11"/>
      <c r="X751" s="11"/>
      <c r="Y751" s="11"/>
      <c r="Z751" s="11"/>
      <c r="AA751" s="11"/>
      <c r="AB751" s="11"/>
      <c r="AC751" s="11"/>
      <c r="AD751" s="11"/>
    </row>
    <row r="752" spans="1:30">
      <c r="A752" s="55"/>
      <c r="B752" s="11"/>
      <c r="C752" s="11" t="s">
        <v>772</v>
      </c>
      <c r="D752" s="11"/>
      <c r="E752" s="11" t="s">
        <v>189</v>
      </c>
      <c r="F752" s="231">
        <v>1</v>
      </c>
      <c r="G752" s="236"/>
      <c r="H752" s="236">
        <v>596.83000000000004</v>
      </c>
      <c r="I752" s="236">
        <v>596.83000000000004</v>
      </c>
      <c r="J752" s="226"/>
      <c r="L752" s="11">
        <v>1</v>
      </c>
      <c r="M752" s="236"/>
      <c r="N752" s="236"/>
      <c r="O752" s="11"/>
      <c r="P752" s="236"/>
      <c r="Q752" s="236"/>
      <c r="R752" s="11">
        <v>1</v>
      </c>
      <c r="S752" s="236">
        <v>596.83000000000004</v>
      </c>
      <c r="T752" s="236">
        <v>596.83000000000004</v>
      </c>
      <c r="U752" s="239"/>
      <c r="V752" s="11"/>
      <c r="W752" s="11"/>
      <c r="X752" s="11"/>
      <c r="Y752" s="11"/>
      <c r="Z752" s="11"/>
      <c r="AA752" s="11"/>
      <c r="AB752" s="11"/>
      <c r="AC752" s="11"/>
      <c r="AD752" s="11"/>
    </row>
    <row r="753" spans="1:30">
      <c r="A753" s="55"/>
      <c r="B753" s="11"/>
      <c r="C753" s="11" t="s">
        <v>690</v>
      </c>
      <c r="D753" s="11"/>
      <c r="E753" s="11" t="s">
        <v>91</v>
      </c>
      <c r="F753" s="231">
        <v>48</v>
      </c>
      <c r="G753" s="236">
        <v>68.824935531135495</v>
      </c>
      <c r="H753" s="236">
        <v>22833.599999999999</v>
      </c>
      <c r="I753" s="236">
        <v>475.7</v>
      </c>
      <c r="J753" s="226">
        <v>10.7</v>
      </c>
      <c r="L753" s="11">
        <v>28</v>
      </c>
      <c r="M753" s="236">
        <v>9524.2000000000007</v>
      </c>
      <c r="N753" s="236">
        <v>476.21</v>
      </c>
      <c r="O753" s="11">
        <v>2</v>
      </c>
      <c r="P753" s="236">
        <v>933.18</v>
      </c>
      <c r="Q753" s="236">
        <v>466.59</v>
      </c>
      <c r="R753" s="11">
        <v>46</v>
      </c>
      <c r="S753" s="236">
        <v>21900.42</v>
      </c>
      <c r="T753" s="236">
        <v>476.09608695652202</v>
      </c>
      <c r="U753" s="239"/>
      <c r="V753" s="11"/>
      <c r="W753" s="11"/>
      <c r="X753" s="11"/>
      <c r="Y753" s="11"/>
      <c r="Z753" s="11"/>
      <c r="AA753" s="11"/>
      <c r="AB753" s="11"/>
      <c r="AC753" s="11"/>
      <c r="AD753" s="11"/>
    </row>
    <row r="754" spans="1:30">
      <c r="A754" s="55"/>
      <c r="B754" s="11"/>
      <c r="C754" s="11" t="s">
        <v>453</v>
      </c>
      <c r="D754" s="11"/>
      <c r="E754" s="11" t="s">
        <v>91</v>
      </c>
      <c r="F754" s="231">
        <v>393</v>
      </c>
      <c r="G754" s="236">
        <v>89.672034339415504</v>
      </c>
      <c r="H754" s="236">
        <v>211579.77</v>
      </c>
      <c r="I754" s="236">
        <v>538.37091603053398</v>
      </c>
      <c r="J754" s="226">
        <v>10.427419354838699</v>
      </c>
      <c r="L754" s="11">
        <v>264</v>
      </c>
      <c r="M754" s="236">
        <v>87056.58</v>
      </c>
      <c r="N754" s="236">
        <v>674.85720930232503</v>
      </c>
      <c r="O754" s="11">
        <v>14</v>
      </c>
      <c r="P754" s="236">
        <v>5252.62</v>
      </c>
      <c r="Q754" s="236">
        <v>375.18714285714299</v>
      </c>
      <c r="R754" s="11">
        <v>379</v>
      </c>
      <c r="S754" s="236">
        <v>206327.15</v>
      </c>
      <c r="T754" s="236">
        <v>544.39881266490795</v>
      </c>
      <c r="U754" s="239"/>
      <c r="V754" s="11"/>
      <c r="W754" s="11"/>
      <c r="X754" s="11"/>
      <c r="Y754" s="11"/>
      <c r="Z754" s="11"/>
      <c r="AA754" s="11"/>
      <c r="AB754" s="11"/>
      <c r="AC754" s="11"/>
      <c r="AD754" s="11"/>
    </row>
    <row r="755" spans="1:30">
      <c r="A755" s="55"/>
      <c r="B755" s="11"/>
      <c r="C755" s="11" t="s">
        <v>455</v>
      </c>
      <c r="D755" s="11"/>
      <c r="E755" s="11" t="s">
        <v>280</v>
      </c>
      <c r="F755" s="231">
        <v>49</v>
      </c>
      <c r="G755" s="236">
        <v>104.159992673993</v>
      </c>
      <c r="H755" s="236">
        <v>21909.16</v>
      </c>
      <c r="I755" s="236">
        <v>447.12571428571403</v>
      </c>
      <c r="J755" s="226">
        <v>10.133333333333301</v>
      </c>
      <c r="L755" s="11">
        <v>34</v>
      </c>
      <c r="M755" s="236">
        <v>8797.57</v>
      </c>
      <c r="N755" s="236">
        <v>586.50466666666705</v>
      </c>
      <c r="O755" s="11">
        <v>1</v>
      </c>
      <c r="P755" s="236">
        <v>230.7</v>
      </c>
      <c r="Q755" s="236">
        <v>230.7</v>
      </c>
      <c r="R755" s="11">
        <v>48</v>
      </c>
      <c r="S755" s="236">
        <v>21678.46</v>
      </c>
      <c r="T755" s="236">
        <v>451.63458333333301</v>
      </c>
      <c r="U755" s="239"/>
      <c r="V755" s="11"/>
      <c r="W755" s="11"/>
      <c r="X755" s="11"/>
      <c r="Y755" s="11"/>
      <c r="Z755" s="11"/>
      <c r="AA755" s="11"/>
      <c r="AB755" s="11"/>
      <c r="AC755" s="11"/>
      <c r="AD755" s="11"/>
    </row>
    <row r="756" spans="1:30">
      <c r="A756" s="55"/>
      <c r="B756" s="11"/>
      <c r="C756" s="11" t="s">
        <v>691</v>
      </c>
      <c r="D756" s="11"/>
      <c r="E756" s="11" t="s">
        <v>280</v>
      </c>
      <c r="F756" s="231">
        <v>8</v>
      </c>
      <c r="G756" s="236">
        <v>29.815384615384598</v>
      </c>
      <c r="H756" s="236">
        <v>4080.25</v>
      </c>
      <c r="I756" s="236">
        <v>510.03125</v>
      </c>
      <c r="J756" s="226">
        <v>10</v>
      </c>
      <c r="L756" s="11">
        <v>6</v>
      </c>
      <c r="M756" s="236">
        <v>336.14</v>
      </c>
      <c r="N756" s="236">
        <v>168.07</v>
      </c>
      <c r="O756" s="11"/>
      <c r="P756" s="236"/>
      <c r="Q756" s="236"/>
      <c r="R756" s="11">
        <v>8</v>
      </c>
      <c r="S756" s="236">
        <v>4080.25</v>
      </c>
      <c r="T756" s="236">
        <v>510.03125</v>
      </c>
      <c r="U756" s="239"/>
      <c r="V756" s="11"/>
      <c r="W756" s="11"/>
      <c r="X756" s="11"/>
      <c r="Y756" s="11"/>
      <c r="Z756" s="11"/>
      <c r="AA756" s="11"/>
      <c r="AB756" s="11"/>
      <c r="AC756" s="11"/>
      <c r="AD756" s="11"/>
    </row>
    <row r="757" spans="1:30">
      <c r="A757" s="55"/>
      <c r="B757" s="11"/>
      <c r="C757" s="11" t="s">
        <v>456</v>
      </c>
      <c r="D757" s="11"/>
      <c r="E757" s="11" t="s">
        <v>274</v>
      </c>
      <c r="F757" s="231">
        <v>1</v>
      </c>
      <c r="G757" s="236"/>
      <c r="H757" s="236">
        <v>493.47</v>
      </c>
      <c r="I757" s="236">
        <v>493.47</v>
      </c>
      <c r="J757" s="226"/>
      <c r="L757" s="11">
        <v>1</v>
      </c>
      <c r="M757" s="236"/>
      <c r="N757" s="236"/>
      <c r="O757" s="11"/>
      <c r="P757" s="236"/>
      <c r="Q757" s="236"/>
      <c r="R757" s="11">
        <v>1</v>
      </c>
      <c r="S757" s="236">
        <v>493.47</v>
      </c>
      <c r="T757" s="236">
        <v>493.47</v>
      </c>
      <c r="U757" s="239"/>
      <c r="V757" s="11"/>
      <c r="W757" s="11"/>
      <c r="X757" s="11"/>
      <c r="Y757" s="11"/>
      <c r="Z757" s="11"/>
      <c r="AA757" s="11"/>
      <c r="AB757" s="11"/>
      <c r="AC757" s="11"/>
      <c r="AD757" s="11"/>
    </row>
    <row r="758" spans="1:30">
      <c r="A758" s="55"/>
      <c r="B758" s="11"/>
      <c r="C758" s="11" t="s">
        <v>457</v>
      </c>
      <c r="D758" s="11"/>
      <c r="E758" s="11" t="s">
        <v>458</v>
      </c>
      <c r="F758" s="231">
        <v>4</v>
      </c>
      <c r="G758" s="236">
        <v>64.682857142857102</v>
      </c>
      <c r="H758" s="236">
        <v>1988.95</v>
      </c>
      <c r="I758" s="236">
        <v>497.23750000000001</v>
      </c>
      <c r="J758" s="226">
        <v>7</v>
      </c>
      <c r="L758" s="11">
        <v>3</v>
      </c>
      <c r="M758" s="236">
        <v>292.27999999999997</v>
      </c>
      <c r="N758" s="236">
        <v>292.27999999999997</v>
      </c>
      <c r="O758" s="11"/>
      <c r="P758" s="236"/>
      <c r="Q758" s="236"/>
      <c r="R758" s="11">
        <v>4</v>
      </c>
      <c r="S758" s="236">
        <v>1988.95</v>
      </c>
      <c r="T758" s="236">
        <v>497.23750000000001</v>
      </c>
      <c r="U758" s="239"/>
      <c r="V758" s="11"/>
      <c r="W758" s="11"/>
      <c r="X758" s="11"/>
      <c r="Y758" s="11"/>
      <c r="Z758" s="11"/>
      <c r="AA758" s="11"/>
      <c r="AB758" s="11"/>
      <c r="AC758" s="11"/>
      <c r="AD758" s="11"/>
    </row>
    <row r="759" spans="1:30">
      <c r="A759" s="55"/>
      <c r="B759" s="11"/>
      <c r="C759" s="11" t="s">
        <v>692</v>
      </c>
      <c r="D759" s="11"/>
      <c r="E759" s="11" t="s">
        <v>124</v>
      </c>
      <c r="F759" s="231">
        <v>1</v>
      </c>
      <c r="G759" s="236"/>
      <c r="H759" s="236">
        <v>3174.08</v>
      </c>
      <c r="I759" s="236">
        <v>3174.08</v>
      </c>
      <c r="J759" s="226"/>
      <c r="L759" s="11">
        <v>1</v>
      </c>
      <c r="M759" s="236"/>
      <c r="N759" s="236"/>
      <c r="O759" s="11"/>
      <c r="P759" s="236"/>
      <c r="Q759" s="236"/>
      <c r="R759" s="11">
        <v>1</v>
      </c>
      <c r="S759" s="236">
        <v>3174.08</v>
      </c>
      <c r="T759" s="236">
        <v>3174.08</v>
      </c>
      <c r="U759" s="239"/>
      <c r="V759" s="11"/>
      <c r="W759" s="11"/>
      <c r="X759" s="11"/>
      <c r="Y759" s="11"/>
      <c r="Z759" s="11"/>
      <c r="AA759" s="11"/>
      <c r="AB759" s="11"/>
      <c r="AC759" s="11"/>
      <c r="AD759" s="11"/>
    </row>
    <row r="760" spans="1:30">
      <c r="A760" s="55"/>
      <c r="B760" s="11"/>
      <c r="C760" s="11" t="s">
        <v>459</v>
      </c>
      <c r="D760" s="11"/>
      <c r="E760" s="11" t="s">
        <v>124</v>
      </c>
      <c r="F760" s="231">
        <v>40</v>
      </c>
      <c r="G760" s="236">
        <v>66.084667277167298</v>
      </c>
      <c r="H760" s="236">
        <v>23005.95</v>
      </c>
      <c r="I760" s="236">
        <v>575.14874999999995</v>
      </c>
      <c r="J760" s="226">
        <v>10.8888888888889</v>
      </c>
      <c r="L760" s="11">
        <v>31</v>
      </c>
      <c r="M760" s="236">
        <v>5574.24</v>
      </c>
      <c r="N760" s="236">
        <v>619.36</v>
      </c>
      <c r="O760" s="11">
        <v>2</v>
      </c>
      <c r="P760" s="236">
        <v>870.53</v>
      </c>
      <c r="Q760" s="236">
        <v>435.26499999999999</v>
      </c>
      <c r="R760" s="11">
        <v>38</v>
      </c>
      <c r="S760" s="236">
        <v>22135.42</v>
      </c>
      <c r="T760" s="236">
        <v>582.51105263157899</v>
      </c>
      <c r="U760" s="239"/>
      <c r="V760" s="11"/>
      <c r="W760" s="11"/>
      <c r="X760" s="11"/>
      <c r="Y760" s="11"/>
      <c r="Z760" s="11"/>
      <c r="AA760" s="11"/>
      <c r="AB760" s="11"/>
      <c r="AC760" s="11"/>
      <c r="AD760" s="11"/>
    </row>
    <row r="761" spans="1:30">
      <c r="A761" s="55"/>
      <c r="B761" s="11"/>
      <c r="C761" s="11" t="s">
        <v>693</v>
      </c>
      <c r="D761" s="11"/>
      <c r="E761" s="11" t="s">
        <v>184</v>
      </c>
      <c r="F761" s="231">
        <v>1</v>
      </c>
      <c r="G761" s="236">
        <v>36.536923076923102</v>
      </c>
      <c r="H761" s="236">
        <v>237.23</v>
      </c>
      <c r="I761" s="236">
        <v>237.23</v>
      </c>
      <c r="J761" s="226">
        <v>13</v>
      </c>
      <c r="L761" s="11"/>
      <c r="M761" s="236">
        <v>237.23</v>
      </c>
      <c r="N761" s="236">
        <v>237.23</v>
      </c>
      <c r="O761" s="11"/>
      <c r="P761" s="236"/>
      <c r="Q761" s="236"/>
      <c r="R761" s="11">
        <v>1</v>
      </c>
      <c r="S761" s="236">
        <v>237.23</v>
      </c>
      <c r="T761" s="236">
        <v>237.23</v>
      </c>
      <c r="U761" s="239"/>
      <c r="V761" s="11"/>
      <c r="W761" s="11"/>
      <c r="X761" s="11"/>
      <c r="Y761" s="11"/>
      <c r="Z761" s="11"/>
      <c r="AA761" s="11"/>
      <c r="AB761" s="11"/>
      <c r="AC761" s="11"/>
      <c r="AD761" s="11"/>
    </row>
    <row r="762" spans="1:30">
      <c r="A762" s="55"/>
      <c r="B762" s="11"/>
      <c r="C762" s="11" t="s">
        <v>460</v>
      </c>
      <c r="D762" s="11"/>
      <c r="E762" s="11" t="s">
        <v>184</v>
      </c>
      <c r="F762" s="231">
        <v>12</v>
      </c>
      <c r="G762" s="236">
        <v>84.303186813186798</v>
      </c>
      <c r="H762" s="236">
        <v>9228.3700000000008</v>
      </c>
      <c r="I762" s="236">
        <v>769.03083333333302</v>
      </c>
      <c r="J762" s="226">
        <v>11</v>
      </c>
      <c r="L762" s="11">
        <v>9</v>
      </c>
      <c r="M762" s="236">
        <v>2018.37</v>
      </c>
      <c r="N762" s="236">
        <v>672.79</v>
      </c>
      <c r="O762" s="11"/>
      <c r="P762" s="236"/>
      <c r="Q762" s="236"/>
      <c r="R762" s="11">
        <v>12</v>
      </c>
      <c r="S762" s="236">
        <v>9228.3700000000008</v>
      </c>
      <c r="T762" s="236">
        <v>769.03083333333302</v>
      </c>
      <c r="U762" s="239"/>
      <c r="V762" s="11"/>
      <c r="W762" s="11"/>
      <c r="X762" s="11"/>
      <c r="Y762" s="11"/>
      <c r="Z762" s="11"/>
      <c r="AA762" s="11"/>
      <c r="AB762" s="11"/>
      <c r="AC762" s="11"/>
      <c r="AD762" s="11"/>
    </row>
    <row r="763" spans="1:30">
      <c r="A763" s="55"/>
      <c r="B763" s="11"/>
      <c r="C763" s="11" t="s">
        <v>461</v>
      </c>
      <c r="D763" s="11"/>
      <c r="E763" s="11" t="s">
        <v>462</v>
      </c>
      <c r="F763" s="231">
        <v>4</v>
      </c>
      <c r="G763" s="236">
        <v>72.051153846153795</v>
      </c>
      <c r="H763" s="236">
        <v>2640.19</v>
      </c>
      <c r="I763" s="236">
        <v>660.04750000000001</v>
      </c>
      <c r="J763" s="226">
        <v>13</v>
      </c>
      <c r="L763" s="11">
        <v>2</v>
      </c>
      <c r="M763" s="236">
        <v>1473.33</v>
      </c>
      <c r="N763" s="236">
        <v>736.66499999999996</v>
      </c>
      <c r="O763" s="11"/>
      <c r="P763" s="236"/>
      <c r="Q763" s="236"/>
      <c r="R763" s="11">
        <v>4</v>
      </c>
      <c r="S763" s="236">
        <v>2640.19</v>
      </c>
      <c r="T763" s="236">
        <v>660.04750000000001</v>
      </c>
      <c r="U763" s="239"/>
      <c r="V763" s="11"/>
      <c r="W763" s="11"/>
      <c r="X763" s="11"/>
      <c r="Y763" s="11"/>
      <c r="Z763" s="11"/>
      <c r="AA763" s="11"/>
      <c r="AB763" s="11"/>
      <c r="AC763" s="11"/>
      <c r="AD763" s="11"/>
    </row>
    <row r="764" spans="1:30">
      <c r="A764" s="55"/>
      <c r="B764" s="11"/>
      <c r="C764" s="11" t="s">
        <v>652</v>
      </c>
      <c r="D764" s="11"/>
      <c r="E764" s="11" t="s">
        <v>462</v>
      </c>
      <c r="F764" s="231">
        <v>30</v>
      </c>
      <c r="G764" s="236">
        <v>90.007765567765603</v>
      </c>
      <c r="H764" s="236">
        <v>17275.240000000002</v>
      </c>
      <c r="I764" s="236">
        <v>575.84133333333295</v>
      </c>
      <c r="J764" s="226">
        <v>10.8888888888889</v>
      </c>
      <c r="L764" s="11">
        <v>19</v>
      </c>
      <c r="M764" s="236">
        <v>6701.69</v>
      </c>
      <c r="N764" s="236">
        <v>609.244545454545</v>
      </c>
      <c r="O764" s="11">
        <v>1</v>
      </c>
      <c r="P764" s="236">
        <v>432.32</v>
      </c>
      <c r="Q764" s="236">
        <v>432.32</v>
      </c>
      <c r="R764" s="11">
        <v>29</v>
      </c>
      <c r="S764" s="236">
        <v>16842.919999999998</v>
      </c>
      <c r="T764" s="236">
        <v>580.79034482758595</v>
      </c>
      <c r="U764" s="239"/>
      <c r="V764" s="11"/>
      <c r="W764" s="11"/>
      <c r="X764" s="11"/>
      <c r="Y764" s="11"/>
      <c r="Z764" s="11"/>
      <c r="AA764" s="11"/>
      <c r="AB764" s="11"/>
      <c r="AC764" s="11"/>
      <c r="AD764" s="11"/>
    </row>
    <row r="765" spans="1:30">
      <c r="A765" s="55"/>
      <c r="B765" s="11"/>
      <c r="C765" s="11" t="s">
        <v>766</v>
      </c>
      <c r="D765" s="11"/>
      <c r="E765" s="11" t="s">
        <v>462</v>
      </c>
      <c r="F765" s="231">
        <v>1</v>
      </c>
      <c r="G765" s="236"/>
      <c r="H765" s="236">
        <v>275.01</v>
      </c>
      <c r="I765" s="236">
        <v>275.01</v>
      </c>
      <c r="J765" s="226"/>
      <c r="L765" s="11">
        <v>1</v>
      </c>
      <c r="M765" s="236"/>
      <c r="N765" s="236"/>
      <c r="O765" s="11"/>
      <c r="P765" s="236"/>
      <c r="Q765" s="236"/>
      <c r="R765" s="11">
        <v>1</v>
      </c>
      <c r="S765" s="236">
        <v>275.01</v>
      </c>
      <c r="T765" s="236">
        <v>275.01</v>
      </c>
      <c r="U765" s="239"/>
      <c r="V765" s="11"/>
      <c r="W765" s="11"/>
      <c r="X765" s="11"/>
      <c r="Y765" s="11"/>
      <c r="Z765" s="11"/>
      <c r="AA765" s="11"/>
      <c r="AB765" s="11"/>
      <c r="AC765" s="11"/>
      <c r="AD765" s="11"/>
    </row>
    <row r="766" spans="1:30">
      <c r="A766" s="55"/>
      <c r="B766" s="11"/>
      <c r="C766" s="11" t="s">
        <v>466</v>
      </c>
      <c r="D766" s="11"/>
      <c r="E766" s="11" t="s">
        <v>145</v>
      </c>
      <c r="F766" s="231">
        <v>12</v>
      </c>
      <c r="G766" s="236">
        <v>94.369743589743607</v>
      </c>
      <c r="H766" s="236">
        <v>4514.6899999999996</v>
      </c>
      <c r="I766" s="236">
        <v>376.22416666666697</v>
      </c>
      <c r="J766" s="226">
        <v>10</v>
      </c>
      <c r="L766" s="11">
        <v>9</v>
      </c>
      <c r="M766" s="236">
        <v>1351.35</v>
      </c>
      <c r="N766" s="236">
        <v>450.45</v>
      </c>
      <c r="O766" s="11">
        <v>1</v>
      </c>
      <c r="P766" s="236">
        <v>382.4</v>
      </c>
      <c r="Q766" s="236">
        <v>382.4</v>
      </c>
      <c r="R766" s="11">
        <v>11</v>
      </c>
      <c r="S766" s="236">
        <v>4132.29</v>
      </c>
      <c r="T766" s="236">
        <v>375.66272727272701</v>
      </c>
      <c r="U766" s="239"/>
      <c r="V766" s="11"/>
      <c r="W766" s="11"/>
      <c r="X766" s="11"/>
      <c r="Y766" s="11"/>
      <c r="Z766" s="11"/>
      <c r="AA766" s="11"/>
      <c r="AB766" s="11"/>
      <c r="AC766" s="11"/>
      <c r="AD766" s="11"/>
    </row>
    <row r="767" spans="1:30">
      <c r="A767" s="55"/>
      <c r="B767" s="11"/>
      <c r="C767" s="11" t="s">
        <v>694</v>
      </c>
      <c r="D767" s="11"/>
      <c r="E767" s="11" t="s">
        <v>59</v>
      </c>
      <c r="F767" s="231">
        <v>3</v>
      </c>
      <c r="G767" s="236"/>
      <c r="H767" s="236">
        <v>822.58</v>
      </c>
      <c r="I767" s="236">
        <v>274.19333333333299</v>
      </c>
      <c r="J767" s="226"/>
      <c r="L767" s="11">
        <v>3</v>
      </c>
      <c r="M767" s="236"/>
      <c r="N767" s="236"/>
      <c r="O767" s="11"/>
      <c r="P767" s="236"/>
      <c r="Q767" s="236"/>
      <c r="R767" s="11">
        <v>3</v>
      </c>
      <c r="S767" s="236">
        <v>822.58</v>
      </c>
      <c r="T767" s="236">
        <v>274.19333333333299</v>
      </c>
      <c r="U767" s="239"/>
      <c r="V767" s="11"/>
      <c r="W767" s="11"/>
      <c r="X767" s="11"/>
      <c r="Y767" s="11"/>
      <c r="Z767" s="11"/>
      <c r="AA767" s="11"/>
      <c r="AB767" s="11"/>
      <c r="AC767" s="11"/>
      <c r="AD767" s="11"/>
    </row>
    <row r="768" spans="1:30">
      <c r="A768" s="55"/>
      <c r="B768" s="11"/>
      <c r="C768" s="11" t="s">
        <v>467</v>
      </c>
      <c r="D768" s="11"/>
      <c r="E768" s="11" t="s">
        <v>468</v>
      </c>
      <c r="F768" s="231">
        <v>9</v>
      </c>
      <c r="G768" s="236">
        <v>130.24250000000001</v>
      </c>
      <c r="H768" s="236">
        <v>3747.6</v>
      </c>
      <c r="I768" s="236">
        <v>416.4</v>
      </c>
      <c r="J768" s="226">
        <v>4</v>
      </c>
      <c r="L768" s="11">
        <v>7</v>
      </c>
      <c r="M768" s="236">
        <v>921.27</v>
      </c>
      <c r="N768" s="236">
        <v>460.63499999999999</v>
      </c>
      <c r="O768" s="11"/>
      <c r="P768" s="236"/>
      <c r="Q768" s="236"/>
      <c r="R768" s="11">
        <v>9</v>
      </c>
      <c r="S768" s="236">
        <v>3747.6</v>
      </c>
      <c r="T768" s="236">
        <v>416.4</v>
      </c>
      <c r="U768" s="239"/>
      <c r="V768" s="11"/>
      <c r="W768" s="11"/>
      <c r="X768" s="11"/>
      <c r="Y768" s="11"/>
      <c r="Z768" s="11"/>
      <c r="AA768" s="11"/>
      <c r="AB768" s="11"/>
      <c r="AC768" s="11"/>
      <c r="AD768" s="11"/>
    </row>
    <row r="769" spans="1:30">
      <c r="A769" s="55"/>
      <c r="B769" s="11"/>
      <c r="C769" s="11" t="s">
        <v>793</v>
      </c>
      <c r="D769" s="11"/>
      <c r="E769" s="11" t="s">
        <v>468</v>
      </c>
      <c r="F769" s="231">
        <v>1</v>
      </c>
      <c r="G769" s="236">
        <v>47.53</v>
      </c>
      <c r="H769" s="236">
        <v>166.71</v>
      </c>
      <c r="I769" s="236">
        <v>166.71</v>
      </c>
      <c r="J769" s="226">
        <v>7</v>
      </c>
      <c r="L769" s="11"/>
      <c r="M769" s="236">
        <v>166.71</v>
      </c>
      <c r="N769" s="236">
        <v>166.71</v>
      </c>
      <c r="O769" s="11"/>
      <c r="P769" s="236"/>
      <c r="Q769" s="236"/>
      <c r="R769" s="11">
        <v>1</v>
      </c>
      <c r="S769" s="236">
        <v>166.71</v>
      </c>
      <c r="T769" s="236">
        <v>166.71</v>
      </c>
      <c r="U769" s="239"/>
      <c r="V769" s="11"/>
      <c r="W769" s="11"/>
      <c r="X769" s="11"/>
      <c r="Y769" s="11"/>
      <c r="Z769" s="11"/>
      <c r="AA769" s="11"/>
      <c r="AB769" s="11"/>
      <c r="AC769" s="11"/>
      <c r="AD769" s="11"/>
    </row>
    <row r="770" spans="1:30">
      <c r="A770" s="55"/>
      <c r="B770" s="11"/>
      <c r="C770" s="11" t="s">
        <v>469</v>
      </c>
      <c r="D770" s="11"/>
      <c r="E770" s="11" t="s">
        <v>234</v>
      </c>
      <c r="F770" s="231">
        <v>75</v>
      </c>
      <c r="G770" s="236">
        <v>120.10914181056999</v>
      </c>
      <c r="H770" s="236">
        <v>39243.449999999997</v>
      </c>
      <c r="I770" s="236">
        <v>523.24599999999998</v>
      </c>
      <c r="J770" s="226">
        <v>11.285714285714301</v>
      </c>
      <c r="L770" s="11">
        <v>54</v>
      </c>
      <c r="M770" s="236">
        <v>17871.68</v>
      </c>
      <c r="N770" s="236">
        <v>851.032380952381</v>
      </c>
      <c r="O770" s="11">
        <v>3</v>
      </c>
      <c r="P770" s="236">
        <v>2680.52</v>
      </c>
      <c r="Q770" s="236">
        <v>893.506666666667</v>
      </c>
      <c r="R770" s="11">
        <v>72</v>
      </c>
      <c r="S770" s="236">
        <v>36562.93</v>
      </c>
      <c r="T770" s="236">
        <v>507.818472222222</v>
      </c>
      <c r="U770" s="239"/>
      <c r="V770" s="11"/>
      <c r="W770" s="11"/>
      <c r="X770" s="11"/>
      <c r="Y770" s="11"/>
      <c r="Z770" s="11"/>
      <c r="AA770" s="11"/>
      <c r="AB770" s="11"/>
      <c r="AC770" s="11"/>
      <c r="AD770" s="11"/>
    </row>
    <row r="771" spans="1:30">
      <c r="A771" s="55"/>
      <c r="B771" s="11"/>
      <c r="C771" s="11" t="s">
        <v>472</v>
      </c>
      <c r="D771" s="11"/>
      <c r="E771" s="11" t="s">
        <v>70</v>
      </c>
      <c r="F771" s="231">
        <v>5</v>
      </c>
      <c r="G771" s="236">
        <v>33.530384615384598</v>
      </c>
      <c r="H771" s="236">
        <v>2364.13</v>
      </c>
      <c r="I771" s="236">
        <v>472.82600000000002</v>
      </c>
      <c r="J771" s="226">
        <v>13</v>
      </c>
      <c r="L771" s="11">
        <v>3</v>
      </c>
      <c r="M771" s="236">
        <v>619.79</v>
      </c>
      <c r="N771" s="236">
        <v>309.89499999999998</v>
      </c>
      <c r="O771" s="11">
        <v>1</v>
      </c>
      <c r="P771" s="236">
        <v>336.64</v>
      </c>
      <c r="Q771" s="236">
        <v>336.64</v>
      </c>
      <c r="R771" s="11">
        <v>4</v>
      </c>
      <c r="S771" s="236">
        <v>2027.49</v>
      </c>
      <c r="T771" s="236">
        <v>506.8725</v>
      </c>
      <c r="U771" s="239"/>
      <c r="V771" s="11"/>
      <c r="W771" s="11"/>
      <c r="X771" s="11"/>
      <c r="Y771" s="11"/>
      <c r="Z771" s="11"/>
      <c r="AA771" s="11"/>
      <c r="AB771" s="11"/>
      <c r="AC771" s="11"/>
      <c r="AD771" s="11"/>
    </row>
    <row r="772" spans="1:30">
      <c r="A772" s="55"/>
      <c r="B772" s="11"/>
      <c r="C772" s="11" t="s">
        <v>473</v>
      </c>
      <c r="D772" s="11"/>
      <c r="E772" s="11" t="s">
        <v>207</v>
      </c>
      <c r="F772" s="231">
        <v>27</v>
      </c>
      <c r="G772" s="236">
        <v>136.232185592186</v>
      </c>
      <c r="H772" s="236">
        <v>16724.73</v>
      </c>
      <c r="I772" s="236">
        <v>619.43444444444401</v>
      </c>
      <c r="J772" s="226">
        <v>8.5555555555555607</v>
      </c>
      <c r="L772" s="11">
        <v>18</v>
      </c>
      <c r="M772" s="236">
        <v>6524.66</v>
      </c>
      <c r="N772" s="236">
        <v>724.96222222222195</v>
      </c>
      <c r="O772" s="11">
        <v>1</v>
      </c>
      <c r="P772" s="236">
        <v>693.64</v>
      </c>
      <c r="Q772" s="236">
        <v>693.64</v>
      </c>
      <c r="R772" s="11">
        <v>26</v>
      </c>
      <c r="S772" s="236">
        <v>16031.09</v>
      </c>
      <c r="T772" s="236">
        <v>616.58038461538399</v>
      </c>
      <c r="U772" s="239"/>
      <c r="V772" s="11"/>
      <c r="W772" s="11"/>
      <c r="X772" s="11"/>
      <c r="Y772" s="11"/>
      <c r="Z772" s="11"/>
      <c r="AA772" s="11"/>
      <c r="AB772" s="11"/>
      <c r="AC772" s="11"/>
      <c r="AD772" s="11"/>
    </row>
    <row r="773" spans="1:30">
      <c r="A773" s="55"/>
      <c r="B773" s="11"/>
      <c r="C773" s="11" t="s">
        <v>474</v>
      </c>
      <c r="D773" s="11"/>
      <c r="E773" s="11" t="s">
        <v>153</v>
      </c>
      <c r="F773" s="231">
        <v>216</v>
      </c>
      <c r="G773" s="236">
        <v>115.123652878481</v>
      </c>
      <c r="H773" s="236">
        <v>138021.29999999999</v>
      </c>
      <c r="I773" s="236">
        <v>638.98749999999995</v>
      </c>
      <c r="J773" s="226">
        <v>10.2222222222222</v>
      </c>
      <c r="L773" s="11">
        <v>143</v>
      </c>
      <c r="M773" s="236">
        <v>63853.5</v>
      </c>
      <c r="N773" s="236">
        <v>874.70547945205499</v>
      </c>
      <c r="O773" s="11">
        <v>14</v>
      </c>
      <c r="P773" s="236">
        <v>12227.79</v>
      </c>
      <c r="Q773" s="236">
        <v>873.413571428571</v>
      </c>
      <c r="R773" s="11">
        <v>202</v>
      </c>
      <c r="S773" s="236">
        <v>125793.51</v>
      </c>
      <c r="T773" s="236">
        <v>622.74014851485197</v>
      </c>
      <c r="U773" s="239"/>
      <c r="V773" s="11"/>
      <c r="W773" s="11"/>
      <c r="X773" s="11"/>
      <c r="Y773" s="11"/>
      <c r="Z773" s="11"/>
      <c r="AA773" s="11"/>
      <c r="AB773" s="11"/>
      <c r="AC773" s="11"/>
      <c r="AD773" s="11"/>
    </row>
    <row r="774" spans="1:30">
      <c r="A774" s="55"/>
      <c r="B774" s="11"/>
      <c r="C774" s="11" t="s">
        <v>696</v>
      </c>
      <c r="D774" s="11"/>
      <c r="E774" s="11" t="s">
        <v>153</v>
      </c>
      <c r="F774" s="231">
        <v>40</v>
      </c>
      <c r="G774" s="236">
        <v>121.351675139265</v>
      </c>
      <c r="H774" s="236">
        <v>26850.02</v>
      </c>
      <c r="I774" s="236">
        <v>671.25049999999999</v>
      </c>
      <c r="J774" s="226">
        <v>10.789473684210501</v>
      </c>
      <c r="L774" s="11">
        <v>21</v>
      </c>
      <c r="M774" s="236">
        <v>18069.84</v>
      </c>
      <c r="N774" s="236">
        <v>951.04421052631596</v>
      </c>
      <c r="O774" s="11"/>
      <c r="P774" s="236"/>
      <c r="Q774" s="236"/>
      <c r="R774" s="11">
        <v>40</v>
      </c>
      <c r="S774" s="236">
        <v>26850.02</v>
      </c>
      <c r="T774" s="236">
        <v>671.25049999999999</v>
      </c>
      <c r="U774" s="239"/>
      <c r="V774" s="11"/>
      <c r="W774" s="11"/>
      <c r="X774" s="11"/>
      <c r="Y774" s="11"/>
      <c r="Z774" s="11"/>
      <c r="AA774" s="11"/>
      <c r="AB774" s="11"/>
      <c r="AC774" s="11"/>
      <c r="AD774" s="11"/>
    </row>
    <row r="775" spans="1:30">
      <c r="A775" s="55"/>
      <c r="B775" s="11"/>
      <c r="C775" s="11" t="s">
        <v>476</v>
      </c>
      <c r="D775" s="11"/>
      <c r="E775" s="11" t="s">
        <v>68</v>
      </c>
      <c r="F775" s="231">
        <v>1</v>
      </c>
      <c r="G775" s="236"/>
      <c r="H775" s="236">
        <v>248.57</v>
      </c>
      <c r="I775" s="236">
        <v>248.57</v>
      </c>
      <c r="J775" s="226"/>
      <c r="L775" s="11">
        <v>1</v>
      </c>
      <c r="M775" s="236"/>
      <c r="N775" s="236"/>
      <c r="O775" s="11"/>
      <c r="P775" s="236"/>
      <c r="Q775" s="236"/>
      <c r="R775" s="11">
        <v>1</v>
      </c>
      <c r="S775" s="236">
        <v>248.57</v>
      </c>
      <c r="T775" s="236">
        <v>248.57</v>
      </c>
      <c r="U775" s="239"/>
      <c r="V775" s="11"/>
      <c r="W775" s="11"/>
      <c r="X775" s="11"/>
      <c r="Y775" s="11"/>
      <c r="Z775" s="11"/>
      <c r="AA775" s="11"/>
      <c r="AB775" s="11"/>
      <c r="AC775" s="11"/>
      <c r="AD775" s="11"/>
    </row>
    <row r="776" spans="1:30">
      <c r="A776" s="55"/>
      <c r="B776" s="11"/>
      <c r="C776" s="11" t="s">
        <v>476</v>
      </c>
      <c r="D776" s="11"/>
      <c r="E776" s="11" t="s">
        <v>477</v>
      </c>
      <c r="F776" s="231">
        <v>4</v>
      </c>
      <c r="G776" s="236"/>
      <c r="H776" s="236">
        <v>1532.29</v>
      </c>
      <c r="I776" s="236">
        <v>383.07249999999999</v>
      </c>
      <c r="J776" s="226"/>
      <c r="L776" s="11">
        <v>4</v>
      </c>
      <c r="M776" s="236"/>
      <c r="N776" s="236"/>
      <c r="O776" s="11"/>
      <c r="P776" s="236"/>
      <c r="Q776" s="236"/>
      <c r="R776" s="11">
        <v>4</v>
      </c>
      <c r="S776" s="236">
        <v>1532.29</v>
      </c>
      <c r="T776" s="236">
        <v>383.07249999999999</v>
      </c>
      <c r="U776" s="239"/>
      <c r="V776" s="11"/>
      <c r="W776" s="11"/>
      <c r="X776" s="11"/>
      <c r="Y776" s="11"/>
      <c r="Z776" s="11"/>
      <c r="AA776" s="11"/>
      <c r="AB776" s="11"/>
      <c r="AC776" s="11"/>
      <c r="AD776" s="11"/>
    </row>
    <row r="777" spans="1:30">
      <c r="A777" s="55"/>
      <c r="B777" s="11"/>
      <c r="C777" s="11" t="s">
        <v>476</v>
      </c>
      <c r="D777" s="11"/>
      <c r="E777" s="11" t="s">
        <v>110</v>
      </c>
      <c r="F777" s="231">
        <v>6</v>
      </c>
      <c r="G777" s="236">
        <v>52.6485155195682</v>
      </c>
      <c r="H777" s="236">
        <v>2750.33</v>
      </c>
      <c r="I777" s="236">
        <v>458.38833333333298</v>
      </c>
      <c r="J777" s="226">
        <v>15</v>
      </c>
      <c r="L777" s="11">
        <v>3</v>
      </c>
      <c r="M777" s="236">
        <v>1974.23</v>
      </c>
      <c r="N777" s="236">
        <v>658.07666666666705</v>
      </c>
      <c r="O777" s="11"/>
      <c r="P777" s="236"/>
      <c r="Q777" s="236"/>
      <c r="R777" s="11">
        <v>6</v>
      </c>
      <c r="S777" s="236">
        <v>2750.33</v>
      </c>
      <c r="T777" s="236">
        <v>458.38833333333298</v>
      </c>
      <c r="U777" s="239"/>
      <c r="V777" s="11"/>
      <c r="W777" s="11"/>
      <c r="X777" s="11"/>
      <c r="Y777" s="11"/>
      <c r="Z777" s="11"/>
      <c r="AA777" s="11"/>
      <c r="AB777" s="11"/>
      <c r="AC777" s="11"/>
      <c r="AD777" s="11"/>
    </row>
    <row r="778" spans="1:30">
      <c r="A778" s="55"/>
      <c r="B778" s="11"/>
      <c r="C778" s="11" t="s">
        <v>479</v>
      </c>
      <c r="D778" s="11"/>
      <c r="E778" s="11" t="s">
        <v>442</v>
      </c>
      <c r="F778" s="231">
        <v>23</v>
      </c>
      <c r="G778" s="236">
        <v>80.249963369963396</v>
      </c>
      <c r="H778" s="236">
        <v>9276.31</v>
      </c>
      <c r="I778" s="236">
        <v>403.31782608695602</v>
      </c>
      <c r="J778" s="226">
        <v>9</v>
      </c>
      <c r="L778" s="11">
        <v>20</v>
      </c>
      <c r="M778" s="236">
        <v>1126.58</v>
      </c>
      <c r="N778" s="236">
        <v>375.52666666666698</v>
      </c>
      <c r="O778" s="11"/>
      <c r="P778" s="236"/>
      <c r="Q778" s="236"/>
      <c r="R778" s="11">
        <v>23</v>
      </c>
      <c r="S778" s="236">
        <v>9276.31</v>
      </c>
      <c r="T778" s="236">
        <v>403.31782608695602</v>
      </c>
      <c r="U778" s="239"/>
      <c r="V778" s="11"/>
      <c r="W778" s="11"/>
      <c r="X778" s="11"/>
      <c r="Y778" s="11"/>
      <c r="Z778" s="11"/>
      <c r="AA778" s="11"/>
      <c r="AB778" s="11"/>
      <c r="AC778" s="11"/>
      <c r="AD778" s="11"/>
    </row>
    <row r="779" spans="1:30">
      <c r="A779" s="55"/>
      <c r="B779" s="11"/>
      <c r="C779" s="11" t="s">
        <v>480</v>
      </c>
      <c r="D779" s="11"/>
      <c r="E779" s="11" t="s">
        <v>135</v>
      </c>
      <c r="F779" s="231">
        <v>1</v>
      </c>
      <c r="G779" s="236">
        <v>52.687692307692302</v>
      </c>
      <c r="H779" s="236">
        <v>513.94000000000005</v>
      </c>
      <c r="I779" s="236">
        <v>513.94000000000005</v>
      </c>
      <c r="J779" s="226">
        <v>13</v>
      </c>
      <c r="L779" s="11"/>
      <c r="M779" s="236">
        <v>513.94000000000005</v>
      </c>
      <c r="N779" s="236">
        <v>513.94000000000005</v>
      </c>
      <c r="O779" s="11"/>
      <c r="P779" s="236"/>
      <c r="Q779" s="236"/>
      <c r="R779" s="11">
        <v>1</v>
      </c>
      <c r="S779" s="236">
        <v>513.94000000000005</v>
      </c>
      <c r="T779" s="236">
        <v>513.94000000000005</v>
      </c>
      <c r="U779" s="239"/>
      <c r="V779" s="11"/>
      <c r="W779" s="11"/>
      <c r="X779" s="11"/>
      <c r="Y779" s="11"/>
      <c r="Z779" s="11"/>
      <c r="AA779" s="11"/>
      <c r="AB779" s="11"/>
      <c r="AC779" s="11"/>
      <c r="AD779" s="11"/>
    </row>
    <row r="780" spans="1:30">
      <c r="A780" s="55"/>
      <c r="B780" s="11"/>
      <c r="C780" s="11" t="s">
        <v>697</v>
      </c>
      <c r="D780" s="11"/>
      <c r="E780" s="11" t="s">
        <v>135</v>
      </c>
      <c r="F780" s="231">
        <v>1</v>
      </c>
      <c r="G780" s="236"/>
      <c r="H780" s="236">
        <v>130.72</v>
      </c>
      <c r="I780" s="236">
        <v>130.72</v>
      </c>
      <c r="J780" s="226"/>
      <c r="L780" s="11">
        <v>1</v>
      </c>
      <c r="M780" s="236"/>
      <c r="N780" s="236"/>
      <c r="O780" s="11"/>
      <c r="P780" s="236"/>
      <c r="Q780" s="236"/>
      <c r="R780" s="11">
        <v>1</v>
      </c>
      <c r="S780" s="236">
        <v>130.72</v>
      </c>
      <c r="T780" s="236">
        <v>130.72</v>
      </c>
      <c r="U780" s="239"/>
      <c r="V780" s="11"/>
      <c r="W780" s="11"/>
      <c r="X780" s="11"/>
      <c r="Y780" s="11"/>
      <c r="Z780" s="11"/>
      <c r="AA780" s="11"/>
      <c r="AB780" s="11"/>
      <c r="AC780" s="11"/>
      <c r="AD780" s="11"/>
    </row>
    <row r="781" spans="1:30">
      <c r="A781" s="55"/>
      <c r="B781" s="11"/>
      <c r="C781" s="11" t="s">
        <v>698</v>
      </c>
      <c r="D781" s="11"/>
      <c r="E781" s="11" t="s">
        <v>54</v>
      </c>
      <c r="F781" s="231">
        <v>1</v>
      </c>
      <c r="G781" s="236">
        <v>70.111428571428604</v>
      </c>
      <c r="H781" s="236">
        <v>240.78</v>
      </c>
      <c r="I781" s="236">
        <v>240.78</v>
      </c>
      <c r="J781" s="226">
        <v>7</v>
      </c>
      <c r="L781" s="11"/>
      <c r="M781" s="236">
        <v>240.78</v>
      </c>
      <c r="N781" s="236">
        <v>240.78</v>
      </c>
      <c r="O781" s="11"/>
      <c r="P781" s="236"/>
      <c r="Q781" s="236"/>
      <c r="R781" s="11">
        <v>1</v>
      </c>
      <c r="S781" s="236">
        <v>240.78</v>
      </c>
      <c r="T781" s="236">
        <v>240.78</v>
      </c>
      <c r="U781" s="239"/>
      <c r="V781" s="11"/>
      <c r="W781" s="11"/>
      <c r="X781" s="11"/>
      <c r="Y781" s="11"/>
      <c r="Z781" s="11"/>
      <c r="AA781" s="11"/>
      <c r="AB781" s="11"/>
      <c r="AC781" s="11"/>
      <c r="AD781" s="11"/>
    </row>
    <row r="782" spans="1:30">
      <c r="A782" s="55"/>
      <c r="B782" s="11"/>
      <c r="C782" s="11" t="s">
        <v>482</v>
      </c>
      <c r="D782" s="11"/>
      <c r="E782" s="11" t="s">
        <v>212</v>
      </c>
      <c r="F782" s="231">
        <v>28</v>
      </c>
      <c r="G782" s="236">
        <v>95.375244200244197</v>
      </c>
      <c r="H782" s="236">
        <v>15728.48</v>
      </c>
      <c r="I782" s="236">
        <v>561.73142857142898</v>
      </c>
      <c r="J782" s="226">
        <v>8.8333333333333304</v>
      </c>
      <c r="L782" s="11">
        <v>21</v>
      </c>
      <c r="M782" s="236">
        <v>3917.13</v>
      </c>
      <c r="N782" s="236">
        <v>559.59</v>
      </c>
      <c r="O782" s="11"/>
      <c r="P782" s="236"/>
      <c r="Q782" s="236"/>
      <c r="R782" s="11">
        <v>28</v>
      </c>
      <c r="S782" s="236">
        <v>15728.48</v>
      </c>
      <c r="T782" s="236">
        <v>561.73142857142898</v>
      </c>
      <c r="U782" s="239"/>
      <c r="V782" s="11"/>
      <c r="W782" s="11"/>
      <c r="X782" s="11"/>
      <c r="Y782" s="11"/>
      <c r="Z782" s="11"/>
      <c r="AA782" s="11"/>
      <c r="AB782" s="11"/>
      <c r="AC782" s="11"/>
      <c r="AD782" s="11"/>
    </row>
    <row r="783" spans="1:30">
      <c r="A783" s="55"/>
      <c r="B783" s="11"/>
      <c r="C783" s="11" t="s">
        <v>699</v>
      </c>
      <c r="D783" s="11"/>
      <c r="E783" s="11" t="s">
        <v>212</v>
      </c>
      <c r="F783" s="231">
        <v>5</v>
      </c>
      <c r="G783" s="236"/>
      <c r="H783" s="236">
        <v>3877.47</v>
      </c>
      <c r="I783" s="236">
        <v>775.49400000000003</v>
      </c>
      <c r="J783" s="226"/>
      <c r="L783" s="11">
        <v>5</v>
      </c>
      <c r="M783" s="236"/>
      <c r="N783" s="236"/>
      <c r="O783" s="11"/>
      <c r="P783" s="236"/>
      <c r="Q783" s="236"/>
      <c r="R783" s="11">
        <v>5</v>
      </c>
      <c r="S783" s="236">
        <v>3877.47</v>
      </c>
      <c r="T783" s="236">
        <v>775.49400000000003</v>
      </c>
      <c r="U783" s="239"/>
      <c r="V783" s="11"/>
      <c r="W783" s="11"/>
      <c r="X783" s="11"/>
      <c r="Y783" s="11"/>
      <c r="Z783" s="11"/>
      <c r="AA783" s="11"/>
      <c r="AB783" s="11"/>
      <c r="AC783" s="11"/>
      <c r="AD783" s="11"/>
    </row>
    <row r="784" spans="1:30">
      <c r="A784" s="55"/>
      <c r="B784" s="11"/>
      <c r="C784" s="11" t="s">
        <v>483</v>
      </c>
      <c r="D784" s="11"/>
      <c r="E784" s="11" t="s">
        <v>98</v>
      </c>
      <c r="F784" s="231">
        <v>200</v>
      </c>
      <c r="G784" s="236">
        <v>91.050375923783804</v>
      </c>
      <c r="H784" s="236">
        <v>92650.5</v>
      </c>
      <c r="I784" s="236">
        <v>463.2525</v>
      </c>
      <c r="J784" s="226">
        <v>10.1666666666667</v>
      </c>
      <c r="L784" s="11">
        <v>151</v>
      </c>
      <c r="M784" s="236">
        <v>31190.31</v>
      </c>
      <c r="N784" s="236">
        <v>636.53693877550995</v>
      </c>
      <c r="O784" s="11">
        <v>3</v>
      </c>
      <c r="P784" s="236">
        <v>1421.4</v>
      </c>
      <c r="Q784" s="236">
        <v>473.8</v>
      </c>
      <c r="R784" s="11">
        <v>197</v>
      </c>
      <c r="S784" s="236">
        <v>91229.1</v>
      </c>
      <c r="T784" s="236">
        <v>463.09187817258902</v>
      </c>
      <c r="U784" s="239"/>
      <c r="V784" s="11"/>
      <c r="W784" s="11"/>
      <c r="X784" s="11"/>
      <c r="Y784" s="11"/>
      <c r="Z784" s="11"/>
      <c r="AA784" s="11"/>
      <c r="AB784" s="11"/>
      <c r="AC784" s="11"/>
      <c r="AD784" s="11"/>
    </row>
    <row r="785" spans="1:30">
      <c r="A785" s="55"/>
      <c r="B785" s="11"/>
      <c r="C785" s="11" t="s">
        <v>700</v>
      </c>
      <c r="D785" s="11"/>
      <c r="E785" s="11" t="s">
        <v>98</v>
      </c>
      <c r="F785" s="231">
        <v>22</v>
      </c>
      <c r="G785" s="236">
        <v>52.740108363858397</v>
      </c>
      <c r="H785" s="236">
        <v>8036.52</v>
      </c>
      <c r="I785" s="236">
        <v>365.29636363636399</v>
      </c>
      <c r="J785" s="226">
        <v>10.8333333333333</v>
      </c>
      <c r="L785" s="11">
        <v>16</v>
      </c>
      <c r="M785" s="236">
        <v>2524.5100000000002</v>
      </c>
      <c r="N785" s="236">
        <v>420.75166666666701</v>
      </c>
      <c r="O785" s="11"/>
      <c r="P785" s="236"/>
      <c r="Q785" s="236"/>
      <c r="R785" s="11">
        <v>22</v>
      </c>
      <c r="S785" s="236">
        <v>8036.52</v>
      </c>
      <c r="T785" s="236">
        <v>365.29636363636399</v>
      </c>
      <c r="U785" s="239"/>
      <c r="V785" s="11"/>
      <c r="W785" s="11"/>
      <c r="X785" s="11"/>
      <c r="Y785" s="11"/>
      <c r="Z785" s="11"/>
      <c r="AA785" s="11"/>
      <c r="AB785" s="11"/>
      <c r="AC785" s="11"/>
      <c r="AD785" s="11"/>
    </row>
    <row r="786" spans="1:30">
      <c r="A786" s="55"/>
      <c r="B786" s="11"/>
      <c r="C786" s="11" t="s">
        <v>486</v>
      </c>
      <c r="D786" s="11"/>
      <c r="E786" s="11" t="s">
        <v>445</v>
      </c>
      <c r="F786" s="231">
        <v>3</v>
      </c>
      <c r="G786" s="236">
        <v>153.12875</v>
      </c>
      <c r="H786" s="236">
        <v>1981.78</v>
      </c>
      <c r="I786" s="236">
        <v>660.59333333333302</v>
      </c>
      <c r="J786" s="226">
        <v>8</v>
      </c>
      <c r="L786" s="11">
        <v>2</v>
      </c>
      <c r="M786" s="236">
        <v>918.77</v>
      </c>
      <c r="N786" s="236">
        <v>918.77</v>
      </c>
      <c r="O786" s="11"/>
      <c r="P786" s="236"/>
      <c r="Q786" s="236"/>
      <c r="R786" s="11">
        <v>3</v>
      </c>
      <c r="S786" s="236">
        <v>1981.78</v>
      </c>
      <c r="T786" s="236">
        <v>660.59333333333302</v>
      </c>
      <c r="U786" s="239"/>
      <c r="V786" s="11"/>
      <c r="W786" s="11"/>
      <c r="X786" s="11"/>
      <c r="Y786" s="11"/>
      <c r="Z786" s="11"/>
      <c r="AA786" s="11"/>
      <c r="AB786" s="11"/>
      <c r="AC786" s="11"/>
      <c r="AD786" s="11"/>
    </row>
    <row r="787" spans="1:30">
      <c r="A787" s="55"/>
      <c r="B787" s="11"/>
      <c r="C787" s="11" t="s">
        <v>488</v>
      </c>
      <c r="D787" s="11"/>
      <c r="E787" s="11" t="s">
        <v>489</v>
      </c>
      <c r="F787" s="231">
        <v>7</v>
      </c>
      <c r="G787" s="236">
        <v>49.43</v>
      </c>
      <c r="H787" s="236">
        <v>2759.66</v>
      </c>
      <c r="I787" s="236">
        <v>394.237142857143</v>
      </c>
      <c r="J787" s="226">
        <v>7</v>
      </c>
      <c r="L787" s="11">
        <v>5</v>
      </c>
      <c r="M787" s="236">
        <v>571.27</v>
      </c>
      <c r="N787" s="236">
        <v>285.63499999999999</v>
      </c>
      <c r="O787" s="11"/>
      <c r="P787" s="236"/>
      <c r="Q787" s="236"/>
      <c r="R787" s="11">
        <v>7</v>
      </c>
      <c r="S787" s="236">
        <v>2759.66</v>
      </c>
      <c r="T787" s="236">
        <v>394.237142857143</v>
      </c>
      <c r="U787" s="239"/>
      <c r="V787" s="11"/>
      <c r="W787" s="11"/>
      <c r="X787" s="11"/>
      <c r="Y787" s="11"/>
      <c r="Z787" s="11"/>
      <c r="AA787" s="11"/>
      <c r="AB787" s="11"/>
      <c r="AC787" s="11"/>
      <c r="AD787" s="11"/>
    </row>
    <row r="788" spans="1:30">
      <c r="A788" s="55"/>
      <c r="B788" s="11"/>
      <c r="C788" s="11" t="s">
        <v>703</v>
      </c>
      <c r="D788" s="11"/>
      <c r="E788" s="11" t="s">
        <v>95</v>
      </c>
      <c r="F788" s="231">
        <v>2</v>
      </c>
      <c r="G788" s="236">
        <v>113.526538461538</v>
      </c>
      <c r="H788" s="236">
        <v>952.38</v>
      </c>
      <c r="I788" s="236">
        <v>476.19</v>
      </c>
      <c r="J788" s="226">
        <v>7.5</v>
      </c>
      <c r="L788" s="11"/>
      <c r="M788" s="236">
        <v>952.38</v>
      </c>
      <c r="N788" s="236">
        <v>476.19</v>
      </c>
      <c r="O788" s="11"/>
      <c r="P788" s="236"/>
      <c r="Q788" s="236"/>
      <c r="R788" s="11">
        <v>2</v>
      </c>
      <c r="S788" s="236">
        <v>952.38</v>
      </c>
      <c r="T788" s="236">
        <v>476.19</v>
      </c>
      <c r="U788" s="239"/>
      <c r="V788" s="11"/>
      <c r="W788" s="11"/>
      <c r="X788" s="11"/>
      <c r="Y788" s="11"/>
      <c r="Z788" s="11"/>
      <c r="AA788" s="11"/>
      <c r="AB788" s="11"/>
      <c r="AC788" s="11"/>
      <c r="AD788" s="11"/>
    </row>
    <row r="789" spans="1:30">
      <c r="A789" s="55"/>
      <c r="B789" s="11"/>
      <c r="C789" s="11" t="s">
        <v>490</v>
      </c>
      <c r="D789" s="11"/>
      <c r="E789" s="11" t="s">
        <v>95</v>
      </c>
      <c r="F789" s="231">
        <v>10</v>
      </c>
      <c r="G789" s="236">
        <v>73.528231227106204</v>
      </c>
      <c r="H789" s="236">
        <v>9754.25</v>
      </c>
      <c r="I789" s="236">
        <v>975.42499999999995</v>
      </c>
      <c r="J789" s="226">
        <v>21.5</v>
      </c>
      <c r="L789" s="11">
        <v>6</v>
      </c>
      <c r="M789" s="236">
        <v>6167.41</v>
      </c>
      <c r="N789" s="236">
        <v>1541.8525</v>
      </c>
      <c r="O789" s="11"/>
      <c r="P789" s="236"/>
      <c r="Q789" s="236"/>
      <c r="R789" s="11">
        <v>10</v>
      </c>
      <c r="S789" s="236">
        <v>9754.25</v>
      </c>
      <c r="T789" s="236">
        <v>975.42499999999995</v>
      </c>
      <c r="U789" s="239"/>
      <c r="V789" s="11"/>
      <c r="W789" s="11"/>
      <c r="X789" s="11"/>
      <c r="Y789" s="11"/>
      <c r="Z789" s="11"/>
      <c r="AA789" s="11"/>
      <c r="AB789" s="11"/>
      <c r="AC789" s="11"/>
      <c r="AD789" s="11"/>
    </row>
    <row r="790" spans="1:30">
      <c r="A790" s="55"/>
      <c r="B790" s="11"/>
      <c r="C790" s="11" t="s">
        <v>704</v>
      </c>
      <c r="D790" s="11"/>
      <c r="E790" s="11" t="s">
        <v>64</v>
      </c>
      <c r="F790" s="231">
        <v>113</v>
      </c>
      <c r="G790" s="236">
        <v>79.438060963727693</v>
      </c>
      <c r="H790" s="236">
        <v>68411.320000000007</v>
      </c>
      <c r="I790" s="236">
        <v>605.40991150442505</v>
      </c>
      <c r="J790" s="226">
        <v>10.6444444444444</v>
      </c>
      <c r="L790" s="11">
        <v>68</v>
      </c>
      <c r="M790" s="236">
        <v>28478.639999999999</v>
      </c>
      <c r="N790" s="236">
        <v>632.85866666666698</v>
      </c>
      <c r="O790" s="11">
        <v>5</v>
      </c>
      <c r="P790" s="236">
        <v>3047.7</v>
      </c>
      <c r="Q790" s="236">
        <v>609.54</v>
      </c>
      <c r="R790" s="11">
        <v>108</v>
      </c>
      <c r="S790" s="236">
        <v>65363.62</v>
      </c>
      <c r="T790" s="236">
        <v>605.21870370370402</v>
      </c>
      <c r="U790" s="239"/>
      <c r="V790" s="11"/>
      <c r="W790" s="11"/>
      <c r="X790" s="11"/>
      <c r="Y790" s="11"/>
      <c r="Z790" s="11"/>
      <c r="AA790" s="11"/>
      <c r="AB790" s="11"/>
      <c r="AC790" s="11"/>
      <c r="AD790" s="11"/>
    </row>
    <row r="791" spans="1:30">
      <c r="A791" s="55"/>
      <c r="B791" s="11"/>
      <c r="C791" s="11" t="s">
        <v>492</v>
      </c>
      <c r="D791" s="11"/>
      <c r="E791" s="11" t="s">
        <v>64</v>
      </c>
      <c r="F791" s="231">
        <v>630</v>
      </c>
      <c r="G791" s="236">
        <v>87.950080648919396</v>
      </c>
      <c r="H791" s="236">
        <v>352146.24</v>
      </c>
      <c r="I791" s="236">
        <v>558.96228571428605</v>
      </c>
      <c r="J791" s="226">
        <v>10.033333333333299</v>
      </c>
      <c r="L791" s="11">
        <v>417</v>
      </c>
      <c r="M791" s="236">
        <v>127636.27</v>
      </c>
      <c r="N791" s="236">
        <v>599.23131455399096</v>
      </c>
      <c r="O791" s="11">
        <v>37</v>
      </c>
      <c r="P791" s="236">
        <v>17824.689999999999</v>
      </c>
      <c r="Q791" s="236">
        <v>481.74837837837902</v>
      </c>
      <c r="R791" s="11">
        <v>593</v>
      </c>
      <c r="S791" s="236">
        <v>334321.55</v>
      </c>
      <c r="T791" s="236">
        <v>563.78001686340599</v>
      </c>
      <c r="U791" s="239"/>
      <c r="V791" s="11"/>
      <c r="W791" s="11"/>
      <c r="X791" s="11"/>
      <c r="Y791" s="11"/>
      <c r="Z791" s="11"/>
      <c r="AA791" s="11"/>
      <c r="AB791" s="11"/>
      <c r="AC791" s="11"/>
      <c r="AD791" s="11"/>
    </row>
    <row r="792" spans="1:30">
      <c r="A792" s="55"/>
      <c r="B792" s="11"/>
      <c r="C792" s="11" t="s">
        <v>492</v>
      </c>
      <c r="D792" s="11"/>
      <c r="E792" s="11" t="s">
        <v>250</v>
      </c>
      <c r="F792" s="231">
        <v>1</v>
      </c>
      <c r="G792" s="236">
        <v>106.437692307692</v>
      </c>
      <c r="H792" s="236">
        <v>1038.69</v>
      </c>
      <c r="I792" s="236">
        <v>1038.69</v>
      </c>
      <c r="J792" s="226">
        <v>13</v>
      </c>
      <c r="L792" s="11"/>
      <c r="M792" s="236">
        <v>1038.69</v>
      </c>
      <c r="N792" s="236">
        <v>1038.69</v>
      </c>
      <c r="O792" s="11"/>
      <c r="P792" s="236"/>
      <c r="Q792" s="236"/>
      <c r="R792" s="11">
        <v>1</v>
      </c>
      <c r="S792" s="236">
        <v>1038.69</v>
      </c>
      <c r="T792" s="236">
        <v>1038.69</v>
      </c>
      <c r="U792" s="239"/>
      <c r="V792" s="11"/>
      <c r="W792" s="11"/>
      <c r="X792" s="11"/>
      <c r="Y792" s="11"/>
      <c r="Z792" s="11"/>
      <c r="AA792" s="11"/>
      <c r="AB792" s="11"/>
      <c r="AC792" s="11"/>
      <c r="AD792" s="11"/>
    </row>
    <row r="793" spans="1:30">
      <c r="A793" s="55"/>
      <c r="B793" s="11"/>
      <c r="C793" s="11" t="s">
        <v>494</v>
      </c>
      <c r="D793" s="11"/>
      <c r="E793" s="11" t="s">
        <v>56</v>
      </c>
      <c r="F793" s="231">
        <v>61</v>
      </c>
      <c r="G793" s="236">
        <v>88.528006279434905</v>
      </c>
      <c r="H793" s="236">
        <v>38535.11</v>
      </c>
      <c r="I793" s="236">
        <v>631.72311475409799</v>
      </c>
      <c r="J793" s="226">
        <v>11</v>
      </c>
      <c r="L793" s="11">
        <v>40</v>
      </c>
      <c r="M793" s="236">
        <v>12000.36</v>
      </c>
      <c r="N793" s="236">
        <v>571.44571428571396</v>
      </c>
      <c r="O793" s="11">
        <v>2</v>
      </c>
      <c r="P793" s="236">
        <v>974.14</v>
      </c>
      <c r="Q793" s="236">
        <v>487.07</v>
      </c>
      <c r="R793" s="11">
        <v>59</v>
      </c>
      <c r="S793" s="236">
        <v>37560.97</v>
      </c>
      <c r="T793" s="236">
        <v>636.62661016949096</v>
      </c>
      <c r="U793" s="239"/>
      <c r="V793" s="11"/>
      <c r="W793" s="11"/>
      <c r="X793" s="11"/>
      <c r="Y793" s="11"/>
      <c r="Z793" s="11"/>
      <c r="AA793" s="11"/>
      <c r="AB793" s="11"/>
      <c r="AC793" s="11"/>
      <c r="AD793" s="11"/>
    </row>
    <row r="794" spans="1:30">
      <c r="A794" s="55"/>
      <c r="B794" s="11"/>
      <c r="C794" s="11" t="s">
        <v>495</v>
      </c>
      <c r="D794" s="11"/>
      <c r="E794" s="11" t="s">
        <v>319</v>
      </c>
      <c r="F794" s="231">
        <v>10</v>
      </c>
      <c r="G794" s="236">
        <v>58.024340659340702</v>
      </c>
      <c r="H794" s="236">
        <v>5097.2299999999996</v>
      </c>
      <c r="I794" s="236">
        <v>509.72300000000001</v>
      </c>
      <c r="J794" s="226">
        <v>10</v>
      </c>
      <c r="L794" s="11">
        <v>8</v>
      </c>
      <c r="M794" s="236">
        <v>580.42999999999995</v>
      </c>
      <c r="N794" s="236">
        <v>290.21499999999997</v>
      </c>
      <c r="O794" s="11"/>
      <c r="P794" s="236"/>
      <c r="Q794" s="236"/>
      <c r="R794" s="11">
        <v>10</v>
      </c>
      <c r="S794" s="236">
        <v>5097.2299999999996</v>
      </c>
      <c r="T794" s="236">
        <v>509.72300000000001</v>
      </c>
      <c r="U794" s="239"/>
      <c r="V794" s="11"/>
      <c r="W794" s="11"/>
      <c r="X794" s="11"/>
      <c r="Y794" s="11"/>
      <c r="Z794" s="11"/>
      <c r="AA794" s="11"/>
      <c r="AB794" s="11"/>
      <c r="AC794" s="11"/>
      <c r="AD794" s="11"/>
    </row>
    <row r="795" spans="1:30">
      <c r="A795" s="55"/>
      <c r="B795" s="11"/>
      <c r="C795" s="11" t="s">
        <v>705</v>
      </c>
      <c r="D795" s="11"/>
      <c r="E795" s="11" t="s">
        <v>357</v>
      </c>
      <c r="F795" s="231">
        <v>34</v>
      </c>
      <c r="G795" s="236">
        <v>81.223436883629205</v>
      </c>
      <c r="H795" s="236">
        <v>18195.11</v>
      </c>
      <c r="I795" s="236">
        <v>535.15029411764704</v>
      </c>
      <c r="J795" s="226">
        <v>10.307692307692299</v>
      </c>
      <c r="L795" s="11">
        <v>19</v>
      </c>
      <c r="M795" s="236">
        <v>9955.5400000000009</v>
      </c>
      <c r="N795" s="236">
        <v>663.70266666666703</v>
      </c>
      <c r="O795" s="11">
        <v>2</v>
      </c>
      <c r="P795" s="236">
        <v>2599.4299999999998</v>
      </c>
      <c r="Q795" s="236">
        <v>1299.7149999999999</v>
      </c>
      <c r="R795" s="11">
        <v>32</v>
      </c>
      <c r="S795" s="236">
        <v>15595.68</v>
      </c>
      <c r="T795" s="236">
        <v>487.36500000000001</v>
      </c>
      <c r="U795" s="239"/>
      <c r="V795" s="11"/>
      <c r="W795" s="11"/>
      <c r="X795" s="11"/>
      <c r="Y795" s="11"/>
      <c r="Z795" s="11"/>
      <c r="AA795" s="11"/>
      <c r="AB795" s="11"/>
      <c r="AC795" s="11"/>
      <c r="AD795" s="11"/>
    </row>
    <row r="796" spans="1:30">
      <c r="A796" s="55"/>
      <c r="B796" s="11"/>
      <c r="C796" s="11" t="s">
        <v>496</v>
      </c>
      <c r="D796" s="11"/>
      <c r="E796" s="11" t="s">
        <v>357</v>
      </c>
      <c r="F796" s="231">
        <v>108</v>
      </c>
      <c r="G796" s="236">
        <v>74.428508634222894</v>
      </c>
      <c r="H796" s="236">
        <v>42018.71</v>
      </c>
      <c r="I796" s="236">
        <v>389.062129629629</v>
      </c>
      <c r="J796" s="226">
        <v>9.2571428571428598</v>
      </c>
      <c r="L796" s="11">
        <v>73</v>
      </c>
      <c r="M796" s="236">
        <v>14110.39</v>
      </c>
      <c r="N796" s="236">
        <v>403.154</v>
      </c>
      <c r="O796" s="11">
        <v>4</v>
      </c>
      <c r="P796" s="236">
        <v>1639.33</v>
      </c>
      <c r="Q796" s="236">
        <v>409.83249999999998</v>
      </c>
      <c r="R796" s="11">
        <v>104</v>
      </c>
      <c r="S796" s="236">
        <v>40379.379999999997</v>
      </c>
      <c r="T796" s="236">
        <v>388.26326923076903</v>
      </c>
      <c r="U796" s="239"/>
      <c r="V796" s="11"/>
      <c r="W796" s="11"/>
      <c r="X796" s="11"/>
      <c r="Y796" s="11"/>
      <c r="Z796" s="11"/>
      <c r="AA796" s="11"/>
      <c r="AB796" s="11"/>
      <c r="AC796" s="11"/>
      <c r="AD796" s="11"/>
    </row>
    <row r="797" spans="1:30">
      <c r="A797" s="55"/>
      <c r="B797" s="11"/>
      <c r="C797" s="11" t="s">
        <v>706</v>
      </c>
      <c r="D797" s="11"/>
      <c r="E797" s="11" t="s">
        <v>499</v>
      </c>
      <c r="F797" s="231">
        <v>3</v>
      </c>
      <c r="G797" s="236">
        <v>105.58858974359001</v>
      </c>
      <c r="H797" s="236">
        <v>3421.94</v>
      </c>
      <c r="I797" s="236">
        <v>1140.6466666666699</v>
      </c>
      <c r="J797" s="226">
        <v>12.5</v>
      </c>
      <c r="L797" s="11">
        <v>1</v>
      </c>
      <c r="M797" s="236">
        <v>2623.62</v>
      </c>
      <c r="N797" s="236">
        <v>1311.81</v>
      </c>
      <c r="O797" s="11"/>
      <c r="P797" s="236"/>
      <c r="Q797" s="236"/>
      <c r="R797" s="11">
        <v>3</v>
      </c>
      <c r="S797" s="236">
        <v>3421.94</v>
      </c>
      <c r="T797" s="236">
        <v>1140.6466666666699</v>
      </c>
      <c r="U797" s="239"/>
      <c r="V797" s="11"/>
      <c r="W797" s="11"/>
      <c r="X797" s="11"/>
      <c r="Y797" s="11"/>
      <c r="Z797" s="11"/>
      <c r="AA797" s="11"/>
      <c r="AB797" s="11"/>
      <c r="AC797" s="11"/>
      <c r="AD797" s="11"/>
    </row>
    <row r="798" spans="1:30">
      <c r="A798" s="55"/>
      <c r="B798" s="11"/>
      <c r="C798" s="11" t="s">
        <v>498</v>
      </c>
      <c r="D798" s="11"/>
      <c r="E798" s="11" t="s">
        <v>499</v>
      </c>
      <c r="F798" s="231">
        <v>26</v>
      </c>
      <c r="G798" s="236">
        <v>142.28730235042701</v>
      </c>
      <c r="H798" s="236">
        <v>18532.259999999998</v>
      </c>
      <c r="I798" s="236">
        <v>712.77923076923105</v>
      </c>
      <c r="J798" s="226">
        <v>10.25</v>
      </c>
      <c r="L798" s="11">
        <v>14</v>
      </c>
      <c r="M798" s="236">
        <v>11036.19</v>
      </c>
      <c r="N798" s="236">
        <v>919.6825</v>
      </c>
      <c r="O798" s="11"/>
      <c r="P798" s="236"/>
      <c r="Q798" s="236"/>
      <c r="R798" s="11">
        <v>26</v>
      </c>
      <c r="S798" s="236">
        <v>18532.259999999998</v>
      </c>
      <c r="T798" s="236">
        <v>712.77923076923105</v>
      </c>
      <c r="U798" s="239"/>
      <c r="V798" s="11"/>
      <c r="W798" s="11"/>
      <c r="X798" s="11"/>
      <c r="Y798" s="11"/>
      <c r="Z798" s="11"/>
      <c r="AA798" s="11"/>
      <c r="AB798" s="11"/>
      <c r="AC798" s="11"/>
      <c r="AD798" s="11"/>
    </row>
    <row r="799" spans="1:30">
      <c r="A799" s="55"/>
      <c r="B799" s="11"/>
      <c r="C799" s="11" t="s">
        <v>503</v>
      </c>
      <c r="D799" s="11"/>
      <c r="E799" s="11" t="s">
        <v>213</v>
      </c>
      <c r="F799" s="231">
        <v>12</v>
      </c>
      <c r="G799" s="236">
        <v>151.22817582417599</v>
      </c>
      <c r="H799" s="236">
        <v>11744.67</v>
      </c>
      <c r="I799" s="236">
        <v>978.72249999999997</v>
      </c>
      <c r="J799" s="226">
        <v>8.4</v>
      </c>
      <c r="L799" s="11">
        <v>7</v>
      </c>
      <c r="M799" s="236">
        <v>5747.49</v>
      </c>
      <c r="N799" s="236">
        <v>1149.498</v>
      </c>
      <c r="O799" s="11"/>
      <c r="P799" s="236"/>
      <c r="Q799" s="236"/>
      <c r="R799" s="11">
        <v>12</v>
      </c>
      <c r="S799" s="236">
        <v>11744.67</v>
      </c>
      <c r="T799" s="236">
        <v>978.72249999999997</v>
      </c>
      <c r="U799" s="239"/>
      <c r="V799" s="11"/>
      <c r="W799" s="11"/>
      <c r="X799" s="11"/>
      <c r="Y799" s="11"/>
      <c r="Z799" s="11"/>
      <c r="AA799" s="11"/>
      <c r="AB799" s="11"/>
      <c r="AC799" s="11"/>
      <c r="AD799" s="11"/>
    </row>
    <row r="800" spans="1:30">
      <c r="A800" s="55"/>
      <c r="B800" s="11"/>
      <c r="C800" s="11" t="s">
        <v>790</v>
      </c>
      <c r="D800" s="11"/>
      <c r="E800" s="11" t="s">
        <v>79</v>
      </c>
      <c r="F800" s="231">
        <v>1</v>
      </c>
      <c r="G800" s="236"/>
      <c r="H800" s="236">
        <v>329.75</v>
      </c>
      <c r="I800" s="236">
        <v>329.75</v>
      </c>
      <c r="J800" s="226"/>
      <c r="L800" s="11">
        <v>1</v>
      </c>
      <c r="M800" s="236"/>
      <c r="N800" s="236"/>
      <c r="O800" s="11"/>
      <c r="P800" s="236"/>
      <c r="Q800" s="236"/>
      <c r="R800" s="11">
        <v>1</v>
      </c>
      <c r="S800" s="236">
        <v>329.75</v>
      </c>
      <c r="T800" s="236">
        <v>329.75</v>
      </c>
      <c r="U800" s="239"/>
      <c r="V800" s="11"/>
      <c r="W800" s="11"/>
      <c r="X800" s="11"/>
      <c r="Y800" s="11"/>
      <c r="Z800" s="11"/>
      <c r="AA800" s="11"/>
      <c r="AB800" s="11"/>
      <c r="AC800" s="11"/>
      <c r="AD800" s="11"/>
    </row>
    <row r="801" spans="1:30">
      <c r="A801" s="55"/>
      <c r="B801" s="11"/>
      <c r="C801" s="11" t="s">
        <v>653</v>
      </c>
      <c r="D801" s="11"/>
      <c r="E801" s="11" t="s">
        <v>79</v>
      </c>
      <c r="F801" s="231">
        <v>6</v>
      </c>
      <c r="G801" s="236"/>
      <c r="H801" s="236">
        <v>3852.69</v>
      </c>
      <c r="I801" s="236">
        <v>642.11500000000001</v>
      </c>
      <c r="J801" s="226"/>
      <c r="L801" s="11">
        <v>6</v>
      </c>
      <c r="M801" s="236"/>
      <c r="N801" s="236"/>
      <c r="O801" s="11">
        <v>1</v>
      </c>
      <c r="P801" s="236">
        <v>476.67</v>
      </c>
      <c r="Q801" s="236">
        <v>476.67</v>
      </c>
      <c r="R801" s="11">
        <v>5</v>
      </c>
      <c r="S801" s="236">
        <v>3376.02</v>
      </c>
      <c r="T801" s="236">
        <v>675.20399999999995</v>
      </c>
      <c r="U801" s="239"/>
      <c r="V801" s="11"/>
      <c r="W801" s="11"/>
      <c r="X801" s="11"/>
      <c r="Y801" s="11"/>
      <c r="Z801" s="11"/>
      <c r="AA801" s="11"/>
      <c r="AB801" s="11"/>
      <c r="AC801" s="11"/>
      <c r="AD801" s="11"/>
    </row>
    <row r="802" spans="1:30">
      <c r="A802" s="55"/>
      <c r="B802" s="11"/>
      <c r="C802" s="11" t="s">
        <v>509</v>
      </c>
      <c r="D802" s="11"/>
      <c r="E802" s="11" t="s">
        <v>68</v>
      </c>
      <c r="F802" s="231">
        <v>19</v>
      </c>
      <c r="G802" s="236">
        <v>109.755450549451</v>
      </c>
      <c r="H802" s="236">
        <v>7352.89</v>
      </c>
      <c r="I802" s="236">
        <v>386.99421052631601</v>
      </c>
      <c r="J802" s="226">
        <v>10.6</v>
      </c>
      <c r="L802" s="11">
        <v>14</v>
      </c>
      <c r="M802" s="236">
        <v>3021.27</v>
      </c>
      <c r="N802" s="236">
        <v>604.25400000000002</v>
      </c>
      <c r="O802" s="11"/>
      <c r="P802" s="236"/>
      <c r="Q802" s="236"/>
      <c r="R802" s="11">
        <v>19</v>
      </c>
      <c r="S802" s="236">
        <v>7352.89</v>
      </c>
      <c r="T802" s="236">
        <v>386.99421052631601</v>
      </c>
      <c r="U802" s="239"/>
      <c r="V802" s="11"/>
      <c r="W802" s="11"/>
      <c r="X802" s="11"/>
      <c r="Y802" s="11"/>
      <c r="Z802" s="11"/>
      <c r="AA802" s="11"/>
      <c r="AB802" s="11"/>
      <c r="AC802" s="11"/>
      <c r="AD802" s="11"/>
    </row>
    <row r="803" spans="1:30">
      <c r="A803" s="55"/>
      <c r="B803" s="11"/>
      <c r="C803" s="11" t="s">
        <v>510</v>
      </c>
      <c r="D803" s="11"/>
      <c r="E803" s="11" t="s">
        <v>511</v>
      </c>
      <c r="F803" s="231">
        <v>2</v>
      </c>
      <c r="G803" s="236">
        <v>72.026153846153804</v>
      </c>
      <c r="H803" s="236">
        <v>2790.26</v>
      </c>
      <c r="I803" s="236">
        <v>1395.13</v>
      </c>
      <c r="J803" s="226">
        <v>13</v>
      </c>
      <c r="L803" s="11">
        <v>1</v>
      </c>
      <c r="M803" s="236">
        <v>936.34</v>
      </c>
      <c r="N803" s="236">
        <v>936.34</v>
      </c>
      <c r="O803" s="11"/>
      <c r="P803" s="236"/>
      <c r="Q803" s="236"/>
      <c r="R803" s="11">
        <v>2</v>
      </c>
      <c r="S803" s="236">
        <v>2790.26</v>
      </c>
      <c r="T803" s="236">
        <v>1395.13</v>
      </c>
      <c r="U803" s="239"/>
      <c r="V803" s="11"/>
      <c r="W803" s="11"/>
      <c r="X803" s="11"/>
      <c r="Y803" s="11"/>
      <c r="Z803" s="11"/>
      <c r="AA803" s="11"/>
      <c r="AB803" s="11"/>
      <c r="AC803" s="11"/>
      <c r="AD803" s="11"/>
    </row>
    <row r="804" spans="1:30">
      <c r="A804" s="55"/>
      <c r="B804" s="11"/>
      <c r="C804" s="11" t="s">
        <v>512</v>
      </c>
      <c r="D804" s="11"/>
      <c r="E804" s="11" t="s">
        <v>135</v>
      </c>
      <c r="F804" s="231">
        <v>1</v>
      </c>
      <c r="G804" s="236"/>
      <c r="H804" s="236">
        <v>927.17</v>
      </c>
      <c r="I804" s="236">
        <v>927.17</v>
      </c>
      <c r="J804" s="226"/>
      <c r="L804" s="11">
        <v>1</v>
      </c>
      <c r="M804" s="236"/>
      <c r="N804" s="236"/>
      <c r="O804" s="11"/>
      <c r="P804" s="236"/>
      <c r="Q804" s="236"/>
      <c r="R804" s="11">
        <v>1</v>
      </c>
      <c r="S804" s="236">
        <v>927.17</v>
      </c>
      <c r="T804" s="236">
        <v>927.17</v>
      </c>
      <c r="U804" s="239"/>
      <c r="V804" s="11"/>
      <c r="W804" s="11"/>
      <c r="X804" s="11"/>
      <c r="Y804" s="11"/>
      <c r="Z804" s="11"/>
      <c r="AA804" s="11"/>
      <c r="AB804" s="11"/>
      <c r="AC804" s="11"/>
      <c r="AD804" s="11"/>
    </row>
    <row r="805" spans="1:30">
      <c r="A805" s="55"/>
      <c r="B805" s="11"/>
      <c r="C805" s="11" t="s">
        <v>513</v>
      </c>
      <c r="D805" s="11"/>
      <c r="E805" s="11" t="s">
        <v>484</v>
      </c>
      <c r="F805" s="231">
        <v>109</v>
      </c>
      <c r="G805" s="236">
        <v>80.040473782489897</v>
      </c>
      <c r="H805" s="236">
        <v>48075.74</v>
      </c>
      <c r="I805" s="236">
        <v>441.06183486238501</v>
      </c>
      <c r="J805" s="226">
        <v>10.709677419354801</v>
      </c>
      <c r="L805" s="11">
        <v>77</v>
      </c>
      <c r="M805" s="236">
        <v>17448.490000000002</v>
      </c>
      <c r="N805" s="236">
        <v>545.26531250000005</v>
      </c>
      <c r="O805" s="11">
        <v>6</v>
      </c>
      <c r="P805" s="236">
        <v>2159.63</v>
      </c>
      <c r="Q805" s="236">
        <v>359.93833333333299</v>
      </c>
      <c r="R805" s="11">
        <v>103</v>
      </c>
      <c r="S805" s="236">
        <v>45916.11</v>
      </c>
      <c r="T805" s="236">
        <v>445.78747572815502</v>
      </c>
      <c r="U805" s="239"/>
      <c r="V805" s="11"/>
      <c r="W805" s="11"/>
      <c r="X805" s="11"/>
      <c r="Y805" s="11"/>
      <c r="Z805" s="11"/>
      <c r="AA805" s="11"/>
      <c r="AB805" s="11"/>
      <c r="AC805" s="11"/>
      <c r="AD805" s="11"/>
    </row>
    <row r="806" spans="1:30">
      <c r="A806" s="55"/>
      <c r="B806" s="11"/>
      <c r="C806" s="11" t="s">
        <v>516</v>
      </c>
      <c r="D806" s="11"/>
      <c r="E806" s="11" t="s">
        <v>95</v>
      </c>
      <c r="F806" s="231">
        <v>4</v>
      </c>
      <c r="G806" s="236"/>
      <c r="H806" s="236">
        <v>2104.3000000000002</v>
      </c>
      <c r="I806" s="236">
        <v>526.07500000000005</v>
      </c>
      <c r="J806" s="226"/>
      <c r="L806" s="11">
        <v>4</v>
      </c>
      <c r="M806" s="236"/>
      <c r="N806" s="236"/>
      <c r="O806" s="11"/>
      <c r="P806" s="236"/>
      <c r="Q806" s="236"/>
      <c r="R806" s="11">
        <v>4</v>
      </c>
      <c r="S806" s="236">
        <v>2104.3000000000002</v>
      </c>
      <c r="T806" s="236">
        <v>526.07500000000005</v>
      </c>
      <c r="U806" s="239"/>
      <c r="V806" s="11"/>
      <c r="W806" s="11"/>
      <c r="X806" s="11"/>
      <c r="Y806" s="11"/>
      <c r="Z806" s="11"/>
      <c r="AA806" s="11"/>
      <c r="AB806" s="11"/>
      <c r="AC806" s="11"/>
      <c r="AD806" s="11"/>
    </row>
    <row r="807" spans="1:30">
      <c r="A807" s="55"/>
      <c r="B807" s="11"/>
      <c r="C807" s="11" t="s">
        <v>517</v>
      </c>
      <c r="D807" s="11"/>
      <c r="E807" s="11" t="s">
        <v>88</v>
      </c>
      <c r="F807" s="231">
        <v>11</v>
      </c>
      <c r="G807" s="236">
        <v>165.51565396825399</v>
      </c>
      <c r="H807" s="236">
        <v>5492.05</v>
      </c>
      <c r="I807" s="236">
        <v>499.27727272727299</v>
      </c>
      <c r="J807" s="226">
        <v>5.4</v>
      </c>
      <c r="L807" s="11">
        <v>6</v>
      </c>
      <c r="M807" s="236">
        <v>2659.47</v>
      </c>
      <c r="N807" s="236">
        <v>531.89400000000001</v>
      </c>
      <c r="O807" s="11"/>
      <c r="P807" s="236"/>
      <c r="Q807" s="236"/>
      <c r="R807" s="11">
        <v>11</v>
      </c>
      <c r="S807" s="236">
        <v>5492.05</v>
      </c>
      <c r="T807" s="236">
        <v>499.27727272727299</v>
      </c>
      <c r="U807" s="239"/>
      <c r="V807" s="11"/>
      <c r="W807" s="11"/>
      <c r="X807" s="11"/>
      <c r="Y807" s="11"/>
      <c r="Z807" s="11"/>
      <c r="AA807" s="11"/>
      <c r="AB807" s="11"/>
      <c r="AC807" s="11"/>
      <c r="AD807" s="11"/>
    </row>
    <row r="808" spans="1:30">
      <c r="A808" s="55"/>
      <c r="B808" s="11"/>
      <c r="C808" s="11" t="s">
        <v>518</v>
      </c>
      <c r="D808" s="11"/>
      <c r="E808" s="11" t="s">
        <v>81</v>
      </c>
      <c r="F808" s="231">
        <v>230</v>
      </c>
      <c r="G808" s="236">
        <v>87.581502896328502</v>
      </c>
      <c r="H808" s="236">
        <v>110460.77</v>
      </c>
      <c r="I808" s="236">
        <v>480.26421739130399</v>
      </c>
      <c r="J808" s="226">
        <v>10.3255813953488</v>
      </c>
      <c r="L808" s="11">
        <v>187</v>
      </c>
      <c r="M808" s="236">
        <v>27775.45</v>
      </c>
      <c r="N808" s="236">
        <v>645.94069767441897</v>
      </c>
      <c r="O808" s="11">
        <v>8</v>
      </c>
      <c r="P808" s="236">
        <v>3597.76</v>
      </c>
      <c r="Q808" s="236">
        <v>449.72</v>
      </c>
      <c r="R808" s="11">
        <v>222</v>
      </c>
      <c r="S808" s="236">
        <v>106863.01</v>
      </c>
      <c r="T808" s="236">
        <v>481.36490990991001</v>
      </c>
      <c r="U808" s="239"/>
      <c r="V808" s="11"/>
      <c r="W808" s="11"/>
      <c r="X808" s="11"/>
      <c r="Y808" s="11"/>
      <c r="Z808" s="11"/>
      <c r="AA808" s="11"/>
      <c r="AB808" s="11"/>
      <c r="AC808" s="11"/>
      <c r="AD808" s="11"/>
    </row>
    <row r="809" spans="1:30">
      <c r="A809" s="55"/>
      <c r="B809" s="11"/>
      <c r="C809" s="11" t="s">
        <v>519</v>
      </c>
      <c r="D809" s="11"/>
      <c r="E809" s="11" t="s">
        <v>70</v>
      </c>
      <c r="F809" s="231">
        <v>12</v>
      </c>
      <c r="G809" s="236">
        <v>140.92237637362601</v>
      </c>
      <c r="H809" s="236">
        <v>14517.49</v>
      </c>
      <c r="I809" s="236">
        <v>1209.7908333333301</v>
      </c>
      <c r="J809" s="226">
        <v>8.75</v>
      </c>
      <c r="L809" s="11">
        <v>8</v>
      </c>
      <c r="M809" s="236">
        <v>2089.9299999999998</v>
      </c>
      <c r="N809" s="236">
        <v>522.48249999999996</v>
      </c>
      <c r="O809" s="11"/>
      <c r="P809" s="236"/>
      <c r="Q809" s="236"/>
      <c r="R809" s="11">
        <v>12</v>
      </c>
      <c r="S809" s="236">
        <v>14517.49</v>
      </c>
      <c r="T809" s="236">
        <v>1209.7908333333301</v>
      </c>
      <c r="U809" s="239"/>
      <c r="V809" s="11"/>
      <c r="W809" s="11"/>
      <c r="X809" s="11"/>
      <c r="Y809" s="11"/>
      <c r="Z809" s="11"/>
      <c r="AA809" s="11"/>
      <c r="AB809" s="11"/>
      <c r="AC809" s="11"/>
      <c r="AD809" s="11"/>
    </row>
    <row r="810" spans="1:30">
      <c r="A810" s="55"/>
      <c r="B810" s="11"/>
      <c r="C810" s="11" t="s">
        <v>521</v>
      </c>
      <c r="D810" s="11"/>
      <c r="E810" s="11" t="s">
        <v>59</v>
      </c>
      <c r="F810" s="231">
        <v>27</v>
      </c>
      <c r="G810" s="236">
        <v>72.608576173826194</v>
      </c>
      <c r="H810" s="236">
        <v>11099.76</v>
      </c>
      <c r="I810" s="236">
        <v>411.102222222222</v>
      </c>
      <c r="J810" s="226">
        <v>8.6363636363636402</v>
      </c>
      <c r="L810" s="11">
        <v>16</v>
      </c>
      <c r="M810" s="236">
        <v>3864.33</v>
      </c>
      <c r="N810" s="236">
        <v>351.302727272727</v>
      </c>
      <c r="O810" s="11">
        <v>1</v>
      </c>
      <c r="P810" s="236">
        <v>212.83</v>
      </c>
      <c r="Q810" s="236">
        <v>212.83</v>
      </c>
      <c r="R810" s="11">
        <v>26</v>
      </c>
      <c r="S810" s="236">
        <v>10886.93</v>
      </c>
      <c r="T810" s="236">
        <v>418.72807692307703</v>
      </c>
      <c r="U810" s="239"/>
      <c r="V810" s="11"/>
      <c r="W810" s="11"/>
      <c r="X810" s="11"/>
      <c r="Y810" s="11"/>
      <c r="Z810" s="11"/>
      <c r="AA810" s="11"/>
      <c r="AB810" s="11"/>
      <c r="AC810" s="11"/>
      <c r="AD810" s="11"/>
    </row>
    <row r="811" spans="1:30">
      <c r="A811" s="55"/>
      <c r="B811" s="11"/>
      <c r="C811" s="11" t="s">
        <v>523</v>
      </c>
      <c r="D811" s="11"/>
      <c r="E811" s="11" t="s">
        <v>55</v>
      </c>
      <c r="F811" s="231">
        <v>1</v>
      </c>
      <c r="G811" s="236">
        <v>108.941538461538</v>
      </c>
      <c r="H811" s="236">
        <v>1116.24</v>
      </c>
      <c r="I811" s="236">
        <v>1116.24</v>
      </c>
      <c r="J811" s="226">
        <v>13</v>
      </c>
      <c r="L811" s="11"/>
      <c r="M811" s="236">
        <v>1116.24</v>
      </c>
      <c r="N811" s="236">
        <v>1116.24</v>
      </c>
      <c r="O811" s="11"/>
      <c r="P811" s="236"/>
      <c r="Q811" s="236"/>
      <c r="R811" s="11">
        <v>1</v>
      </c>
      <c r="S811" s="236">
        <v>1116.24</v>
      </c>
      <c r="T811" s="236">
        <v>1116.24</v>
      </c>
      <c r="U811" s="239"/>
      <c r="V811" s="11"/>
      <c r="W811" s="11"/>
      <c r="X811" s="11"/>
      <c r="Y811" s="11"/>
      <c r="Z811" s="11"/>
      <c r="AA811" s="11"/>
      <c r="AB811" s="11"/>
      <c r="AC811" s="11"/>
      <c r="AD811" s="11"/>
    </row>
    <row r="812" spans="1:30">
      <c r="A812" s="55"/>
      <c r="B812" s="11"/>
      <c r="C812" s="11" t="s">
        <v>783</v>
      </c>
      <c r="D812" s="11"/>
      <c r="E812" s="11" t="s">
        <v>55</v>
      </c>
      <c r="F812" s="231">
        <v>1</v>
      </c>
      <c r="G812" s="236"/>
      <c r="H812" s="236">
        <v>40.96</v>
      </c>
      <c r="I812" s="236">
        <v>40.96</v>
      </c>
      <c r="J812" s="226"/>
      <c r="L812" s="11">
        <v>1</v>
      </c>
      <c r="M812" s="236"/>
      <c r="N812" s="236"/>
      <c r="O812" s="11"/>
      <c r="P812" s="236"/>
      <c r="Q812" s="236"/>
      <c r="R812" s="11">
        <v>1</v>
      </c>
      <c r="S812" s="236">
        <v>40.96</v>
      </c>
      <c r="T812" s="236">
        <v>40.96</v>
      </c>
      <c r="U812" s="239"/>
      <c r="V812" s="11"/>
      <c r="W812" s="11"/>
      <c r="X812" s="11"/>
      <c r="Y812" s="11"/>
      <c r="Z812" s="11"/>
      <c r="AA812" s="11"/>
      <c r="AB812" s="11"/>
      <c r="AC812" s="11"/>
      <c r="AD812" s="11"/>
    </row>
    <row r="813" spans="1:30">
      <c r="A813" s="55"/>
      <c r="B813" s="11"/>
      <c r="C813" s="11" t="s">
        <v>525</v>
      </c>
      <c r="D813" s="11"/>
      <c r="E813" s="11" t="s">
        <v>526</v>
      </c>
      <c r="F813" s="231">
        <v>12</v>
      </c>
      <c r="G813" s="236">
        <v>81.276858974359001</v>
      </c>
      <c r="H813" s="236">
        <v>8885.66</v>
      </c>
      <c r="I813" s="236">
        <v>740.47166666666703</v>
      </c>
      <c r="J813" s="226">
        <v>10.8333333333333</v>
      </c>
      <c r="L813" s="11">
        <v>6</v>
      </c>
      <c r="M813" s="236">
        <v>3972.7</v>
      </c>
      <c r="N813" s="236">
        <v>662.11666666666702</v>
      </c>
      <c r="O813" s="11"/>
      <c r="P813" s="236"/>
      <c r="Q813" s="236"/>
      <c r="R813" s="11">
        <v>12</v>
      </c>
      <c r="S813" s="236">
        <v>8885.66</v>
      </c>
      <c r="T813" s="236">
        <v>740.47166666666703</v>
      </c>
      <c r="U813" s="239"/>
      <c r="V813" s="11"/>
      <c r="W813" s="11"/>
      <c r="X813" s="11"/>
      <c r="Y813" s="11"/>
      <c r="Z813" s="11"/>
      <c r="AA813" s="11"/>
      <c r="AB813" s="11"/>
      <c r="AC813" s="11"/>
      <c r="AD813" s="11"/>
    </row>
    <row r="814" spans="1:30">
      <c r="A814" s="55"/>
      <c r="B814" s="11"/>
      <c r="C814" s="11" t="s">
        <v>527</v>
      </c>
      <c r="D814" s="11"/>
      <c r="E814" s="11" t="s">
        <v>323</v>
      </c>
      <c r="F814" s="231">
        <v>325</v>
      </c>
      <c r="G814" s="236">
        <v>100.028213171768</v>
      </c>
      <c r="H814" s="236">
        <v>179810.97</v>
      </c>
      <c r="I814" s="236">
        <v>553.26452307692296</v>
      </c>
      <c r="J814" s="226">
        <v>10.8214285714286</v>
      </c>
      <c r="L814" s="11">
        <v>211</v>
      </c>
      <c r="M814" s="236">
        <v>90314.37</v>
      </c>
      <c r="N814" s="236">
        <v>792.23131578947402</v>
      </c>
      <c r="O814" s="11">
        <v>16</v>
      </c>
      <c r="P814" s="236">
        <v>8550.43</v>
      </c>
      <c r="Q814" s="236">
        <v>534.40187500000002</v>
      </c>
      <c r="R814" s="11">
        <v>309</v>
      </c>
      <c r="S814" s="236">
        <v>171260.54</v>
      </c>
      <c r="T814" s="236">
        <v>554.24122977346303</v>
      </c>
      <c r="U814" s="239"/>
      <c r="V814" s="11"/>
      <c r="W814" s="11"/>
      <c r="X814" s="11"/>
      <c r="Y814" s="11"/>
      <c r="Z814" s="11"/>
      <c r="AA814" s="11"/>
      <c r="AB814" s="11"/>
      <c r="AC814" s="11"/>
      <c r="AD814" s="11"/>
    </row>
    <row r="815" spans="1:30">
      <c r="A815" s="55"/>
      <c r="B815" s="11"/>
      <c r="C815" s="11" t="s">
        <v>528</v>
      </c>
      <c r="D815" s="11"/>
      <c r="E815" s="11" t="s">
        <v>121</v>
      </c>
      <c r="F815" s="231">
        <v>280</v>
      </c>
      <c r="G815" s="236">
        <v>95.464874038882499</v>
      </c>
      <c r="H815" s="236">
        <v>151081.75</v>
      </c>
      <c r="I815" s="236">
        <v>539.57767857142801</v>
      </c>
      <c r="J815" s="226">
        <v>10.415730337078701</v>
      </c>
      <c r="L815" s="11">
        <v>190</v>
      </c>
      <c r="M815" s="236">
        <v>62471.08</v>
      </c>
      <c r="N815" s="236">
        <v>694.12311111111103</v>
      </c>
      <c r="O815" s="11">
        <v>9</v>
      </c>
      <c r="P815" s="236">
        <v>4839.3</v>
      </c>
      <c r="Q815" s="236">
        <v>537.70000000000005</v>
      </c>
      <c r="R815" s="11">
        <v>271</v>
      </c>
      <c r="S815" s="236">
        <v>146242.45000000001</v>
      </c>
      <c r="T815" s="236">
        <v>539.64003690036895</v>
      </c>
      <c r="U815" s="239"/>
      <c r="V815" s="11"/>
      <c r="W815" s="11"/>
      <c r="X815" s="11"/>
      <c r="Y815" s="11"/>
      <c r="Z815" s="11"/>
      <c r="AA815" s="11"/>
      <c r="AB815" s="11"/>
      <c r="AC815" s="11"/>
      <c r="AD815" s="11"/>
    </row>
    <row r="816" spans="1:30">
      <c r="A816" s="55"/>
      <c r="B816" s="11"/>
      <c r="C816" s="11" t="s">
        <v>709</v>
      </c>
      <c r="D816" s="11"/>
      <c r="E816" s="11" t="s">
        <v>135</v>
      </c>
      <c r="F816" s="231">
        <v>1</v>
      </c>
      <c r="G816" s="236"/>
      <c r="H816" s="236">
        <v>257.39</v>
      </c>
      <c r="I816" s="236">
        <v>257.39</v>
      </c>
      <c r="J816" s="226"/>
      <c r="L816" s="11">
        <v>1</v>
      </c>
      <c r="M816" s="236"/>
      <c r="N816" s="236"/>
      <c r="O816" s="11"/>
      <c r="P816" s="236"/>
      <c r="Q816" s="236"/>
      <c r="R816" s="11">
        <v>1</v>
      </c>
      <c r="S816" s="236">
        <v>257.39</v>
      </c>
      <c r="T816" s="236">
        <v>257.39</v>
      </c>
      <c r="U816" s="239"/>
      <c r="V816" s="11"/>
      <c r="W816" s="11"/>
      <c r="X816" s="11"/>
      <c r="Y816" s="11"/>
      <c r="Z816" s="11"/>
      <c r="AA816" s="11"/>
      <c r="AB816" s="11"/>
      <c r="AC816" s="11"/>
      <c r="AD816" s="11"/>
    </row>
    <row r="817" spans="1:30">
      <c r="A817" s="55"/>
      <c r="B817" s="11"/>
      <c r="C817" s="11" t="s">
        <v>532</v>
      </c>
      <c r="D817" s="11"/>
      <c r="E817" s="11" t="s">
        <v>533</v>
      </c>
      <c r="F817" s="231">
        <v>109</v>
      </c>
      <c r="G817" s="236">
        <v>90.304436082503699</v>
      </c>
      <c r="H817" s="236">
        <v>54148.31</v>
      </c>
      <c r="I817" s="236">
        <v>496.77348623853197</v>
      </c>
      <c r="J817" s="226">
        <v>11.2162162162162</v>
      </c>
      <c r="L817" s="11">
        <v>70</v>
      </c>
      <c r="M817" s="236">
        <v>27461.58</v>
      </c>
      <c r="N817" s="236">
        <v>704.14307692307705</v>
      </c>
      <c r="O817" s="11">
        <v>1</v>
      </c>
      <c r="P817" s="236">
        <v>276.3</v>
      </c>
      <c r="Q817" s="236">
        <v>276.3</v>
      </c>
      <c r="R817" s="11">
        <v>108</v>
      </c>
      <c r="S817" s="236">
        <v>53872.01</v>
      </c>
      <c r="T817" s="236">
        <v>498.81490740740799</v>
      </c>
      <c r="U817" s="239"/>
      <c r="V817" s="11"/>
      <c r="W817" s="11"/>
      <c r="X817" s="11"/>
      <c r="Y817" s="11"/>
      <c r="Z817" s="11"/>
      <c r="AA817" s="11"/>
      <c r="AB817" s="11"/>
      <c r="AC817" s="11"/>
      <c r="AD817" s="11"/>
    </row>
    <row r="818" spans="1:30">
      <c r="A818" s="55"/>
      <c r="B818" s="11"/>
      <c r="C818" s="11" t="s">
        <v>535</v>
      </c>
      <c r="D818" s="11"/>
      <c r="E818" s="11" t="s">
        <v>158</v>
      </c>
      <c r="F818" s="231">
        <v>183</v>
      </c>
      <c r="G818" s="236">
        <v>109.04291117075</v>
      </c>
      <c r="H818" s="236">
        <v>106220.02</v>
      </c>
      <c r="I818" s="236">
        <v>580.43726775956304</v>
      </c>
      <c r="J818" s="226">
        <v>10.627118644067799</v>
      </c>
      <c r="L818" s="11">
        <v>124</v>
      </c>
      <c r="M818" s="236">
        <v>47440.93</v>
      </c>
      <c r="N818" s="236">
        <v>804.08355932203403</v>
      </c>
      <c r="O818" s="11">
        <v>8</v>
      </c>
      <c r="P818" s="236">
        <v>3951.31</v>
      </c>
      <c r="Q818" s="236">
        <v>493.91374999999999</v>
      </c>
      <c r="R818" s="11">
        <v>175</v>
      </c>
      <c r="S818" s="236">
        <v>102268.71</v>
      </c>
      <c r="T818" s="236">
        <v>584.39262857142796</v>
      </c>
      <c r="U818" s="239"/>
      <c r="V818" s="11"/>
      <c r="W818" s="11"/>
      <c r="X818" s="11"/>
      <c r="Y818" s="11"/>
      <c r="Z818" s="11"/>
      <c r="AA818" s="11"/>
      <c r="AB818" s="11"/>
      <c r="AC818" s="11"/>
      <c r="AD818" s="11"/>
    </row>
    <row r="819" spans="1:30">
      <c r="A819" s="55"/>
      <c r="B819" s="11"/>
      <c r="C819" s="11" t="s">
        <v>710</v>
      </c>
      <c r="D819" s="11"/>
      <c r="E819" s="11" t="s">
        <v>158</v>
      </c>
      <c r="F819" s="231">
        <v>32</v>
      </c>
      <c r="G819" s="236">
        <v>98.840901510769896</v>
      </c>
      <c r="H819" s="236">
        <v>25771.26</v>
      </c>
      <c r="I819" s="236">
        <v>805.35187499999995</v>
      </c>
      <c r="J819" s="226">
        <v>10.285714285714301</v>
      </c>
      <c r="L819" s="11">
        <v>18</v>
      </c>
      <c r="M819" s="236">
        <v>10937.4</v>
      </c>
      <c r="N819" s="236">
        <v>781.24285714285702</v>
      </c>
      <c r="O819" s="11"/>
      <c r="P819" s="236"/>
      <c r="Q819" s="236"/>
      <c r="R819" s="11">
        <v>32</v>
      </c>
      <c r="S819" s="236">
        <v>25771.26</v>
      </c>
      <c r="T819" s="236">
        <v>805.35187499999995</v>
      </c>
      <c r="U819" s="239"/>
      <c r="V819" s="11"/>
      <c r="W819" s="11"/>
      <c r="X819" s="11"/>
      <c r="Y819" s="11"/>
      <c r="Z819" s="11"/>
      <c r="AA819" s="11"/>
      <c r="AB819" s="11"/>
      <c r="AC819" s="11"/>
      <c r="AD819" s="11"/>
    </row>
    <row r="820" spans="1:30">
      <c r="A820" s="55"/>
      <c r="B820" s="11"/>
      <c r="C820" s="11" t="s">
        <v>536</v>
      </c>
      <c r="D820" s="11"/>
      <c r="E820" s="11" t="s">
        <v>79</v>
      </c>
      <c r="F820" s="231">
        <v>70</v>
      </c>
      <c r="G820" s="236">
        <v>167.82812614468901</v>
      </c>
      <c r="H820" s="236">
        <v>57149.04</v>
      </c>
      <c r="I820" s="236">
        <v>816.41485714285704</v>
      </c>
      <c r="J820" s="226">
        <v>9.5</v>
      </c>
      <c r="L820" s="11">
        <v>53</v>
      </c>
      <c r="M820" s="236">
        <v>16017.48</v>
      </c>
      <c r="N820" s="236">
        <v>942.20470588235298</v>
      </c>
      <c r="O820" s="11">
        <v>3</v>
      </c>
      <c r="P820" s="236">
        <v>2107.21</v>
      </c>
      <c r="Q820" s="236">
        <v>702.40333333333297</v>
      </c>
      <c r="R820" s="11">
        <v>67</v>
      </c>
      <c r="S820" s="236">
        <v>55041.83</v>
      </c>
      <c r="T820" s="236">
        <v>821.51985074626896</v>
      </c>
      <c r="U820" s="239"/>
      <c r="V820" s="11"/>
      <c r="W820" s="11"/>
      <c r="X820" s="11"/>
      <c r="Y820" s="11"/>
      <c r="Z820" s="11"/>
      <c r="AA820" s="11"/>
      <c r="AB820" s="11"/>
      <c r="AC820" s="11"/>
      <c r="AD820" s="11"/>
    </row>
    <row r="821" spans="1:30">
      <c r="A821" s="55"/>
      <c r="B821" s="11"/>
      <c r="C821" s="11" t="s">
        <v>537</v>
      </c>
      <c r="D821" s="11"/>
      <c r="E821" s="11" t="s">
        <v>146</v>
      </c>
      <c r="F821" s="231">
        <v>19</v>
      </c>
      <c r="G821" s="236">
        <v>89.960753968253997</v>
      </c>
      <c r="H821" s="236">
        <v>10997.2</v>
      </c>
      <c r="I821" s="236">
        <v>578.79999999999995</v>
      </c>
      <c r="J821" s="226">
        <v>10.8333333333333</v>
      </c>
      <c r="L821" s="11">
        <v>13</v>
      </c>
      <c r="M821" s="236">
        <v>4282.4799999999996</v>
      </c>
      <c r="N821" s="236">
        <v>713.74666666666701</v>
      </c>
      <c r="O821" s="11">
        <v>1</v>
      </c>
      <c r="P821" s="236">
        <v>616.44000000000005</v>
      </c>
      <c r="Q821" s="236">
        <v>616.44000000000005</v>
      </c>
      <c r="R821" s="11">
        <v>18</v>
      </c>
      <c r="S821" s="236">
        <v>10380.76</v>
      </c>
      <c r="T821" s="236">
        <v>576.70888888888896</v>
      </c>
      <c r="U821" s="239"/>
      <c r="V821" s="11"/>
      <c r="W821" s="11"/>
      <c r="X821" s="11"/>
      <c r="Y821" s="11"/>
      <c r="Z821" s="11"/>
      <c r="AA821" s="11"/>
      <c r="AB821" s="11"/>
      <c r="AC821" s="11"/>
      <c r="AD821" s="11"/>
    </row>
    <row r="822" spans="1:30">
      <c r="A822" s="55"/>
      <c r="B822" s="11"/>
      <c r="C822" s="11" t="s">
        <v>538</v>
      </c>
      <c r="D822" s="11"/>
      <c r="E822" s="11" t="s">
        <v>336</v>
      </c>
      <c r="F822" s="231">
        <v>11</v>
      </c>
      <c r="G822" s="236">
        <v>50.088846153846099</v>
      </c>
      <c r="H822" s="236">
        <v>5841.2</v>
      </c>
      <c r="I822" s="236">
        <v>531.01818181818203</v>
      </c>
      <c r="J822" s="226">
        <v>13</v>
      </c>
      <c r="L822" s="11">
        <v>9</v>
      </c>
      <c r="M822" s="236">
        <v>1013.31</v>
      </c>
      <c r="N822" s="236">
        <v>506.65499999999997</v>
      </c>
      <c r="O822" s="11"/>
      <c r="P822" s="236"/>
      <c r="Q822" s="236"/>
      <c r="R822" s="11">
        <v>11</v>
      </c>
      <c r="S822" s="236">
        <v>5841.2</v>
      </c>
      <c r="T822" s="236">
        <v>531.01818181818203</v>
      </c>
      <c r="U822" s="239"/>
      <c r="V822" s="11"/>
      <c r="W822" s="11"/>
      <c r="X822" s="11"/>
      <c r="Y822" s="11"/>
      <c r="Z822" s="11"/>
      <c r="AA822" s="11"/>
      <c r="AB822" s="11"/>
      <c r="AC822" s="11"/>
      <c r="AD822" s="11"/>
    </row>
    <row r="823" spans="1:30">
      <c r="A823" s="55"/>
      <c r="B823" s="11"/>
      <c r="C823" s="11" t="s">
        <v>542</v>
      </c>
      <c r="D823" s="11"/>
      <c r="E823" s="11" t="s">
        <v>93</v>
      </c>
      <c r="F823" s="231">
        <v>5</v>
      </c>
      <c r="G823" s="236"/>
      <c r="H823" s="236">
        <v>3679.69</v>
      </c>
      <c r="I823" s="236">
        <v>735.93799999999999</v>
      </c>
      <c r="J823" s="226"/>
      <c r="L823" s="11">
        <v>5</v>
      </c>
      <c r="M823" s="236"/>
      <c r="N823" s="236"/>
      <c r="O823" s="11"/>
      <c r="P823" s="236"/>
      <c r="Q823" s="236"/>
      <c r="R823" s="11">
        <v>5</v>
      </c>
      <c r="S823" s="236">
        <v>3679.69</v>
      </c>
      <c r="T823" s="236">
        <v>735.93799999999999</v>
      </c>
      <c r="U823" s="239"/>
      <c r="V823" s="11"/>
      <c r="W823" s="11"/>
      <c r="X823" s="11"/>
      <c r="Y823" s="11"/>
      <c r="Z823" s="11"/>
      <c r="AA823" s="11"/>
      <c r="AB823" s="11"/>
      <c r="AC823" s="11"/>
      <c r="AD823" s="11"/>
    </row>
    <row r="824" spans="1:30">
      <c r="A824" s="55"/>
      <c r="B824" s="11"/>
      <c r="C824" s="11" t="s">
        <v>544</v>
      </c>
      <c r="D824" s="11"/>
      <c r="E824" s="11" t="s">
        <v>182</v>
      </c>
      <c r="F824" s="231">
        <v>53</v>
      </c>
      <c r="G824" s="236">
        <v>124.20951726844601</v>
      </c>
      <c r="H824" s="236">
        <v>34993.47</v>
      </c>
      <c r="I824" s="236">
        <v>660.25415094339598</v>
      </c>
      <c r="J824" s="226">
        <v>10.0714285714286</v>
      </c>
      <c r="L824" s="11">
        <v>39</v>
      </c>
      <c r="M824" s="236">
        <v>13327.34</v>
      </c>
      <c r="N824" s="236">
        <v>951.95285714285706</v>
      </c>
      <c r="O824" s="11">
        <v>3</v>
      </c>
      <c r="P824" s="236">
        <v>1924.63</v>
      </c>
      <c r="Q824" s="236">
        <v>641.54333333333295</v>
      </c>
      <c r="R824" s="11">
        <v>50</v>
      </c>
      <c r="S824" s="236">
        <v>33068.839999999997</v>
      </c>
      <c r="T824" s="236">
        <v>661.3768</v>
      </c>
      <c r="U824" s="239"/>
      <c r="V824" s="11"/>
      <c r="W824" s="11"/>
      <c r="X824" s="11"/>
      <c r="Y824" s="11"/>
      <c r="Z824" s="11"/>
      <c r="AA824" s="11"/>
      <c r="AB824" s="11"/>
      <c r="AC824" s="11"/>
      <c r="AD824" s="11"/>
    </row>
    <row r="825" spans="1:30">
      <c r="A825" s="55"/>
      <c r="B825" s="11"/>
      <c r="C825" s="11" t="s">
        <v>753</v>
      </c>
      <c r="D825" s="11"/>
      <c r="E825" s="11" t="s">
        <v>182</v>
      </c>
      <c r="F825" s="231">
        <v>1</v>
      </c>
      <c r="G825" s="236">
        <v>150.92428571428599</v>
      </c>
      <c r="H825" s="236">
        <v>528.47</v>
      </c>
      <c r="I825" s="236">
        <v>528.47</v>
      </c>
      <c r="J825" s="226">
        <v>7</v>
      </c>
      <c r="L825" s="11"/>
      <c r="M825" s="236">
        <v>528.47</v>
      </c>
      <c r="N825" s="236">
        <v>528.47</v>
      </c>
      <c r="O825" s="11"/>
      <c r="P825" s="236"/>
      <c r="Q825" s="236"/>
      <c r="R825" s="11">
        <v>1</v>
      </c>
      <c r="S825" s="236">
        <v>528.47</v>
      </c>
      <c r="T825" s="236">
        <v>528.47</v>
      </c>
      <c r="U825" s="239"/>
      <c r="V825" s="11"/>
      <c r="W825" s="11"/>
      <c r="X825" s="11"/>
      <c r="Y825" s="11"/>
      <c r="Z825" s="11"/>
      <c r="AA825" s="11"/>
      <c r="AB825" s="11"/>
      <c r="AC825" s="11"/>
      <c r="AD825" s="11"/>
    </row>
    <row r="826" spans="1:30">
      <c r="A826" s="55"/>
      <c r="B826" s="11"/>
      <c r="C826" s="11" t="s">
        <v>546</v>
      </c>
      <c r="D826" s="11"/>
      <c r="E826" s="11" t="s">
        <v>199</v>
      </c>
      <c r="F826" s="231">
        <v>6</v>
      </c>
      <c r="G826" s="236">
        <v>82.1646581196581</v>
      </c>
      <c r="H826" s="236">
        <v>3272.67</v>
      </c>
      <c r="I826" s="236">
        <v>545.44500000000005</v>
      </c>
      <c r="J826" s="226">
        <v>9.6666666666666696</v>
      </c>
      <c r="L826" s="11">
        <v>3</v>
      </c>
      <c r="M826" s="236">
        <v>1303</v>
      </c>
      <c r="N826" s="236">
        <v>434.33333333333297</v>
      </c>
      <c r="O826" s="11"/>
      <c r="P826" s="236"/>
      <c r="Q826" s="236"/>
      <c r="R826" s="11">
        <v>6</v>
      </c>
      <c r="S826" s="236">
        <v>3272.67</v>
      </c>
      <c r="T826" s="236">
        <v>545.44500000000005</v>
      </c>
      <c r="U826" s="239"/>
      <c r="V826" s="11"/>
      <c r="W826" s="11"/>
      <c r="X826" s="11"/>
      <c r="Y826" s="11"/>
      <c r="Z826" s="11"/>
      <c r="AA826" s="11"/>
      <c r="AB826" s="11"/>
      <c r="AC826" s="11"/>
      <c r="AD826" s="11"/>
    </row>
    <row r="827" spans="1:30">
      <c r="A827" s="55"/>
      <c r="B827" s="11"/>
      <c r="C827" s="11" t="s">
        <v>547</v>
      </c>
      <c r="D827" s="11"/>
      <c r="E827" s="11" t="s">
        <v>215</v>
      </c>
      <c r="F827" s="231">
        <v>90</v>
      </c>
      <c r="G827" s="236">
        <v>86.338790827228294</v>
      </c>
      <c r="H827" s="236">
        <v>42074.38</v>
      </c>
      <c r="I827" s="236">
        <v>467.49311111111098</v>
      </c>
      <c r="J827" s="226">
        <v>9.625</v>
      </c>
      <c r="L827" s="11">
        <v>66</v>
      </c>
      <c r="M827" s="236">
        <v>14629.39</v>
      </c>
      <c r="N827" s="236">
        <v>609.55791666666698</v>
      </c>
      <c r="O827" s="11">
        <v>2</v>
      </c>
      <c r="P827" s="236">
        <v>1131.1600000000001</v>
      </c>
      <c r="Q827" s="236">
        <v>565.58000000000004</v>
      </c>
      <c r="R827" s="11">
        <v>88</v>
      </c>
      <c r="S827" s="236">
        <v>40943.22</v>
      </c>
      <c r="T827" s="236">
        <v>465.26386363636402</v>
      </c>
      <c r="U827" s="239"/>
      <c r="V827" s="11"/>
      <c r="W827" s="11"/>
      <c r="X827" s="11"/>
      <c r="Y827" s="11"/>
      <c r="Z827" s="11"/>
      <c r="AA827" s="11"/>
      <c r="AB827" s="11"/>
      <c r="AC827" s="11"/>
      <c r="AD827" s="11"/>
    </row>
    <row r="828" spans="1:30">
      <c r="A828" s="55"/>
      <c r="B828" s="11"/>
      <c r="C828" s="11" t="s">
        <v>548</v>
      </c>
      <c r="D828" s="11"/>
      <c r="E828" s="11" t="s">
        <v>72</v>
      </c>
      <c r="F828" s="231">
        <v>1</v>
      </c>
      <c r="G828" s="236"/>
      <c r="H828" s="236">
        <v>919.22</v>
      </c>
      <c r="I828" s="236">
        <v>919.22</v>
      </c>
      <c r="J828" s="226"/>
      <c r="L828" s="11">
        <v>1</v>
      </c>
      <c r="M828" s="236"/>
      <c r="N828" s="236"/>
      <c r="O828" s="11"/>
      <c r="P828" s="236"/>
      <c r="Q828" s="236"/>
      <c r="R828" s="11">
        <v>1</v>
      </c>
      <c r="S828" s="236">
        <v>919.22</v>
      </c>
      <c r="T828" s="236">
        <v>919.22</v>
      </c>
      <c r="U828" s="239"/>
      <c r="V828" s="11"/>
      <c r="W828" s="11"/>
      <c r="X828" s="11"/>
      <c r="Y828" s="11"/>
      <c r="Z828" s="11"/>
      <c r="AA828" s="11"/>
      <c r="AB828" s="11"/>
      <c r="AC828" s="11"/>
      <c r="AD828" s="11"/>
    </row>
    <row r="829" spans="1:30">
      <c r="A829" s="55"/>
      <c r="B829" s="11"/>
      <c r="C829" s="11" t="s">
        <v>711</v>
      </c>
      <c r="D829" s="11"/>
      <c r="E829" s="11" t="s">
        <v>91</v>
      </c>
      <c r="F829" s="231">
        <v>2</v>
      </c>
      <c r="G829" s="236">
        <v>610.97857142857094</v>
      </c>
      <c r="H829" s="236">
        <v>2629.97</v>
      </c>
      <c r="I829" s="236">
        <v>1314.9849999999999</v>
      </c>
      <c r="J829" s="226">
        <v>7</v>
      </c>
      <c r="L829" s="11">
        <v>1</v>
      </c>
      <c r="M829" s="236">
        <v>2141.85</v>
      </c>
      <c r="N829" s="236">
        <v>2141.85</v>
      </c>
      <c r="O829" s="11"/>
      <c r="P829" s="236"/>
      <c r="Q829" s="236"/>
      <c r="R829" s="11">
        <v>2</v>
      </c>
      <c r="S829" s="236">
        <v>2629.97</v>
      </c>
      <c r="T829" s="236">
        <v>1314.9849999999999</v>
      </c>
      <c r="U829" s="239"/>
      <c r="V829" s="11"/>
      <c r="W829" s="11"/>
      <c r="X829" s="11"/>
      <c r="Y829" s="11"/>
      <c r="Z829" s="11"/>
      <c r="AA829" s="11"/>
      <c r="AB829" s="11"/>
      <c r="AC829" s="11"/>
      <c r="AD829" s="11"/>
    </row>
    <row r="830" spans="1:30">
      <c r="A830" s="55"/>
      <c r="B830" s="11"/>
      <c r="C830" s="11" t="s">
        <v>550</v>
      </c>
      <c r="D830" s="11"/>
      <c r="E830" s="11" t="s">
        <v>66</v>
      </c>
      <c r="F830" s="231">
        <v>81</v>
      </c>
      <c r="G830" s="236">
        <v>94.034399208724196</v>
      </c>
      <c r="H830" s="236">
        <v>43738.15</v>
      </c>
      <c r="I830" s="236">
        <v>539.977160493827</v>
      </c>
      <c r="J830" s="226">
        <v>10.086956521739101</v>
      </c>
      <c r="L830" s="11">
        <v>58</v>
      </c>
      <c r="M830" s="236">
        <v>12109.47</v>
      </c>
      <c r="N830" s="236">
        <v>526.49869565217398</v>
      </c>
      <c r="O830" s="11">
        <v>1</v>
      </c>
      <c r="P830" s="236">
        <v>885.21</v>
      </c>
      <c r="Q830" s="236">
        <v>885.21</v>
      </c>
      <c r="R830" s="11">
        <v>80</v>
      </c>
      <c r="S830" s="236">
        <v>42852.94</v>
      </c>
      <c r="T830" s="236">
        <v>535.66174999999998</v>
      </c>
      <c r="U830" s="239"/>
      <c r="V830" s="11"/>
      <c r="W830" s="11"/>
      <c r="X830" s="11"/>
      <c r="Y830" s="11"/>
      <c r="Z830" s="11"/>
      <c r="AA830" s="11"/>
      <c r="AB830" s="11"/>
      <c r="AC830" s="11"/>
      <c r="AD830" s="11"/>
    </row>
    <row r="831" spans="1:30">
      <c r="A831" s="55"/>
      <c r="B831" s="11"/>
      <c r="C831" s="11" t="s">
        <v>784</v>
      </c>
      <c r="D831" s="11"/>
      <c r="E831" s="11" t="s">
        <v>55</v>
      </c>
      <c r="F831" s="231">
        <v>1</v>
      </c>
      <c r="G831" s="236">
        <v>62.062857142857098</v>
      </c>
      <c r="H831" s="236">
        <v>234.44</v>
      </c>
      <c r="I831" s="236">
        <v>234.44</v>
      </c>
      <c r="J831" s="226">
        <v>7</v>
      </c>
      <c r="L831" s="11"/>
      <c r="M831" s="236">
        <v>234.44</v>
      </c>
      <c r="N831" s="236">
        <v>234.44</v>
      </c>
      <c r="O831" s="11"/>
      <c r="P831" s="236"/>
      <c r="Q831" s="236"/>
      <c r="R831" s="11">
        <v>1</v>
      </c>
      <c r="S831" s="236">
        <v>234.44</v>
      </c>
      <c r="T831" s="236">
        <v>234.44</v>
      </c>
      <c r="U831" s="239"/>
      <c r="V831" s="11"/>
      <c r="W831" s="11"/>
      <c r="X831" s="11"/>
      <c r="Y831" s="11"/>
      <c r="Z831" s="11"/>
      <c r="AA831" s="11"/>
      <c r="AB831" s="11"/>
      <c r="AC831" s="11"/>
      <c r="AD831" s="11"/>
    </row>
    <row r="832" spans="1:30">
      <c r="A832" s="55"/>
      <c r="B832" s="11"/>
      <c r="C832" s="11" t="s">
        <v>552</v>
      </c>
      <c r="D832" s="11"/>
      <c r="E832" s="11" t="s">
        <v>77</v>
      </c>
      <c r="F832" s="231">
        <v>31</v>
      </c>
      <c r="G832" s="236">
        <v>153.37863569763601</v>
      </c>
      <c r="H832" s="236">
        <v>22340.3</v>
      </c>
      <c r="I832" s="236">
        <v>720.65483870967796</v>
      </c>
      <c r="J832" s="226">
        <v>12.090909090909101</v>
      </c>
      <c r="L832" s="11">
        <v>20</v>
      </c>
      <c r="M832" s="236">
        <v>14320.6</v>
      </c>
      <c r="N832" s="236">
        <v>1301.8727272727299</v>
      </c>
      <c r="O832" s="11">
        <v>3</v>
      </c>
      <c r="P832" s="236">
        <v>1330.34</v>
      </c>
      <c r="Q832" s="236">
        <v>443.446666666667</v>
      </c>
      <c r="R832" s="11">
        <v>28</v>
      </c>
      <c r="S832" s="236">
        <v>21009.96</v>
      </c>
      <c r="T832" s="236">
        <v>750.35571428571404</v>
      </c>
      <c r="U832" s="239"/>
      <c r="V832" s="11"/>
      <c r="W832" s="11"/>
      <c r="X832" s="11"/>
      <c r="Y832" s="11"/>
      <c r="Z832" s="11"/>
      <c r="AA832" s="11"/>
      <c r="AB832" s="11"/>
      <c r="AC832" s="11"/>
      <c r="AD832" s="11"/>
    </row>
    <row r="833" spans="1:30">
      <c r="A833" s="55"/>
      <c r="B833" s="11"/>
      <c r="C833" s="11" t="s">
        <v>554</v>
      </c>
      <c r="D833" s="11"/>
      <c r="E833" s="11" t="s">
        <v>323</v>
      </c>
      <c r="F833" s="231">
        <v>3</v>
      </c>
      <c r="G833" s="236"/>
      <c r="H833" s="236">
        <v>796.95</v>
      </c>
      <c r="I833" s="236">
        <v>265.64999999999998</v>
      </c>
      <c r="J833" s="226"/>
      <c r="L833" s="11">
        <v>3</v>
      </c>
      <c r="M833" s="236"/>
      <c r="N833" s="236"/>
      <c r="O833" s="11"/>
      <c r="P833" s="236"/>
      <c r="Q833" s="236"/>
      <c r="R833" s="11">
        <v>3</v>
      </c>
      <c r="S833" s="236">
        <v>796.95</v>
      </c>
      <c r="T833" s="236">
        <v>265.64999999999998</v>
      </c>
      <c r="U833" s="239"/>
      <c r="V833" s="11"/>
      <c r="W833" s="11"/>
      <c r="X833" s="11"/>
      <c r="Y833" s="11"/>
      <c r="Z833" s="11"/>
      <c r="AA833" s="11"/>
      <c r="AB833" s="11"/>
      <c r="AC833" s="11"/>
      <c r="AD833" s="11"/>
    </row>
    <row r="834" spans="1:30">
      <c r="A834" s="55"/>
      <c r="B834" s="11"/>
      <c r="C834" s="11" t="s">
        <v>555</v>
      </c>
      <c r="D834" s="11"/>
      <c r="E834" s="11" t="s">
        <v>156</v>
      </c>
      <c r="F834" s="231">
        <v>3</v>
      </c>
      <c r="G834" s="236"/>
      <c r="H834" s="236">
        <v>842.12</v>
      </c>
      <c r="I834" s="236">
        <v>280.70666666666699</v>
      </c>
      <c r="J834" s="226"/>
      <c r="L834" s="11">
        <v>2</v>
      </c>
      <c r="M834" s="236">
        <v>335.15</v>
      </c>
      <c r="N834" s="236">
        <v>335.15</v>
      </c>
      <c r="O834" s="11"/>
      <c r="P834" s="236"/>
      <c r="Q834" s="236"/>
      <c r="R834" s="11">
        <v>3</v>
      </c>
      <c r="S834" s="236">
        <v>842.12</v>
      </c>
      <c r="T834" s="236">
        <v>280.70666666666699</v>
      </c>
      <c r="U834" s="239"/>
      <c r="V834" s="11"/>
      <c r="W834" s="11"/>
      <c r="X834" s="11"/>
      <c r="Y834" s="11"/>
      <c r="Z834" s="11"/>
      <c r="AA834" s="11"/>
      <c r="AB834" s="11"/>
      <c r="AC834" s="11"/>
      <c r="AD834" s="11"/>
    </row>
    <row r="835" spans="1:30">
      <c r="A835" s="55"/>
      <c r="B835" s="11"/>
      <c r="C835" s="11" t="s">
        <v>556</v>
      </c>
      <c r="D835" s="11"/>
      <c r="E835" s="11" t="s">
        <v>110</v>
      </c>
      <c r="F835" s="231">
        <v>24</v>
      </c>
      <c r="G835" s="236">
        <v>128.071835571836</v>
      </c>
      <c r="H835" s="236">
        <v>19086.14</v>
      </c>
      <c r="I835" s="236">
        <v>795.25583333333304</v>
      </c>
      <c r="J835" s="226">
        <v>9.8888888888888893</v>
      </c>
      <c r="L835" s="11">
        <v>15</v>
      </c>
      <c r="M835" s="236">
        <v>9226.61</v>
      </c>
      <c r="N835" s="236">
        <v>1025.17888888889</v>
      </c>
      <c r="O835" s="11"/>
      <c r="P835" s="236"/>
      <c r="Q835" s="236"/>
      <c r="R835" s="11">
        <v>24</v>
      </c>
      <c r="S835" s="236">
        <v>19086.14</v>
      </c>
      <c r="T835" s="236">
        <v>795.25583333333304</v>
      </c>
      <c r="U835" s="239"/>
      <c r="V835" s="11"/>
      <c r="W835" s="11"/>
      <c r="X835" s="11"/>
      <c r="Y835" s="11"/>
      <c r="Z835" s="11"/>
      <c r="AA835" s="11"/>
      <c r="AB835" s="11"/>
      <c r="AC835" s="11"/>
      <c r="AD835" s="11"/>
    </row>
    <row r="836" spans="1:30">
      <c r="A836" s="55"/>
      <c r="B836" s="11"/>
      <c r="C836" s="11" t="s">
        <v>557</v>
      </c>
      <c r="D836" s="11"/>
      <c r="E836" s="11" t="s">
        <v>558</v>
      </c>
      <c r="F836" s="231">
        <v>42</v>
      </c>
      <c r="G836" s="236">
        <v>113.04582900432899</v>
      </c>
      <c r="H836" s="236">
        <v>31780.03</v>
      </c>
      <c r="I836" s="236">
        <v>756.667380952381</v>
      </c>
      <c r="J836" s="226">
        <v>9.2727272727272698</v>
      </c>
      <c r="L836" s="11">
        <v>31</v>
      </c>
      <c r="M836" s="236">
        <v>9395.7000000000007</v>
      </c>
      <c r="N836" s="236">
        <v>854.15454545454497</v>
      </c>
      <c r="O836" s="11">
        <v>1</v>
      </c>
      <c r="P836" s="236">
        <v>861.64</v>
      </c>
      <c r="Q836" s="236">
        <v>861.64</v>
      </c>
      <c r="R836" s="11">
        <v>41</v>
      </c>
      <c r="S836" s="236">
        <v>30918.39</v>
      </c>
      <c r="T836" s="236">
        <v>754.10707317073195</v>
      </c>
      <c r="U836" s="239"/>
      <c r="V836" s="11"/>
      <c r="W836" s="11"/>
      <c r="X836" s="11"/>
      <c r="Y836" s="11"/>
      <c r="Z836" s="11"/>
      <c r="AA836" s="11"/>
      <c r="AB836" s="11"/>
      <c r="AC836" s="11"/>
      <c r="AD836" s="11"/>
    </row>
    <row r="837" spans="1:30">
      <c r="A837" s="55"/>
      <c r="B837" s="11"/>
      <c r="C837" s="11" t="s">
        <v>559</v>
      </c>
      <c r="D837" s="11"/>
      <c r="E837" s="11" t="s">
        <v>156</v>
      </c>
      <c r="F837" s="231">
        <v>145</v>
      </c>
      <c r="G837" s="236">
        <v>72.870197472197503</v>
      </c>
      <c r="H837" s="236">
        <v>77180.06</v>
      </c>
      <c r="I837" s="236">
        <v>532.27627586206904</v>
      </c>
      <c r="J837" s="226">
        <v>9.2162162162162193</v>
      </c>
      <c r="L837" s="11">
        <v>106</v>
      </c>
      <c r="M837" s="236">
        <v>20348.61</v>
      </c>
      <c r="N837" s="236">
        <v>521.75923076923095</v>
      </c>
      <c r="O837" s="11">
        <v>3</v>
      </c>
      <c r="P837" s="236">
        <v>1167.6400000000001</v>
      </c>
      <c r="Q837" s="236">
        <v>389.21333333333303</v>
      </c>
      <c r="R837" s="11">
        <v>142</v>
      </c>
      <c r="S837" s="236">
        <v>76012.42</v>
      </c>
      <c r="T837" s="236">
        <v>535.29873239436597</v>
      </c>
      <c r="U837" s="239"/>
      <c r="V837" s="11"/>
      <c r="W837" s="11"/>
      <c r="X837" s="11"/>
      <c r="Y837" s="11"/>
      <c r="Z837" s="11"/>
      <c r="AA837" s="11"/>
      <c r="AB837" s="11"/>
      <c r="AC837" s="11"/>
      <c r="AD837" s="11"/>
    </row>
    <row r="838" spans="1:30">
      <c r="A838" s="55"/>
      <c r="B838" s="11"/>
      <c r="C838" s="11" t="s">
        <v>560</v>
      </c>
      <c r="D838" s="11"/>
      <c r="E838" s="11" t="s">
        <v>156</v>
      </c>
      <c r="F838" s="231">
        <v>42</v>
      </c>
      <c r="G838" s="236">
        <v>205.07706993007</v>
      </c>
      <c r="H838" s="236">
        <v>28885.1</v>
      </c>
      <c r="I838" s="236">
        <v>687.74047619047599</v>
      </c>
      <c r="J838" s="226">
        <v>9.8181818181818201</v>
      </c>
      <c r="L838" s="11">
        <v>31</v>
      </c>
      <c r="M838" s="236">
        <v>13861.23</v>
      </c>
      <c r="N838" s="236">
        <v>1260.1118181818199</v>
      </c>
      <c r="O838" s="11">
        <v>1</v>
      </c>
      <c r="P838" s="236">
        <v>2943.02</v>
      </c>
      <c r="Q838" s="236">
        <v>2943.02</v>
      </c>
      <c r="R838" s="11">
        <v>41</v>
      </c>
      <c r="S838" s="236">
        <v>25942.080000000002</v>
      </c>
      <c r="T838" s="236">
        <v>632.73365853658504</v>
      </c>
      <c r="U838" s="239"/>
      <c r="V838" s="11"/>
      <c r="W838" s="11"/>
      <c r="X838" s="11"/>
      <c r="Y838" s="11"/>
      <c r="Z838" s="11"/>
      <c r="AA838" s="11"/>
      <c r="AB838" s="11"/>
      <c r="AC838" s="11"/>
      <c r="AD838" s="11"/>
    </row>
    <row r="839" spans="1:30">
      <c r="A839" s="55"/>
      <c r="B839" s="11"/>
      <c r="C839" s="11" t="s">
        <v>561</v>
      </c>
      <c r="D839" s="11"/>
      <c r="E839" s="11" t="s">
        <v>83</v>
      </c>
      <c r="F839" s="231">
        <v>1</v>
      </c>
      <c r="G839" s="236"/>
      <c r="H839" s="236">
        <v>140.22</v>
      </c>
      <c r="I839" s="236">
        <v>140.22</v>
      </c>
      <c r="J839" s="226"/>
      <c r="L839" s="11">
        <v>1</v>
      </c>
      <c r="M839" s="236"/>
      <c r="N839" s="236"/>
      <c r="O839" s="11"/>
      <c r="P839" s="236"/>
      <c r="Q839" s="236"/>
      <c r="R839" s="11">
        <v>1</v>
      </c>
      <c r="S839" s="236">
        <v>140.22</v>
      </c>
      <c r="T839" s="236">
        <v>140.22</v>
      </c>
      <c r="U839" s="239"/>
      <c r="V839" s="11"/>
      <c r="W839" s="11"/>
      <c r="X839" s="11"/>
      <c r="Y839" s="11"/>
      <c r="Z839" s="11"/>
      <c r="AA839" s="11"/>
      <c r="AB839" s="11"/>
      <c r="AC839" s="11"/>
      <c r="AD839" s="11"/>
    </row>
    <row r="840" spans="1:30">
      <c r="A840" s="55"/>
      <c r="B840" s="11"/>
      <c r="C840" s="11" t="s">
        <v>561</v>
      </c>
      <c r="D840" s="11"/>
      <c r="E840" s="11" t="s">
        <v>167</v>
      </c>
      <c r="F840" s="231">
        <v>574</v>
      </c>
      <c r="G840" s="236">
        <v>97.7634342682083</v>
      </c>
      <c r="H840" s="236">
        <v>315797.23</v>
      </c>
      <c r="I840" s="236">
        <v>550.16939024390194</v>
      </c>
      <c r="J840" s="226">
        <v>10.8433734939759</v>
      </c>
      <c r="L840" s="11">
        <v>404</v>
      </c>
      <c r="M840" s="236">
        <v>123523.47</v>
      </c>
      <c r="N840" s="236">
        <v>726.60864705882398</v>
      </c>
      <c r="O840" s="11">
        <v>15</v>
      </c>
      <c r="P840" s="236">
        <v>6410.95</v>
      </c>
      <c r="Q840" s="236">
        <v>427.39666666666699</v>
      </c>
      <c r="R840" s="11">
        <v>559</v>
      </c>
      <c r="S840" s="236">
        <v>309386.28000000003</v>
      </c>
      <c r="T840" s="236">
        <v>553.46382826475804</v>
      </c>
      <c r="U840" s="239"/>
      <c r="V840" s="11"/>
      <c r="W840" s="11"/>
      <c r="X840" s="11"/>
      <c r="Y840" s="11"/>
      <c r="Z840" s="11"/>
      <c r="AA840" s="11"/>
      <c r="AB840" s="11"/>
      <c r="AC840" s="11"/>
      <c r="AD840" s="11"/>
    </row>
    <row r="841" spans="1:30">
      <c r="A841" s="55"/>
      <c r="B841" s="11"/>
      <c r="C841" s="11" t="s">
        <v>562</v>
      </c>
      <c r="D841" s="11"/>
      <c r="E841" s="11" t="s">
        <v>274</v>
      </c>
      <c r="F841" s="231">
        <v>11</v>
      </c>
      <c r="G841" s="236">
        <v>201.62964285714301</v>
      </c>
      <c r="H841" s="236">
        <v>9545.19</v>
      </c>
      <c r="I841" s="236">
        <v>867.744545454545</v>
      </c>
      <c r="J841" s="226">
        <v>10</v>
      </c>
      <c r="L841" s="11">
        <v>7</v>
      </c>
      <c r="M841" s="236">
        <v>5169.92</v>
      </c>
      <c r="N841" s="236">
        <v>1292.48</v>
      </c>
      <c r="O841" s="11">
        <v>2</v>
      </c>
      <c r="P841" s="236">
        <v>1823.88</v>
      </c>
      <c r="Q841" s="236">
        <v>911.94</v>
      </c>
      <c r="R841" s="11">
        <v>9</v>
      </c>
      <c r="S841" s="236">
        <v>7721.31</v>
      </c>
      <c r="T841" s="236">
        <v>857.92333333333295</v>
      </c>
      <c r="U841" s="239"/>
      <c r="V841" s="11"/>
      <c r="W841" s="11"/>
      <c r="X841" s="11"/>
      <c r="Y841" s="11"/>
      <c r="Z841" s="11"/>
      <c r="AA841" s="11"/>
      <c r="AB841" s="11"/>
      <c r="AC841" s="11"/>
      <c r="AD841" s="11"/>
    </row>
    <row r="842" spans="1:30">
      <c r="A842" s="55"/>
      <c r="B842" s="11"/>
      <c r="C842" s="11" t="s">
        <v>658</v>
      </c>
      <c r="D842" s="11"/>
      <c r="E842" s="11" t="s">
        <v>564</v>
      </c>
      <c r="F842" s="231">
        <v>16</v>
      </c>
      <c r="G842" s="236">
        <v>127.447789907461</v>
      </c>
      <c r="H842" s="236">
        <v>10679.88</v>
      </c>
      <c r="I842" s="236">
        <v>667.49249999999995</v>
      </c>
      <c r="J842" s="226">
        <v>10.1666666666667</v>
      </c>
      <c r="L842" s="11">
        <v>10</v>
      </c>
      <c r="M842" s="236">
        <v>5526.38</v>
      </c>
      <c r="N842" s="236">
        <v>921.06333333333305</v>
      </c>
      <c r="O842" s="11"/>
      <c r="P842" s="236"/>
      <c r="Q842" s="236"/>
      <c r="R842" s="11">
        <v>16</v>
      </c>
      <c r="S842" s="236">
        <v>10679.88</v>
      </c>
      <c r="T842" s="236">
        <v>667.49249999999995</v>
      </c>
      <c r="U842" s="239"/>
      <c r="V842" s="11"/>
      <c r="W842" s="11"/>
      <c r="X842" s="11"/>
      <c r="Y842" s="11"/>
      <c r="Z842" s="11"/>
      <c r="AA842" s="11"/>
      <c r="AB842" s="11"/>
      <c r="AC842" s="11"/>
      <c r="AD842" s="11"/>
    </row>
    <row r="843" spans="1:30">
      <c r="A843" s="55"/>
      <c r="B843" s="11"/>
      <c r="C843" s="11" t="s">
        <v>565</v>
      </c>
      <c r="D843" s="11"/>
      <c r="E843" s="11" t="s">
        <v>117</v>
      </c>
      <c r="F843" s="231">
        <v>63</v>
      </c>
      <c r="G843" s="236">
        <v>86.841928164428197</v>
      </c>
      <c r="H843" s="236">
        <v>30006.09</v>
      </c>
      <c r="I843" s="236">
        <v>476.28714285714301</v>
      </c>
      <c r="J843" s="226">
        <v>8.8888888888888893</v>
      </c>
      <c r="L843" s="11">
        <v>44</v>
      </c>
      <c r="M843" s="236">
        <v>10249.15</v>
      </c>
      <c r="N843" s="236">
        <v>539.42894736842095</v>
      </c>
      <c r="O843" s="11">
        <v>3</v>
      </c>
      <c r="P843" s="236">
        <v>632.17999999999995</v>
      </c>
      <c r="Q843" s="236">
        <v>210.726666666667</v>
      </c>
      <c r="R843" s="11">
        <v>60</v>
      </c>
      <c r="S843" s="236">
        <v>29373.91</v>
      </c>
      <c r="T843" s="236">
        <v>489.56516666666698</v>
      </c>
      <c r="U843" s="239"/>
      <c r="V843" s="11"/>
      <c r="W843" s="11"/>
      <c r="X843" s="11"/>
      <c r="Y843" s="11"/>
      <c r="Z843" s="11"/>
      <c r="AA843" s="11"/>
      <c r="AB843" s="11"/>
      <c r="AC843" s="11"/>
      <c r="AD843" s="11"/>
    </row>
    <row r="844" spans="1:30">
      <c r="A844" s="55"/>
      <c r="B844" s="11"/>
      <c r="C844" s="11" t="s">
        <v>566</v>
      </c>
      <c r="D844" s="11"/>
      <c r="E844" s="11" t="s">
        <v>567</v>
      </c>
      <c r="F844" s="231">
        <v>1</v>
      </c>
      <c r="G844" s="236"/>
      <c r="H844" s="236">
        <v>305.58</v>
      </c>
      <c r="I844" s="236">
        <v>305.58</v>
      </c>
      <c r="J844" s="226"/>
      <c r="L844" s="11">
        <v>1</v>
      </c>
      <c r="M844" s="236"/>
      <c r="N844" s="236"/>
      <c r="O844" s="11"/>
      <c r="P844" s="236"/>
      <c r="Q844" s="236"/>
      <c r="R844" s="11">
        <v>1</v>
      </c>
      <c r="S844" s="236">
        <v>305.58</v>
      </c>
      <c r="T844" s="236">
        <v>305.58</v>
      </c>
      <c r="U844" s="239"/>
      <c r="V844" s="11"/>
      <c r="W844" s="11"/>
      <c r="X844" s="11"/>
      <c r="Y844" s="11"/>
      <c r="Z844" s="11"/>
      <c r="AA844" s="11"/>
      <c r="AB844" s="11"/>
      <c r="AC844" s="11"/>
      <c r="AD844" s="11"/>
    </row>
    <row r="845" spans="1:30">
      <c r="A845" s="55"/>
      <c r="B845" s="11"/>
      <c r="C845" s="11" t="s">
        <v>569</v>
      </c>
      <c r="D845" s="11"/>
      <c r="E845" s="11" t="s">
        <v>445</v>
      </c>
      <c r="F845" s="231">
        <v>106</v>
      </c>
      <c r="G845" s="236">
        <v>132.733999903605</v>
      </c>
      <c r="H845" s="236">
        <v>69515.759999999995</v>
      </c>
      <c r="I845" s="236">
        <v>655.80905660377402</v>
      </c>
      <c r="J845" s="226">
        <v>10.617647058823501</v>
      </c>
      <c r="L845" s="11">
        <v>72</v>
      </c>
      <c r="M845" s="236">
        <v>28565.7</v>
      </c>
      <c r="N845" s="236">
        <v>840.16764705882395</v>
      </c>
      <c r="O845" s="11">
        <v>1</v>
      </c>
      <c r="P845" s="236">
        <v>498.47</v>
      </c>
      <c r="Q845" s="236">
        <v>498.47</v>
      </c>
      <c r="R845" s="11">
        <v>105</v>
      </c>
      <c r="S845" s="236">
        <v>69017.289999999994</v>
      </c>
      <c r="T845" s="236">
        <v>657.30752380952401</v>
      </c>
      <c r="U845" s="239"/>
      <c r="V845" s="11"/>
      <c r="W845" s="11"/>
      <c r="X845" s="11"/>
      <c r="Y845" s="11"/>
      <c r="Z845" s="11"/>
      <c r="AA845" s="11"/>
      <c r="AB845" s="11"/>
      <c r="AC845" s="11"/>
      <c r="AD845" s="11"/>
    </row>
    <row r="846" spans="1:30" ht="15" thickBot="1">
      <c r="A846" s="55"/>
      <c r="B846" s="11"/>
      <c r="C846" s="11"/>
      <c r="D846" s="11"/>
      <c r="E846" s="11"/>
      <c r="F846" s="231"/>
      <c r="G846" s="236"/>
      <c r="H846" s="236"/>
      <c r="I846" s="236"/>
      <c r="J846" s="226"/>
      <c r="L846" s="11"/>
      <c r="M846" s="236"/>
      <c r="N846" s="236"/>
      <c r="O846" s="11"/>
      <c r="P846" s="236"/>
      <c r="Q846" s="236"/>
      <c r="R846" s="11"/>
      <c r="S846" s="236"/>
      <c r="T846" s="236"/>
      <c r="U846" s="239"/>
      <c r="V846" s="11"/>
      <c r="W846" s="11"/>
      <c r="X846" s="11"/>
      <c r="Y846" s="11"/>
      <c r="Z846" s="11"/>
      <c r="AA846" s="11"/>
      <c r="AB846" s="11"/>
      <c r="AC846" s="11"/>
      <c r="AD846" s="11"/>
    </row>
    <row r="847" spans="1:30" ht="15" thickBot="1">
      <c r="A847" s="55"/>
      <c r="B847" s="87" t="s">
        <v>572</v>
      </c>
      <c r="C847" s="94"/>
      <c r="D847" s="94"/>
      <c r="E847" s="94"/>
      <c r="F847" s="231">
        <v>16683</v>
      </c>
      <c r="G847" s="236">
        <v>110.35623154924295</v>
      </c>
      <c r="H847" s="236">
        <v>9373609.6900000032</v>
      </c>
      <c r="I847" s="236">
        <v>610.45639437794341</v>
      </c>
      <c r="J847" s="226">
        <v>10.163165775191054</v>
      </c>
      <c r="L847" s="11">
        <v>11325</v>
      </c>
      <c r="M847" s="236">
        <v>3670252.3200000031</v>
      </c>
      <c r="N847" s="236">
        <v>723.25168478832268</v>
      </c>
      <c r="O847" s="11">
        <v>522</v>
      </c>
      <c r="P847" s="236">
        <v>285685.64000000007</v>
      </c>
      <c r="Q847" s="236">
        <v>586.30926370643692</v>
      </c>
      <c r="R847" s="11">
        <v>16161</v>
      </c>
      <c r="S847" s="236">
        <v>9087924.0500000026</v>
      </c>
      <c r="T847" s="236">
        <v>613.74837038693454</v>
      </c>
      <c r="U847" s="239"/>
      <c r="V847" s="11"/>
      <c r="W847" s="89"/>
      <c r="X847" s="93" t="s">
        <v>573</v>
      </c>
      <c r="Y847" s="89"/>
      <c r="Z847" s="89"/>
      <c r="AA847" s="93" t="s">
        <v>573</v>
      </c>
      <c r="AB847" s="89"/>
      <c r="AC847" s="89"/>
      <c r="AD847" s="95" t="s">
        <v>573</v>
      </c>
    </row>
    <row r="848" spans="1:30" s="4" customFormat="1" ht="13.2">
      <c r="A848" s="55"/>
      <c r="F848" s="233"/>
      <c r="G848" s="239"/>
      <c r="H848" s="239"/>
      <c r="I848" s="239"/>
      <c r="J848" s="228"/>
      <c r="L848" s="50"/>
      <c r="M848" s="239"/>
      <c r="N848" s="239"/>
      <c r="P848" s="239"/>
      <c r="Q848" s="239"/>
      <c r="S848" s="239"/>
      <c r="T848" s="239"/>
      <c r="U848" s="239"/>
      <c r="V848" s="50"/>
    </row>
    <row r="849" spans="1:30" ht="79.2">
      <c r="A849" s="55" t="s">
        <v>33</v>
      </c>
      <c r="B849" s="56" t="s">
        <v>580</v>
      </c>
      <c r="C849" s="56" t="s">
        <v>35</v>
      </c>
      <c r="D849" s="56" t="s">
        <v>36</v>
      </c>
      <c r="E849" s="56" t="s">
        <v>37</v>
      </c>
      <c r="F849" s="247" t="s">
        <v>834</v>
      </c>
      <c r="G849" s="242" t="s">
        <v>812</v>
      </c>
      <c r="H849" s="242" t="s">
        <v>835</v>
      </c>
      <c r="I849" s="242" t="s">
        <v>814</v>
      </c>
      <c r="J849" s="248" t="s">
        <v>815</v>
      </c>
      <c r="K849" s="67"/>
      <c r="L849" s="65" t="s">
        <v>816</v>
      </c>
      <c r="M849" s="242" t="s">
        <v>836</v>
      </c>
      <c r="N849" s="242" t="s">
        <v>818</v>
      </c>
      <c r="O849" s="65" t="s">
        <v>819</v>
      </c>
      <c r="P849" s="242" t="s">
        <v>820</v>
      </c>
      <c r="Q849" s="242" t="s">
        <v>821</v>
      </c>
      <c r="R849" s="57" t="s">
        <v>822</v>
      </c>
      <c r="S849" s="250" t="s">
        <v>823</v>
      </c>
      <c r="T849" s="250" t="s">
        <v>824</v>
      </c>
      <c r="U849" s="251"/>
      <c r="V849" s="57" t="s">
        <v>825</v>
      </c>
      <c r="W849" s="57" t="s">
        <v>826</v>
      </c>
      <c r="X849" s="57" t="s">
        <v>827</v>
      </c>
      <c r="Y849" s="57" t="s">
        <v>828</v>
      </c>
      <c r="Z849" s="57" t="s">
        <v>829</v>
      </c>
      <c r="AA849" s="57" t="s">
        <v>830</v>
      </c>
      <c r="AB849" s="57" t="s">
        <v>831</v>
      </c>
      <c r="AC849" s="57" t="s">
        <v>832</v>
      </c>
      <c r="AD849" s="57" t="s">
        <v>833</v>
      </c>
    </row>
    <row r="850" spans="1:30">
      <c r="A850" s="55"/>
      <c r="B850" s="11"/>
      <c r="C850" s="11" t="s">
        <v>53</v>
      </c>
      <c r="D850" s="11"/>
      <c r="E850" s="11" t="s">
        <v>54</v>
      </c>
      <c r="F850" s="231">
        <v>5</v>
      </c>
      <c r="G850" s="236"/>
      <c r="H850" s="236">
        <v>8289.83</v>
      </c>
      <c r="I850" s="236">
        <v>1657.9659999999999</v>
      </c>
      <c r="J850" s="226"/>
      <c r="L850" s="11">
        <v>3</v>
      </c>
      <c r="M850" s="236">
        <v>3758.58</v>
      </c>
      <c r="N850" s="236">
        <v>1879.29</v>
      </c>
      <c r="O850" s="11"/>
      <c r="P850" s="236"/>
      <c r="Q850" s="236"/>
      <c r="R850" s="11">
        <v>5</v>
      </c>
      <c r="S850" s="236">
        <v>8289.83</v>
      </c>
      <c r="T850" s="236">
        <v>1657.9659999999999</v>
      </c>
      <c r="U850" s="239"/>
      <c r="V850" s="11"/>
      <c r="W850" s="11"/>
      <c r="X850" s="11"/>
      <c r="Y850" s="11"/>
      <c r="Z850" s="11"/>
      <c r="AA850" s="11"/>
      <c r="AB850" s="11"/>
      <c r="AC850" s="11"/>
      <c r="AD850" s="11"/>
    </row>
    <row r="851" spans="1:30">
      <c r="A851" s="55"/>
      <c r="B851" s="11"/>
      <c r="C851" s="11" t="s">
        <v>53</v>
      </c>
      <c r="D851" s="11"/>
      <c r="E851" s="11" t="s">
        <v>56</v>
      </c>
      <c r="F851" s="231">
        <v>1</v>
      </c>
      <c r="G851" s="236"/>
      <c r="H851" s="236">
        <v>301.22000000000003</v>
      </c>
      <c r="I851" s="236">
        <v>301.22000000000003</v>
      </c>
      <c r="J851" s="226"/>
      <c r="L851" s="11">
        <v>1</v>
      </c>
      <c r="M851" s="236"/>
      <c r="N851" s="236"/>
      <c r="O851" s="11"/>
      <c r="P851" s="236"/>
      <c r="Q851" s="236"/>
      <c r="R851" s="11">
        <v>1</v>
      </c>
      <c r="S851" s="236">
        <v>301.22000000000003</v>
      </c>
      <c r="T851" s="236">
        <v>301.22000000000003</v>
      </c>
      <c r="U851" s="239"/>
      <c r="V851" s="11"/>
      <c r="W851" s="11"/>
      <c r="X851" s="11"/>
      <c r="Y851" s="11"/>
      <c r="Z851" s="11"/>
      <c r="AA851" s="11"/>
      <c r="AB851" s="11"/>
      <c r="AC851" s="11"/>
      <c r="AD851" s="11"/>
    </row>
    <row r="852" spans="1:30">
      <c r="A852" s="55"/>
      <c r="B852" s="11"/>
      <c r="C852" s="11" t="s">
        <v>57</v>
      </c>
      <c r="D852" s="11"/>
      <c r="E852" s="11" t="s">
        <v>54</v>
      </c>
      <c r="F852" s="231">
        <v>1</v>
      </c>
      <c r="G852" s="236"/>
      <c r="H852" s="236">
        <v>15295.36</v>
      </c>
      <c r="I852" s="236">
        <v>15295.36</v>
      </c>
      <c r="J852" s="226"/>
      <c r="L852" s="11">
        <v>1</v>
      </c>
      <c r="M852" s="236"/>
      <c r="N852" s="236"/>
      <c r="O852" s="11"/>
      <c r="P852" s="236"/>
      <c r="Q852" s="236"/>
      <c r="R852" s="11">
        <v>1</v>
      </c>
      <c r="S852" s="236">
        <v>15295.36</v>
      </c>
      <c r="T852" s="236">
        <v>15295.36</v>
      </c>
      <c r="U852" s="239"/>
      <c r="V852" s="11"/>
      <c r="W852" s="11"/>
      <c r="X852" s="11"/>
      <c r="Y852" s="11"/>
      <c r="Z852" s="11"/>
      <c r="AA852" s="11"/>
      <c r="AB852" s="11"/>
      <c r="AC852" s="11"/>
      <c r="AD852" s="11"/>
    </row>
    <row r="853" spans="1:30">
      <c r="A853" s="55"/>
      <c r="B853" s="11"/>
      <c r="C853" s="11" t="s">
        <v>58</v>
      </c>
      <c r="D853" s="11"/>
      <c r="E853" s="11" t="s">
        <v>59</v>
      </c>
      <c r="F853" s="231">
        <v>1</v>
      </c>
      <c r="G853" s="236"/>
      <c r="H853" s="236">
        <v>5536.23</v>
      </c>
      <c r="I853" s="236">
        <v>5536.23</v>
      </c>
      <c r="J853" s="226"/>
      <c r="L853" s="11">
        <v>1</v>
      </c>
      <c r="M853" s="236"/>
      <c r="N853" s="236"/>
      <c r="O853" s="11"/>
      <c r="P853" s="236"/>
      <c r="Q853" s="236"/>
      <c r="R853" s="11">
        <v>1</v>
      </c>
      <c r="S853" s="236">
        <v>5536.23</v>
      </c>
      <c r="T853" s="236">
        <v>5536.23</v>
      </c>
      <c r="U853" s="239"/>
      <c r="V853" s="11"/>
      <c r="W853" s="11"/>
      <c r="X853" s="11"/>
      <c r="Y853" s="11"/>
      <c r="Z853" s="11"/>
      <c r="AA853" s="11"/>
      <c r="AB853" s="11"/>
      <c r="AC853" s="11"/>
      <c r="AD853" s="11"/>
    </row>
    <row r="854" spans="1:30">
      <c r="A854" s="55"/>
      <c r="B854" s="11"/>
      <c r="C854" s="11" t="s">
        <v>62</v>
      </c>
      <c r="D854" s="11"/>
      <c r="E854" s="11" t="s">
        <v>63</v>
      </c>
      <c r="F854" s="231">
        <v>1</v>
      </c>
      <c r="G854" s="236"/>
      <c r="H854" s="236">
        <v>696</v>
      </c>
      <c r="I854" s="236">
        <v>696</v>
      </c>
      <c r="J854" s="226"/>
      <c r="L854" s="11">
        <v>1</v>
      </c>
      <c r="M854" s="236"/>
      <c r="N854" s="236"/>
      <c r="O854" s="11"/>
      <c r="P854" s="236"/>
      <c r="Q854" s="236"/>
      <c r="R854" s="11">
        <v>1</v>
      </c>
      <c r="S854" s="236">
        <v>696</v>
      </c>
      <c r="T854" s="236">
        <v>696</v>
      </c>
      <c r="U854" s="239"/>
      <c r="V854" s="11"/>
      <c r="W854" s="11"/>
      <c r="X854" s="11"/>
      <c r="Y854" s="11"/>
      <c r="Z854" s="11"/>
      <c r="AA854" s="11"/>
      <c r="AB854" s="11"/>
      <c r="AC854" s="11"/>
      <c r="AD854" s="11"/>
    </row>
    <row r="855" spans="1:30">
      <c r="A855" s="55"/>
      <c r="B855" s="11"/>
      <c r="C855" s="11" t="s">
        <v>71</v>
      </c>
      <c r="D855" s="11"/>
      <c r="E855" s="11" t="s">
        <v>72</v>
      </c>
      <c r="F855" s="231">
        <v>12</v>
      </c>
      <c r="G855" s="236"/>
      <c r="H855" s="236">
        <v>314354.12</v>
      </c>
      <c r="I855" s="236">
        <v>26196.176666666699</v>
      </c>
      <c r="J855" s="226"/>
      <c r="L855" s="11">
        <v>11</v>
      </c>
      <c r="M855" s="236">
        <v>1775.68</v>
      </c>
      <c r="N855" s="236">
        <v>1775.68</v>
      </c>
      <c r="O855" s="11"/>
      <c r="P855" s="236"/>
      <c r="Q855" s="236"/>
      <c r="R855" s="11">
        <v>12</v>
      </c>
      <c r="S855" s="236">
        <v>314354.12</v>
      </c>
      <c r="T855" s="236">
        <v>26196.176666666699</v>
      </c>
      <c r="U855" s="239"/>
      <c r="V855" s="11"/>
      <c r="W855" s="11"/>
      <c r="X855" s="11"/>
      <c r="Y855" s="11"/>
      <c r="Z855" s="11"/>
      <c r="AA855" s="11"/>
      <c r="AB855" s="11"/>
      <c r="AC855" s="11"/>
      <c r="AD855" s="11"/>
    </row>
    <row r="856" spans="1:30">
      <c r="A856" s="55"/>
      <c r="B856" s="11"/>
      <c r="C856" s="11" t="s">
        <v>73</v>
      </c>
      <c r="D856" s="11"/>
      <c r="E856" s="11" t="s">
        <v>74</v>
      </c>
      <c r="F856" s="231">
        <v>25</v>
      </c>
      <c r="G856" s="236">
        <v>416.92660173160198</v>
      </c>
      <c r="H856" s="236">
        <v>74677.11</v>
      </c>
      <c r="I856" s="236">
        <v>2987.0844000000002</v>
      </c>
      <c r="J856" s="226">
        <v>10</v>
      </c>
      <c r="L856" s="11">
        <v>16</v>
      </c>
      <c r="M856" s="236">
        <v>36271.629999999997</v>
      </c>
      <c r="N856" s="236">
        <v>4030.1811111111101</v>
      </c>
      <c r="O856" s="11"/>
      <c r="P856" s="236"/>
      <c r="Q856" s="236"/>
      <c r="R856" s="11">
        <v>25</v>
      </c>
      <c r="S856" s="236">
        <v>74677.11</v>
      </c>
      <c r="T856" s="236">
        <v>2987.0844000000002</v>
      </c>
      <c r="U856" s="239"/>
      <c r="V856" s="11"/>
      <c r="W856" s="11"/>
      <c r="X856" s="11"/>
      <c r="Y856" s="11"/>
      <c r="Z856" s="11"/>
      <c r="AA856" s="11"/>
      <c r="AB856" s="11"/>
      <c r="AC856" s="11"/>
      <c r="AD856" s="11"/>
    </row>
    <row r="857" spans="1:30">
      <c r="A857" s="55"/>
      <c r="B857" s="11"/>
      <c r="C857" s="11" t="s">
        <v>90</v>
      </c>
      <c r="D857" s="11"/>
      <c r="E857" s="11" t="s">
        <v>68</v>
      </c>
      <c r="F857" s="231">
        <v>1</v>
      </c>
      <c r="G857" s="236"/>
      <c r="H857" s="236">
        <v>2068.16</v>
      </c>
      <c r="I857" s="236">
        <v>2068.16</v>
      </c>
      <c r="J857" s="226"/>
      <c r="L857" s="11"/>
      <c r="M857" s="236">
        <v>2068.16</v>
      </c>
      <c r="N857" s="236">
        <v>2068.16</v>
      </c>
      <c r="O857" s="11"/>
      <c r="P857" s="236"/>
      <c r="Q857" s="236"/>
      <c r="R857" s="11">
        <v>1</v>
      </c>
      <c r="S857" s="236">
        <v>2068.16</v>
      </c>
      <c r="T857" s="236">
        <v>2068.16</v>
      </c>
      <c r="U857" s="239"/>
      <c r="V857" s="11"/>
      <c r="W857" s="11"/>
      <c r="X857" s="11"/>
      <c r="Y857" s="11"/>
      <c r="Z857" s="11"/>
      <c r="AA857" s="11"/>
      <c r="AB857" s="11"/>
      <c r="AC857" s="11"/>
      <c r="AD857" s="11"/>
    </row>
    <row r="858" spans="1:30">
      <c r="A858" s="55"/>
      <c r="B858" s="11"/>
      <c r="C858" s="11" t="s">
        <v>92</v>
      </c>
      <c r="D858" s="11"/>
      <c r="E858" s="11" t="s">
        <v>94</v>
      </c>
      <c r="F858" s="231">
        <v>1</v>
      </c>
      <c r="G858" s="236"/>
      <c r="H858" s="236">
        <v>10741.42</v>
      </c>
      <c r="I858" s="236">
        <v>10741.42</v>
      </c>
      <c r="J858" s="226"/>
      <c r="L858" s="11">
        <v>1</v>
      </c>
      <c r="M858" s="236"/>
      <c r="N858" s="236"/>
      <c r="O858" s="11"/>
      <c r="P858" s="236"/>
      <c r="Q858" s="236"/>
      <c r="R858" s="11">
        <v>1</v>
      </c>
      <c r="S858" s="236">
        <v>10741.42</v>
      </c>
      <c r="T858" s="236">
        <v>10741.42</v>
      </c>
      <c r="U858" s="239"/>
      <c r="V858" s="11"/>
      <c r="W858" s="11"/>
      <c r="X858" s="11"/>
      <c r="Y858" s="11"/>
      <c r="Z858" s="11"/>
      <c r="AA858" s="11"/>
      <c r="AB858" s="11"/>
      <c r="AC858" s="11"/>
      <c r="AD858" s="11"/>
    </row>
    <row r="859" spans="1:30">
      <c r="A859" s="55"/>
      <c r="B859" s="11"/>
      <c r="C859" s="11" t="s">
        <v>103</v>
      </c>
      <c r="D859" s="11"/>
      <c r="E859" s="11" t="s">
        <v>95</v>
      </c>
      <c r="F859" s="231">
        <v>4</v>
      </c>
      <c r="G859" s="236">
        <v>464.67090909090899</v>
      </c>
      <c r="H859" s="236">
        <v>8203.2999999999993</v>
      </c>
      <c r="I859" s="236">
        <v>2050.8249999999998</v>
      </c>
      <c r="J859" s="226">
        <v>12</v>
      </c>
      <c r="L859" s="11">
        <v>3</v>
      </c>
      <c r="M859" s="236">
        <v>5111.38</v>
      </c>
      <c r="N859" s="236">
        <v>5111.38</v>
      </c>
      <c r="O859" s="11"/>
      <c r="P859" s="236"/>
      <c r="Q859" s="236"/>
      <c r="R859" s="11">
        <v>4</v>
      </c>
      <c r="S859" s="236">
        <v>8203.2999999999993</v>
      </c>
      <c r="T859" s="236">
        <v>2050.8249999999998</v>
      </c>
      <c r="U859" s="239"/>
      <c r="V859" s="11"/>
      <c r="W859" s="11"/>
      <c r="X859" s="11"/>
      <c r="Y859" s="11"/>
      <c r="Z859" s="11"/>
      <c r="AA859" s="11"/>
      <c r="AB859" s="11"/>
      <c r="AC859" s="11"/>
      <c r="AD859" s="11"/>
    </row>
    <row r="860" spans="1:30">
      <c r="A860" s="55"/>
      <c r="B860" s="11"/>
      <c r="C860" s="11" t="s">
        <v>115</v>
      </c>
      <c r="D860" s="11"/>
      <c r="E860" s="11" t="s">
        <v>110</v>
      </c>
      <c r="F860" s="231">
        <v>1</v>
      </c>
      <c r="G860" s="236"/>
      <c r="H860" s="236">
        <v>3759.65</v>
      </c>
      <c r="I860" s="236">
        <v>3759.65</v>
      </c>
      <c r="J860" s="226"/>
      <c r="L860" s="11">
        <v>1</v>
      </c>
      <c r="M860" s="236"/>
      <c r="N860" s="236"/>
      <c r="O860" s="11"/>
      <c r="P860" s="236"/>
      <c r="Q860" s="236"/>
      <c r="R860" s="11">
        <v>1</v>
      </c>
      <c r="S860" s="236">
        <v>3759.65</v>
      </c>
      <c r="T860" s="236">
        <v>3759.65</v>
      </c>
      <c r="U860" s="239"/>
      <c r="V860" s="11"/>
      <c r="W860" s="11"/>
      <c r="X860" s="11"/>
      <c r="Y860" s="11"/>
      <c r="Z860" s="11"/>
      <c r="AA860" s="11"/>
      <c r="AB860" s="11"/>
      <c r="AC860" s="11"/>
      <c r="AD860" s="11"/>
    </row>
    <row r="861" spans="1:30">
      <c r="A861" s="55"/>
      <c r="B861" s="11"/>
      <c r="C861" s="11" t="s">
        <v>118</v>
      </c>
      <c r="D861" s="11"/>
      <c r="E861" s="11" t="s">
        <v>59</v>
      </c>
      <c r="F861" s="231">
        <v>4</v>
      </c>
      <c r="G861" s="236"/>
      <c r="H861" s="236">
        <v>3016.59</v>
      </c>
      <c r="I861" s="236">
        <v>754.14750000000004</v>
      </c>
      <c r="J861" s="226"/>
      <c r="L861" s="11">
        <v>4</v>
      </c>
      <c r="M861" s="236"/>
      <c r="N861" s="236"/>
      <c r="O861" s="11"/>
      <c r="P861" s="236"/>
      <c r="Q861" s="236"/>
      <c r="R861" s="11">
        <v>4</v>
      </c>
      <c r="S861" s="236">
        <v>3016.59</v>
      </c>
      <c r="T861" s="236">
        <v>754.14750000000004</v>
      </c>
      <c r="U861" s="239"/>
      <c r="V861" s="11"/>
      <c r="W861" s="11"/>
      <c r="X861" s="11"/>
      <c r="Y861" s="11"/>
      <c r="Z861" s="11"/>
      <c r="AA861" s="11"/>
      <c r="AB861" s="11"/>
      <c r="AC861" s="11"/>
      <c r="AD861" s="11"/>
    </row>
    <row r="862" spans="1:30">
      <c r="A862" s="55"/>
      <c r="B862" s="11"/>
      <c r="C862" s="11" t="s">
        <v>132</v>
      </c>
      <c r="D862" s="11"/>
      <c r="E862" s="11" t="s">
        <v>133</v>
      </c>
      <c r="F862" s="231">
        <v>1</v>
      </c>
      <c r="G862" s="236">
        <v>152.01</v>
      </c>
      <c r="H862" s="236">
        <v>1063.06</v>
      </c>
      <c r="I862" s="236">
        <v>1063.06</v>
      </c>
      <c r="J862" s="226">
        <v>7</v>
      </c>
      <c r="L862" s="11"/>
      <c r="M862" s="236">
        <v>1063.06</v>
      </c>
      <c r="N862" s="236">
        <v>1063.06</v>
      </c>
      <c r="O862" s="11"/>
      <c r="P862" s="236"/>
      <c r="Q862" s="236"/>
      <c r="R862" s="11">
        <v>1</v>
      </c>
      <c r="S862" s="236">
        <v>1063.06</v>
      </c>
      <c r="T862" s="236">
        <v>1063.06</v>
      </c>
      <c r="U862" s="239"/>
      <c r="V862" s="11"/>
      <c r="W862" s="11"/>
      <c r="X862" s="11"/>
      <c r="Y862" s="11"/>
      <c r="Z862" s="11"/>
      <c r="AA862" s="11"/>
      <c r="AB862" s="11"/>
      <c r="AC862" s="11"/>
      <c r="AD862" s="11"/>
    </row>
    <row r="863" spans="1:30">
      <c r="A863" s="55"/>
      <c r="B863" s="11"/>
      <c r="C863" s="11" t="s">
        <v>134</v>
      </c>
      <c r="D863" s="11"/>
      <c r="E863" s="11" t="s">
        <v>135</v>
      </c>
      <c r="F863" s="231">
        <v>17</v>
      </c>
      <c r="G863" s="236">
        <v>111.74723737373699</v>
      </c>
      <c r="H863" s="236">
        <v>16483.560000000001</v>
      </c>
      <c r="I863" s="236">
        <v>969.62117647058801</v>
      </c>
      <c r="J863" s="226">
        <v>12</v>
      </c>
      <c r="L863" s="11">
        <v>12</v>
      </c>
      <c r="M863" s="236">
        <v>5993.46</v>
      </c>
      <c r="N863" s="236">
        <v>1198.692</v>
      </c>
      <c r="O863" s="11"/>
      <c r="P863" s="236"/>
      <c r="Q863" s="236"/>
      <c r="R863" s="11">
        <v>17</v>
      </c>
      <c r="S863" s="236">
        <v>16483.560000000001</v>
      </c>
      <c r="T863" s="236">
        <v>969.62117647058801</v>
      </c>
      <c r="U863" s="239"/>
      <c r="V863" s="11"/>
      <c r="W863" s="11"/>
      <c r="X863" s="11"/>
      <c r="Y863" s="11"/>
      <c r="Z863" s="11"/>
      <c r="AA863" s="11"/>
      <c r="AB863" s="11"/>
      <c r="AC863" s="11"/>
      <c r="AD863" s="11"/>
    </row>
    <row r="864" spans="1:30">
      <c r="A864" s="55"/>
      <c r="B864" s="11"/>
      <c r="C864" s="11" t="s">
        <v>136</v>
      </c>
      <c r="D864" s="11"/>
      <c r="E864" s="11" t="s">
        <v>138</v>
      </c>
      <c r="F864" s="231">
        <v>2</v>
      </c>
      <c r="G864" s="236">
        <v>70.765000000000001</v>
      </c>
      <c r="H864" s="236">
        <v>910.61</v>
      </c>
      <c r="I864" s="236">
        <v>455.30500000000001</v>
      </c>
      <c r="J864" s="226">
        <v>7</v>
      </c>
      <c r="L864" s="11">
        <v>1</v>
      </c>
      <c r="M864" s="236">
        <v>515.57000000000005</v>
      </c>
      <c r="N864" s="236">
        <v>515.57000000000005</v>
      </c>
      <c r="O864" s="11"/>
      <c r="P864" s="236"/>
      <c r="Q864" s="236"/>
      <c r="R864" s="11">
        <v>2</v>
      </c>
      <c r="S864" s="236">
        <v>910.61</v>
      </c>
      <c r="T864" s="236">
        <v>455.30500000000001</v>
      </c>
      <c r="U864" s="239"/>
      <c r="V864" s="11"/>
      <c r="W864" s="11"/>
      <c r="X864" s="11"/>
      <c r="Y864" s="11"/>
      <c r="Z864" s="11"/>
      <c r="AA864" s="11"/>
      <c r="AB864" s="11"/>
      <c r="AC864" s="11"/>
      <c r="AD864" s="11"/>
    </row>
    <row r="865" spans="1:30">
      <c r="A865" s="55"/>
      <c r="B865" s="11"/>
      <c r="C865" s="11" t="s">
        <v>154</v>
      </c>
      <c r="D865" s="11"/>
      <c r="E865" s="11" t="s">
        <v>55</v>
      </c>
      <c r="F865" s="231">
        <v>7</v>
      </c>
      <c r="G865" s="236">
        <v>104.67444444444401</v>
      </c>
      <c r="H865" s="236">
        <v>5155.5</v>
      </c>
      <c r="I865" s="236">
        <v>736.5</v>
      </c>
      <c r="J865" s="226">
        <v>11</v>
      </c>
      <c r="L865" s="11">
        <v>4</v>
      </c>
      <c r="M865" s="236">
        <v>3719.71</v>
      </c>
      <c r="N865" s="236">
        <v>1239.90333333333</v>
      </c>
      <c r="O865" s="11"/>
      <c r="P865" s="236"/>
      <c r="Q865" s="236"/>
      <c r="R865" s="11">
        <v>7</v>
      </c>
      <c r="S865" s="236">
        <v>5155.5</v>
      </c>
      <c r="T865" s="236">
        <v>736.5</v>
      </c>
      <c r="U865" s="239"/>
      <c r="V865" s="11"/>
      <c r="W865" s="11"/>
      <c r="X865" s="11"/>
      <c r="Y865" s="11"/>
      <c r="Z865" s="11"/>
      <c r="AA865" s="11"/>
      <c r="AB865" s="11"/>
      <c r="AC865" s="11"/>
      <c r="AD865" s="11"/>
    </row>
    <row r="866" spans="1:30">
      <c r="A866" s="55"/>
      <c r="B866" s="11"/>
      <c r="C866" s="11" t="s">
        <v>159</v>
      </c>
      <c r="D866" s="11"/>
      <c r="E866" s="11" t="s">
        <v>88</v>
      </c>
      <c r="F866" s="231">
        <v>2</v>
      </c>
      <c r="G866" s="236">
        <v>347.26272727272698</v>
      </c>
      <c r="H866" s="236">
        <v>9057.19</v>
      </c>
      <c r="I866" s="236">
        <v>4528.5950000000003</v>
      </c>
      <c r="J866" s="226">
        <v>12</v>
      </c>
      <c r="L866" s="11">
        <v>1</v>
      </c>
      <c r="M866" s="236">
        <v>4166.8900000000003</v>
      </c>
      <c r="N866" s="236">
        <v>4166.8900000000003</v>
      </c>
      <c r="O866" s="11"/>
      <c r="P866" s="236"/>
      <c r="Q866" s="236"/>
      <c r="R866" s="11">
        <v>2</v>
      </c>
      <c r="S866" s="236">
        <v>9057.19</v>
      </c>
      <c r="T866" s="236">
        <v>4528.5950000000003</v>
      </c>
      <c r="U866" s="239"/>
      <c r="V866" s="11"/>
      <c r="W866" s="11"/>
      <c r="X866" s="11"/>
      <c r="Y866" s="11"/>
      <c r="Z866" s="11"/>
      <c r="AA866" s="11"/>
      <c r="AB866" s="11"/>
      <c r="AC866" s="11"/>
      <c r="AD866" s="11"/>
    </row>
    <row r="867" spans="1:30">
      <c r="A867" s="55"/>
      <c r="B867" s="11"/>
      <c r="C867" s="11" t="s">
        <v>161</v>
      </c>
      <c r="D867" s="11"/>
      <c r="E867" s="11" t="s">
        <v>91</v>
      </c>
      <c r="F867" s="231">
        <v>1</v>
      </c>
      <c r="G867" s="236"/>
      <c r="H867" s="236">
        <v>136.79</v>
      </c>
      <c r="I867" s="236">
        <v>136.79</v>
      </c>
      <c r="J867" s="226"/>
      <c r="L867" s="11">
        <v>1</v>
      </c>
      <c r="M867" s="236"/>
      <c r="N867" s="236"/>
      <c r="O867" s="11"/>
      <c r="P867" s="236"/>
      <c r="Q867" s="236"/>
      <c r="R867" s="11">
        <v>1</v>
      </c>
      <c r="S867" s="236">
        <v>136.79</v>
      </c>
      <c r="T867" s="236">
        <v>136.79</v>
      </c>
      <c r="U867" s="239"/>
      <c r="V867" s="11"/>
      <c r="W867" s="11"/>
      <c r="X867" s="11"/>
      <c r="Y867" s="11"/>
      <c r="Z867" s="11"/>
      <c r="AA867" s="11"/>
      <c r="AB867" s="11"/>
      <c r="AC867" s="11"/>
      <c r="AD867" s="11"/>
    </row>
    <row r="868" spans="1:30">
      <c r="A868" s="55"/>
      <c r="B868" s="11"/>
      <c r="C868" s="11" t="s">
        <v>162</v>
      </c>
      <c r="D868" s="11"/>
      <c r="E868" s="11" t="s">
        <v>163</v>
      </c>
      <c r="F868" s="231">
        <v>3</v>
      </c>
      <c r="G868" s="236">
        <v>85.597999999999999</v>
      </c>
      <c r="H868" s="236">
        <v>912.25</v>
      </c>
      <c r="I868" s="236">
        <v>304.08333333333297</v>
      </c>
      <c r="J868" s="226">
        <v>6</v>
      </c>
      <c r="L868" s="11">
        <v>2</v>
      </c>
      <c r="M868" s="236">
        <v>503.52</v>
      </c>
      <c r="N868" s="236">
        <v>503.52</v>
      </c>
      <c r="O868" s="11"/>
      <c r="P868" s="236"/>
      <c r="Q868" s="236"/>
      <c r="R868" s="11">
        <v>3</v>
      </c>
      <c r="S868" s="236">
        <v>912.25</v>
      </c>
      <c r="T868" s="236">
        <v>304.08333333333297</v>
      </c>
      <c r="U868" s="239"/>
      <c r="V868" s="11"/>
      <c r="W868" s="11"/>
      <c r="X868" s="11"/>
      <c r="Y868" s="11"/>
      <c r="Z868" s="11"/>
      <c r="AA868" s="11"/>
      <c r="AB868" s="11"/>
      <c r="AC868" s="11"/>
      <c r="AD868" s="11"/>
    </row>
    <row r="869" spans="1:30">
      <c r="A869" s="55"/>
      <c r="B869" s="11"/>
      <c r="C869" s="11" t="s">
        <v>164</v>
      </c>
      <c r="D869" s="11"/>
      <c r="E869" s="11" t="s">
        <v>165</v>
      </c>
      <c r="F869" s="231">
        <v>1</v>
      </c>
      <c r="G869" s="236"/>
      <c r="H869" s="236">
        <v>1017.56</v>
      </c>
      <c r="I869" s="236">
        <v>1017.56</v>
      </c>
      <c r="J869" s="226"/>
      <c r="L869" s="11"/>
      <c r="M869" s="236">
        <v>1017.56</v>
      </c>
      <c r="N869" s="236">
        <v>1017.56</v>
      </c>
      <c r="O869" s="11"/>
      <c r="P869" s="236"/>
      <c r="Q869" s="236"/>
      <c r="R869" s="11">
        <v>1</v>
      </c>
      <c r="S869" s="236">
        <v>1017.56</v>
      </c>
      <c r="T869" s="236">
        <v>1017.56</v>
      </c>
      <c r="U869" s="239"/>
      <c r="V869" s="11"/>
      <c r="W869" s="11"/>
      <c r="X869" s="11"/>
      <c r="Y869" s="11"/>
      <c r="Z869" s="11"/>
      <c r="AA869" s="11"/>
      <c r="AB869" s="11"/>
      <c r="AC869" s="11"/>
      <c r="AD869" s="11"/>
    </row>
    <row r="870" spans="1:30">
      <c r="A870" s="55"/>
      <c r="B870" s="11"/>
      <c r="C870" s="11" t="s">
        <v>169</v>
      </c>
      <c r="D870" s="11"/>
      <c r="E870" s="11" t="s">
        <v>170</v>
      </c>
      <c r="F870" s="231">
        <v>1</v>
      </c>
      <c r="G870" s="236">
        <v>115.581666666667</v>
      </c>
      <c r="H870" s="236">
        <v>693.49</v>
      </c>
      <c r="I870" s="236">
        <v>693.49</v>
      </c>
      <c r="J870" s="226">
        <v>7</v>
      </c>
      <c r="L870" s="11"/>
      <c r="M870" s="236">
        <v>693.49</v>
      </c>
      <c r="N870" s="236">
        <v>693.49</v>
      </c>
      <c r="O870" s="11"/>
      <c r="P870" s="236"/>
      <c r="Q870" s="236"/>
      <c r="R870" s="11">
        <v>1</v>
      </c>
      <c r="S870" s="236">
        <v>693.49</v>
      </c>
      <c r="T870" s="236">
        <v>693.49</v>
      </c>
      <c r="U870" s="239"/>
      <c r="V870" s="11"/>
      <c r="W870" s="11"/>
      <c r="X870" s="11"/>
      <c r="Y870" s="11"/>
      <c r="Z870" s="11"/>
      <c r="AA870" s="11"/>
      <c r="AB870" s="11"/>
      <c r="AC870" s="11"/>
      <c r="AD870" s="11"/>
    </row>
    <row r="871" spans="1:30">
      <c r="A871" s="55"/>
      <c r="B871" s="11"/>
      <c r="C871" s="11" t="s">
        <v>172</v>
      </c>
      <c r="D871" s="11"/>
      <c r="E871" s="11" t="s">
        <v>173</v>
      </c>
      <c r="F871" s="231">
        <v>3</v>
      </c>
      <c r="G871" s="236"/>
      <c r="H871" s="236">
        <v>681.41</v>
      </c>
      <c r="I871" s="236">
        <v>227.136666666667</v>
      </c>
      <c r="J871" s="226"/>
      <c r="L871" s="11">
        <v>3</v>
      </c>
      <c r="M871" s="236"/>
      <c r="N871" s="236"/>
      <c r="O871" s="11"/>
      <c r="P871" s="236"/>
      <c r="Q871" s="236"/>
      <c r="R871" s="11">
        <v>3</v>
      </c>
      <c r="S871" s="236">
        <v>681.41</v>
      </c>
      <c r="T871" s="236">
        <v>227.136666666667</v>
      </c>
      <c r="U871" s="239"/>
      <c r="V871" s="11"/>
      <c r="W871" s="11"/>
      <c r="X871" s="11"/>
      <c r="Y871" s="11"/>
      <c r="Z871" s="11"/>
      <c r="AA871" s="11"/>
      <c r="AB871" s="11"/>
      <c r="AC871" s="11"/>
      <c r="AD871" s="11"/>
    </row>
    <row r="872" spans="1:30">
      <c r="A872" s="55"/>
      <c r="B872" s="11"/>
      <c r="C872" s="11" t="s">
        <v>187</v>
      </c>
      <c r="D872" s="11"/>
      <c r="E872" s="11" t="s">
        <v>188</v>
      </c>
      <c r="F872" s="231">
        <v>1</v>
      </c>
      <c r="G872" s="236"/>
      <c r="H872" s="236">
        <v>980.89</v>
      </c>
      <c r="I872" s="236">
        <v>980.89</v>
      </c>
      <c r="J872" s="226"/>
      <c r="L872" s="11">
        <v>1</v>
      </c>
      <c r="M872" s="236"/>
      <c r="N872" s="236"/>
      <c r="O872" s="11"/>
      <c r="P872" s="236"/>
      <c r="Q872" s="236"/>
      <c r="R872" s="11">
        <v>1</v>
      </c>
      <c r="S872" s="236">
        <v>980.89</v>
      </c>
      <c r="T872" s="236">
        <v>980.89</v>
      </c>
      <c r="U872" s="239"/>
      <c r="V872" s="11"/>
      <c r="W872" s="11"/>
      <c r="X872" s="11"/>
      <c r="Y872" s="11"/>
      <c r="Z872" s="11"/>
      <c r="AA872" s="11"/>
      <c r="AB872" s="11"/>
      <c r="AC872" s="11"/>
      <c r="AD872" s="11"/>
    </row>
    <row r="873" spans="1:30">
      <c r="A873" s="55"/>
      <c r="B873" s="11"/>
      <c r="C873" s="11" t="s">
        <v>190</v>
      </c>
      <c r="D873" s="11"/>
      <c r="E873" s="11" t="s">
        <v>191</v>
      </c>
      <c r="F873" s="231">
        <v>5</v>
      </c>
      <c r="G873" s="236">
        <v>200.31736111111101</v>
      </c>
      <c r="H873" s="236">
        <v>12555.2</v>
      </c>
      <c r="I873" s="236">
        <v>2511.04</v>
      </c>
      <c r="J873" s="226">
        <v>16</v>
      </c>
      <c r="L873" s="11">
        <v>2</v>
      </c>
      <c r="M873" s="236">
        <v>6980.56</v>
      </c>
      <c r="N873" s="236">
        <v>2326.8533333333298</v>
      </c>
      <c r="O873" s="11"/>
      <c r="P873" s="236"/>
      <c r="Q873" s="236"/>
      <c r="R873" s="11">
        <v>5</v>
      </c>
      <c r="S873" s="236">
        <v>12555.2</v>
      </c>
      <c r="T873" s="236">
        <v>2511.04</v>
      </c>
      <c r="U873" s="239"/>
      <c r="V873" s="11"/>
      <c r="W873" s="11"/>
      <c r="X873" s="11"/>
      <c r="Y873" s="11"/>
      <c r="Z873" s="11"/>
      <c r="AA873" s="11"/>
      <c r="AB873" s="11"/>
      <c r="AC873" s="11"/>
      <c r="AD873" s="11"/>
    </row>
    <row r="874" spans="1:30">
      <c r="A874" s="55"/>
      <c r="B874" s="11"/>
      <c r="C874" s="11" t="s">
        <v>201</v>
      </c>
      <c r="D874" s="11"/>
      <c r="E874" s="11" t="s">
        <v>117</v>
      </c>
      <c r="F874" s="231">
        <v>2</v>
      </c>
      <c r="G874" s="236">
        <v>322.18</v>
      </c>
      <c r="H874" s="236">
        <v>25091.03</v>
      </c>
      <c r="I874" s="236">
        <v>12545.514999999999</v>
      </c>
      <c r="J874" s="226">
        <v>3</v>
      </c>
      <c r="L874" s="11">
        <v>1</v>
      </c>
      <c r="M874" s="236">
        <v>644.36</v>
      </c>
      <c r="N874" s="236">
        <v>644.36</v>
      </c>
      <c r="O874" s="11"/>
      <c r="P874" s="236"/>
      <c r="Q874" s="236"/>
      <c r="R874" s="11">
        <v>2</v>
      </c>
      <c r="S874" s="236">
        <v>25091.03</v>
      </c>
      <c r="T874" s="236">
        <v>12545.514999999999</v>
      </c>
      <c r="U874" s="239"/>
      <c r="V874" s="11"/>
      <c r="W874" s="11"/>
      <c r="X874" s="11"/>
      <c r="Y874" s="11"/>
      <c r="Z874" s="11"/>
      <c r="AA874" s="11"/>
      <c r="AB874" s="11"/>
      <c r="AC874" s="11"/>
      <c r="AD874" s="11"/>
    </row>
    <row r="875" spans="1:30">
      <c r="A875" s="55"/>
      <c r="B875" s="11"/>
      <c r="C875" s="11" t="s">
        <v>218</v>
      </c>
      <c r="D875" s="11"/>
      <c r="E875" s="11" t="s">
        <v>199</v>
      </c>
      <c r="F875" s="231">
        <v>1</v>
      </c>
      <c r="G875" s="236"/>
      <c r="H875" s="236">
        <v>1450.6</v>
      </c>
      <c r="I875" s="236">
        <v>1450.6</v>
      </c>
      <c r="J875" s="226"/>
      <c r="L875" s="11">
        <v>1</v>
      </c>
      <c r="M875" s="236"/>
      <c r="N875" s="236"/>
      <c r="O875" s="11"/>
      <c r="P875" s="236"/>
      <c r="Q875" s="236"/>
      <c r="R875" s="11">
        <v>1</v>
      </c>
      <c r="S875" s="236">
        <v>1450.6</v>
      </c>
      <c r="T875" s="236">
        <v>1450.6</v>
      </c>
      <c r="U875" s="239"/>
      <c r="V875" s="11"/>
      <c r="W875" s="11"/>
      <c r="X875" s="11"/>
      <c r="Y875" s="11"/>
      <c r="Z875" s="11"/>
      <c r="AA875" s="11"/>
      <c r="AB875" s="11"/>
      <c r="AC875" s="11"/>
      <c r="AD875" s="11"/>
    </row>
    <row r="876" spans="1:30">
      <c r="A876" s="55"/>
      <c r="B876" s="11"/>
      <c r="C876" s="11" t="s">
        <v>226</v>
      </c>
      <c r="D876" s="11"/>
      <c r="E876" s="11" t="s">
        <v>227</v>
      </c>
      <c r="F876" s="231">
        <v>1</v>
      </c>
      <c r="G876" s="236"/>
      <c r="H876" s="236">
        <v>264.87</v>
      </c>
      <c r="I876" s="236">
        <v>264.87</v>
      </c>
      <c r="J876" s="226"/>
      <c r="L876" s="11">
        <v>1</v>
      </c>
      <c r="M876" s="236"/>
      <c r="N876" s="236"/>
      <c r="O876" s="11"/>
      <c r="P876" s="236"/>
      <c r="Q876" s="236"/>
      <c r="R876" s="11">
        <v>1</v>
      </c>
      <c r="S876" s="236">
        <v>264.87</v>
      </c>
      <c r="T876" s="236">
        <v>264.87</v>
      </c>
      <c r="U876" s="239"/>
      <c r="V876" s="11"/>
      <c r="W876" s="11"/>
      <c r="X876" s="11"/>
      <c r="Y876" s="11"/>
      <c r="Z876" s="11"/>
      <c r="AA876" s="11"/>
      <c r="AB876" s="11"/>
      <c r="AC876" s="11"/>
      <c r="AD876" s="11"/>
    </row>
    <row r="877" spans="1:30">
      <c r="A877" s="55"/>
      <c r="B877" s="11"/>
      <c r="C877" s="11" t="s">
        <v>235</v>
      </c>
      <c r="D877" s="11"/>
      <c r="E877" s="11" t="s">
        <v>199</v>
      </c>
      <c r="F877" s="231">
        <v>6</v>
      </c>
      <c r="G877" s="236"/>
      <c r="H877" s="236">
        <v>13985.02</v>
      </c>
      <c r="I877" s="236">
        <v>2330.8366666666702</v>
      </c>
      <c r="J877" s="226"/>
      <c r="L877" s="11">
        <v>6</v>
      </c>
      <c r="M877" s="236"/>
      <c r="N877" s="236"/>
      <c r="O877" s="11"/>
      <c r="P877" s="236"/>
      <c r="Q877" s="236"/>
      <c r="R877" s="11">
        <v>6</v>
      </c>
      <c r="S877" s="236">
        <v>13985.02</v>
      </c>
      <c r="T877" s="236">
        <v>2330.8366666666702</v>
      </c>
      <c r="U877" s="239"/>
      <c r="V877" s="11"/>
      <c r="W877" s="11"/>
      <c r="X877" s="11"/>
      <c r="Y877" s="11"/>
      <c r="Z877" s="11"/>
      <c r="AA877" s="11"/>
      <c r="AB877" s="11"/>
      <c r="AC877" s="11"/>
      <c r="AD877" s="11"/>
    </row>
    <row r="878" spans="1:30">
      <c r="A878" s="55"/>
      <c r="B878" s="11"/>
      <c r="C878" s="11" t="s">
        <v>236</v>
      </c>
      <c r="D878" s="11"/>
      <c r="E878" s="11" t="s">
        <v>68</v>
      </c>
      <c r="F878" s="231">
        <v>6</v>
      </c>
      <c r="G878" s="236"/>
      <c r="H878" s="236">
        <v>50617.95</v>
      </c>
      <c r="I878" s="236">
        <v>8436.3250000000007</v>
      </c>
      <c r="J878" s="226"/>
      <c r="L878" s="11">
        <v>5</v>
      </c>
      <c r="M878" s="236">
        <v>454.78</v>
      </c>
      <c r="N878" s="236">
        <v>454.78</v>
      </c>
      <c r="O878" s="11"/>
      <c r="P878" s="236"/>
      <c r="Q878" s="236"/>
      <c r="R878" s="11">
        <v>6</v>
      </c>
      <c r="S878" s="236">
        <v>50617.95</v>
      </c>
      <c r="T878" s="236">
        <v>8436.3250000000007</v>
      </c>
      <c r="U878" s="239"/>
      <c r="V878" s="11"/>
      <c r="W878" s="11"/>
      <c r="X878" s="11"/>
      <c r="Y878" s="11"/>
      <c r="Z878" s="11"/>
      <c r="AA878" s="11"/>
      <c r="AB878" s="11"/>
      <c r="AC878" s="11"/>
      <c r="AD878" s="11"/>
    </row>
    <row r="879" spans="1:30">
      <c r="A879" s="55"/>
      <c r="B879" s="11"/>
      <c r="C879" s="11" t="s">
        <v>240</v>
      </c>
      <c r="D879" s="11"/>
      <c r="E879" s="11" t="s">
        <v>61</v>
      </c>
      <c r="F879" s="231">
        <v>2</v>
      </c>
      <c r="G879" s="236"/>
      <c r="H879" s="236">
        <v>961.69</v>
      </c>
      <c r="I879" s="236">
        <v>480.84500000000003</v>
      </c>
      <c r="J879" s="226"/>
      <c r="L879" s="11">
        <v>2</v>
      </c>
      <c r="M879" s="236"/>
      <c r="N879" s="236"/>
      <c r="O879" s="11"/>
      <c r="P879" s="236"/>
      <c r="Q879" s="236"/>
      <c r="R879" s="11">
        <v>2</v>
      </c>
      <c r="S879" s="236">
        <v>961.69</v>
      </c>
      <c r="T879" s="236">
        <v>480.84500000000003</v>
      </c>
      <c r="U879" s="239"/>
      <c r="V879" s="11"/>
      <c r="W879" s="11"/>
      <c r="X879" s="11"/>
      <c r="Y879" s="11"/>
      <c r="Z879" s="11"/>
      <c r="AA879" s="11"/>
      <c r="AB879" s="11"/>
      <c r="AC879" s="11"/>
      <c r="AD879" s="11"/>
    </row>
    <row r="880" spans="1:30">
      <c r="A880" s="55"/>
      <c r="B880" s="11"/>
      <c r="C880" s="11" t="s">
        <v>249</v>
      </c>
      <c r="D880" s="11"/>
      <c r="E880" s="11" t="s">
        <v>64</v>
      </c>
      <c r="F880" s="231">
        <v>2</v>
      </c>
      <c r="G880" s="236"/>
      <c r="H880" s="236">
        <v>1739.9</v>
      </c>
      <c r="I880" s="236">
        <v>869.95</v>
      </c>
      <c r="J880" s="226"/>
      <c r="L880" s="11">
        <v>2</v>
      </c>
      <c r="M880" s="236"/>
      <c r="N880" s="236"/>
      <c r="O880" s="11"/>
      <c r="P880" s="236"/>
      <c r="Q880" s="236"/>
      <c r="R880" s="11">
        <v>2</v>
      </c>
      <c r="S880" s="236">
        <v>1739.9</v>
      </c>
      <c r="T880" s="236">
        <v>869.95</v>
      </c>
      <c r="U880" s="239"/>
      <c r="V880" s="11"/>
      <c r="W880" s="11"/>
      <c r="X880" s="11"/>
      <c r="Y880" s="11"/>
      <c r="Z880" s="11"/>
      <c r="AA880" s="11"/>
      <c r="AB880" s="11"/>
      <c r="AC880" s="11"/>
      <c r="AD880" s="11"/>
    </row>
    <row r="881" spans="1:30">
      <c r="A881" s="55"/>
      <c r="B881" s="11"/>
      <c r="C881" s="11" t="s">
        <v>255</v>
      </c>
      <c r="D881" s="11"/>
      <c r="E881" s="11" t="s">
        <v>256</v>
      </c>
      <c r="F881" s="231">
        <v>1</v>
      </c>
      <c r="G881" s="236"/>
      <c r="H881" s="236">
        <v>174.69</v>
      </c>
      <c r="I881" s="236">
        <v>174.69</v>
      </c>
      <c r="J881" s="226"/>
      <c r="L881" s="11">
        <v>1</v>
      </c>
      <c r="M881" s="236"/>
      <c r="N881" s="236"/>
      <c r="O881" s="11"/>
      <c r="P881" s="236"/>
      <c r="Q881" s="236"/>
      <c r="R881" s="11">
        <v>1</v>
      </c>
      <c r="S881" s="236">
        <v>174.69</v>
      </c>
      <c r="T881" s="236">
        <v>174.69</v>
      </c>
      <c r="U881" s="239"/>
      <c r="V881" s="11"/>
      <c r="W881" s="11"/>
      <c r="X881" s="11"/>
      <c r="Y881" s="11"/>
      <c r="Z881" s="11"/>
      <c r="AA881" s="11"/>
      <c r="AB881" s="11"/>
      <c r="AC881" s="11"/>
      <c r="AD881" s="11"/>
    </row>
    <row r="882" spans="1:30">
      <c r="A882" s="55"/>
      <c r="B882" s="11"/>
      <c r="C882" s="11" t="s">
        <v>267</v>
      </c>
      <c r="D882" s="11"/>
      <c r="E882" s="11" t="s">
        <v>158</v>
      </c>
      <c r="F882" s="231">
        <v>1</v>
      </c>
      <c r="G882" s="236">
        <v>425.358181818182</v>
      </c>
      <c r="H882" s="236">
        <v>4678.9399999999996</v>
      </c>
      <c r="I882" s="236">
        <v>4678.9399999999996</v>
      </c>
      <c r="J882" s="226">
        <v>12</v>
      </c>
      <c r="L882" s="11"/>
      <c r="M882" s="236">
        <v>4678.9399999999996</v>
      </c>
      <c r="N882" s="236">
        <v>4678.9399999999996</v>
      </c>
      <c r="O882" s="11"/>
      <c r="P882" s="236"/>
      <c r="Q882" s="236"/>
      <c r="R882" s="11">
        <v>1</v>
      </c>
      <c r="S882" s="236">
        <v>4678.9399999999996</v>
      </c>
      <c r="T882" s="236">
        <v>4678.9399999999996</v>
      </c>
      <c r="U882" s="239"/>
      <c r="V882" s="11"/>
      <c r="W882" s="11"/>
      <c r="X882" s="11"/>
      <c r="Y882" s="11"/>
      <c r="Z882" s="11"/>
      <c r="AA882" s="11"/>
      <c r="AB882" s="11"/>
      <c r="AC882" s="11"/>
      <c r="AD882" s="11"/>
    </row>
    <row r="883" spans="1:30">
      <c r="A883" s="55"/>
      <c r="B883" s="11"/>
      <c r="C883" s="11" t="s">
        <v>271</v>
      </c>
      <c r="D883" s="11"/>
      <c r="E883" s="11" t="s">
        <v>272</v>
      </c>
      <c r="F883" s="231">
        <v>1</v>
      </c>
      <c r="G883" s="236"/>
      <c r="H883" s="236">
        <v>1660.27</v>
      </c>
      <c r="I883" s="236">
        <v>1660.27</v>
      </c>
      <c r="J883" s="226"/>
      <c r="L883" s="11">
        <v>1</v>
      </c>
      <c r="M883" s="236"/>
      <c r="N883" s="236"/>
      <c r="O883" s="11"/>
      <c r="P883" s="236"/>
      <c r="Q883" s="236"/>
      <c r="R883" s="11">
        <v>1</v>
      </c>
      <c r="S883" s="236">
        <v>1660.27</v>
      </c>
      <c r="T883" s="236">
        <v>1660.27</v>
      </c>
      <c r="U883" s="239"/>
      <c r="V883" s="11"/>
      <c r="W883" s="11"/>
      <c r="X883" s="11"/>
      <c r="Y883" s="11"/>
      <c r="Z883" s="11"/>
      <c r="AA883" s="11"/>
      <c r="AB883" s="11"/>
      <c r="AC883" s="11"/>
      <c r="AD883" s="11"/>
    </row>
    <row r="884" spans="1:30">
      <c r="A884" s="55"/>
      <c r="B884" s="11"/>
      <c r="C884" s="11" t="s">
        <v>276</v>
      </c>
      <c r="D884" s="11"/>
      <c r="E884" s="11" t="s">
        <v>189</v>
      </c>
      <c r="F884" s="231">
        <v>4</v>
      </c>
      <c r="G884" s="236">
        <v>49.595833333333303</v>
      </c>
      <c r="H884" s="236">
        <v>4861.05</v>
      </c>
      <c r="I884" s="236">
        <v>1215.2625</v>
      </c>
      <c r="J884" s="226">
        <v>13</v>
      </c>
      <c r="L884" s="11">
        <v>3</v>
      </c>
      <c r="M884" s="236">
        <v>595.15</v>
      </c>
      <c r="N884" s="236">
        <v>595.15</v>
      </c>
      <c r="O884" s="11"/>
      <c r="P884" s="236"/>
      <c r="Q884" s="236"/>
      <c r="R884" s="11">
        <v>4</v>
      </c>
      <c r="S884" s="236">
        <v>4861.05</v>
      </c>
      <c r="T884" s="236">
        <v>1215.2625</v>
      </c>
      <c r="U884" s="239"/>
      <c r="V884" s="11"/>
      <c r="W884" s="11"/>
      <c r="X884" s="11"/>
      <c r="Y884" s="11"/>
      <c r="Z884" s="11"/>
      <c r="AA884" s="11"/>
      <c r="AB884" s="11"/>
      <c r="AC884" s="11"/>
      <c r="AD884" s="11"/>
    </row>
    <row r="885" spans="1:30">
      <c r="A885" s="55"/>
      <c r="B885" s="11"/>
      <c r="C885" s="11" t="s">
        <v>283</v>
      </c>
      <c r="D885" s="11"/>
      <c r="E885" s="11" t="s">
        <v>199</v>
      </c>
      <c r="F885" s="231">
        <v>1</v>
      </c>
      <c r="G885" s="236">
        <v>267.06166666666701</v>
      </c>
      <c r="H885" s="236">
        <v>1945.73</v>
      </c>
      <c r="I885" s="236">
        <v>1945.73</v>
      </c>
      <c r="J885" s="226">
        <v>7</v>
      </c>
      <c r="L885" s="11"/>
      <c r="M885" s="236">
        <v>1945.73</v>
      </c>
      <c r="N885" s="236">
        <v>1945.73</v>
      </c>
      <c r="O885" s="11"/>
      <c r="P885" s="236"/>
      <c r="Q885" s="236"/>
      <c r="R885" s="11">
        <v>1</v>
      </c>
      <c r="S885" s="236">
        <v>1945.73</v>
      </c>
      <c r="T885" s="236">
        <v>1945.73</v>
      </c>
      <c r="U885" s="239"/>
      <c r="V885" s="11"/>
      <c r="W885" s="11"/>
      <c r="X885" s="11"/>
      <c r="Y885" s="11"/>
      <c r="Z885" s="11"/>
      <c r="AA885" s="11"/>
      <c r="AB885" s="11"/>
      <c r="AC885" s="11"/>
      <c r="AD885" s="11"/>
    </row>
    <row r="886" spans="1:30">
      <c r="A886" s="55"/>
      <c r="B886" s="11"/>
      <c r="C886" s="11" t="s">
        <v>284</v>
      </c>
      <c r="D886" s="11"/>
      <c r="E886" s="11" t="s">
        <v>285</v>
      </c>
      <c r="F886" s="231">
        <v>2</v>
      </c>
      <c r="G886" s="236">
        <v>40.071666666666701</v>
      </c>
      <c r="H886" s="236">
        <v>757.11</v>
      </c>
      <c r="I886" s="236">
        <v>378.55500000000001</v>
      </c>
      <c r="J886" s="226">
        <v>13</v>
      </c>
      <c r="L886" s="11">
        <v>1</v>
      </c>
      <c r="M886" s="236">
        <v>520.86</v>
      </c>
      <c r="N886" s="236">
        <v>520.86</v>
      </c>
      <c r="O886" s="11"/>
      <c r="P886" s="236"/>
      <c r="Q886" s="236"/>
      <c r="R886" s="11">
        <v>2</v>
      </c>
      <c r="S886" s="236">
        <v>757.11</v>
      </c>
      <c r="T886" s="236">
        <v>378.55500000000001</v>
      </c>
      <c r="U886" s="239"/>
      <c r="V886" s="11"/>
      <c r="W886" s="11"/>
      <c r="X886" s="11"/>
      <c r="Y886" s="11"/>
      <c r="Z886" s="11"/>
      <c r="AA886" s="11"/>
      <c r="AB886" s="11"/>
      <c r="AC886" s="11"/>
      <c r="AD886" s="11"/>
    </row>
    <row r="887" spans="1:30">
      <c r="A887" s="55"/>
      <c r="B887" s="11"/>
      <c r="C887" s="11" t="s">
        <v>288</v>
      </c>
      <c r="D887" s="11"/>
      <c r="E887" s="11" t="s">
        <v>83</v>
      </c>
      <c r="F887" s="231">
        <v>11</v>
      </c>
      <c r="G887" s="236">
        <v>195.2525</v>
      </c>
      <c r="H887" s="236">
        <v>18257.29</v>
      </c>
      <c r="I887" s="236">
        <v>1659.75363636364</v>
      </c>
      <c r="J887" s="226">
        <v>7</v>
      </c>
      <c r="L887" s="11">
        <v>7</v>
      </c>
      <c r="M887" s="236">
        <v>5085.38</v>
      </c>
      <c r="N887" s="236">
        <v>1271.345</v>
      </c>
      <c r="O887" s="11"/>
      <c r="P887" s="236"/>
      <c r="Q887" s="236"/>
      <c r="R887" s="11">
        <v>11</v>
      </c>
      <c r="S887" s="236">
        <v>18257.29</v>
      </c>
      <c r="T887" s="236">
        <v>1659.75363636364</v>
      </c>
      <c r="U887" s="239"/>
      <c r="V887" s="11"/>
      <c r="W887" s="11"/>
      <c r="X887" s="11"/>
      <c r="Y887" s="11"/>
      <c r="Z887" s="11"/>
      <c r="AA887" s="11"/>
      <c r="AB887" s="11"/>
      <c r="AC887" s="11"/>
      <c r="AD887" s="11"/>
    </row>
    <row r="888" spans="1:30">
      <c r="A888" s="55"/>
      <c r="B888" s="11"/>
      <c r="C888" s="11" t="s">
        <v>290</v>
      </c>
      <c r="D888" s="11"/>
      <c r="E888" s="11" t="s">
        <v>291</v>
      </c>
      <c r="F888" s="231">
        <v>1</v>
      </c>
      <c r="G888" s="236">
        <v>62.905000000000001</v>
      </c>
      <c r="H888" s="236">
        <v>754.43</v>
      </c>
      <c r="I888" s="236">
        <v>754.43</v>
      </c>
      <c r="J888" s="226">
        <v>7</v>
      </c>
      <c r="L888" s="11"/>
      <c r="M888" s="236">
        <v>754.43</v>
      </c>
      <c r="N888" s="236">
        <v>754.43</v>
      </c>
      <c r="O888" s="11"/>
      <c r="P888" s="236"/>
      <c r="Q888" s="236"/>
      <c r="R888" s="11">
        <v>1</v>
      </c>
      <c r="S888" s="236">
        <v>754.43</v>
      </c>
      <c r="T888" s="236">
        <v>754.43</v>
      </c>
      <c r="U888" s="239"/>
      <c r="V888" s="11"/>
      <c r="W888" s="11"/>
      <c r="X888" s="11"/>
      <c r="Y888" s="11"/>
      <c r="Z888" s="11"/>
      <c r="AA888" s="11"/>
      <c r="AB888" s="11"/>
      <c r="AC888" s="11"/>
      <c r="AD888" s="11"/>
    </row>
    <row r="889" spans="1:30">
      <c r="A889" s="55"/>
      <c r="B889" s="11"/>
      <c r="C889" s="11" t="s">
        <v>295</v>
      </c>
      <c r="D889" s="11"/>
      <c r="E889" s="11" t="s">
        <v>296</v>
      </c>
      <c r="F889" s="231">
        <v>1</v>
      </c>
      <c r="G889" s="236"/>
      <c r="H889" s="236">
        <v>2786.44</v>
      </c>
      <c r="I889" s="236">
        <v>2786.44</v>
      </c>
      <c r="J889" s="226"/>
      <c r="L889" s="11">
        <v>1</v>
      </c>
      <c r="M889" s="236"/>
      <c r="N889" s="236"/>
      <c r="O889" s="11"/>
      <c r="P889" s="236"/>
      <c r="Q889" s="236"/>
      <c r="R889" s="11">
        <v>1</v>
      </c>
      <c r="S889" s="236">
        <v>2786.44</v>
      </c>
      <c r="T889" s="236">
        <v>2786.44</v>
      </c>
      <c r="U889" s="239"/>
      <c r="V889" s="11"/>
      <c r="W889" s="11"/>
      <c r="X889" s="11"/>
      <c r="Y889" s="11"/>
      <c r="Z889" s="11"/>
      <c r="AA889" s="11"/>
      <c r="AB889" s="11"/>
      <c r="AC889" s="11"/>
      <c r="AD889" s="11"/>
    </row>
    <row r="890" spans="1:30">
      <c r="A890" s="55"/>
      <c r="B890" s="11"/>
      <c r="C890" s="11" t="s">
        <v>303</v>
      </c>
      <c r="D890" s="11"/>
      <c r="E890" s="11" t="s">
        <v>70</v>
      </c>
      <c r="F890" s="231">
        <v>10</v>
      </c>
      <c r="G890" s="236">
        <v>760.72</v>
      </c>
      <c r="H890" s="236">
        <v>33462.43</v>
      </c>
      <c r="I890" s="236">
        <v>3346.2429999999999</v>
      </c>
      <c r="J890" s="226">
        <v>6</v>
      </c>
      <c r="L890" s="11">
        <v>9</v>
      </c>
      <c r="M890" s="236">
        <v>3803.6</v>
      </c>
      <c r="N890" s="236">
        <v>3803.6</v>
      </c>
      <c r="O890" s="11"/>
      <c r="P890" s="236"/>
      <c r="Q890" s="236"/>
      <c r="R890" s="11">
        <v>10</v>
      </c>
      <c r="S890" s="236">
        <v>33462.43</v>
      </c>
      <c r="T890" s="236">
        <v>3346.2429999999999</v>
      </c>
      <c r="U890" s="239"/>
      <c r="V890" s="11"/>
      <c r="W890" s="11"/>
      <c r="X890" s="11"/>
      <c r="Y890" s="11"/>
      <c r="Z890" s="11"/>
      <c r="AA890" s="11"/>
      <c r="AB890" s="11"/>
      <c r="AC890" s="11"/>
      <c r="AD890" s="11"/>
    </row>
    <row r="891" spans="1:30">
      <c r="A891" s="55"/>
      <c r="B891" s="11"/>
      <c r="C891" s="11" t="s">
        <v>311</v>
      </c>
      <c r="D891" s="11"/>
      <c r="E891" s="11" t="s">
        <v>312</v>
      </c>
      <c r="F891" s="231">
        <v>1</v>
      </c>
      <c r="G891" s="236"/>
      <c r="H891" s="236">
        <v>152.13</v>
      </c>
      <c r="I891" s="236">
        <v>152.13</v>
      </c>
      <c r="J891" s="226"/>
      <c r="L891" s="11"/>
      <c r="M891" s="236">
        <v>152.13</v>
      </c>
      <c r="N891" s="236">
        <v>152.13</v>
      </c>
      <c r="O891" s="11"/>
      <c r="P891" s="236"/>
      <c r="Q891" s="236"/>
      <c r="R891" s="11">
        <v>1</v>
      </c>
      <c r="S891" s="236">
        <v>152.13</v>
      </c>
      <c r="T891" s="236">
        <v>152.13</v>
      </c>
      <c r="U891" s="239"/>
      <c r="V891" s="11"/>
      <c r="W891" s="11"/>
      <c r="X891" s="11"/>
      <c r="Y891" s="11"/>
      <c r="Z891" s="11"/>
      <c r="AA891" s="11"/>
      <c r="AB891" s="11"/>
      <c r="AC891" s="11"/>
      <c r="AD891" s="11"/>
    </row>
    <row r="892" spans="1:30">
      <c r="A892" s="55"/>
      <c r="B892" s="11"/>
      <c r="C892" s="11" t="s">
        <v>313</v>
      </c>
      <c r="D892" s="11"/>
      <c r="E892" s="11" t="s">
        <v>95</v>
      </c>
      <c r="F892" s="231">
        <v>1</v>
      </c>
      <c r="G892" s="236"/>
      <c r="H892" s="236">
        <v>88.37</v>
      </c>
      <c r="I892" s="236">
        <v>88.37</v>
      </c>
      <c r="J892" s="226"/>
      <c r="L892" s="11">
        <v>1</v>
      </c>
      <c r="M892" s="236"/>
      <c r="N892" s="236"/>
      <c r="O892" s="11"/>
      <c r="P892" s="236"/>
      <c r="Q892" s="236"/>
      <c r="R892" s="11">
        <v>1</v>
      </c>
      <c r="S892" s="236">
        <v>88.37</v>
      </c>
      <c r="T892" s="236">
        <v>88.37</v>
      </c>
      <c r="U892" s="239"/>
      <c r="V892" s="11"/>
      <c r="W892" s="11"/>
      <c r="X892" s="11"/>
      <c r="Y892" s="11"/>
      <c r="Z892" s="11"/>
      <c r="AA892" s="11"/>
      <c r="AB892" s="11"/>
      <c r="AC892" s="11"/>
      <c r="AD892" s="11"/>
    </row>
    <row r="893" spans="1:30">
      <c r="A893" s="55"/>
      <c r="B893" s="11"/>
      <c r="C893" s="11" t="s">
        <v>343</v>
      </c>
      <c r="D893" s="11"/>
      <c r="E893" s="11" t="s">
        <v>163</v>
      </c>
      <c r="F893" s="231">
        <v>1</v>
      </c>
      <c r="G893" s="236"/>
      <c r="H893" s="236">
        <v>3757.04</v>
      </c>
      <c r="I893" s="236">
        <v>3757.04</v>
      </c>
      <c r="J893" s="226"/>
      <c r="L893" s="11">
        <v>1</v>
      </c>
      <c r="M893" s="236"/>
      <c r="N893" s="236"/>
      <c r="O893" s="11"/>
      <c r="P893" s="236"/>
      <c r="Q893" s="236"/>
      <c r="R893" s="11">
        <v>1</v>
      </c>
      <c r="S893" s="236">
        <v>3757.04</v>
      </c>
      <c r="T893" s="236">
        <v>3757.04</v>
      </c>
      <c r="U893" s="239"/>
      <c r="V893" s="11"/>
      <c r="W893" s="11"/>
      <c r="X893" s="11"/>
      <c r="Y893" s="11"/>
      <c r="Z893" s="11"/>
      <c r="AA893" s="11"/>
      <c r="AB893" s="11"/>
      <c r="AC893" s="11"/>
      <c r="AD893" s="11"/>
    </row>
    <row r="894" spans="1:30">
      <c r="A894" s="55"/>
      <c r="B894" s="11"/>
      <c r="C894" s="11" t="s">
        <v>352</v>
      </c>
      <c r="D894" s="11"/>
      <c r="E894" s="11" t="s">
        <v>191</v>
      </c>
      <c r="F894" s="231">
        <v>2</v>
      </c>
      <c r="G894" s="236"/>
      <c r="H894" s="236">
        <v>5225.12</v>
      </c>
      <c r="I894" s="236">
        <v>2612.56</v>
      </c>
      <c r="J894" s="226"/>
      <c r="L894" s="11">
        <v>2</v>
      </c>
      <c r="M894" s="236"/>
      <c r="N894" s="236"/>
      <c r="O894" s="11"/>
      <c r="P894" s="236"/>
      <c r="Q894" s="236"/>
      <c r="R894" s="11">
        <v>2</v>
      </c>
      <c r="S894" s="236">
        <v>5225.12</v>
      </c>
      <c r="T894" s="236">
        <v>2612.56</v>
      </c>
      <c r="U894" s="239"/>
      <c r="V894" s="11"/>
      <c r="W894" s="11"/>
      <c r="X894" s="11"/>
      <c r="Y894" s="11"/>
      <c r="Z894" s="11"/>
      <c r="AA894" s="11"/>
      <c r="AB894" s="11"/>
      <c r="AC894" s="11"/>
      <c r="AD894" s="11"/>
    </row>
    <row r="895" spans="1:30">
      <c r="A895" s="55"/>
      <c r="B895" s="11"/>
      <c r="C895" s="11" t="s">
        <v>361</v>
      </c>
      <c r="D895" s="11"/>
      <c r="E895" s="11" t="s">
        <v>362</v>
      </c>
      <c r="F895" s="231">
        <v>1</v>
      </c>
      <c r="G895" s="236"/>
      <c r="H895" s="236">
        <v>14970.71</v>
      </c>
      <c r="I895" s="236">
        <v>14970.71</v>
      </c>
      <c r="J895" s="226"/>
      <c r="L895" s="11">
        <v>1</v>
      </c>
      <c r="M895" s="236"/>
      <c r="N895" s="236"/>
      <c r="O895" s="11"/>
      <c r="P895" s="236"/>
      <c r="Q895" s="236"/>
      <c r="R895" s="11">
        <v>1</v>
      </c>
      <c r="S895" s="236">
        <v>14970.71</v>
      </c>
      <c r="T895" s="236">
        <v>14970.71</v>
      </c>
      <c r="U895" s="239"/>
      <c r="V895" s="11"/>
      <c r="W895" s="11"/>
      <c r="X895" s="11"/>
      <c r="Y895" s="11"/>
      <c r="Z895" s="11"/>
      <c r="AA895" s="11"/>
      <c r="AB895" s="11"/>
      <c r="AC895" s="11"/>
      <c r="AD895" s="11"/>
    </row>
    <row r="896" spans="1:30">
      <c r="A896" s="55"/>
      <c r="B896" s="11"/>
      <c r="C896" s="11" t="s">
        <v>364</v>
      </c>
      <c r="D896" s="11"/>
      <c r="E896" s="11" t="s">
        <v>199</v>
      </c>
      <c r="F896" s="231">
        <v>1</v>
      </c>
      <c r="G896" s="236"/>
      <c r="H896" s="236">
        <v>561.09</v>
      </c>
      <c r="I896" s="236">
        <v>561.09</v>
      </c>
      <c r="J896" s="226"/>
      <c r="L896" s="11">
        <v>1</v>
      </c>
      <c r="M896" s="236"/>
      <c r="N896" s="236"/>
      <c r="O896" s="11"/>
      <c r="P896" s="236"/>
      <c r="Q896" s="236"/>
      <c r="R896" s="11">
        <v>1</v>
      </c>
      <c r="S896" s="236">
        <v>561.09</v>
      </c>
      <c r="T896" s="236">
        <v>561.09</v>
      </c>
      <c r="U896" s="239"/>
      <c r="V896" s="11"/>
      <c r="W896" s="11"/>
      <c r="X896" s="11"/>
      <c r="Y896" s="11"/>
      <c r="Z896" s="11"/>
      <c r="AA896" s="11"/>
      <c r="AB896" s="11"/>
      <c r="AC896" s="11"/>
      <c r="AD896" s="11"/>
    </row>
    <row r="897" spans="1:30">
      <c r="A897" s="55"/>
      <c r="B897" s="11"/>
      <c r="C897" s="11" t="s">
        <v>365</v>
      </c>
      <c r="D897" s="11"/>
      <c r="E897" s="11" t="s">
        <v>289</v>
      </c>
      <c r="F897" s="231">
        <v>3</v>
      </c>
      <c r="G897" s="236">
        <v>85.864545454545507</v>
      </c>
      <c r="H897" s="236">
        <v>1154.77</v>
      </c>
      <c r="I897" s="236">
        <v>384.92333333333301</v>
      </c>
      <c r="J897" s="226">
        <v>12</v>
      </c>
      <c r="L897" s="11">
        <v>2</v>
      </c>
      <c r="M897" s="236">
        <v>944.51</v>
      </c>
      <c r="N897" s="236">
        <v>944.51</v>
      </c>
      <c r="O897" s="11"/>
      <c r="P897" s="236"/>
      <c r="Q897" s="236"/>
      <c r="R897" s="11">
        <v>3</v>
      </c>
      <c r="S897" s="236">
        <v>1154.77</v>
      </c>
      <c r="T897" s="236">
        <v>384.92333333333301</v>
      </c>
      <c r="U897" s="239"/>
      <c r="V897" s="11"/>
      <c r="W897" s="11"/>
      <c r="X897" s="11"/>
      <c r="Y897" s="11"/>
      <c r="Z897" s="11"/>
      <c r="AA897" s="11"/>
      <c r="AB897" s="11"/>
      <c r="AC897" s="11"/>
      <c r="AD897" s="11"/>
    </row>
    <row r="898" spans="1:30">
      <c r="A898" s="55"/>
      <c r="B898" s="11"/>
      <c r="C898" s="11" t="s">
        <v>366</v>
      </c>
      <c r="D898" s="11"/>
      <c r="E898" s="11" t="s">
        <v>96</v>
      </c>
      <c r="F898" s="231">
        <v>6</v>
      </c>
      <c r="G898" s="236">
        <v>566.59166666666704</v>
      </c>
      <c r="H898" s="236">
        <v>12340.02</v>
      </c>
      <c r="I898" s="236">
        <v>2056.67</v>
      </c>
      <c r="J898" s="226">
        <v>13</v>
      </c>
      <c r="L898" s="11">
        <v>4</v>
      </c>
      <c r="M898" s="236">
        <v>7345.95</v>
      </c>
      <c r="N898" s="236">
        <v>3672.9749999999999</v>
      </c>
      <c r="O898" s="11"/>
      <c r="P898" s="236"/>
      <c r="Q898" s="236"/>
      <c r="R898" s="11">
        <v>6</v>
      </c>
      <c r="S898" s="236">
        <v>12340.02</v>
      </c>
      <c r="T898" s="236">
        <v>2056.67</v>
      </c>
      <c r="U898" s="239"/>
      <c r="V898" s="11"/>
      <c r="W898" s="11"/>
      <c r="X898" s="11"/>
      <c r="Y898" s="11"/>
      <c r="Z898" s="11"/>
      <c r="AA898" s="11"/>
      <c r="AB898" s="11"/>
      <c r="AC898" s="11"/>
      <c r="AD898" s="11"/>
    </row>
    <row r="899" spans="1:30">
      <c r="A899" s="55"/>
      <c r="B899" s="11"/>
      <c r="C899" s="11" t="s">
        <v>368</v>
      </c>
      <c r="D899" s="11"/>
      <c r="E899" s="11" t="s">
        <v>369</v>
      </c>
      <c r="F899" s="231">
        <v>1</v>
      </c>
      <c r="G899" s="236">
        <v>1063.7666666666701</v>
      </c>
      <c r="H899" s="236">
        <v>12765.2</v>
      </c>
      <c r="I899" s="236">
        <v>12765.2</v>
      </c>
      <c r="J899" s="226">
        <v>13</v>
      </c>
      <c r="L899" s="11"/>
      <c r="M899" s="236">
        <v>12765.2</v>
      </c>
      <c r="N899" s="236">
        <v>12765.2</v>
      </c>
      <c r="O899" s="11"/>
      <c r="P899" s="236"/>
      <c r="Q899" s="236"/>
      <c r="R899" s="11">
        <v>1</v>
      </c>
      <c r="S899" s="236">
        <v>12765.2</v>
      </c>
      <c r="T899" s="236">
        <v>12765.2</v>
      </c>
      <c r="U899" s="239"/>
      <c r="V899" s="11"/>
      <c r="W899" s="11"/>
      <c r="X899" s="11"/>
      <c r="Y899" s="11"/>
      <c r="Z899" s="11"/>
      <c r="AA899" s="11"/>
      <c r="AB899" s="11"/>
      <c r="AC899" s="11"/>
      <c r="AD899" s="11"/>
    </row>
    <row r="900" spans="1:30">
      <c r="A900" s="55"/>
      <c r="B900" s="11"/>
      <c r="C900" s="11" t="s">
        <v>371</v>
      </c>
      <c r="D900" s="11"/>
      <c r="E900" s="11" t="s">
        <v>75</v>
      </c>
      <c r="F900" s="231">
        <v>2</v>
      </c>
      <c r="G900" s="236"/>
      <c r="H900" s="236">
        <v>11071.38</v>
      </c>
      <c r="I900" s="236">
        <v>5535.69</v>
      </c>
      <c r="J900" s="226"/>
      <c r="L900" s="11">
        <v>2</v>
      </c>
      <c r="M900" s="236"/>
      <c r="N900" s="236"/>
      <c r="O900" s="11"/>
      <c r="P900" s="236"/>
      <c r="Q900" s="236"/>
      <c r="R900" s="11">
        <v>2</v>
      </c>
      <c r="S900" s="236">
        <v>11071.38</v>
      </c>
      <c r="T900" s="236">
        <v>5535.69</v>
      </c>
      <c r="U900" s="239"/>
      <c r="V900" s="11"/>
      <c r="W900" s="11"/>
      <c r="X900" s="11"/>
      <c r="Y900" s="11"/>
      <c r="Z900" s="11"/>
      <c r="AA900" s="11"/>
      <c r="AB900" s="11"/>
      <c r="AC900" s="11"/>
      <c r="AD900" s="11"/>
    </row>
    <row r="901" spans="1:30">
      <c r="A901" s="55"/>
      <c r="B901" s="11"/>
      <c r="C901" s="11" t="s">
        <v>381</v>
      </c>
      <c r="D901" s="11"/>
      <c r="E901" s="11" t="s">
        <v>110</v>
      </c>
      <c r="F901" s="231">
        <v>7</v>
      </c>
      <c r="G901" s="236">
        <v>350.35666666666702</v>
      </c>
      <c r="H901" s="236">
        <v>54935.92</v>
      </c>
      <c r="I901" s="236">
        <v>7847.9885714285701</v>
      </c>
      <c r="J901" s="226">
        <v>7</v>
      </c>
      <c r="L901" s="11">
        <v>6</v>
      </c>
      <c r="M901" s="236">
        <v>2918.14</v>
      </c>
      <c r="N901" s="236">
        <v>2918.14</v>
      </c>
      <c r="O901" s="11"/>
      <c r="P901" s="236"/>
      <c r="Q901" s="236"/>
      <c r="R901" s="11">
        <v>7</v>
      </c>
      <c r="S901" s="236">
        <v>54935.92</v>
      </c>
      <c r="T901" s="236">
        <v>7847.9885714285701</v>
      </c>
      <c r="U901" s="239"/>
      <c r="V901" s="11"/>
      <c r="W901" s="11"/>
      <c r="X901" s="11"/>
      <c r="Y901" s="11"/>
      <c r="Z901" s="11"/>
      <c r="AA901" s="11"/>
      <c r="AB901" s="11"/>
      <c r="AC901" s="11"/>
      <c r="AD901" s="11"/>
    </row>
    <row r="902" spans="1:30">
      <c r="A902" s="55"/>
      <c r="B902" s="11"/>
      <c r="C902" s="11" t="s">
        <v>383</v>
      </c>
      <c r="D902" s="11"/>
      <c r="E902" s="11" t="s">
        <v>68</v>
      </c>
      <c r="F902" s="231">
        <v>2</v>
      </c>
      <c r="G902" s="236"/>
      <c r="H902" s="236">
        <v>2298.7600000000002</v>
      </c>
      <c r="I902" s="236">
        <v>1149.3800000000001</v>
      </c>
      <c r="J902" s="226"/>
      <c r="L902" s="11">
        <v>2</v>
      </c>
      <c r="M902" s="236"/>
      <c r="N902" s="236"/>
      <c r="O902" s="11"/>
      <c r="P902" s="236"/>
      <c r="Q902" s="236"/>
      <c r="R902" s="11">
        <v>2</v>
      </c>
      <c r="S902" s="236">
        <v>2298.7600000000002</v>
      </c>
      <c r="T902" s="236">
        <v>1149.3800000000001</v>
      </c>
      <c r="U902" s="239"/>
      <c r="V902" s="11"/>
      <c r="W902" s="11"/>
      <c r="X902" s="11"/>
      <c r="Y902" s="11"/>
      <c r="Z902" s="11"/>
      <c r="AA902" s="11"/>
      <c r="AB902" s="11"/>
      <c r="AC902" s="11"/>
      <c r="AD902" s="11"/>
    </row>
    <row r="903" spans="1:30">
      <c r="A903" s="55"/>
      <c r="B903" s="11"/>
      <c r="C903" s="11" t="s">
        <v>386</v>
      </c>
      <c r="D903" s="11"/>
      <c r="E903" s="11" t="s">
        <v>163</v>
      </c>
      <c r="F903" s="231">
        <v>13</v>
      </c>
      <c r="G903" s="236">
        <v>558.26831790123504</v>
      </c>
      <c r="H903" s="236">
        <v>64704.01</v>
      </c>
      <c r="I903" s="236">
        <v>4977.2315384615404</v>
      </c>
      <c r="J903" s="226">
        <v>14.6666666666667</v>
      </c>
      <c r="L903" s="11">
        <v>6</v>
      </c>
      <c r="M903" s="236">
        <v>67402.53</v>
      </c>
      <c r="N903" s="236">
        <v>9628.9328571428596</v>
      </c>
      <c r="O903" s="11"/>
      <c r="P903" s="236"/>
      <c r="Q903" s="236"/>
      <c r="R903" s="11">
        <v>13</v>
      </c>
      <c r="S903" s="236">
        <v>64704.01</v>
      </c>
      <c r="T903" s="236">
        <v>4977.2315384615404</v>
      </c>
      <c r="U903" s="239"/>
      <c r="V903" s="11"/>
      <c r="W903" s="11"/>
      <c r="X903" s="11"/>
      <c r="Y903" s="11"/>
      <c r="Z903" s="11"/>
      <c r="AA903" s="11"/>
      <c r="AB903" s="11"/>
      <c r="AC903" s="11"/>
      <c r="AD903" s="11"/>
    </row>
    <row r="904" spans="1:30">
      <c r="A904" s="55"/>
      <c r="B904" s="11"/>
      <c r="C904" s="11" t="s">
        <v>392</v>
      </c>
      <c r="D904" s="11"/>
      <c r="E904" s="11" t="s">
        <v>393</v>
      </c>
      <c r="F904" s="231">
        <v>1</v>
      </c>
      <c r="G904" s="236"/>
      <c r="H904" s="236">
        <v>1184.42</v>
      </c>
      <c r="I904" s="236">
        <v>1184.42</v>
      </c>
      <c r="J904" s="226"/>
      <c r="L904" s="11">
        <v>1</v>
      </c>
      <c r="M904" s="236"/>
      <c r="N904" s="236"/>
      <c r="O904" s="11"/>
      <c r="P904" s="236"/>
      <c r="Q904" s="236"/>
      <c r="R904" s="11">
        <v>1</v>
      </c>
      <c r="S904" s="236">
        <v>1184.42</v>
      </c>
      <c r="T904" s="236">
        <v>1184.42</v>
      </c>
      <c r="U904" s="239"/>
      <c r="V904" s="11"/>
      <c r="W904" s="11"/>
      <c r="X904" s="11"/>
      <c r="Y904" s="11"/>
      <c r="Z904" s="11"/>
      <c r="AA904" s="11"/>
      <c r="AB904" s="11"/>
      <c r="AC904" s="11"/>
      <c r="AD904" s="11"/>
    </row>
    <row r="905" spans="1:30">
      <c r="A905" s="55"/>
      <c r="B905" s="11"/>
      <c r="C905" s="11" t="s">
        <v>394</v>
      </c>
      <c r="D905" s="11"/>
      <c r="E905" s="11" t="s">
        <v>84</v>
      </c>
      <c r="F905" s="231">
        <v>2</v>
      </c>
      <c r="G905" s="236">
        <v>59.32</v>
      </c>
      <c r="H905" s="236">
        <v>743.28</v>
      </c>
      <c r="I905" s="236">
        <v>371.64</v>
      </c>
      <c r="J905" s="226">
        <v>6</v>
      </c>
      <c r="L905" s="11">
        <v>1</v>
      </c>
      <c r="M905" s="236">
        <v>296.60000000000002</v>
      </c>
      <c r="N905" s="236">
        <v>296.60000000000002</v>
      </c>
      <c r="O905" s="11"/>
      <c r="P905" s="236"/>
      <c r="Q905" s="236"/>
      <c r="R905" s="11">
        <v>2</v>
      </c>
      <c r="S905" s="236">
        <v>743.28</v>
      </c>
      <c r="T905" s="236">
        <v>371.64</v>
      </c>
      <c r="U905" s="239"/>
      <c r="V905" s="11"/>
      <c r="W905" s="11"/>
      <c r="X905" s="11"/>
      <c r="Y905" s="11"/>
      <c r="Z905" s="11"/>
      <c r="AA905" s="11"/>
      <c r="AB905" s="11"/>
      <c r="AC905" s="11"/>
      <c r="AD905" s="11"/>
    </row>
    <row r="906" spans="1:30">
      <c r="A906" s="55"/>
      <c r="B906" s="11"/>
      <c r="C906" s="11" t="s">
        <v>398</v>
      </c>
      <c r="D906" s="11"/>
      <c r="E906" s="11" t="s">
        <v>310</v>
      </c>
      <c r="F906" s="231">
        <v>2</v>
      </c>
      <c r="G906" s="236"/>
      <c r="H906" s="236">
        <v>3910.77</v>
      </c>
      <c r="I906" s="236">
        <v>1955.385</v>
      </c>
      <c r="J906" s="226"/>
      <c r="L906" s="11">
        <v>2</v>
      </c>
      <c r="M906" s="236"/>
      <c r="N906" s="236"/>
      <c r="O906" s="11"/>
      <c r="P906" s="236"/>
      <c r="Q906" s="236"/>
      <c r="R906" s="11">
        <v>2</v>
      </c>
      <c r="S906" s="236">
        <v>3910.77</v>
      </c>
      <c r="T906" s="236">
        <v>1955.385</v>
      </c>
      <c r="U906" s="239"/>
      <c r="V906" s="11"/>
      <c r="W906" s="11"/>
      <c r="X906" s="11"/>
      <c r="Y906" s="11"/>
      <c r="Z906" s="11"/>
      <c r="AA906" s="11"/>
      <c r="AB906" s="11"/>
      <c r="AC906" s="11"/>
      <c r="AD906" s="11"/>
    </row>
    <row r="907" spans="1:30">
      <c r="A907" s="55"/>
      <c r="B907" s="11"/>
      <c r="C907" s="11" t="s">
        <v>402</v>
      </c>
      <c r="D907" s="11"/>
      <c r="E907" s="11" t="s">
        <v>100</v>
      </c>
      <c r="F907" s="231">
        <v>1</v>
      </c>
      <c r="G907" s="236"/>
      <c r="H907" s="236">
        <v>56.85</v>
      </c>
      <c r="I907" s="236">
        <v>56.85</v>
      </c>
      <c r="J907" s="226"/>
      <c r="L907" s="11">
        <v>1</v>
      </c>
      <c r="M907" s="236"/>
      <c r="N907" s="236"/>
      <c r="O907" s="11"/>
      <c r="P907" s="236"/>
      <c r="Q907" s="236"/>
      <c r="R907" s="11">
        <v>1</v>
      </c>
      <c r="S907" s="236">
        <v>56.85</v>
      </c>
      <c r="T907" s="236">
        <v>56.85</v>
      </c>
      <c r="U907" s="239"/>
      <c r="V907" s="11"/>
      <c r="W907" s="11"/>
      <c r="X907" s="11"/>
      <c r="Y907" s="11"/>
      <c r="Z907" s="11"/>
      <c r="AA907" s="11"/>
      <c r="AB907" s="11"/>
      <c r="AC907" s="11"/>
      <c r="AD907" s="11"/>
    </row>
    <row r="908" spans="1:30">
      <c r="A908" s="55"/>
      <c r="B908" s="11"/>
      <c r="C908" s="11" t="s">
        <v>403</v>
      </c>
      <c r="D908" s="11"/>
      <c r="E908" s="11" t="s">
        <v>274</v>
      </c>
      <c r="F908" s="231">
        <v>3</v>
      </c>
      <c r="G908" s="236">
        <v>793.54200000000003</v>
      </c>
      <c r="H908" s="236">
        <v>5399.7</v>
      </c>
      <c r="I908" s="236">
        <v>1799.9</v>
      </c>
      <c r="J908" s="226">
        <v>6</v>
      </c>
      <c r="L908" s="11">
        <v>2</v>
      </c>
      <c r="M908" s="236">
        <v>4760.71</v>
      </c>
      <c r="N908" s="236">
        <v>4760.71</v>
      </c>
      <c r="O908" s="11"/>
      <c r="P908" s="236"/>
      <c r="Q908" s="236"/>
      <c r="R908" s="11">
        <v>3</v>
      </c>
      <c r="S908" s="236">
        <v>5399.7</v>
      </c>
      <c r="T908" s="236">
        <v>1799.9</v>
      </c>
      <c r="U908" s="239"/>
      <c r="V908" s="11"/>
      <c r="W908" s="11"/>
      <c r="X908" s="11"/>
      <c r="Y908" s="11"/>
      <c r="Z908" s="11"/>
      <c r="AA908" s="11"/>
      <c r="AB908" s="11"/>
      <c r="AC908" s="11"/>
      <c r="AD908" s="11"/>
    </row>
    <row r="909" spans="1:30">
      <c r="A909" s="55"/>
      <c r="B909" s="11"/>
      <c r="C909" s="11" t="s">
        <v>414</v>
      </c>
      <c r="D909" s="11"/>
      <c r="E909" s="11" t="s">
        <v>156</v>
      </c>
      <c r="F909" s="231">
        <v>1</v>
      </c>
      <c r="G909" s="236"/>
      <c r="H909" s="236">
        <v>1176.25</v>
      </c>
      <c r="I909" s="236">
        <v>1176.25</v>
      </c>
      <c r="J909" s="226"/>
      <c r="L909" s="11"/>
      <c r="M909" s="236">
        <v>1176.25</v>
      </c>
      <c r="N909" s="236">
        <v>1176.25</v>
      </c>
      <c r="O909" s="11"/>
      <c r="P909" s="236"/>
      <c r="Q909" s="236"/>
      <c r="R909" s="11">
        <v>1</v>
      </c>
      <c r="S909" s="236">
        <v>1176.25</v>
      </c>
      <c r="T909" s="236">
        <v>1176.25</v>
      </c>
      <c r="U909" s="239"/>
      <c r="V909" s="11"/>
      <c r="W909" s="11"/>
      <c r="X909" s="11"/>
      <c r="Y909" s="11"/>
      <c r="Z909" s="11"/>
      <c r="AA909" s="11"/>
      <c r="AB909" s="11"/>
      <c r="AC909" s="11"/>
      <c r="AD909" s="11"/>
    </row>
    <row r="910" spans="1:30">
      <c r="A910" s="55"/>
      <c r="B910" s="11"/>
      <c r="C910" s="11" t="s">
        <v>416</v>
      </c>
      <c r="D910" s="11"/>
      <c r="E910" s="11" t="s">
        <v>356</v>
      </c>
      <c r="F910" s="231">
        <v>1</v>
      </c>
      <c r="G910" s="236"/>
      <c r="H910" s="236">
        <v>88.5</v>
      </c>
      <c r="I910" s="236">
        <v>88.5</v>
      </c>
      <c r="J910" s="226"/>
      <c r="L910" s="11">
        <v>1</v>
      </c>
      <c r="M910" s="236"/>
      <c r="N910" s="236"/>
      <c r="O910" s="11"/>
      <c r="P910" s="236"/>
      <c r="Q910" s="236"/>
      <c r="R910" s="11">
        <v>1</v>
      </c>
      <c r="S910" s="236">
        <v>88.5</v>
      </c>
      <c r="T910" s="236">
        <v>88.5</v>
      </c>
      <c r="U910" s="239"/>
      <c r="V910" s="11"/>
      <c r="W910" s="11"/>
      <c r="X910" s="11"/>
      <c r="Y910" s="11"/>
      <c r="Z910" s="11"/>
      <c r="AA910" s="11"/>
      <c r="AB910" s="11"/>
      <c r="AC910" s="11"/>
      <c r="AD910" s="11"/>
    </row>
    <row r="911" spans="1:30">
      <c r="A911" s="55"/>
      <c r="B911" s="11"/>
      <c r="C911" s="11" t="s">
        <v>420</v>
      </c>
      <c r="D911" s="11"/>
      <c r="E911" s="11" t="s">
        <v>376</v>
      </c>
      <c r="F911" s="231">
        <v>5</v>
      </c>
      <c r="G911" s="236">
        <v>430.490833333333</v>
      </c>
      <c r="H911" s="236">
        <v>12019.14</v>
      </c>
      <c r="I911" s="236">
        <v>2403.828</v>
      </c>
      <c r="J911" s="226">
        <v>13</v>
      </c>
      <c r="L911" s="11">
        <v>3</v>
      </c>
      <c r="M911" s="236">
        <v>6164.77</v>
      </c>
      <c r="N911" s="236">
        <v>3082.3850000000002</v>
      </c>
      <c r="O911" s="11"/>
      <c r="P911" s="236"/>
      <c r="Q911" s="236"/>
      <c r="R911" s="11">
        <v>5</v>
      </c>
      <c r="S911" s="236">
        <v>12019.14</v>
      </c>
      <c r="T911" s="236">
        <v>2403.828</v>
      </c>
      <c r="U911" s="239"/>
      <c r="V911" s="11"/>
      <c r="W911" s="11"/>
      <c r="X911" s="11"/>
      <c r="Y911" s="11"/>
      <c r="Z911" s="11"/>
      <c r="AA911" s="11"/>
      <c r="AB911" s="11"/>
      <c r="AC911" s="11"/>
      <c r="AD911" s="11"/>
    </row>
    <row r="912" spans="1:30">
      <c r="A912" s="55"/>
      <c r="B912" s="11"/>
      <c r="C912" s="11" t="s">
        <v>422</v>
      </c>
      <c r="D912" s="11"/>
      <c r="E912" s="11" t="s">
        <v>212</v>
      </c>
      <c r="F912" s="231">
        <v>2</v>
      </c>
      <c r="G912" s="236"/>
      <c r="H912" s="236">
        <v>3273.83</v>
      </c>
      <c r="I912" s="236">
        <v>1636.915</v>
      </c>
      <c r="J912" s="226"/>
      <c r="L912" s="11">
        <v>2</v>
      </c>
      <c r="M912" s="236"/>
      <c r="N912" s="236"/>
      <c r="O912" s="11"/>
      <c r="P912" s="236"/>
      <c r="Q912" s="236"/>
      <c r="R912" s="11">
        <v>2</v>
      </c>
      <c r="S912" s="236">
        <v>3273.83</v>
      </c>
      <c r="T912" s="236">
        <v>1636.915</v>
      </c>
      <c r="U912" s="239"/>
      <c r="V912" s="11"/>
      <c r="W912" s="11"/>
      <c r="X912" s="11"/>
      <c r="Y912" s="11"/>
      <c r="Z912" s="11"/>
      <c r="AA912" s="11"/>
      <c r="AB912" s="11"/>
      <c r="AC912" s="11"/>
      <c r="AD912" s="11"/>
    </row>
    <row r="913" spans="1:30">
      <c r="A913" s="55"/>
      <c r="B913" s="11"/>
      <c r="C913" s="11" t="s">
        <v>428</v>
      </c>
      <c r="D913" s="11"/>
      <c r="E913" s="11" t="s">
        <v>114</v>
      </c>
      <c r="F913" s="231">
        <v>1</v>
      </c>
      <c r="G913" s="236"/>
      <c r="H913" s="236">
        <v>2062.19</v>
      </c>
      <c r="I913" s="236">
        <v>2062.19</v>
      </c>
      <c r="J913" s="226"/>
      <c r="L913" s="11">
        <v>1</v>
      </c>
      <c r="M913" s="236"/>
      <c r="N913" s="236"/>
      <c r="O913" s="11"/>
      <c r="P913" s="236"/>
      <c r="Q913" s="236"/>
      <c r="R913" s="11">
        <v>1</v>
      </c>
      <c r="S913" s="236">
        <v>2062.19</v>
      </c>
      <c r="T913" s="236">
        <v>2062.19</v>
      </c>
      <c r="U913" s="239"/>
      <c r="V913" s="11"/>
      <c r="W913" s="11"/>
      <c r="X913" s="11"/>
      <c r="Y913" s="11"/>
      <c r="Z913" s="11"/>
      <c r="AA913" s="11"/>
      <c r="AB913" s="11"/>
      <c r="AC913" s="11"/>
      <c r="AD913" s="11"/>
    </row>
    <row r="914" spans="1:30">
      <c r="A914" s="55"/>
      <c r="B914" s="11"/>
      <c r="C914" s="11" t="s">
        <v>429</v>
      </c>
      <c r="D914" s="11"/>
      <c r="E914" s="11" t="s">
        <v>323</v>
      </c>
      <c r="F914" s="231">
        <v>1</v>
      </c>
      <c r="G914" s="236"/>
      <c r="H914" s="236">
        <v>5769.02</v>
      </c>
      <c r="I914" s="236">
        <v>5769.02</v>
      </c>
      <c r="J914" s="226"/>
      <c r="L914" s="11">
        <v>1</v>
      </c>
      <c r="M914" s="236"/>
      <c r="N914" s="236"/>
      <c r="O914" s="11"/>
      <c r="P914" s="236"/>
      <c r="Q914" s="236"/>
      <c r="R914" s="11">
        <v>1</v>
      </c>
      <c r="S914" s="236">
        <v>5769.02</v>
      </c>
      <c r="T914" s="236">
        <v>5769.02</v>
      </c>
      <c r="U914" s="239"/>
      <c r="V914" s="11"/>
      <c r="W914" s="11"/>
      <c r="X914" s="11"/>
      <c r="Y914" s="11"/>
      <c r="Z914" s="11"/>
      <c r="AA914" s="11"/>
      <c r="AB914" s="11"/>
      <c r="AC914" s="11"/>
      <c r="AD914" s="11"/>
    </row>
    <row r="915" spans="1:30">
      <c r="A915" s="55"/>
      <c r="B915" s="11"/>
      <c r="C915" s="11" t="s">
        <v>431</v>
      </c>
      <c r="D915" s="11"/>
      <c r="E915" s="11" t="s">
        <v>432</v>
      </c>
      <c r="F915" s="231">
        <v>1</v>
      </c>
      <c r="G915" s="236">
        <v>225.84166666666701</v>
      </c>
      <c r="H915" s="236">
        <v>1645.42</v>
      </c>
      <c r="I915" s="236">
        <v>1645.42</v>
      </c>
      <c r="J915" s="226">
        <v>7</v>
      </c>
      <c r="L915" s="11"/>
      <c r="M915" s="236">
        <v>1645.42</v>
      </c>
      <c r="N915" s="236">
        <v>1645.42</v>
      </c>
      <c r="O915" s="11"/>
      <c r="P915" s="236"/>
      <c r="Q915" s="236"/>
      <c r="R915" s="11">
        <v>1</v>
      </c>
      <c r="S915" s="236">
        <v>1645.42</v>
      </c>
      <c r="T915" s="236">
        <v>1645.42</v>
      </c>
      <c r="U915" s="239"/>
      <c r="V915" s="11"/>
      <c r="W915" s="11"/>
      <c r="X915" s="11"/>
      <c r="Y915" s="11"/>
      <c r="Z915" s="11"/>
      <c r="AA915" s="11"/>
      <c r="AB915" s="11"/>
      <c r="AC915" s="11"/>
      <c r="AD915" s="11"/>
    </row>
    <row r="916" spans="1:30">
      <c r="A916" s="55"/>
      <c r="B916" s="11"/>
      <c r="C916" s="11" t="s">
        <v>433</v>
      </c>
      <c r="D916" s="11"/>
      <c r="E916" s="11" t="s">
        <v>434</v>
      </c>
      <c r="F916" s="231">
        <v>1</v>
      </c>
      <c r="G916" s="236">
        <v>65.758181818181797</v>
      </c>
      <c r="H916" s="236">
        <v>788.34</v>
      </c>
      <c r="I916" s="236">
        <v>788.34</v>
      </c>
      <c r="J916" s="226">
        <v>12</v>
      </c>
      <c r="L916" s="11"/>
      <c r="M916" s="236">
        <v>788.34</v>
      </c>
      <c r="N916" s="236">
        <v>788.34</v>
      </c>
      <c r="O916" s="11"/>
      <c r="P916" s="236"/>
      <c r="Q916" s="236"/>
      <c r="R916" s="11">
        <v>1</v>
      </c>
      <c r="S916" s="236">
        <v>788.34</v>
      </c>
      <c r="T916" s="236">
        <v>788.34</v>
      </c>
      <c r="U916" s="239"/>
      <c r="V916" s="11"/>
      <c r="W916" s="11"/>
      <c r="X916" s="11"/>
      <c r="Y916" s="11"/>
      <c r="Z916" s="11"/>
      <c r="AA916" s="11"/>
      <c r="AB916" s="11"/>
      <c r="AC916" s="11"/>
      <c r="AD916" s="11"/>
    </row>
    <row r="917" spans="1:30">
      <c r="A917" s="55"/>
      <c r="B917" s="11"/>
      <c r="C917" s="11" t="s">
        <v>436</v>
      </c>
      <c r="D917" s="11"/>
      <c r="E917" s="11" t="s">
        <v>165</v>
      </c>
      <c r="F917" s="231">
        <v>1</v>
      </c>
      <c r="G917" s="236"/>
      <c r="H917" s="236">
        <v>504.72</v>
      </c>
      <c r="I917" s="236">
        <v>504.72</v>
      </c>
      <c r="J917" s="226"/>
      <c r="L917" s="11">
        <v>1</v>
      </c>
      <c r="M917" s="236"/>
      <c r="N917" s="236"/>
      <c r="O917" s="11"/>
      <c r="P917" s="236"/>
      <c r="Q917" s="236"/>
      <c r="R917" s="11">
        <v>1</v>
      </c>
      <c r="S917" s="236">
        <v>504.72</v>
      </c>
      <c r="T917" s="236">
        <v>504.72</v>
      </c>
      <c r="U917" s="239"/>
      <c r="V917" s="11"/>
      <c r="W917" s="11"/>
      <c r="X917" s="11"/>
      <c r="Y917" s="11"/>
      <c r="Z917" s="11"/>
      <c r="AA917" s="11"/>
      <c r="AB917" s="11"/>
      <c r="AC917" s="11"/>
      <c r="AD917" s="11"/>
    </row>
    <row r="918" spans="1:30">
      <c r="A918" s="55"/>
      <c r="B918" s="11"/>
      <c r="C918" s="11" t="s">
        <v>437</v>
      </c>
      <c r="D918" s="11"/>
      <c r="E918" s="11" t="s">
        <v>438</v>
      </c>
      <c r="F918" s="231">
        <v>5</v>
      </c>
      <c r="G918" s="236">
        <v>381.06208333333302</v>
      </c>
      <c r="H918" s="236">
        <v>11610.32</v>
      </c>
      <c r="I918" s="236">
        <v>2322.0639999999999</v>
      </c>
      <c r="J918" s="226">
        <v>13</v>
      </c>
      <c r="L918" s="11">
        <v>3</v>
      </c>
      <c r="M918" s="236">
        <v>9083.49</v>
      </c>
      <c r="N918" s="236">
        <v>4541.7449999999999</v>
      </c>
      <c r="O918" s="11"/>
      <c r="P918" s="236"/>
      <c r="Q918" s="236"/>
      <c r="R918" s="11">
        <v>5</v>
      </c>
      <c r="S918" s="236">
        <v>11610.32</v>
      </c>
      <c r="T918" s="236">
        <v>2322.0639999999999</v>
      </c>
      <c r="U918" s="239"/>
      <c r="V918" s="11"/>
      <c r="W918" s="11"/>
      <c r="X918" s="11"/>
      <c r="Y918" s="11"/>
      <c r="Z918" s="11"/>
      <c r="AA918" s="11"/>
      <c r="AB918" s="11"/>
      <c r="AC918" s="11"/>
      <c r="AD918" s="11"/>
    </row>
    <row r="919" spans="1:30">
      <c r="A919" s="55"/>
      <c r="B919" s="11"/>
      <c r="C919" s="11" t="s">
        <v>444</v>
      </c>
      <c r="D919" s="11"/>
      <c r="E919" s="11" t="s">
        <v>445</v>
      </c>
      <c r="F919" s="231">
        <v>1</v>
      </c>
      <c r="G919" s="236"/>
      <c r="H919" s="236">
        <v>850.31</v>
      </c>
      <c r="I919" s="236">
        <v>850.31</v>
      </c>
      <c r="J919" s="226"/>
      <c r="L919" s="11">
        <v>1</v>
      </c>
      <c r="M919" s="236"/>
      <c r="N919" s="236"/>
      <c r="O919" s="11"/>
      <c r="P919" s="236"/>
      <c r="Q919" s="236"/>
      <c r="R919" s="11">
        <v>1</v>
      </c>
      <c r="S919" s="236">
        <v>850.31</v>
      </c>
      <c r="T919" s="236">
        <v>850.31</v>
      </c>
      <c r="U919" s="239"/>
      <c r="V919" s="11"/>
      <c r="W919" s="11"/>
      <c r="X919" s="11"/>
      <c r="Y919" s="11"/>
      <c r="Z919" s="11"/>
      <c r="AA919" s="11"/>
      <c r="AB919" s="11"/>
      <c r="AC919" s="11"/>
      <c r="AD919" s="11"/>
    </row>
    <row r="920" spans="1:30">
      <c r="A920" s="55"/>
      <c r="B920" s="11"/>
      <c r="C920" s="11" t="s">
        <v>446</v>
      </c>
      <c r="D920" s="11"/>
      <c r="E920" s="11" t="s">
        <v>191</v>
      </c>
      <c r="F920" s="231">
        <v>1</v>
      </c>
      <c r="G920" s="236">
        <v>261.77600000000001</v>
      </c>
      <c r="H920" s="236">
        <v>1589.36</v>
      </c>
      <c r="I920" s="236">
        <v>1589.36</v>
      </c>
      <c r="J920" s="226">
        <v>6</v>
      </c>
      <c r="L920" s="11"/>
      <c r="M920" s="236">
        <v>1589.36</v>
      </c>
      <c r="N920" s="236">
        <v>1589.36</v>
      </c>
      <c r="O920" s="11"/>
      <c r="P920" s="236"/>
      <c r="Q920" s="236"/>
      <c r="R920" s="11">
        <v>1</v>
      </c>
      <c r="S920" s="236">
        <v>1589.36</v>
      </c>
      <c r="T920" s="236">
        <v>1589.36</v>
      </c>
      <c r="U920" s="239"/>
      <c r="V920" s="11"/>
      <c r="W920" s="11"/>
      <c r="X920" s="11"/>
      <c r="Y920" s="11"/>
      <c r="Z920" s="11"/>
      <c r="AA920" s="11"/>
      <c r="AB920" s="11"/>
      <c r="AC920" s="11"/>
      <c r="AD920" s="11"/>
    </row>
    <row r="921" spans="1:30">
      <c r="A921" s="55"/>
      <c r="B921" s="11"/>
      <c r="C921" s="11" t="s">
        <v>449</v>
      </c>
      <c r="D921" s="11"/>
      <c r="E921" s="11" t="s">
        <v>450</v>
      </c>
      <c r="F921" s="231">
        <v>5</v>
      </c>
      <c r="G921" s="236">
        <v>276.43388888888899</v>
      </c>
      <c r="H921" s="236">
        <v>4853.8900000000003</v>
      </c>
      <c r="I921" s="236">
        <v>970.77800000000002</v>
      </c>
      <c r="J921" s="226">
        <v>6</v>
      </c>
      <c r="L921" s="11">
        <v>1</v>
      </c>
      <c r="M921" s="236">
        <v>4531.54</v>
      </c>
      <c r="N921" s="236">
        <v>1132.885</v>
      </c>
      <c r="O921" s="11"/>
      <c r="P921" s="236"/>
      <c r="Q921" s="236"/>
      <c r="R921" s="11">
        <v>5</v>
      </c>
      <c r="S921" s="236">
        <v>4853.8900000000003</v>
      </c>
      <c r="T921" s="236">
        <v>970.77800000000002</v>
      </c>
      <c r="U921" s="239"/>
      <c r="V921" s="11"/>
      <c r="W921" s="11"/>
      <c r="X921" s="11"/>
      <c r="Y921" s="11"/>
      <c r="Z921" s="11"/>
      <c r="AA921" s="11"/>
      <c r="AB921" s="11"/>
      <c r="AC921" s="11"/>
      <c r="AD921" s="11"/>
    </row>
    <row r="922" spans="1:30">
      <c r="A922" s="55"/>
      <c r="B922" s="11"/>
      <c r="C922" s="11" t="s">
        <v>453</v>
      </c>
      <c r="D922" s="11"/>
      <c r="E922" s="11" t="s">
        <v>91</v>
      </c>
      <c r="F922" s="231">
        <v>15</v>
      </c>
      <c r="G922" s="236">
        <v>135.106385281385</v>
      </c>
      <c r="H922" s="236">
        <v>13951.54</v>
      </c>
      <c r="I922" s="236">
        <v>930.10266666666701</v>
      </c>
      <c r="J922" s="226">
        <v>9.28571428571429</v>
      </c>
      <c r="L922" s="11">
        <v>7</v>
      </c>
      <c r="M922" s="236">
        <v>9981.9699999999993</v>
      </c>
      <c r="N922" s="236">
        <v>1247.7462499999999</v>
      </c>
      <c r="O922" s="11"/>
      <c r="P922" s="236"/>
      <c r="Q922" s="236"/>
      <c r="R922" s="11">
        <v>15</v>
      </c>
      <c r="S922" s="236">
        <v>13951.54</v>
      </c>
      <c r="T922" s="236">
        <v>930.10266666666701</v>
      </c>
      <c r="U922" s="239"/>
      <c r="V922" s="11"/>
      <c r="W922" s="11"/>
      <c r="X922" s="11"/>
      <c r="Y922" s="11"/>
      <c r="Z922" s="11"/>
      <c r="AA922" s="11"/>
      <c r="AB922" s="11"/>
      <c r="AC922" s="11"/>
      <c r="AD922" s="11"/>
    </row>
    <row r="923" spans="1:30">
      <c r="A923" s="55"/>
      <c r="B923" s="11"/>
      <c r="C923" s="11" t="s">
        <v>457</v>
      </c>
      <c r="D923" s="11"/>
      <c r="E923" s="11" t="s">
        <v>458</v>
      </c>
      <c r="F923" s="231">
        <v>1</v>
      </c>
      <c r="G923" s="236"/>
      <c r="H923" s="236">
        <v>1976.07</v>
      </c>
      <c r="I923" s="236">
        <v>1976.07</v>
      </c>
      <c r="J923" s="226"/>
      <c r="L923" s="11">
        <v>1</v>
      </c>
      <c r="M923" s="236"/>
      <c r="N923" s="236"/>
      <c r="O923" s="11"/>
      <c r="P923" s="236"/>
      <c r="Q923" s="236"/>
      <c r="R923" s="11">
        <v>1</v>
      </c>
      <c r="S923" s="236">
        <v>1976.07</v>
      </c>
      <c r="T923" s="236">
        <v>1976.07</v>
      </c>
      <c r="U923" s="239"/>
      <c r="V923" s="11"/>
      <c r="W923" s="11"/>
      <c r="X923" s="11"/>
      <c r="Y923" s="11"/>
      <c r="Z923" s="11"/>
      <c r="AA923" s="11"/>
      <c r="AB923" s="11"/>
      <c r="AC923" s="11"/>
      <c r="AD923" s="11"/>
    </row>
    <row r="924" spans="1:30">
      <c r="A924" s="55"/>
      <c r="B924" s="11"/>
      <c r="C924" s="11" t="s">
        <v>459</v>
      </c>
      <c r="D924" s="11"/>
      <c r="E924" s="11" t="s">
        <v>124</v>
      </c>
      <c r="F924" s="231">
        <v>1</v>
      </c>
      <c r="G924" s="236"/>
      <c r="H924" s="236">
        <v>3612.58</v>
      </c>
      <c r="I924" s="236">
        <v>3612.58</v>
      </c>
      <c r="J924" s="226"/>
      <c r="L924" s="11">
        <v>1</v>
      </c>
      <c r="M924" s="236"/>
      <c r="N924" s="236"/>
      <c r="O924" s="11"/>
      <c r="P924" s="236"/>
      <c r="Q924" s="236"/>
      <c r="R924" s="11">
        <v>1</v>
      </c>
      <c r="S924" s="236">
        <v>3612.58</v>
      </c>
      <c r="T924" s="236">
        <v>3612.58</v>
      </c>
      <c r="U924" s="239"/>
      <c r="V924" s="11"/>
      <c r="W924" s="11"/>
      <c r="X924" s="11"/>
      <c r="Y924" s="11"/>
      <c r="Z924" s="11"/>
      <c r="AA924" s="11"/>
      <c r="AB924" s="11"/>
      <c r="AC924" s="11"/>
      <c r="AD924" s="11"/>
    </row>
    <row r="925" spans="1:30">
      <c r="A925" s="55"/>
      <c r="B925" s="11"/>
      <c r="C925" s="11" t="s">
        <v>469</v>
      </c>
      <c r="D925" s="11"/>
      <c r="E925" s="11" t="s">
        <v>234</v>
      </c>
      <c r="F925" s="231">
        <v>4</v>
      </c>
      <c r="G925" s="236">
        <v>302.434545454545</v>
      </c>
      <c r="H925" s="236">
        <v>6648.3</v>
      </c>
      <c r="I925" s="236">
        <v>1662.075</v>
      </c>
      <c r="J925" s="226">
        <v>9.5</v>
      </c>
      <c r="L925" s="11">
        <v>1</v>
      </c>
      <c r="M925" s="236">
        <v>6441.1</v>
      </c>
      <c r="N925" s="236">
        <v>2147.0333333333301</v>
      </c>
      <c r="O925" s="11"/>
      <c r="P925" s="236"/>
      <c r="Q925" s="236"/>
      <c r="R925" s="11">
        <v>4</v>
      </c>
      <c r="S925" s="236">
        <v>6648.3</v>
      </c>
      <c r="T925" s="236">
        <v>1662.075</v>
      </c>
      <c r="U925" s="239"/>
      <c r="V925" s="11"/>
      <c r="W925" s="11"/>
      <c r="X925" s="11"/>
      <c r="Y925" s="11"/>
      <c r="Z925" s="11"/>
      <c r="AA925" s="11"/>
      <c r="AB925" s="11"/>
      <c r="AC925" s="11"/>
      <c r="AD925" s="11"/>
    </row>
    <row r="926" spans="1:30">
      <c r="A926" s="55"/>
      <c r="B926" s="11"/>
      <c r="C926" s="11" t="s">
        <v>472</v>
      </c>
      <c r="D926" s="11"/>
      <c r="E926" s="11" t="s">
        <v>70</v>
      </c>
      <c r="F926" s="231">
        <v>1</v>
      </c>
      <c r="G926" s="236">
        <v>18.411666666666701</v>
      </c>
      <c r="H926" s="236">
        <v>222.47</v>
      </c>
      <c r="I926" s="236">
        <v>222.47</v>
      </c>
      <c r="J926" s="226">
        <v>7</v>
      </c>
      <c r="L926" s="11"/>
      <c r="M926" s="236">
        <v>222.47</v>
      </c>
      <c r="N926" s="236">
        <v>222.47</v>
      </c>
      <c r="O926" s="11"/>
      <c r="P926" s="236"/>
      <c r="Q926" s="236"/>
      <c r="R926" s="11">
        <v>1</v>
      </c>
      <c r="S926" s="236">
        <v>222.47</v>
      </c>
      <c r="T926" s="236">
        <v>222.47</v>
      </c>
      <c r="U926" s="239"/>
      <c r="V926" s="11"/>
      <c r="W926" s="11"/>
      <c r="X926" s="11"/>
      <c r="Y926" s="11"/>
      <c r="Z926" s="11"/>
      <c r="AA926" s="11"/>
      <c r="AB926" s="11"/>
      <c r="AC926" s="11"/>
      <c r="AD926" s="11"/>
    </row>
    <row r="927" spans="1:30">
      <c r="A927" s="55"/>
      <c r="B927" s="11"/>
      <c r="C927" s="11" t="s">
        <v>473</v>
      </c>
      <c r="D927" s="11"/>
      <c r="E927" s="11" t="s">
        <v>207</v>
      </c>
      <c r="F927" s="231">
        <v>1</v>
      </c>
      <c r="G927" s="236"/>
      <c r="H927" s="236">
        <v>822.86</v>
      </c>
      <c r="I927" s="236">
        <v>822.86</v>
      </c>
      <c r="J927" s="226"/>
      <c r="L927" s="11">
        <v>1</v>
      </c>
      <c r="M927" s="236"/>
      <c r="N927" s="236"/>
      <c r="O927" s="11"/>
      <c r="P927" s="236"/>
      <c r="Q927" s="236"/>
      <c r="R927" s="11">
        <v>1</v>
      </c>
      <c r="S927" s="236">
        <v>822.86</v>
      </c>
      <c r="T927" s="236">
        <v>822.86</v>
      </c>
      <c r="U927" s="239"/>
      <c r="V927" s="11"/>
      <c r="W927" s="11"/>
      <c r="X927" s="11"/>
      <c r="Y927" s="11"/>
      <c r="Z927" s="11"/>
      <c r="AA927" s="11"/>
      <c r="AB927" s="11"/>
      <c r="AC927" s="11"/>
      <c r="AD927" s="11"/>
    </row>
    <row r="928" spans="1:30">
      <c r="A928" s="55"/>
      <c r="B928" s="11"/>
      <c r="C928" s="11" t="s">
        <v>474</v>
      </c>
      <c r="D928" s="11"/>
      <c r="E928" s="11" t="s">
        <v>153</v>
      </c>
      <c r="F928" s="231">
        <v>4</v>
      </c>
      <c r="G928" s="236">
        <v>213.00384848484899</v>
      </c>
      <c r="H928" s="236">
        <v>16734.3</v>
      </c>
      <c r="I928" s="236">
        <v>4183.5749999999998</v>
      </c>
      <c r="J928" s="226">
        <v>28.3333333333333</v>
      </c>
      <c r="L928" s="11">
        <v>1</v>
      </c>
      <c r="M928" s="236">
        <v>18328.22</v>
      </c>
      <c r="N928" s="236">
        <v>6109.4066666666704</v>
      </c>
      <c r="O928" s="11"/>
      <c r="P928" s="236"/>
      <c r="Q928" s="236"/>
      <c r="R928" s="11">
        <v>4</v>
      </c>
      <c r="S928" s="236">
        <v>16734.3</v>
      </c>
      <c r="T928" s="236">
        <v>4183.5749999999998</v>
      </c>
      <c r="U928" s="239"/>
      <c r="V928" s="11"/>
      <c r="W928" s="11"/>
      <c r="X928" s="11"/>
      <c r="Y928" s="11"/>
      <c r="Z928" s="11"/>
      <c r="AA928" s="11"/>
      <c r="AB928" s="11"/>
      <c r="AC928" s="11"/>
      <c r="AD928" s="11"/>
    </row>
    <row r="929" spans="1:30">
      <c r="A929" s="55"/>
      <c r="B929" s="11"/>
      <c r="C929" s="11" t="s">
        <v>479</v>
      </c>
      <c r="D929" s="11"/>
      <c r="E929" s="11" t="s">
        <v>138</v>
      </c>
      <c r="F929" s="231">
        <v>1</v>
      </c>
      <c r="G929" s="236"/>
      <c r="H929" s="236">
        <v>916.83</v>
      </c>
      <c r="I929" s="236">
        <v>916.83</v>
      </c>
      <c r="J929" s="226"/>
      <c r="L929" s="11">
        <v>1</v>
      </c>
      <c r="M929" s="236"/>
      <c r="N929" s="236"/>
      <c r="O929" s="11"/>
      <c r="P929" s="236"/>
      <c r="Q929" s="236"/>
      <c r="R929" s="11">
        <v>1</v>
      </c>
      <c r="S929" s="236">
        <v>916.83</v>
      </c>
      <c r="T929" s="236">
        <v>916.83</v>
      </c>
      <c r="U929" s="239"/>
      <c r="V929" s="11"/>
      <c r="W929" s="11"/>
      <c r="X929" s="11"/>
      <c r="Y929" s="11"/>
      <c r="Z929" s="11"/>
      <c r="AA929" s="11"/>
      <c r="AB929" s="11"/>
      <c r="AC929" s="11"/>
      <c r="AD929" s="11"/>
    </row>
    <row r="930" spans="1:30">
      <c r="A930" s="55"/>
      <c r="B930" s="11"/>
      <c r="C930" s="11" t="s">
        <v>479</v>
      </c>
      <c r="D930" s="11"/>
      <c r="E930" s="11" t="s">
        <v>442</v>
      </c>
      <c r="F930" s="231">
        <v>2</v>
      </c>
      <c r="G930" s="236">
        <v>269.028166666667</v>
      </c>
      <c r="H930" s="236">
        <v>6343.85</v>
      </c>
      <c r="I930" s="236">
        <v>3171.9250000000002</v>
      </c>
      <c r="J930" s="226">
        <v>9.5</v>
      </c>
      <c r="L930" s="11"/>
      <c r="M930" s="236">
        <v>6343.85</v>
      </c>
      <c r="N930" s="236">
        <v>3171.9250000000002</v>
      </c>
      <c r="O930" s="11"/>
      <c r="P930" s="236"/>
      <c r="Q930" s="236"/>
      <c r="R930" s="11">
        <v>2</v>
      </c>
      <c r="S930" s="236">
        <v>6343.85</v>
      </c>
      <c r="T930" s="236">
        <v>3171.9250000000002</v>
      </c>
      <c r="U930" s="239"/>
      <c r="V930" s="11"/>
      <c r="W930" s="11"/>
      <c r="X930" s="11"/>
      <c r="Y930" s="11"/>
      <c r="Z930" s="11"/>
      <c r="AA930" s="11"/>
      <c r="AB930" s="11"/>
      <c r="AC930" s="11"/>
      <c r="AD930" s="11"/>
    </row>
    <row r="931" spans="1:30">
      <c r="A931" s="55"/>
      <c r="B931" s="11"/>
      <c r="C931" s="11" t="s">
        <v>482</v>
      </c>
      <c r="D931" s="11"/>
      <c r="E931" s="11" t="s">
        <v>212</v>
      </c>
      <c r="F931" s="231">
        <v>1</v>
      </c>
      <c r="G931" s="236">
        <v>43.6175</v>
      </c>
      <c r="H931" s="236">
        <v>523.41</v>
      </c>
      <c r="I931" s="236">
        <v>523.41</v>
      </c>
      <c r="J931" s="226">
        <v>13</v>
      </c>
      <c r="L931" s="11"/>
      <c r="M931" s="236">
        <v>523.41</v>
      </c>
      <c r="N931" s="236">
        <v>523.41</v>
      </c>
      <c r="O931" s="11"/>
      <c r="P931" s="236"/>
      <c r="Q931" s="236"/>
      <c r="R931" s="11">
        <v>1</v>
      </c>
      <c r="S931" s="236">
        <v>523.41</v>
      </c>
      <c r="T931" s="236">
        <v>523.41</v>
      </c>
      <c r="U931" s="239"/>
      <c r="V931" s="11"/>
      <c r="W931" s="11"/>
      <c r="X931" s="11"/>
      <c r="Y931" s="11"/>
      <c r="Z931" s="11"/>
      <c r="AA931" s="11"/>
      <c r="AB931" s="11"/>
      <c r="AC931" s="11"/>
      <c r="AD931" s="11"/>
    </row>
    <row r="932" spans="1:30">
      <c r="A932" s="55"/>
      <c r="B932" s="11"/>
      <c r="C932" s="11" t="s">
        <v>483</v>
      </c>
      <c r="D932" s="11"/>
      <c r="E932" s="11" t="s">
        <v>98</v>
      </c>
      <c r="F932" s="231">
        <v>7</v>
      </c>
      <c r="G932" s="236">
        <v>295.00663888888897</v>
      </c>
      <c r="H932" s="236">
        <v>10636.2</v>
      </c>
      <c r="I932" s="236">
        <v>1519.4571428571401</v>
      </c>
      <c r="J932" s="226">
        <v>21.5</v>
      </c>
      <c r="L932" s="11">
        <v>5</v>
      </c>
      <c r="M932" s="236">
        <v>7720.93</v>
      </c>
      <c r="N932" s="236">
        <v>3860.4650000000001</v>
      </c>
      <c r="O932" s="11"/>
      <c r="P932" s="236"/>
      <c r="Q932" s="236"/>
      <c r="R932" s="11">
        <v>7</v>
      </c>
      <c r="S932" s="236">
        <v>10636.2</v>
      </c>
      <c r="T932" s="236">
        <v>1519.4571428571401</v>
      </c>
      <c r="U932" s="239"/>
      <c r="V932" s="11"/>
      <c r="W932" s="11"/>
      <c r="X932" s="11"/>
      <c r="Y932" s="11"/>
      <c r="Z932" s="11"/>
      <c r="AA932" s="11"/>
      <c r="AB932" s="11"/>
      <c r="AC932" s="11"/>
      <c r="AD932" s="11"/>
    </row>
    <row r="933" spans="1:30">
      <c r="A933" s="55"/>
      <c r="B933" s="11"/>
      <c r="C933" s="11" t="s">
        <v>490</v>
      </c>
      <c r="D933" s="11"/>
      <c r="E933" s="11" t="s">
        <v>95</v>
      </c>
      <c r="F933" s="231">
        <v>1</v>
      </c>
      <c r="G933" s="236"/>
      <c r="H933" s="236">
        <v>1418.38</v>
      </c>
      <c r="I933" s="236">
        <v>1418.38</v>
      </c>
      <c r="J933" s="226"/>
      <c r="L933" s="11">
        <v>1</v>
      </c>
      <c r="M933" s="236"/>
      <c r="N933" s="236"/>
      <c r="O933" s="11"/>
      <c r="P933" s="236"/>
      <c r="Q933" s="236"/>
      <c r="R933" s="11">
        <v>1</v>
      </c>
      <c r="S933" s="236">
        <v>1418.38</v>
      </c>
      <c r="T933" s="236">
        <v>1418.38</v>
      </c>
      <c r="U933" s="239"/>
      <c r="V933" s="11"/>
      <c r="W933" s="11"/>
      <c r="X933" s="11"/>
      <c r="Y933" s="11"/>
      <c r="Z933" s="11"/>
      <c r="AA933" s="11"/>
      <c r="AB933" s="11"/>
      <c r="AC933" s="11"/>
      <c r="AD933" s="11"/>
    </row>
    <row r="934" spans="1:30">
      <c r="A934" s="55"/>
      <c r="B934" s="11"/>
      <c r="C934" s="11" t="s">
        <v>492</v>
      </c>
      <c r="D934" s="11"/>
      <c r="E934" s="11" t="s">
        <v>64</v>
      </c>
      <c r="F934" s="231">
        <v>7</v>
      </c>
      <c r="G934" s="236">
        <v>86.642222222222202</v>
      </c>
      <c r="H934" s="236">
        <v>4963.67</v>
      </c>
      <c r="I934" s="236">
        <v>709.09571428571405</v>
      </c>
      <c r="J934" s="226">
        <v>11</v>
      </c>
      <c r="L934" s="11">
        <v>4</v>
      </c>
      <c r="M934" s="236">
        <v>2549.0100000000002</v>
      </c>
      <c r="N934" s="236">
        <v>849.67</v>
      </c>
      <c r="O934" s="11"/>
      <c r="P934" s="236"/>
      <c r="Q934" s="236"/>
      <c r="R934" s="11">
        <v>7</v>
      </c>
      <c r="S934" s="236">
        <v>4963.67</v>
      </c>
      <c r="T934" s="236">
        <v>709.09571428571405</v>
      </c>
      <c r="U934" s="239"/>
      <c r="V934" s="11"/>
      <c r="W934" s="11"/>
      <c r="X934" s="11"/>
      <c r="Y934" s="11"/>
      <c r="Z934" s="11"/>
      <c r="AA934" s="11"/>
      <c r="AB934" s="11"/>
      <c r="AC934" s="11"/>
      <c r="AD934" s="11"/>
    </row>
    <row r="935" spans="1:30">
      <c r="A935" s="55"/>
      <c r="B935" s="11"/>
      <c r="C935" s="11" t="s">
        <v>494</v>
      </c>
      <c r="D935" s="11"/>
      <c r="E935" s="11" t="s">
        <v>56</v>
      </c>
      <c r="F935" s="231">
        <v>1</v>
      </c>
      <c r="G935" s="236"/>
      <c r="H935" s="236">
        <v>509.67</v>
      </c>
      <c r="I935" s="236">
        <v>509.67</v>
      </c>
      <c r="J935" s="226"/>
      <c r="L935" s="11">
        <v>1</v>
      </c>
      <c r="M935" s="236"/>
      <c r="N935" s="236"/>
      <c r="O935" s="11"/>
      <c r="P935" s="236"/>
      <c r="Q935" s="236"/>
      <c r="R935" s="11">
        <v>1</v>
      </c>
      <c r="S935" s="236">
        <v>509.67</v>
      </c>
      <c r="T935" s="236">
        <v>509.67</v>
      </c>
      <c r="U935" s="239"/>
      <c r="V935" s="11"/>
      <c r="W935" s="11"/>
      <c r="X935" s="11"/>
      <c r="Y935" s="11"/>
      <c r="Z935" s="11"/>
      <c r="AA935" s="11"/>
      <c r="AB935" s="11"/>
      <c r="AC935" s="11"/>
      <c r="AD935" s="11"/>
    </row>
    <row r="936" spans="1:30">
      <c r="A936" s="55"/>
      <c r="B936" s="11"/>
      <c r="C936" s="11" t="s">
        <v>496</v>
      </c>
      <c r="D936" s="11"/>
      <c r="E936" s="11" t="s">
        <v>357</v>
      </c>
      <c r="F936" s="231">
        <v>1</v>
      </c>
      <c r="G936" s="236"/>
      <c r="H936" s="236">
        <v>717.91</v>
      </c>
      <c r="I936" s="236">
        <v>717.91</v>
      </c>
      <c r="J936" s="226"/>
      <c r="L936" s="11">
        <v>1</v>
      </c>
      <c r="M936" s="236"/>
      <c r="N936" s="236"/>
      <c r="O936" s="11"/>
      <c r="P936" s="236"/>
      <c r="Q936" s="236"/>
      <c r="R936" s="11">
        <v>1</v>
      </c>
      <c r="S936" s="236">
        <v>717.91</v>
      </c>
      <c r="T936" s="236">
        <v>717.91</v>
      </c>
      <c r="U936" s="239"/>
      <c r="V936" s="11"/>
      <c r="W936" s="11"/>
      <c r="X936" s="11"/>
      <c r="Y936" s="11"/>
      <c r="Z936" s="11"/>
      <c r="AA936" s="11"/>
      <c r="AB936" s="11"/>
      <c r="AC936" s="11"/>
      <c r="AD936" s="11"/>
    </row>
    <row r="937" spans="1:30">
      <c r="A937" s="55"/>
      <c r="B937" s="11"/>
      <c r="C937" s="11" t="s">
        <v>509</v>
      </c>
      <c r="D937" s="11"/>
      <c r="E937" s="11" t="s">
        <v>68</v>
      </c>
      <c r="F937" s="231">
        <v>1</v>
      </c>
      <c r="G937" s="236">
        <v>21.0825</v>
      </c>
      <c r="H937" s="236">
        <v>502.99</v>
      </c>
      <c r="I937" s="236">
        <v>502.99</v>
      </c>
      <c r="J937" s="226">
        <v>13</v>
      </c>
      <c r="L937" s="11"/>
      <c r="M937" s="236">
        <v>502.99</v>
      </c>
      <c r="N937" s="236">
        <v>502.99</v>
      </c>
      <c r="O937" s="11"/>
      <c r="P937" s="236"/>
      <c r="Q937" s="236"/>
      <c r="R937" s="11">
        <v>1</v>
      </c>
      <c r="S937" s="236">
        <v>502.99</v>
      </c>
      <c r="T937" s="236">
        <v>502.99</v>
      </c>
      <c r="U937" s="239"/>
      <c r="V937" s="11"/>
      <c r="W937" s="11"/>
      <c r="X937" s="11"/>
      <c r="Y937" s="11"/>
      <c r="Z937" s="11"/>
      <c r="AA937" s="11"/>
      <c r="AB937" s="11"/>
      <c r="AC937" s="11"/>
      <c r="AD937" s="11"/>
    </row>
    <row r="938" spans="1:30">
      <c r="A938" s="55"/>
      <c r="B938" s="11"/>
      <c r="C938" s="11" t="s">
        <v>510</v>
      </c>
      <c r="D938" s="11"/>
      <c r="E938" s="11" t="s">
        <v>511</v>
      </c>
      <c r="F938" s="231">
        <v>1</v>
      </c>
      <c r="G938" s="236"/>
      <c r="H938" s="236">
        <v>138.43</v>
      </c>
      <c r="I938" s="236">
        <v>138.43</v>
      </c>
      <c r="J938" s="226"/>
      <c r="L938" s="11">
        <v>1</v>
      </c>
      <c r="M938" s="236"/>
      <c r="N938" s="236"/>
      <c r="O938" s="11"/>
      <c r="P938" s="236"/>
      <c r="Q938" s="236"/>
      <c r="R938" s="11">
        <v>1</v>
      </c>
      <c r="S938" s="236">
        <v>138.43</v>
      </c>
      <c r="T938" s="236">
        <v>138.43</v>
      </c>
      <c r="U938" s="239"/>
      <c r="V938" s="11"/>
      <c r="W938" s="11"/>
      <c r="X938" s="11"/>
      <c r="Y938" s="11"/>
      <c r="Z938" s="11"/>
      <c r="AA938" s="11"/>
      <c r="AB938" s="11"/>
      <c r="AC938" s="11"/>
      <c r="AD938" s="11"/>
    </row>
    <row r="939" spans="1:30">
      <c r="A939" s="55"/>
      <c r="B939" s="11"/>
      <c r="C939" s="11" t="s">
        <v>513</v>
      </c>
      <c r="D939" s="11"/>
      <c r="E939" s="11" t="s">
        <v>484</v>
      </c>
      <c r="F939" s="231">
        <v>3</v>
      </c>
      <c r="G939" s="236">
        <v>186.27388888888899</v>
      </c>
      <c r="H939" s="236">
        <v>6448.54</v>
      </c>
      <c r="I939" s="236">
        <v>2149.5133333333301</v>
      </c>
      <c r="J939" s="226">
        <v>13</v>
      </c>
      <c r="L939" s="11"/>
      <c r="M939" s="236">
        <v>6448.54</v>
      </c>
      <c r="N939" s="236">
        <v>2149.5133333333301</v>
      </c>
      <c r="O939" s="11"/>
      <c r="P939" s="236"/>
      <c r="Q939" s="236"/>
      <c r="R939" s="11">
        <v>3</v>
      </c>
      <c r="S939" s="236">
        <v>6448.54</v>
      </c>
      <c r="T939" s="236">
        <v>2149.5133333333301</v>
      </c>
      <c r="U939" s="239"/>
      <c r="V939" s="11"/>
      <c r="W939" s="11"/>
      <c r="X939" s="11"/>
      <c r="Y939" s="11"/>
      <c r="Z939" s="11"/>
      <c r="AA939" s="11"/>
      <c r="AB939" s="11"/>
      <c r="AC939" s="11"/>
      <c r="AD939" s="11"/>
    </row>
    <row r="940" spans="1:30">
      <c r="A940" s="55"/>
      <c r="B940" s="11"/>
      <c r="C940" s="11" t="s">
        <v>517</v>
      </c>
      <c r="D940" s="11"/>
      <c r="E940" s="11" t="s">
        <v>88</v>
      </c>
      <c r="F940" s="231">
        <v>1</v>
      </c>
      <c r="G940" s="236">
        <v>569.69166666666695</v>
      </c>
      <c r="H940" s="236">
        <v>3068.15</v>
      </c>
      <c r="I940" s="236">
        <v>3068.15</v>
      </c>
      <c r="J940" s="226">
        <v>7</v>
      </c>
      <c r="L940" s="11"/>
      <c r="M940" s="236">
        <v>3068.15</v>
      </c>
      <c r="N940" s="236">
        <v>3068.15</v>
      </c>
      <c r="O940" s="11"/>
      <c r="P940" s="236"/>
      <c r="Q940" s="236"/>
      <c r="R940" s="11">
        <v>1</v>
      </c>
      <c r="S940" s="236">
        <v>3068.15</v>
      </c>
      <c r="T940" s="236">
        <v>3068.15</v>
      </c>
      <c r="U940" s="239"/>
      <c r="V940" s="11"/>
      <c r="W940" s="11"/>
      <c r="X940" s="11"/>
      <c r="Y940" s="11"/>
      <c r="Z940" s="11"/>
      <c r="AA940" s="11"/>
      <c r="AB940" s="11"/>
      <c r="AC940" s="11"/>
      <c r="AD940" s="11"/>
    </row>
    <row r="941" spans="1:30">
      <c r="A941" s="55"/>
      <c r="B941" s="11"/>
      <c r="C941" s="11" t="s">
        <v>518</v>
      </c>
      <c r="D941" s="11"/>
      <c r="E941" s="11" t="s">
        <v>81</v>
      </c>
      <c r="F941" s="231">
        <v>2</v>
      </c>
      <c r="G941" s="236"/>
      <c r="H941" s="236">
        <v>252.17</v>
      </c>
      <c r="I941" s="236">
        <v>126.08499999999999</v>
      </c>
      <c r="J941" s="226"/>
      <c r="L941" s="11">
        <v>2</v>
      </c>
      <c r="M941" s="236"/>
      <c r="N941" s="236"/>
      <c r="O941" s="11"/>
      <c r="P941" s="236"/>
      <c r="Q941" s="236"/>
      <c r="R941" s="11">
        <v>2</v>
      </c>
      <c r="S941" s="236">
        <v>252.17</v>
      </c>
      <c r="T941" s="236">
        <v>126.08499999999999</v>
      </c>
      <c r="U941" s="239"/>
      <c r="V941" s="11"/>
      <c r="W941" s="11"/>
      <c r="X941" s="11"/>
      <c r="Y941" s="11"/>
      <c r="Z941" s="11"/>
      <c r="AA941" s="11"/>
      <c r="AB941" s="11"/>
      <c r="AC941" s="11"/>
      <c r="AD941" s="11"/>
    </row>
    <row r="942" spans="1:30">
      <c r="A942" s="55"/>
      <c r="B942" s="11"/>
      <c r="C942" s="11" t="s">
        <v>527</v>
      </c>
      <c r="D942" s="11"/>
      <c r="E942" s="11" t="s">
        <v>323</v>
      </c>
      <c r="F942" s="231">
        <v>2</v>
      </c>
      <c r="G942" s="236"/>
      <c r="H942" s="236">
        <v>2779.34</v>
      </c>
      <c r="I942" s="236">
        <v>1389.67</v>
      </c>
      <c r="J942" s="226"/>
      <c r="L942" s="11">
        <v>2</v>
      </c>
      <c r="M942" s="236"/>
      <c r="N942" s="236"/>
      <c r="O942" s="11"/>
      <c r="P942" s="236"/>
      <c r="Q942" s="236"/>
      <c r="R942" s="11">
        <v>2</v>
      </c>
      <c r="S942" s="236">
        <v>2779.34</v>
      </c>
      <c r="T942" s="236">
        <v>1389.67</v>
      </c>
      <c r="U942" s="239"/>
      <c r="V942" s="11"/>
      <c r="W942" s="11"/>
      <c r="X942" s="11"/>
      <c r="Y942" s="11"/>
      <c r="Z942" s="11"/>
      <c r="AA942" s="11"/>
      <c r="AB942" s="11"/>
      <c r="AC942" s="11"/>
      <c r="AD942" s="11"/>
    </row>
    <row r="943" spans="1:30">
      <c r="A943" s="55"/>
      <c r="B943" s="11"/>
      <c r="C943" s="11" t="s">
        <v>528</v>
      </c>
      <c r="D943" s="11"/>
      <c r="E943" s="11" t="s">
        <v>121</v>
      </c>
      <c r="F943" s="231">
        <v>9</v>
      </c>
      <c r="G943" s="236">
        <v>85.379090909090905</v>
      </c>
      <c r="H943" s="236">
        <v>6986.37</v>
      </c>
      <c r="I943" s="236">
        <v>776.26333333333298</v>
      </c>
      <c r="J943" s="226">
        <v>12</v>
      </c>
      <c r="L943" s="11">
        <v>7</v>
      </c>
      <c r="M943" s="236">
        <v>1790.33</v>
      </c>
      <c r="N943" s="236">
        <v>895.16499999999996</v>
      </c>
      <c r="O943" s="11"/>
      <c r="P943" s="236"/>
      <c r="Q943" s="236"/>
      <c r="R943" s="11">
        <v>9</v>
      </c>
      <c r="S943" s="236">
        <v>6986.37</v>
      </c>
      <c r="T943" s="236">
        <v>776.26333333333298</v>
      </c>
      <c r="U943" s="239"/>
      <c r="V943" s="11"/>
      <c r="W943" s="11"/>
      <c r="X943" s="11"/>
      <c r="Y943" s="11"/>
      <c r="Z943" s="11"/>
      <c r="AA943" s="11"/>
      <c r="AB943" s="11"/>
      <c r="AC943" s="11"/>
      <c r="AD943" s="11"/>
    </row>
    <row r="944" spans="1:30">
      <c r="A944" s="55"/>
      <c r="B944" s="11"/>
      <c r="C944" s="11" t="s">
        <v>654</v>
      </c>
      <c r="D944" s="11"/>
      <c r="E944" s="11" t="s">
        <v>135</v>
      </c>
      <c r="F944" s="231">
        <v>1</v>
      </c>
      <c r="G944" s="236"/>
      <c r="H944" s="236">
        <v>140.37</v>
      </c>
      <c r="I944" s="236">
        <v>140.37</v>
      </c>
      <c r="J944" s="226"/>
      <c r="L944" s="11">
        <v>1</v>
      </c>
      <c r="M944" s="236"/>
      <c r="N944" s="236"/>
      <c r="O944" s="11"/>
      <c r="P944" s="236"/>
      <c r="Q944" s="236"/>
      <c r="R944" s="11">
        <v>1</v>
      </c>
      <c r="S944" s="236">
        <v>140.37</v>
      </c>
      <c r="T944" s="236">
        <v>140.37</v>
      </c>
      <c r="U944" s="239"/>
      <c r="V944" s="11"/>
      <c r="W944" s="11"/>
      <c r="X944" s="11"/>
      <c r="Y944" s="11"/>
      <c r="Z944" s="11"/>
      <c r="AA944" s="11"/>
      <c r="AB944" s="11"/>
      <c r="AC944" s="11"/>
      <c r="AD944" s="11"/>
    </row>
    <row r="945" spans="1:30">
      <c r="A945" s="55"/>
      <c r="B945" s="11"/>
      <c r="C945" s="11" t="s">
        <v>532</v>
      </c>
      <c r="D945" s="11"/>
      <c r="E945" s="11" t="s">
        <v>533</v>
      </c>
      <c r="F945" s="231">
        <v>3</v>
      </c>
      <c r="G945" s="236">
        <v>236.787765151515</v>
      </c>
      <c r="H945" s="236">
        <v>6246.37</v>
      </c>
      <c r="I945" s="236">
        <v>2082.1233333333298</v>
      </c>
      <c r="J945" s="226">
        <v>12.5</v>
      </c>
      <c r="L945" s="11">
        <v>1</v>
      </c>
      <c r="M945" s="236">
        <v>5802.57</v>
      </c>
      <c r="N945" s="236">
        <v>2901.2849999999999</v>
      </c>
      <c r="O945" s="11"/>
      <c r="P945" s="236"/>
      <c r="Q945" s="236"/>
      <c r="R945" s="11">
        <v>3</v>
      </c>
      <c r="S945" s="236">
        <v>6246.37</v>
      </c>
      <c r="T945" s="236">
        <v>2082.1233333333298</v>
      </c>
      <c r="U945" s="239"/>
      <c r="V945" s="11"/>
      <c r="W945" s="11"/>
      <c r="X945" s="11"/>
      <c r="Y945" s="11"/>
      <c r="Z945" s="11"/>
      <c r="AA945" s="11"/>
      <c r="AB945" s="11"/>
      <c r="AC945" s="11"/>
      <c r="AD945" s="11"/>
    </row>
    <row r="946" spans="1:30">
      <c r="A946" s="55"/>
      <c r="B946" s="11"/>
      <c r="C946" s="11" t="s">
        <v>535</v>
      </c>
      <c r="D946" s="11"/>
      <c r="E946" s="11" t="s">
        <v>158</v>
      </c>
      <c r="F946" s="231">
        <v>3</v>
      </c>
      <c r="G946" s="236"/>
      <c r="H946" s="236">
        <v>5432.42</v>
      </c>
      <c r="I946" s="236">
        <v>1810.80666666667</v>
      </c>
      <c r="J946" s="226"/>
      <c r="L946" s="11">
        <v>3</v>
      </c>
      <c r="M946" s="236"/>
      <c r="N946" s="236"/>
      <c r="O946" s="11"/>
      <c r="P946" s="236"/>
      <c r="Q946" s="236"/>
      <c r="R946" s="11">
        <v>3</v>
      </c>
      <c r="S946" s="236">
        <v>5432.42</v>
      </c>
      <c r="T946" s="236">
        <v>1810.80666666667</v>
      </c>
      <c r="U946" s="239"/>
      <c r="V946" s="11"/>
      <c r="W946" s="11"/>
      <c r="X946" s="11"/>
      <c r="Y946" s="11"/>
      <c r="Z946" s="11"/>
      <c r="AA946" s="11"/>
      <c r="AB946" s="11"/>
      <c r="AC946" s="11"/>
      <c r="AD946" s="11"/>
    </row>
    <row r="947" spans="1:30">
      <c r="A947" s="55"/>
      <c r="B947" s="11"/>
      <c r="C947" s="11" t="s">
        <v>536</v>
      </c>
      <c r="D947" s="11"/>
      <c r="E947" s="11" t="s">
        <v>79</v>
      </c>
      <c r="F947" s="231">
        <v>4</v>
      </c>
      <c r="G947" s="236">
        <v>201.25399999999999</v>
      </c>
      <c r="H947" s="236">
        <v>2460.37</v>
      </c>
      <c r="I947" s="236">
        <v>615.09249999999997</v>
      </c>
      <c r="J947" s="226">
        <v>6</v>
      </c>
      <c r="L947" s="11">
        <v>2</v>
      </c>
      <c r="M947" s="236">
        <v>1467.72</v>
      </c>
      <c r="N947" s="236">
        <v>733.86</v>
      </c>
      <c r="O947" s="11"/>
      <c r="P947" s="236"/>
      <c r="Q947" s="236"/>
      <c r="R947" s="11">
        <v>4</v>
      </c>
      <c r="S947" s="236">
        <v>2460.37</v>
      </c>
      <c r="T947" s="236">
        <v>615.09249999999997</v>
      </c>
      <c r="U947" s="239"/>
      <c r="V947" s="11"/>
      <c r="W947" s="11"/>
      <c r="X947" s="11"/>
      <c r="Y947" s="11"/>
      <c r="Z947" s="11"/>
      <c r="AA947" s="11"/>
      <c r="AB947" s="11"/>
      <c r="AC947" s="11"/>
      <c r="AD947" s="11"/>
    </row>
    <row r="948" spans="1:30">
      <c r="A948" s="55"/>
      <c r="B948" s="11"/>
      <c r="C948" s="11" t="s">
        <v>544</v>
      </c>
      <c r="D948" s="11"/>
      <c r="E948" s="11" t="s">
        <v>182</v>
      </c>
      <c r="F948" s="231">
        <v>1</v>
      </c>
      <c r="G948" s="236"/>
      <c r="H948" s="236">
        <v>180.66</v>
      </c>
      <c r="I948" s="236">
        <v>180.66</v>
      </c>
      <c r="J948" s="226"/>
      <c r="L948" s="11">
        <v>1</v>
      </c>
      <c r="M948" s="236"/>
      <c r="N948" s="236"/>
      <c r="O948" s="11"/>
      <c r="P948" s="236"/>
      <c r="Q948" s="236"/>
      <c r="R948" s="11">
        <v>1</v>
      </c>
      <c r="S948" s="236">
        <v>180.66</v>
      </c>
      <c r="T948" s="236">
        <v>180.66</v>
      </c>
      <c r="U948" s="239"/>
      <c r="V948" s="11"/>
      <c r="W948" s="11"/>
      <c r="X948" s="11"/>
      <c r="Y948" s="11"/>
      <c r="Z948" s="11"/>
      <c r="AA948" s="11"/>
      <c r="AB948" s="11"/>
      <c r="AC948" s="11"/>
      <c r="AD948" s="11"/>
    </row>
    <row r="949" spans="1:30">
      <c r="A949" s="55"/>
      <c r="B949" s="11"/>
      <c r="C949" s="11" t="s">
        <v>550</v>
      </c>
      <c r="D949" s="11"/>
      <c r="E949" s="11" t="s">
        <v>66</v>
      </c>
      <c r="F949" s="231">
        <v>3</v>
      </c>
      <c r="G949" s="236"/>
      <c r="H949" s="236">
        <v>2386.91</v>
      </c>
      <c r="I949" s="236">
        <v>795.636666666667</v>
      </c>
      <c r="J949" s="226"/>
      <c r="L949" s="11">
        <v>2</v>
      </c>
      <c r="M949" s="236">
        <v>526.70000000000005</v>
      </c>
      <c r="N949" s="236">
        <v>526.70000000000005</v>
      </c>
      <c r="O949" s="11"/>
      <c r="P949" s="236"/>
      <c r="Q949" s="236"/>
      <c r="R949" s="11">
        <v>3</v>
      </c>
      <c r="S949" s="236">
        <v>2386.91</v>
      </c>
      <c r="T949" s="236">
        <v>795.636666666667</v>
      </c>
      <c r="U949" s="239"/>
      <c r="V949" s="11"/>
      <c r="W949" s="11"/>
      <c r="X949" s="11"/>
      <c r="Y949" s="11"/>
      <c r="Z949" s="11"/>
      <c r="AA949" s="11"/>
      <c r="AB949" s="11"/>
      <c r="AC949" s="11"/>
      <c r="AD949" s="11"/>
    </row>
    <row r="950" spans="1:30">
      <c r="A950" s="55"/>
      <c r="B950" s="11"/>
      <c r="C950" s="11" t="s">
        <v>552</v>
      </c>
      <c r="D950" s="11"/>
      <c r="E950" s="11" t="s">
        <v>77</v>
      </c>
      <c r="F950" s="231">
        <v>2</v>
      </c>
      <c r="G950" s="236">
        <v>46.373333333333299</v>
      </c>
      <c r="H950" s="236">
        <v>2009.23</v>
      </c>
      <c r="I950" s="236">
        <v>1004.615</v>
      </c>
      <c r="J950" s="226">
        <v>7</v>
      </c>
      <c r="L950" s="11">
        <v>1</v>
      </c>
      <c r="M950" s="236">
        <v>417.36</v>
      </c>
      <c r="N950" s="236">
        <v>417.36</v>
      </c>
      <c r="O950" s="11"/>
      <c r="P950" s="236"/>
      <c r="Q950" s="236"/>
      <c r="R950" s="11">
        <v>2</v>
      </c>
      <c r="S950" s="236">
        <v>2009.23</v>
      </c>
      <c r="T950" s="236">
        <v>1004.615</v>
      </c>
      <c r="U950" s="239"/>
      <c r="V950" s="11"/>
      <c r="W950" s="11"/>
      <c r="X950" s="11"/>
      <c r="Y950" s="11"/>
      <c r="Z950" s="11"/>
      <c r="AA950" s="11"/>
      <c r="AB950" s="11"/>
      <c r="AC950" s="11"/>
      <c r="AD950" s="11"/>
    </row>
    <row r="951" spans="1:30">
      <c r="A951" s="55"/>
      <c r="B951" s="11"/>
      <c r="C951" s="11" t="s">
        <v>556</v>
      </c>
      <c r="D951" s="11"/>
      <c r="E951" s="11" t="s">
        <v>110</v>
      </c>
      <c r="F951" s="231">
        <v>1</v>
      </c>
      <c r="G951" s="236"/>
      <c r="H951" s="236">
        <v>66.790000000000006</v>
      </c>
      <c r="I951" s="236">
        <v>66.790000000000006</v>
      </c>
      <c r="J951" s="226"/>
      <c r="L951" s="11">
        <v>1</v>
      </c>
      <c r="M951" s="236"/>
      <c r="N951" s="236"/>
      <c r="O951" s="11"/>
      <c r="P951" s="236"/>
      <c r="Q951" s="236"/>
      <c r="R951" s="11">
        <v>1</v>
      </c>
      <c r="S951" s="236">
        <v>66.790000000000006</v>
      </c>
      <c r="T951" s="236">
        <v>66.790000000000006</v>
      </c>
      <c r="U951" s="239"/>
      <c r="V951" s="11"/>
      <c r="W951" s="11"/>
      <c r="X951" s="11"/>
      <c r="Y951" s="11"/>
      <c r="Z951" s="11"/>
      <c r="AA951" s="11"/>
      <c r="AB951" s="11"/>
      <c r="AC951" s="11"/>
      <c r="AD951" s="11"/>
    </row>
    <row r="952" spans="1:30">
      <c r="A952" s="55"/>
      <c r="B952" s="11"/>
      <c r="C952" s="11" t="s">
        <v>557</v>
      </c>
      <c r="D952" s="11"/>
      <c r="E952" s="11" t="s">
        <v>558</v>
      </c>
      <c r="F952" s="231">
        <v>1</v>
      </c>
      <c r="G952" s="236"/>
      <c r="H952" s="236">
        <v>667.86</v>
      </c>
      <c r="I952" s="236">
        <v>667.86</v>
      </c>
      <c r="J952" s="226"/>
      <c r="L952" s="11"/>
      <c r="M952" s="236">
        <v>667.86</v>
      </c>
      <c r="N952" s="236">
        <v>667.86</v>
      </c>
      <c r="O952" s="11"/>
      <c r="P952" s="236"/>
      <c r="Q952" s="236"/>
      <c r="R952" s="11">
        <v>1</v>
      </c>
      <c r="S952" s="236">
        <v>667.86</v>
      </c>
      <c r="T952" s="236">
        <v>667.86</v>
      </c>
      <c r="U952" s="239"/>
      <c r="V952" s="11"/>
      <c r="W952" s="11"/>
      <c r="X952" s="11"/>
      <c r="Y952" s="11"/>
      <c r="Z952" s="11"/>
      <c r="AA952" s="11"/>
      <c r="AB952" s="11"/>
      <c r="AC952" s="11"/>
      <c r="AD952" s="11"/>
    </row>
    <row r="953" spans="1:30">
      <c r="A953" s="55"/>
      <c r="B953" s="11"/>
      <c r="C953" s="11" t="s">
        <v>559</v>
      </c>
      <c r="D953" s="11"/>
      <c r="E953" s="11" t="s">
        <v>156</v>
      </c>
      <c r="F953" s="231">
        <v>12</v>
      </c>
      <c r="G953" s="236">
        <v>227.99601851851901</v>
      </c>
      <c r="H953" s="236">
        <v>24464.5</v>
      </c>
      <c r="I953" s="236">
        <v>2038.7083333333301</v>
      </c>
      <c r="J953" s="226">
        <v>10</v>
      </c>
      <c r="L953" s="11">
        <v>8</v>
      </c>
      <c r="M953" s="236">
        <v>12431.26</v>
      </c>
      <c r="N953" s="236">
        <v>3107.8150000000001</v>
      </c>
      <c r="O953" s="11"/>
      <c r="P953" s="236"/>
      <c r="Q953" s="236"/>
      <c r="R953" s="11">
        <v>12</v>
      </c>
      <c r="S953" s="236">
        <v>24464.5</v>
      </c>
      <c r="T953" s="236">
        <v>2038.7083333333301</v>
      </c>
      <c r="U953" s="239"/>
      <c r="V953" s="11"/>
      <c r="W953" s="11"/>
      <c r="X953" s="11"/>
      <c r="Y953" s="11"/>
      <c r="Z953" s="11"/>
      <c r="AA953" s="11"/>
      <c r="AB953" s="11"/>
      <c r="AC953" s="11"/>
      <c r="AD953" s="11"/>
    </row>
    <row r="954" spans="1:30">
      <c r="A954" s="55"/>
      <c r="B954" s="11"/>
      <c r="C954" s="11" t="s">
        <v>561</v>
      </c>
      <c r="D954" s="11"/>
      <c r="E954" s="11" t="s">
        <v>167</v>
      </c>
      <c r="F954" s="231">
        <v>13</v>
      </c>
      <c r="G954" s="236">
        <v>67.939409090909095</v>
      </c>
      <c r="H954" s="236">
        <v>34337.86</v>
      </c>
      <c r="I954" s="236">
        <v>2641.3738461538501</v>
      </c>
      <c r="J954" s="226">
        <v>10.5</v>
      </c>
      <c r="L954" s="11">
        <v>9</v>
      </c>
      <c r="M954" s="236">
        <v>2474.0300000000002</v>
      </c>
      <c r="N954" s="236">
        <v>618.50750000000005</v>
      </c>
      <c r="O954" s="11"/>
      <c r="P954" s="236"/>
      <c r="Q954" s="236"/>
      <c r="R954" s="11">
        <v>13</v>
      </c>
      <c r="S954" s="236">
        <v>34337.86</v>
      </c>
      <c r="T954" s="236">
        <v>2641.3738461538501</v>
      </c>
      <c r="U954" s="239"/>
      <c r="V954" s="11"/>
      <c r="W954" s="11"/>
      <c r="X954" s="11"/>
      <c r="Y954" s="11"/>
      <c r="Z954" s="11"/>
      <c r="AA954" s="11"/>
      <c r="AB954" s="11"/>
      <c r="AC954" s="11"/>
      <c r="AD954" s="11"/>
    </row>
    <row r="955" spans="1:30">
      <c r="A955" s="55"/>
      <c r="B955" s="11"/>
      <c r="C955" s="11" t="s">
        <v>565</v>
      </c>
      <c r="D955" s="11"/>
      <c r="E955" s="11" t="s">
        <v>117</v>
      </c>
      <c r="F955" s="231">
        <v>4</v>
      </c>
      <c r="G955" s="236"/>
      <c r="H955" s="236">
        <v>1572.32</v>
      </c>
      <c r="I955" s="236">
        <v>393.08</v>
      </c>
      <c r="J955" s="226"/>
      <c r="L955" s="11">
        <v>4</v>
      </c>
      <c r="M955" s="236"/>
      <c r="N955" s="236"/>
      <c r="O955" s="11"/>
      <c r="P955" s="236"/>
      <c r="Q955" s="236"/>
      <c r="R955" s="11">
        <v>4</v>
      </c>
      <c r="S955" s="236">
        <v>1572.32</v>
      </c>
      <c r="T955" s="236">
        <v>393.08</v>
      </c>
      <c r="U955" s="239"/>
      <c r="V955" s="11"/>
      <c r="W955" s="11"/>
      <c r="X955" s="11"/>
      <c r="Y955" s="11"/>
      <c r="Z955" s="11"/>
      <c r="AA955" s="11"/>
      <c r="AB955" s="11"/>
      <c r="AC955" s="11"/>
      <c r="AD955" s="11"/>
    </row>
    <row r="956" spans="1:30">
      <c r="A956" s="55"/>
      <c r="B956" s="11"/>
      <c r="C956" s="11" t="s">
        <v>569</v>
      </c>
      <c r="D956" s="11"/>
      <c r="E956" s="11" t="s">
        <v>445</v>
      </c>
      <c r="F956" s="231">
        <v>3</v>
      </c>
      <c r="G956" s="236"/>
      <c r="H956" s="236">
        <v>2424.86</v>
      </c>
      <c r="I956" s="236">
        <v>808.28666666666697</v>
      </c>
      <c r="J956" s="226"/>
      <c r="L956" s="11">
        <v>3</v>
      </c>
      <c r="M956" s="236"/>
      <c r="N956" s="236"/>
      <c r="O956" s="11"/>
      <c r="P956" s="236"/>
      <c r="Q956" s="236"/>
      <c r="R956" s="11">
        <v>3</v>
      </c>
      <c r="S956" s="236">
        <v>2424.86</v>
      </c>
      <c r="T956" s="236">
        <v>808.28666666666697</v>
      </c>
      <c r="U956" s="239"/>
      <c r="V956" s="11"/>
      <c r="W956" s="11"/>
      <c r="X956" s="11"/>
      <c r="Y956" s="11"/>
      <c r="Z956" s="11"/>
      <c r="AA956" s="11"/>
      <c r="AB956" s="11"/>
      <c r="AC956" s="11"/>
      <c r="AD956" s="11"/>
    </row>
    <row r="957" spans="1:30" ht="15" thickBot="1">
      <c r="A957" s="55"/>
      <c r="B957" s="11"/>
      <c r="C957" s="11"/>
      <c r="D957" s="11"/>
      <c r="E957" s="11"/>
      <c r="F957" s="231"/>
      <c r="G957" s="236"/>
      <c r="H957" s="236"/>
      <c r="I957" s="236"/>
      <c r="J957" s="226"/>
      <c r="L957" s="11"/>
      <c r="M957" s="236"/>
      <c r="N957" s="236"/>
      <c r="O957" s="11"/>
      <c r="P957" s="236"/>
      <c r="Q957" s="236"/>
      <c r="R957" s="11"/>
      <c r="S957" s="236"/>
      <c r="T957" s="236"/>
      <c r="U957" s="239"/>
      <c r="V957" s="11"/>
      <c r="W957" s="11"/>
      <c r="X957" s="11"/>
      <c r="Y957" s="11"/>
      <c r="Z957" s="11"/>
      <c r="AA957" s="11"/>
      <c r="AB957" s="11"/>
      <c r="AC957" s="11"/>
      <c r="AD957" s="11"/>
    </row>
    <row r="958" spans="1:30" ht="15" thickBot="1">
      <c r="A958" s="55"/>
      <c r="B958" s="87" t="s">
        <v>572</v>
      </c>
      <c r="C958" s="94"/>
      <c r="D958" s="94"/>
      <c r="E958" s="94"/>
      <c r="F958" s="220">
        <v>27105</v>
      </c>
      <c r="G958" s="243">
        <v>141.10395651114703</v>
      </c>
      <c r="H958" s="244">
        <v>16047913.109999986</v>
      </c>
      <c r="I958" s="243">
        <v>1251.2979946911614</v>
      </c>
      <c r="J958" s="219">
        <v>10.123559935167812</v>
      </c>
      <c r="L958" s="91">
        <v>18391</v>
      </c>
      <c r="M958" s="244">
        <v>6200035.5300000012</v>
      </c>
      <c r="N958" s="243">
        <v>1086.0506865522818</v>
      </c>
      <c r="O958" s="89">
        <v>836</v>
      </c>
      <c r="P958" s="244">
        <v>464862.74</v>
      </c>
      <c r="Q958" s="243">
        <v>596.31412107740221</v>
      </c>
      <c r="R958" s="89">
        <v>26269</v>
      </c>
      <c r="S958" s="244">
        <v>10162075.369999988</v>
      </c>
      <c r="T958" s="243">
        <v>2403.60281076921</v>
      </c>
      <c r="U958" s="239"/>
      <c r="V958" s="136">
        <v>1262</v>
      </c>
      <c r="W958" s="137">
        <v>9775.43</v>
      </c>
      <c r="X958" s="138">
        <f>+W958/V958</f>
        <v>7.7459825673534075</v>
      </c>
      <c r="Y958" s="89"/>
      <c r="Z958" s="89"/>
      <c r="AA958" s="93" t="s">
        <v>573</v>
      </c>
      <c r="AB958" s="89"/>
      <c r="AC958" s="89"/>
      <c r="AD958" s="95" t="s">
        <v>573</v>
      </c>
    </row>
    <row r="959" spans="1:30" s="4" customFormat="1" ht="13.2">
      <c r="F959" s="233"/>
      <c r="G959" s="239"/>
      <c r="H959" s="239"/>
      <c r="I959" s="239"/>
      <c r="J959" s="228"/>
      <c r="L959" s="50"/>
      <c r="M959" s="239"/>
      <c r="N959" s="239"/>
      <c r="P959" s="239"/>
      <c r="Q959" s="239"/>
      <c r="S959" s="239"/>
      <c r="T959" s="239"/>
      <c r="U959" s="239"/>
      <c r="V959" s="50"/>
    </row>
    <row r="960" spans="1:30" ht="79.2">
      <c r="A960" s="55" t="s">
        <v>574</v>
      </c>
      <c r="B960" s="56" t="s">
        <v>580</v>
      </c>
      <c r="C960" s="56" t="s">
        <v>35</v>
      </c>
      <c r="D960" s="56" t="s">
        <v>36</v>
      </c>
      <c r="E960" s="56" t="s">
        <v>37</v>
      </c>
      <c r="F960" s="247" t="s">
        <v>834</v>
      </c>
      <c r="G960" s="242" t="s">
        <v>812</v>
      </c>
      <c r="H960" s="242" t="s">
        <v>835</v>
      </c>
      <c r="I960" s="242" t="s">
        <v>814</v>
      </c>
      <c r="J960" s="248" t="s">
        <v>815</v>
      </c>
      <c r="K960" s="67"/>
      <c r="L960" s="65" t="s">
        <v>816</v>
      </c>
      <c r="M960" s="242" t="s">
        <v>836</v>
      </c>
      <c r="N960" s="242" t="s">
        <v>818</v>
      </c>
      <c r="O960" s="65" t="s">
        <v>819</v>
      </c>
      <c r="P960" s="242" t="s">
        <v>820</v>
      </c>
      <c r="Q960" s="242" t="s">
        <v>821</v>
      </c>
      <c r="R960" s="57" t="s">
        <v>822</v>
      </c>
      <c r="S960" s="250" t="s">
        <v>823</v>
      </c>
      <c r="T960" s="250" t="s">
        <v>824</v>
      </c>
      <c r="U960" s="251"/>
      <c r="V960" s="57" t="s">
        <v>825</v>
      </c>
      <c r="W960" s="57" t="s">
        <v>826</v>
      </c>
      <c r="X960" s="57" t="s">
        <v>827</v>
      </c>
      <c r="Y960" s="57" t="s">
        <v>828</v>
      </c>
      <c r="Z960" s="57" t="s">
        <v>829</v>
      </c>
      <c r="AA960" s="57" t="s">
        <v>830</v>
      </c>
      <c r="AB960" s="57" t="s">
        <v>831</v>
      </c>
      <c r="AC960" s="57" t="s">
        <v>832</v>
      </c>
      <c r="AD960" s="57" t="s">
        <v>833</v>
      </c>
    </row>
    <row r="961" spans="1:30">
      <c r="A961" s="55"/>
      <c r="B961" s="11"/>
      <c r="C961" s="11" t="s">
        <v>53</v>
      </c>
      <c r="D961" s="11"/>
      <c r="E961" s="11" t="s">
        <v>54</v>
      </c>
      <c r="F961" s="231">
        <v>4</v>
      </c>
      <c r="G961" s="236"/>
      <c r="H961" s="236">
        <v>9835.08</v>
      </c>
      <c r="I961" s="236">
        <v>2458.77</v>
      </c>
      <c r="J961" s="226"/>
      <c r="L961" s="11">
        <v>3</v>
      </c>
      <c r="M961" s="236">
        <v>4184.82</v>
      </c>
      <c r="N961" s="236">
        <v>4184.82</v>
      </c>
      <c r="O961" s="11"/>
      <c r="P961" s="236"/>
      <c r="Q961" s="236"/>
      <c r="R961" s="11">
        <v>4</v>
      </c>
      <c r="S961" s="236">
        <v>9835.08</v>
      </c>
      <c r="T961" s="236">
        <v>2458.77</v>
      </c>
      <c r="U961" s="239"/>
      <c r="V961" s="11"/>
      <c r="W961" s="11"/>
      <c r="X961" s="11"/>
      <c r="Y961" s="11"/>
      <c r="Z961" s="11"/>
      <c r="AA961" s="11"/>
      <c r="AB961" s="11"/>
      <c r="AC961" s="11"/>
      <c r="AD961" s="11"/>
    </row>
    <row r="962" spans="1:30">
      <c r="A962" s="55"/>
      <c r="B962" s="11"/>
      <c r="C962" s="11" t="s">
        <v>53</v>
      </c>
      <c r="D962" s="11"/>
      <c r="E962" s="11" t="s">
        <v>56</v>
      </c>
      <c r="F962" s="231">
        <v>1</v>
      </c>
      <c r="G962" s="236">
        <v>98.571666666666601</v>
      </c>
      <c r="H962" s="236">
        <v>1182.8599999999999</v>
      </c>
      <c r="I962" s="236">
        <v>1182.8599999999999</v>
      </c>
      <c r="J962" s="226">
        <v>13</v>
      </c>
      <c r="L962" s="11"/>
      <c r="M962" s="236">
        <v>1182.8599999999999</v>
      </c>
      <c r="N962" s="236">
        <v>1182.8599999999999</v>
      </c>
      <c r="O962" s="11"/>
      <c r="P962" s="236"/>
      <c r="Q962" s="236"/>
      <c r="R962" s="11">
        <v>1</v>
      </c>
      <c r="S962" s="236">
        <v>1182.8599999999999</v>
      </c>
      <c r="T962" s="236">
        <v>1182.8599999999999</v>
      </c>
      <c r="U962" s="239"/>
      <c r="V962" s="11"/>
      <c r="W962" s="11"/>
      <c r="X962" s="11"/>
      <c r="Y962" s="11"/>
      <c r="Z962" s="11"/>
      <c r="AA962" s="11"/>
      <c r="AB962" s="11"/>
      <c r="AC962" s="11"/>
      <c r="AD962" s="11"/>
    </row>
    <row r="963" spans="1:30">
      <c r="A963" s="55"/>
      <c r="B963" s="11"/>
      <c r="C963" s="11" t="s">
        <v>57</v>
      </c>
      <c r="D963" s="11"/>
      <c r="E963" s="11" t="s">
        <v>54</v>
      </c>
      <c r="F963" s="231">
        <v>3</v>
      </c>
      <c r="G963" s="236"/>
      <c r="H963" s="236">
        <v>9609.49</v>
      </c>
      <c r="I963" s="236">
        <v>3203.1633333333298</v>
      </c>
      <c r="J963" s="226"/>
      <c r="L963" s="11">
        <v>3</v>
      </c>
      <c r="M963" s="236"/>
      <c r="N963" s="236"/>
      <c r="O963" s="11"/>
      <c r="P963" s="236"/>
      <c r="Q963" s="236"/>
      <c r="R963" s="11">
        <v>3</v>
      </c>
      <c r="S963" s="236">
        <v>9609.49</v>
      </c>
      <c r="T963" s="236">
        <v>3203.1633333333298</v>
      </c>
      <c r="U963" s="239"/>
      <c r="V963" s="11"/>
      <c r="W963" s="11"/>
      <c r="X963" s="11"/>
      <c r="Y963" s="11"/>
      <c r="Z963" s="11"/>
      <c r="AA963" s="11"/>
      <c r="AB963" s="11"/>
      <c r="AC963" s="11"/>
      <c r="AD963" s="11"/>
    </row>
    <row r="964" spans="1:30">
      <c r="A964" s="55"/>
      <c r="B964" s="11"/>
      <c r="C964" s="11" t="s">
        <v>71</v>
      </c>
      <c r="D964" s="11"/>
      <c r="E964" s="11" t="s">
        <v>72</v>
      </c>
      <c r="F964" s="231">
        <v>2</v>
      </c>
      <c r="G964" s="236">
        <v>34.020000000000003</v>
      </c>
      <c r="H964" s="236">
        <v>1306.71</v>
      </c>
      <c r="I964" s="236">
        <v>653.35500000000002</v>
      </c>
      <c r="J964" s="226">
        <v>7</v>
      </c>
      <c r="L964" s="11">
        <v>1</v>
      </c>
      <c r="M964" s="236">
        <v>204.12</v>
      </c>
      <c r="N964" s="236">
        <v>204.12</v>
      </c>
      <c r="O964" s="11"/>
      <c r="P964" s="236"/>
      <c r="Q964" s="236"/>
      <c r="R964" s="11">
        <v>2</v>
      </c>
      <c r="S964" s="236">
        <v>1306.71</v>
      </c>
      <c r="T964" s="236">
        <v>653.35500000000002</v>
      </c>
      <c r="U964" s="239"/>
      <c r="V964" s="11"/>
      <c r="W964" s="11"/>
      <c r="X964" s="11"/>
      <c r="Y964" s="11"/>
      <c r="Z964" s="11"/>
      <c r="AA964" s="11"/>
      <c r="AB964" s="11"/>
      <c r="AC964" s="11"/>
      <c r="AD964" s="11"/>
    </row>
    <row r="965" spans="1:30">
      <c r="A965" s="55"/>
      <c r="B965" s="11"/>
      <c r="C965" s="11" t="s">
        <v>73</v>
      </c>
      <c r="D965" s="11"/>
      <c r="E965" s="11" t="s">
        <v>74</v>
      </c>
      <c r="F965" s="231">
        <v>34</v>
      </c>
      <c r="G965" s="236">
        <v>233.24937541505</v>
      </c>
      <c r="H965" s="236">
        <v>104688.06</v>
      </c>
      <c r="I965" s="236">
        <v>3079.0605882352902</v>
      </c>
      <c r="J965" s="226">
        <v>13.764705882352899</v>
      </c>
      <c r="L965" s="11">
        <v>14</v>
      </c>
      <c r="M965" s="236">
        <v>72242.649999999994</v>
      </c>
      <c r="N965" s="236">
        <v>3612.1325000000002</v>
      </c>
      <c r="O965" s="11">
        <v>1</v>
      </c>
      <c r="P965" s="236">
        <v>3965.5</v>
      </c>
      <c r="Q965" s="236">
        <v>3965.5</v>
      </c>
      <c r="R965" s="11">
        <v>33</v>
      </c>
      <c r="S965" s="236">
        <v>100722.56</v>
      </c>
      <c r="T965" s="236">
        <v>3052.19878787879</v>
      </c>
      <c r="U965" s="239"/>
      <c r="V965" s="11"/>
      <c r="W965" s="11"/>
      <c r="X965" s="11"/>
      <c r="Y965" s="11"/>
      <c r="Z965" s="11"/>
      <c r="AA965" s="11"/>
      <c r="AB965" s="11"/>
      <c r="AC965" s="11"/>
      <c r="AD965" s="11"/>
    </row>
    <row r="966" spans="1:30">
      <c r="A966" s="55"/>
      <c r="B966" s="11"/>
      <c r="C966" s="11" t="s">
        <v>90</v>
      </c>
      <c r="D966" s="11"/>
      <c r="E966" s="11" t="s">
        <v>68</v>
      </c>
      <c r="F966" s="231">
        <v>3</v>
      </c>
      <c r="G966" s="236">
        <v>175.33500000000001</v>
      </c>
      <c r="H966" s="236">
        <v>4400.03</v>
      </c>
      <c r="I966" s="236">
        <v>1466.6766666666699</v>
      </c>
      <c r="J966" s="226">
        <v>13</v>
      </c>
      <c r="L966" s="11">
        <v>2</v>
      </c>
      <c r="M966" s="236">
        <v>2805.36</v>
      </c>
      <c r="N966" s="236">
        <v>2805.36</v>
      </c>
      <c r="O966" s="11"/>
      <c r="P966" s="236"/>
      <c r="Q966" s="236"/>
      <c r="R966" s="11">
        <v>3</v>
      </c>
      <c r="S966" s="236">
        <v>4400.03</v>
      </c>
      <c r="T966" s="236">
        <v>1466.6766666666699</v>
      </c>
      <c r="U966" s="239"/>
      <c r="V966" s="11"/>
      <c r="W966" s="11"/>
      <c r="X966" s="11"/>
      <c r="Y966" s="11"/>
      <c r="Z966" s="11"/>
      <c r="AA966" s="11"/>
      <c r="AB966" s="11"/>
      <c r="AC966" s="11"/>
      <c r="AD966" s="11"/>
    </row>
    <row r="967" spans="1:30">
      <c r="A967" s="55"/>
      <c r="B967" s="11"/>
      <c r="C967" s="11" t="s">
        <v>92</v>
      </c>
      <c r="D967" s="11"/>
      <c r="E967" s="11" t="s">
        <v>93</v>
      </c>
      <c r="F967" s="231">
        <v>1</v>
      </c>
      <c r="G967" s="236">
        <v>366.92166666666702</v>
      </c>
      <c r="H967" s="236">
        <v>3302.29</v>
      </c>
      <c r="I967" s="236">
        <v>3302.29</v>
      </c>
      <c r="J967" s="226">
        <v>7</v>
      </c>
      <c r="L967" s="11"/>
      <c r="M967" s="236">
        <v>3302.29</v>
      </c>
      <c r="N967" s="236">
        <v>3302.29</v>
      </c>
      <c r="O967" s="11"/>
      <c r="P967" s="236"/>
      <c r="Q967" s="236"/>
      <c r="R967" s="11">
        <v>1</v>
      </c>
      <c r="S967" s="236">
        <v>3302.29</v>
      </c>
      <c r="T967" s="236">
        <v>3302.29</v>
      </c>
      <c r="U967" s="239"/>
      <c r="V967" s="11"/>
      <c r="W967" s="11"/>
      <c r="X967" s="11"/>
      <c r="Y967" s="11"/>
      <c r="Z967" s="11"/>
      <c r="AA967" s="11"/>
      <c r="AB967" s="11"/>
      <c r="AC967" s="11"/>
      <c r="AD967" s="11"/>
    </row>
    <row r="968" spans="1:30">
      <c r="A968" s="55"/>
      <c r="B968" s="11"/>
      <c r="C968" s="11" t="s">
        <v>92</v>
      </c>
      <c r="D968" s="11"/>
      <c r="E968" s="11" t="s">
        <v>94</v>
      </c>
      <c r="F968" s="231">
        <v>1</v>
      </c>
      <c r="G968" s="236">
        <v>539.89250000000004</v>
      </c>
      <c r="H968" s="236">
        <v>13496.42</v>
      </c>
      <c r="I968" s="236">
        <v>13496.42</v>
      </c>
      <c r="J968" s="226">
        <v>25</v>
      </c>
      <c r="L968" s="11"/>
      <c r="M968" s="236">
        <v>13496.42</v>
      </c>
      <c r="N968" s="236">
        <v>13496.42</v>
      </c>
      <c r="O968" s="11"/>
      <c r="P968" s="236"/>
      <c r="Q968" s="236"/>
      <c r="R968" s="11">
        <v>1</v>
      </c>
      <c r="S968" s="236">
        <v>13496.42</v>
      </c>
      <c r="T968" s="236">
        <v>13496.42</v>
      </c>
      <c r="U968" s="239"/>
      <c r="V968" s="11"/>
      <c r="W968" s="11"/>
      <c r="X968" s="11"/>
      <c r="Y968" s="11"/>
      <c r="Z968" s="11"/>
      <c r="AA968" s="11"/>
      <c r="AB968" s="11"/>
      <c r="AC968" s="11"/>
      <c r="AD968" s="11"/>
    </row>
    <row r="969" spans="1:30">
      <c r="A969" s="55"/>
      <c r="B969" s="11"/>
      <c r="C969" s="11" t="s">
        <v>103</v>
      </c>
      <c r="D969" s="11"/>
      <c r="E969" s="11" t="s">
        <v>95</v>
      </c>
      <c r="F969" s="231">
        <v>2</v>
      </c>
      <c r="G969" s="236">
        <v>102.654545454545</v>
      </c>
      <c r="H969" s="236">
        <v>3469.35</v>
      </c>
      <c r="I969" s="236">
        <v>1734.675</v>
      </c>
      <c r="J969" s="226">
        <v>12</v>
      </c>
      <c r="L969" s="11">
        <v>1</v>
      </c>
      <c r="M969" s="236">
        <v>1129.2</v>
      </c>
      <c r="N969" s="236">
        <v>1129.2</v>
      </c>
      <c r="O969" s="11"/>
      <c r="P969" s="236"/>
      <c r="Q969" s="236"/>
      <c r="R969" s="11">
        <v>2</v>
      </c>
      <c r="S969" s="236">
        <v>3469.35</v>
      </c>
      <c r="T969" s="236">
        <v>1734.675</v>
      </c>
      <c r="U969" s="239"/>
      <c r="V969" s="11"/>
      <c r="W969" s="11"/>
      <c r="X969" s="11"/>
      <c r="Y969" s="11"/>
      <c r="Z969" s="11"/>
      <c r="AA969" s="11"/>
      <c r="AB969" s="11"/>
      <c r="AC969" s="11"/>
      <c r="AD969" s="11"/>
    </row>
    <row r="970" spans="1:30">
      <c r="A970" s="55"/>
      <c r="B970" s="11"/>
      <c r="C970" s="11" t="s">
        <v>118</v>
      </c>
      <c r="D970" s="11"/>
      <c r="E970" s="11" t="s">
        <v>59</v>
      </c>
      <c r="F970" s="231">
        <v>6</v>
      </c>
      <c r="G970" s="236">
        <v>292.98144444444398</v>
      </c>
      <c r="H970" s="236">
        <v>7533.75</v>
      </c>
      <c r="I970" s="236">
        <v>1255.625</v>
      </c>
      <c r="J970" s="226">
        <v>6.6666666666666696</v>
      </c>
      <c r="L970" s="11">
        <v>2</v>
      </c>
      <c r="M970" s="236">
        <v>8029.08</v>
      </c>
      <c r="N970" s="236">
        <v>2007.27</v>
      </c>
      <c r="O970" s="11"/>
      <c r="P970" s="236"/>
      <c r="Q970" s="236"/>
      <c r="R970" s="11">
        <v>6</v>
      </c>
      <c r="S970" s="236">
        <v>7533.75</v>
      </c>
      <c r="T970" s="236">
        <v>1255.625</v>
      </c>
      <c r="U970" s="239"/>
      <c r="V970" s="11"/>
      <c r="W970" s="11"/>
      <c r="X970" s="11"/>
      <c r="Y970" s="11"/>
      <c r="Z970" s="11"/>
      <c r="AA970" s="11"/>
      <c r="AB970" s="11"/>
      <c r="AC970" s="11"/>
      <c r="AD970" s="11"/>
    </row>
    <row r="971" spans="1:30">
      <c r="A971" s="55"/>
      <c r="B971" s="11"/>
      <c r="C971" s="11" t="s">
        <v>125</v>
      </c>
      <c r="D971" s="11"/>
      <c r="E971" s="11" t="s">
        <v>121</v>
      </c>
      <c r="F971" s="231">
        <v>1</v>
      </c>
      <c r="G971" s="236"/>
      <c r="H971" s="236">
        <v>941.51</v>
      </c>
      <c r="I971" s="236">
        <v>941.51</v>
      </c>
      <c r="J971" s="226"/>
      <c r="L971" s="11"/>
      <c r="M971" s="236">
        <v>941.51</v>
      </c>
      <c r="N971" s="236">
        <v>941.51</v>
      </c>
      <c r="O971" s="11"/>
      <c r="P971" s="236"/>
      <c r="Q971" s="236"/>
      <c r="R971" s="11">
        <v>1</v>
      </c>
      <c r="S971" s="236">
        <v>941.51</v>
      </c>
      <c r="T971" s="236">
        <v>941.51</v>
      </c>
      <c r="U971" s="239"/>
      <c r="V971" s="11"/>
      <c r="W971" s="11"/>
      <c r="X971" s="11"/>
      <c r="Y971" s="11"/>
      <c r="Z971" s="11"/>
      <c r="AA971" s="11"/>
      <c r="AB971" s="11"/>
      <c r="AC971" s="11"/>
      <c r="AD971" s="11"/>
    </row>
    <row r="972" spans="1:30">
      <c r="A972" s="55"/>
      <c r="B972" s="11"/>
      <c r="C972" s="11" t="s">
        <v>134</v>
      </c>
      <c r="D972" s="11"/>
      <c r="E972" s="11" t="s">
        <v>135</v>
      </c>
      <c r="F972" s="231">
        <v>15</v>
      </c>
      <c r="G972" s="236">
        <v>232.673019480519</v>
      </c>
      <c r="H972" s="236">
        <v>23478.68</v>
      </c>
      <c r="I972" s="236">
        <v>1565.2453333333301</v>
      </c>
      <c r="J972" s="226">
        <v>10.5714285714286</v>
      </c>
      <c r="L972" s="11">
        <v>7</v>
      </c>
      <c r="M972" s="236">
        <v>11271.57</v>
      </c>
      <c r="N972" s="236">
        <v>1408.94625</v>
      </c>
      <c r="O972" s="11"/>
      <c r="P972" s="236"/>
      <c r="Q972" s="236"/>
      <c r="R972" s="11">
        <v>15</v>
      </c>
      <c r="S972" s="236">
        <v>23478.68</v>
      </c>
      <c r="T972" s="236">
        <v>1565.2453333333301</v>
      </c>
      <c r="U972" s="239"/>
      <c r="V972" s="11"/>
      <c r="W972" s="11"/>
      <c r="X972" s="11"/>
      <c r="Y972" s="11"/>
      <c r="Z972" s="11"/>
      <c r="AA972" s="11"/>
      <c r="AB972" s="11"/>
      <c r="AC972" s="11"/>
      <c r="AD972" s="11"/>
    </row>
    <row r="973" spans="1:30">
      <c r="A973" s="55"/>
      <c r="B973" s="11"/>
      <c r="C973" s="11" t="s">
        <v>136</v>
      </c>
      <c r="D973" s="11"/>
      <c r="E973" s="11" t="s">
        <v>138</v>
      </c>
      <c r="F973" s="231">
        <v>1</v>
      </c>
      <c r="G973" s="236"/>
      <c r="H973" s="236">
        <v>1465.91</v>
      </c>
      <c r="I973" s="236">
        <v>1465.91</v>
      </c>
      <c r="J973" s="226"/>
      <c r="L973" s="11">
        <v>1</v>
      </c>
      <c r="M973" s="236"/>
      <c r="N973" s="236"/>
      <c r="O973" s="11"/>
      <c r="P973" s="236"/>
      <c r="Q973" s="236"/>
      <c r="R973" s="11">
        <v>1</v>
      </c>
      <c r="S973" s="236">
        <v>1465.91</v>
      </c>
      <c r="T973" s="236">
        <v>1465.91</v>
      </c>
      <c r="U973" s="239"/>
      <c r="V973" s="11"/>
      <c r="W973" s="11"/>
      <c r="X973" s="11"/>
      <c r="Y973" s="11"/>
      <c r="Z973" s="11"/>
      <c r="AA973" s="11"/>
      <c r="AB973" s="11"/>
      <c r="AC973" s="11"/>
      <c r="AD973" s="11"/>
    </row>
    <row r="974" spans="1:30">
      <c r="A974" s="55"/>
      <c r="B974" s="11"/>
      <c r="C974" s="11" t="s">
        <v>142</v>
      </c>
      <c r="D974" s="11"/>
      <c r="E974" s="11" t="s">
        <v>143</v>
      </c>
      <c r="F974" s="231">
        <v>2</v>
      </c>
      <c r="G974" s="236">
        <v>718.34416666666698</v>
      </c>
      <c r="H974" s="236">
        <v>21240.26</v>
      </c>
      <c r="I974" s="236">
        <v>10620.13</v>
      </c>
      <c r="J974" s="226">
        <v>13</v>
      </c>
      <c r="L974" s="11"/>
      <c r="M974" s="236">
        <v>21240.26</v>
      </c>
      <c r="N974" s="236">
        <v>10620.13</v>
      </c>
      <c r="O974" s="11"/>
      <c r="P974" s="236"/>
      <c r="Q974" s="236"/>
      <c r="R974" s="11">
        <v>2</v>
      </c>
      <c r="S974" s="236">
        <v>21240.26</v>
      </c>
      <c r="T974" s="236">
        <v>10620.13</v>
      </c>
      <c r="U974" s="239"/>
      <c r="V974" s="11"/>
      <c r="W974" s="11"/>
      <c r="X974" s="11"/>
      <c r="Y974" s="11"/>
      <c r="Z974" s="11"/>
      <c r="AA974" s="11"/>
      <c r="AB974" s="11"/>
      <c r="AC974" s="11"/>
      <c r="AD974" s="11"/>
    </row>
    <row r="975" spans="1:30">
      <c r="A975" s="55"/>
      <c r="B975" s="11"/>
      <c r="C975" s="11" t="s">
        <v>149</v>
      </c>
      <c r="D975" s="11"/>
      <c r="E975" s="11" t="s">
        <v>88</v>
      </c>
      <c r="F975" s="231">
        <v>1</v>
      </c>
      <c r="G975" s="236"/>
      <c r="H975" s="236">
        <v>6274.59</v>
      </c>
      <c r="I975" s="236">
        <v>6274.59</v>
      </c>
      <c r="J975" s="226"/>
      <c r="L975" s="11"/>
      <c r="M975" s="236">
        <v>6274.59</v>
      </c>
      <c r="N975" s="236">
        <v>6274.59</v>
      </c>
      <c r="O975" s="11"/>
      <c r="P975" s="236"/>
      <c r="Q975" s="236"/>
      <c r="R975" s="11">
        <v>1</v>
      </c>
      <c r="S975" s="236">
        <v>6274.59</v>
      </c>
      <c r="T975" s="236">
        <v>6274.59</v>
      </c>
      <c r="U975" s="239"/>
      <c r="V975" s="11"/>
      <c r="W975" s="11"/>
      <c r="X975" s="11"/>
      <c r="Y975" s="11"/>
      <c r="Z975" s="11"/>
      <c r="AA975" s="11"/>
      <c r="AB975" s="11"/>
      <c r="AC975" s="11"/>
      <c r="AD975" s="11"/>
    </row>
    <row r="976" spans="1:30">
      <c r="A976" s="55"/>
      <c r="B976" s="11"/>
      <c r="C976" s="11" t="s">
        <v>154</v>
      </c>
      <c r="D976" s="11"/>
      <c r="E976" s="11" t="s">
        <v>55</v>
      </c>
      <c r="F976" s="231">
        <v>2</v>
      </c>
      <c r="G976" s="236"/>
      <c r="H976" s="236">
        <v>4273.74</v>
      </c>
      <c r="I976" s="236">
        <v>2136.87</v>
      </c>
      <c r="J976" s="226"/>
      <c r="L976" s="11">
        <v>1</v>
      </c>
      <c r="M976" s="236">
        <v>3833.99</v>
      </c>
      <c r="N976" s="236">
        <v>3833.99</v>
      </c>
      <c r="O976" s="11"/>
      <c r="P976" s="236"/>
      <c r="Q976" s="236"/>
      <c r="R976" s="11">
        <v>2</v>
      </c>
      <c r="S976" s="236">
        <v>4273.74</v>
      </c>
      <c r="T976" s="236">
        <v>2136.87</v>
      </c>
      <c r="U976" s="239"/>
      <c r="V976" s="11"/>
      <c r="W976" s="11"/>
      <c r="X976" s="11"/>
      <c r="Y976" s="11"/>
      <c r="Z976" s="11"/>
      <c r="AA976" s="11"/>
      <c r="AB976" s="11"/>
      <c r="AC976" s="11"/>
      <c r="AD976" s="11"/>
    </row>
    <row r="977" spans="1:30">
      <c r="A977" s="55"/>
      <c r="B977" s="11"/>
      <c r="C977" s="11" t="s">
        <v>159</v>
      </c>
      <c r="D977" s="11"/>
      <c r="E977" s="11" t="s">
        <v>88</v>
      </c>
      <c r="F977" s="231">
        <v>5</v>
      </c>
      <c r="G977" s="236">
        <v>130.420211489899</v>
      </c>
      <c r="H977" s="236">
        <v>12489.65</v>
      </c>
      <c r="I977" s="236">
        <v>2497.9299999999998</v>
      </c>
      <c r="J977" s="226">
        <v>24.75</v>
      </c>
      <c r="L977" s="11">
        <v>1</v>
      </c>
      <c r="M977" s="236">
        <v>11644.62</v>
      </c>
      <c r="N977" s="236">
        <v>2911.1550000000002</v>
      </c>
      <c r="O977" s="11"/>
      <c r="P977" s="236"/>
      <c r="Q977" s="236"/>
      <c r="R977" s="11">
        <v>5</v>
      </c>
      <c r="S977" s="236">
        <v>12489.65</v>
      </c>
      <c r="T977" s="236">
        <v>2497.9299999999998</v>
      </c>
      <c r="U977" s="239"/>
      <c r="V977" s="11"/>
      <c r="W977" s="11"/>
      <c r="X977" s="11"/>
      <c r="Y977" s="11"/>
      <c r="Z977" s="11"/>
      <c r="AA977" s="11"/>
      <c r="AB977" s="11"/>
      <c r="AC977" s="11"/>
      <c r="AD977" s="11"/>
    </row>
    <row r="978" spans="1:30">
      <c r="A978" s="55"/>
      <c r="B978" s="11"/>
      <c r="C978" s="11" t="s">
        <v>162</v>
      </c>
      <c r="D978" s="11"/>
      <c r="E978" s="11" t="s">
        <v>163</v>
      </c>
      <c r="F978" s="231">
        <v>2</v>
      </c>
      <c r="G978" s="236"/>
      <c r="H978" s="236">
        <v>2314.3000000000002</v>
      </c>
      <c r="I978" s="236">
        <v>1157.1500000000001</v>
      </c>
      <c r="J978" s="226"/>
      <c r="L978" s="11">
        <v>2</v>
      </c>
      <c r="M978" s="236"/>
      <c r="N978" s="236"/>
      <c r="O978" s="11"/>
      <c r="P978" s="236"/>
      <c r="Q978" s="236"/>
      <c r="R978" s="11">
        <v>2</v>
      </c>
      <c r="S978" s="236">
        <v>2314.3000000000002</v>
      </c>
      <c r="T978" s="236">
        <v>1157.1500000000001</v>
      </c>
      <c r="U978" s="239"/>
      <c r="V978" s="11"/>
      <c r="W978" s="11"/>
      <c r="X978" s="11"/>
      <c r="Y978" s="11"/>
      <c r="Z978" s="11"/>
      <c r="AA978" s="11"/>
      <c r="AB978" s="11"/>
      <c r="AC978" s="11"/>
      <c r="AD978" s="11"/>
    </row>
    <row r="979" spans="1:30">
      <c r="A979" s="55"/>
      <c r="B979" s="11"/>
      <c r="C979" s="11" t="s">
        <v>164</v>
      </c>
      <c r="D979" s="11"/>
      <c r="E979" s="11" t="s">
        <v>165</v>
      </c>
      <c r="F979" s="231">
        <v>1</v>
      </c>
      <c r="G979" s="236"/>
      <c r="H979" s="236">
        <v>5373.94</v>
      </c>
      <c r="I979" s="236">
        <v>5373.94</v>
      </c>
      <c r="J979" s="226"/>
      <c r="L979" s="11">
        <v>1</v>
      </c>
      <c r="M979" s="236"/>
      <c r="N979" s="236"/>
      <c r="O979" s="11"/>
      <c r="P979" s="236"/>
      <c r="Q979" s="236"/>
      <c r="R979" s="11">
        <v>1</v>
      </c>
      <c r="S979" s="236">
        <v>5373.94</v>
      </c>
      <c r="T979" s="236">
        <v>5373.94</v>
      </c>
      <c r="U979" s="239"/>
      <c r="V979" s="11"/>
      <c r="W979" s="11"/>
      <c r="X979" s="11"/>
      <c r="Y979" s="11"/>
      <c r="Z979" s="11"/>
      <c r="AA979" s="11"/>
      <c r="AB979" s="11"/>
      <c r="AC979" s="11"/>
      <c r="AD979" s="11"/>
    </row>
    <row r="980" spans="1:30">
      <c r="A980" s="55"/>
      <c r="B980" s="11"/>
      <c r="C980" s="11" t="s">
        <v>166</v>
      </c>
      <c r="D980" s="11"/>
      <c r="E980" s="11" t="s">
        <v>167</v>
      </c>
      <c r="F980" s="231">
        <v>1</v>
      </c>
      <c r="G980" s="236">
        <v>603.57000000000005</v>
      </c>
      <c r="H980" s="236">
        <v>1450.85</v>
      </c>
      <c r="I980" s="236">
        <v>1450.85</v>
      </c>
      <c r="J980" s="226">
        <v>6</v>
      </c>
      <c r="L980" s="11"/>
      <c r="M980" s="236">
        <v>1450.85</v>
      </c>
      <c r="N980" s="236">
        <v>1450.85</v>
      </c>
      <c r="O980" s="11"/>
      <c r="P980" s="236"/>
      <c r="Q980" s="236"/>
      <c r="R980" s="11">
        <v>1</v>
      </c>
      <c r="S980" s="236">
        <v>1450.85</v>
      </c>
      <c r="T980" s="236">
        <v>1450.85</v>
      </c>
      <c r="U980" s="239"/>
      <c r="V980" s="11"/>
      <c r="W980" s="11"/>
      <c r="X980" s="11"/>
      <c r="Y980" s="11"/>
      <c r="Z980" s="11"/>
      <c r="AA980" s="11"/>
      <c r="AB980" s="11"/>
      <c r="AC980" s="11"/>
      <c r="AD980" s="11"/>
    </row>
    <row r="981" spans="1:30">
      <c r="A981" s="55"/>
      <c r="B981" s="11"/>
      <c r="C981" s="11" t="s">
        <v>169</v>
      </c>
      <c r="D981" s="11"/>
      <c r="E981" s="11" t="s">
        <v>170</v>
      </c>
      <c r="F981" s="231">
        <v>1</v>
      </c>
      <c r="G981" s="236">
        <v>193.25583333333299</v>
      </c>
      <c r="H981" s="236">
        <v>2319.0700000000002</v>
      </c>
      <c r="I981" s="236">
        <v>2319.0700000000002</v>
      </c>
      <c r="J981" s="226">
        <v>13</v>
      </c>
      <c r="L981" s="11"/>
      <c r="M981" s="236">
        <v>2319.0700000000002</v>
      </c>
      <c r="N981" s="236">
        <v>2319.0700000000002</v>
      </c>
      <c r="O981" s="11"/>
      <c r="P981" s="236"/>
      <c r="Q981" s="236"/>
      <c r="R981" s="11">
        <v>1</v>
      </c>
      <c r="S981" s="236">
        <v>2319.0700000000002</v>
      </c>
      <c r="T981" s="236">
        <v>2319.0700000000002</v>
      </c>
      <c r="U981" s="239"/>
      <c r="V981" s="11"/>
      <c r="W981" s="11"/>
      <c r="X981" s="11"/>
      <c r="Y981" s="11"/>
      <c r="Z981" s="11"/>
      <c r="AA981" s="11"/>
      <c r="AB981" s="11"/>
      <c r="AC981" s="11"/>
      <c r="AD981" s="11"/>
    </row>
    <row r="982" spans="1:30">
      <c r="A982" s="55"/>
      <c r="B982" s="11"/>
      <c r="C982" s="11" t="s">
        <v>172</v>
      </c>
      <c r="D982" s="11"/>
      <c r="E982" s="11" t="s">
        <v>173</v>
      </c>
      <c r="F982" s="231">
        <v>1</v>
      </c>
      <c r="G982" s="236"/>
      <c r="H982" s="236">
        <v>755.09</v>
      </c>
      <c r="I982" s="236">
        <v>755.09</v>
      </c>
      <c r="J982" s="226"/>
      <c r="L982" s="11">
        <v>1</v>
      </c>
      <c r="M982" s="236"/>
      <c r="N982" s="236"/>
      <c r="O982" s="11"/>
      <c r="P982" s="236"/>
      <c r="Q982" s="236"/>
      <c r="R982" s="11">
        <v>1</v>
      </c>
      <c r="S982" s="236">
        <v>755.09</v>
      </c>
      <c r="T982" s="236">
        <v>755.09</v>
      </c>
      <c r="U982" s="239"/>
      <c r="V982" s="11"/>
      <c r="W982" s="11"/>
      <c r="X982" s="11"/>
      <c r="Y982" s="11"/>
      <c r="Z982" s="11"/>
      <c r="AA982" s="11"/>
      <c r="AB982" s="11"/>
      <c r="AC982" s="11"/>
      <c r="AD982" s="11"/>
    </row>
    <row r="983" spans="1:30">
      <c r="A983" s="55"/>
      <c r="B983" s="11"/>
      <c r="C983" s="11" t="s">
        <v>187</v>
      </c>
      <c r="D983" s="11"/>
      <c r="E983" s="11" t="s">
        <v>188</v>
      </c>
      <c r="F983" s="231">
        <v>3</v>
      </c>
      <c r="G983" s="236"/>
      <c r="H983" s="236">
        <v>4536.76</v>
      </c>
      <c r="I983" s="236">
        <v>1512.2533333333299</v>
      </c>
      <c r="J983" s="226"/>
      <c r="L983" s="11">
        <v>2</v>
      </c>
      <c r="M983" s="236">
        <v>3224.61</v>
      </c>
      <c r="N983" s="236">
        <v>3224.61</v>
      </c>
      <c r="O983" s="11"/>
      <c r="P983" s="236"/>
      <c r="Q983" s="236"/>
      <c r="R983" s="11">
        <v>3</v>
      </c>
      <c r="S983" s="236">
        <v>4536.76</v>
      </c>
      <c r="T983" s="236">
        <v>1512.2533333333299</v>
      </c>
      <c r="U983" s="239"/>
      <c r="V983" s="11"/>
      <c r="W983" s="11"/>
      <c r="X983" s="11"/>
      <c r="Y983" s="11"/>
      <c r="Z983" s="11"/>
      <c r="AA983" s="11"/>
      <c r="AB983" s="11"/>
      <c r="AC983" s="11"/>
      <c r="AD983" s="11"/>
    </row>
    <row r="984" spans="1:30">
      <c r="A984" s="55"/>
      <c r="B984" s="11"/>
      <c r="C984" s="11" t="s">
        <v>190</v>
      </c>
      <c r="D984" s="11"/>
      <c r="E984" s="11" t="s">
        <v>191</v>
      </c>
      <c r="F984" s="231">
        <v>3</v>
      </c>
      <c r="G984" s="236">
        <v>416.602222222222</v>
      </c>
      <c r="H984" s="236">
        <v>12977.76</v>
      </c>
      <c r="I984" s="236">
        <v>4325.92</v>
      </c>
      <c r="J984" s="226">
        <v>19.5</v>
      </c>
      <c r="L984" s="11">
        <v>1</v>
      </c>
      <c r="M984" s="236">
        <v>12179.57</v>
      </c>
      <c r="N984" s="236">
        <v>6089.7849999999999</v>
      </c>
      <c r="O984" s="11">
        <v>1</v>
      </c>
      <c r="P984" s="236">
        <v>11207.62</v>
      </c>
      <c r="Q984" s="236">
        <v>11207.62</v>
      </c>
      <c r="R984" s="11">
        <v>2</v>
      </c>
      <c r="S984" s="236">
        <v>1770.14</v>
      </c>
      <c r="T984" s="236">
        <v>885.07</v>
      </c>
      <c r="U984" s="239"/>
      <c r="V984" s="11"/>
      <c r="W984" s="11"/>
      <c r="X984" s="11"/>
      <c r="Y984" s="11"/>
      <c r="Z984" s="11"/>
      <c r="AA984" s="11"/>
      <c r="AB984" s="11"/>
      <c r="AC984" s="11"/>
      <c r="AD984" s="11"/>
    </row>
    <row r="985" spans="1:30">
      <c r="A985" s="55"/>
      <c r="B985" s="11"/>
      <c r="C985" s="11" t="s">
        <v>195</v>
      </c>
      <c r="D985" s="11"/>
      <c r="E985" s="11" t="s">
        <v>55</v>
      </c>
      <c r="F985" s="231">
        <v>1</v>
      </c>
      <c r="G985" s="236">
        <v>30.250833333333301</v>
      </c>
      <c r="H985" s="236">
        <v>363.01</v>
      </c>
      <c r="I985" s="236">
        <v>363.01</v>
      </c>
      <c r="J985" s="226">
        <v>13</v>
      </c>
      <c r="L985" s="11"/>
      <c r="M985" s="236">
        <v>363.01</v>
      </c>
      <c r="N985" s="236">
        <v>363.01</v>
      </c>
      <c r="O985" s="11"/>
      <c r="P985" s="236"/>
      <c r="Q985" s="236"/>
      <c r="R985" s="11">
        <v>1</v>
      </c>
      <c r="S985" s="236">
        <v>363.01</v>
      </c>
      <c r="T985" s="236">
        <v>363.01</v>
      </c>
      <c r="U985" s="239"/>
      <c r="V985" s="11"/>
      <c r="W985" s="11"/>
      <c r="X985" s="11"/>
      <c r="Y985" s="11"/>
      <c r="Z985" s="11"/>
      <c r="AA985" s="11"/>
      <c r="AB985" s="11"/>
      <c r="AC985" s="11"/>
      <c r="AD985" s="11"/>
    </row>
    <row r="986" spans="1:30">
      <c r="A986" s="55"/>
      <c r="B986" s="11"/>
      <c r="C986" s="11" t="s">
        <v>197</v>
      </c>
      <c r="D986" s="11"/>
      <c r="E986" s="11" t="s">
        <v>198</v>
      </c>
      <c r="F986" s="231">
        <v>1</v>
      </c>
      <c r="G986" s="236"/>
      <c r="H986" s="236">
        <v>159.33000000000001</v>
      </c>
      <c r="I986" s="236">
        <v>159.33000000000001</v>
      </c>
      <c r="J986" s="226"/>
      <c r="L986" s="11">
        <v>1</v>
      </c>
      <c r="M986" s="236"/>
      <c r="N986" s="236"/>
      <c r="O986" s="11"/>
      <c r="P986" s="236"/>
      <c r="Q986" s="236"/>
      <c r="R986" s="11">
        <v>1</v>
      </c>
      <c r="S986" s="236">
        <v>159.33000000000001</v>
      </c>
      <c r="T986" s="236">
        <v>159.33000000000001</v>
      </c>
      <c r="U986" s="239"/>
      <c r="V986" s="11"/>
      <c r="W986" s="11"/>
      <c r="X986" s="11"/>
      <c r="Y986" s="11"/>
      <c r="Z986" s="11"/>
      <c r="AA986" s="11"/>
      <c r="AB986" s="11"/>
      <c r="AC986" s="11"/>
      <c r="AD986" s="11"/>
    </row>
    <row r="987" spans="1:30">
      <c r="A987" s="55"/>
      <c r="B987" s="11"/>
      <c r="C987" s="11" t="s">
        <v>218</v>
      </c>
      <c r="D987" s="11"/>
      <c r="E987" s="11" t="s">
        <v>199</v>
      </c>
      <c r="F987" s="231">
        <v>1</v>
      </c>
      <c r="G987" s="236"/>
      <c r="H987" s="236">
        <v>503.81</v>
      </c>
      <c r="I987" s="236">
        <v>503.81</v>
      </c>
      <c r="J987" s="226"/>
      <c r="L987" s="11">
        <v>1</v>
      </c>
      <c r="M987" s="236"/>
      <c r="N987" s="236"/>
      <c r="O987" s="11"/>
      <c r="P987" s="236"/>
      <c r="Q987" s="236"/>
      <c r="R987" s="11">
        <v>1</v>
      </c>
      <c r="S987" s="236">
        <v>503.81</v>
      </c>
      <c r="T987" s="236">
        <v>503.81</v>
      </c>
      <c r="U987" s="239"/>
      <c r="V987" s="11"/>
      <c r="W987" s="11"/>
      <c r="X987" s="11"/>
      <c r="Y987" s="11"/>
      <c r="Z987" s="11"/>
      <c r="AA987" s="11"/>
      <c r="AB987" s="11"/>
      <c r="AC987" s="11"/>
      <c r="AD987" s="11"/>
    </row>
    <row r="988" spans="1:30">
      <c r="A988" s="55"/>
      <c r="B988" s="11"/>
      <c r="C988" s="11" t="s">
        <v>226</v>
      </c>
      <c r="D988" s="11"/>
      <c r="E988" s="11" t="s">
        <v>227</v>
      </c>
      <c r="F988" s="231">
        <v>1</v>
      </c>
      <c r="G988" s="236"/>
      <c r="H988" s="236">
        <v>69.959999999999994</v>
      </c>
      <c r="I988" s="236">
        <v>69.959999999999994</v>
      </c>
      <c r="J988" s="226"/>
      <c r="L988" s="11">
        <v>1</v>
      </c>
      <c r="M988" s="236"/>
      <c r="N988" s="236"/>
      <c r="O988" s="11"/>
      <c r="P988" s="236"/>
      <c r="Q988" s="236"/>
      <c r="R988" s="11">
        <v>1</v>
      </c>
      <c r="S988" s="236">
        <v>69.959999999999994</v>
      </c>
      <c r="T988" s="236">
        <v>69.959999999999994</v>
      </c>
      <c r="U988" s="239"/>
      <c r="V988" s="11"/>
      <c r="W988" s="11"/>
      <c r="X988" s="11"/>
      <c r="Y988" s="11"/>
      <c r="Z988" s="11"/>
      <c r="AA988" s="11"/>
      <c r="AB988" s="11"/>
      <c r="AC988" s="11"/>
      <c r="AD988" s="11"/>
    </row>
    <row r="989" spans="1:30">
      <c r="A989" s="55"/>
      <c r="B989" s="11"/>
      <c r="C989" s="11" t="s">
        <v>235</v>
      </c>
      <c r="D989" s="11"/>
      <c r="E989" s="11" t="s">
        <v>199</v>
      </c>
      <c r="F989" s="231">
        <v>7</v>
      </c>
      <c r="G989" s="236">
        <v>110.49472222222199</v>
      </c>
      <c r="H989" s="236">
        <v>12288.86</v>
      </c>
      <c r="I989" s="236">
        <v>1755.5514285714301</v>
      </c>
      <c r="J989" s="226">
        <v>11</v>
      </c>
      <c r="L989" s="11">
        <v>3</v>
      </c>
      <c r="M989" s="236">
        <v>6520.91</v>
      </c>
      <c r="N989" s="236">
        <v>1630.2275</v>
      </c>
      <c r="O989" s="11"/>
      <c r="P989" s="236"/>
      <c r="Q989" s="236"/>
      <c r="R989" s="11">
        <v>7</v>
      </c>
      <c r="S989" s="236">
        <v>12288.86</v>
      </c>
      <c r="T989" s="236">
        <v>1755.5514285714301</v>
      </c>
      <c r="U989" s="239"/>
      <c r="V989" s="11"/>
      <c r="W989" s="11"/>
      <c r="X989" s="11"/>
      <c r="Y989" s="11"/>
      <c r="Z989" s="11"/>
      <c r="AA989" s="11"/>
      <c r="AB989" s="11"/>
      <c r="AC989" s="11"/>
      <c r="AD989" s="11"/>
    </row>
    <row r="990" spans="1:30">
      <c r="A990" s="55"/>
      <c r="B990" s="11"/>
      <c r="C990" s="11" t="s">
        <v>236</v>
      </c>
      <c r="D990" s="11"/>
      <c r="E990" s="11" t="s">
        <v>68</v>
      </c>
      <c r="F990" s="231">
        <v>6</v>
      </c>
      <c r="G990" s="236">
        <v>109.941666666667</v>
      </c>
      <c r="H990" s="236">
        <v>233736.82</v>
      </c>
      <c r="I990" s="236">
        <v>38956.136666666702</v>
      </c>
      <c r="J990" s="226">
        <v>7</v>
      </c>
      <c r="L990" s="11">
        <v>4</v>
      </c>
      <c r="M990" s="236">
        <v>3408.19</v>
      </c>
      <c r="N990" s="236">
        <v>1704.095</v>
      </c>
      <c r="O990" s="11"/>
      <c r="P990" s="236"/>
      <c r="Q990" s="236"/>
      <c r="R990" s="11">
        <v>6</v>
      </c>
      <c r="S990" s="236">
        <v>233736.82</v>
      </c>
      <c r="T990" s="236">
        <v>38956.136666666702</v>
      </c>
      <c r="U990" s="239"/>
      <c r="V990" s="11"/>
      <c r="W990" s="11"/>
      <c r="X990" s="11"/>
      <c r="Y990" s="11"/>
      <c r="Z990" s="11"/>
      <c r="AA990" s="11"/>
      <c r="AB990" s="11"/>
      <c r="AC990" s="11"/>
      <c r="AD990" s="11"/>
    </row>
    <row r="991" spans="1:30">
      <c r="A991" s="55"/>
      <c r="B991" s="11"/>
      <c r="C991" s="11" t="s">
        <v>239</v>
      </c>
      <c r="D991" s="11"/>
      <c r="E991" s="11" t="s">
        <v>70</v>
      </c>
      <c r="F991" s="231">
        <v>1</v>
      </c>
      <c r="G991" s="236"/>
      <c r="H991" s="236">
        <v>1613.41</v>
      </c>
      <c r="I991" s="236">
        <v>1613.41</v>
      </c>
      <c r="J991" s="226"/>
      <c r="L991" s="11">
        <v>1</v>
      </c>
      <c r="M991" s="236"/>
      <c r="N991" s="236"/>
      <c r="O991" s="11"/>
      <c r="P991" s="236"/>
      <c r="Q991" s="236"/>
      <c r="R991" s="11">
        <v>1</v>
      </c>
      <c r="S991" s="236">
        <v>1613.41</v>
      </c>
      <c r="T991" s="236">
        <v>1613.41</v>
      </c>
      <c r="U991" s="239"/>
      <c r="V991" s="11"/>
      <c r="W991" s="11"/>
      <c r="X991" s="11"/>
      <c r="Y991" s="11"/>
      <c r="Z991" s="11"/>
      <c r="AA991" s="11"/>
      <c r="AB991" s="11"/>
      <c r="AC991" s="11"/>
      <c r="AD991" s="11"/>
    </row>
    <row r="992" spans="1:30">
      <c r="A992" s="55"/>
      <c r="B992" s="11"/>
      <c r="C992" s="11" t="s">
        <v>243</v>
      </c>
      <c r="D992" s="11"/>
      <c r="E992" s="11" t="s">
        <v>244</v>
      </c>
      <c r="F992" s="231">
        <v>1</v>
      </c>
      <c r="G992" s="236"/>
      <c r="H992" s="236">
        <v>720.08</v>
      </c>
      <c r="I992" s="236">
        <v>720.08</v>
      </c>
      <c r="J992" s="226"/>
      <c r="L992" s="11">
        <v>1</v>
      </c>
      <c r="M992" s="236"/>
      <c r="N992" s="236"/>
      <c r="O992" s="11"/>
      <c r="P992" s="236"/>
      <c r="Q992" s="236"/>
      <c r="R992" s="11">
        <v>1</v>
      </c>
      <c r="S992" s="236">
        <v>720.08</v>
      </c>
      <c r="T992" s="236">
        <v>720.08</v>
      </c>
      <c r="U992" s="239"/>
      <c r="V992" s="11"/>
      <c r="W992" s="11"/>
      <c r="X992" s="11"/>
      <c r="Y992" s="11"/>
      <c r="Z992" s="11"/>
      <c r="AA992" s="11"/>
      <c r="AB992" s="11"/>
      <c r="AC992" s="11"/>
      <c r="AD992" s="11"/>
    </row>
    <row r="993" spans="1:30">
      <c r="A993" s="55"/>
      <c r="B993" s="11"/>
      <c r="C993" s="11" t="s">
        <v>251</v>
      </c>
      <c r="D993" s="11"/>
      <c r="E993" s="11" t="s">
        <v>55</v>
      </c>
      <c r="F993" s="231">
        <v>1</v>
      </c>
      <c r="G993" s="236"/>
      <c r="H993" s="236">
        <v>15054.22</v>
      </c>
      <c r="I993" s="236">
        <v>15054.22</v>
      </c>
      <c r="J993" s="226"/>
      <c r="L993" s="11"/>
      <c r="M993" s="236">
        <v>15054.22</v>
      </c>
      <c r="N993" s="236">
        <v>15054.22</v>
      </c>
      <c r="O993" s="11"/>
      <c r="P993" s="236"/>
      <c r="Q993" s="236"/>
      <c r="R993" s="11">
        <v>1</v>
      </c>
      <c r="S993" s="236">
        <v>15054.22</v>
      </c>
      <c r="T993" s="236">
        <v>15054.22</v>
      </c>
      <c r="U993" s="239"/>
      <c r="V993" s="11"/>
      <c r="W993" s="11"/>
      <c r="X993" s="11"/>
      <c r="Y993" s="11"/>
      <c r="Z993" s="11"/>
      <c r="AA993" s="11"/>
      <c r="AB993" s="11"/>
      <c r="AC993" s="11"/>
      <c r="AD993" s="11"/>
    </row>
    <row r="994" spans="1:30">
      <c r="A994" s="55"/>
      <c r="B994" s="11"/>
      <c r="C994" s="11" t="s">
        <v>253</v>
      </c>
      <c r="D994" s="11"/>
      <c r="E994" s="11" t="s">
        <v>254</v>
      </c>
      <c r="F994" s="231">
        <v>1</v>
      </c>
      <c r="G994" s="236"/>
      <c r="H994" s="236">
        <v>195.09</v>
      </c>
      <c r="I994" s="236">
        <v>195.09</v>
      </c>
      <c r="J994" s="226"/>
      <c r="L994" s="11">
        <v>1</v>
      </c>
      <c r="M994" s="236"/>
      <c r="N994" s="236"/>
      <c r="O994" s="11"/>
      <c r="P994" s="236"/>
      <c r="Q994" s="236"/>
      <c r="R994" s="11">
        <v>1</v>
      </c>
      <c r="S994" s="236">
        <v>195.09</v>
      </c>
      <c r="T994" s="236">
        <v>195.09</v>
      </c>
      <c r="U994" s="239"/>
      <c r="V994" s="11"/>
      <c r="W994" s="11"/>
      <c r="X994" s="11"/>
      <c r="Y994" s="11"/>
      <c r="Z994" s="11"/>
      <c r="AA994" s="11"/>
      <c r="AB994" s="11"/>
      <c r="AC994" s="11"/>
      <c r="AD994" s="11"/>
    </row>
    <row r="995" spans="1:30">
      <c r="A995" s="55"/>
      <c r="B995" s="11"/>
      <c r="C995" s="11" t="s">
        <v>260</v>
      </c>
      <c r="D995" s="11"/>
      <c r="E995" s="11" t="s">
        <v>259</v>
      </c>
      <c r="F995" s="231">
        <v>1</v>
      </c>
      <c r="G995" s="236"/>
      <c r="H995" s="236">
        <v>371.68</v>
      </c>
      <c r="I995" s="236">
        <v>371.68</v>
      </c>
      <c r="J995" s="226"/>
      <c r="L995" s="11">
        <v>1</v>
      </c>
      <c r="M995" s="236"/>
      <c r="N995" s="236"/>
      <c r="O995" s="11"/>
      <c r="P995" s="236"/>
      <c r="Q995" s="236"/>
      <c r="R995" s="11">
        <v>1</v>
      </c>
      <c r="S995" s="236">
        <v>371.68</v>
      </c>
      <c r="T995" s="236">
        <v>371.68</v>
      </c>
      <c r="U995" s="239"/>
      <c r="V995" s="11"/>
      <c r="W995" s="11"/>
      <c r="X995" s="11"/>
      <c r="Y995" s="11"/>
      <c r="Z995" s="11"/>
      <c r="AA995" s="11"/>
      <c r="AB995" s="11"/>
      <c r="AC995" s="11"/>
      <c r="AD995" s="11"/>
    </row>
    <row r="996" spans="1:30">
      <c r="A996" s="55"/>
      <c r="B996" s="11"/>
      <c r="C996" s="11" t="s">
        <v>283</v>
      </c>
      <c r="D996" s="11"/>
      <c r="E996" s="11" t="s">
        <v>199</v>
      </c>
      <c r="F996" s="231">
        <v>1</v>
      </c>
      <c r="G996" s="236"/>
      <c r="H996" s="236">
        <v>1830.15</v>
      </c>
      <c r="I996" s="236">
        <v>1830.15</v>
      </c>
      <c r="J996" s="226"/>
      <c r="L996" s="11"/>
      <c r="M996" s="236">
        <v>1830.15</v>
      </c>
      <c r="N996" s="236">
        <v>1830.15</v>
      </c>
      <c r="O996" s="11"/>
      <c r="P996" s="236"/>
      <c r="Q996" s="236"/>
      <c r="R996" s="11">
        <v>1</v>
      </c>
      <c r="S996" s="236">
        <v>1830.15</v>
      </c>
      <c r="T996" s="236">
        <v>1830.15</v>
      </c>
      <c r="U996" s="239"/>
      <c r="V996" s="11"/>
      <c r="W996" s="11"/>
      <c r="X996" s="11"/>
      <c r="Y996" s="11"/>
      <c r="Z996" s="11"/>
      <c r="AA996" s="11"/>
      <c r="AB996" s="11"/>
      <c r="AC996" s="11"/>
      <c r="AD996" s="11"/>
    </row>
    <row r="997" spans="1:30">
      <c r="A997" s="55"/>
      <c r="B997" s="11"/>
      <c r="C997" s="11" t="s">
        <v>284</v>
      </c>
      <c r="D997" s="11"/>
      <c r="E997" s="11" t="s">
        <v>285</v>
      </c>
      <c r="F997" s="231">
        <v>1</v>
      </c>
      <c r="G997" s="236">
        <v>131.565</v>
      </c>
      <c r="H997" s="236">
        <v>808.54</v>
      </c>
      <c r="I997" s="236">
        <v>808.54</v>
      </c>
      <c r="J997" s="226">
        <v>7</v>
      </c>
      <c r="L997" s="11"/>
      <c r="M997" s="236">
        <v>808.54</v>
      </c>
      <c r="N997" s="236">
        <v>808.54</v>
      </c>
      <c r="O997" s="11"/>
      <c r="P997" s="236"/>
      <c r="Q997" s="236"/>
      <c r="R997" s="11">
        <v>1</v>
      </c>
      <c r="S997" s="236">
        <v>808.54</v>
      </c>
      <c r="T997" s="236">
        <v>808.54</v>
      </c>
      <c r="U997" s="239"/>
      <c r="V997" s="11"/>
      <c r="W997" s="11"/>
      <c r="X997" s="11"/>
      <c r="Y997" s="11"/>
      <c r="Z997" s="11"/>
      <c r="AA997" s="11"/>
      <c r="AB997" s="11"/>
      <c r="AC997" s="11"/>
      <c r="AD997" s="11"/>
    </row>
    <row r="998" spans="1:30">
      <c r="A998" s="55"/>
      <c r="B998" s="11"/>
      <c r="C998" s="11" t="s">
        <v>286</v>
      </c>
      <c r="D998" s="11"/>
      <c r="E998" s="11" t="s">
        <v>287</v>
      </c>
      <c r="F998" s="231">
        <v>1</v>
      </c>
      <c r="G998" s="236"/>
      <c r="H998" s="236">
        <v>226.01</v>
      </c>
      <c r="I998" s="236">
        <v>226.01</v>
      </c>
      <c r="J998" s="226"/>
      <c r="L998" s="11">
        <v>1</v>
      </c>
      <c r="M998" s="236"/>
      <c r="N998" s="236"/>
      <c r="O998" s="11"/>
      <c r="P998" s="236"/>
      <c r="Q998" s="236"/>
      <c r="R998" s="11">
        <v>1</v>
      </c>
      <c r="S998" s="236">
        <v>226.01</v>
      </c>
      <c r="T998" s="236">
        <v>226.01</v>
      </c>
      <c r="U998" s="239"/>
      <c r="V998" s="11"/>
      <c r="W998" s="11"/>
      <c r="X998" s="11"/>
      <c r="Y998" s="11"/>
      <c r="Z998" s="11"/>
      <c r="AA998" s="11"/>
      <c r="AB998" s="11"/>
      <c r="AC998" s="11"/>
      <c r="AD998" s="11"/>
    </row>
    <row r="999" spans="1:30">
      <c r="A999" s="55"/>
      <c r="B999" s="11"/>
      <c r="C999" s="11" t="s">
        <v>288</v>
      </c>
      <c r="D999" s="11"/>
      <c r="E999" s="11" t="s">
        <v>83</v>
      </c>
      <c r="F999" s="231">
        <v>4</v>
      </c>
      <c r="G999" s="236">
        <v>72.373636363636393</v>
      </c>
      <c r="H999" s="236">
        <v>3607.56</v>
      </c>
      <c r="I999" s="236">
        <v>901.89</v>
      </c>
      <c r="J999" s="226">
        <v>12</v>
      </c>
      <c r="L999" s="11">
        <v>2</v>
      </c>
      <c r="M999" s="236">
        <v>1097.73</v>
      </c>
      <c r="N999" s="236">
        <v>548.86500000000001</v>
      </c>
      <c r="O999" s="11"/>
      <c r="P999" s="236"/>
      <c r="Q999" s="236"/>
      <c r="R999" s="11">
        <v>4</v>
      </c>
      <c r="S999" s="236">
        <v>3607.56</v>
      </c>
      <c r="T999" s="236">
        <v>901.89</v>
      </c>
      <c r="U999" s="239"/>
      <c r="V999" s="11"/>
      <c r="W999" s="11"/>
      <c r="X999" s="11"/>
      <c r="Y999" s="11"/>
      <c r="Z999" s="11"/>
      <c r="AA999" s="11"/>
      <c r="AB999" s="11"/>
      <c r="AC999" s="11"/>
      <c r="AD999" s="11"/>
    </row>
    <row r="1000" spans="1:30">
      <c r="A1000" s="55"/>
      <c r="B1000" s="11"/>
      <c r="C1000" s="11" t="s">
        <v>303</v>
      </c>
      <c r="D1000" s="11"/>
      <c r="E1000" s="11" t="s">
        <v>70</v>
      </c>
      <c r="F1000" s="231">
        <v>11</v>
      </c>
      <c r="G1000" s="236">
        <v>549.80860606060605</v>
      </c>
      <c r="H1000" s="236">
        <v>101068.4</v>
      </c>
      <c r="I1000" s="236">
        <v>9188.03636363636</v>
      </c>
      <c r="J1000" s="226">
        <v>10.75</v>
      </c>
      <c r="L1000" s="11">
        <v>7</v>
      </c>
      <c r="M1000" s="236">
        <v>28915.46</v>
      </c>
      <c r="N1000" s="236">
        <v>7228.8649999999998</v>
      </c>
      <c r="O1000" s="11"/>
      <c r="P1000" s="236"/>
      <c r="Q1000" s="236"/>
      <c r="R1000" s="11">
        <v>11</v>
      </c>
      <c r="S1000" s="236">
        <v>101068.4</v>
      </c>
      <c r="T1000" s="236">
        <v>9188.03636363636</v>
      </c>
      <c r="U1000" s="239"/>
      <c r="V1000" s="11"/>
      <c r="W1000" s="11"/>
      <c r="X1000" s="11"/>
      <c r="Y1000" s="11"/>
      <c r="Z1000" s="11"/>
      <c r="AA1000" s="11"/>
      <c r="AB1000" s="11"/>
      <c r="AC1000" s="11"/>
      <c r="AD1000" s="11"/>
    </row>
    <row r="1001" spans="1:30">
      <c r="A1001" s="55"/>
      <c r="B1001" s="11"/>
      <c r="C1001" s="11" t="s">
        <v>313</v>
      </c>
      <c r="D1001" s="11"/>
      <c r="E1001" s="11" t="s">
        <v>95</v>
      </c>
      <c r="F1001" s="231">
        <v>1</v>
      </c>
      <c r="G1001" s="236"/>
      <c r="H1001" s="236">
        <v>1060.6600000000001</v>
      </c>
      <c r="I1001" s="236">
        <v>1060.6600000000001</v>
      </c>
      <c r="J1001" s="226"/>
      <c r="L1001" s="11"/>
      <c r="M1001" s="236">
        <v>1060.6600000000001</v>
      </c>
      <c r="N1001" s="236">
        <v>1060.6600000000001</v>
      </c>
      <c r="O1001" s="11"/>
      <c r="P1001" s="236"/>
      <c r="Q1001" s="236"/>
      <c r="R1001" s="11">
        <v>1</v>
      </c>
      <c r="S1001" s="236">
        <v>1060.6600000000001</v>
      </c>
      <c r="T1001" s="236">
        <v>1060.6600000000001</v>
      </c>
      <c r="U1001" s="239"/>
      <c r="V1001" s="11"/>
      <c r="W1001" s="11"/>
      <c r="X1001" s="11"/>
      <c r="Y1001" s="11"/>
      <c r="Z1001" s="11"/>
      <c r="AA1001" s="11"/>
      <c r="AB1001" s="11"/>
      <c r="AC1001" s="11"/>
      <c r="AD1001" s="11"/>
    </row>
    <row r="1002" spans="1:30">
      <c r="A1002" s="55"/>
      <c r="B1002" s="11"/>
      <c r="C1002" s="11" t="s">
        <v>337</v>
      </c>
      <c r="D1002" s="11"/>
      <c r="E1002" s="11" t="s">
        <v>175</v>
      </c>
      <c r="F1002" s="231">
        <v>1</v>
      </c>
      <c r="G1002" s="236">
        <v>156.365833333333</v>
      </c>
      <c r="H1002" s="236">
        <v>1720.02</v>
      </c>
      <c r="I1002" s="236">
        <v>1720.02</v>
      </c>
      <c r="J1002" s="226">
        <v>13</v>
      </c>
      <c r="L1002" s="11"/>
      <c r="M1002" s="236">
        <v>1720.02</v>
      </c>
      <c r="N1002" s="236">
        <v>1720.02</v>
      </c>
      <c r="O1002" s="11"/>
      <c r="P1002" s="236"/>
      <c r="Q1002" s="236"/>
      <c r="R1002" s="11">
        <v>1</v>
      </c>
      <c r="S1002" s="236">
        <v>1720.02</v>
      </c>
      <c r="T1002" s="236">
        <v>1720.02</v>
      </c>
      <c r="U1002" s="239"/>
      <c r="V1002" s="11"/>
      <c r="W1002" s="11"/>
      <c r="X1002" s="11"/>
      <c r="Y1002" s="11"/>
      <c r="Z1002" s="11"/>
      <c r="AA1002" s="11"/>
      <c r="AB1002" s="11"/>
      <c r="AC1002" s="11"/>
      <c r="AD1002" s="11"/>
    </row>
    <row r="1003" spans="1:30">
      <c r="A1003" s="55"/>
      <c r="B1003" s="11"/>
      <c r="C1003" s="11" t="s">
        <v>343</v>
      </c>
      <c r="D1003" s="11"/>
      <c r="E1003" s="11" t="s">
        <v>163</v>
      </c>
      <c r="F1003" s="231">
        <v>1</v>
      </c>
      <c r="G1003" s="236"/>
      <c r="H1003" s="236">
        <v>3868.49</v>
      </c>
      <c r="I1003" s="236">
        <v>3868.49</v>
      </c>
      <c r="J1003" s="226"/>
      <c r="L1003" s="11">
        <v>1</v>
      </c>
      <c r="M1003" s="236"/>
      <c r="N1003" s="236"/>
      <c r="O1003" s="11"/>
      <c r="P1003" s="236"/>
      <c r="Q1003" s="236"/>
      <c r="R1003" s="11">
        <v>1</v>
      </c>
      <c r="S1003" s="236">
        <v>3868.49</v>
      </c>
      <c r="T1003" s="236">
        <v>3868.49</v>
      </c>
      <c r="U1003" s="239"/>
      <c r="V1003" s="11"/>
      <c r="W1003" s="11"/>
      <c r="X1003" s="11"/>
      <c r="Y1003" s="11"/>
      <c r="Z1003" s="11"/>
      <c r="AA1003" s="11"/>
      <c r="AB1003" s="11"/>
      <c r="AC1003" s="11"/>
      <c r="AD1003" s="11"/>
    </row>
    <row r="1004" spans="1:30">
      <c r="A1004" s="55"/>
      <c r="B1004" s="11"/>
      <c r="C1004" s="11" t="s">
        <v>344</v>
      </c>
      <c r="D1004" s="11"/>
      <c r="E1004" s="11" t="s">
        <v>191</v>
      </c>
      <c r="F1004" s="231">
        <v>1</v>
      </c>
      <c r="G1004" s="236"/>
      <c r="H1004" s="236">
        <v>5148.21</v>
      </c>
      <c r="I1004" s="236">
        <v>5148.21</v>
      </c>
      <c r="J1004" s="226"/>
      <c r="L1004" s="11">
        <v>1</v>
      </c>
      <c r="M1004" s="236"/>
      <c r="N1004" s="236"/>
      <c r="O1004" s="11"/>
      <c r="P1004" s="236"/>
      <c r="Q1004" s="236"/>
      <c r="R1004" s="11">
        <v>1</v>
      </c>
      <c r="S1004" s="236">
        <v>5148.21</v>
      </c>
      <c r="T1004" s="236">
        <v>5148.21</v>
      </c>
      <c r="U1004" s="239"/>
      <c r="V1004" s="11"/>
      <c r="W1004" s="11"/>
      <c r="X1004" s="11"/>
      <c r="Y1004" s="11"/>
      <c r="Z1004" s="11"/>
      <c r="AA1004" s="11"/>
      <c r="AB1004" s="11"/>
      <c r="AC1004" s="11"/>
      <c r="AD1004" s="11"/>
    </row>
    <row r="1005" spans="1:30">
      <c r="A1005" s="55"/>
      <c r="B1005" s="11"/>
      <c r="C1005" s="11" t="s">
        <v>352</v>
      </c>
      <c r="D1005" s="11"/>
      <c r="E1005" s="11" t="s">
        <v>191</v>
      </c>
      <c r="F1005" s="231">
        <v>5</v>
      </c>
      <c r="G1005" s="236">
        <v>335.85232323232299</v>
      </c>
      <c r="H1005" s="236">
        <v>13911.11</v>
      </c>
      <c r="I1005" s="236">
        <v>2782.2220000000002</v>
      </c>
      <c r="J1005" s="226">
        <v>12.6666666666667</v>
      </c>
      <c r="L1005" s="11">
        <v>2</v>
      </c>
      <c r="M1005" s="236">
        <v>12999.19</v>
      </c>
      <c r="N1005" s="236">
        <v>4333.0633333333299</v>
      </c>
      <c r="O1005" s="11"/>
      <c r="P1005" s="236"/>
      <c r="Q1005" s="236"/>
      <c r="R1005" s="11">
        <v>5</v>
      </c>
      <c r="S1005" s="236">
        <v>13911.11</v>
      </c>
      <c r="T1005" s="236">
        <v>2782.2220000000002</v>
      </c>
      <c r="U1005" s="239"/>
      <c r="V1005" s="11"/>
      <c r="W1005" s="11"/>
      <c r="X1005" s="11"/>
      <c r="Y1005" s="11"/>
      <c r="Z1005" s="11"/>
      <c r="AA1005" s="11"/>
      <c r="AB1005" s="11"/>
      <c r="AC1005" s="11"/>
      <c r="AD1005" s="11"/>
    </row>
    <row r="1006" spans="1:30">
      <c r="A1006" s="55"/>
      <c r="B1006" s="11"/>
      <c r="C1006" s="11" t="s">
        <v>360</v>
      </c>
      <c r="D1006" s="11"/>
      <c r="E1006" s="11" t="s">
        <v>95</v>
      </c>
      <c r="F1006" s="231">
        <v>2</v>
      </c>
      <c r="G1006" s="236">
        <v>96.323333333333295</v>
      </c>
      <c r="H1006" s="236">
        <v>2045.28</v>
      </c>
      <c r="I1006" s="236">
        <v>1022.64</v>
      </c>
      <c r="J1006" s="226">
        <v>13</v>
      </c>
      <c r="L1006" s="11"/>
      <c r="M1006" s="236">
        <v>2045.28</v>
      </c>
      <c r="N1006" s="236">
        <v>1022.64</v>
      </c>
      <c r="O1006" s="11"/>
      <c r="P1006" s="236"/>
      <c r="Q1006" s="236"/>
      <c r="R1006" s="11">
        <v>2</v>
      </c>
      <c r="S1006" s="236">
        <v>2045.28</v>
      </c>
      <c r="T1006" s="236">
        <v>1022.64</v>
      </c>
      <c r="U1006" s="239"/>
      <c r="V1006" s="11"/>
      <c r="W1006" s="11"/>
      <c r="X1006" s="11"/>
      <c r="Y1006" s="11"/>
      <c r="Z1006" s="11"/>
      <c r="AA1006" s="11"/>
      <c r="AB1006" s="11"/>
      <c r="AC1006" s="11"/>
      <c r="AD1006" s="11"/>
    </row>
    <row r="1007" spans="1:30">
      <c r="A1007" s="55"/>
      <c r="B1007" s="11"/>
      <c r="C1007" s="11" t="s">
        <v>361</v>
      </c>
      <c r="D1007" s="11"/>
      <c r="E1007" s="11" t="s">
        <v>362</v>
      </c>
      <c r="F1007" s="231">
        <v>1</v>
      </c>
      <c r="G1007" s="236">
        <v>1044.1980000000001</v>
      </c>
      <c r="H1007" s="236">
        <v>5220.99</v>
      </c>
      <c r="I1007" s="236">
        <v>5220.99</v>
      </c>
      <c r="J1007" s="226">
        <v>6</v>
      </c>
      <c r="L1007" s="11"/>
      <c r="M1007" s="236">
        <v>5220.99</v>
      </c>
      <c r="N1007" s="236">
        <v>5220.99</v>
      </c>
      <c r="O1007" s="11"/>
      <c r="P1007" s="236"/>
      <c r="Q1007" s="236"/>
      <c r="R1007" s="11">
        <v>1</v>
      </c>
      <c r="S1007" s="236">
        <v>5220.99</v>
      </c>
      <c r="T1007" s="236">
        <v>5220.99</v>
      </c>
      <c r="U1007" s="239"/>
      <c r="V1007" s="11"/>
      <c r="W1007" s="11"/>
      <c r="X1007" s="11"/>
      <c r="Y1007" s="11"/>
      <c r="Z1007" s="11"/>
      <c r="AA1007" s="11"/>
      <c r="AB1007" s="11"/>
      <c r="AC1007" s="11"/>
      <c r="AD1007" s="11"/>
    </row>
    <row r="1008" spans="1:30">
      <c r="A1008" s="55"/>
      <c r="B1008" s="11"/>
      <c r="C1008" s="11" t="s">
        <v>365</v>
      </c>
      <c r="D1008" s="11"/>
      <c r="E1008" s="11" t="s">
        <v>289</v>
      </c>
      <c r="F1008" s="231">
        <v>1</v>
      </c>
      <c r="G1008" s="236"/>
      <c r="H1008" s="236">
        <v>12850</v>
      </c>
      <c r="I1008" s="236">
        <v>12850</v>
      </c>
      <c r="J1008" s="226"/>
      <c r="L1008" s="11">
        <v>1</v>
      </c>
      <c r="M1008" s="236"/>
      <c r="N1008" s="236"/>
      <c r="O1008" s="11"/>
      <c r="P1008" s="236"/>
      <c r="Q1008" s="236"/>
      <c r="R1008" s="11">
        <v>1</v>
      </c>
      <c r="S1008" s="236">
        <v>12850</v>
      </c>
      <c r="T1008" s="236">
        <v>12850</v>
      </c>
      <c r="U1008" s="239"/>
      <c r="V1008" s="11"/>
      <c r="W1008" s="11"/>
      <c r="X1008" s="11"/>
      <c r="Y1008" s="11"/>
      <c r="Z1008" s="11"/>
      <c r="AA1008" s="11"/>
      <c r="AB1008" s="11"/>
      <c r="AC1008" s="11"/>
      <c r="AD1008" s="11"/>
    </row>
    <row r="1009" spans="1:30">
      <c r="A1009" s="55"/>
      <c r="B1009" s="11"/>
      <c r="C1009" s="11" t="s">
        <v>366</v>
      </c>
      <c r="D1009" s="11"/>
      <c r="E1009" s="11" t="s">
        <v>96</v>
      </c>
      <c r="F1009" s="231">
        <v>8</v>
      </c>
      <c r="G1009" s="236">
        <v>179.62272727272699</v>
      </c>
      <c r="H1009" s="236">
        <v>11115.61</v>
      </c>
      <c r="I1009" s="236">
        <v>1389.4512500000001</v>
      </c>
      <c r="J1009" s="226">
        <v>10.6666666666667</v>
      </c>
      <c r="L1009" s="11">
        <v>3</v>
      </c>
      <c r="M1009" s="236">
        <v>6656.91</v>
      </c>
      <c r="N1009" s="236">
        <v>1331.3820000000001</v>
      </c>
      <c r="O1009" s="11"/>
      <c r="P1009" s="236"/>
      <c r="Q1009" s="236"/>
      <c r="R1009" s="11">
        <v>8</v>
      </c>
      <c r="S1009" s="236">
        <v>11115.61</v>
      </c>
      <c r="T1009" s="236">
        <v>1389.4512500000001</v>
      </c>
      <c r="U1009" s="239"/>
      <c r="V1009" s="11"/>
      <c r="W1009" s="11"/>
      <c r="X1009" s="11"/>
      <c r="Y1009" s="11"/>
      <c r="Z1009" s="11"/>
      <c r="AA1009" s="11"/>
      <c r="AB1009" s="11"/>
      <c r="AC1009" s="11"/>
      <c r="AD1009" s="11"/>
    </row>
    <row r="1010" spans="1:30">
      <c r="A1010" s="55"/>
      <c r="B1010" s="11"/>
      <c r="C1010" s="11" t="s">
        <v>371</v>
      </c>
      <c r="D1010" s="11"/>
      <c r="E1010" s="11" t="s">
        <v>75</v>
      </c>
      <c r="F1010" s="231">
        <v>3</v>
      </c>
      <c r="G1010" s="236">
        <v>260.17363636363598</v>
      </c>
      <c r="H1010" s="236">
        <v>20086.490000000002</v>
      </c>
      <c r="I1010" s="236">
        <v>6695.4966666666696</v>
      </c>
      <c r="J1010" s="226">
        <v>12</v>
      </c>
      <c r="L1010" s="11">
        <v>2</v>
      </c>
      <c r="M1010" s="236">
        <v>2861.91</v>
      </c>
      <c r="N1010" s="236">
        <v>2861.91</v>
      </c>
      <c r="O1010" s="11"/>
      <c r="P1010" s="236"/>
      <c r="Q1010" s="236"/>
      <c r="R1010" s="11">
        <v>3</v>
      </c>
      <c r="S1010" s="236">
        <v>20086.490000000002</v>
      </c>
      <c r="T1010" s="236">
        <v>6695.4966666666696</v>
      </c>
      <c r="U1010" s="239"/>
      <c r="V1010" s="11"/>
      <c r="W1010" s="11"/>
      <c r="X1010" s="11"/>
      <c r="Y1010" s="11"/>
      <c r="Z1010" s="11"/>
      <c r="AA1010" s="11"/>
      <c r="AB1010" s="11"/>
      <c r="AC1010" s="11"/>
      <c r="AD1010" s="11"/>
    </row>
    <row r="1011" spans="1:30">
      <c r="A1011" s="55"/>
      <c r="B1011" s="11"/>
      <c r="C1011" s="11" t="s">
        <v>373</v>
      </c>
      <c r="D1011" s="11"/>
      <c r="E1011" s="11" t="s">
        <v>175</v>
      </c>
      <c r="F1011" s="231">
        <v>1</v>
      </c>
      <c r="G1011" s="236">
        <v>407.41</v>
      </c>
      <c r="H1011" s="236">
        <v>648.41</v>
      </c>
      <c r="I1011" s="236">
        <v>648.41</v>
      </c>
      <c r="J1011" s="226">
        <v>2</v>
      </c>
      <c r="L1011" s="11"/>
      <c r="M1011" s="236">
        <v>648.41</v>
      </c>
      <c r="N1011" s="236">
        <v>648.41</v>
      </c>
      <c r="O1011" s="11"/>
      <c r="P1011" s="236"/>
      <c r="Q1011" s="236"/>
      <c r="R1011" s="11">
        <v>1</v>
      </c>
      <c r="S1011" s="236">
        <v>648.41</v>
      </c>
      <c r="T1011" s="236">
        <v>648.41</v>
      </c>
      <c r="U1011" s="239"/>
      <c r="V1011" s="11"/>
      <c r="W1011" s="11"/>
      <c r="X1011" s="11"/>
      <c r="Y1011" s="11"/>
      <c r="Z1011" s="11"/>
      <c r="AA1011" s="11"/>
      <c r="AB1011" s="11"/>
      <c r="AC1011" s="11"/>
      <c r="AD1011" s="11"/>
    </row>
    <row r="1012" spans="1:30">
      <c r="A1012" s="55"/>
      <c r="B1012" s="11"/>
      <c r="C1012" s="11" t="s">
        <v>375</v>
      </c>
      <c r="D1012" s="11"/>
      <c r="E1012" s="11" t="s">
        <v>114</v>
      </c>
      <c r="F1012" s="231">
        <v>1</v>
      </c>
      <c r="G1012" s="236"/>
      <c r="H1012" s="236">
        <v>781.71</v>
      </c>
      <c r="I1012" s="236">
        <v>781.71</v>
      </c>
      <c r="J1012" s="226"/>
      <c r="L1012" s="11">
        <v>1</v>
      </c>
      <c r="M1012" s="236"/>
      <c r="N1012" s="236"/>
      <c r="O1012" s="11"/>
      <c r="P1012" s="236"/>
      <c r="Q1012" s="236"/>
      <c r="R1012" s="11">
        <v>1</v>
      </c>
      <c r="S1012" s="236">
        <v>781.71</v>
      </c>
      <c r="T1012" s="236">
        <v>781.71</v>
      </c>
      <c r="U1012" s="239"/>
      <c r="V1012" s="11"/>
      <c r="W1012" s="11"/>
      <c r="X1012" s="11"/>
      <c r="Y1012" s="11"/>
      <c r="Z1012" s="11"/>
      <c r="AA1012" s="11"/>
      <c r="AB1012" s="11"/>
      <c r="AC1012" s="11"/>
      <c r="AD1012" s="11"/>
    </row>
    <row r="1013" spans="1:30">
      <c r="A1013" s="55"/>
      <c r="B1013" s="11"/>
      <c r="C1013" s="11" t="s">
        <v>380</v>
      </c>
      <c r="D1013" s="11"/>
      <c r="E1013" s="11" t="s">
        <v>77</v>
      </c>
      <c r="F1013" s="231">
        <v>1</v>
      </c>
      <c r="G1013" s="236"/>
      <c r="H1013" s="236">
        <v>1150.55</v>
      </c>
      <c r="I1013" s="236">
        <v>1150.55</v>
      </c>
      <c r="J1013" s="226"/>
      <c r="L1013" s="11">
        <v>1</v>
      </c>
      <c r="M1013" s="236"/>
      <c r="N1013" s="236"/>
      <c r="O1013" s="11"/>
      <c r="P1013" s="236"/>
      <c r="Q1013" s="236"/>
      <c r="R1013" s="11">
        <v>1</v>
      </c>
      <c r="S1013" s="236">
        <v>1150.55</v>
      </c>
      <c r="T1013" s="236">
        <v>1150.55</v>
      </c>
      <c r="U1013" s="239"/>
      <c r="V1013" s="11"/>
      <c r="W1013" s="11"/>
      <c r="X1013" s="11"/>
      <c r="Y1013" s="11"/>
      <c r="Z1013" s="11"/>
      <c r="AA1013" s="11"/>
      <c r="AB1013" s="11"/>
      <c r="AC1013" s="11"/>
      <c r="AD1013" s="11"/>
    </row>
    <row r="1014" spans="1:30">
      <c r="A1014" s="55"/>
      <c r="B1014" s="11"/>
      <c r="C1014" s="11" t="s">
        <v>381</v>
      </c>
      <c r="D1014" s="11"/>
      <c r="E1014" s="11" t="s">
        <v>110</v>
      </c>
      <c r="F1014" s="231">
        <v>7</v>
      </c>
      <c r="G1014" s="236">
        <v>55.534999999999997</v>
      </c>
      <c r="H1014" s="236">
        <v>14843.29</v>
      </c>
      <c r="I1014" s="236">
        <v>2120.4699999999998</v>
      </c>
      <c r="J1014" s="226">
        <v>13</v>
      </c>
      <c r="L1014" s="11">
        <v>4</v>
      </c>
      <c r="M1014" s="236">
        <v>7297.44</v>
      </c>
      <c r="N1014" s="236">
        <v>2432.48</v>
      </c>
      <c r="O1014" s="11"/>
      <c r="P1014" s="236"/>
      <c r="Q1014" s="236"/>
      <c r="R1014" s="11">
        <v>7</v>
      </c>
      <c r="S1014" s="236">
        <v>14843.29</v>
      </c>
      <c r="T1014" s="236">
        <v>2120.4699999999998</v>
      </c>
      <c r="U1014" s="239"/>
      <c r="V1014" s="11"/>
      <c r="W1014" s="11"/>
      <c r="X1014" s="11"/>
      <c r="Y1014" s="11"/>
      <c r="Z1014" s="11"/>
      <c r="AA1014" s="11"/>
      <c r="AB1014" s="11"/>
      <c r="AC1014" s="11"/>
      <c r="AD1014" s="11"/>
    </row>
    <row r="1015" spans="1:30">
      <c r="A1015" s="55"/>
      <c r="B1015" s="11"/>
      <c r="C1015" s="11" t="s">
        <v>383</v>
      </c>
      <c r="D1015" s="11"/>
      <c r="E1015" s="11" t="s">
        <v>68</v>
      </c>
      <c r="F1015" s="231">
        <v>2</v>
      </c>
      <c r="G1015" s="236">
        <v>123.169090909091</v>
      </c>
      <c r="H1015" s="236">
        <v>4983.71</v>
      </c>
      <c r="I1015" s="236">
        <v>2491.855</v>
      </c>
      <c r="J1015" s="226">
        <v>12</v>
      </c>
      <c r="L1015" s="11"/>
      <c r="M1015" s="236">
        <v>4983.71</v>
      </c>
      <c r="N1015" s="236">
        <v>2491.855</v>
      </c>
      <c r="O1015" s="11"/>
      <c r="P1015" s="236"/>
      <c r="Q1015" s="236"/>
      <c r="R1015" s="11">
        <v>2</v>
      </c>
      <c r="S1015" s="236">
        <v>4983.71</v>
      </c>
      <c r="T1015" s="236">
        <v>2491.855</v>
      </c>
      <c r="U1015" s="239"/>
      <c r="V1015" s="11"/>
      <c r="W1015" s="11"/>
      <c r="X1015" s="11"/>
      <c r="Y1015" s="11"/>
      <c r="Z1015" s="11"/>
      <c r="AA1015" s="11"/>
      <c r="AB1015" s="11"/>
      <c r="AC1015" s="11"/>
      <c r="AD1015" s="11"/>
    </row>
    <row r="1016" spans="1:30">
      <c r="A1016" s="55"/>
      <c r="B1016" s="11"/>
      <c r="C1016" s="11" t="s">
        <v>386</v>
      </c>
      <c r="D1016" s="11"/>
      <c r="E1016" s="11" t="s">
        <v>163</v>
      </c>
      <c r="F1016" s="231">
        <v>13</v>
      </c>
      <c r="G1016" s="236">
        <v>575.25291514041498</v>
      </c>
      <c r="H1016" s="236">
        <v>114375.3</v>
      </c>
      <c r="I1016" s="236">
        <v>8798.1</v>
      </c>
      <c r="J1016" s="226">
        <v>12.8571428571429</v>
      </c>
      <c r="L1016" s="11">
        <v>6</v>
      </c>
      <c r="M1016" s="236">
        <v>67836.37</v>
      </c>
      <c r="N1016" s="236">
        <v>9690.91</v>
      </c>
      <c r="O1016" s="11"/>
      <c r="P1016" s="236"/>
      <c r="Q1016" s="236"/>
      <c r="R1016" s="11">
        <v>13</v>
      </c>
      <c r="S1016" s="236">
        <v>114375.3</v>
      </c>
      <c r="T1016" s="236">
        <v>8798.1</v>
      </c>
      <c r="U1016" s="239"/>
      <c r="V1016" s="11"/>
      <c r="W1016" s="11"/>
      <c r="X1016" s="11"/>
      <c r="Y1016" s="11"/>
      <c r="Z1016" s="11"/>
      <c r="AA1016" s="11"/>
      <c r="AB1016" s="11"/>
      <c r="AC1016" s="11"/>
      <c r="AD1016" s="11"/>
    </row>
    <row r="1017" spans="1:30">
      <c r="A1017" s="55"/>
      <c r="B1017" s="11"/>
      <c r="C1017" s="11" t="s">
        <v>392</v>
      </c>
      <c r="D1017" s="11"/>
      <c r="E1017" s="11" t="s">
        <v>393</v>
      </c>
      <c r="F1017" s="231">
        <v>1</v>
      </c>
      <c r="G1017" s="236">
        <v>40.284999999999997</v>
      </c>
      <c r="H1017" s="236">
        <v>483.42</v>
      </c>
      <c r="I1017" s="236">
        <v>483.42</v>
      </c>
      <c r="J1017" s="226">
        <v>13</v>
      </c>
      <c r="L1017" s="11"/>
      <c r="M1017" s="236">
        <v>483.42</v>
      </c>
      <c r="N1017" s="236">
        <v>483.42</v>
      </c>
      <c r="O1017" s="11"/>
      <c r="P1017" s="236"/>
      <c r="Q1017" s="236"/>
      <c r="R1017" s="11">
        <v>1</v>
      </c>
      <c r="S1017" s="236">
        <v>483.42</v>
      </c>
      <c r="T1017" s="236">
        <v>483.42</v>
      </c>
      <c r="U1017" s="239"/>
      <c r="V1017" s="11"/>
      <c r="W1017" s="11"/>
      <c r="X1017" s="11"/>
      <c r="Y1017" s="11"/>
      <c r="Z1017" s="11"/>
      <c r="AA1017" s="11"/>
      <c r="AB1017" s="11"/>
      <c r="AC1017" s="11"/>
      <c r="AD1017" s="11"/>
    </row>
    <row r="1018" spans="1:30">
      <c r="A1018" s="55"/>
      <c r="B1018" s="11"/>
      <c r="C1018" s="11" t="s">
        <v>398</v>
      </c>
      <c r="D1018" s="11"/>
      <c r="E1018" s="11" t="s">
        <v>310</v>
      </c>
      <c r="F1018" s="231">
        <v>1</v>
      </c>
      <c r="G1018" s="236">
        <v>90.1933333333333</v>
      </c>
      <c r="H1018" s="236">
        <v>541.16</v>
      </c>
      <c r="I1018" s="236">
        <v>541.16</v>
      </c>
      <c r="J1018" s="226">
        <v>7</v>
      </c>
      <c r="L1018" s="11"/>
      <c r="M1018" s="236">
        <v>541.16</v>
      </c>
      <c r="N1018" s="236">
        <v>541.16</v>
      </c>
      <c r="O1018" s="11"/>
      <c r="P1018" s="236"/>
      <c r="Q1018" s="236"/>
      <c r="R1018" s="11">
        <v>1</v>
      </c>
      <c r="S1018" s="236">
        <v>541.16</v>
      </c>
      <c r="T1018" s="236">
        <v>541.16</v>
      </c>
      <c r="U1018" s="239"/>
      <c r="V1018" s="11"/>
      <c r="W1018" s="11"/>
      <c r="X1018" s="11"/>
      <c r="Y1018" s="11"/>
      <c r="Z1018" s="11"/>
      <c r="AA1018" s="11"/>
      <c r="AB1018" s="11"/>
      <c r="AC1018" s="11"/>
      <c r="AD1018" s="11"/>
    </row>
    <row r="1019" spans="1:30">
      <c r="A1019" s="55"/>
      <c r="B1019" s="11"/>
      <c r="C1019" s="11" t="s">
        <v>402</v>
      </c>
      <c r="D1019" s="11"/>
      <c r="E1019" s="11" t="s">
        <v>100</v>
      </c>
      <c r="F1019" s="231">
        <v>2</v>
      </c>
      <c r="G1019" s="236"/>
      <c r="H1019" s="236">
        <v>7537.66</v>
      </c>
      <c r="I1019" s="236">
        <v>3768.83</v>
      </c>
      <c r="J1019" s="226"/>
      <c r="L1019" s="11"/>
      <c r="M1019" s="236">
        <v>7537.66</v>
      </c>
      <c r="N1019" s="236">
        <v>3768.83</v>
      </c>
      <c r="O1019" s="11"/>
      <c r="P1019" s="236"/>
      <c r="Q1019" s="236"/>
      <c r="R1019" s="11">
        <v>2</v>
      </c>
      <c r="S1019" s="236">
        <v>7537.66</v>
      </c>
      <c r="T1019" s="236">
        <v>3768.83</v>
      </c>
      <c r="U1019" s="239"/>
      <c r="V1019" s="11"/>
      <c r="W1019" s="11"/>
      <c r="X1019" s="11"/>
      <c r="Y1019" s="11"/>
      <c r="Z1019" s="11"/>
      <c r="AA1019" s="11"/>
      <c r="AB1019" s="11"/>
      <c r="AC1019" s="11"/>
      <c r="AD1019" s="11"/>
    </row>
    <row r="1020" spans="1:30">
      <c r="A1020" s="55"/>
      <c r="B1020" s="11"/>
      <c r="C1020" s="11" t="s">
        <v>403</v>
      </c>
      <c r="D1020" s="11"/>
      <c r="E1020" s="11" t="s">
        <v>274</v>
      </c>
      <c r="F1020" s="231">
        <v>2</v>
      </c>
      <c r="G1020" s="236"/>
      <c r="H1020" s="236">
        <v>22960.48</v>
      </c>
      <c r="I1020" s="236">
        <v>11480.24</v>
      </c>
      <c r="J1020" s="226"/>
      <c r="L1020" s="11">
        <v>2</v>
      </c>
      <c r="M1020" s="236"/>
      <c r="N1020" s="236"/>
      <c r="O1020" s="11"/>
      <c r="P1020" s="236"/>
      <c r="Q1020" s="236"/>
      <c r="R1020" s="11">
        <v>2</v>
      </c>
      <c r="S1020" s="236">
        <v>22960.48</v>
      </c>
      <c r="T1020" s="236">
        <v>11480.24</v>
      </c>
      <c r="U1020" s="239"/>
      <c r="V1020" s="11"/>
      <c r="W1020" s="11"/>
      <c r="X1020" s="11"/>
      <c r="Y1020" s="11"/>
      <c r="Z1020" s="11"/>
      <c r="AA1020" s="11"/>
      <c r="AB1020" s="11"/>
      <c r="AC1020" s="11"/>
      <c r="AD1020" s="11"/>
    </row>
    <row r="1021" spans="1:30">
      <c r="A1021" s="55"/>
      <c r="B1021" s="11"/>
      <c r="C1021" s="11" t="s">
        <v>404</v>
      </c>
      <c r="D1021" s="11"/>
      <c r="E1021" s="11" t="s">
        <v>282</v>
      </c>
      <c r="F1021" s="231">
        <v>1</v>
      </c>
      <c r="G1021" s="236"/>
      <c r="H1021" s="236">
        <v>55.92</v>
      </c>
      <c r="I1021" s="236">
        <v>55.92</v>
      </c>
      <c r="J1021" s="226"/>
      <c r="L1021" s="11">
        <v>1</v>
      </c>
      <c r="M1021" s="236"/>
      <c r="N1021" s="236"/>
      <c r="O1021" s="11"/>
      <c r="P1021" s="236"/>
      <c r="Q1021" s="236"/>
      <c r="R1021" s="11">
        <v>1</v>
      </c>
      <c r="S1021" s="236">
        <v>55.92</v>
      </c>
      <c r="T1021" s="236">
        <v>55.92</v>
      </c>
      <c r="U1021" s="239"/>
      <c r="V1021" s="11"/>
      <c r="W1021" s="11"/>
      <c r="X1021" s="11"/>
      <c r="Y1021" s="11"/>
      <c r="Z1021" s="11"/>
      <c r="AA1021" s="11"/>
      <c r="AB1021" s="11"/>
      <c r="AC1021" s="11"/>
      <c r="AD1021" s="11"/>
    </row>
    <row r="1022" spans="1:30">
      <c r="A1022" s="55"/>
      <c r="B1022" s="11"/>
      <c r="C1022" s="11" t="s">
        <v>416</v>
      </c>
      <c r="D1022" s="11"/>
      <c r="E1022" s="11" t="s">
        <v>356</v>
      </c>
      <c r="F1022" s="231">
        <v>2</v>
      </c>
      <c r="G1022" s="236">
        <v>53.246363636363597</v>
      </c>
      <c r="H1022" s="236">
        <v>9236.7099999999991</v>
      </c>
      <c r="I1022" s="236">
        <v>4618.3549999999996</v>
      </c>
      <c r="J1022" s="226">
        <v>12</v>
      </c>
      <c r="L1022" s="11">
        <v>1</v>
      </c>
      <c r="M1022" s="236">
        <v>585.71</v>
      </c>
      <c r="N1022" s="236">
        <v>585.71</v>
      </c>
      <c r="O1022" s="11"/>
      <c r="P1022" s="236"/>
      <c r="Q1022" s="236"/>
      <c r="R1022" s="11">
        <v>2</v>
      </c>
      <c r="S1022" s="236">
        <v>9236.7099999999991</v>
      </c>
      <c r="T1022" s="236">
        <v>4618.3549999999996</v>
      </c>
      <c r="U1022" s="239"/>
      <c r="V1022" s="11"/>
      <c r="W1022" s="11"/>
      <c r="X1022" s="11"/>
      <c r="Y1022" s="11"/>
      <c r="Z1022" s="11"/>
      <c r="AA1022" s="11"/>
      <c r="AB1022" s="11"/>
      <c r="AC1022" s="11"/>
      <c r="AD1022" s="11"/>
    </row>
    <row r="1023" spans="1:30">
      <c r="A1023" s="55"/>
      <c r="B1023" s="11"/>
      <c r="C1023" s="11" t="s">
        <v>420</v>
      </c>
      <c r="D1023" s="11"/>
      <c r="E1023" s="11" t="s">
        <v>376</v>
      </c>
      <c r="F1023" s="231">
        <v>7</v>
      </c>
      <c r="G1023" s="236">
        <v>173.66689393939399</v>
      </c>
      <c r="H1023" s="236">
        <v>20765.47</v>
      </c>
      <c r="I1023" s="236">
        <v>2966.4957142857102</v>
      </c>
      <c r="J1023" s="226">
        <v>11.25</v>
      </c>
      <c r="L1023" s="11">
        <v>3</v>
      </c>
      <c r="M1023" s="236">
        <v>6353.33</v>
      </c>
      <c r="N1023" s="236">
        <v>1588.3325</v>
      </c>
      <c r="O1023" s="11"/>
      <c r="P1023" s="236"/>
      <c r="Q1023" s="236"/>
      <c r="R1023" s="11">
        <v>7</v>
      </c>
      <c r="S1023" s="236">
        <v>20765.47</v>
      </c>
      <c r="T1023" s="236">
        <v>2966.4957142857102</v>
      </c>
      <c r="U1023" s="239"/>
      <c r="V1023" s="11"/>
      <c r="W1023" s="11"/>
      <c r="X1023" s="11"/>
      <c r="Y1023" s="11"/>
      <c r="Z1023" s="11"/>
      <c r="AA1023" s="11"/>
      <c r="AB1023" s="11"/>
      <c r="AC1023" s="11"/>
      <c r="AD1023" s="11"/>
    </row>
    <row r="1024" spans="1:30">
      <c r="A1024" s="55"/>
      <c r="B1024" s="11"/>
      <c r="C1024" s="11" t="s">
        <v>422</v>
      </c>
      <c r="D1024" s="11"/>
      <c r="E1024" s="11" t="s">
        <v>212</v>
      </c>
      <c r="F1024" s="231">
        <v>1</v>
      </c>
      <c r="G1024" s="236"/>
      <c r="H1024" s="236">
        <v>679.29</v>
      </c>
      <c r="I1024" s="236">
        <v>679.29</v>
      </c>
      <c r="J1024" s="226"/>
      <c r="L1024" s="11">
        <v>1</v>
      </c>
      <c r="M1024" s="236"/>
      <c r="N1024" s="236"/>
      <c r="O1024" s="11"/>
      <c r="P1024" s="236"/>
      <c r="Q1024" s="236"/>
      <c r="R1024" s="11">
        <v>1</v>
      </c>
      <c r="S1024" s="236">
        <v>679.29</v>
      </c>
      <c r="T1024" s="236">
        <v>679.29</v>
      </c>
      <c r="U1024" s="239"/>
      <c r="V1024" s="11"/>
      <c r="W1024" s="11"/>
      <c r="X1024" s="11"/>
      <c r="Y1024" s="11"/>
      <c r="Z1024" s="11"/>
      <c r="AA1024" s="11"/>
      <c r="AB1024" s="11"/>
      <c r="AC1024" s="11"/>
      <c r="AD1024" s="11"/>
    </row>
    <row r="1025" spans="1:30">
      <c r="A1025" s="55"/>
      <c r="B1025" s="11"/>
      <c r="C1025" s="11" t="s">
        <v>423</v>
      </c>
      <c r="D1025" s="11"/>
      <c r="E1025" s="11" t="s">
        <v>279</v>
      </c>
      <c r="F1025" s="231">
        <v>2</v>
      </c>
      <c r="G1025" s="236"/>
      <c r="H1025" s="236">
        <v>1171.33</v>
      </c>
      <c r="I1025" s="236">
        <v>585.66499999999996</v>
      </c>
      <c r="J1025" s="226"/>
      <c r="L1025" s="11">
        <v>2</v>
      </c>
      <c r="M1025" s="236"/>
      <c r="N1025" s="236"/>
      <c r="O1025" s="11"/>
      <c r="P1025" s="236"/>
      <c r="Q1025" s="236"/>
      <c r="R1025" s="11">
        <v>2</v>
      </c>
      <c r="S1025" s="236">
        <v>1171.33</v>
      </c>
      <c r="T1025" s="236">
        <v>585.66499999999996</v>
      </c>
      <c r="U1025" s="239"/>
      <c r="V1025" s="11"/>
      <c r="W1025" s="11"/>
      <c r="X1025" s="11"/>
      <c r="Y1025" s="11"/>
      <c r="Z1025" s="11"/>
      <c r="AA1025" s="11"/>
      <c r="AB1025" s="11"/>
      <c r="AC1025" s="11"/>
      <c r="AD1025" s="11"/>
    </row>
    <row r="1026" spans="1:30">
      <c r="A1026" s="55"/>
      <c r="B1026" s="11"/>
      <c r="C1026" s="11" t="s">
        <v>431</v>
      </c>
      <c r="D1026" s="11"/>
      <c r="E1026" s="11" t="s">
        <v>432</v>
      </c>
      <c r="F1026" s="231">
        <v>1</v>
      </c>
      <c r="G1026" s="236">
        <v>57.061818181818197</v>
      </c>
      <c r="H1026" s="236">
        <v>627.67999999999995</v>
      </c>
      <c r="I1026" s="236">
        <v>627.67999999999995</v>
      </c>
      <c r="J1026" s="226">
        <v>12</v>
      </c>
      <c r="L1026" s="11"/>
      <c r="M1026" s="236">
        <v>627.67999999999995</v>
      </c>
      <c r="N1026" s="236">
        <v>627.67999999999995</v>
      </c>
      <c r="O1026" s="11"/>
      <c r="P1026" s="236"/>
      <c r="Q1026" s="236"/>
      <c r="R1026" s="11">
        <v>1</v>
      </c>
      <c r="S1026" s="236">
        <v>627.67999999999995</v>
      </c>
      <c r="T1026" s="236">
        <v>627.67999999999995</v>
      </c>
      <c r="U1026" s="239"/>
      <c r="V1026" s="11"/>
      <c r="W1026" s="11"/>
      <c r="X1026" s="11"/>
      <c r="Y1026" s="11"/>
      <c r="Z1026" s="11"/>
      <c r="AA1026" s="11"/>
      <c r="AB1026" s="11"/>
      <c r="AC1026" s="11"/>
      <c r="AD1026" s="11"/>
    </row>
    <row r="1027" spans="1:30">
      <c r="A1027" s="55"/>
      <c r="B1027" s="11"/>
      <c r="C1027" s="11" t="s">
        <v>436</v>
      </c>
      <c r="D1027" s="11"/>
      <c r="E1027" s="11" t="s">
        <v>165</v>
      </c>
      <c r="F1027" s="231">
        <v>5</v>
      </c>
      <c r="G1027" s="236">
        <v>224.21833333333299</v>
      </c>
      <c r="H1027" s="236">
        <v>8953.16</v>
      </c>
      <c r="I1027" s="236">
        <v>1790.6320000000001</v>
      </c>
      <c r="J1027" s="226">
        <v>19</v>
      </c>
      <c r="L1027" s="11">
        <v>3</v>
      </c>
      <c r="M1027" s="236">
        <v>5043.96</v>
      </c>
      <c r="N1027" s="236">
        <v>2521.98</v>
      </c>
      <c r="O1027" s="11"/>
      <c r="P1027" s="236"/>
      <c r="Q1027" s="236"/>
      <c r="R1027" s="11">
        <v>5</v>
      </c>
      <c r="S1027" s="236">
        <v>8953.16</v>
      </c>
      <c r="T1027" s="236">
        <v>1790.6320000000001</v>
      </c>
      <c r="U1027" s="239"/>
      <c r="V1027" s="11"/>
      <c r="W1027" s="11"/>
      <c r="X1027" s="11"/>
      <c r="Y1027" s="11"/>
      <c r="Z1027" s="11"/>
      <c r="AA1027" s="11"/>
      <c r="AB1027" s="11"/>
      <c r="AC1027" s="11"/>
      <c r="AD1027" s="11"/>
    </row>
    <row r="1028" spans="1:30">
      <c r="A1028" s="55"/>
      <c r="B1028" s="11"/>
      <c r="C1028" s="11" t="s">
        <v>437</v>
      </c>
      <c r="D1028" s="11"/>
      <c r="E1028" s="11" t="s">
        <v>438</v>
      </c>
      <c r="F1028" s="231">
        <v>2</v>
      </c>
      <c r="G1028" s="236"/>
      <c r="H1028" s="236">
        <v>6308.64</v>
      </c>
      <c r="I1028" s="236">
        <v>3154.32</v>
      </c>
      <c r="J1028" s="226"/>
      <c r="L1028" s="11">
        <v>1</v>
      </c>
      <c r="M1028" s="236">
        <v>5744.69</v>
      </c>
      <c r="N1028" s="236">
        <v>5744.69</v>
      </c>
      <c r="O1028" s="11"/>
      <c r="P1028" s="236"/>
      <c r="Q1028" s="236"/>
      <c r="R1028" s="11">
        <v>2</v>
      </c>
      <c r="S1028" s="236">
        <v>6308.64</v>
      </c>
      <c r="T1028" s="236">
        <v>3154.32</v>
      </c>
      <c r="U1028" s="239"/>
      <c r="V1028" s="11"/>
      <c r="W1028" s="11"/>
      <c r="X1028" s="11"/>
      <c r="Y1028" s="11"/>
      <c r="Z1028" s="11"/>
      <c r="AA1028" s="11"/>
      <c r="AB1028" s="11"/>
      <c r="AC1028" s="11"/>
      <c r="AD1028" s="11"/>
    </row>
    <row r="1029" spans="1:30">
      <c r="A1029" s="55"/>
      <c r="B1029" s="11"/>
      <c r="C1029" s="11" t="s">
        <v>446</v>
      </c>
      <c r="D1029" s="11"/>
      <c r="E1029" s="11" t="s">
        <v>191</v>
      </c>
      <c r="F1029" s="231">
        <v>1</v>
      </c>
      <c r="G1029" s="236">
        <v>606.74400000000003</v>
      </c>
      <c r="H1029" s="236">
        <v>3033.72</v>
      </c>
      <c r="I1029" s="236">
        <v>3033.72</v>
      </c>
      <c r="J1029" s="226">
        <v>6</v>
      </c>
      <c r="L1029" s="11"/>
      <c r="M1029" s="236">
        <v>3033.72</v>
      </c>
      <c r="N1029" s="236">
        <v>3033.72</v>
      </c>
      <c r="O1029" s="11"/>
      <c r="P1029" s="236"/>
      <c r="Q1029" s="236"/>
      <c r="R1029" s="11">
        <v>1</v>
      </c>
      <c r="S1029" s="236">
        <v>3033.72</v>
      </c>
      <c r="T1029" s="236">
        <v>3033.72</v>
      </c>
      <c r="U1029" s="239"/>
      <c r="V1029" s="11"/>
      <c r="W1029" s="11"/>
      <c r="X1029" s="11"/>
      <c r="Y1029" s="11"/>
      <c r="Z1029" s="11"/>
      <c r="AA1029" s="11"/>
      <c r="AB1029" s="11"/>
      <c r="AC1029" s="11"/>
      <c r="AD1029" s="11"/>
    </row>
    <row r="1030" spans="1:30">
      <c r="A1030" s="55"/>
      <c r="B1030" s="11"/>
      <c r="C1030" s="11" t="s">
        <v>449</v>
      </c>
      <c r="D1030" s="11"/>
      <c r="E1030" s="11" t="s">
        <v>450</v>
      </c>
      <c r="F1030" s="231">
        <v>3</v>
      </c>
      <c r="G1030" s="236"/>
      <c r="H1030" s="236">
        <v>3596.94</v>
      </c>
      <c r="I1030" s="236">
        <v>1198.98</v>
      </c>
      <c r="J1030" s="226"/>
      <c r="L1030" s="11">
        <v>2</v>
      </c>
      <c r="M1030" s="236">
        <v>2785.28</v>
      </c>
      <c r="N1030" s="236">
        <v>2785.28</v>
      </c>
      <c r="O1030" s="11"/>
      <c r="P1030" s="236"/>
      <c r="Q1030" s="236"/>
      <c r="R1030" s="11">
        <v>3</v>
      </c>
      <c r="S1030" s="236">
        <v>3596.94</v>
      </c>
      <c r="T1030" s="236">
        <v>1198.98</v>
      </c>
      <c r="U1030" s="239"/>
      <c r="V1030" s="11"/>
      <c r="W1030" s="11"/>
      <c r="X1030" s="11"/>
      <c r="Y1030" s="11"/>
      <c r="Z1030" s="11"/>
      <c r="AA1030" s="11"/>
      <c r="AB1030" s="11"/>
      <c r="AC1030" s="11"/>
      <c r="AD1030" s="11"/>
    </row>
    <row r="1031" spans="1:30">
      <c r="A1031" s="55"/>
      <c r="B1031" s="11"/>
      <c r="C1031" s="11" t="s">
        <v>453</v>
      </c>
      <c r="D1031" s="11"/>
      <c r="E1031" s="11" t="s">
        <v>91</v>
      </c>
      <c r="F1031" s="231">
        <v>18</v>
      </c>
      <c r="G1031" s="236">
        <v>307.56741414141402</v>
      </c>
      <c r="H1031" s="236">
        <v>50852.21</v>
      </c>
      <c r="I1031" s="236">
        <v>2825.1227777777799</v>
      </c>
      <c r="J1031" s="226">
        <v>14</v>
      </c>
      <c r="L1031" s="11">
        <v>8</v>
      </c>
      <c r="M1031" s="236">
        <v>44374.41</v>
      </c>
      <c r="N1031" s="236">
        <v>4437.4409999999998</v>
      </c>
      <c r="O1031" s="11"/>
      <c r="P1031" s="236"/>
      <c r="Q1031" s="236"/>
      <c r="R1031" s="11">
        <v>18</v>
      </c>
      <c r="S1031" s="236">
        <v>50852.21</v>
      </c>
      <c r="T1031" s="236">
        <v>2825.1227777777799</v>
      </c>
      <c r="U1031" s="239"/>
      <c r="V1031" s="11"/>
      <c r="W1031" s="11"/>
      <c r="X1031" s="11"/>
      <c r="Y1031" s="11"/>
      <c r="Z1031" s="11"/>
      <c r="AA1031" s="11"/>
      <c r="AB1031" s="11"/>
      <c r="AC1031" s="11"/>
      <c r="AD1031" s="11"/>
    </row>
    <row r="1032" spans="1:30">
      <c r="A1032" s="55"/>
      <c r="B1032" s="11"/>
      <c r="C1032" s="11" t="s">
        <v>455</v>
      </c>
      <c r="D1032" s="11"/>
      <c r="E1032" s="11" t="s">
        <v>280</v>
      </c>
      <c r="F1032" s="231">
        <v>3</v>
      </c>
      <c r="G1032" s="236">
        <v>157.18181818181799</v>
      </c>
      <c r="H1032" s="236">
        <v>7356.18</v>
      </c>
      <c r="I1032" s="236">
        <v>2452.06</v>
      </c>
      <c r="J1032" s="226">
        <v>12</v>
      </c>
      <c r="L1032" s="11">
        <v>2</v>
      </c>
      <c r="M1032" s="236">
        <v>1886</v>
      </c>
      <c r="N1032" s="236">
        <v>1886</v>
      </c>
      <c r="O1032" s="11"/>
      <c r="P1032" s="236"/>
      <c r="Q1032" s="236"/>
      <c r="R1032" s="11">
        <v>3</v>
      </c>
      <c r="S1032" s="236">
        <v>7356.18</v>
      </c>
      <c r="T1032" s="236">
        <v>2452.06</v>
      </c>
      <c r="U1032" s="239"/>
      <c r="V1032" s="11"/>
      <c r="W1032" s="11"/>
      <c r="X1032" s="11"/>
      <c r="Y1032" s="11"/>
      <c r="Z1032" s="11"/>
      <c r="AA1032" s="11"/>
      <c r="AB1032" s="11"/>
      <c r="AC1032" s="11"/>
      <c r="AD1032" s="11"/>
    </row>
    <row r="1033" spans="1:30">
      <c r="A1033" s="55"/>
      <c r="B1033" s="11"/>
      <c r="C1033" s="11" t="s">
        <v>461</v>
      </c>
      <c r="D1033" s="11"/>
      <c r="E1033" s="11" t="s">
        <v>462</v>
      </c>
      <c r="F1033" s="231">
        <v>1</v>
      </c>
      <c r="G1033" s="236">
        <v>126.67749999999999</v>
      </c>
      <c r="H1033" s="236">
        <v>1520.13</v>
      </c>
      <c r="I1033" s="236">
        <v>1520.13</v>
      </c>
      <c r="J1033" s="226">
        <v>13</v>
      </c>
      <c r="L1033" s="11"/>
      <c r="M1033" s="236">
        <v>1520.13</v>
      </c>
      <c r="N1033" s="236">
        <v>1520.13</v>
      </c>
      <c r="O1033" s="11"/>
      <c r="P1033" s="236"/>
      <c r="Q1033" s="236"/>
      <c r="R1033" s="11">
        <v>1</v>
      </c>
      <c r="S1033" s="236">
        <v>1520.13</v>
      </c>
      <c r="T1033" s="236">
        <v>1520.13</v>
      </c>
      <c r="U1033" s="239"/>
      <c r="V1033" s="11"/>
      <c r="W1033" s="11"/>
      <c r="X1033" s="11"/>
      <c r="Y1033" s="11"/>
      <c r="Z1033" s="11"/>
      <c r="AA1033" s="11"/>
      <c r="AB1033" s="11"/>
      <c r="AC1033" s="11"/>
      <c r="AD1033" s="11"/>
    </row>
    <row r="1034" spans="1:30">
      <c r="A1034" s="55"/>
      <c r="B1034" s="11"/>
      <c r="C1034" s="11" t="s">
        <v>652</v>
      </c>
      <c r="D1034" s="11"/>
      <c r="E1034" s="11" t="s">
        <v>462</v>
      </c>
      <c r="F1034" s="231">
        <v>3</v>
      </c>
      <c r="G1034" s="236">
        <v>100.7525</v>
      </c>
      <c r="H1034" s="236">
        <v>4926.8500000000004</v>
      </c>
      <c r="I1034" s="236">
        <v>1642.2833333333299</v>
      </c>
      <c r="J1034" s="226">
        <v>13</v>
      </c>
      <c r="L1034" s="11">
        <v>2</v>
      </c>
      <c r="M1034" s="236">
        <v>1209.03</v>
      </c>
      <c r="N1034" s="236">
        <v>1209.03</v>
      </c>
      <c r="O1034" s="11"/>
      <c r="P1034" s="236"/>
      <c r="Q1034" s="236"/>
      <c r="R1034" s="11">
        <v>3</v>
      </c>
      <c r="S1034" s="236">
        <v>4926.8500000000004</v>
      </c>
      <c r="T1034" s="236">
        <v>1642.2833333333299</v>
      </c>
      <c r="U1034" s="239"/>
      <c r="V1034" s="11"/>
      <c r="W1034" s="11"/>
      <c r="X1034" s="11"/>
      <c r="Y1034" s="11"/>
      <c r="Z1034" s="11"/>
      <c r="AA1034" s="11"/>
      <c r="AB1034" s="11"/>
      <c r="AC1034" s="11"/>
      <c r="AD1034" s="11"/>
    </row>
    <row r="1035" spans="1:30">
      <c r="A1035" s="55"/>
      <c r="B1035" s="11"/>
      <c r="C1035" s="11" t="s">
        <v>469</v>
      </c>
      <c r="D1035" s="11"/>
      <c r="E1035" s="11" t="s">
        <v>234</v>
      </c>
      <c r="F1035" s="231">
        <v>4</v>
      </c>
      <c r="G1035" s="236">
        <v>379.46461111111103</v>
      </c>
      <c r="H1035" s="236">
        <v>6967.06</v>
      </c>
      <c r="I1035" s="236">
        <v>1741.7650000000001</v>
      </c>
      <c r="J1035" s="226">
        <v>8.3333333333333304</v>
      </c>
      <c r="L1035" s="11"/>
      <c r="M1035" s="236">
        <v>6967.06</v>
      </c>
      <c r="N1035" s="236">
        <v>1741.7650000000001</v>
      </c>
      <c r="O1035" s="11"/>
      <c r="P1035" s="236"/>
      <c r="Q1035" s="236"/>
      <c r="R1035" s="11">
        <v>4</v>
      </c>
      <c r="S1035" s="236">
        <v>6967.06</v>
      </c>
      <c r="T1035" s="236">
        <v>1741.7650000000001</v>
      </c>
      <c r="U1035" s="239"/>
      <c r="V1035" s="11"/>
      <c r="W1035" s="11"/>
      <c r="X1035" s="11"/>
      <c r="Y1035" s="11"/>
      <c r="Z1035" s="11"/>
      <c r="AA1035" s="11"/>
      <c r="AB1035" s="11"/>
      <c r="AC1035" s="11"/>
      <c r="AD1035" s="11"/>
    </row>
    <row r="1036" spans="1:30">
      <c r="A1036" s="55"/>
      <c r="B1036" s="11"/>
      <c r="C1036" s="11" t="s">
        <v>472</v>
      </c>
      <c r="D1036" s="11"/>
      <c r="E1036" s="11" t="s">
        <v>70</v>
      </c>
      <c r="F1036" s="231">
        <v>1</v>
      </c>
      <c r="G1036" s="236">
        <v>21.132000000000001</v>
      </c>
      <c r="H1036" s="236">
        <v>126.66</v>
      </c>
      <c r="I1036" s="236">
        <v>126.66</v>
      </c>
      <c r="J1036" s="226">
        <v>6</v>
      </c>
      <c r="L1036" s="11"/>
      <c r="M1036" s="236">
        <v>126.66</v>
      </c>
      <c r="N1036" s="236">
        <v>126.66</v>
      </c>
      <c r="O1036" s="11"/>
      <c r="P1036" s="236"/>
      <c r="Q1036" s="236"/>
      <c r="R1036" s="11">
        <v>1</v>
      </c>
      <c r="S1036" s="236">
        <v>126.66</v>
      </c>
      <c r="T1036" s="236">
        <v>126.66</v>
      </c>
      <c r="U1036" s="239"/>
      <c r="V1036" s="11"/>
      <c r="W1036" s="11"/>
      <c r="X1036" s="11"/>
      <c r="Y1036" s="11"/>
      <c r="Z1036" s="11"/>
      <c r="AA1036" s="11"/>
      <c r="AB1036" s="11"/>
      <c r="AC1036" s="11"/>
      <c r="AD1036" s="11"/>
    </row>
    <row r="1037" spans="1:30">
      <c r="A1037" s="55"/>
      <c r="B1037" s="11"/>
      <c r="C1037" s="11" t="s">
        <v>474</v>
      </c>
      <c r="D1037" s="11"/>
      <c r="E1037" s="11" t="s">
        <v>153</v>
      </c>
      <c r="F1037" s="231">
        <v>3</v>
      </c>
      <c r="G1037" s="236"/>
      <c r="H1037" s="236">
        <v>2992.55</v>
      </c>
      <c r="I1037" s="236">
        <v>997.51666666666699</v>
      </c>
      <c r="J1037" s="226"/>
      <c r="L1037" s="11">
        <v>3</v>
      </c>
      <c r="M1037" s="236"/>
      <c r="N1037" s="236"/>
      <c r="O1037" s="11"/>
      <c r="P1037" s="236"/>
      <c r="Q1037" s="236"/>
      <c r="R1037" s="11">
        <v>3</v>
      </c>
      <c r="S1037" s="236">
        <v>2992.55</v>
      </c>
      <c r="T1037" s="236">
        <v>997.51666666666699</v>
      </c>
      <c r="U1037" s="239"/>
      <c r="V1037" s="11"/>
      <c r="W1037" s="11"/>
      <c r="X1037" s="11"/>
      <c r="Y1037" s="11"/>
      <c r="Z1037" s="11"/>
      <c r="AA1037" s="11"/>
      <c r="AB1037" s="11"/>
      <c r="AC1037" s="11"/>
      <c r="AD1037" s="11"/>
    </row>
    <row r="1038" spans="1:30">
      <c r="A1038" s="55"/>
      <c r="B1038" s="11"/>
      <c r="C1038" s="11" t="s">
        <v>479</v>
      </c>
      <c r="D1038" s="11"/>
      <c r="E1038" s="11" t="s">
        <v>442</v>
      </c>
      <c r="F1038" s="231">
        <v>4</v>
      </c>
      <c r="G1038" s="236">
        <v>614.699166666667</v>
      </c>
      <c r="H1038" s="236">
        <v>9847.0499999999993</v>
      </c>
      <c r="I1038" s="236">
        <v>2461.7624999999998</v>
      </c>
      <c r="J1038" s="226">
        <v>13</v>
      </c>
      <c r="L1038" s="11">
        <v>3</v>
      </c>
      <c r="M1038" s="236">
        <v>7917.55</v>
      </c>
      <c r="N1038" s="236">
        <v>7917.55</v>
      </c>
      <c r="O1038" s="11"/>
      <c r="P1038" s="236"/>
      <c r="Q1038" s="236"/>
      <c r="R1038" s="11">
        <v>4</v>
      </c>
      <c r="S1038" s="236">
        <v>9847.0499999999993</v>
      </c>
      <c r="T1038" s="236">
        <v>2461.7624999999998</v>
      </c>
      <c r="U1038" s="239"/>
      <c r="V1038" s="11"/>
      <c r="W1038" s="11"/>
      <c r="X1038" s="11"/>
      <c r="Y1038" s="11"/>
      <c r="Z1038" s="11"/>
      <c r="AA1038" s="11"/>
      <c r="AB1038" s="11"/>
      <c r="AC1038" s="11"/>
      <c r="AD1038" s="11"/>
    </row>
    <row r="1039" spans="1:30">
      <c r="A1039" s="55"/>
      <c r="B1039" s="11"/>
      <c r="C1039" s="11" t="s">
        <v>482</v>
      </c>
      <c r="D1039" s="11"/>
      <c r="E1039" s="11" t="s">
        <v>212</v>
      </c>
      <c r="F1039" s="231">
        <v>1</v>
      </c>
      <c r="G1039" s="236">
        <v>149.933333333333</v>
      </c>
      <c r="H1039" s="236">
        <v>1448.2</v>
      </c>
      <c r="I1039" s="236">
        <v>1448.2</v>
      </c>
      <c r="J1039" s="226">
        <v>13</v>
      </c>
      <c r="L1039" s="11"/>
      <c r="M1039" s="236">
        <v>1448.2</v>
      </c>
      <c r="N1039" s="236">
        <v>1448.2</v>
      </c>
      <c r="O1039" s="11"/>
      <c r="P1039" s="236"/>
      <c r="Q1039" s="236"/>
      <c r="R1039" s="11">
        <v>1</v>
      </c>
      <c r="S1039" s="236">
        <v>1448.2</v>
      </c>
      <c r="T1039" s="236">
        <v>1448.2</v>
      </c>
      <c r="U1039" s="239"/>
      <c r="V1039" s="11"/>
      <c r="W1039" s="11"/>
      <c r="X1039" s="11"/>
      <c r="Y1039" s="11"/>
      <c r="Z1039" s="11"/>
      <c r="AA1039" s="11"/>
      <c r="AB1039" s="11"/>
      <c r="AC1039" s="11"/>
      <c r="AD1039" s="11"/>
    </row>
    <row r="1040" spans="1:30">
      <c r="A1040" s="55"/>
      <c r="B1040" s="11"/>
      <c r="C1040" s="11" t="s">
        <v>483</v>
      </c>
      <c r="D1040" s="11"/>
      <c r="E1040" s="11" t="s">
        <v>98</v>
      </c>
      <c r="F1040" s="231">
        <v>6</v>
      </c>
      <c r="G1040" s="236">
        <v>287.82875000000001</v>
      </c>
      <c r="H1040" s="236">
        <v>9922.51</v>
      </c>
      <c r="I1040" s="236">
        <v>1653.75166666667</v>
      </c>
      <c r="J1040" s="226">
        <v>13</v>
      </c>
      <c r="L1040" s="11">
        <v>3</v>
      </c>
      <c r="M1040" s="236">
        <v>7852.58</v>
      </c>
      <c r="N1040" s="236">
        <v>2617.5266666666698</v>
      </c>
      <c r="O1040" s="11">
        <v>1</v>
      </c>
      <c r="P1040" s="236">
        <v>441.53</v>
      </c>
      <c r="Q1040" s="236">
        <v>441.53</v>
      </c>
      <c r="R1040" s="11">
        <v>5</v>
      </c>
      <c r="S1040" s="236">
        <v>9480.98</v>
      </c>
      <c r="T1040" s="236">
        <v>1896.1959999999999</v>
      </c>
      <c r="U1040" s="239"/>
      <c r="V1040" s="11"/>
      <c r="W1040" s="11"/>
      <c r="X1040" s="11"/>
      <c r="Y1040" s="11"/>
      <c r="Z1040" s="11"/>
      <c r="AA1040" s="11"/>
      <c r="AB1040" s="11"/>
      <c r="AC1040" s="11"/>
      <c r="AD1040" s="11"/>
    </row>
    <row r="1041" spans="1:30">
      <c r="A1041" s="55"/>
      <c r="B1041" s="11"/>
      <c r="C1041" s="11" t="s">
        <v>490</v>
      </c>
      <c r="D1041" s="11"/>
      <c r="E1041" s="11" t="s">
        <v>95</v>
      </c>
      <c r="F1041" s="231">
        <v>1</v>
      </c>
      <c r="G1041" s="236"/>
      <c r="H1041" s="236">
        <v>1005.49</v>
      </c>
      <c r="I1041" s="236">
        <v>1005.49</v>
      </c>
      <c r="J1041" s="226"/>
      <c r="L1041" s="11">
        <v>1</v>
      </c>
      <c r="M1041" s="236"/>
      <c r="N1041" s="236"/>
      <c r="O1041" s="11"/>
      <c r="P1041" s="236"/>
      <c r="Q1041" s="236"/>
      <c r="R1041" s="11">
        <v>1</v>
      </c>
      <c r="S1041" s="236">
        <v>1005.49</v>
      </c>
      <c r="T1041" s="236">
        <v>1005.49</v>
      </c>
      <c r="U1041" s="239"/>
      <c r="V1041" s="11"/>
      <c r="W1041" s="11"/>
      <c r="X1041" s="11"/>
      <c r="Y1041" s="11"/>
      <c r="Z1041" s="11"/>
      <c r="AA1041" s="11"/>
      <c r="AB1041" s="11"/>
      <c r="AC1041" s="11"/>
      <c r="AD1041" s="11"/>
    </row>
    <row r="1042" spans="1:30">
      <c r="A1042" s="55"/>
      <c r="B1042" s="11"/>
      <c r="C1042" s="11" t="s">
        <v>492</v>
      </c>
      <c r="D1042" s="11"/>
      <c r="E1042" s="11" t="s">
        <v>64</v>
      </c>
      <c r="F1042" s="231">
        <v>8</v>
      </c>
      <c r="G1042" s="236">
        <v>201.42674848484799</v>
      </c>
      <c r="H1042" s="236">
        <v>13847.75</v>
      </c>
      <c r="I1042" s="236">
        <v>1730.96875</v>
      </c>
      <c r="J1042" s="226">
        <v>10</v>
      </c>
      <c r="L1042" s="11">
        <v>3</v>
      </c>
      <c r="M1042" s="236">
        <v>9530.2800000000007</v>
      </c>
      <c r="N1042" s="236">
        <v>1906.056</v>
      </c>
      <c r="O1042" s="11"/>
      <c r="P1042" s="236"/>
      <c r="Q1042" s="236"/>
      <c r="R1042" s="11">
        <v>8</v>
      </c>
      <c r="S1042" s="236">
        <v>13847.75</v>
      </c>
      <c r="T1042" s="236">
        <v>1730.96875</v>
      </c>
      <c r="U1042" s="239"/>
      <c r="V1042" s="11"/>
      <c r="W1042" s="11"/>
      <c r="X1042" s="11"/>
      <c r="Y1042" s="11"/>
      <c r="Z1042" s="11"/>
      <c r="AA1042" s="11"/>
      <c r="AB1042" s="11"/>
      <c r="AC1042" s="11"/>
      <c r="AD1042" s="11"/>
    </row>
    <row r="1043" spans="1:30">
      <c r="A1043" s="55"/>
      <c r="B1043" s="11"/>
      <c r="C1043" s="11" t="s">
        <v>496</v>
      </c>
      <c r="D1043" s="11"/>
      <c r="E1043" s="11" t="s">
        <v>357</v>
      </c>
      <c r="F1043" s="231">
        <v>3</v>
      </c>
      <c r="G1043" s="236">
        <v>132.82749999999999</v>
      </c>
      <c r="H1043" s="236">
        <v>4086.1</v>
      </c>
      <c r="I1043" s="236">
        <v>1362.0333333333299</v>
      </c>
      <c r="J1043" s="226">
        <v>12</v>
      </c>
      <c r="L1043" s="11"/>
      <c r="M1043" s="236">
        <v>4086.1</v>
      </c>
      <c r="N1043" s="236">
        <v>1362.0333333333299</v>
      </c>
      <c r="O1043" s="11"/>
      <c r="P1043" s="236"/>
      <c r="Q1043" s="236"/>
      <c r="R1043" s="11">
        <v>3</v>
      </c>
      <c r="S1043" s="236">
        <v>4086.1</v>
      </c>
      <c r="T1043" s="236">
        <v>1362.0333333333299</v>
      </c>
      <c r="U1043" s="239"/>
      <c r="V1043" s="11"/>
      <c r="W1043" s="11"/>
      <c r="X1043" s="11"/>
      <c r="Y1043" s="11"/>
      <c r="Z1043" s="11"/>
      <c r="AA1043" s="11"/>
      <c r="AB1043" s="11"/>
      <c r="AC1043" s="11"/>
      <c r="AD1043" s="11"/>
    </row>
    <row r="1044" spans="1:30">
      <c r="A1044" s="55"/>
      <c r="B1044" s="11"/>
      <c r="C1044" s="11" t="s">
        <v>507</v>
      </c>
      <c r="D1044" s="11"/>
      <c r="E1044" s="11" t="s">
        <v>77</v>
      </c>
      <c r="F1044" s="231">
        <v>1</v>
      </c>
      <c r="G1044" s="236"/>
      <c r="H1044" s="236">
        <v>2804.95</v>
      </c>
      <c r="I1044" s="236">
        <v>2804.95</v>
      </c>
      <c r="J1044" s="226"/>
      <c r="L1044" s="11">
        <v>1</v>
      </c>
      <c r="M1044" s="236"/>
      <c r="N1044" s="236"/>
      <c r="O1044" s="11"/>
      <c r="P1044" s="236"/>
      <c r="Q1044" s="236"/>
      <c r="R1044" s="11">
        <v>1</v>
      </c>
      <c r="S1044" s="236">
        <v>2804.95</v>
      </c>
      <c r="T1044" s="236">
        <v>2804.95</v>
      </c>
      <c r="U1044" s="239"/>
      <c r="V1044" s="11"/>
      <c r="W1044" s="11"/>
      <c r="X1044" s="11"/>
      <c r="Y1044" s="11"/>
      <c r="Z1044" s="11"/>
      <c r="AA1044" s="11"/>
      <c r="AB1044" s="11"/>
      <c r="AC1044" s="11"/>
      <c r="AD1044" s="11"/>
    </row>
    <row r="1045" spans="1:30">
      <c r="A1045" s="55"/>
      <c r="B1045" s="11"/>
      <c r="C1045" s="11" t="s">
        <v>509</v>
      </c>
      <c r="D1045" s="11"/>
      <c r="E1045" s="11" t="s">
        <v>68</v>
      </c>
      <c r="F1045" s="231">
        <v>1</v>
      </c>
      <c r="G1045" s="236"/>
      <c r="H1045" s="236">
        <v>168.31</v>
      </c>
      <c r="I1045" s="236">
        <v>168.31</v>
      </c>
      <c r="J1045" s="226"/>
      <c r="L1045" s="11">
        <v>1</v>
      </c>
      <c r="M1045" s="236"/>
      <c r="N1045" s="236"/>
      <c r="O1045" s="11"/>
      <c r="P1045" s="236"/>
      <c r="Q1045" s="236"/>
      <c r="R1045" s="11">
        <v>1</v>
      </c>
      <c r="S1045" s="236">
        <v>168.31</v>
      </c>
      <c r="T1045" s="236">
        <v>168.31</v>
      </c>
      <c r="U1045" s="239"/>
      <c r="V1045" s="11"/>
      <c r="W1045" s="11"/>
      <c r="X1045" s="11"/>
      <c r="Y1045" s="11"/>
      <c r="Z1045" s="11"/>
      <c r="AA1045" s="11"/>
      <c r="AB1045" s="11"/>
      <c r="AC1045" s="11"/>
      <c r="AD1045" s="11"/>
    </row>
    <row r="1046" spans="1:30">
      <c r="A1046" s="55"/>
      <c r="B1046" s="11"/>
      <c r="C1046" s="11" t="s">
        <v>510</v>
      </c>
      <c r="D1046" s="11"/>
      <c r="E1046" s="11" t="s">
        <v>511</v>
      </c>
      <c r="F1046" s="231">
        <v>1</v>
      </c>
      <c r="G1046" s="236"/>
      <c r="H1046" s="236">
        <v>515.24</v>
      </c>
      <c r="I1046" s="236">
        <v>515.24</v>
      </c>
      <c r="J1046" s="226"/>
      <c r="L1046" s="11"/>
      <c r="M1046" s="236">
        <v>515.24</v>
      </c>
      <c r="N1046" s="236">
        <v>515.24</v>
      </c>
      <c r="O1046" s="11"/>
      <c r="P1046" s="236"/>
      <c r="Q1046" s="236"/>
      <c r="R1046" s="11">
        <v>1</v>
      </c>
      <c r="S1046" s="236">
        <v>515.24</v>
      </c>
      <c r="T1046" s="236">
        <v>515.24</v>
      </c>
      <c r="U1046" s="239"/>
      <c r="V1046" s="11"/>
      <c r="W1046" s="11"/>
      <c r="X1046" s="11"/>
      <c r="Y1046" s="11"/>
      <c r="Z1046" s="11"/>
      <c r="AA1046" s="11"/>
      <c r="AB1046" s="11"/>
      <c r="AC1046" s="11"/>
      <c r="AD1046" s="11"/>
    </row>
    <row r="1047" spans="1:30">
      <c r="A1047" s="55"/>
      <c r="B1047" s="11"/>
      <c r="C1047" s="11" t="s">
        <v>513</v>
      </c>
      <c r="D1047" s="11"/>
      <c r="E1047" s="11" t="s">
        <v>484</v>
      </c>
      <c r="F1047" s="231">
        <v>1</v>
      </c>
      <c r="G1047" s="236"/>
      <c r="H1047" s="236">
        <v>6143.62</v>
      </c>
      <c r="I1047" s="236">
        <v>6143.62</v>
      </c>
      <c r="J1047" s="226"/>
      <c r="L1047" s="11"/>
      <c r="M1047" s="236">
        <v>6143.62</v>
      </c>
      <c r="N1047" s="236">
        <v>6143.62</v>
      </c>
      <c r="O1047" s="11"/>
      <c r="P1047" s="236"/>
      <c r="Q1047" s="236"/>
      <c r="R1047" s="11">
        <v>1</v>
      </c>
      <c r="S1047" s="236">
        <v>6143.62</v>
      </c>
      <c r="T1047" s="236">
        <v>6143.62</v>
      </c>
      <c r="U1047" s="239"/>
      <c r="V1047" s="11"/>
      <c r="W1047" s="11"/>
      <c r="X1047" s="11"/>
      <c r="Y1047" s="11"/>
      <c r="Z1047" s="11"/>
      <c r="AA1047" s="11"/>
      <c r="AB1047" s="11"/>
      <c r="AC1047" s="11"/>
      <c r="AD1047" s="11"/>
    </row>
    <row r="1048" spans="1:30">
      <c r="A1048" s="55"/>
      <c r="B1048" s="11"/>
      <c r="C1048" s="11" t="s">
        <v>518</v>
      </c>
      <c r="D1048" s="11"/>
      <c r="E1048" s="11" t="s">
        <v>81</v>
      </c>
      <c r="F1048" s="231">
        <v>4</v>
      </c>
      <c r="G1048" s="236">
        <v>86.864999999999995</v>
      </c>
      <c r="H1048" s="236">
        <v>18072.05</v>
      </c>
      <c r="I1048" s="236">
        <v>4518.0124999999998</v>
      </c>
      <c r="J1048" s="226">
        <v>7</v>
      </c>
      <c r="L1048" s="11">
        <v>3</v>
      </c>
      <c r="M1048" s="236">
        <v>632.87</v>
      </c>
      <c r="N1048" s="236">
        <v>632.87</v>
      </c>
      <c r="O1048" s="11"/>
      <c r="P1048" s="236"/>
      <c r="Q1048" s="236"/>
      <c r="R1048" s="11">
        <v>4</v>
      </c>
      <c r="S1048" s="236">
        <v>18072.05</v>
      </c>
      <c r="T1048" s="236">
        <v>4518.0124999999998</v>
      </c>
      <c r="U1048" s="239"/>
      <c r="V1048" s="11"/>
      <c r="W1048" s="11"/>
      <c r="X1048" s="11"/>
      <c r="Y1048" s="11"/>
      <c r="Z1048" s="11"/>
      <c r="AA1048" s="11"/>
      <c r="AB1048" s="11"/>
      <c r="AC1048" s="11"/>
      <c r="AD1048" s="11"/>
    </row>
    <row r="1049" spans="1:30">
      <c r="A1049" s="55"/>
      <c r="B1049" s="11"/>
      <c r="C1049" s="11" t="s">
        <v>527</v>
      </c>
      <c r="D1049" s="11"/>
      <c r="E1049" s="11" t="s">
        <v>323</v>
      </c>
      <c r="F1049" s="231">
        <v>1</v>
      </c>
      <c r="G1049" s="236"/>
      <c r="H1049" s="236">
        <v>392.9</v>
      </c>
      <c r="I1049" s="236">
        <v>392.9</v>
      </c>
      <c r="J1049" s="226"/>
      <c r="L1049" s="11">
        <v>1</v>
      </c>
      <c r="M1049" s="236"/>
      <c r="N1049" s="236"/>
      <c r="O1049" s="11">
        <v>1</v>
      </c>
      <c r="P1049" s="236">
        <v>392.9</v>
      </c>
      <c r="Q1049" s="236">
        <v>392.9</v>
      </c>
      <c r="R1049" s="11"/>
      <c r="S1049" s="236"/>
      <c r="T1049" s="236"/>
      <c r="U1049" s="239"/>
      <c r="V1049" s="11"/>
      <c r="W1049" s="11"/>
      <c r="X1049" s="11"/>
      <c r="Y1049" s="11"/>
      <c r="Z1049" s="11"/>
      <c r="AA1049" s="11"/>
      <c r="AB1049" s="11"/>
      <c r="AC1049" s="11"/>
      <c r="AD1049" s="11"/>
    </row>
    <row r="1050" spans="1:30">
      <c r="A1050" s="55"/>
      <c r="B1050" s="11"/>
      <c r="C1050" s="11" t="s">
        <v>528</v>
      </c>
      <c r="D1050" s="11"/>
      <c r="E1050" s="11" t="s">
        <v>121</v>
      </c>
      <c r="F1050" s="231">
        <v>9</v>
      </c>
      <c r="G1050" s="236">
        <v>315.25</v>
      </c>
      <c r="H1050" s="236">
        <v>10785.86</v>
      </c>
      <c r="I1050" s="236">
        <v>1198.42888888889</v>
      </c>
      <c r="J1050" s="226">
        <v>13</v>
      </c>
      <c r="L1050" s="11">
        <v>7</v>
      </c>
      <c r="M1050" s="236">
        <v>6067</v>
      </c>
      <c r="N1050" s="236">
        <v>3033.5</v>
      </c>
      <c r="O1050" s="11"/>
      <c r="P1050" s="236"/>
      <c r="Q1050" s="236"/>
      <c r="R1050" s="11">
        <v>9</v>
      </c>
      <c r="S1050" s="236">
        <v>10785.86</v>
      </c>
      <c r="T1050" s="236">
        <v>1198.42888888889</v>
      </c>
      <c r="U1050" s="239"/>
      <c r="V1050" s="11"/>
      <c r="W1050" s="11"/>
      <c r="X1050" s="11"/>
      <c r="Y1050" s="11"/>
      <c r="Z1050" s="11"/>
      <c r="AA1050" s="11"/>
      <c r="AB1050" s="11"/>
      <c r="AC1050" s="11"/>
      <c r="AD1050" s="11"/>
    </row>
    <row r="1051" spans="1:30">
      <c r="A1051" s="55"/>
      <c r="B1051" s="11"/>
      <c r="C1051" s="11" t="s">
        <v>654</v>
      </c>
      <c r="D1051" s="11"/>
      <c r="E1051" s="11" t="s">
        <v>135</v>
      </c>
      <c r="F1051" s="231">
        <v>1</v>
      </c>
      <c r="G1051" s="236"/>
      <c r="H1051" s="236">
        <v>280.88</v>
      </c>
      <c r="I1051" s="236">
        <v>280.88</v>
      </c>
      <c r="J1051" s="226"/>
      <c r="L1051" s="11">
        <v>1</v>
      </c>
      <c r="M1051" s="236"/>
      <c r="N1051" s="236"/>
      <c r="O1051" s="11"/>
      <c r="P1051" s="236"/>
      <c r="Q1051" s="236"/>
      <c r="R1051" s="11">
        <v>1</v>
      </c>
      <c r="S1051" s="236">
        <v>280.88</v>
      </c>
      <c r="T1051" s="236">
        <v>280.88</v>
      </c>
      <c r="U1051" s="239"/>
      <c r="V1051" s="11"/>
      <c r="W1051" s="11"/>
      <c r="X1051" s="11"/>
      <c r="Y1051" s="11"/>
      <c r="Z1051" s="11"/>
      <c r="AA1051" s="11"/>
      <c r="AB1051" s="11"/>
      <c r="AC1051" s="11"/>
      <c r="AD1051" s="11"/>
    </row>
    <row r="1052" spans="1:30">
      <c r="A1052" s="55"/>
      <c r="B1052" s="11"/>
      <c r="C1052" s="11" t="s">
        <v>532</v>
      </c>
      <c r="D1052" s="11"/>
      <c r="E1052" s="11" t="s">
        <v>533</v>
      </c>
      <c r="F1052" s="231">
        <v>3</v>
      </c>
      <c r="G1052" s="236">
        <v>514.54999999999995</v>
      </c>
      <c r="H1052" s="236">
        <v>3633.47</v>
      </c>
      <c r="I1052" s="236">
        <v>1211.1566666666699</v>
      </c>
      <c r="J1052" s="226">
        <v>3</v>
      </c>
      <c r="L1052" s="11">
        <v>2</v>
      </c>
      <c r="M1052" s="236">
        <v>1029.0999999999999</v>
      </c>
      <c r="N1052" s="236">
        <v>1029.0999999999999</v>
      </c>
      <c r="O1052" s="11"/>
      <c r="P1052" s="236"/>
      <c r="Q1052" s="236"/>
      <c r="R1052" s="11">
        <v>3</v>
      </c>
      <c r="S1052" s="236">
        <v>3633.47</v>
      </c>
      <c r="T1052" s="236">
        <v>1211.1566666666699</v>
      </c>
      <c r="U1052" s="239"/>
      <c r="V1052" s="11"/>
      <c r="W1052" s="11"/>
      <c r="X1052" s="11"/>
      <c r="Y1052" s="11"/>
      <c r="Z1052" s="11"/>
      <c r="AA1052" s="11"/>
      <c r="AB1052" s="11"/>
      <c r="AC1052" s="11"/>
      <c r="AD1052" s="11"/>
    </row>
    <row r="1053" spans="1:30">
      <c r="A1053" s="55"/>
      <c r="B1053" s="11"/>
      <c r="C1053" s="11" t="s">
        <v>535</v>
      </c>
      <c r="D1053" s="11"/>
      <c r="E1053" s="11" t="s">
        <v>158</v>
      </c>
      <c r="F1053" s="231">
        <v>3</v>
      </c>
      <c r="G1053" s="236">
        <v>603.769583333333</v>
      </c>
      <c r="H1053" s="236">
        <v>11183.26</v>
      </c>
      <c r="I1053" s="236">
        <v>3727.7533333333299</v>
      </c>
      <c r="J1053" s="226">
        <v>8</v>
      </c>
      <c r="L1053" s="11">
        <v>1</v>
      </c>
      <c r="M1053" s="236">
        <v>10274.25</v>
      </c>
      <c r="N1053" s="236">
        <v>5137.125</v>
      </c>
      <c r="O1053" s="11"/>
      <c r="P1053" s="236"/>
      <c r="Q1053" s="236"/>
      <c r="R1053" s="11">
        <v>3</v>
      </c>
      <c r="S1053" s="236">
        <v>11183.26</v>
      </c>
      <c r="T1053" s="236">
        <v>3727.7533333333299</v>
      </c>
      <c r="U1053" s="239"/>
      <c r="V1053" s="11"/>
      <c r="W1053" s="11"/>
      <c r="X1053" s="11"/>
      <c r="Y1053" s="11"/>
      <c r="Z1053" s="11"/>
      <c r="AA1053" s="11"/>
      <c r="AB1053" s="11"/>
      <c r="AC1053" s="11"/>
      <c r="AD1053" s="11"/>
    </row>
    <row r="1054" spans="1:30">
      <c r="A1054" s="55"/>
      <c r="B1054" s="11"/>
      <c r="C1054" s="11" t="s">
        <v>536</v>
      </c>
      <c r="D1054" s="11"/>
      <c r="E1054" s="11" t="s">
        <v>79</v>
      </c>
      <c r="F1054" s="231">
        <v>2</v>
      </c>
      <c r="G1054" s="236"/>
      <c r="H1054" s="236">
        <v>3728.22</v>
      </c>
      <c r="I1054" s="236">
        <v>1864.11</v>
      </c>
      <c r="J1054" s="226"/>
      <c r="L1054" s="11">
        <v>2</v>
      </c>
      <c r="M1054" s="236"/>
      <c r="N1054" s="236"/>
      <c r="O1054" s="11"/>
      <c r="P1054" s="236"/>
      <c r="Q1054" s="236"/>
      <c r="R1054" s="11">
        <v>2</v>
      </c>
      <c r="S1054" s="236">
        <v>3728.22</v>
      </c>
      <c r="T1054" s="236">
        <v>1864.11</v>
      </c>
      <c r="U1054" s="239"/>
      <c r="V1054" s="11"/>
      <c r="W1054" s="11"/>
      <c r="X1054" s="11"/>
      <c r="Y1054" s="11"/>
      <c r="Z1054" s="11"/>
      <c r="AA1054" s="11"/>
      <c r="AB1054" s="11"/>
      <c r="AC1054" s="11"/>
      <c r="AD1054" s="11"/>
    </row>
    <row r="1055" spans="1:30">
      <c r="A1055" s="55"/>
      <c r="B1055" s="11"/>
      <c r="C1055" s="11" t="s">
        <v>537</v>
      </c>
      <c r="D1055" s="11"/>
      <c r="E1055" s="11" t="s">
        <v>146</v>
      </c>
      <c r="F1055" s="231">
        <v>1</v>
      </c>
      <c r="G1055" s="236">
        <v>90.909090909090907</v>
      </c>
      <c r="H1055" s="236">
        <v>1000</v>
      </c>
      <c r="I1055" s="236">
        <v>1000</v>
      </c>
      <c r="J1055" s="226">
        <v>12</v>
      </c>
      <c r="L1055" s="11"/>
      <c r="M1055" s="236">
        <v>1000</v>
      </c>
      <c r="N1055" s="236">
        <v>1000</v>
      </c>
      <c r="O1055" s="11"/>
      <c r="P1055" s="236"/>
      <c r="Q1055" s="236"/>
      <c r="R1055" s="11">
        <v>1</v>
      </c>
      <c r="S1055" s="236">
        <v>1000</v>
      </c>
      <c r="T1055" s="236">
        <v>1000</v>
      </c>
      <c r="U1055" s="239"/>
      <c r="V1055" s="11"/>
      <c r="W1055" s="11"/>
      <c r="X1055" s="11"/>
      <c r="Y1055" s="11"/>
      <c r="Z1055" s="11"/>
      <c r="AA1055" s="11"/>
      <c r="AB1055" s="11"/>
      <c r="AC1055" s="11"/>
      <c r="AD1055" s="11"/>
    </row>
    <row r="1056" spans="1:30">
      <c r="A1056" s="55"/>
      <c r="B1056" s="11"/>
      <c r="C1056" s="11" t="s">
        <v>547</v>
      </c>
      <c r="D1056" s="11"/>
      <c r="E1056" s="11" t="s">
        <v>215</v>
      </c>
      <c r="F1056" s="231">
        <v>1</v>
      </c>
      <c r="G1056" s="236">
        <v>93.857500000000002</v>
      </c>
      <c r="H1056" s="236">
        <v>1032.43</v>
      </c>
      <c r="I1056" s="236">
        <v>1032.43</v>
      </c>
      <c r="J1056" s="226">
        <v>13</v>
      </c>
      <c r="L1056" s="11"/>
      <c r="M1056" s="236">
        <v>1032.43</v>
      </c>
      <c r="N1056" s="236">
        <v>1032.43</v>
      </c>
      <c r="O1056" s="11"/>
      <c r="P1056" s="236"/>
      <c r="Q1056" s="236"/>
      <c r="R1056" s="11">
        <v>1</v>
      </c>
      <c r="S1056" s="236">
        <v>1032.43</v>
      </c>
      <c r="T1056" s="236">
        <v>1032.43</v>
      </c>
      <c r="U1056" s="239"/>
      <c r="V1056" s="11"/>
      <c r="W1056" s="11"/>
      <c r="X1056" s="11"/>
      <c r="Y1056" s="11"/>
      <c r="Z1056" s="11"/>
      <c r="AA1056" s="11"/>
      <c r="AB1056" s="11"/>
      <c r="AC1056" s="11"/>
      <c r="AD1056" s="11"/>
    </row>
    <row r="1057" spans="1:30">
      <c r="A1057" s="55"/>
      <c r="B1057" s="11"/>
      <c r="C1057" s="11" t="s">
        <v>550</v>
      </c>
      <c r="D1057" s="11"/>
      <c r="E1057" s="11" t="s">
        <v>66</v>
      </c>
      <c r="F1057" s="231">
        <v>5</v>
      </c>
      <c r="G1057" s="236">
        <v>110.79</v>
      </c>
      <c r="H1057" s="236">
        <v>5155.96</v>
      </c>
      <c r="I1057" s="236">
        <v>1031.192</v>
      </c>
      <c r="J1057" s="226">
        <v>2</v>
      </c>
      <c r="L1057" s="11">
        <v>3</v>
      </c>
      <c r="M1057" s="236">
        <v>881.08</v>
      </c>
      <c r="N1057" s="236">
        <v>440.54</v>
      </c>
      <c r="O1057" s="11"/>
      <c r="P1057" s="236"/>
      <c r="Q1057" s="236"/>
      <c r="R1057" s="11">
        <v>5</v>
      </c>
      <c r="S1057" s="236">
        <v>5155.96</v>
      </c>
      <c r="T1057" s="236">
        <v>1031.192</v>
      </c>
      <c r="U1057" s="239"/>
      <c r="V1057" s="11"/>
      <c r="W1057" s="11"/>
      <c r="X1057" s="11"/>
      <c r="Y1057" s="11"/>
      <c r="Z1057" s="11"/>
      <c r="AA1057" s="11"/>
      <c r="AB1057" s="11"/>
      <c r="AC1057" s="11"/>
      <c r="AD1057" s="11"/>
    </row>
    <row r="1058" spans="1:30">
      <c r="A1058" s="55"/>
      <c r="B1058" s="11"/>
      <c r="C1058" s="11" t="s">
        <v>552</v>
      </c>
      <c r="D1058" s="11"/>
      <c r="E1058" s="11" t="s">
        <v>77</v>
      </c>
      <c r="F1058" s="231">
        <v>1</v>
      </c>
      <c r="G1058" s="236">
        <v>53.439166666666701</v>
      </c>
      <c r="H1058" s="236">
        <v>754.44</v>
      </c>
      <c r="I1058" s="236">
        <v>754.44</v>
      </c>
      <c r="J1058" s="226">
        <v>13</v>
      </c>
      <c r="L1058" s="11"/>
      <c r="M1058" s="236">
        <v>754.44</v>
      </c>
      <c r="N1058" s="236">
        <v>754.44</v>
      </c>
      <c r="O1058" s="11"/>
      <c r="P1058" s="236"/>
      <c r="Q1058" s="236"/>
      <c r="R1058" s="11">
        <v>1</v>
      </c>
      <c r="S1058" s="236">
        <v>754.44</v>
      </c>
      <c r="T1058" s="236">
        <v>754.44</v>
      </c>
      <c r="U1058" s="239"/>
      <c r="V1058" s="11"/>
      <c r="W1058" s="11"/>
      <c r="X1058" s="11"/>
      <c r="Y1058" s="11"/>
      <c r="Z1058" s="11"/>
      <c r="AA1058" s="11"/>
      <c r="AB1058" s="11"/>
      <c r="AC1058" s="11"/>
      <c r="AD1058" s="11"/>
    </row>
    <row r="1059" spans="1:30">
      <c r="A1059" s="55"/>
      <c r="B1059" s="11"/>
      <c r="C1059" s="11" t="s">
        <v>559</v>
      </c>
      <c r="D1059" s="11"/>
      <c r="E1059" s="11" t="s">
        <v>156</v>
      </c>
      <c r="F1059" s="231">
        <v>13</v>
      </c>
      <c r="G1059" s="236">
        <v>450.64569444444402</v>
      </c>
      <c r="H1059" s="236">
        <v>41646.21</v>
      </c>
      <c r="I1059" s="236">
        <v>3203.5546153846199</v>
      </c>
      <c r="J1059" s="226">
        <v>9.3333333333333304</v>
      </c>
      <c r="L1059" s="11">
        <v>6</v>
      </c>
      <c r="M1059" s="236">
        <v>27008.54</v>
      </c>
      <c r="N1059" s="236">
        <v>3858.3628571428599</v>
      </c>
      <c r="O1059" s="11"/>
      <c r="P1059" s="236"/>
      <c r="Q1059" s="236"/>
      <c r="R1059" s="11">
        <v>13</v>
      </c>
      <c r="S1059" s="236">
        <v>41646.21</v>
      </c>
      <c r="T1059" s="236">
        <v>3203.5546153846199</v>
      </c>
      <c r="U1059" s="239"/>
      <c r="V1059" s="11"/>
      <c r="W1059" s="11"/>
      <c r="X1059" s="11"/>
      <c r="Y1059" s="11"/>
      <c r="Z1059" s="11"/>
      <c r="AA1059" s="11"/>
      <c r="AB1059" s="11"/>
      <c r="AC1059" s="11"/>
      <c r="AD1059" s="11"/>
    </row>
    <row r="1060" spans="1:30">
      <c r="A1060" s="55"/>
      <c r="B1060" s="11"/>
      <c r="C1060" s="11" t="s">
        <v>560</v>
      </c>
      <c r="D1060" s="11"/>
      <c r="E1060" s="11" t="s">
        <v>156</v>
      </c>
      <c r="F1060" s="231">
        <v>2</v>
      </c>
      <c r="G1060" s="236">
        <v>441.10083333333301</v>
      </c>
      <c r="H1060" s="236">
        <v>13913.31</v>
      </c>
      <c r="I1060" s="236">
        <v>6956.6549999999997</v>
      </c>
      <c r="J1060" s="226">
        <v>13</v>
      </c>
      <c r="L1060" s="11">
        <v>1</v>
      </c>
      <c r="M1060" s="236">
        <v>5293.21</v>
      </c>
      <c r="N1060" s="236">
        <v>5293.21</v>
      </c>
      <c r="O1060" s="11"/>
      <c r="P1060" s="236"/>
      <c r="Q1060" s="236"/>
      <c r="R1060" s="11">
        <v>2</v>
      </c>
      <c r="S1060" s="236">
        <v>13913.31</v>
      </c>
      <c r="T1060" s="236">
        <v>6956.6549999999997</v>
      </c>
      <c r="U1060" s="239"/>
      <c r="V1060" s="11"/>
      <c r="W1060" s="11"/>
      <c r="X1060" s="11"/>
      <c r="Y1060" s="11"/>
      <c r="Z1060" s="11"/>
      <c r="AA1060" s="11"/>
      <c r="AB1060" s="11"/>
      <c r="AC1060" s="11"/>
      <c r="AD1060" s="11"/>
    </row>
    <row r="1061" spans="1:30">
      <c r="A1061" s="55"/>
      <c r="B1061" s="11"/>
      <c r="C1061" s="11" t="s">
        <v>561</v>
      </c>
      <c r="D1061" s="11"/>
      <c r="E1061" s="11" t="s">
        <v>167</v>
      </c>
      <c r="F1061" s="231">
        <v>13</v>
      </c>
      <c r="G1061" s="236">
        <v>178.38240530303</v>
      </c>
      <c r="H1061" s="236">
        <v>20711.919999999998</v>
      </c>
      <c r="I1061" s="236">
        <v>1593.2246153846199</v>
      </c>
      <c r="J1061" s="226">
        <v>15.3333333333333</v>
      </c>
      <c r="L1061" s="11">
        <v>7</v>
      </c>
      <c r="M1061" s="236">
        <v>17365.7</v>
      </c>
      <c r="N1061" s="236">
        <v>2894.2833333333301</v>
      </c>
      <c r="O1061" s="11">
        <v>1</v>
      </c>
      <c r="P1061" s="236">
        <v>283.63</v>
      </c>
      <c r="Q1061" s="236">
        <v>283.63</v>
      </c>
      <c r="R1061" s="11">
        <v>12</v>
      </c>
      <c r="S1061" s="236">
        <v>20428.29</v>
      </c>
      <c r="T1061" s="236">
        <v>1702.3575000000001</v>
      </c>
      <c r="U1061" s="239"/>
      <c r="V1061" s="11"/>
      <c r="W1061" s="11"/>
      <c r="X1061" s="11"/>
      <c r="Y1061" s="11"/>
      <c r="Z1061" s="11"/>
      <c r="AA1061" s="11"/>
      <c r="AB1061" s="11"/>
      <c r="AC1061" s="11"/>
      <c r="AD1061" s="11"/>
    </row>
    <row r="1062" spans="1:30">
      <c r="A1062" s="55"/>
      <c r="B1062" s="11"/>
      <c r="C1062" s="11" t="s">
        <v>565</v>
      </c>
      <c r="D1062" s="11"/>
      <c r="E1062" s="11" t="s">
        <v>117</v>
      </c>
      <c r="F1062" s="231">
        <v>3</v>
      </c>
      <c r="G1062" s="236"/>
      <c r="H1062" s="236">
        <v>686.83</v>
      </c>
      <c r="I1062" s="236">
        <v>228.94333333333299</v>
      </c>
      <c r="J1062" s="226"/>
      <c r="L1062" s="11">
        <v>3</v>
      </c>
      <c r="M1062" s="236"/>
      <c r="N1062" s="236"/>
      <c r="O1062" s="11"/>
      <c r="P1062" s="236"/>
      <c r="Q1062" s="236"/>
      <c r="R1062" s="11">
        <v>3</v>
      </c>
      <c r="S1062" s="236">
        <v>686.83</v>
      </c>
      <c r="T1062" s="236">
        <v>228.94333333333299</v>
      </c>
      <c r="U1062" s="239"/>
      <c r="V1062" s="11"/>
      <c r="W1062" s="11"/>
      <c r="X1062" s="11"/>
      <c r="Y1062" s="11"/>
      <c r="Z1062" s="11"/>
      <c r="AA1062" s="11"/>
      <c r="AB1062" s="11"/>
      <c r="AC1062" s="11"/>
      <c r="AD1062" s="11"/>
    </row>
    <row r="1063" spans="1:30">
      <c r="A1063" s="55"/>
      <c r="B1063" s="11"/>
      <c r="C1063" s="11" t="s">
        <v>569</v>
      </c>
      <c r="D1063" s="11"/>
      <c r="E1063" s="11" t="s">
        <v>445</v>
      </c>
      <c r="F1063" s="231">
        <v>3</v>
      </c>
      <c r="G1063" s="236">
        <v>29.873333333333299</v>
      </c>
      <c r="H1063" s="236">
        <v>2334.87</v>
      </c>
      <c r="I1063" s="236">
        <v>778.29</v>
      </c>
      <c r="J1063" s="226">
        <v>13</v>
      </c>
      <c r="L1063" s="11">
        <v>2</v>
      </c>
      <c r="M1063" s="236">
        <v>358.48</v>
      </c>
      <c r="N1063" s="236">
        <v>358.48</v>
      </c>
      <c r="O1063" s="11"/>
      <c r="P1063" s="236"/>
      <c r="Q1063" s="236"/>
      <c r="R1063" s="11">
        <v>3</v>
      </c>
      <c r="S1063" s="236">
        <v>2334.87</v>
      </c>
      <c r="T1063" s="236">
        <v>778.29</v>
      </c>
      <c r="U1063" s="239"/>
      <c r="V1063" s="11"/>
      <c r="W1063" s="11"/>
      <c r="X1063" s="11"/>
      <c r="Y1063" s="11"/>
      <c r="Z1063" s="11"/>
      <c r="AA1063" s="11"/>
      <c r="AB1063" s="11"/>
      <c r="AC1063" s="11"/>
      <c r="AD1063" s="11"/>
    </row>
    <row r="1064" spans="1:30" ht="15" thickBot="1">
      <c r="A1064" s="55"/>
      <c r="B1064" s="11"/>
      <c r="C1064" s="11"/>
      <c r="D1064" s="11"/>
      <c r="E1064" s="11"/>
      <c r="F1064" s="231"/>
      <c r="G1064" s="236"/>
      <c r="H1064" s="236"/>
      <c r="I1064" s="236"/>
      <c r="J1064" s="226"/>
      <c r="L1064" s="11"/>
      <c r="M1064" s="236"/>
      <c r="N1064" s="236"/>
      <c r="O1064" s="11"/>
      <c r="P1064" s="236"/>
      <c r="Q1064" s="236"/>
      <c r="R1064" s="11"/>
      <c r="S1064" s="236"/>
      <c r="T1064" s="236"/>
      <c r="U1064" s="239"/>
      <c r="V1064" s="11"/>
      <c r="W1064" s="11"/>
      <c r="X1064" s="11"/>
      <c r="Y1064" s="11"/>
      <c r="Z1064" s="11"/>
      <c r="AA1064" s="11"/>
      <c r="AB1064" s="11"/>
      <c r="AC1064" s="11"/>
      <c r="AD1064" s="11"/>
    </row>
    <row r="1065" spans="1:30" ht="15" thickBot="1">
      <c r="A1065" s="5"/>
      <c r="B1065" s="87" t="s">
        <v>572</v>
      </c>
      <c r="C1065" s="94"/>
      <c r="D1065" s="94"/>
      <c r="E1065" s="94"/>
      <c r="F1065" s="220">
        <v>48946</v>
      </c>
      <c r="G1065" s="243">
        <v>199.70133081627117</v>
      </c>
      <c r="H1065" s="244">
        <v>30186211.539999973</v>
      </c>
      <c r="I1065" s="243">
        <v>2073.1373790765638</v>
      </c>
      <c r="J1065" s="219">
        <v>10.611576171433519</v>
      </c>
      <c r="L1065" s="91">
        <v>33198</v>
      </c>
      <c r="M1065" s="244">
        <v>11702283.909999996</v>
      </c>
      <c r="N1065" s="243">
        <v>1968.0620190950942</v>
      </c>
      <c r="O1065" s="89">
        <v>1525</v>
      </c>
      <c r="P1065" s="244">
        <v>857064.24000000011</v>
      </c>
      <c r="Q1065" s="243">
        <v>970.60547332284068</v>
      </c>
      <c r="R1065" s="89">
        <v>47421</v>
      </c>
      <c r="S1065" s="244">
        <v>21498797.51999997</v>
      </c>
      <c r="T1065" s="243">
        <v>2647.0888536347588</v>
      </c>
      <c r="U1065" s="239"/>
      <c r="V1065" s="91">
        <v>17</v>
      </c>
      <c r="W1065" s="89">
        <v>103.12</v>
      </c>
      <c r="X1065" s="138">
        <f>+W1065/V1065</f>
        <v>6.0658823529411769</v>
      </c>
      <c r="Y1065" s="89"/>
      <c r="Z1065" s="89"/>
      <c r="AA1065" s="93" t="s">
        <v>573</v>
      </c>
      <c r="AB1065" s="89"/>
      <c r="AC1065" s="89"/>
      <c r="AD1065" s="95" t="s">
        <v>573</v>
      </c>
    </row>
    <row r="1066" spans="1:30" s="4" customFormat="1" ht="13.2">
      <c r="A1066" s="55"/>
      <c r="F1066" s="233"/>
      <c r="G1066" s="239"/>
      <c r="H1066" s="239"/>
      <c r="I1066" s="239"/>
      <c r="J1066" s="228"/>
      <c r="L1066" s="50"/>
      <c r="M1066" s="239"/>
      <c r="N1066" s="239"/>
      <c r="P1066" s="239"/>
      <c r="Q1066" s="239"/>
      <c r="S1066" s="239"/>
      <c r="T1066" s="239"/>
      <c r="U1066" s="239"/>
      <c r="V1066" s="50"/>
    </row>
    <row r="1067" spans="1:30" ht="79.2">
      <c r="A1067" s="55" t="s">
        <v>661</v>
      </c>
      <c r="B1067" s="56" t="s">
        <v>580</v>
      </c>
      <c r="C1067" s="56" t="s">
        <v>35</v>
      </c>
      <c r="D1067" s="56" t="s">
        <v>36</v>
      </c>
      <c r="E1067" s="56" t="s">
        <v>37</v>
      </c>
      <c r="F1067" s="247" t="s">
        <v>834</v>
      </c>
      <c r="G1067" s="242" t="s">
        <v>812</v>
      </c>
      <c r="H1067" s="242" t="s">
        <v>835</v>
      </c>
      <c r="I1067" s="242" t="s">
        <v>814</v>
      </c>
      <c r="J1067" s="248" t="s">
        <v>815</v>
      </c>
      <c r="K1067" s="67"/>
      <c r="L1067" s="65" t="s">
        <v>816</v>
      </c>
      <c r="M1067" s="242" t="s">
        <v>836</v>
      </c>
      <c r="N1067" s="242" t="s">
        <v>818</v>
      </c>
      <c r="O1067" s="65" t="s">
        <v>819</v>
      </c>
      <c r="P1067" s="242" t="s">
        <v>820</v>
      </c>
      <c r="Q1067" s="242" t="s">
        <v>821</v>
      </c>
      <c r="R1067" s="57" t="s">
        <v>822</v>
      </c>
      <c r="S1067" s="250" t="s">
        <v>823</v>
      </c>
      <c r="T1067" s="250" t="s">
        <v>824</v>
      </c>
      <c r="U1067" s="251"/>
      <c r="V1067" s="57" t="s">
        <v>825</v>
      </c>
      <c r="W1067" s="57" t="s">
        <v>826</v>
      </c>
      <c r="X1067" s="57" t="s">
        <v>827</v>
      </c>
      <c r="Y1067" s="57" t="s">
        <v>828</v>
      </c>
      <c r="Z1067" s="57" t="s">
        <v>829</v>
      </c>
      <c r="AA1067" s="57" t="s">
        <v>830</v>
      </c>
      <c r="AB1067" s="57" t="s">
        <v>831</v>
      </c>
      <c r="AC1067" s="57" t="s">
        <v>832</v>
      </c>
      <c r="AD1067" s="57" t="s">
        <v>833</v>
      </c>
    </row>
    <row r="1068" spans="1:30">
      <c r="A1068" s="55"/>
      <c r="B1068" s="11"/>
      <c r="C1068" s="11" t="s">
        <v>53</v>
      </c>
      <c r="D1068" s="11"/>
      <c r="E1068" s="11" t="s">
        <v>54</v>
      </c>
      <c r="F1068" s="231">
        <v>4</v>
      </c>
      <c r="G1068" s="236">
        <v>407.657307692308</v>
      </c>
      <c r="H1068" s="236">
        <v>12676.97</v>
      </c>
      <c r="I1068" s="236">
        <v>3169.2424999999998</v>
      </c>
      <c r="J1068" s="226">
        <v>7.6666666666666696</v>
      </c>
      <c r="L1068" s="11">
        <v>1</v>
      </c>
      <c r="M1068" s="236">
        <v>11292.2</v>
      </c>
      <c r="N1068" s="236">
        <v>3764.0666666666698</v>
      </c>
      <c r="O1068" s="11"/>
      <c r="P1068" s="236"/>
      <c r="Q1068" s="236"/>
      <c r="R1068" s="11">
        <v>4</v>
      </c>
      <c r="S1068" s="236">
        <v>12676.97</v>
      </c>
      <c r="T1068" s="236">
        <v>3169.2424999999998</v>
      </c>
      <c r="U1068" s="239"/>
      <c r="V1068" s="11"/>
      <c r="W1068" s="11"/>
      <c r="X1068" s="11"/>
      <c r="Y1068" s="11"/>
      <c r="Z1068" s="11"/>
      <c r="AA1068" s="11"/>
      <c r="AB1068" s="11"/>
      <c r="AC1068" s="11"/>
      <c r="AD1068" s="11"/>
    </row>
    <row r="1069" spans="1:30">
      <c r="A1069" s="55"/>
      <c r="B1069" s="11"/>
      <c r="C1069" s="11" t="s">
        <v>57</v>
      </c>
      <c r="D1069" s="11"/>
      <c r="E1069" s="11" t="s">
        <v>54</v>
      </c>
      <c r="F1069" s="231">
        <v>1</v>
      </c>
      <c r="G1069" s="236">
        <v>221.42666666666699</v>
      </c>
      <c r="H1069" s="236">
        <v>664.28</v>
      </c>
      <c r="I1069" s="236">
        <v>664.28</v>
      </c>
      <c r="J1069" s="226">
        <v>3</v>
      </c>
      <c r="L1069" s="11"/>
      <c r="M1069" s="236">
        <v>664.28</v>
      </c>
      <c r="N1069" s="236">
        <v>664.28</v>
      </c>
      <c r="O1069" s="11"/>
      <c r="P1069" s="236"/>
      <c r="Q1069" s="236"/>
      <c r="R1069" s="11">
        <v>1</v>
      </c>
      <c r="S1069" s="236">
        <v>664.28</v>
      </c>
      <c r="T1069" s="236">
        <v>664.28</v>
      </c>
      <c r="U1069" s="239"/>
      <c r="V1069" s="11"/>
      <c r="W1069" s="11"/>
      <c r="X1069" s="11"/>
      <c r="Y1069" s="11"/>
      <c r="Z1069" s="11"/>
      <c r="AA1069" s="11"/>
      <c r="AB1069" s="11"/>
      <c r="AC1069" s="11"/>
      <c r="AD1069" s="11"/>
    </row>
    <row r="1070" spans="1:30">
      <c r="A1070" s="55"/>
      <c r="B1070" s="11"/>
      <c r="C1070" s="11" t="s">
        <v>62</v>
      </c>
      <c r="D1070" s="11"/>
      <c r="E1070" s="11" t="s">
        <v>63</v>
      </c>
      <c r="F1070" s="231">
        <v>1</v>
      </c>
      <c r="G1070" s="236"/>
      <c r="H1070" s="236">
        <v>634.16999999999996</v>
      </c>
      <c r="I1070" s="236">
        <v>634.16999999999996</v>
      </c>
      <c r="J1070" s="226"/>
      <c r="L1070" s="11">
        <v>1</v>
      </c>
      <c r="M1070" s="236"/>
      <c r="N1070" s="236"/>
      <c r="O1070" s="11"/>
      <c r="P1070" s="236"/>
      <c r="Q1070" s="236"/>
      <c r="R1070" s="11">
        <v>1</v>
      </c>
      <c r="S1070" s="236">
        <v>634.16999999999996</v>
      </c>
      <c r="T1070" s="236">
        <v>634.16999999999996</v>
      </c>
      <c r="U1070" s="239"/>
      <c r="V1070" s="11"/>
      <c r="W1070" s="11"/>
      <c r="X1070" s="11"/>
      <c r="Y1070" s="11"/>
      <c r="Z1070" s="11"/>
      <c r="AA1070" s="11"/>
      <c r="AB1070" s="11"/>
      <c r="AC1070" s="11"/>
      <c r="AD1070" s="11"/>
    </row>
    <row r="1071" spans="1:30">
      <c r="A1071" s="55"/>
      <c r="B1071" s="11"/>
      <c r="C1071" s="11" t="s">
        <v>71</v>
      </c>
      <c r="D1071" s="11"/>
      <c r="E1071" s="11" t="s">
        <v>72</v>
      </c>
      <c r="F1071" s="231">
        <v>1</v>
      </c>
      <c r="G1071" s="236"/>
      <c r="H1071" s="236">
        <v>401.55</v>
      </c>
      <c r="I1071" s="236">
        <v>401.55</v>
      </c>
      <c r="J1071" s="226"/>
      <c r="L1071" s="11">
        <v>1</v>
      </c>
      <c r="M1071" s="236"/>
      <c r="N1071" s="236"/>
      <c r="O1071" s="11"/>
      <c r="P1071" s="236"/>
      <c r="Q1071" s="236"/>
      <c r="R1071" s="11">
        <v>1</v>
      </c>
      <c r="S1071" s="236">
        <v>401.55</v>
      </c>
      <c r="T1071" s="236">
        <v>401.55</v>
      </c>
      <c r="U1071" s="239"/>
      <c r="V1071" s="11"/>
      <c r="W1071" s="11"/>
      <c r="X1071" s="11"/>
      <c r="Y1071" s="11"/>
      <c r="Z1071" s="11"/>
      <c r="AA1071" s="11"/>
      <c r="AB1071" s="11"/>
      <c r="AC1071" s="11"/>
      <c r="AD1071" s="11"/>
    </row>
    <row r="1072" spans="1:30">
      <c r="A1072" s="55"/>
      <c r="B1072" s="11"/>
      <c r="C1072" s="11" t="s">
        <v>73</v>
      </c>
      <c r="D1072" s="11"/>
      <c r="E1072" s="11" t="s">
        <v>74</v>
      </c>
      <c r="F1072" s="231">
        <v>24</v>
      </c>
      <c r="G1072" s="236">
        <v>353.12773351648298</v>
      </c>
      <c r="H1072" s="236">
        <v>54235.05</v>
      </c>
      <c r="I1072" s="236">
        <v>2259.7937499999998</v>
      </c>
      <c r="J1072" s="226">
        <v>11</v>
      </c>
      <c r="L1072" s="11">
        <v>10</v>
      </c>
      <c r="M1072" s="236">
        <v>27715.48</v>
      </c>
      <c r="N1072" s="236">
        <v>1979.6771428571401</v>
      </c>
      <c r="O1072" s="11"/>
      <c r="P1072" s="236"/>
      <c r="Q1072" s="236"/>
      <c r="R1072" s="11">
        <v>24</v>
      </c>
      <c r="S1072" s="236">
        <v>54235.05</v>
      </c>
      <c r="T1072" s="236">
        <v>2259.7937499999998</v>
      </c>
      <c r="U1072" s="239"/>
      <c r="V1072" s="11"/>
      <c r="W1072" s="11"/>
      <c r="X1072" s="11"/>
      <c r="Y1072" s="11"/>
      <c r="Z1072" s="11"/>
      <c r="AA1072" s="11"/>
      <c r="AB1072" s="11"/>
      <c r="AC1072" s="11"/>
      <c r="AD1072" s="11"/>
    </row>
    <row r="1073" spans="1:30">
      <c r="A1073" s="55"/>
      <c r="B1073" s="11"/>
      <c r="C1073" s="11" t="s">
        <v>80</v>
      </c>
      <c r="D1073" s="11"/>
      <c r="E1073" s="11" t="s">
        <v>81</v>
      </c>
      <c r="F1073" s="231">
        <v>1</v>
      </c>
      <c r="G1073" s="236"/>
      <c r="H1073" s="236">
        <v>211.58</v>
      </c>
      <c r="I1073" s="236">
        <v>211.58</v>
      </c>
      <c r="J1073" s="226"/>
      <c r="L1073" s="11">
        <v>1</v>
      </c>
      <c r="M1073" s="236"/>
      <c r="N1073" s="236"/>
      <c r="O1073" s="11"/>
      <c r="P1073" s="236"/>
      <c r="Q1073" s="236"/>
      <c r="R1073" s="11">
        <v>1</v>
      </c>
      <c r="S1073" s="236">
        <v>211.58</v>
      </c>
      <c r="T1073" s="236">
        <v>211.58</v>
      </c>
      <c r="U1073" s="239"/>
      <c r="V1073" s="11"/>
      <c r="W1073" s="11"/>
      <c r="X1073" s="11"/>
      <c r="Y1073" s="11"/>
      <c r="Z1073" s="11"/>
      <c r="AA1073" s="11"/>
      <c r="AB1073" s="11"/>
      <c r="AC1073" s="11"/>
      <c r="AD1073" s="11"/>
    </row>
    <row r="1074" spans="1:30">
      <c r="A1074" s="55"/>
      <c r="B1074" s="11"/>
      <c r="C1074" s="11" t="s">
        <v>85</v>
      </c>
      <c r="D1074" s="11"/>
      <c r="E1074" s="11" t="s">
        <v>87</v>
      </c>
      <c r="F1074" s="231">
        <v>1</v>
      </c>
      <c r="G1074" s="236">
        <v>276.155714285714</v>
      </c>
      <c r="H1074" s="236">
        <v>973.09</v>
      </c>
      <c r="I1074" s="236">
        <v>973.09</v>
      </c>
      <c r="J1074" s="226">
        <v>7</v>
      </c>
      <c r="L1074" s="11"/>
      <c r="M1074" s="236">
        <v>973.09</v>
      </c>
      <c r="N1074" s="236">
        <v>973.09</v>
      </c>
      <c r="O1074" s="11"/>
      <c r="P1074" s="236"/>
      <c r="Q1074" s="236"/>
      <c r="R1074" s="11">
        <v>1</v>
      </c>
      <c r="S1074" s="236">
        <v>973.09</v>
      </c>
      <c r="T1074" s="236">
        <v>973.09</v>
      </c>
      <c r="U1074" s="239"/>
      <c r="V1074" s="11"/>
      <c r="W1074" s="11"/>
      <c r="X1074" s="11"/>
      <c r="Y1074" s="11"/>
      <c r="Z1074" s="11"/>
      <c r="AA1074" s="11"/>
      <c r="AB1074" s="11"/>
      <c r="AC1074" s="11"/>
      <c r="AD1074" s="11"/>
    </row>
    <row r="1075" spans="1:30">
      <c r="A1075" s="55"/>
      <c r="B1075" s="11"/>
      <c r="C1075" s="11" t="s">
        <v>92</v>
      </c>
      <c r="D1075" s="11"/>
      <c r="E1075" s="11" t="s">
        <v>94</v>
      </c>
      <c r="F1075" s="231">
        <v>1</v>
      </c>
      <c r="G1075" s="236"/>
      <c r="H1075" s="236">
        <v>1083.5</v>
      </c>
      <c r="I1075" s="236">
        <v>1083.5</v>
      </c>
      <c r="J1075" s="226"/>
      <c r="L1075" s="11">
        <v>1</v>
      </c>
      <c r="M1075" s="236"/>
      <c r="N1075" s="236"/>
      <c r="O1075" s="11"/>
      <c r="P1075" s="236"/>
      <c r="Q1075" s="236"/>
      <c r="R1075" s="11">
        <v>1</v>
      </c>
      <c r="S1075" s="236">
        <v>1083.5</v>
      </c>
      <c r="T1075" s="236">
        <v>1083.5</v>
      </c>
      <c r="U1075" s="239"/>
      <c r="V1075" s="11"/>
      <c r="W1075" s="11"/>
      <c r="X1075" s="11"/>
      <c r="Y1075" s="11"/>
      <c r="Z1075" s="11"/>
      <c r="AA1075" s="11"/>
      <c r="AB1075" s="11"/>
      <c r="AC1075" s="11"/>
      <c r="AD1075" s="11"/>
    </row>
    <row r="1076" spans="1:30">
      <c r="A1076" s="55"/>
      <c r="B1076" s="11"/>
      <c r="C1076" s="11" t="s">
        <v>103</v>
      </c>
      <c r="D1076" s="11"/>
      <c r="E1076" s="11" t="s">
        <v>95</v>
      </c>
      <c r="F1076" s="231">
        <v>3</v>
      </c>
      <c r="G1076" s="236"/>
      <c r="H1076" s="236">
        <v>1061.31</v>
      </c>
      <c r="I1076" s="236">
        <v>353.77</v>
      </c>
      <c r="J1076" s="226"/>
      <c r="L1076" s="11">
        <v>3</v>
      </c>
      <c r="M1076" s="236"/>
      <c r="N1076" s="236"/>
      <c r="O1076" s="11">
        <v>1</v>
      </c>
      <c r="P1076" s="236">
        <v>218.57</v>
      </c>
      <c r="Q1076" s="236">
        <v>218.57</v>
      </c>
      <c r="R1076" s="11">
        <v>2</v>
      </c>
      <c r="S1076" s="236">
        <v>842.74</v>
      </c>
      <c r="T1076" s="236">
        <v>421.37</v>
      </c>
      <c r="U1076" s="239"/>
      <c r="V1076" s="11"/>
      <c r="W1076" s="11"/>
      <c r="X1076" s="11"/>
      <c r="Y1076" s="11"/>
      <c r="Z1076" s="11"/>
      <c r="AA1076" s="11"/>
      <c r="AB1076" s="11"/>
      <c r="AC1076" s="11"/>
      <c r="AD1076" s="11"/>
    </row>
    <row r="1077" spans="1:30">
      <c r="A1077" s="55"/>
      <c r="B1077" s="11"/>
      <c r="C1077" s="11" t="s">
        <v>118</v>
      </c>
      <c r="D1077" s="11"/>
      <c r="E1077" s="11" t="s">
        <v>59</v>
      </c>
      <c r="F1077" s="231">
        <v>3</v>
      </c>
      <c r="G1077" s="236">
        <v>388.84214285714302</v>
      </c>
      <c r="H1077" s="236">
        <v>5407.44</v>
      </c>
      <c r="I1077" s="236">
        <v>1802.48</v>
      </c>
      <c r="J1077" s="226">
        <v>7</v>
      </c>
      <c r="L1077" s="11">
        <v>1</v>
      </c>
      <c r="M1077" s="236">
        <v>4925.26</v>
      </c>
      <c r="N1077" s="236">
        <v>2462.63</v>
      </c>
      <c r="O1077" s="11"/>
      <c r="P1077" s="236"/>
      <c r="Q1077" s="236"/>
      <c r="R1077" s="11">
        <v>3</v>
      </c>
      <c r="S1077" s="236">
        <v>5407.44</v>
      </c>
      <c r="T1077" s="236">
        <v>1802.48</v>
      </c>
      <c r="U1077" s="239"/>
      <c r="V1077" s="11"/>
      <c r="W1077" s="11"/>
      <c r="X1077" s="11"/>
      <c r="Y1077" s="11"/>
      <c r="Z1077" s="11"/>
      <c r="AA1077" s="11"/>
      <c r="AB1077" s="11"/>
      <c r="AC1077" s="11"/>
      <c r="AD1077" s="11"/>
    </row>
    <row r="1078" spans="1:30">
      <c r="A1078" s="55"/>
      <c r="B1078" s="11"/>
      <c r="C1078" s="11" t="s">
        <v>126</v>
      </c>
      <c r="D1078" s="11"/>
      <c r="E1078" s="11" t="s">
        <v>70</v>
      </c>
      <c r="F1078" s="231">
        <v>1</v>
      </c>
      <c r="G1078" s="236">
        <v>255.99428571428601</v>
      </c>
      <c r="H1078" s="236">
        <v>895.96</v>
      </c>
      <c r="I1078" s="236">
        <v>895.96</v>
      </c>
      <c r="J1078" s="226">
        <v>7</v>
      </c>
      <c r="L1078" s="11"/>
      <c r="M1078" s="236">
        <v>895.96</v>
      </c>
      <c r="N1078" s="236">
        <v>895.96</v>
      </c>
      <c r="O1078" s="11"/>
      <c r="P1078" s="236"/>
      <c r="Q1078" s="236"/>
      <c r="R1078" s="11">
        <v>1</v>
      </c>
      <c r="S1078" s="236">
        <v>895.96</v>
      </c>
      <c r="T1078" s="236">
        <v>895.96</v>
      </c>
      <c r="U1078" s="239"/>
      <c r="V1078" s="11"/>
      <c r="W1078" s="11"/>
      <c r="X1078" s="11"/>
      <c r="Y1078" s="11"/>
      <c r="Z1078" s="11"/>
      <c r="AA1078" s="11"/>
      <c r="AB1078" s="11"/>
      <c r="AC1078" s="11"/>
      <c r="AD1078" s="11"/>
    </row>
    <row r="1079" spans="1:30">
      <c r="A1079" s="55"/>
      <c r="B1079" s="11"/>
      <c r="C1079" s="11" t="s">
        <v>132</v>
      </c>
      <c r="D1079" s="11"/>
      <c r="E1079" s="11" t="s">
        <v>133</v>
      </c>
      <c r="F1079" s="231">
        <v>1</v>
      </c>
      <c r="G1079" s="236">
        <v>47.303846153846202</v>
      </c>
      <c r="H1079" s="236">
        <v>364.95</v>
      </c>
      <c r="I1079" s="236">
        <v>364.95</v>
      </c>
      <c r="J1079" s="226">
        <v>13</v>
      </c>
      <c r="L1079" s="11"/>
      <c r="M1079" s="236">
        <v>364.95</v>
      </c>
      <c r="N1079" s="236">
        <v>364.95</v>
      </c>
      <c r="O1079" s="11">
        <v>1</v>
      </c>
      <c r="P1079" s="236">
        <v>364.95</v>
      </c>
      <c r="Q1079" s="236">
        <v>364.95</v>
      </c>
      <c r="R1079" s="11"/>
      <c r="S1079" s="236"/>
      <c r="T1079" s="236"/>
      <c r="U1079" s="239"/>
      <c r="V1079" s="11"/>
      <c r="W1079" s="11"/>
      <c r="X1079" s="11"/>
      <c r="Y1079" s="11"/>
      <c r="Z1079" s="11"/>
      <c r="AA1079" s="11"/>
      <c r="AB1079" s="11"/>
      <c r="AC1079" s="11"/>
      <c r="AD1079" s="11"/>
    </row>
    <row r="1080" spans="1:30">
      <c r="A1080" s="55"/>
      <c r="B1080" s="11"/>
      <c r="C1080" s="11" t="s">
        <v>134</v>
      </c>
      <c r="D1080" s="11"/>
      <c r="E1080" s="11" t="s">
        <v>135</v>
      </c>
      <c r="F1080" s="231">
        <v>14</v>
      </c>
      <c r="G1080" s="236">
        <v>102.099250392465</v>
      </c>
      <c r="H1080" s="236">
        <v>14299.46</v>
      </c>
      <c r="I1080" s="236">
        <v>1021.39</v>
      </c>
      <c r="J1080" s="226">
        <v>9.1428571428571406</v>
      </c>
      <c r="L1080" s="11">
        <v>6</v>
      </c>
      <c r="M1080" s="236">
        <v>10558.62</v>
      </c>
      <c r="N1080" s="236">
        <v>1319.8275000000001</v>
      </c>
      <c r="O1080" s="11"/>
      <c r="P1080" s="236"/>
      <c r="Q1080" s="236"/>
      <c r="R1080" s="11">
        <v>14</v>
      </c>
      <c r="S1080" s="236">
        <v>14299.46</v>
      </c>
      <c r="T1080" s="236">
        <v>1021.39</v>
      </c>
      <c r="U1080" s="239"/>
      <c r="V1080" s="11"/>
      <c r="W1080" s="11"/>
      <c r="X1080" s="11"/>
      <c r="Y1080" s="11"/>
      <c r="Z1080" s="11"/>
      <c r="AA1080" s="11"/>
      <c r="AB1080" s="11"/>
      <c r="AC1080" s="11"/>
      <c r="AD1080" s="11"/>
    </row>
    <row r="1081" spans="1:30">
      <c r="A1081" s="55"/>
      <c r="B1081" s="11"/>
      <c r="C1081" s="11" t="s">
        <v>136</v>
      </c>
      <c r="D1081" s="11"/>
      <c r="E1081" s="11" t="s">
        <v>138</v>
      </c>
      <c r="F1081" s="231">
        <v>1</v>
      </c>
      <c r="G1081" s="236">
        <v>189.72461538461499</v>
      </c>
      <c r="H1081" s="236">
        <v>1211.8900000000001</v>
      </c>
      <c r="I1081" s="236">
        <v>1211.8900000000001</v>
      </c>
      <c r="J1081" s="226">
        <v>13</v>
      </c>
      <c r="L1081" s="11"/>
      <c r="M1081" s="236">
        <v>1211.8900000000001</v>
      </c>
      <c r="N1081" s="236">
        <v>1211.8900000000001</v>
      </c>
      <c r="O1081" s="11">
        <v>1</v>
      </c>
      <c r="P1081" s="236">
        <v>1211.8900000000001</v>
      </c>
      <c r="Q1081" s="236">
        <v>1211.8900000000001</v>
      </c>
      <c r="R1081" s="11"/>
      <c r="S1081" s="236"/>
      <c r="T1081" s="236"/>
      <c r="U1081" s="239"/>
      <c r="V1081" s="11"/>
      <c r="W1081" s="11"/>
      <c r="X1081" s="11"/>
      <c r="Y1081" s="11"/>
      <c r="Z1081" s="11"/>
      <c r="AA1081" s="11"/>
      <c r="AB1081" s="11"/>
      <c r="AC1081" s="11"/>
      <c r="AD1081" s="11"/>
    </row>
    <row r="1082" spans="1:30">
      <c r="A1082" s="55"/>
      <c r="B1082" s="11"/>
      <c r="C1082" s="11" t="s">
        <v>154</v>
      </c>
      <c r="D1082" s="11"/>
      <c r="E1082" s="11" t="s">
        <v>55</v>
      </c>
      <c r="F1082" s="231">
        <v>3</v>
      </c>
      <c r="G1082" s="236">
        <v>68.4436813186813</v>
      </c>
      <c r="H1082" s="236">
        <v>2528.6999999999998</v>
      </c>
      <c r="I1082" s="236">
        <v>842.9</v>
      </c>
      <c r="J1082" s="226">
        <v>10</v>
      </c>
      <c r="L1082" s="11">
        <v>1</v>
      </c>
      <c r="M1082" s="236">
        <v>1193.6400000000001</v>
      </c>
      <c r="N1082" s="236">
        <v>596.82000000000005</v>
      </c>
      <c r="O1082" s="11"/>
      <c r="P1082" s="236"/>
      <c r="Q1082" s="236"/>
      <c r="R1082" s="11">
        <v>3</v>
      </c>
      <c r="S1082" s="236">
        <v>2528.6999999999998</v>
      </c>
      <c r="T1082" s="236">
        <v>842.9</v>
      </c>
      <c r="U1082" s="239"/>
      <c r="V1082" s="11"/>
      <c r="W1082" s="11"/>
      <c r="X1082" s="11"/>
      <c r="Y1082" s="11"/>
      <c r="Z1082" s="11"/>
      <c r="AA1082" s="11"/>
      <c r="AB1082" s="11"/>
      <c r="AC1082" s="11"/>
      <c r="AD1082" s="11"/>
    </row>
    <row r="1083" spans="1:30">
      <c r="A1083" s="55"/>
      <c r="B1083" s="11"/>
      <c r="C1083" s="11" t="s">
        <v>159</v>
      </c>
      <c r="D1083" s="11"/>
      <c r="E1083" s="11" t="s">
        <v>88</v>
      </c>
      <c r="F1083" s="231">
        <v>2</v>
      </c>
      <c r="G1083" s="236"/>
      <c r="H1083" s="236">
        <v>3026.66</v>
      </c>
      <c r="I1083" s="236">
        <v>1513.33</v>
      </c>
      <c r="J1083" s="226"/>
      <c r="L1083" s="11">
        <v>2</v>
      </c>
      <c r="M1083" s="236"/>
      <c r="N1083" s="236"/>
      <c r="O1083" s="11"/>
      <c r="P1083" s="236"/>
      <c r="Q1083" s="236"/>
      <c r="R1083" s="11">
        <v>2</v>
      </c>
      <c r="S1083" s="236">
        <v>3026.66</v>
      </c>
      <c r="T1083" s="236">
        <v>1513.33</v>
      </c>
      <c r="U1083" s="239"/>
      <c r="V1083" s="11"/>
      <c r="W1083" s="11"/>
      <c r="X1083" s="11"/>
      <c r="Y1083" s="11"/>
      <c r="Z1083" s="11"/>
      <c r="AA1083" s="11"/>
      <c r="AB1083" s="11"/>
      <c r="AC1083" s="11"/>
      <c r="AD1083" s="11"/>
    </row>
    <row r="1084" spans="1:30">
      <c r="A1084" s="55"/>
      <c r="B1084" s="11"/>
      <c r="C1084" s="11" t="s">
        <v>161</v>
      </c>
      <c r="D1084" s="11"/>
      <c r="E1084" s="11" t="s">
        <v>91</v>
      </c>
      <c r="F1084" s="231">
        <v>1</v>
      </c>
      <c r="G1084" s="236"/>
      <c r="H1084" s="236">
        <v>1259.26</v>
      </c>
      <c r="I1084" s="236">
        <v>1259.26</v>
      </c>
      <c r="J1084" s="226"/>
      <c r="L1084" s="11">
        <v>1</v>
      </c>
      <c r="M1084" s="236"/>
      <c r="N1084" s="236"/>
      <c r="O1084" s="11"/>
      <c r="P1084" s="236"/>
      <c r="Q1084" s="236"/>
      <c r="R1084" s="11">
        <v>1</v>
      </c>
      <c r="S1084" s="236">
        <v>1259.26</v>
      </c>
      <c r="T1084" s="236">
        <v>1259.26</v>
      </c>
      <c r="U1084" s="239"/>
      <c r="V1084" s="11"/>
      <c r="W1084" s="11"/>
      <c r="X1084" s="11"/>
      <c r="Y1084" s="11"/>
      <c r="Z1084" s="11"/>
      <c r="AA1084" s="11"/>
      <c r="AB1084" s="11"/>
      <c r="AC1084" s="11"/>
      <c r="AD1084" s="11"/>
    </row>
    <row r="1085" spans="1:30">
      <c r="A1085" s="55"/>
      <c r="B1085" s="11"/>
      <c r="C1085" s="11" t="s">
        <v>162</v>
      </c>
      <c r="D1085" s="11"/>
      <c r="E1085" s="11" t="s">
        <v>163</v>
      </c>
      <c r="F1085" s="231">
        <v>1</v>
      </c>
      <c r="G1085" s="236">
        <v>129.10461538461499</v>
      </c>
      <c r="H1085" s="236">
        <v>1262.94</v>
      </c>
      <c r="I1085" s="236">
        <v>1262.94</v>
      </c>
      <c r="J1085" s="226">
        <v>13</v>
      </c>
      <c r="L1085" s="11"/>
      <c r="M1085" s="236">
        <v>1262.94</v>
      </c>
      <c r="N1085" s="236">
        <v>1262.94</v>
      </c>
      <c r="O1085" s="11"/>
      <c r="P1085" s="236"/>
      <c r="Q1085" s="236"/>
      <c r="R1085" s="11">
        <v>1</v>
      </c>
      <c r="S1085" s="236">
        <v>1262.94</v>
      </c>
      <c r="T1085" s="236">
        <v>1262.94</v>
      </c>
      <c r="U1085" s="239"/>
      <c r="V1085" s="11"/>
      <c r="W1085" s="11"/>
      <c r="X1085" s="11"/>
      <c r="Y1085" s="11"/>
      <c r="Z1085" s="11"/>
      <c r="AA1085" s="11"/>
      <c r="AB1085" s="11"/>
      <c r="AC1085" s="11"/>
      <c r="AD1085" s="11"/>
    </row>
    <row r="1086" spans="1:30">
      <c r="A1086" s="55"/>
      <c r="B1086" s="11"/>
      <c r="C1086" s="11" t="s">
        <v>164</v>
      </c>
      <c r="D1086" s="11"/>
      <c r="E1086" s="11" t="s">
        <v>165</v>
      </c>
      <c r="F1086" s="231">
        <v>2</v>
      </c>
      <c r="G1086" s="236">
        <v>51.608571428571402</v>
      </c>
      <c r="H1086" s="236">
        <v>20743.169999999998</v>
      </c>
      <c r="I1086" s="236">
        <v>10371.584999999999</v>
      </c>
      <c r="J1086" s="226">
        <v>7</v>
      </c>
      <c r="L1086" s="11">
        <v>1</v>
      </c>
      <c r="M1086" s="236">
        <v>361.26</v>
      </c>
      <c r="N1086" s="236">
        <v>361.26</v>
      </c>
      <c r="O1086" s="11">
        <v>1</v>
      </c>
      <c r="P1086" s="236">
        <v>20381.91</v>
      </c>
      <c r="Q1086" s="236">
        <v>20381.91</v>
      </c>
      <c r="R1086" s="11">
        <v>1</v>
      </c>
      <c r="S1086" s="236">
        <v>361.26</v>
      </c>
      <c r="T1086" s="236">
        <v>361.26</v>
      </c>
      <c r="U1086" s="239"/>
      <c r="V1086" s="11"/>
      <c r="W1086" s="11"/>
      <c r="X1086" s="11"/>
      <c r="Y1086" s="11"/>
      <c r="Z1086" s="11"/>
      <c r="AA1086" s="11"/>
      <c r="AB1086" s="11"/>
      <c r="AC1086" s="11"/>
      <c r="AD1086" s="11"/>
    </row>
    <row r="1087" spans="1:30">
      <c r="A1087" s="55"/>
      <c r="B1087" s="11"/>
      <c r="C1087" s="11" t="s">
        <v>166</v>
      </c>
      <c r="D1087" s="11"/>
      <c r="E1087" s="11" t="s">
        <v>167</v>
      </c>
      <c r="F1087" s="231">
        <v>1</v>
      </c>
      <c r="G1087" s="236"/>
      <c r="H1087" s="236">
        <v>208.03</v>
      </c>
      <c r="I1087" s="236">
        <v>208.03</v>
      </c>
      <c r="J1087" s="226"/>
      <c r="L1087" s="11">
        <v>1</v>
      </c>
      <c r="M1087" s="236"/>
      <c r="N1087" s="236"/>
      <c r="O1087" s="11"/>
      <c r="P1087" s="236"/>
      <c r="Q1087" s="236"/>
      <c r="R1087" s="11">
        <v>1</v>
      </c>
      <c r="S1087" s="236">
        <v>208.03</v>
      </c>
      <c r="T1087" s="236">
        <v>208.03</v>
      </c>
      <c r="U1087" s="239"/>
      <c r="V1087" s="11"/>
      <c r="W1087" s="11"/>
      <c r="X1087" s="11"/>
      <c r="Y1087" s="11"/>
      <c r="Z1087" s="11"/>
      <c r="AA1087" s="11"/>
      <c r="AB1087" s="11"/>
      <c r="AC1087" s="11"/>
      <c r="AD1087" s="11"/>
    </row>
    <row r="1088" spans="1:30">
      <c r="A1088" s="55"/>
      <c r="B1088" s="11"/>
      <c r="C1088" s="11" t="s">
        <v>169</v>
      </c>
      <c r="D1088" s="11"/>
      <c r="E1088" s="11" t="s">
        <v>59</v>
      </c>
      <c r="F1088" s="231">
        <v>1</v>
      </c>
      <c r="G1088" s="236"/>
      <c r="H1088" s="236">
        <v>1475.84</v>
      </c>
      <c r="I1088" s="236">
        <v>1475.84</v>
      </c>
      <c r="J1088" s="226"/>
      <c r="L1088" s="11">
        <v>1</v>
      </c>
      <c r="M1088" s="236"/>
      <c r="N1088" s="236"/>
      <c r="O1088" s="11"/>
      <c r="P1088" s="236"/>
      <c r="Q1088" s="236"/>
      <c r="R1088" s="11">
        <v>1</v>
      </c>
      <c r="S1088" s="236">
        <v>1475.84</v>
      </c>
      <c r="T1088" s="236">
        <v>1475.84</v>
      </c>
      <c r="U1088" s="239"/>
      <c r="V1088" s="11"/>
      <c r="W1088" s="11"/>
      <c r="X1088" s="11"/>
      <c r="Y1088" s="11"/>
      <c r="Z1088" s="11"/>
      <c r="AA1088" s="11"/>
      <c r="AB1088" s="11"/>
      <c r="AC1088" s="11"/>
      <c r="AD1088" s="11"/>
    </row>
    <row r="1089" spans="1:30">
      <c r="A1089" s="55"/>
      <c r="B1089" s="11"/>
      <c r="C1089" s="11" t="s">
        <v>169</v>
      </c>
      <c r="D1089" s="11"/>
      <c r="E1089" s="11" t="s">
        <v>170</v>
      </c>
      <c r="F1089" s="231">
        <v>1</v>
      </c>
      <c r="G1089" s="236"/>
      <c r="H1089" s="236">
        <v>984.69</v>
      </c>
      <c r="I1089" s="236">
        <v>984.69</v>
      </c>
      <c r="J1089" s="226"/>
      <c r="L1089" s="11">
        <v>1</v>
      </c>
      <c r="M1089" s="236"/>
      <c r="N1089" s="236"/>
      <c r="O1089" s="11"/>
      <c r="P1089" s="236"/>
      <c r="Q1089" s="236"/>
      <c r="R1089" s="11">
        <v>1</v>
      </c>
      <c r="S1089" s="236">
        <v>984.69</v>
      </c>
      <c r="T1089" s="236">
        <v>984.69</v>
      </c>
      <c r="U1089" s="239"/>
      <c r="V1089" s="11"/>
      <c r="W1089" s="11"/>
      <c r="X1089" s="11"/>
      <c r="Y1089" s="11"/>
      <c r="Z1089" s="11"/>
      <c r="AA1089" s="11"/>
      <c r="AB1089" s="11"/>
      <c r="AC1089" s="11"/>
      <c r="AD1089" s="11"/>
    </row>
    <row r="1090" spans="1:30">
      <c r="A1090" s="55"/>
      <c r="B1090" s="11"/>
      <c r="C1090" s="11" t="s">
        <v>172</v>
      </c>
      <c r="D1090" s="11"/>
      <c r="E1090" s="11" t="s">
        <v>173</v>
      </c>
      <c r="F1090" s="231">
        <v>1</v>
      </c>
      <c r="G1090" s="236"/>
      <c r="H1090" s="236">
        <v>50.96</v>
      </c>
      <c r="I1090" s="236">
        <v>50.96</v>
      </c>
      <c r="J1090" s="226"/>
      <c r="L1090" s="11">
        <v>1</v>
      </c>
      <c r="M1090" s="236"/>
      <c r="N1090" s="236"/>
      <c r="O1090" s="11"/>
      <c r="P1090" s="236"/>
      <c r="Q1090" s="236"/>
      <c r="R1090" s="11">
        <v>1</v>
      </c>
      <c r="S1090" s="236">
        <v>50.96</v>
      </c>
      <c r="T1090" s="236">
        <v>50.96</v>
      </c>
      <c r="U1090" s="239"/>
      <c r="V1090" s="11"/>
      <c r="W1090" s="11"/>
      <c r="X1090" s="11"/>
      <c r="Y1090" s="11"/>
      <c r="Z1090" s="11"/>
      <c r="AA1090" s="11"/>
      <c r="AB1090" s="11"/>
      <c r="AC1090" s="11"/>
      <c r="AD1090" s="11"/>
    </row>
    <row r="1091" spans="1:30">
      <c r="A1091" s="55"/>
      <c r="B1091" s="11"/>
      <c r="C1091" s="11" t="s">
        <v>181</v>
      </c>
      <c r="D1091" s="11"/>
      <c r="E1091" s="11" t="s">
        <v>182</v>
      </c>
      <c r="F1091" s="231">
        <v>1</v>
      </c>
      <c r="G1091" s="236">
        <v>89.027142857142806</v>
      </c>
      <c r="H1091" s="236">
        <v>325.86</v>
      </c>
      <c r="I1091" s="236">
        <v>325.86</v>
      </c>
      <c r="J1091" s="226">
        <v>7</v>
      </c>
      <c r="L1091" s="11"/>
      <c r="M1091" s="236">
        <v>325.86</v>
      </c>
      <c r="N1091" s="236">
        <v>325.86</v>
      </c>
      <c r="O1091" s="11"/>
      <c r="P1091" s="236"/>
      <c r="Q1091" s="236"/>
      <c r="R1091" s="11">
        <v>1</v>
      </c>
      <c r="S1091" s="236">
        <v>325.86</v>
      </c>
      <c r="T1091" s="236">
        <v>325.86</v>
      </c>
      <c r="U1091" s="239"/>
      <c r="V1091" s="11"/>
      <c r="W1091" s="11"/>
      <c r="X1091" s="11"/>
      <c r="Y1091" s="11"/>
      <c r="Z1091" s="11"/>
      <c r="AA1091" s="11"/>
      <c r="AB1091" s="11"/>
      <c r="AC1091" s="11"/>
      <c r="AD1091" s="11"/>
    </row>
    <row r="1092" spans="1:30">
      <c r="A1092" s="55"/>
      <c r="B1092" s="11"/>
      <c r="C1092" s="11" t="s">
        <v>187</v>
      </c>
      <c r="D1092" s="11"/>
      <c r="E1092" s="11" t="s">
        <v>188</v>
      </c>
      <c r="F1092" s="231">
        <v>2</v>
      </c>
      <c r="G1092" s="236">
        <v>381.31785714285701</v>
      </c>
      <c r="H1092" s="236">
        <v>2669.12</v>
      </c>
      <c r="I1092" s="236">
        <v>1334.56</v>
      </c>
      <c r="J1092" s="226">
        <v>7</v>
      </c>
      <c r="L1092" s="11"/>
      <c r="M1092" s="236">
        <v>2669.12</v>
      </c>
      <c r="N1092" s="236">
        <v>1334.56</v>
      </c>
      <c r="O1092" s="11">
        <v>2</v>
      </c>
      <c r="P1092" s="236">
        <v>2669.12</v>
      </c>
      <c r="Q1092" s="236">
        <v>1334.56</v>
      </c>
      <c r="R1092" s="11"/>
      <c r="S1092" s="236"/>
      <c r="T1092" s="236"/>
      <c r="U1092" s="239"/>
      <c r="V1092" s="11"/>
      <c r="W1092" s="11"/>
      <c r="X1092" s="11"/>
      <c r="Y1092" s="11"/>
      <c r="Z1092" s="11"/>
      <c r="AA1092" s="11"/>
      <c r="AB1092" s="11"/>
      <c r="AC1092" s="11"/>
      <c r="AD1092" s="11"/>
    </row>
    <row r="1093" spans="1:30">
      <c r="A1093" s="55"/>
      <c r="B1093" s="11"/>
      <c r="C1093" s="11" t="s">
        <v>190</v>
      </c>
      <c r="D1093" s="11"/>
      <c r="E1093" s="11" t="s">
        <v>191</v>
      </c>
      <c r="F1093" s="231">
        <v>3</v>
      </c>
      <c r="G1093" s="236"/>
      <c r="H1093" s="236">
        <v>1864.8</v>
      </c>
      <c r="I1093" s="236">
        <v>621.6</v>
      </c>
      <c r="J1093" s="226"/>
      <c r="L1093" s="11">
        <v>3</v>
      </c>
      <c r="M1093" s="236"/>
      <c r="N1093" s="236"/>
      <c r="O1093" s="11"/>
      <c r="P1093" s="236"/>
      <c r="Q1093" s="236"/>
      <c r="R1093" s="11">
        <v>3</v>
      </c>
      <c r="S1093" s="236">
        <v>1864.8</v>
      </c>
      <c r="T1093" s="236">
        <v>621.6</v>
      </c>
      <c r="U1093" s="239"/>
      <c r="V1093" s="11"/>
      <c r="W1093" s="11"/>
      <c r="X1093" s="11"/>
      <c r="Y1093" s="11"/>
      <c r="Z1093" s="11"/>
      <c r="AA1093" s="11"/>
      <c r="AB1093" s="11"/>
      <c r="AC1093" s="11"/>
      <c r="AD1093" s="11"/>
    </row>
    <row r="1094" spans="1:30">
      <c r="A1094" s="55"/>
      <c r="B1094" s="11"/>
      <c r="C1094" s="11" t="s">
        <v>197</v>
      </c>
      <c r="D1094" s="11"/>
      <c r="E1094" s="11" t="s">
        <v>198</v>
      </c>
      <c r="F1094" s="231">
        <v>1</v>
      </c>
      <c r="G1094" s="236"/>
      <c r="H1094" s="236">
        <v>690.53</v>
      </c>
      <c r="I1094" s="236">
        <v>690.53</v>
      </c>
      <c r="J1094" s="226"/>
      <c r="L1094" s="11">
        <v>1</v>
      </c>
      <c r="M1094" s="236"/>
      <c r="N1094" s="236"/>
      <c r="O1094" s="11"/>
      <c r="P1094" s="236"/>
      <c r="Q1094" s="236"/>
      <c r="R1094" s="11">
        <v>1</v>
      </c>
      <c r="S1094" s="236">
        <v>690.53</v>
      </c>
      <c r="T1094" s="236">
        <v>690.53</v>
      </c>
      <c r="U1094" s="239"/>
      <c r="V1094" s="11"/>
      <c r="W1094" s="11"/>
      <c r="X1094" s="11"/>
      <c r="Y1094" s="11"/>
      <c r="Z1094" s="11"/>
      <c r="AA1094" s="11"/>
      <c r="AB1094" s="11"/>
      <c r="AC1094" s="11"/>
      <c r="AD1094" s="11"/>
    </row>
    <row r="1095" spans="1:30">
      <c r="A1095" s="55"/>
      <c r="B1095" s="11"/>
      <c r="C1095" s="11" t="s">
        <v>218</v>
      </c>
      <c r="D1095" s="11"/>
      <c r="E1095" s="11" t="s">
        <v>199</v>
      </c>
      <c r="F1095" s="231">
        <v>1</v>
      </c>
      <c r="G1095" s="236"/>
      <c r="H1095" s="236">
        <v>123.6</v>
      </c>
      <c r="I1095" s="236">
        <v>123.6</v>
      </c>
      <c r="J1095" s="226"/>
      <c r="L1095" s="11">
        <v>1</v>
      </c>
      <c r="M1095" s="236"/>
      <c r="N1095" s="236"/>
      <c r="O1095" s="11"/>
      <c r="P1095" s="236"/>
      <c r="Q1095" s="236"/>
      <c r="R1095" s="11">
        <v>1</v>
      </c>
      <c r="S1095" s="236">
        <v>123.6</v>
      </c>
      <c r="T1095" s="236">
        <v>123.6</v>
      </c>
      <c r="U1095" s="239"/>
      <c r="V1095" s="11"/>
      <c r="W1095" s="11"/>
      <c r="X1095" s="11"/>
      <c r="Y1095" s="11"/>
      <c r="Z1095" s="11"/>
      <c r="AA1095" s="11"/>
      <c r="AB1095" s="11"/>
      <c r="AC1095" s="11"/>
      <c r="AD1095" s="11"/>
    </row>
    <row r="1096" spans="1:30">
      <c r="A1096" s="55"/>
      <c r="B1096" s="11"/>
      <c r="C1096" s="11" t="s">
        <v>235</v>
      </c>
      <c r="D1096" s="11"/>
      <c r="E1096" s="11" t="s">
        <v>199</v>
      </c>
      <c r="F1096" s="231">
        <v>5</v>
      </c>
      <c r="G1096" s="236">
        <v>45.882307692307698</v>
      </c>
      <c r="H1096" s="236">
        <v>2065.23</v>
      </c>
      <c r="I1096" s="236">
        <v>413.04599999999999</v>
      </c>
      <c r="J1096" s="226">
        <v>13</v>
      </c>
      <c r="L1096" s="11">
        <v>4</v>
      </c>
      <c r="M1096" s="236">
        <v>596.47</v>
      </c>
      <c r="N1096" s="236">
        <v>596.47</v>
      </c>
      <c r="O1096" s="11"/>
      <c r="P1096" s="236"/>
      <c r="Q1096" s="236"/>
      <c r="R1096" s="11">
        <v>5</v>
      </c>
      <c r="S1096" s="236">
        <v>2065.23</v>
      </c>
      <c r="T1096" s="236">
        <v>413.04599999999999</v>
      </c>
      <c r="U1096" s="239"/>
      <c r="V1096" s="11"/>
      <c r="W1096" s="11"/>
      <c r="X1096" s="11"/>
      <c r="Y1096" s="11"/>
      <c r="Z1096" s="11"/>
      <c r="AA1096" s="11"/>
      <c r="AB1096" s="11"/>
      <c r="AC1096" s="11"/>
      <c r="AD1096" s="11"/>
    </row>
    <row r="1097" spans="1:30">
      <c r="A1097" s="55"/>
      <c r="B1097" s="11"/>
      <c r="C1097" s="11" t="s">
        <v>236</v>
      </c>
      <c r="D1097" s="11"/>
      <c r="E1097" s="11" t="s">
        <v>68</v>
      </c>
      <c r="F1097" s="231">
        <v>4</v>
      </c>
      <c r="G1097" s="236">
        <v>61.814615384615401</v>
      </c>
      <c r="H1097" s="236">
        <v>61567.95</v>
      </c>
      <c r="I1097" s="236">
        <v>15391.987499999999</v>
      </c>
      <c r="J1097" s="226">
        <v>13</v>
      </c>
      <c r="L1097" s="11">
        <v>3</v>
      </c>
      <c r="M1097" s="236">
        <v>803.59</v>
      </c>
      <c r="N1097" s="236">
        <v>803.59</v>
      </c>
      <c r="O1097" s="11"/>
      <c r="P1097" s="236"/>
      <c r="Q1097" s="236"/>
      <c r="R1097" s="11">
        <v>4</v>
      </c>
      <c r="S1097" s="236">
        <v>61567.95</v>
      </c>
      <c r="T1097" s="236">
        <v>15391.987499999999</v>
      </c>
      <c r="U1097" s="239"/>
      <c r="V1097" s="11"/>
      <c r="W1097" s="11"/>
      <c r="X1097" s="11"/>
      <c r="Y1097" s="11"/>
      <c r="Z1097" s="11"/>
      <c r="AA1097" s="11"/>
      <c r="AB1097" s="11"/>
      <c r="AC1097" s="11"/>
      <c r="AD1097" s="11"/>
    </row>
    <row r="1098" spans="1:30">
      <c r="A1098" s="55"/>
      <c r="B1098" s="11"/>
      <c r="C1098" s="11" t="s">
        <v>239</v>
      </c>
      <c r="D1098" s="11"/>
      <c r="E1098" s="11" t="s">
        <v>70</v>
      </c>
      <c r="F1098" s="231">
        <v>2</v>
      </c>
      <c r="G1098" s="236"/>
      <c r="H1098" s="236">
        <v>746.3</v>
      </c>
      <c r="I1098" s="236">
        <v>373.15</v>
      </c>
      <c r="J1098" s="226"/>
      <c r="L1098" s="11">
        <v>2</v>
      </c>
      <c r="M1098" s="236"/>
      <c r="N1098" s="236"/>
      <c r="O1098" s="11"/>
      <c r="P1098" s="236"/>
      <c r="Q1098" s="236"/>
      <c r="R1098" s="11">
        <v>2</v>
      </c>
      <c r="S1098" s="236">
        <v>746.3</v>
      </c>
      <c r="T1098" s="236">
        <v>373.15</v>
      </c>
      <c r="U1098" s="239"/>
      <c r="V1098" s="11"/>
      <c r="W1098" s="11"/>
      <c r="X1098" s="11"/>
      <c r="Y1098" s="11"/>
      <c r="Z1098" s="11"/>
      <c r="AA1098" s="11"/>
      <c r="AB1098" s="11"/>
      <c r="AC1098" s="11"/>
      <c r="AD1098" s="11"/>
    </row>
    <row r="1099" spans="1:30">
      <c r="A1099" s="55"/>
      <c r="B1099" s="11"/>
      <c r="C1099" s="11" t="s">
        <v>240</v>
      </c>
      <c r="D1099" s="11"/>
      <c r="E1099" s="11" t="s">
        <v>61</v>
      </c>
      <c r="F1099" s="231">
        <v>7</v>
      </c>
      <c r="G1099" s="236">
        <v>231.44942307692301</v>
      </c>
      <c r="H1099" s="236">
        <v>7538.39</v>
      </c>
      <c r="I1099" s="236">
        <v>1076.91285714286</v>
      </c>
      <c r="J1099" s="226">
        <v>12.6666666666667</v>
      </c>
      <c r="L1099" s="11">
        <v>4</v>
      </c>
      <c r="M1099" s="236">
        <v>6240.02</v>
      </c>
      <c r="N1099" s="236">
        <v>2080.0066666666698</v>
      </c>
      <c r="O1099" s="11"/>
      <c r="P1099" s="236"/>
      <c r="Q1099" s="236"/>
      <c r="R1099" s="11">
        <v>7</v>
      </c>
      <c r="S1099" s="236">
        <v>7538.39</v>
      </c>
      <c r="T1099" s="236">
        <v>1076.91285714286</v>
      </c>
      <c r="U1099" s="239"/>
      <c r="V1099" s="11"/>
      <c r="W1099" s="11"/>
      <c r="X1099" s="11"/>
      <c r="Y1099" s="11"/>
      <c r="Z1099" s="11"/>
      <c r="AA1099" s="11"/>
      <c r="AB1099" s="11"/>
      <c r="AC1099" s="11"/>
      <c r="AD1099" s="11"/>
    </row>
    <row r="1100" spans="1:30">
      <c r="A1100" s="55"/>
      <c r="B1100" s="11"/>
      <c r="C1100" s="11" t="s">
        <v>243</v>
      </c>
      <c r="D1100" s="11"/>
      <c r="E1100" s="11" t="s">
        <v>244</v>
      </c>
      <c r="F1100" s="231">
        <v>1</v>
      </c>
      <c r="G1100" s="236"/>
      <c r="H1100" s="236">
        <v>980.9</v>
      </c>
      <c r="I1100" s="236">
        <v>980.9</v>
      </c>
      <c r="J1100" s="226"/>
      <c r="L1100" s="11">
        <v>1</v>
      </c>
      <c r="M1100" s="236"/>
      <c r="N1100" s="236"/>
      <c r="O1100" s="11"/>
      <c r="P1100" s="236"/>
      <c r="Q1100" s="236"/>
      <c r="R1100" s="11">
        <v>1</v>
      </c>
      <c r="S1100" s="236">
        <v>980.9</v>
      </c>
      <c r="T1100" s="236">
        <v>980.9</v>
      </c>
      <c r="U1100" s="239"/>
      <c r="V1100" s="11"/>
      <c r="W1100" s="11"/>
      <c r="X1100" s="11"/>
      <c r="Y1100" s="11"/>
      <c r="Z1100" s="11"/>
      <c r="AA1100" s="11"/>
      <c r="AB1100" s="11"/>
      <c r="AC1100" s="11"/>
      <c r="AD1100" s="11"/>
    </row>
    <row r="1101" spans="1:30">
      <c r="A1101" s="55"/>
      <c r="B1101" s="11"/>
      <c r="C1101" s="11" t="s">
        <v>249</v>
      </c>
      <c r="D1101" s="11"/>
      <c r="E1101" s="11" t="s">
        <v>64</v>
      </c>
      <c r="F1101" s="231">
        <v>1</v>
      </c>
      <c r="G1101" s="236">
        <v>28.7985714285714</v>
      </c>
      <c r="H1101" s="236">
        <v>99.59</v>
      </c>
      <c r="I1101" s="236">
        <v>99.59</v>
      </c>
      <c r="J1101" s="226">
        <v>7</v>
      </c>
      <c r="L1101" s="11"/>
      <c r="M1101" s="236">
        <v>99.59</v>
      </c>
      <c r="N1101" s="236">
        <v>99.59</v>
      </c>
      <c r="O1101" s="11"/>
      <c r="P1101" s="236"/>
      <c r="Q1101" s="236"/>
      <c r="R1101" s="11">
        <v>1</v>
      </c>
      <c r="S1101" s="236">
        <v>99.59</v>
      </c>
      <c r="T1101" s="236">
        <v>99.59</v>
      </c>
      <c r="U1101" s="239"/>
      <c r="V1101" s="11"/>
      <c r="W1101" s="11"/>
      <c r="X1101" s="11"/>
      <c r="Y1101" s="11"/>
      <c r="Z1101" s="11"/>
      <c r="AA1101" s="11"/>
      <c r="AB1101" s="11"/>
      <c r="AC1101" s="11"/>
      <c r="AD1101" s="11"/>
    </row>
    <row r="1102" spans="1:30">
      <c r="A1102" s="55"/>
      <c r="B1102" s="11"/>
      <c r="C1102" s="11" t="s">
        <v>251</v>
      </c>
      <c r="D1102" s="11"/>
      <c r="E1102" s="11" t="s">
        <v>55</v>
      </c>
      <c r="F1102" s="231">
        <v>1</v>
      </c>
      <c r="G1102" s="236"/>
      <c r="H1102" s="236">
        <v>8060.19</v>
      </c>
      <c r="I1102" s="236">
        <v>8060.19</v>
      </c>
      <c r="J1102" s="226"/>
      <c r="L1102" s="11">
        <v>1</v>
      </c>
      <c r="M1102" s="236"/>
      <c r="N1102" s="236"/>
      <c r="O1102" s="11"/>
      <c r="P1102" s="236"/>
      <c r="Q1102" s="236"/>
      <c r="R1102" s="11">
        <v>1</v>
      </c>
      <c r="S1102" s="236">
        <v>8060.19</v>
      </c>
      <c r="T1102" s="236">
        <v>8060.19</v>
      </c>
      <c r="U1102" s="239"/>
      <c r="V1102" s="11"/>
      <c r="W1102" s="11"/>
      <c r="X1102" s="11"/>
      <c r="Y1102" s="11"/>
      <c r="Z1102" s="11"/>
      <c r="AA1102" s="11"/>
      <c r="AB1102" s="11"/>
      <c r="AC1102" s="11"/>
      <c r="AD1102" s="11"/>
    </row>
    <row r="1103" spans="1:30">
      <c r="A1103" s="55"/>
      <c r="B1103" s="11"/>
      <c r="C1103" s="11" t="s">
        <v>269</v>
      </c>
      <c r="D1103" s="11"/>
      <c r="E1103" s="11" t="s">
        <v>70</v>
      </c>
      <c r="F1103" s="231">
        <v>1</v>
      </c>
      <c r="G1103" s="236"/>
      <c r="H1103" s="236">
        <v>262.2</v>
      </c>
      <c r="I1103" s="236">
        <v>262.2</v>
      </c>
      <c r="J1103" s="226"/>
      <c r="L1103" s="11">
        <v>1</v>
      </c>
      <c r="M1103" s="236"/>
      <c r="N1103" s="236"/>
      <c r="O1103" s="11"/>
      <c r="P1103" s="236"/>
      <c r="Q1103" s="236"/>
      <c r="R1103" s="11">
        <v>1</v>
      </c>
      <c r="S1103" s="236">
        <v>262.2</v>
      </c>
      <c r="T1103" s="236">
        <v>262.2</v>
      </c>
      <c r="U1103" s="239"/>
      <c r="V1103" s="11"/>
      <c r="W1103" s="11"/>
      <c r="X1103" s="11"/>
      <c r="Y1103" s="11"/>
      <c r="Z1103" s="11"/>
      <c r="AA1103" s="11"/>
      <c r="AB1103" s="11"/>
      <c r="AC1103" s="11"/>
      <c r="AD1103" s="11"/>
    </row>
    <row r="1104" spans="1:30">
      <c r="A1104" s="55"/>
      <c r="B1104" s="11"/>
      <c r="C1104" s="11" t="s">
        <v>276</v>
      </c>
      <c r="D1104" s="11"/>
      <c r="E1104" s="11" t="s">
        <v>189</v>
      </c>
      <c r="F1104" s="231">
        <v>3</v>
      </c>
      <c r="G1104" s="236">
        <v>377.016153846154</v>
      </c>
      <c r="H1104" s="236">
        <v>5934.05</v>
      </c>
      <c r="I1104" s="236">
        <v>1978.0166666666701</v>
      </c>
      <c r="J1104" s="226">
        <v>13</v>
      </c>
      <c r="L1104" s="11">
        <v>2</v>
      </c>
      <c r="M1104" s="236">
        <v>4901.21</v>
      </c>
      <c r="N1104" s="236">
        <v>4901.21</v>
      </c>
      <c r="O1104" s="11"/>
      <c r="P1104" s="236"/>
      <c r="Q1104" s="236"/>
      <c r="R1104" s="11">
        <v>3</v>
      </c>
      <c r="S1104" s="236">
        <v>5934.05</v>
      </c>
      <c r="T1104" s="236">
        <v>1978.0166666666701</v>
      </c>
      <c r="U1104" s="239"/>
      <c r="V1104" s="11"/>
      <c r="W1104" s="11"/>
      <c r="X1104" s="11"/>
      <c r="Y1104" s="11"/>
      <c r="Z1104" s="11"/>
      <c r="AA1104" s="11"/>
      <c r="AB1104" s="11"/>
      <c r="AC1104" s="11"/>
      <c r="AD1104" s="11"/>
    </row>
    <row r="1105" spans="1:30">
      <c r="A1105" s="55"/>
      <c r="B1105" s="11"/>
      <c r="C1105" s="11" t="s">
        <v>283</v>
      </c>
      <c r="D1105" s="11"/>
      <c r="E1105" s="11" t="s">
        <v>199</v>
      </c>
      <c r="F1105" s="231">
        <v>4</v>
      </c>
      <c r="G1105" s="236">
        <v>141.93666666666701</v>
      </c>
      <c r="H1105" s="236">
        <v>8015.14</v>
      </c>
      <c r="I1105" s="236">
        <v>2003.7850000000001</v>
      </c>
      <c r="J1105" s="226">
        <v>6</v>
      </c>
      <c r="L1105" s="11">
        <v>3</v>
      </c>
      <c r="M1105" s="236">
        <v>851.62</v>
      </c>
      <c r="N1105" s="236">
        <v>851.62</v>
      </c>
      <c r="O1105" s="11"/>
      <c r="P1105" s="236"/>
      <c r="Q1105" s="236"/>
      <c r="R1105" s="11">
        <v>4</v>
      </c>
      <c r="S1105" s="236">
        <v>8015.14</v>
      </c>
      <c r="T1105" s="236">
        <v>2003.7850000000001</v>
      </c>
      <c r="U1105" s="239"/>
      <c r="V1105" s="11"/>
      <c r="W1105" s="11"/>
      <c r="X1105" s="11"/>
      <c r="Y1105" s="11"/>
      <c r="Z1105" s="11"/>
      <c r="AA1105" s="11"/>
      <c r="AB1105" s="11"/>
      <c r="AC1105" s="11"/>
      <c r="AD1105" s="11"/>
    </row>
    <row r="1106" spans="1:30">
      <c r="A1106" s="55"/>
      <c r="B1106" s="11"/>
      <c r="C1106" s="11" t="s">
        <v>288</v>
      </c>
      <c r="D1106" s="11"/>
      <c r="E1106" s="11" t="s">
        <v>83</v>
      </c>
      <c r="F1106" s="231">
        <v>5</v>
      </c>
      <c r="G1106" s="236">
        <v>277.383956043956</v>
      </c>
      <c r="H1106" s="236">
        <v>7674.26</v>
      </c>
      <c r="I1106" s="236">
        <v>1534.8520000000001</v>
      </c>
      <c r="J1106" s="226">
        <v>10</v>
      </c>
      <c r="L1106" s="11">
        <v>3</v>
      </c>
      <c r="M1106" s="236">
        <v>2986.92</v>
      </c>
      <c r="N1106" s="236">
        <v>1493.46</v>
      </c>
      <c r="O1106" s="11">
        <v>1</v>
      </c>
      <c r="P1106" s="236">
        <v>1624.68</v>
      </c>
      <c r="Q1106" s="236">
        <v>1624.68</v>
      </c>
      <c r="R1106" s="11">
        <v>4</v>
      </c>
      <c r="S1106" s="236">
        <v>6049.58</v>
      </c>
      <c r="T1106" s="236">
        <v>1512.395</v>
      </c>
      <c r="U1106" s="239"/>
      <c r="V1106" s="11"/>
      <c r="W1106" s="11"/>
      <c r="X1106" s="11"/>
      <c r="Y1106" s="11"/>
      <c r="Z1106" s="11"/>
      <c r="AA1106" s="11"/>
      <c r="AB1106" s="11"/>
      <c r="AC1106" s="11"/>
      <c r="AD1106" s="11"/>
    </row>
    <row r="1107" spans="1:30">
      <c r="A1107" s="55"/>
      <c r="B1107" s="11"/>
      <c r="C1107" s="11" t="s">
        <v>303</v>
      </c>
      <c r="D1107" s="11"/>
      <c r="E1107" s="11" t="s">
        <v>70</v>
      </c>
      <c r="F1107" s="231">
        <v>9</v>
      </c>
      <c r="G1107" s="236">
        <v>298.13285714285701</v>
      </c>
      <c r="H1107" s="236">
        <v>16818.73</v>
      </c>
      <c r="I1107" s="236">
        <v>1868.7477777777799</v>
      </c>
      <c r="J1107" s="226">
        <v>5.3333333333333304</v>
      </c>
      <c r="L1107" s="11">
        <v>6</v>
      </c>
      <c r="M1107" s="236">
        <v>1749.39</v>
      </c>
      <c r="N1107" s="236">
        <v>583.13</v>
      </c>
      <c r="O1107" s="11">
        <v>1</v>
      </c>
      <c r="P1107" s="236">
        <v>1680.98</v>
      </c>
      <c r="Q1107" s="236">
        <v>1680.98</v>
      </c>
      <c r="R1107" s="11">
        <v>8</v>
      </c>
      <c r="S1107" s="236">
        <v>15137.75</v>
      </c>
      <c r="T1107" s="236">
        <v>1892.21875</v>
      </c>
      <c r="U1107" s="239"/>
      <c r="V1107" s="11"/>
      <c r="W1107" s="11"/>
      <c r="X1107" s="11"/>
      <c r="Y1107" s="11"/>
      <c r="Z1107" s="11"/>
      <c r="AA1107" s="11"/>
      <c r="AB1107" s="11"/>
      <c r="AC1107" s="11"/>
      <c r="AD1107" s="11"/>
    </row>
    <row r="1108" spans="1:30">
      <c r="A1108" s="55"/>
      <c r="B1108" s="11"/>
      <c r="C1108" s="11" t="s">
        <v>328</v>
      </c>
      <c r="D1108" s="11"/>
      <c r="E1108" s="11" t="s">
        <v>79</v>
      </c>
      <c r="F1108" s="231">
        <v>1</v>
      </c>
      <c r="G1108" s="236"/>
      <c r="H1108" s="236">
        <v>155.91</v>
      </c>
      <c r="I1108" s="236">
        <v>155.91</v>
      </c>
      <c r="J1108" s="226"/>
      <c r="L1108" s="11">
        <v>1</v>
      </c>
      <c r="M1108" s="236"/>
      <c r="N1108" s="236"/>
      <c r="O1108" s="11"/>
      <c r="P1108" s="236"/>
      <c r="Q1108" s="236"/>
      <c r="R1108" s="11">
        <v>1</v>
      </c>
      <c r="S1108" s="236">
        <v>155.91</v>
      </c>
      <c r="T1108" s="236">
        <v>155.91</v>
      </c>
      <c r="U1108" s="239"/>
      <c r="V1108" s="11"/>
      <c r="W1108" s="11"/>
      <c r="X1108" s="11"/>
      <c r="Y1108" s="11"/>
      <c r="Z1108" s="11"/>
      <c r="AA1108" s="11"/>
      <c r="AB1108" s="11"/>
      <c r="AC1108" s="11"/>
      <c r="AD1108" s="11"/>
    </row>
    <row r="1109" spans="1:30">
      <c r="A1109" s="55"/>
      <c r="B1109" s="11"/>
      <c r="C1109" s="11" t="s">
        <v>335</v>
      </c>
      <c r="D1109" s="11"/>
      <c r="E1109" s="11" t="s">
        <v>336</v>
      </c>
      <c r="F1109" s="231">
        <v>2</v>
      </c>
      <c r="G1109" s="236"/>
      <c r="H1109" s="236">
        <v>10738.26</v>
      </c>
      <c r="I1109" s="236">
        <v>5369.13</v>
      </c>
      <c r="J1109" s="226"/>
      <c r="L1109" s="11">
        <v>2</v>
      </c>
      <c r="M1109" s="236"/>
      <c r="N1109" s="236"/>
      <c r="O1109" s="11"/>
      <c r="P1109" s="236"/>
      <c r="Q1109" s="236"/>
      <c r="R1109" s="11">
        <v>2</v>
      </c>
      <c r="S1109" s="236">
        <v>10738.26</v>
      </c>
      <c r="T1109" s="236">
        <v>5369.13</v>
      </c>
      <c r="U1109" s="239"/>
      <c r="V1109" s="11"/>
      <c r="W1109" s="11"/>
      <c r="X1109" s="11"/>
      <c r="Y1109" s="11"/>
      <c r="Z1109" s="11"/>
      <c r="AA1109" s="11"/>
      <c r="AB1109" s="11"/>
      <c r="AC1109" s="11"/>
      <c r="AD1109" s="11"/>
    </row>
    <row r="1110" spans="1:30">
      <c r="A1110" s="55"/>
      <c r="B1110" s="11"/>
      <c r="C1110" s="11" t="s">
        <v>341</v>
      </c>
      <c r="D1110" s="11"/>
      <c r="E1110" s="11" t="s">
        <v>342</v>
      </c>
      <c r="F1110" s="231">
        <v>1</v>
      </c>
      <c r="G1110" s="236"/>
      <c r="H1110" s="236">
        <v>189.56</v>
      </c>
      <c r="I1110" s="236">
        <v>189.56</v>
      </c>
      <c r="J1110" s="226"/>
      <c r="L1110" s="11">
        <v>1</v>
      </c>
      <c r="M1110" s="236"/>
      <c r="N1110" s="236"/>
      <c r="O1110" s="11"/>
      <c r="P1110" s="236"/>
      <c r="Q1110" s="236"/>
      <c r="R1110" s="11">
        <v>1</v>
      </c>
      <c r="S1110" s="236">
        <v>189.56</v>
      </c>
      <c r="T1110" s="236">
        <v>189.56</v>
      </c>
      <c r="U1110" s="239"/>
      <c r="V1110" s="11"/>
      <c r="W1110" s="11"/>
      <c r="X1110" s="11"/>
      <c r="Y1110" s="11"/>
      <c r="Z1110" s="11"/>
      <c r="AA1110" s="11"/>
      <c r="AB1110" s="11"/>
      <c r="AC1110" s="11"/>
      <c r="AD1110" s="11"/>
    </row>
    <row r="1111" spans="1:30">
      <c r="A1111" s="55"/>
      <c r="B1111" s="11"/>
      <c r="C1111" s="11" t="s">
        <v>352</v>
      </c>
      <c r="D1111" s="11"/>
      <c r="E1111" s="11" t="s">
        <v>191</v>
      </c>
      <c r="F1111" s="231">
        <v>4</v>
      </c>
      <c r="G1111" s="236"/>
      <c r="H1111" s="236">
        <v>6685.45</v>
      </c>
      <c r="I1111" s="236">
        <v>1671.3625</v>
      </c>
      <c r="J1111" s="226"/>
      <c r="L1111" s="11">
        <v>4</v>
      </c>
      <c r="M1111" s="236"/>
      <c r="N1111" s="236"/>
      <c r="O1111" s="11">
        <v>1</v>
      </c>
      <c r="P1111" s="236">
        <v>4006.05</v>
      </c>
      <c r="Q1111" s="236">
        <v>4006.05</v>
      </c>
      <c r="R1111" s="11">
        <v>3</v>
      </c>
      <c r="S1111" s="236">
        <v>2679.4</v>
      </c>
      <c r="T1111" s="236">
        <v>893.13333333333298</v>
      </c>
      <c r="U1111" s="239"/>
      <c r="V1111" s="11"/>
      <c r="W1111" s="11"/>
      <c r="X1111" s="11"/>
      <c r="Y1111" s="11"/>
      <c r="Z1111" s="11"/>
      <c r="AA1111" s="11"/>
      <c r="AB1111" s="11"/>
      <c r="AC1111" s="11"/>
      <c r="AD1111" s="11"/>
    </row>
    <row r="1112" spans="1:30">
      <c r="A1112" s="55"/>
      <c r="B1112" s="11"/>
      <c r="C1112" s="11" t="s">
        <v>360</v>
      </c>
      <c r="D1112" s="11"/>
      <c r="E1112" s="11" t="s">
        <v>95</v>
      </c>
      <c r="F1112" s="231">
        <v>1</v>
      </c>
      <c r="G1112" s="236"/>
      <c r="H1112" s="236">
        <v>1385.81</v>
      </c>
      <c r="I1112" s="236">
        <v>1385.81</v>
      </c>
      <c r="J1112" s="226"/>
      <c r="L1112" s="11"/>
      <c r="M1112" s="236">
        <v>1385.81</v>
      </c>
      <c r="N1112" s="236">
        <v>1385.81</v>
      </c>
      <c r="O1112" s="11"/>
      <c r="P1112" s="236"/>
      <c r="Q1112" s="236"/>
      <c r="R1112" s="11">
        <v>1</v>
      </c>
      <c r="S1112" s="236">
        <v>1385.81</v>
      </c>
      <c r="T1112" s="236">
        <v>1385.81</v>
      </c>
      <c r="U1112" s="239"/>
      <c r="V1112" s="11"/>
      <c r="W1112" s="11"/>
      <c r="X1112" s="11"/>
      <c r="Y1112" s="11"/>
      <c r="Z1112" s="11"/>
      <c r="AA1112" s="11"/>
      <c r="AB1112" s="11"/>
      <c r="AC1112" s="11"/>
      <c r="AD1112" s="11"/>
    </row>
    <row r="1113" spans="1:30">
      <c r="A1113" s="55"/>
      <c r="B1113" s="11"/>
      <c r="C1113" s="11" t="s">
        <v>361</v>
      </c>
      <c r="D1113" s="11"/>
      <c r="E1113" s="11" t="s">
        <v>362</v>
      </c>
      <c r="F1113" s="231">
        <v>2</v>
      </c>
      <c r="G1113" s="236">
        <v>253.93545454545401</v>
      </c>
      <c r="H1113" s="236">
        <v>2627.2</v>
      </c>
      <c r="I1113" s="236">
        <v>1313.6</v>
      </c>
      <c r="J1113" s="226">
        <v>11</v>
      </c>
      <c r="L1113" s="11">
        <v>1</v>
      </c>
      <c r="M1113" s="236">
        <v>2395.23</v>
      </c>
      <c r="N1113" s="236">
        <v>2395.23</v>
      </c>
      <c r="O1113" s="11"/>
      <c r="P1113" s="236"/>
      <c r="Q1113" s="236"/>
      <c r="R1113" s="11">
        <v>2</v>
      </c>
      <c r="S1113" s="236">
        <v>2627.2</v>
      </c>
      <c r="T1113" s="236">
        <v>1313.6</v>
      </c>
      <c r="U1113" s="239"/>
      <c r="V1113" s="11"/>
      <c r="W1113" s="11"/>
      <c r="X1113" s="11"/>
      <c r="Y1113" s="11"/>
      <c r="Z1113" s="11"/>
      <c r="AA1113" s="11"/>
      <c r="AB1113" s="11"/>
      <c r="AC1113" s="11"/>
      <c r="AD1113" s="11"/>
    </row>
    <row r="1114" spans="1:30">
      <c r="A1114" s="55"/>
      <c r="B1114" s="11"/>
      <c r="C1114" s="11" t="s">
        <v>366</v>
      </c>
      <c r="D1114" s="11"/>
      <c r="E1114" s="11" t="s">
        <v>96</v>
      </c>
      <c r="F1114" s="231">
        <v>3</v>
      </c>
      <c r="G1114" s="236">
        <v>49.989230769230801</v>
      </c>
      <c r="H1114" s="236">
        <v>1383.32</v>
      </c>
      <c r="I1114" s="236">
        <v>461.10666666666702</v>
      </c>
      <c r="J1114" s="226">
        <v>13</v>
      </c>
      <c r="L1114" s="11">
        <v>2</v>
      </c>
      <c r="M1114" s="236">
        <v>484.86</v>
      </c>
      <c r="N1114" s="236">
        <v>484.86</v>
      </c>
      <c r="O1114" s="11"/>
      <c r="P1114" s="236"/>
      <c r="Q1114" s="236"/>
      <c r="R1114" s="11">
        <v>3</v>
      </c>
      <c r="S1114" s="236">
        <v>1383.32</v>
      </c>
      <c r="T1114" s="236">
        <v>461.10666666666702</v>
      </c>
      <c r="U1114" s="239"/>
      <c r="V1114" s="11"/>
      <c r="W1114" s="11"/>
      <c r="X1114" s="11"/>
      <c r="Y1114" s="11"/>
      <c r="Z1114" s="11"/>
      <c r="AA1114" s="11"/>
      <c r="AB1114" s="11"/>
      <c r="AC1114" s="11"/>
      <c r="AD1114" s="11"/>
    </row>
    <row r="1115" spans="1:30">
      <c r="A1115" s="55"/>
      <c r="B1115" s="11"/>
      <c r="C1115" s="11" t="s">
        <v>371</v>
      </c>
      <c r="D1115" s="11"/>
      <c r="E1115" s="11" t="s">
        <v>75</v>
      </c>
      <c r="F1115" s="231">
        <v>2</v>
      </c>
      <c r="G1115" s="236">
        <v>149.93285714285699</v>
      </c>
      <c r="H1115" s="236">
        <v>2970.6</v>
      </c>
      <c r="I1115" s="236">
        <v>1485.3</v>
      </c>
      <c r="J1115" s="226">
        <v>7</v>
      </c>
      <c r="L1115" s="11">
        <v>1</v>
      </c>
      <c r="M1115" s="236">
        <v>1049.53</v>
      </c>
      <c r="N1115" s="236">
        <v>1049.53</v>
      </c>
      <c r="O1115" s="11"/>
      <c r="P1115" s="236"/>
      <c r="Q1115" s="236"/>
      <c r="R1115" s="11">
        <v>2</v>
      </c>
      <c r="S1115" s="236">
        <v>2970.6</v>
      </c>
      <c r="T1115" s="236">
        <v>1485.3</v>
      </c>
      <c r="U1115" s="239"/>
      <c r="V1115" s="11"/>
      <c r="W1115" s="11"/>
      <c r="X1115" s="11"/>
      <c r="Y1115" s="11"/>
      <c r="Z1115" s="11"/>
      <c r="AA1115" s="11"/>
      <c r="AB1115" s="11"/>
      <c r="AC1115" s="11"/>
      <c r="AD1115" s="11"/>
    </row>
    <row r="1116" spans="1:30">
      <c r="A1116" s="55"/>
      <c r="B1116" s="11"/>
      <c r="C1116" s="11" t="s">
        <v>381</v>
      </c>
      <c r="D1116" s="11"/>
      <c r="E1116" s="11" t="s">
        <v>110</v>
      </c>
      <c r="F1116" s="231">
        <v>4</v>
      </c>
      <c r="G1116" s="236">
        <v>67.600800000000007</v>
      </c>
      <c r="H1116" s="236">
        <v>5211.22</v>
      </c>
      <c r="I1116" s="236">
        <v>1302.8050000000001</v>
      </c>
      <c r="J1116" s="226">
        <v>25</v>
      </c>
      <c r="L1116" s="11">
        <v>3</v>
      </c>
      <c r="M1116" s="236">
        <v>1690.02</v>
      </c>
      <c r="N1116" s="236">
        <v>1690.02</v>
      </c>
      <c r="O1116" s="11"/>
      <c r="P1116" s="236"/>
      <c r="Q1116" s="236"/>
      <c r="R1116" s="11">
        <v>4</v>
      </c>
      <c r="S1116" s="236">
        <v>5211.22</v>
      </c>
      <c r="T1116" s="236">
        <v>1302.8050000000001</v>
      </c>
      <c r="U1116" s="239"/>
      <c r="V1116" s="11"/>
      <c r="W1116" s="11"/>
      <c r="X1116" s="11"/>
      <c r="Y1116" s="11"/>
      <c r="Z1116" s="11"/>
      <c r="AA1116" s="11"/>
      <c r="AB1116" s="11"/>
      <c r="AC1116" s="11"/>
      <c r="AD1116" s="11"/>
    </row>
    <row r="1117" spans="1:30">
      <c r="A1117" s="55"/>
      <c r="B1117" s="11"/>
      <c r="C1117" s="11" t="s">
        <v>382</v>
      </c>
      <c r="D1117" s="11"/>
      <c r="E1117" s="11" t="s">
        <v>88</v>
      </c>
      <c r="F1117" s="231">
        <v>1</v>
      </c>
      <c r="G1117" s="236">
        <v>33.649230769230797</v>
      </c>
      <c r="H1117" s="236">
        <v>328.08</v>
      </c>
      <c r="I1117" s="236">
        <v>328.08</v>
      </c>
      <c r="J1117" s="226">
        <v>13</v>
      </c>
      <c r="L1117" s="11"/>
      <c r="M1117" s="236">
        <v>328.08</v>
      </c>
      <c r="N1117" s="236">
        <v>328.08</v>
      </c>
      <c r="O1117" s="11"/>
      <c r="P1117" s="236"/>
      <c r="Q1117" s="236"/>
      <c r="R1117" s="11">
        <v>1</v>
      </c>
      <c r="S1117" s="236">
        <v>328.08</v>
      </c>
      <c r="T1117" s="236">
        <v>328.08</v>
      </c>
      <c r="U1117" s="239"/>
      <c r="V1117" s="11"/>
      <c r="W1117" s="11"/>
      <c r="X1117" s="11"/>
      <c r="Y1117" s="11"/>
      <c r="Z1117" s="11"/>
      <c r="AA1117" s="11"/>
      <c r="AB1117" s="11"/>
      <c r="AC1117" s="11"/>
      <c r="AD1117" s="11"/>
    </row>
    <row r="1118" spans="1:30">
      <c r="A1118" s="55"/>
      <c r="B1118" s="11"/>
      <c r="C1118" s="11" t="s">
        <v>383</v>
      </c>
      <c r="D1118" s="11"/>
      <c r="E1118" s="11" t="s">
        <v>68</v>
      </c>
      <c r="F1118" s="231">
        <v>3</v>
      </c>
      <c r="G1118" s="236">
        <v>43.285769230769198</v>
      </c>
      <c r="H1118" s="236">
        <v>478.47</v>
      </c>
      <c r="I1118" s="236">
        <v>159.49</v>
      </c>
      <c r="J1118" s="226">
        <v>9</v>
      </c>
      <c r="L1118" s="11">
        <v>1</v>
      </c>
      <c r="M1118" s="236">
        <v>463.47</v>
      </c>
      <c r="N1118" s="236">
        <v>231.73500000000001</v>
      </c>
      <c r="O1118" s="11"/>
      <c r="P1118" s="236"/>
      <c r="Q1118" s="236"/>
      <c r="R1118" s="11">
        <v>3</v>
      </c>
      <c r="S1118" s="236">
        <v>478.47</v>
      </c>
      <c r="T1118" s="236">
        <v>159.49</v>
      </c>
      <c r="U1118" s="239"/>
      <c r="V1118" s="11"/>
      <c r="W1118" s="11"/>
      <c r="X1118" s="11"/>
      <c r="Y1118" s="11"/>
      <c r="Z1118" s="11"/>
      <c r="AA1118" s="11"/>
      <c r="AB1118" s="11"/>
      <c r="AC1118" s="11"/>
      <c r="AD1118" s="11"/>
    </row>
    <row r="1119" spans="1:30">
      <c r="A1119" s="55"/>
      <c r="B1119" s="11"/>
      <c r="C1119" s="11" t="s">
        <v>386</v>
      </c>
      <c r="D1119" s="11"/>
      <c r="E1119" s="11" t="s">
        <v>163</v>
      </c>
      <c r="F1119" s="231">
        <v>7</v>
      </c>
      <c r="G1119" s="236">
        <v>192.675741758242</v>
      </c>
      <c r="H1119" s="236">
        <v>7193.39</v>
      </c>
      <c r="I1119" s="236">
        <v>1027.6271428571399</v>
      </c>
      <c r="J1119" s="226">
        <v>10</v>
      </c>
      <c r="L1119" s="11">
        <v>3</v>
      </c>
      <c r="M1119" s="236">
        <v>5952.01</v>
      </c>
      <c r="N1119" s="236">
        <v>1488.0025000000001</v>
      </c>
      <c r="O1119" s="11"/>
      <c r="P1119" s="236"/>
      <c r="Q1119" s="236"/>
      <c r="R1119" s="11">
        <v>7</v>
      </c>
      <c r="S1119" s="236">
        <v>7193.39</v>
      </c>
      <c r="T1119" s="236">
        <v>1027.6271428571399</v>
      </c>
      <c r="U1119" s="239"/>
      <c r="V1119" s="11"/>
      <c r="W1119" s="11"/>
      <c r="X1119" s="11"/>
      <c r="Y1119" s="11"/>
      <c r="Z1119" s="11"/>
      <c r="AA1119" s="11"/>
      <c r="AB1119" s="11"/>
      <c r="AC1119" s="11"/>
      <c r="AD1119" s="11"/>
    </row>
    <row r="1120" spans="1:30">
      <c r="A1120" s="55"/>
      <c r="B1120" s="11"/>
      <c r="C1120" s="11" t="s">
        <v>391</v>
      </c>
      <c r="D1120" s="11"/>
      <c r="E1120" s="11" t="s">
        <v>144</v>
      </c>
      <c r="F1120" s="231">
        <v>1</v>
      </c>
      <c r="G1120" s="236"/>
      <c r="H1120" s="236">
        <v>546.54999999999995</v>
      </c>
      <c r="I1120" s="236">
        <v>546.54999999999995</v>
      </c>
      <c r="J1120" s="226"/>
      <c r="L1120" s="11">
        <v>1</v>
      </c>
      <c r="M1120" s="236"/>
      <c r="N1120" s="236"/>
      <c r="O1120" s="11"/>
      <c r="P1120" s="236"/>
      <c r="Q1120" s="236"/>
      <c r="R1120" s="11">
        <v>1</v>
      </c>
      <c r="S1120" s="236">
        <v>546.54999999999995</v>
      </c>
      <c r="T1120" s="236">
        <v>546.54999999999995</v>
      </c>
      <c r="U1120" s="239"/>
      <c r="V1120" s="11"/>
      <c r="W1120" s="11"/>
      <c r="X1120" s="11"/>
      <c r="Y1120" s="11"/>
      <c r="Z1120" s="11"/>
      <c r="AA1120" s="11"/>
      <c r="AB1120" s="11"/>
      <c r="AC1120" s="11"/>
      <c r="AD1120" s="11"/>
    </row>
    <row r="1121" spans="1:30">
      <c r="A1121" s="55"/>
      <c r="B1121" s="11"/>
      <c r="C1121" s="11" t="s">
        <v>392</v>
      </c>
      <c r="D1121" s="11"/>
      <c r="E1121" s="11" t="s">
        <v>393</v>
      </c>
      <c r="F1121" s="231">
        <v>1</v>
      </c>
      <c r="G1121" s="236"/>
      <c r="H1121" s="236">
        <v>223.63</v>
      </c>
      <c r="I1121" s="236">
        <v>223.63</v>
      </c>
      <c r="J1121" s="226"/>
      <c r="L1121" s="11">
        <v>1</v>
      </c>
      <c r="M1121" s="236"/>
      <c r="N1121" s="236"/>
      <c r="O1121" s="11"/>
      <c r="P1121" s="236"/>
      <c r="Q1121" s="236"/>
      <c r="R1121" s="11">
        <v>1</v>
      </c>
      <c r="S1121" s="236">
        <v>223.63</v>
      </c>
      <c r="T1121" s="236">
        <v>223.63</v>
      </c>
      <c r="U1121" s="239"/>
      <c r="V1121" s="11"/>
      <c r="W1121" s="11"/>
      <c r="X1121" s="11"/>
      <c r="Y1121" s="11"/>
      <c r="Z1121" s="11"/>
      <c r="AA1121" s="11"/>
      <c r="AB1121" s="11"/>
      <c r="AC1121" s="11"/>
      <c r="AD1121" s="11"/>
    </row>
    <row r="1122" spans="1:30">
      <c r="A1122" s="55"/>
      <c r="B1122" s="11"/>
      <c r="C1122" s="11" t="s">
        <v>394</v>
      </c>
      <c r="D1122" s="11"/>
      <c r="E1122" s="11" t="s">
        <v>84</v>
      </c>
      <c r="F1122" s="231">
        <v>2</v>
      </c>
      <c r="G1122" s="236"/>
      <c r="H1122" s="236">
        <v>582.72</v>
      </c>
      <c r="I1122" s="236">
        <v>291.36</v>
      </c>
      <c r="J1122" s="226"/>
      <c r="L1122" s="11">
        <v>2</v>
      </c>
      <c r="M1122" s="236"/>
      <c r="N1122" s="236"/>
      <c r="O1122" s="11"/>
      <c r="P1122" s="236"/>
      <c r="Q1122" s="236"/>
      <c r="R1122" s="11">
        <v>2</v>
      </c>
      <c r="S1122" s="236">
        <v>582.72</v>
      </c>
      <c r="T1122" s="236">
        <v>291.36</v>
      </c>
      <c r="U1122" s="239"/>
      <c r="V1122" s="11"/>
      <c r="W1122" s="11"/>
      <c r="X1122" s="11"/>
      <c r="Y1122" s="11"/>
      <c r="Z1122" s="11"/>
      <c r="AA1122" s="11"/>
      <c r="AB1122" s="11"/>
      <c r="AC1122" s="11"/>
      <c r="AD1122" s="11"/>
    </row>
    <row r="1123" spans="1:30">
      <c r="A1123" s="55"/>
      <c r="B1123" s="11"/>
      <c r="C1123" s="11" t="s">
        <v>402</v>
      </c>
      <c r="D1123" s="11"/>
      <c r="E1123" s="11" t="s">
        <v>100</v>
      </c>
      <c r="F1123" s="231">
        <v>1</v>
      </c>
      <c r="G1123" s="236"/>
      <c r="H1123" s="236">
        <v>1069.52</v>
      </c>
      <c r="I1123" s="236">
        <v>1069.52</v>
      </c>
      <c r="J1123" s="226"/>
      <c r="L1123" s="11">
        <v>1</v>
      </c>
      <c r="M1123" s="236"/>
      <c r="N1123" s="236"/>
      <c r="O1123" s="11"/>
      <c r="P1123" s="236"/>
      <c r="Q1123" s="236"/>
      <c r="R1123" s="11">
        <v>1</v>
      </c>
      <c r="S1123" s="236">
        <v>1069.52</v>
      </c>
      <c r="T1123" s="236">
        <v>1069.52</v>
      </c>
      <c r="U1123" s="239"/>
      <c r="V1123" s="11"/>
      <c r="W1123" s="11"/>
      <c r="X1123" s="11"/>
      <c r="Y1123" s="11"/>
      <c r="Z1123" s="11"/>
      <c r="AA1123" s="11"/>
      <c r="AB1123" s="11"/>
      <c r="AC1123" s="11"/>
      <c r="AD1123" s="11"/>
    </row>
    <row r="1124" spans="1:30">
      <c r="A1124" s="55"/>
      <c r="B1124" s="11"/>
      <c r="C1124" s="11" t="s">
        <v>403</v>
      </c>
      <c r="D1124" s="11"/>
      <c r="E1124" s="11" t="s">
        <v>274</v>
      </c>
      <c r="F1124" s="231">
        <v>2</v>
      </c>
      <c r="G1124" s="236">
        <v>160.66714285714301</v>
      </c>
      <c r="H1124" s="236">
        <v>779.75</v>
      </c>
      <c r="I1124" s="236">
        <v>389.875</v>
      </c>
      <c r="J1124" s="226">
        <v>7</v>
      </c>
      <c r="L1124" s="11">
        <v>1</v>
      </c>
      <c r="M1124" s="236">
        <v>331.87</v>
      </c>
      <c r="N1124" s="236">
        <v>331.87</v>
      </c>
      <c r="O1124" s="11"/>
      <c r="P1124" s="236"/>
      <c r="Q1124" s="236"/>
      <c r="R1124" s="11">
        <v>2</v>
      </c>
      <c r="S1124" s="236">
        <v>779.75</v>
      </c>
      <c r="T1124" s="236">
        <v>389.875</v>
      </c>
      <c r="U1124" s="239"/>
      <c r="V1124" s="11"/>
      <c r="W1124" s="11"/>
      <c r="X1124" s="11"/>
      <c r="Y1124" s="11"/>
      <c r="Z1124" s="11"/>
      <c r="AA1124" s="11"/>
      <c r="AB1124" s="11"/>
      <c r="AC1124" s="11"/>
      <c r="AD1124" s="11"/>
    </row>
    <row r="1125" spans="1:30">
      <c r="A1125" s="55"/>
      <c r="B1125" s="11"/>
      <c r="C1125" s="11" t="s">
        <v>416</v>
      </c>
      <c r="D1125" s="11"/>
      <c r="E1125" s="11" t="s">
        <v>356</v>
      </c>
      <c r="F1125" s="231">
        <v>3</v>
      </c>
      <c r="G1125" s="236">
        <v>64.321428571428598</v>
      </c>
      <c r="H1125" s="236">
        <v>5651.1</v>
      </c>
      <c r="I1125" s="236">
        <v>1883.7</v>
      </c>
      <c r="J1125" s="226">
        <v>7</v>
      </c>
      <c r="L1125" s="11">
        <v>2</v>
      </c>
      <c r="M1125" s="236">
        <v>225.25</v>
      </c>
      <c r="N1125" s="236">
        <v>225.25</v>
      </c>
      <c r="O1125" s="11"/>
      <c r="P1125" s="236"/>
      <c r="Q1125" s="236"/>
      <c r="R1125" s="11">
        <v>3</v>
      </c>
      <c r="S1125" s="236">
        <v>5651.1</v>
      </c>
      <c r="T1125" s="236">
        <v>1883.7</v>
      </c>
      <c r="U1125" s="239"/>
      <c r="V1125" s="11"/>
      <c r="W1125" s="11"/>
      <c r="X1125" s="11"/>
      <c r="Y1125" s="11"/>
      <c r="Z1125" s="11"/>
      <c r="AA1125" s="11"/>
      <c r="AB1125" s="11"/>
      <c r="AC1125" s="11"/>
      <c r="AD1125" s="11"/>
    </row>
    <row r="1126" spans="1:30">
      <c r="A1126" s="55"/>
      <c r="B1126" s="11"/>
      <c r="C1126" s="11" t="s">
        <v>420</v>
      </c>
      <c r="D1126" s="11"/>
      <c r="E1126" s="11" t="s">
        <v>376</v>
      </c>
      <c r="F1126" s="231">
        <v>4</v>
      </c>
      <c r="G1126" s="236">
        <v>136.86428571428601</v>
      </c>
      <c r="H1126" s="236">
        <v>3088.65</v>
      </c>
      <c r="I1126" s="236">
        <v>772.16250000000002</v>
      </c>
      <c r="J1126" s="226">
        <v>7</v>
      </c>
      <c r="L1126" s="11">
        <v>3</v>
      </c>
      <c r="M1126" s="236">
        <v>708.05</v>
      </c>
      <c r="N1126" s="236">
        <v>708.05</v>
      </c>
      <c r="O1126" s="11"/>
      <c r="P1126" s="236"/>
      <c r="Q1126" s="236"/>
      <c r="R1126" s="11">
        <v>4</v>
      </c>
      <c r="S1126" s="236">
        <v>3088.65</v>
      </c>
      <c r="T1126" s="236">
        <v>772.16250000000002</v>
      </c>
      <c r="U1126" s="239"/>
      <c r="V1126" s="11"/>
      <c r="W1126" s="11"/>
      <c r="X1126" s="11"/>
      <c r="Y1126" s="11"/>
      <c r="Z1126" s="11"/>
      <c r="AA1126" s="11"/>
      <c r="AB1126" s="11"/>
      <c r="AC1126" s="11"/>
      <c r="AD1126" s="11"/>
    </row>
    <row r="1127" spans="1:30">
      <c r="A1127" s="55"/>
      <c r="B1127" s="11"/>
      <c r="C1127" s="11" t="s">
        <v>422</v>
      </c>
      <c r="D1127" s="11"/>
      <c r="E1127" s="11" t="s">
        <v>212</v>
      </c>
      <c r="F1127" s="231">
        <v>3</v>
      </c>
      <c r="G1127" s="236"/>
      <c r="H1127" s="236">
        <v>1424.03</v>
      </c>
      <c r="I1127" s="236">
        <v>474.67666666666702</v>
      </c>
      <c r="J1127" s="226"/>
      <c r="L1127" s="11">
        <v>3</v>
      </c>
      <c r="M1127" s="236"/>
      <c r="N1127" s="236"/>
      <c r="O1127" s="11"/>
      <c r="P1127" s="236"/>
      <c r="Q1127" s="236"/>
      <c r="R1127" s="11">
        <v>3</v>
      </c>
      <c r="S1127" s="236">
        <v>1424.03</v>
      </c>
      <c r="T1127" s="236">
        <v>474.67666666666702</v>
      </c>
      <c r="U1127" s="239"/>
      <c r="V1127" s="11"/>
      <c r="W1127" s="11"/>
      <c r="X1127" s="11"/>
      <c r="Y1127" s="11"/>
      <c r="Z1127" s="11"/>
      <c r="AA1127" s="11"/>
      <c r="AB1127" s="11"/>
      <c r="AC1127" s="11"/>
      <c r="AD1127" s="11"/>
    </row>
    <row r="1128" spans="1:30">
      <c r="A1128" s="55"/>
      <c r="B1128" s="11"/>
      <c r="C1128" s="11" t="s">
        <v>428</v>
      </c>
      <c r="D1128" s="11"/>
      <c r="E1128" s="11" t="s">
        <v>114</v>
      </c>
      <c r="F1128" s="231">
        <v>2</v>
      </c>
      <c r="G1128" s="236"/>
      <c r="H1128" s="236">
        <v>4215.84</v>
      </c>
      <c r="I1128" s="236">
        <v>2107.92</v>
      </c>
      <c r="J1128" s="226"/>
      <c r="L1128" s="11">
        <v>2</v>
      </c>
      <c r="M1128" s="236"/>
      <c r="N1128" s="236"/>
      <c r="O1128" s="11"/>
      <c r="P1128" s="236"/>
      <c r="Q1128" s="236"/>
      <c r="R1128" s="11">
        <v>2</v>
      </c>
      <c r="S1128" s="236">
        <v>4215.84</v>
      </c>
      <c r="T1128" s="236">
        <v>2107.92</v>
      </c>
      <c r="U1128" s="239"/>
      <c r="V1128" s="11"/>
      <c r="W1128" s="11"/>
      <c r="X1128" s="11"/>
      <c r="Y1128" s="11"/>
      <c r="Z1128" s="11"/>
      <c r="AA1128" s="11"/>
      <c r="AB1128" s="11"/>
      <c r="AC1128" s="11"/>
      <c r="AD1128" s="11"/>
    </row>
    <row r="1129" spans="1:30">
      <c r="A1129" s="55"/>
      <c r="B1129" s="11"/>
      <c r="C1129" s="11" t="s">
        <v>429</v>
      </c>
      <c r="D1129" s="11"/>
      <c r="E1129" s="11" t="s">
        <v>323</v>
      </c>
      <c r="F1129" s="231">
        <v>1</v>
      </c>
      <c r="G1129" s="236"/>
      <c r="H1129" s="236">
        <v>1050.3399999999999</v>
      </c>
      <c r="I1129" s="236">
        <v>1050.3399999999999</v>
      </c>
      <c r="J1129" s="226"/>
      <c r="L1129" s="11">
        <v>1</v>
      </c>
      <c r="M1129" s="236"/>
      <c r="N1129" s="236"/>
      <c r="O1129" s="11"/>
      <c r="P1129" s="236"/>
      <c r="Q1129" s="236"/>
      <c r="R1129" s="11">
        <v>1</v>
      </c>
      <c r="S1129" s="236">
        <v>1050.3399999999999</v>
      </c>
      <c r="T1129" s="236">
        <v>1050.3399999999999</v>
      </c>
      <c r="U1129" s="239"/>
      <c r="V1129" s="11"/>
      <c r="W1129" s="11"/>
      <c r="X1129" s="11"/>
      <c r="Y1129" s="11"/>
      <c r="Z1129" s="11"/>
      <c r="AA1129" s="11"/>
      <c r="AB1129" s="11"/>
      <c r="AC1129" s="11"/>
      <c r="AD1129" s="11"/>
    </row>
    <row r="1130" spans="1:30">
      <c r="A1130" s="55"/>
      <c r="B1130" s="11"/>
      <c r="C1130" s="11" t="s">
        <v>431</v>
      </c>
      <c r="D1130" s="11"/>
      <c r="E1130" s="11" t="s">
        <v>432</v>
      </c>
      <c r="F1130" s="231">
        <v>3</v>
      </c>
      <c r="G1130" s="236"/>
      <c r="H1130" s="236">
        <v>5055.33</v>
      </c>
      <c r="I1130" s="236">
        <v>1685.11</v>
      </c>
      <c r="J1130" s="226"/>
      <c r="L1130" s="11">
        <v>3</v>
      </c>
      <c r="M1130" s="236"/>
      <c r="N1130" s="236"/>
      <c r="O1130" s="11"/>
      <c r="P1130" s="236"/>
      <c r="Q1130" s="236"/>
      <c r="R1130" s="11">
        <v>3</v>
      </c>
      <c r="S1130" s="236">
        <v>5055.33</v>
      </c>
      <c r="T1130" s="236">
        <v>1685.11</v>
      </c>
      <c r="U1130" s="239"/>
      <c r="V1130" s="11"/>
      <c r="W1130" s="11"/>
      <c r="X1130" s="11"/>
      <c r="Y1130" s="11"/>
      <c r="Z1130" s="11"/>
      <c r="AA1130" s="11"/>
      <c r="AB1130" s="11"/>
      <c r="AC1130" s="11"/>
      <c r="AD1130" s="11"/>
    </row>
    <row r="1131" spans="1:30">
      <c r="A1131" s="55"/>
      <c r="B1131" s="11"/>
      <c r="C1131" s="11" t="s">
        <v>433</v>
      </c>
      <c r="D1131" s="11"/>
      <c r="E1131" s="11" t="s">
        <v>434</v>
      </c>
      <c r="F1131" s="231">
        <v>1</v>
      </c>
      <c r="G1131" s="236"/>
      <c r="H1131" s="236">
        <v>522.84</v>
      </c>
      <c r="I1131" s="236">
        <v>522.84</v>
      </c>
      <c r="J1131" s="226"/>
      <c r="L1131" s="11"/>
      <c r="M1131" s="236">
        <v>522.84</v>
      </c>
      <c r="N1131" s="236">
        <v>522.84</v>
      </c>
      <c r="O1131" s="11"/>
      <c r="P1131" s="236"/>
      <c r="Q1131" s="236"/>
      <c r="R1131" s="11">
        <v>1</v>
      </c>
      <c r="S1131" s="236">
        <v>522.84</v>
      </c>
      <c r="T1131" s="236">
        <v>522.84</v>
      </c>
      <c r="U1131" s="239"/>
      <c r="V1131" s="11"/>
      <c r="W1131" s="11"/>
      <c r="X1131" s="11"/>
      <c r="Y1131" s="11"/>
      <c r="Z1131" s="11"/>
      <c r="AA1131" s="11"/>
      <c r="AB1131" s="11"/>
      <c r="AC1131" s="11"/>
      <c r="AD1131" s="11"/>
    </row>
    <row r="1132" spans="1:30">
      <c r="A1132" s="55"/>
      <c r="B1132" s="11"/>
      <c r="C1132" s="11" t="s">
        <v>436</v>
      </c>
      <c r="D1132" s="11"/>
      <c r="E1132" s="11" t="s">
        <v>165</v>
      </c>
      <c r="F1132" s="231">
        <v>6</v>
      </c>
      <c r="G1132" s="236">
        <v>69.352380952380898</v>
      </c>
      <c r="H1132" s="236">
        <v>2895.48</v>
      </c>
      <c r="I1132" s="236">
        <v>482.58</v>
      </c>
      <c r="J1132" s="226">
        <v>9.5</v>
      </c>
      <c r="L1132" s="11">
        <v>3</v>
      </c>
      <c r="M1132" s="236">
        <v>1214.3900000000001</v>
      </c>
      <c r="N1132" s="236">
        <v>404.79666666666702</v>
      </c>
      <c r="O1132" s="11"/>
      <c r="P1132" s="236"/>
      <c r="Q1132" s="236"/>
      <c r="R1132" s="11">
        <v>6</v>
      </c>
      <c r="S1132" s="236">
        <v>2895.48</v>
      </c>
      <c r="T1132" s="236">
        <v>482.58</v>
      </c>
      <c r="U1132" s="239"/>
      <c r="V1132" s="11"/>
      <c r="W1132" s="11"/>
      <c r="X1132" s="11"/>
      <c r="Y1132" s="11"/>
      <c r="Z1132" s="11"/>
      <c r="AA1132" s="11"/>
      <c r="AB1132" s="11"/>
      <c r="AC1132" s="11"/>
      <c r="AD1132" s="11"/>
    </row>
    <row r="1133" spans="1:30">
      <c r="A1133" s="55"/>
      <c r="B1133" s="11"/>
      <c r="C1133" s="11" t="s">
        <v>437</v>
      </c>
      <c r="D1133" s="11"/>
      <c r="E1133" s="11" t="s">
        <v>438</v>
      </c>
      <c r="F1133" s="231">
        <v>5</v>
      </c>
      <c r="G1133" s="236">
        <v>72.034615384615407</v>
      </c>
      <c r="H1133" s="236">
        <v>2372.91</v>
      </c>
      <c r="I1133" s="236">
        <v>474.58199999999999</v>
      </c>
      <c r="J1133" s="226">
        <v>13</v>
      </c>
      <c r="L1133" s="11">
        <v>4</v>
      </c>
      <c r="M1133" s="236">
        <v>936.45</v>
      </c>
      <c r="N1133" s="236">
        <v>936.45</v>
      </c>
      <c r="O1133" s="11"/>
      <c r="P1133" s="236"/>
      <c r="Q1133" s="236"/>
      <c r="R1133" s="11">
        <v>5</v>
      </c>
      <c r="S1133" s="236">
        <v>2372.91</v>
      </c>
      <c r="T1133" s="236">
        <v>474.58199999999999</v>
      </c>
      <c r="U1133" s="239"/>
      <c r="V1133" s="11"/>
      <c r="W1133" s="11"/>
      <c r="X1133" s="11"/>
      <c r="Y1133" s="11"/>
      <c r="Z1133" s="11"/>
      <c r="AA1133" s="11"/>
      <c r="AB1133" s="11"/>
      <c r="AC1133" s="11"/>
      <c r="AD1133" s="11"/>
    </row>
    <row r="1134" spans="1:30">
      <c r="A1134" s="55"/>
      <c r="B1134" s="11"/>
      <c r="C1134" s="11" t="s">
        <v>444</v>
      </c>
      <c r="D1134" s="11"/>
      <c r="E1134" s="11" t="s">
        <v>445</v>
      </c>
      <c r="F1134" s="231">
        <v>1</v>
      </c>
      <c r="G1134" s="236"/>
      <c r="H1134" s="236">
        <v>228</v>
      </c>
      <c r="I1134" s="236">
        <v>228</v>
      </c>
      <c r="J1134" s="226"/>
      <c r="L1134" s="11">
        <v>1</v>
      </c>
      <c r="M1134" s="236"/>
      <c r="N1134" s="236"/>
      <c r="O1134" s="11"/>
      <c r="P1134" s="236"/>
      <c r="Q1134" s="236"/>
      <c r="R1134" s="11">
        <v>1</v>
      </c>
      <c r="S1134" s="236">
        <v>228</v>
      </c>
      <c r="T1134" s="236">
        <v>228</v>
      </c>
      <c r="U1134" s="239"/>
      <c r="V1134" s="11"/>
      <c r="W1134" s="11"/>
      <c r="X1134" s="11"/>
      <c r="Y1134" s="11"/>
      <c r="Z1134" s="11"/>
      <c r="AA1134" s="11"/>
      <c r="AB1134" s="11"/>
      <c r="AC1134" s="11"/>
      <c r="AD1134" s="11"/>
    </row>
    <row r="1135" spans="1:30">
      <c r="A1135" s="55"/>
      <c r="B1135" s="11"/>
      <c r="C1135" s="11" t="s">
        <v>449</v>
      </c>
      <c r="D1135" s="11"/>
      <c r="E1135" s="11" t="s">
        <v>450</v>
      </c>
      <c r="F1135" s="231">
        <v>2</v>
      </c>
      <c r="G1135" s="236"/>
      <c r="H1135" s="236">
        <v>369.78</v>
      </c>
      <c r="I1135" s="236">
        <v>184.89</v>
      </c>
      <c r="J1135" s="226"/>
      <c r="L1135" s="11">
        <v>2</v>
      </c>
      <c r="M1135" s="236"/>
      <c r="N1135" s="236"/>
      <c r="O1135" s="11"/>
      <c r="P1135" s="236"/>
      <c r="Q1135" s="236"/>
      <c r="R1135" s="11">
        <v>2</v>
      </c>
      <c r="S1135" s="236">
        <v>369.78</v>
      </c>
      <c r="T1135" s="236">
        <v>184.89</v>
      </c>
      <c r="U1135" s="239"/>
      <c r="V1135" s="11"/>
      <c r="W1135" s="11"/>
      <c r="X1135" s="11"/>
      <c r="Y1135" s="11"/>
      <c r="Z1135" s="11"/>
      <c r="AA1135" s="11"/>
      <c r="AB1135" s="11"/>
      <c r="AC1135" s="11"/>
      <c r="AD1135" s="11"/>
    </row>
    <row r="1136" spans="1:30">
      <c r="A1136" s="55"/>
      <c r="B1136" s="11"/>
      <c r="C1136" s="11" t="s">
        <v>453</v>
      </c>
      <c r="D1136" s="11"/>
      <c r="E1136" s="11" t="s">
        <v>91</v>
      </c>
      <c r="F1136" s="231">
        <v>15</v>
      </c>
      <c r="G1136" s="236">
        <v>149.484676434676</v>
      </c>
      <c r="H1136" s="236">
        <v>10265.44</v>
      </c>
      <c r="I1136" s="236">
        <v>684.362666666667</v>
      </c>
      <c r="J1136" s="226">
        <v>7.8333333333333304</v>
      </c>
      <c r="L1136" s="11">
        <v>9</v>
      </c>
      <c r="M1136" s="236">
        <v>5297.88</v>
      </c>
      <c r="N1136" s="236">
        <v>882.98</v>
      </c>
      <c r="O1136" s="11"/>
      <c r="P1136" s="236"/>
      <c r="Q1136" s="236"/>
      <c r="R1136" s="11">
        <v>15</v>
      </c>
      <c r="S1136" s="236">
        <v>10265.44</v>
      </c>
      <c r="T1136" s="236">
        <v>684.362666666667</v>
      </c>
      <c r="U1136" s="239"/>
      <c r="V1136" s="11"/>
      <c r="W1136" s="11"/>
      <c r="X1136" s="11"/>
      <c r="Y1136" s="11"/>
      <c r="Z1136" s="11"/>
      <c r="AA1136" s="11"/>
      <c r="AB1136" s="11"/>
      <c r="AC1136" s="11"/>
      <c r="AD1136" s="11"/>
    </row>
    <row r="1137" spans="1:30">
      <c r="A1137" s="55"/>
      <c r="B1137" s="11"/>
      <c r="C1137" s="11" t="s">
        <v>455</v>
      </c>
      <c r="D1137" s="11"/>
      <c r="E1137" s="11" t="s">
        <v>280</v>
      </c>
      <c r="F1137" s="231">
        <v>3</v>
      </c>
      <c r="G1137" s="236">
        <v>236.493684210526</v>
      </c>
      <c r="H1137" s="236">
        <v>8551.41</v>
      </c>
      <c r="I1137" s="236">
        <v>2850.47</v>
      </c>
      <c r="J1137" s="226">
        <v>19</v>
      </c>
      <c r="L1137" s="11">
        <v>1</v>
      </c>
      <c r="M1137" s="236">
        <v>7786.76</v>
      </c>
      <c r="N1137" s="236">
        <v>3893.38</v>
      </c>
      <c r="O1137" s="11">
        <v>1</v>
      </c>
      <c r="P1137" s="236">
        <v>3893.38</v>
      </c>
      <c r="Q1137" s="236">
        <v>3893.38</v>
      </c>
      <c r="R1137" s="11">
        <v>2</v>
      </c>
      <c r="S1137" s="236">
        <v>4658.03</v>
      </c>
      <c r="T1137" s="236">
        <v>2329.0149999999999</v>
      </c>
      <c r="U1137" s="239"/>
      <c r="V1137" s="11"/>
      <c r="W1137" s="11"/>
      <c r="X1137" s="11"/>
      <c r="Y1137" s="11"/>
      <c r="Z1137" s="11"/>
      <c r="AA1137" s="11"/>
      <c r="AB1137" s="11"/>
      <c r="AC1137" s="11"/>
      <c r="AD1137" s="11"/>
    </row>
    <row r="1138" spans="1:30">
      <c r="A1138" s="55"/>
      <c r="B1138" s="11"/>
      <c r="C1138" s="11" t="s">
        <v>652</v>
      </c>
      <c r="D1138" s="11"/>
      <c r="E1138" s="11" t="s">
        <v>462</v>
      </c>
      <c r="F1138" s="231">
        <v>3</v>
      </c>
      <c r="G1138" s="236"/>
      <c r="H1138" s="236">
        <v>8483.75</v>
      </c>
      <c r="I1138" s="236">
        <v>2827.9166666666702</v>
      </c>
      <c r="J1138" s="226"/>
      <c r="L1138" s="11">
        <v>3</v>
      </c>
      <c r="M1138" s="236"/>
      <c r="N1138" s="236"/>
      <c r="O1138" s="11"/>
      <c r="P1138" s="236"/>
      <c r="Q1138" s="236"/>
      <c r="R1138" s="11">
        <v>3</v>
      </c>
      <c r="S1138" s="236">
        <v>8483.75</v>
      </c>
      <c r="T1138" s="236">
        <v>2827.9166666666702</v>
      </c>
      <c r="U1138" s="239"/>
      <c r="V1138" s="11"/>
      <c r="W1138" s="11"/>
      <c r="X1138" s="11"/>
      <c r="Y1138" s="11"/>
      <c r="Z1138" s="11"/>
      <c r="AA1138" s="11"/>
      <c r="AB1138" s="11"/>
      <c r="AC1138" s="11"/>
      <c r="AD1138" s="11"/>
    </row>
    <row r="1139" spans="1:30">
      <c r="A1139" s="55"/>
      <c r="B1139" s="11"/>
      <c r="C1139" s="11" t="s">
        <v>469</v>
      </c>
      <c r="D1139" s="11"/>
      <c r="E1139" s="11" t="s">
        <v>234</v>
      </c>
      <c r="F1139" s="231">
        <v>1</v>
      </c>
      <c r="G1139" s="236"/>
      <c r="H1139" s="236">
        <v>399.11</v>
      </c>
      <c r="I1139" s="236">
        <v>399.11</v>
      </c>
      <c r="J1139" s="226"/>
      <c r="L1139" s="11">
        <v>1</v>
      </c>
      <c r="M1139" s="236"/>
      <c r="N1139" s="236"/>
      <c r="O1139" s="11"/>
      <c r="P1139" s="236"/>
      <c r="Q1139" s="236"/>
      <c r="R1139" s="11">
        <v>1</v>
      </c>
      <c r="S1139" s="236">
        <v>399.11</v>
      </c>
      <c r="T1139" s="236">
        <v>399.11</v>
      </c>
      <c r="U1139" s="239"/>
      <c r="V1139" s="11"/>
      <c r="W1139" s="11"/>
      <c r="X1139" s="11"/>
      <c r="Y1139" s="11"/>
      <c r="Z1139" s="11"/>
      <c r="AA1139" s="11"/>
      <c r="AB1139" s="11"/>
      <c r="AC1139" s="11"/>
      <c r="AD1139" s="11"/>
    </row>
    <row r="1140" spans="1:30">
      <c r="A1140" s="55"/>
      <c r="B1140" s="11"/>
      <c r="C1140" s="11" t="s">
        <v>473</v>
      </c>
      <c r="D1140" s="11"/>
      <c r="E1140" s="11" t="s">
        <v>207</v>
      </c>
      <c r="F1140" s="231">
        <v>2</v>
      </c>
      <c r="G1140" s="236">
        <v>79.756923076923101</v>
      </c>
      <c r="H1140" s="236">
        <v>2172.79</v>
      </c>
      <c r="I1140" s="236">
        <v>1086.395</v>
      </c>
      <c r="J1140" s="226">
        <v>13</v>
      </c>
      <c r="L1140" s="11">
        <v>1</v>
      </c>
      <c r="M1140" s="236">
        <v>430.84</v>
      </c>
      <c r="N1140" s="236">
        <v>430.84</v>
      </c>
      <c r="O1140" s="11"/>
      <c r="P1140" s="236"/>
      <c r="Q1140" s="236"/>
      <c r="R1140" s="11">
        <v>2</v>
      </c>
      <c r="S1140" s="236">
        <v>2172.79</v>
      </c>
      <c r="T1140" s="236">
        <v>1086.395</v>
      </c>
      <c r="U1140" s="239"/>
      <c r="V1140" s="11"/>
      <c r="W1140" s="11"/>
      <c r="X1140" s="11"/>
      <c r="Y1140" s="11"/>
      <c r="Z1140" s="11"/>
      <c r="AA1140" s="11"/>
      <c r="AB1140" s="11"/>
      <c r="AC1140" s="11"/>
      <c r="AD1140" s="11"/>
    </row>
    <row r="1141" spans="1:30">
      <c r="A1141" s="55"/>
      <c r="B1141" s="11"/>
      <c r="C1141" s="11" t="s">
        <v>474</v>
      </c>
      <c r="D1141" s="11"/>
      <c r="E1141" s="11" t="s">
        <v>153</v>
      </c>
      <c r="F1141" s="231">
        <v>4</v>
      </c>
      <c r="G1141" s="236">
        <v>222.15653846153799</v>
      </c>
      <c r="H1141" s="236">
        <v>4949.26</v>
      </c>
      <c r="I1141" s="236">
        <v>1237.3150000000001</v>
      </c>
      <c r="J1141" s="226">
        <v>6.3333333333333304</v>
      </c>
      <c r="L1141" s="11"/>
      <c r="M1141" s="236">
        <v>4949.26</v>
      </c>
      <c r="N1141" s="236">
        <v>1237.3150000000001</v>
      </c>
      <c r="O1141" s="11">
        <v>1</v>
      </c>
      <c r="P1141" s="236">
        <v>519.79999999999995</v>
      </c>
      <c r="Q1141" s="236">
        <v>519.79999999999995</v>
      </c>
      <c r="R1141" s="11">
        <v>3</v>
      </c>
      <c r="S1141" s="236">
        <v>4429.46</v>
      </c>
      <c r="T1141" s="236">
        <v>1476.4866666666701</v>
      </c>
      <c r="U1141" s="239"/>
      <c r="V1141" s="11"/>
      <c r="W1141" s="11"/>
      <c r="X1141" s="11"/>
      <c r="Y1141" s="11"/>
      <c r="Z1141" s="11"/>
      <c r="AA1141" s="11"/>
      <c r="AB1141" s="11"/>
      <c r="AC1141" s="11"/>
      <c r="AD1141" s="11"/>
    </row>
    <row r="1142" spans="1:30">
      <c r="A1142" s="55"/>
      <c r="B1142" s="11"/>
      <c r="C1142" s="11" t="s">
        <v>479</v>
      </c>
      <c r="D1142" s="11"/>
      <c r="E1142" s="11" t="s">
        <v>442</v>
      </c>
      <c r="F1142" s="231">
        <v>2</v>
      </c>
      <c r="G1142" s="236">
        <v>595.95846153846196</v>
      </c>
      <c r="H1142" s="236">
        <v>6742.47</v>
      </c>
      <c r="I1142" s="236">
        <v>3371.2350000000001</v>
      </c>
      <c r="J1142" s="226">
        <v>13</v>
      </c>
      <c r="L1142" s="11">
        <v>1</v>
      </c>
      <c r="M1142" s="236">
        <v>5802.46</v>
      </c>
      <c r="N1142" s="236">
        <v>5802.46</v>
      </c>
      <c r="O1142" s="11">
        <v>1</v>
      </c>
      <c r="P1142" s="236">
        <v>5802.46</v>
      </c>
      <c r="Q1142" s="236">
        <v>5802.46</v>
      </c>
      <c r="R1142" s="11">
        <v>1</v>
      </c>
      <c r="S1142" s="236">
        <v>940.01</v>
      </c>
      <c r="T1142" s="236">
        <v>940.01</v>
      </c>
      <c r="U1142" s="239"/>
      <c r="V1142" s="11"/>
      <c r="W1142" s="11"/>
      <c r="X1142" s="11"/>
      <c r="Y1142" s="11"/>
      <c r="Z1142" s="11"/>
      <c r="AA1142" s="11"/>
      <c r="AB1142" s="11"/>
      <c r="AC1142" s="11"/>
      <c r="AD1142" s="11"/>
    </row>
    <row r="1143" spans="1:30">
      <c r="A1143" s="55"/>
      <c r="B1143" s="11"/>
      <c r="C1143" s="11" t="s">
        <v>483</v>
      </c>
      <c r="D1143" s="11"/>
      <c r="E1143" s="11" t="s">
        <v>98</v>
      </c>
      <c r="F1143" s="231">
        <v>2</v>
      </c>
      <c r="G1143" s="236"/>
      <c r="H1143" s="236">
        <v>1646.47</v>
      </c>
      <c r="I1143" s="236">
        <v>823.23500000000001</v>
      </c>
      <c r="J1143" s="226"/>
      <c r="L1143" s="11">
        <v>2</v>
      </c>
      <c r="M1143" s="236"/>
      <c r="N1143" s="236"/>
      <c r="O1143" s="11"/>
      <c r="P1143" s="236"/>
      <c r="Q1143" s="236"/>
      <c r="R1143" s="11">
        <v>2</v>
      </c>
      <c r="S1143" s="236">
        <v>1646.47</v>
      </c>
      <c r="T1143" s="236">
        <v>823.23500000000001</v>
      </c>
      <c r="U1143" s="239"/>
      <c r="V1143" s="11"/>
      <c r="W1143" s="11"/>
      <c r="X1143" s="11"/>
      <c r="Y1143" s="11"/>
      <c r="Z1143" s="11"/>
      <c r="AA1143" s="11"/>
      <c r="AB1143" s="11"/>
      <c r="AC1143" s="11"/>
      <c r="AD1143" s="11"/>
    </row>
    <row r="1144" spans="1:30">
      <c r="A1144" s="55"/>
      <c r="B1144" s="11"/>
      <c r="C1144" s="11" t="s">
        <v>492</v>
      </c>
      <c r="D1144" s="11"/>
      <c r="E1144" s="11" t="s">
        <v>64</v>
      </c>
      <c r="F1144" s="231">
        <v>8</v>
      </c>
      <c r="G1144" s="236">
        <v>593.30853479853499</v>
      </c>
      <c r="H1144" s="236">
        <v>8748.64</v>
      </c>
      <c r="I1144" s="236">
        <v>1093.58</v>
      </c>
      <c r="J1144" s="226">
        <v>9</v>
      </c>
      <c r="L1144" s="11">
        <v>5</v>
      </c>
      <c r="M1144" s="236">
        <v>2085.0300000000002</v>
      </c>
      <c r="N1144" s="236">
        <v>695.01</v>
      </c>
      <c r="O1144" s="11"/>
      <c r="P1144" s="236"/>
      <c r="Q1144" s="236"/>
      <c r="R1144" s="11">
        <v>8</v>
      </c>
      <c r="S1144" s="236">
        <v>8748.64</v>
      </c>
      <c r="T1144" s="236">
        <v>1093.58</v>
      </c>
      <c r="U1144" s="239"/>
      <c r="V1144" s="11"/>
      <c r="W1144" s="11"/>
      <c r="X1144" s="11"/>
      <c r="Y1144" s="11"/>
      <c r="Z1144" s="11"/>
      <c r="AA1144" s="11"/>
      <c r="AB1144" s="11"/>
      <c r="AC1144" s="11"/>
      <c r="AD1144" s="11"/>
    </row>
    <row r="1145" spans="1:30">
      <c r="A1145" s="55"/>
      <c r="B1145" s="11"/>
      <c r="C1145" s="11" t="s">
        <v>494</v>
      </c>
      <c r="D1145" s="11"/>
      <c r="E1145" s="11" t="s">
        <v>56</v>
      </c>
      <c r="F1145" s="231">
        <v>1</v>
      </c>
      <c r="G1145" s="236">
        <v>267.11285714285702</v>
      </c>
      <c r="H1145" s="236">
        <v>1869.79</v>
      </c>
      <c r="I1145" s="236">
        <v>1869.79</v>
      </c>
      <c r="J1145" s="226">
        <v>7</v>
      </c>
      <c r="L1145" s="11"/>
      <c r="M1145" s="236">
        <v>1869.79</v>
      </c>
      <c r="N1145" s="236">
        <v>1869.79</v>
      </c>
      <c r="O1145" s="11"/>
      <c r="P1145" s="236"/>
      <c r="Q1145" s="236"/>
      <c r="R1145" s="11">
        <v>1</v>
      </c>
      <c r="S1145" s="236">
        <v>1869.79</v>
      </c>
      <c r="T1145" s="236">
        <v>1869.79</v>
      </c>
      <c r="U1145" s="239"/>
      <c r="V1145" s="11"/>
      <c r="W1145" s="11"/>
      <c r="X1145" s="11"/>
      <c r="Y1145" s="11"/>
      <c r="Z1145" s="11"/>
      <c r="AA1145" s="11"/>
      <c r="AB1145" s="11"/>
      <c r="AC1145" s="11"/>
      <c r="AD1145" s="11"/>
    </row>
    <row r="1146" spans="1:30">
      <c r="A1146" s="55"/>
      <c r="B1146" s="11"/>
      <c r="C1146" s="11" t="s">
        <v>513</v>
      </c>
      <c r="D1146" s="11"/>
      <c r="E1146" s="11" t="s">
        <v>484</v>
      </c>
      <c r="F1146" s="231">
        <v>2</v>
      </c>
      <c r="G1146" s="236"/>
      <c r="H1146" s="236">
        <v>1189.6400000000001</v>
      </c>
      <c r="I1146" s="236">
        <v>594.82000000000005</v>
      </c>
      <c r="J1146" s="226"/>
      <c r="L1146" s="11">
        <v>2</v>
      </c>
      <c r="M1146" s="236"/>
      <c r="N1146" s="236"/>
      <c r="O1146" s="11"/>
      <c r="P1146" s="236"/>
      <c r="Q1146" s="236"/>
      <c r="R1146" s="11">
        <v>2</v>
      </c>
      <c r="S1146" s="236">
        <v>1189.6400000000001</v>
      </c>
      <c r="T1146" s="236">
        <v>594.82000000000005</v>
      </c>
      <c r="U1146" s="239"/>
      <c r="V1146" s="11"/>
      <c r="W1146" s="11"/>
      <c r="X1146" s="11"/>
      <c r="Y1146" s="11"/>
      <c r="Z1146" s="11"/>
      <c r="AA1146" s="11"/>
      <c r="AB1146" s="11"/>
      <c r="AC1146" s="11"/>
      <c r="AD1146" s="11"/>
    </row>
    <row r="1147" spans="1:30">
      <c r="A1147" s="55"/>
      <c r="B1147" s="11"/>
      <c r="C1147" s="11" t="s">
        <v>516</v>
      </c>
      <c r="D1147" s="11"/>
      <c r="E1147" s="11" t="s">
        <v>95</v>
      </c>
      <c r="F1147" s="231">
        <v>1</v>
      </c>
      <c r="G1147" s="236"/>
      <c r="H1147" s="236">
        <v>579.16</v>
      </c>
      <c r="I1147" s="236">
        <v>579.16</v>
      </c>
      <c r="J1147" s="226"/>
      <c r="L1147" s="11">
        <v>1</v>
      </c>
      <c r="M1147" s="236"/>
      <c r="N1147" s="236"/>
      <c r="O1147" s="11"/>
      <c r="P1147" s="236"/>
      <c r="Q1147" s="236"/>
      <c r="R1147" s="11">
        <v>1</v>
      </c>
      <c r="S1147" s="236">
        <v>579.16</v>
      </c>
      <c r="T1147" s="236">
        <v>579.16</v>
      </c>
      <c r="U1147" s="239"/>
      <c r="V1147" s="11"/>
      <c r="W1147" s="11"/>
      <c r="X1147" s="11"/>
      <c r="Y1147" s="11"/>
      <c r="Z1147" s="11"/>
      <c r="AA1147" s="11"/>
      <c r="AB1147" s="11"/>
      <c r="AC1147" s="11"/>
      <c r="AD1147" s="11"/>
    </row>
    <row r="1148" spans="1:30">
      <c r="A1148" s="55"/>
      <c r="B1148" s="11"/>
      <c r="C1148" s="11" t="s">
        <v>518</v>
      </c>
      <c r="D1148" s="11"/>
      <c r="E1148" s="11" t="s">
        <v>81</v>
      </c>
      <c r="F1148" s="231">
        <v>2</v>
      </c>
      <c r="G1148" s="236"/>
      <c r="H1148" s="236">
        <v>1795.59</v>
      </c>
      <c r="I1148" s="236">
        <v>897.79499999999996</v>
      </c>
      <c r="J1148" s="226"/>
      <c r="L1148" s="11">
        <v>2</v>
      </c>
      <c r="M1148" s="236"/>
      <c r="N1148" s="236"/>
      <c r="O1148" s="11"/>
      <c r="P1148" s="236"/>
      <c r="Q1148" s="236"/>
      <c r="R1148" s="11">
        <v>2</v>
      </c>
      <c r="S1148" s="236">
        <v>1795.59</v>
      </c>
      <c r="T1148" s="236">
        <v>897.79499999999996</v>
      </c>
      <c r="U1148" s="239"/>
      <c r="V1148" s="11"/>
      <c r="W1148" s="11"/>
      <c r="X1148" s="11"/>
      <c r="Y1148" s="11"/>
      <c r="Z1148" s="11"/>
      <c r="AA1148" s="11"/>
      <c r="AB1148" s="11"/>
      <c r="AC1148" s="11"/>
      <c r="AD1148" s="11"/>
    </row>
    <row r="1149" spans="1:30">
      <c r="A1149" s="55"/>
      <c r="B1149" s="11"/>
      <c r="C1149" s="11" t="s">
        <v>521</v>
      </c>
      <c r="D1149" s="11"/>
      <c r="E1149" s="11" t="s">
        <v>59</v>
      </c>
      <c r="F1149" s="231">
        <v>1</v>
      </c>
      <c r="G1149" s="236"/>
      <c r="H1149" s="236">
        <v>10509.86</v>
      </c>
      <c r="I1149" s="236">
        <v>10509.86</v>
      </c>
      <c r="J1149" s="226"/>
      <c r="L1149" s="11">
        <v>1</v>
      </c>
      <c r="M1149" s="236"/>
      <c r="N1149" s="236"/>
      <c r="O1149" s="11"/>
      <c r="P1149" s="236"/>
      <c r="Q1149" s="236"/>
      <c r="R1149" s="11">
        <v>1</v>
      </c>
      <c r="S1149" s="236">
        <v>10509.86</v>
      </c>
      <c r="T1149" s="236">
        <v>10509.86</v>
      </c>
      <c r="U1149" s="239"/>
      <c r="V1149" s="11"/>
      <c r="W1149" s="11"/>
      <c r="X1149" s="11"/>
      <c r="Y1149" s="11"/>
      <c r="Z1149" s="11"/>
      <c r="AA1149" s="11"/>
      <c r="AB1149" s="11"/>
      <c r="AC1149" s="11"/>
      <c r="AD1149" s="11"/>
    </row>
    <row r="1150" spans="1:30">
      <c r="A1150" s="55"/>
      <c r="B1150" s="11"/>
      <c r="C1150" s="11" t="s">
        <v>525</v>
      </c>
      <c r="D1150" s="11"/>
      <c r="E1150" s="11" t="s">
        <v>526</v>
      </c>
      <c r="F1150" s="231">
        <v>1</v>
      </c>
      <c r="G1150" s="236"/>
      <c r="H1150" s="236">
        <v>524.73</v>
      </c>
      <c r="I1150" s="236">
        <v>524.73</v>
      </c>
      <c r="J1150" s="226"/>
      <c r="L1150" s="11">
        <v>1</v>
      </c>
      <c r="M1150" s="236"/>
      <c r="N1150" s="236"/>
      <c r="O1150" s="11"/>
      <c r="P1150" s="236"/>
      <c r="Q1150" s="236"/>
      <c r="R1150" s="11">
        <v>1</v>
      </c>
      <c r="S1150" s="236">
        <v>524.73</v>
      </c>
      <c r="T1150" s="236">
        <v>524.73</v>
      </c>
      <c r="U1150" s="239"/>
      <c r="V1150" s="11"/>
      <c r="W1150" s="11"/>
      <c r="X1150" s="11"/>
      <c r="Y1150" s="11"/>
      <c r="Z1150" s="11"/>
      <c r="AA1150" s="11"/>
      <c r="AB1150" s="11"/>
      <c r="AC1150" s="11"/>
      <c r="AD1150" s="11"/>
    </row>
    <row r="1151" spans="1:30">
      <c r="A1151" s="55"/>
      <c r="B1151" s="11"/>
      <c r="C1151" s="11" t="s">
        <v>527</v>
      </c>
      <c r="D1151" s="11"/>
      <c r="E1151" s="11" t="s">
        <v>323</v>
      </c>
      <c r="F1151" s="231">
        <v>2</v>
      </c>
      <c r="G1151" s="236">
        <v>163.24857142857101</v>
      </c>
      <c r="H1151" s="236">
        <v>1679.63</v>
      </c>
      <c r="I1151" s="236">
        <v>839.81500000000005</v>
      </c>
      <c r="J1151" s="226">
        <v>7</v>
      </c>
      <c r="L1151" s="11">
        <v>1</v>
      </c>
      <c r="M1151" s="236">
        <v>1142.74</v>
      </c>
      <c r="N1151" s="236">
        <v>1142.74</v>
      </c>
      <c r="O1151" s="11"/>
      <c r="P1151" s="236"/>
      <c r="Q1151" s="236"/>
      <c r="R1151" s="11">
        <v>2</v>
      </c>
      <c r="S1151" s="236">
        <v>1679.63</v>
      </c>
      <c r="T1151" s="236">
        <v>839.81500000000005</v>
      </c>
      <c r="U1151" s="239"/>
      <c r="V1151" s="11"/>
      <c r="W1151" s="11"/>
      <c r="X1151" s="11"/>
      <c r="Y1151" s="11"/>
      <c r="Z1151" s="11"/>
      <c r="AA1151" s="11"/>
      <c r="AB1151" s="11"/>
      <c r="AC1151" s="11"/>
      <c r="AD1151" s="11"/>
    </row>
    <row r="1152" spans="1:30">
      <c r="A1152" s="55"/>
      <c r="B1152" s="11"/>
      <c r="C1152" s="11" t="s">
        <v>528</v>
      </c>
      <c r="D1152" s="11"/>
      <c r="E1152" s="11" t="s">
        <v>121</v>
      </c>
      <c r="F1152" s="231">
        <v>10</v>
      </c>
      <c r="G1152" s="236">
        <v>4033.71343406593</v>
      </c>
      <c r="H1152" s="236">
        <v>38272.22</v>
      </c>
      <c r="I1152" s="236">
        <v>3827.2220000000002</v>
      </c>
      <c r="J1152" s="226">
        <v>6</v>
      </c>
      <c r="L1152" s="11">
        <v>6</v>
      </c>
      <c r="M1152" s="236">
        <v>34010.28</v>
      </c>
      <c r="N1152" s="236">
        <v>8502.57</v>
      </c>
      <c r="O1152" s="11">
        <v>1</v>
      </c>
      <c r="P1152" s="236">
        <v>887.5</v>
      </c>
      <c r="Q1152" s="236">
        <v>887.5</v>
      </c>
      <c r="R1152" s="11">
        <v>9</v>
      </c>
      <c r="S1152" s="236">
        <v>37384.720000000001</v>
      </c>
      <c r="T1152" s="236">
        <v>4153.85777777778</v>
      </c>
      <c r="U1152" s="239"/>
      <c r="V1152" s="11"/>
      <c r="W1152" s="11"/>
      <c r="X1152" s="11"/>
      <c r="Y1152" s="11"/>
      <c r="Z1152" s="11"/>
      <c r="AA1152" s="11"/>
      <c r="AB1152" s="11"/>
      <c r="AC1152" s="11"/>
      <c r="AD1152" s="11"/>
    </row>
    <row r="1153" spans="1:30">
      <c r="A1153" s="55"/>
      <c r="B1153" s="11"/>
      <c r="C1153" s="11" t="s">
        <v>532</v>
      </c>
      <c r="D1153" s="11"/>
      <c r="E1153" s="11" t="s">
        <v>533</v>
      </c>
      <c r="F1153" s="231">
        <v>2</v>
      </c>
      <c r="G1153" s="236">
        <v>369.88499999999999</v>
      </c>
      <c r="H1153" s="236">
        <v>2026.36</v>
      </c>
      <c r="I1153" s="236">
        <v>1013.18</v>
      </c>
      <c r="J1153" s="226">
        <v>2</v>
      </c>
      <c r="L1153" s="11">
        <v>1</v>
      </c>
      <c r="M1153" s="236">
        <v>739.77</v>
      </c>
      <c r="N1153" s="236">
        <v>739.77</v>
      </c>
      <c r="O1153" s="11"/>
      <c r="P1153" s="236"/>
      <c r="Q1153" s="236"/>
      <c r="R1153" s="11">
        <v>2</v>
      </c>
      <c r="S1153" s="236">
        <v>2026.36</v>
      </c>
      <c r="T1153" s="236">
        <v>1013.18</v>
      </c>
      <c r="U1153" s="239"/>
      <c r="V1153" s="11"/>
      <c r="W1153" s="11"/>
      <c r="X1153" s="11"/>
      <c r="Y1153" s="11"/>
      <c r="Z1153" s="11"/>
      <c r="AA1153" s="11"/>
      <c r="AB1153" s="11"/>
      <c r="AC1153" s="11"/>
      <c r="AD1153" s="11"/>
    </row>
    <row r="1154" spans="1:30">
      <c r="A1154" s="55"/>
      <c r="B1154" s="11"/>
      <c r="C1154" s="11" t="s">
        <v>535</v>
      </c>
      <c r="D1154" s="11"/>
      <c r="E1154" s="11" t="s">
        <v>158</v>
      </c>
      <c r="F1154" s="231">
        <v>1</v>
      </c>
      <c r="G1154" s="236"/>
      <c r="H1154" s="236">
        <v>11.68</v>
      </c>
      <c r="I1154" s="236">
        <v>11.68</v>
      </c>
      <c r="J1154" s="226"/>
      <c r="L1154" s="11">
        <v>1</v>
      </c>
      <c r="M1154" s="236"/>
      <c r="N1154" s="236"/>
      <c r="O1154" s="11"/>
      <c r="P1154" s="236"/>
      <c r="Q1154" s="236"/>
      <c r="R1154" s="11">
        <v>1</v>
      </c>
      <c r="S1154" s="236">
        <v>11.68</v>
      </c>
      <c r="T1154" s="236">
        <v>11.68</v>
      </c>
      <c r="U1154" s="239"/>
      <c r="V1154" s="11"/>
      <c r="W1154" s="11"/>
      <c r="X1154" s="11"/>
      <c r="Y1154" s="11"/>
      <c r="Z1154" s="11"/>
      <c r="AA1154" s="11"/>
      <c r="AB1154" s="11"/>
      <c r="AC1154" s="11"/>
      <c r="AD1154" s="11"/>
    </row>
    <row r="1155" spans="1:30">
      <c r="A1155" s="55"/>
      <c r="B1155" s="11"/>
      <c r="C1155" s="11" t="s">
        <v>536</v>
      </c>
      <c r="D1155" s="11"/>
      <c r="E1155" s="11" t="s">
        <v>79</v>
      </c>
      <c r="F1155" s="231">
        <v>4</v>
      </c>
      <c r="G1155" s="236">
        <v>12.223076923076899</v>
      </c>
      <c r="H1155" s="236">
        <v>969.18</v>
      </c>
      <c r="I1155" s="236">
        <v>242.29499999999999</v>
      </c>
      <c r="J1155" s="226">
        <v>13</v>
      </c>
      <c r="L1155" s="11">
        <v>3</v>
      </c>
      <c r="M1155" s="236">
        <v>158.9</v>
      </c>
      <c r="N1155" s="236">
        <v>158.9</v>
      </c>
      <c r="O1155" s="11"/>
      <c r="P1155" s="236"/>
      <c r="Q1155" s="236"/>
      <c r="R1155" s="11">
        <v>4</v>
      </c>
      <c r="S1155" s="236">
        <v>969.18</v>
      </c>
      <c r="T1155" s="236">
        <v>242.29499999999999</v>
      </c>
      <c r="U1155" s="239"/>
      <c r="V1155" s="11"/>
      <c r="W1155" s="11"/>
      <c r="X1155" s="11"/>
      <c r="Y1155" s="11"/>
      <c r="Z1155" s="11"/>
      <c r="AA1155" s="11"/>
      <c r="AB1155" s="11"/>
      <c r="AC1155" s="11"/>
      <c r="AD1155" s="11"/>
    </row>
    <row r="1156" spans="1:30">
      <c r="A1156" s="55"/>
      <c r="B1156" s="11"/>
      <c r="C1156" s="11" t="s">
        <v>538</v>
      </c>
      <c r="D1156" s="11"/>
      <c r="E1156" s="11" t="s">
        <v>336</v>
      </c>
      <c r="F1156" s="231">
        <v>2</v>
      </c>
      <c r="G1156" s="236">
        <v>2631.1159722222201</v>
      </c>
      <c r="H1156" s="236">
        <v>7946.98</v>
      </c>
      <c r="I1156" s="236">
        <v>3973.49</v>
      </c>
      <c r="J1156" s="226">
        <v>10.5</v>
      </c>
      <c r="L1156" s="11"/>
      <c r="M1156" s="236">
        <v>7946.98</v>
      </c>
      <c r="N1156" s="236">
        <v>3973.49</v>
      </c>
      <c r="O1156" s="11">
        <v>2</v>
      </c>
      <c r="P1156" s="236">
        <v>7946.98</v>
      </c>
      <c r="Q1156" s="236">
        <v>3973.49</v>
      </c>
      <c r="R1156" s="11"/>
      <c r="S1156" s="236"/>
      <c r="T1156" s="236"/>
      <c r="U1156" s="239"/>
      <c r="V1156" s="11"/>
      <c r="W1156" s="11"/>
      <c r="X1156" s="11"/>
      <c r="Y1156" s="11"/>
      <c r="Z1156" s="11"/>
      <c r="AA1156" s="11"/>
      <c r="AB1156" s="11"/>
      <c r="AC1156" s="11"/>
      <c r="AD1156" s="11"/>
    </row>
    <row r="1157" spans="1:30">
      <c r="A1157" s="55"/>
      <c r="B1157" s="11"/>
      <c r="C1157" s="11" t="s">
        <v>544</v>
      </c>
      <c r="D1157" s="11"/>
      <c r="E1157" s="11" t="s">
        <v>182</v>
      </c>
      <c r="F1157" s="231">
        <v>1</v>
      </c>
      <c r="G1157" s="236"/>
      <c r="H1157" s="236">
        <v>201.43</v>
      </c>
      <c r="I1157" s="236">
        <v>201.43</v>
      </c>
      <c r="J1157" s="226"/>
      <c r="L1157" s="11">
        <v>1</v>
      </c>
      <c r="M1157" s="236"/>
      <c r="N1157" s="236"/>
      <c r="O1157" s="11"/>
      <c r="P1157" s="236"/>
      <c r="Q1157" s="236"/>
      <c r="R1157" s="11">
        <v>1</v>
      </c>
      <c r="S1157" s="236">
        <v>201.43</v>
      </c>
      <c r="T1157" s="236">
        <v>201.43</v>
      </c>
      <c r="U1157" s="239"/>
      <c r="V1157" s="11"/>
      <c r="W1157" s="11"/>
      <c r="X1157" s="11"/>
      <c r="Y1157" s="11"/>
      <c r="Z1157" s="11"/>
      <c r="AA1157" s="11"/>
      <c r="AB1157" s="11"/>
      <c r="AC1157" s="11"/>
      <c r="AD1157" s="11"/>
    </row>
    <row r="1158" spans="1:30">
      <c r="A1158" s="55"/>
      <c r="B1158" s="11"/>
      <c r="C1158" s="11" t="s">
        <v>547</v>
      </c>
      <c r="D1158" s="11"/>
      <c r="E1158" s="11" t="s">
        <v>215</v>
      </c>
      <c r="F1158" s="231">
        <v>1</v>
      </c>
      <c r="G1158" s="236"/>
      <c r="H1158" s="236">
        <v>336.35</v>
      </c>
      <c r="I1158" s="236">
        <v>336.35</v>
      </c>
      <c r="J1158" s="226"/>
      <c r="L1158" s="11">
        <v>1</v>
      </c>
      <c r="M1158" s="236"/>
      <c r="N1158" s="236"/>
      <c r="O1158" s="11"/>
      <c r="P1158" s="236"/>
      <c r="Q1158" s="236"/>
      <c r="R1158" s="11">
        <v>1</v>
      </c>
      <c r="S1158" s="236">
        <v>336.35</v>
      </c>
      <c r="T1158" s="236">
        <v>336.35</v>
      </c>
      <c r="U1158" s="239"/>
      <c r="V1158" s="11"/>
      <c r="W1158" s="11"/>
      <c r="X1158" s="11"/>
      <c r="Y1158" s="11"/>
      <c r="Z1158" s="11"/>
      <c r="AA1158" s="11"/>
      <c r="AB1158" s="11"/>
      <c r="AC1158" s="11"/>
      <c r="AD1158" s="11"/>
    </row>
    <row r="1159" spans="1:30">
      <c r="A1159" s="55"/>
      <c r="B1159" s="11"/>
      <c r="C1159" s="11" t="s">
        <v>550</v>
      </c>
      <c r="D1159" s="11"/>
      <c r="E1159" s="11" t="s">
        <v>66</v>
      </c>
      <c r="F1159" s="231">
        <v>4</v>
      </c>
      <c r="G1159" s="236">
        <v>522.57391941391904</v>
      </c>
      <c r="H1159" s="236">
        <v>8041.6</v>
      </c>
      <c r="I1159" s="236">
        <v>2010.4</v>
      </c>
      <c r="J1159" s="226">
        <v>7.3333333333333304</v>
      </c>
      <c r="L1159" s="11">
        <v>1</v>
      </c>
      <c r="M1159" s="236">
        <v>4056.87</v>
      </c>
      <c r="N1159" s="236">
        <v>1352.29</v>
      </c>
      <c r="O1159" s="11"/>
      <c r="P1159" s="236"/>
      <c r="Q1159" s="236"/>
      <c r="R1159" s="11">
        <v>4</v>
      </c>
      <c r="S1159" s="236">
        <v>8041.6</v>
      </c>
      <c r="T1159" s="236">
        <v>2010.4</v>
      </c>
      <c r="U1159" s="239"/>
      <c r="V1159" s="11"/>
      <c r="W1159" s="11"/>
      <c r="X1159" s="11"/>
      <c r="Y1159" s="11"/>
      <c r="Z1159" s="11"/>
      <c r="AA1159" s="11"/>
      <c r="AB1159" s="11"/>
      <c r="AC1159" s="11"/>
      <c r="AD1159" s="11"/>
    </row>
    <row r="1160" spans="1:30">
      <c r="A1160" s="55"/>
      <c r="B1160" s="11"/>
      <c r="C1160" s="11" t="s">
        <v>552</v>
      </c>
      <c r="D1160" s="11"/>
      <c r="E1160" s="11" t="s">
        <v>77</v>
      </c>
      <c r="F1160" s="231">
        <v>1</v>
      </c>
      <c r="G1160" s="236">
        <v>77.484615384615395</v>
      </c>
      <c r="H1160" s="236">
        <v>755.3</v>
      </c>
      <c r="I1160" s="236">
        <v>755.3</v>
      </c>
      <c r="J1160" s="226">
        <v>13</v>
      </c>
      <c r="L1160" s="11"/>
      <c r="M1160" s="236">
        <v>755.3</v>
      </c>
      <c r="N1160" s="236">
        <v>755.3</v>
      </c>
      <c r="O1160" s="11"/>
      <c r="P1160" s="236"/>
      <c r="Q1160" s="236"/>
      <c r="R1160" s="11">
        <v>1</v>
      </c>
      <c r="S1160" s="236">
        <v>755.3</v>
      </c>
      <c r="T1160" s="236">
        <v>755.3</v>
      </c>
      <c r="U1160" s="239"/>
      <c r="V1160" s="11"/>
      <c r="W1160" s="11"/>
      <c r="X1160" s="11"/>
      <c r="Y1160" s="11"/>
      <c r="Z1160" s="11"/>
      <c r="AA1160" s="11"/>
      <c r="AB1160" s="11"/>
      <c r="AC1160" s="11"/>
      <c r="AD1160" s="11"/>
    </row>
    <row r="1161" spans="1:30">
      <c r="A1161" s="55"/>
      <c r="B1161" s="11"/>
      <c r="C1161" s="11" t="s">
        <v>559</v>
      </c>
      <c r="D1161" s="11"/>
      <c r="E1161" s="11" t="s">
        <v>156</v>
      </c>
      <c r="F1161" s="231">
        <v>8</v>
      </c>
      <c r="G1161" s="236">
        <v>148.59019230769201</v>
      </c>
      <c r="H1161" s="236">
        <v>6288.5</v>
      </c>
      <c r="I1161" s="236">
        <v>786.0625</v>
      </c>
      <c r="J1161" s="226">
        <v>8.5</v>
      </c>
      <c r="L1161" s="11">
        <v>4</v>
      </c>
      <c r="M1161" s="236">
        <v>2714.47</v>
      </c>
      <c r="N1161" s="236">
        <v>678.61749999999995</v>
      </c>
      <c r="O1161" s="11"/>
      <c r="P1161" s="236"/>
      <c r="Q1161" s="236"/>
      <c r="R1161" s="11">
        <v>8</v>
      </c>
      <c r="S1161" s="236">
        <v>6288.5</v>
      </c>
      <c r="T1161" s="236">
        <v>786.0625</v>
      </c>
      <c r="U1161" s="239"/>
      <c r="V1161" s="11"/>
      <c r="W1161" s="11"/>
      <c r="X1161" s="11"/>
      <c r="Y1161" s="11"/>
      <c r="Z1161" s="11"/>
      <c r="AA1161" s="11"/>
      <c r="AB1161" s="11"/>
      <c r="AC1161" s="11"/>
      <c r="AD1161" s="11"/>
    </row>
    <row r="1162" spans="1:30">
      <c r="A1162" s="55"/>
      <c r="B1162" s="11"/>
      <c r="C1162" s="11" t="s">
        <v>560</v>
      </c>
      <c r="D1162" s="11"/>
      <c r="E1162" s="11" t="s">
        <v>156</v>
      </c>
      <c r="F1162" s="231">
        <v>6</v>
      </c>
      <c r="G1162" s="236">
        <v>615.17390476190496</v>
      </c>
      <c r="H1162" s="236">
        <v>3597.32</v>
      </c>
      <c r="I1162" s="236">
        <v>599.55333333333294</v>
      </c>
      <c r="J1162" s="226">
        <v>5.6666666666666696</v>
      </c>
      <c r="L1162" s="11">
        <v>3</v>
      </c>
      <c r="M1162" s="236">
        <v>5278.75</v>
      </c>
      <c r="N1162" s="236">
        <v>1759.5833333333301</v>
      </c>
      <c r="O1162" s="11"/>
      <c r="P1162" s="236"/>
      <c r="Q1162" s="236"/>
      <c r="R1162" s="11">
        <v>6</v>
      </c>
      <c r="S1162" s="236">
        <v>3597.32</v>
      </c>
      <c r="T1162" s="236">
        <v>599.55333333333294</v>
      </c>
      <c r="U1162" s="239"/>
      <c r="V1162" s="11"/>
      <c r="W1162" s="11"/>
      <c r="X1162" s="11"/>
      <c r="Y1162" s="11"/>
      <c r="Z1162" s="11"/>
      <c r="AA1162" s="11"/>
      <c r="AB1162" s="11"/>
      <c r="AC1162" s="11"/>
      <c r="AD1162" s="11"/>
    </row>
    <row r="1163" spans="1:30">
      <c r="A1163" s="55"/>
      <c r="B1163" s="11"/>
      <c r="C1163" s="11" t="s">
        <v>561</v>
      </c>
      <c r="D1163" s="11"/>
      <c r="E1163" s="11" t="s">
        <v>83</v>
      </c>
      <c r="F1163" s="231">
        <v>1</v>
      </c>
      <c r="G1163" s="236"/>
      <c r="H1163" s="236">
        <v>197.56</v>
      </c>
      <c r="I1163" s="236">
        <v>197.56</v>
      </c>
      <c r="J1163" s="226"/>
      <c r="L1163" s="11">
        <v>1</v>
      </c>
      <c r="M1163" s="236"/>
      <c r="N1163" s="236"/>
      <c r="O1163" s="11"/>
      <c r="P1163" s="236"/>
      <c r="Q1163" s="236"/>
      <c r="R1163" s="11">
        <v>1</v>
      </c>
      <c r="S1163" s="236">
        <v>197.56</v>
      </c>
      <c r="T1163" s="236">
        <v>197.56</v>
      </c>
      <c r="U1163" s="239"/>
      <c r="V1163" s="11"/>
      <c r="W1163" s="11"/>
      <c r="X1163" s="11"/>
      <c r="Y1163" s="11"/>
      <c r="Z1163" s="11"/>
      <c r="AA1163" s="11"/>
      <c r="AB1163" s="11"/>
      <c r="AC1163" s="11"/>
      <c r="AD1163" s="11"/>
    </row>
    <row r="1164" spans="1:30">
      <c r="A1164" s="55"/>
      <c r="B1164" s="11"/>
      <c r="C1164" s="11" t="s">
        <v>561</v>
      </c>
      <c r="D1164" s="11"/>
      <c r="E1164" s="11" t="s">
        <v>167</v>
      </c>
      <c r="F1164" s="231">
        <v>2</v>
      </c>
      <c r="G1164" s="236"/>
      <c r="H1164" s="236">
        <v>865.72</v>
      </c>
      <c r="I1164" s="236">
        <v>432.86</v>
      </c>
      <c r="J1164" s="226"/>
      <c r="L1164" s="11">
        <v>2</v>
      </c>
      <c r="M1164" s="236"/>
      <c r="N1164" s="236"/>
      <c r="O1164" s="11"/>
      <c r="P1164" s="236"/>
      <c r="Q1164" s="236"/>
      <c r="R1164" s="11">
        <v>2</v>
      </c>
      <c r="S1164" s="236">
        <v>865.72</v>
      </c>
      <c r="T1164" s="236">
        <v>432.86</v>
      </c>
      <c r="U1164" s="239"/>
      <c r="V1164" s="11"/>
      <c r="W1164" s="11"/>
      <c r="X1164" s="11"/>
      <c r="Y1164" s="11"/>
      <c r="Z1164" s="11"/>
      <c r="AA1164" s="11"/>
      <c r="AB1164" s="11"/>
      <c r="AC1164" s="11"/>
      <c r="AD1164" s="11"/>
    </row>
    <row r="1165" spans="1:30">
      <c r="A1165" s="55"/>
      <c r="B1165" s="11"/>
      <c r="C1165" s="11" t="s">
        <v>565</v>
      </c>
      <c r="D1165" s="11"/>
      <c r="E1165" s="11" t="s">
        <v>117</v>
      </c>
      <c r="F1165" s="231">
        <v>1</v>
      </c>
      <c r="G1165" s="236">
        <v>40.5053846153846</v>
      </c>
      <c r="H1165" s="236">
        <v>208.93</v>
      </c>
      <c r="I1165" s="236">
        <v>208.93</v>
      </c>
      <c r="J1165" s="226">
        <v>13</v>
      </c>
      <c r="L1165" s="11"/>
      <c r="M1165" s="236">
        <v>208.93</v>
      </c>
      <c r="N1165" s="236">
        <v>208.93</v>
      </c>
      <c r="O1165" s="11">
        <v>1</v>
      </c>
      <c r="P1165" s="236">
        <v>208.93</v>
      </c>
      <c r="Q1165" s="236">
        <v>208.93</v>
      </c>
      <c r="R1165" s="11"/>
      <c r="S1165" s="236"/>
      <c r="T1165" s="236"/>
      <c r="U1165" s="239"/>
      <c r="V1165" s="11"/>
      <c r="W1165" s="11"/>
      <c r="X1165" s="11"/>
      <c r="Y1165" s="11"/>
      <c r="Z1165" s="11"/>
      <c r="AA1165" s="11"/>
      <c r="AB1165" s="11"/>
      <c r="AC1165" s="11"/>
      <c r="AD1165" s="11"/>
    </row>
    <row r="1166" spans="1:30">
      <c r="A1166" s="55"/>
      <c r="B1166" s="11"/>
      <c r="C1166" s="11" t="s">
        <v>569</v>
      </c>
      <c r="D1166" s="11"/>
      <c r="E1166" s="11" t="s">
        <v>445</v>
      </c>
      <c r="F1166" s="231">
        <v>5</v>
      </c>
      <c r="G1166" s="236">
        <v>130.837619047619</v>
      </c>
      <c r="H1166" s="236">
        <v>3910.4</v>
      </c>
      <c r="I1166" s="236">
        <v>782.08</v>
      </c>
      <c r="J1166" s="226">
        <v>6.6666666666666696</v>
      </c>
      <c r="L1166" s="11">
        <v>2</v>
      </c>
      <c r="M1166" s="236">
        <v>1368.97</v>
      </c>
      <c r="N1166" s="236">
        <v>456.32333333333298</v>
      </c>
      <c r="O1166" s="11">
        <v>1</v>
      </c>
      <c r="P1166" s="236">
        <v>340.58</v>
      </c>
      <c r="Q1166" s="236">
        <v>340.58</v>
      </c>
      <c r="R1166" s="11">
        <v>4</v>
      </c>
      <c r="S1166" s="236">
        <v>3569.82</v>
      </c>
      <c r="T1166" s="236">
        <v>892.45500000000004</v>
      </c>
      <c r="U1166" s="239"/>
      <c r="V1166" s="11"/>
      <c r="W1166" s="11"/>
      <c r="X1166" s="11"/>
      <c r="Y1166" s="11"/>
      <c r="Z1166" s="11"/>
      <c r="AA1166" s="11"/>
      <c r="AB1166" s="11"/>
      <c r="AC1166" s="11"/>
      <c r="AD1166" s="11"/>
    </row>
    <row r="1167" spans="1:30" ht="15" thickBot="1">
      <c r="A1167" s="55"/>
      <c r="B1167" s="11"/>
      <c r="C1167" s="11"/>
      <c r="D1167" s="11"/>
      <c r="E1167" s="11"/>
      <c r="F1167" s="231"/>
      <c r="G1167" s="236"/>
      <c r="H1167" s="236"/>
      <c r="I1167" s="236"/>
      <c r="J1167" s="226"/>
      <c r="L1167" s="11"/>
      <c r="M1167" s="236"/>
      <c r="N1167" s="236"/>
      <c r="O1167" s="11"/>
      <c r="P1167" s="236"/>
      <c r="Q1167" s="236"/>
      <c r="R1167" s="11"/>
      <c r="S1167" s="236"/>
      <c r="T1167" s="236"/>
      <c r="U1167" s="239"/>
      <c r="V1167" s="86"/>
      <c r="W1167" s="11"/>
      <c r="X1167" s="11"/>
      <c r="Y1167" s="11"/>
      <c r="Z1167" s="11"/>
      <c r="AA1167" s="11"/>
      <c r="AB1167" s="11"/>
      <c r="AC1167" s="11"/>
      <c r="AD1167" s="11"/>
    </row>
    <row r="1168" spans="1:30" ht="15" thickBot="1">
      <c r="A1168" s="55"/>
      <c r="B1168" s="127" t="s">
        <v>572</v>
      </c>
      <c r="C1168" s="126"/>
      <c r="D1168" s="94"/>
      <c r="E1168" s="94"/>
      <c r="F1168" s="231">
        <v>93712</v>
      </c>
      <c r="G1168" s="236">
        <v>272.68902105532857</v>
      </c>
      <c r="H1168" s="236">
        <v>58337082.919999927</v>
      </c>
      <c r="I1168" s="236">
        <v>2262.5786281435117</v>
      </c>
      <c r="J1168" s="226">
        <v>10.492454911787044</v>
      </c>
      <c r="L1168" s="11">
        <v>63493</v>
      </c>
      <c r="M1168" s="236">
        <v>22611199.960000008</v>
      </c>
      <c r="N1168" s="236">
        <v>2232.4128486204449</v>
      </c>
      <c r="O1168" s="11">
        <v>2905</v>
      </c>
      <c r="P1168" s="236">
        <v>1675661.58</v>
      </c>
      <c r="Q1168" s="236">
        <v>2821.4842981785514</v>
      </c>
      <c r="R1168" s="11">
        <v>90807</v>
      </c>
      <c r="S1168" s="236">
        <v>43410096.559999928</v>
      </c>
      <c r="T1168" s="236">
        <v>2235.4731631209593</v>
      </c>
      <c r="U1168" s="239"/>
      <c r="V1168" s="141">
        <v>1307</v>
      </c>
      <c r="W1168" s="140">
        <v>21977.26</v>
      </c>
      <c r="X1168" s="139">
        <f>+W1168/V1168</f>
        <v>16.815042081101758</v>
      </c>
      <c r="Y1168" s="89"/>
      <c r="Z1168" s="89"/>
      <c r="AA1168" s="93" t="s">
        <v>573</v>
      </c>
      <c r="AB1168" s="89"/>
      <c r="AC1168" s="89"/>
      <c r="AD1168" s="95" t="s">
        <v>573</v>
      </c>
    </row>
    <row r="1169" spans="1:21" s="4" customFormat="1" ht="13.2">
      <c r="A1169" s="55"/>
      <c r="F1169" s="233"/>
      <c r="S1169" s="239"/>
      <c r="T1169" s="239"/>
      <c r="U1169" s="239"/>
    </row>
    <row r="1170" spans="1:21">
      <c r="F1170" s="245"/>
      <c r="S1170" s="237"/>
      <c r="T1170" s="237"/>
      <c r="U1170" s="239"/>
    </row>
    <row r="1171" spans="1:21">
      <c r="F1171" s="245"/>
      <c r="S1171" s="237"/>
      <c r="T1171" s="237"/>
      <c r="U1171" s="239"/>
    </row>
    <row r="1172" spans="1:21">
      <c r="F1172" s="245"/>
      <c r="S1172" s="237"/>
      <c r="T1172" s="237"/>
      <c r="U1172" s="239"/>
    </row>
    <row r="1173" spans="1:21">
      <c r="F1173" s="245"/>
      <c r="S1173" s="237"/>
      <c r="T1173" s="237"/>
      <c r="U1173" s="239"/>
    </row>
    <row r="1174" spans="1:21">
      <c r="F1174" s="245"/>
      <c r="S1174" s="237"/>
      <c r="T1174" s="237"/>
      <c r="U1174" s="239"/>
    </row>
    <row r="1175" spans="1:21">
      <c r="F1175" s="245"/>
      <c r="S1175" s="237"/>
      <c r="T1175" s="237"/>
      <c r="U1175" s="239"/>
    </row>
    <row r="1176" spans="1:21">
      <c r="F1176" s="245"/>
      <c r="S1176" s="237"/>
      <c r="T1176" s="237"/>
      <c r="U1176" s="239"/>
    </row>
    <row r="1177" spans="1:21">
      <c r="F1177" s="245"/>
      <c r="S1177" s="237"/>
      <c r="T1177" s="237"/>
      <c r="U1177" s="239"/>
    </row>
    <row r="1178" spans="1:21">
      <c r="F1178" s="245"/>
      <c r="S1178" s="237"/>
      <c r="T1178" s="237"/>
      <c r="U1178" s="239"/>
    </row>
    <row r="1179" spans="1:21">
      <c r="F1179" s="245"/>
      <c r="S1179" s="237"/>
      <c r="T1179" s="237"/>
      <c r="U1179" s="239"/>
    </row>
    <row r="1180" spans="1:21">
      <c r="F1180" s="245"/>
      <c r="S1180" s="237"/>
      <c r="T1180" s="237"/>
      <c r="U1180" s="239"/>
    </row>
    <row r="1181" spans="1:21">
      <c r="F1181" s="245"/>
      <c r="S1181" s="237"/>
      <c r="T1181" s="237"/>
      <c r="U1181" s="239"/>
    </row>
    <row r="1182" spans="1:21">
      <c r="F1182" s="245"/>
      <c r="S1182" s="237"/>
      <c r="T1182" s="237"/>
      <c r="U1182" s="239"/>
    </row>
    <row r="1183" spans="1:21">
      <c r="F1183" s="245"/>
      <c r="S1183" s="237"/>
      <c r="T1183" s="237"/>
      <c r="U1183" s="239"/>
    </row>
    <row r="1184" spans="1:21">
      <c r="F1184" s="245"/>
      <c r="S1184" s="237"/>
      <c r="T1184" s="237"/>
      <c r="U1184" s="239"/>
    </row>
    <row r="1185" spans="6:21">
      <c r="F1185" s="245"/>
      <c r="S1185" s="237"/>
      <c r="T1185" s="237"/>
      <c r="U1185" s="239"/>
    </row>
    <row r="1186" spans="6:21">
      <c r="F1186" s="245"/>
      <c r="S1186" s="237"/>
      <c r="T1186" s="237"/>
      <c r="U1186" s="239"/>
    </row>
    <row r="1187" spans="6:21">
      <c r="F1187" s="245"/>
      <c r="S1187" s="237"/>
      <c r="T1187" s="237"/>
      <c r="U1187" s="239"/>
    </row>
    <row r="1188" spans="6:21">
      <c r="F1188" s="245"/>
      <c r="S1188" s="237"/>
      <c r="T1188" s="237"/>
      <c r="U1188" s="239"/>
    </row>
    <row r="1189" spans="6:21">
      <c r="F1189" s="245"/>
      <c r="S1189" s="237"/>
      <c r="T1189" s="237"/>
      <c r="U1189" s="239"/>
    </row>
    <row r="1190" spans="6:21">
      <c r="F1190" s="245"/>
      <c r="S1190" s="237"/>
      <c r="T1190" s="237"/>
      <c r="U1190" s="239"/>
    </row>
    <row r="1191" spans="6:21">
      <c r="F1191" s="245"/>
      <c r="S1191" s="237"/>
      <c r="T1191" s="237"/>
      <c r="U1191" s="239"/>
    </row>
    <row r="1192" spans="6:21">
      <c r="F1192" s="245"/>
      <c r="S1192" s="237"/>
      <c r="T1192" s="237"/>
      <c r="U1192" s="239"/>
    </row>
    <row r="1193" spans="6:21">
      <c r="F1193" s="245"/>
      <c r="S1193" s="237"/>
      <c r="T1193" s="237"/>
      <c r="U1193" s="239"/>
    </row>
    <row r="1194" spans="6:21">
      <c r="F1194" s="245"/>
      <c r="S1194" s="237"/>
      <c r="T1194" s="237"/>
      <c r="U1194" s="239"/>
    </row>
    <row r="1195" spans="6:21">
      <c r="F1195" s="245"/>
      <c r="S1195" s="237"/>
      <c r="T1195" s="237"/>
      <c r="U1195" s="239"/>
    </row>
    <row r="1196" spans="6:21">
      <c r="F1196" s="245"/>
      <c r="S1196" s="237"/>
      <c r="T1196" s="237"/>
      <c r="U1196" s="239"/>
    </row>
    <row r="1197" spans="6:21">
      <c r="F1197" s="245"/>
      <c r="S1197" s="237"/>
      <c r="T1197" s="237"/>
      <c r="U1197" s="239"/>
    </row>
    <row r="1198" spans="6:21">
      <c r="F1198" s="245"/>
      <c r="S1198" s="237"/>
      <c r="T1198" s="237"/>
      <c r="U1198" s="239"/>
    </row>
    <row r="1199" spans="6:21">
      <c r="F1199" s="245"/>
      <c r="S1199" s="237"/>
      <c r="T1199" s="237"/>
      <c r="U1199" s="239"/>
    </row>
    <row r="1200" spans="6:21">
      <c r="F1200" s="245"/>
      <c r="S1200" s="237"/>
      <c r="T1200" s="237"/>
      <c r="U1200" s="239"/>
    </row>
    <row r="1201" spans="6:21">
      <c r="F1201" s="245"/>
      <c r="S1201" s="237"/>
      <c r="T1201" s="237"/>
      <c r="U1201" s="239"/>
    </row>
    <row r="1202" spans="6:21">
      <c r="F1202" s="245"/>
      <c r="S1202" s="237"/>
      <c r="T1202" s="237"/>
      <c r="U1202" s="239"/>
    </row>
    <row r="1203" spans="6:21">
      <c r="F1203" s="245"/>
      <c r="S1203" s="237"/>
      <c r="T1203" s="237"/>
      <c r="U1203" s="239"/>
    </row>
    <row r="1204" spans="6:21">
      <c r="F1204" s="245"/>
      <c r="S1204" s="237"/>
      <c r="T1204" s="237"/>
      <c r="U1204" s="239"/>
    </row>
    <row r="1205" spans="6:21">
      <c r="F1205" s="245"/>
      <c r="S1205" s="237"/>
      <c r="T1205" s="237"/>
      <c r="U1205" s="239"/>
    </row>
    <row r="1206" spans="6:21">
      <c r="F1206" s="245"/>
      <c r="S1206" s="237"/>
      <c r="T1206" s="237"/>
      <c r="U1206" s="239"/>
    </row>
    <row r="1207" spans="6:21">
      <c r="F1207" s="245"/>
      <c r="S1207" s="237"/>
      <c r="T1207" s="237"/>
      <c r="U1207" s="239"/>
    </row>
    <row r="1208" spans="6:21">
      <c r="F1208" s="245"/>
      <c r="S1208" s="237"/>
      <c r="T1208" s="237"/>
      <c r="U1208" s="239"/>
    </row>
    <row r="1209" spans="6:21">
      <c r="F1209" s="245"/>
      <c r="S1209" s="237"/>
      <c r="T1209" s="237"/>
      <c r="U1209" s="239"/>
    </row>
    <row r="1210" spans="6:21">
      <c r="F1210" s="245"/>
      <c r="S1210" s="237"/>
      <c r="T1210" s="237"/>
      <c r="U1210" s="239"/>
    </row>
    <row r="1211" spans="6:21">
      <c r="F1211" s="245"/>
      <c r="S1211" s="237"/>
      <c r="T1211" s="237"/>
      <c r="U1211" s="239"/>
    </row>
    <row r="1212" spans="6:21">
      <c r="F1212" s="245"/>
      <c r="S1212" s="237"/>
      <c r="T1212" s="237"/>
      <c r="U1212" s="239"/>
    </row>
    <row r="1213" spans="6:21">
      <c r="F1213" s="245"/>
      <c r="S1213" s="237"/>
      <c r="T1213" s="237"/>
      <c r="U1213" s="239"/>
    </row>
    <row r="1214" spans="6:21">
      <c r="F1214" s="245"/>
      <c r="S1214" s="237"/>
      <c r="T1214" s="237"/>
      <c r="U1214" s="239"/>
    </row>
    <row r="1215" spans="6:21">
      <c r="F1215" s="245"/>
      <c r="S1215" s="237"/>
      <c r="T1215" s="237"/>
      <c r="U1215" s="239"/>
    </row>
    <row r="1216" spans="6:21">
      <c r="F1216" s="245"/>
      <c r="S1216" s="237"/>
      <c r="T1216" s="237"/>
      <c r="U1216" s="239"/>
    </row>
    <row r="1217" spans="6:21">
      <c r="F1217" s="245"/>
      <c r="S1217" s="237"/>
      <c r="T1217" s="237"/>
      <c r="U1217" s="239"/>
    </row>
    <row r="1218" spans="6:21">
      <c r="F1218" s="245"/>
      <c r="S1218" s="237"/>
      <c r="T1218" s="237"/>
      <c r="U1218" s="239"/>
    </row>
    <row r="1219" spans="6:21">
      <c r="F1219" s="245"/>
      <c r="S1219" s="237"/>
      <c r="T1219" s="237"/>
      <c r="U1219" s="239"/>
    </row>
    <row r="1220" spans="6:21">
      <c r="F1220" s="245"/>
      <c r="S1220" s="237"/>
      <c r="T1220" s="237"/>
      <c r="U1220" s="239"/>
    </row>
    <row r="1221" spans="6:21">
      <c r="F1221" s="245"/>
      <c r="S1221" s="237"/>
      <c r="T1221" s="237"/>
      <c r="U1221" s="239"/>
    </row>
    <row r="1222" spans="6:21">
      <c r="F1222" s="245"/>
      <c r="S1222" s="237"/>
      <c r="T1222" s="237"/>
      <c r="U1222" s="239"/>
    </row>
    <row r="1223" spans="6:21">
      <c r="F1223" s="245"/>
      <c r="S1223" s="237"/>
      <c r="T1223" s="237"/>
      <c r="U1223" s="239"/>
    </row>
    <row r="1224" spans="6:21">
      <c r="F1224" s="245"/>
      <c r="S1224" s="237"/>
      <c r="T1224" s="237"/>
      <c r="U1224" s="239"/>
    </row>
    <row r="1225" spans="6:21">
      <c r="F1225" s="245"/>
      <c r="S1225" s="237"/>
      <c r="T1225" s="237"/>
      <c r="U1225" s="239"/>
    </row>
    <row r="1226" spans="6:21">
      <c r="F1226" s="245"/>
      <c r="S1226" s="237"/>
      <c r="T1226" s="237"/>
      <c r="U1226" s="239"/>
    </row>
    <row r="1227" spans="6:21">
      <c r="F1227" s="245"/>
      <c r="S1227" s="237"/>
      <c r="T1227" s="237"/>
      <c r="U1227" s="239"/>
    </row>
    <row r="1228" spans="6:21">
      <c r="F1228" s="245"/>
      <c r="S1228" s="237"/>
      <c r="T1228" s="237"/>
      <c r="U1228" s="239"/>
    </row>
    <row r="1229" spans="6:21">
      <c r="F1229" s="245"/>
      <c r="S1229" s="237"/>
      <c r="T1229" s="237"/>
      <c r="U1229" s="239"/>
    </row>
    <row r="1230" spans="6:21">
      <c r="F1230" s="245"/>
      <c r="S1230" s="237"/>
      <c r="T1230" s="237"/>
      <c r="U1230" s="239"/>
    </row>
    <row r="1231" spans="6:21">
      <c r="F1231" s="245"/>
      <c r="S1231" s="237"/>
      <c r="T1231" s="237"/>
      <c r="U1231" s="239"/>
    </row>
    <row r="1232" spans="6:21">
      <c r="F1232" s="245"/>
      <c r="S1232" s="237"/>
      <c r="T1232" s="237"/>
      <c r="U1232" s="239"/>
    </row>
    <row r="1233" spans="6:21">
      <c r="F1233" s="245"/>
      <c r="S1233" s="237"/>
      <c r="T1233" s="237"/>
      <c r="U1233" s="239"/>
    </row>
    <row r="1234" spans="6:21">
      <c r="F1234" s="245"/>
      <c r="S1234" s="237"/>
      <c r="T1234" s="237"/>
      <c r="U1234" s="239"/>
    </row>
    <row r="1235" spans="6:21">
      <c r="F1235" s="245"/>
      <c r="S1235" s="237"/>
      <c r="T1235" s="237"/>
      <c r="U1235" s="239"/>
    </row>
    <row r="1236" spans="6:21">
      <c r="F1236" s="245"/>
      <c r="S1236" s="237"/>
      <c r="T1236" s="237"/>
      <c r="U1236" s="239"/>
    </row>
    <row r="1237" spans="6:21">
      <c r="F1237" s="245"/>
      <c r="S1237" s="237"/>
      <c r="T1237" s="237"/>
      <c r="U1237" s="239"/>
    </row>
    <row r="1238" spans="6:21">
      <c r="F1238" s="245"/>
      <c r="S1238" s="237"/>
      <c r="T1238" s="237"/>
      <c r="U1238" s="239"/>
    </row>
    <row r="1239" spans="6:21">
      <c r="F1239" s="245"/>
      <c r="S1239" s="237"/>
      <c r="T1239" s="237"/>
      <c r="U1239" s="239"/>
    </row>
    <row r="1240" spans="6:21">
      <c r="F1240" s="245"/>
      <c r="S1240" s="237"/>
      <c r="T1240" s="237"/>
      <c r="U1240" s="239"/>
    </row>
    <row r="1241" spans="6:21">
      <c r="F1241" s="245"/>
      <c r="S1241" s="237"/>
      <c r="T1241" s="237"/>
      <c r="U1241" s="239"/>
    </row>
    <row r="1242" spans="6:21">
      <c r="F1242" s="245"/>
      <c r="S1242" s="237"/>
      <c r="T1242" s="237"/>
      <c r="U1242" s="239"/>
    </row>
    <row r="1243" spans="6:21">
      <c r="F1243" s="245"/>
      <c r="S1243" s="237"/>
      <c r="T1243" s="237"/>
      <c r="U1243" s="239"/>
    </row>
    <row r="1244" spans="6:21">
      <c r="F1244" s="245"/>
      <c r="S1244" s="237"/>
      <c r="T1244" s="237"/>
      <c r="U1244" s="239"/>
    </row>
    <row r="1245" spans="6:21">
      <c r="F1245" s="245"/>
      <c r="S1245" s="237"/>
      <c r="T1245" s="237"/>
      <c r="U1245" s="239"/>
    </row>
    <row r="1246" spans="6:21">
      <c r="F1246" s="245"/>
      <c r="S1246" s="237"/>
      <c r="T1246" s="237"/>
      <c r="U1246" s="239"/>
    </row>
    <row r="1247" spans="6:21">
      <c r="F1247" s="245"/>
      <c r="S1247" s="237"/>
      <c r="T1247" s="237"/>
      <c r="U1247" s="239"/>
    </row>
    <row r="1248" spans="6:21">
      <c r="F1248" s="245"/>
      <c r="S1248" s="237"/>
      <c r="T1248" s="237"/>
      <c r="U1248" s="239"/>
    </row>
    <row r="1249" spans="6:21">
      <c r="F1249" s="245"/>
      <c r="S1249" s="237"/>
      <c r="T1249" s="237"/>
      <c r="U1249" s="239"/>
    </row>
    <row r="1250" spans="6:21">
      <c r="F1250" s="245"/>
      <c r="S1250" s="237"/>
      <c r="T1250" s="237"/>
      <c r="U1250" s="239"/>
    </row>
    <row r="1251" spans="6:21">
      <c r="F1251" s="245"/>
      <c r="S1251" s="237"/>
      <c r="T1251" s="237"/>
      <c r="U1251" s="239"/>
    </row>
    <row r="1252" spans="6:21">
      <c r="F1252" s="245"/>
      <c r="S1252" s="237"/>
      <c r="T1252" s="237"/>
      <c r="U1252" s="239"/>
    </row>
    <row r="1253" spans="6:21">
      <c r="F1253" s="245"/>
      <c r="S1253" s="237"/>
      <c r="T1253" s="237"/>
      <c r="U1253" s="239"/>
    </row>
    <row r="1254" spans="6:21">
      <c r="F1254" s="245"/>
      <c r="S1254" s="237"/>
      <c r="T1254" s="237"/>
      <c r="U1254" s="239"/>
    </row>
    <row r="1255" spans="6:21">
      <c r="F1255" s="245"/>
      <c r="S1255" s="237"/>
      <c r="T1255" s="237"/>
      <c r="U1255" s="239"/>
    </row>
    <row r="1256" spans="6:21">
      <c r="F1256" s="245"/>
      <c r="S1256" s="237"/>
      <c r="T1256" s="237"/>
      <c r="U1256" s="239"/>
    </row>
    <row r="1257" spans="6:21">
      <c r="F1257" s="245"/>
      <c r="S1257" s="237"/>
      <c r="T1257" s="237"/>
      <c r="U1257" s="239"/>
    </row>
    <row r="1258" spans="6:21">
      <c r="F1258" s="245"/>
      <c r="S1258" s="237"/>
      <c r="T1258" s="237"/>
      <c r="U1258" s="239"/>
    </row>
    <row r="1259" spans="6:21">
      <c r="F1259" s="245"/>
      <c r="S1259" s="237"/>
      <c r="T1259" s="237"/>
      <c r="U1259" s="239"/>
    </row>
    <row r="1260" spans="6:21">
      <c r="F1260" s="245"/>
      <c r="S1260" s="237"/>
      <c r="T1260" s="237"/>
      <c r="U1260" s="239"/>
    </row>
    <row r="1261" spans="6:21">
      <c r="F1261" s="245"/>
      <c r="S1261" s="237"/>
      <c r="T1261" s="237"/>
      <c r="U1261" s="239"/>
    </row>
    <row r="1262" spans="6:21">
      <c r="F1262" s="245"/>
      <c r="S1262" s="237"/>
      <c r="T1262" s="237"/>
      <c r="U1262" s="239"/>
    </row>
    <row r="1263" spans="6:21">
      <c r="F1263" s="245"/>
      <c r="S1263" s="237"/>
      <c r="T1263" s="237"/>
      <c r="U1263" s="239"/>
    </row>
    <row r="1264" spans="6:21">
      <c r="F1264" s="245"/>
      <c r="S1264" s="237"/>
      <c r="T1264" s="237"/>
      <c r="U1264" s="239"/>
    </row>
    <row r="1265" spans="6:21">
      <c r="F1265" s="245"/>
      <c r="S1265" s="237"/>
      <c r="T1265" s="237"/>
      <c r="U1265" s="239"/>
    </row>
    <row r="1266" spans="6:21">
      <c r="F1266" s="245"/>
      <c r="S1266" s="237"/>
      <c r="T1266" s="237"/>
      <c r="U1266" s="239"/>
    </row>
    <row r="1267" spans="6:21">
      <c r="F1267" s="245"/>
      <c r="S1267" s="237"/>
      <c r="T1267" s="237"/>
      <c r="U1267" s="239"/>
    </row>
    <row r="1268" spans="6:21">
      <c r="F1268" s="245"/>
      <c r="S1268" s="237"/>
      <c r="T1268" s="237"/>
      <c r="U1268" s="239"/>
    </row>
    <row r="1269" spans="6:21">
      <c r="F1269" s="245"/>
      <c r="S1269" s="237"/>
      <c r="T1269" s="237"/>
      <c r="U1269" s="239"/>
    </row>
    <row r="1270" spans="6:21">
      <c r="F1270" s="245"/>
      <c r="S1270" s="237"/>
      <c r="T1270" s="237"/>
      <c r="U1270" s="239"/>
    </row>
    <row r="1271" spans="6:21">
      <c r="F1271" s="245"/>
      <c r="S1271" s="237"/>
      <c r="T1271" s="237"/>
      <c r="U1271" s="239"/>
    </row>
    <row r="1272" spans="6:21">
      <c r="F1272" s="245"/>
      <c r="S1272" s="237"/>
      <c r="T1272" s="237"/>
      <c r="U1272" s="239"/>
    </row>
    <row r="1273" spans="6:21">
      <c r="F1273" s="245"/>
      <c r="S1273" s="237"/>
      <c r="T1273" s="237"/>
      <c r="U1273" s="239"/>
    </row>
    <row r="1274" spans="6:21">
      <c r="F1274" s="245"/>
      <c r="S1274" s="237"/>
      <c r="T1274" s="237"/>
      <c r="U1274" s="239"/>
    </row>
    <row r="1275" spans="6:21">
      <c r="F1275" s="245"/>
      <c r="S1275" s="237"/>
      <c r="T1275" s="237"/>
      <c r="U1275" s="239"/>
    </row>
    <row r="1276" spans="6:21">
      <c r="F1276" s="245"/>
      <c r="S1276" s="237"/>
      <c r="T1276" s="237"/>
      <c r="U1276" s="239"/>
    </row>
    <row r="1277" spans="6:21">
      <c r="F1277" s="245"/>
      <c r="S1277" s="237"/>
      <c r="T1277" s="237"/>
      <c r="U1277" s="239"/>
    </row>
    <row r="1278" spans="6:21">
      <c r="F1278" s="245"/>
      <c r="S1278" s="237"/>
      <c r="T1278" s="237"/>
      <c r="U1278" s="239"/>
    </row>
    <row r="1279" spans="6:21">
      <c r="F1279" s="245"/>
      <c r="S1279" s="237"/>
      <c r="T1279" s="237"/>
      <c r="U1279" s="239"/>
    </row>
    <row r="1280" spans="6:21">
      <c r="F1280" s="245"/>
      <c r="S1280" s="237"/>
      <c r="T1280" s="237"/>
      <c r="U1280" s="239"/>
    </row>
    <row r="1281" spans="6:21">
      <c r="F1281" s="245"/>
      <c r="S1281" s="237"/>
      <c r="T1281" s="237"/>
      <c r="U1281" s="239"/>
    </row>
    <row r="1282" spans="6:21">
      <c r="F1282" s="245"/>
      <c r="S1282" s="237"/>
      <c r="T1282" s="237"/>
      <c r="U1282" s="239"/>
    </row>
    <row r="1283" spans="6:21">
      <c r="F1283" s="245"/>
      <c r="S1283" s="237"/>
      <c r="T1283" s="237"/>
      <c r="U1283" s="239"/>
    </row>
    <row r="1284" spans="6:21">
      <c r="F1284" s="245"/>
      <c r="S1284" s="237"/>
      <c r="T1284" s="237"/>
      <c r="U1284" s="239"/>
    </row>
    <row r="1285" spans="6:21">
      <c r="F1285" s="245"/>
      <c r="S1285" s="237"/>
      <c r="T1285" s="237"/>
      <c r="U1285" s="239"/>
    </row>
    <row r="1286" spans="6:21">
      <c r="F1286" s="245"/>
      <c r="S1286" s="237"/>
      <c r="T1286" s="237"/>
      <c r="U1286" s="239"/>
    </row>
    <row r="1287" spans="6:21">
      <c r="F1287" s="245"/>
      <c r="S1287" s="237"/>
      <c r="T1287" s="237"/>
      <c r="U1287" s="239"/>
    </row>
    <row r="1288" spans="6:21">
      <c r="F1288" s="245"/>
      <c r="S1288" s="237"/>
      <c r="T1288" s="237"/>
      <c r="U1288" s="239"/>
    </row>
    <row r="1289" spans="6:21">
      <c r="F1289" s="245"/>
      <c r="S1289" s="237"/>
      <c r="T1289" s="237"/>
      <c r="U1289" s="239"/>
    </row>
    <row r="1290" spans="6:21">
      <c r="F1290" s="245"/>
      <c r="S1290" s="237"/>
      <c r="T1290" s="237"/>
      <c r="U1290" s="239"/>
    </row>
    <row r="1291" spans="6:21">
      <c r="F1291" s="245"/>
      <c r="S1291" s="237"/>
      <c r="T1291" s="237"/>
      <c r="U1291" s="239"/>
    </row>
    <row r="1292" spans="6:21">
      <c r="F1292" s="245"/>
      <c r="S1292" s="237"/>
      <c r="T1292" s="237"/>
      <c r="U1292" s="239"/>
    </row>
    <row r="1293" spans="6:21">
      <c r="F1293" s="245"/>
      <c r="S1293" s="237"/>
      <c r="T1293" s="237"/>
      <c r="U1293" s="239"/>
    </row>
    <row r="1294" spans="6:21">
      <c r="F1294" s="245"/>
      <c r="S1294" s="237"/>
      <c r="T1294" s="237"/>
      <c r="U1294" s="239"/>
    </row>
    <row r="1295" spans="6:21">
      <c r="F1295" s="245"/>
      <c r="S1295" s="237"/>
      <c r="T1295" s="237"/>
      <c r="U1295" s="239"/>
    </row>
    <row r="1296" spans="6:21">
      <c r="F1296" s="245"/>
      <c r="S1296" s="237"/>
      <c r="T1296" s="237"/>
      <c r="U1296" s="239"/>
    </row>
    <row r="1297" spans="6:21">
      <c r="F1297" s="245"/>
      <c r="S1297" s="237"/>
      <c r="T1297" s="237"/>
      <c r="U1297" s="239"/>
    </row>
    <row r="1298" spans="6:21">
      <c r="F1298" s="245"/>
      <c r="S1298" s="237"/>
      <c r="T1298" s="237"/>
      <c r="U1298" s="239"/>
    </row>
    <row r="1299" spans="6:21">
      <c r="F1299" s="245"/>
      <c r="S1299" s="237"/>
      <c r="T1299" s="237"/>
      <c r="U1299" s="239"/>
    </row>
    <row r="1300" spans="6:21">
      <c r="F1300" s="245"/>
      <c r="S1300" s="237"/>
      <c r="T1300" s="237"/>
      <c r="U1300" s="239"/>
    </row>
    <row r="1301" spans="6:21">
      <c r="F1301" s="245"/>
      <c r="S1301" s="237"/>
      <c r="T1301" s="237"/>
      <c r="U1301" s="239"/>
    </row>
    <row r="1302" spans="6:21">
      <c r="F1302" s="245"/>
      <c r="S1302" s="237"/>
      <c r="T1302" s="237"/>
      <c r="U1302" s="239"/>
    </row>
    <row r="1303" spans="6:21">
      <c r="F1303" s="245"/>
      <c r="S1303" s="237"/>
      <c r="T1303" s="237"/>
      <c r="U1303" s="239"/>
    </row>
    <row r="1304" spans="6:21">
      <c r="F1304" s="245"/>
      <c r="S1304" s="237"/>
      <c r="T1304" s="237"/>
      <c r="U1304" s="239"/>
    </row>
    <row r="1305" spans="6:21">
      <c r="F1305" s="245"/>
      <c r="S1305" s="237"/>
      <c r="T1305" s="237"/>
      <c r="U1305" s="239"/>
    </row>
    <row r="1306" spans="6:21">
      <c r="F1306" s="245"/>
      <c r="S1306" s="237"/>
      <c r="T1306" s="237"/>
      <c r="U1306" s="239"/>
    </row>
    <row r="1307" spans="6:21">
      <c r="F1307" s="245"/>
      <c r="S1307" s="237"/>
      <c r="T1307" s="237"/>
      <c r="U1307" s="239"/>
    </row>
    <row r="1308" spans="6:21">
      <c r="F1308" s="245"/>
      <c r="S1308" s="237"/>
      <c r="T1308" s="237"/>
      <c r="U1308" s="239"/>
    </row>
    <row r="1309" spans="6:21">
      <c r="F1309" s="245"/>
      <c r="S1309" s="237"/>
      <c r="T1309" s="237"/>
      <c r="U1309" s="239"/>
    </row>
    <row r="1310" spans="6:21">
      <c r="F1310" s="245"/>
      <c r="S1310" s="237"/>
      <c r="T1310" s="237"/>
      <c r="U1310" s="239"/>
    </row>
    <row r="1311" spans="6:21">
      <c r="F1311" s="245"/>
      <c r="S1311" s="237"/>
      <c r="T1311" s="237"/>
      <c r="U1311" s="239"/>
    </row>
    <row r="1312" spans="6:21">
      <c r="F1312" s="245"/>
      <c r="S1312" s="237"/>
      <c r="T1312" s="237"/>
      <c r="U1312" s="239"/>
    </row>
    <row r="1313" spans="6:21">
      <c r="F1313" s="245"/>
      <c r="S1313" s="237"/>
      <c r="T1313" s="237"/>
      <c r="U1313" s="239"/>
    </row>
    <row r="1314" spans="6:21">
      <c r="F1314" s="245"/>
      <c r="S1314" s="237"/>
      <c r="T1314" s="237"/>
      <c r="U1314" s="239"/>
    </row>
    <row r="1315" spans="6:21">
      <c r="F1315" s="245"/>
      <c r="S1315" s="237"/>
      <c r="T1315" s="237"/>
      <c r="U1315" s="239"/>
    </row>
    <row r="1316" spans="6:21">
      <c r="F1316" s="245"/>
      <c r="S1316" s="237"/>
      <c r="T1316" s="237"/>
      <c r="U1316" s="239"/>
    </row>
    <row r="1317" spans="6:21">
      <c r="F1317" s="245"/>
      <c r="S1317" s="237"/>
      <c r="T1317" s="237"/>
      <c r="U1317" s="239"/>
    </row>
    <row r="1318" spans="6:21">
      <c r="F1318" s="245"/>
      <c r="S1318" s="237"/>
      <c r="T1318" s="237"/>
      <c r="U1318" s="239"/>
    </row>
    <row r="1319" spans="6:21">
      <c r="F1319" s="245"/>
      <c r="S1319" s="237"/>
      <c r="T1319" s="237"/>
      <c r="U1319" s="239"/>
    </row>
    <row r="1320" spans="6:21">
      <c r="F1320" s="245"/>
      <c r="S1320" s="237"/>
      <c r="T1320" s="237"/>
      <c r="U1320" s="239"/>
    </row>
    <row r="1321" spans="6:21">
      <c r="F1321" s="245"/>
      <c r="S1321" s="237"/>
      <c r="T1321" s="237"/>
      <c r="U1321" s="239"/>
    </row>
    <row r="1322" spans="6:21">
      <c r="F1322" s="245"/>
      <c r="S1322" s="237"/>
      <c r="T1322" s="237"/>
      <c r="U1322" s="239"/>
    </row>
    <row r="1323" spans="6:21">
      <c r="F1323" s="245"/>
      <c r="S1323" s="237"/>
      <c r="T1323" s="237"/>
      <c r="U1323" s="239"/>
    </row>
    <row r="1324" spans="6:21">
      <c r="F1324" s="245"/>
      <c r="S1324" s="237"/>
      <c r="T1324" s="237"/>
      <c r="U1324" s="239"/>
    </row>
    <row r="1325" spans="6:21">
      <c r="F1325" s="245"/>
      <c r="S1325" s="237"/>
      <c r="T1325" s="237"/>
      <c r="U1325" s="239"/>
    </row>
    <row r="1326" spans="6:21">
      <c r="F1326" s="245"/>
      <c r="S1326" s="237"/>
      <c r="T1326" s="237"/>
      <c r="U1326" s="239"/>
    </row>
    <row r="1327" spans="6:21">
      <c r="F1327" s="245"/>
      <c r="S1327" s="237"/>
      <c r="T1327" s="237"/>
      <c r="U1327" s="239"/>
    </row>
    <row r="1328" spans="6:21">
      <c r="F1328" s="245"/>
      <c r="S1328" s="237"/>
      <c r="T1328" s="237"/>
      <c r="U1328" s="239"/>
    </row>
    <row r="1329" spans="6:21">
      <c r="F1329" s="245"/>
      <c r="S1329" s="237"/>
      <c r="T1329" s="237"/>
      <c r="U1329" s="239"/>
    </row>
    <row r="1330" spans="6:21">
      <c r="F1330" s="245"/>
      <c r="S1330" s="237"/>
      <c r="T1330" s="237"/>
      <c r="U1330" s="239"/>
    </row>
    <row r="1331" spans="6:21">
      <c r="F1331" s="245"/>
      <c r="S1331" s="237"/>
      <c r="T1331" s="237"/>
      <c r="U1331" s="239"/>
    </row>
    <row r="1332" spans="6:21">
      <c r="F1332" s="245"/>
      <c r="S1332" s="237"/>
      <c r="T1332" s="237"/>
      <c r="U1332" s="239"/>
    </row>
    <row r="1333" spans="6:21">
      <c r="F1333" s="245"/>
      <c r="S1333" s="237"/>
      <c r="T1333" s="237"/>
      <c r="U1333" s="239"/>
    </row>
    <row r="1334" spans="6:21">
      <c r="F1334" s="245"/>
      <c r="S1334" s="237"/>
      <c r="T1334" s="237"/>
      <c r="U1334" s="239"/>
    </row>
    <row r="1335" spans="6:21">
      <c r="F1335" s="245"/>
      <c r="S1335" s="237"/>
      <c r="T1335" s="237"/>
      <c r="U1335" s="239"/>
    </row>
    <row r="1336" spans="6:21">
      <c r="F1336" s="245"/>
      <c r="S1336" s="237"/>
      <c r="T1336" s="237"/>
      <c r="U1336" s="239"/>
    </row>
    <row r="1337" spans="6:21">
      <c r="F1337" s="245"/>
      <c r="S1337" s="237"/>
      <c r="T1337" s="237"/>
      <c r="U1337" s="239"/>
    </row>
    <row r="1338" spans="6:21">
      <c r="F1338" s="245"/>
      <c r="S1338" s="237"/>
      <c r="T1338" s="237"/>
      <c r="U1338" s="239"/>
    </row>
    <row r="1339" spans="6:21">
      <c r="F1339" s="245"/>
      <c r="S1339" s="237"/>
      <c r="T1339" s="237"/>
      <c r="U1339" s="239"/>
    </row>
    <row r="1340" spans="6:21">
      <c r="F1340" s="245"/>
      <c r="S1340" s="237"/>
      <c r="T1340" s="237"/>
      <c r="U1340" s="239"/>
    </row>
    <row r="1341" spans="6:21">
      <c r="F1341" s="245"/>
      <c r="S1341" s="237"/>
      <c r="T1341" s="237"/>
      <c r="U1341" s="239"/>
    </row>
    <row r="1342" spans="6:21">
      <c r="F1342" s="245"/>
      <c r="S1342" s="237"/>
      <c r="T1342" s="237"/>
      <c r="U1342" s="239"/>
    </row>
    <row r="1343" spans="6:21">
      <c r="F1343" s="245"/>
      <c r="S1343" s="237"/>
      <c r="T1343" s="237"/>
      <c r="U1343" s="239"/>
    </row>
    <row r="1344" spans="6:21">
      <c r="F1344" s="245"/>
      <c r="S1344" s="237"/>
      <c r="T1344" s="237"/>
      <c r="U1344" s="239"/>
    </row>
    <row r="1345" spans="6:21">
      <c r="F1345" s="245"/>
      <c r="S1345" s="237"/>
      <c r="T1345" s="237"/>
      <c r="U1345" s="239"/>
    </row>
    <row r="1346" spans="6:21">
      <c r="F1346" s="245"/>
      <c r="S1346" s="237"/>
      <c r="T1346" s="237"/>
      <c r="U1346" s="239"/>
    </row>
    <row r="1347" spans="6:21">
      <c r="F1347" s="245"/>
      <c r="S1347" s="237"/>
      <c r="T1347" s="237"/>
      <c r="U1347" s="239"/>
    </row>
    <row r="1348" spans="6:21">
      <c r="F1348" s="245"/>
      <c r="S1348" s="237"/>
      <c r="T1348" s="237"/>
      <c r="U1348" s="239"/>
    </row>
    <row r="1349" spans="6:21">
      <c r="F1349" s="245"/>
      <c r="S1349" s="237"/>
      <c r="T1349" s="237"/>
      <c r="U1349" s="239"/>
    </row>
    <row r="1350" spans="6:21">
      <c r="F1350" s="245"/>
      <c r="S1350" s="237"/>
      <c r="T1350" s="237"/>
      <c r="U1350" s="239"/>
    </row>
    <row r="1351" spans="6:21">
      <c r="F1351" s="245"/>
      <c r="S1351" s="237"/>
      <c r="T1351" s="237"/>
      <c r="U1351" s="239"/>
    </row>
    <row r="1352" spans="6:21">
      <c r="F1352" s="245"/>
      <c r="S1352" s="237"/>
      <c r="T1352" s="237"/>
      <c r="U1352" s="239"/>
    </row>
    <row r="1353" spans="6:21">
      <c r="F1353" s="245"/>
      <c r="S1353" s="237"/>
      <c r="T1353" s="237"/>
      <c r="U1353" s="239"/>
    </row>
    <row r="1354" spans="6:21">
      <c r="F1354" s="245"/>
      <c r="S1354" s="237"/>
      <c r="T1354" s="237"/>
      <c r="U1354" s="239"/>
    </row>
    <row r="1355" spans="6:21">
      <c r="F1355" s="245"/>
      <c r="S1355" s="237"/>
      <c r="T1355" s="237"/>
      <c r="U1355" s="239"/>
    </row>
    <row r="1356" spans="6:21">
      <c r="F1356" s="245"/>
      <c r="S1356" s="237"/>
      <c r="T1356" s="237"/>
      <c r="U1356" s="239"/>
    </row>
    <row r="1357" spans="6:21">
      <c r="F1357" s="245"/>
      <c r="S1357" s="237"/>
      <c r="T1357" s="237"/>
      <c r="U1357" s="239"/>
    </row>
    <row r="1358" spans="6:21">
      <c r="F1358" s="245"/>
      <c r="S1358" s="237"/>
      <c r="T1358" s="237"/>
      <c r="U1358" s="239"/>
    </row>
    <row r="1359" spans="6:21">
      <c r="F1359" s="245"/>
      <c r="S1359" s="237"/>
      <c r="T1359" s="237"/>
      <c r="U1359" s="239"/>
    </row>
    <row r="1360" spans="6:21">
      <c r="F1360" s="245"/>
      <c r="S1360" s="237"/>
      <c r="T1360" s="237"/>
      <c r="U1360" s="239"/>
    </row>
    <row r="1361" spans="6:21">
      <c r="F1361" s="245"/>
      <c r="S1361" s="237"/>
      <c r="T1361" s="237"/>
      <c r="U1361" s="239"/>
    </row>
    <row r="1362" spans="6:21">
      <c r="F1362" s="245"/>
      <c r="S1362" s="237"/>
      <c r="T1362" s="237"/>
      <c r="U1362" s="239"/>
    </row>
    <row r="1363" spans="6:21">
      <c r="F1363" s="245"/>
      <c r="S1363" s="237"/>
      <c r="T1363" s="237"/>
      <c r="U1363" s="239"/>
    </row>
    <row r="1364" spans="6:21">
      <c r="F1364" s="245"/>
      <c r="S1364" s="237"/>
      <c r="T1364" s="237"/>
      <c r="U1364" s="239"/>
    </row>
    <row r="1365" spans="6:21">
      <c r="F1365" s="245"/>
      <c r="S1365" s="237"/>
      <c r="T1365" s="237"/>
      <c r="U1365" s="239"/>
    </row>
    <row r="1366" spans="6:21">
      <c r="F1366" s="245"/>
    </row>
    <row r="1367" spans="6:21">
      <c r="F1367" s="245"/>
    </row>
    <row r="1368" spans="6:21">
      <c r="F1368" s="245"/>
    </row>
    <row r="1369" spans="6:21">
      <c r="F1369" s="245"/>
    </row>
    <row r="1370" spans="6:21">
      <c r="F1370" s="245"/>
    </row>
    <row r="1371" spans="6:21">
      <c r="F1371" s="245"/>
    </row>
    <row r="1372" spans="6:21">
      <c r="F1372" s="245"/>
    </row>
    <row r="1373" spans="6:21">
      <c r="F1373" s="245"/>
    </row>
    <row r="1374" spans="6:21">
      <c r="F1374" s="245"/>
    </row>
    <row r="1375" spans="6:21">
      <c r="F1375" s="245"/>
    </row>
    <row r="1376" spans="6:21">
      <c r="F1376" s="245"/>
    </row>
    <row r="1377" spans="6:6">
      <c r="F1377" s="245"/>
    </row>
    <row r="1378" spans="6:6">
      <c r="F1378" s="245"/>
    </row>
    <row r="1379" spans="6:6">
      <c r="F1379" s="245"/>
    </row>
    <row r="1380" spans="6:6">
      <c r="F1380" s="245"/>
    </row>
    <row r="1381" spans="6:6">
      <c r="F1381" s="245"/>
    </row>
    <row r="1382" spans="6:6">
      <c r="F1382" s="245"/>
    </row>
    <row r="1383" spans="6:6">
      <c r="F1383" s="245"/>
    </row>
    <row r="1384" spans="6:6">
      <c r="F1384" s="245"/>
    </row>
    <row r="1385" spans="6:6">
      <c r="F1385" s="245"/>
    </row>
    <row r="1386" spans="6:6">
      <c r="F1386" s="245"/>
    </row>
    <row r="1387" spans="6:6">
      <c r="F1387" s="245"/>
    </row>
    <row r="1388" spans="6:6">
      <c r="F1388" s="245"/>
    </row>
    <row r="1389" spans="6:6">
      <c r="F1389" s="245"/>
    </row>
    <row r="1390" spans="6:6">
      <c r="F1390" s="245"/>
    </row>
    <row r="1391" spans="6:6">
      <c r="F1391" s="245"/>
    </row>
    <row r="1392" spans="6:6">
      <c r="F1392" s="245"/>
    </row>
    <row r="1393" spans="6:6">
      <c r="F1393" s="245"/>
    </row>
    <row r="1394" spans="6:6">
      <c r="F1394" s="245"/>
    </row>
    <row r="1395" spans="6:6">
      <c r="F1395" s="245"/>
    </row>
    <row r="1396" spans="6:6">
      <c r="F1396" s="245"/>
    </row>
    <row r="1397" spans="6:6">
      <c r="F1397" s="245"/>
    </row>
    <row r="1398" spans="6:6">
      <c r="F1398" s="245"/>
    </row>
    <row r="1399" spans="6:6">
      <c r="F1399" s="245"/>
    </row>
    <row r="1400" spans="6:6">
      <c r="F1400" s="245"/>
    </row>
    <row r="1401" spans="6:6">
      <c r="F1401" s="245"/>
    </row>
    <row r="1402" spans="6:6">
      <c r="F1402" s="245"/>
    </row>
    <row r="1403" spans="6:6">
      <c r="F1403" s="245"/>
    </row>
    <row r="1404" spans="6:6">
      <c r="F1404" s="245"/>
    </row>
    <row r="1405" spans="6:6">
      <c r="F1405" s="245"/>
    </row>
    <row r="1406" spans="6:6">
      <c r="F1406" s="245"/>
    </row>
    <row r="1407" spans="6:6">
      <c r="F1407" s="245"/>
    </row>
    <row r="1408" spans="6:6">
      <c r="F1408" s="245"/>
    </row>
    <row r="1409" spans="6:6">
      <c r="F1409" s="245"/>
    </row>
    <row r="1410" spans="6:6">
      <c r="F1410" s="245"/>
    </row>
    <row r="1411" spans="6:6">
      <c r="F1411" s="245"/>
    </row>
    <row r="1412" spans="6:6">
      <c r="F1412" s="245"/>
    </row>
    <row r="1413" spans="6:6">
      <c r="F1413" s="245"/>
    </row>
    <row r="1414" spans="6:6">
      <c r="F1414" s="245"/>
    </row>
    <row r="1415" spans="6:6">
      <c r="F1415" s="245"/>
    </row>
    <row r="1416" spans="6:6">
      <c r="F1416" s="245"/>
    </row>
    <row r="1417" spans="6:6">
      <c r="F1417" s="245"/>
    </row>
    <row r="1418" spans="6:6">
      <c r="F1418" s="245"/>
    </row>
    <row r="1419" spans="6:6">
      <c r="F1419" s="245"/>
    </row>
    <row r="1420" spans="6:6">
      <c r="F1420" s="245"/>
    </row>
    <row r="1421" spans="6:6">
      <c r="F1421" s="245"/>
    </row>
    <row r="1422" spans="6:6">
      <c r="F1422" s="245"/>
    </row>
    <row r="1423" spans="6:6">
      <c r="F1423" s="245"/>
    </row>
    <row r="1424" spans="6:6">
      <c r="F1424" s="245"/>
    </row>
    <row r="1425" spans="6:6">
      <c r="F1425" s="245"/>
    </row>
    <row r="1426" spans="6:6">
      <c r="F1426" s="245"/>
    </row>
    <row r="1427" spans="6:6">
      <c r="F1427" s="245"/>
    </row>
    <row r="1428" spans="6:6">
      <c r="F1428" s="245"/>
    </row>
    <row r="1429" spans="6:6">
      <c r="F1429" s="245"/>
    </row>
    <row r="1430" spans="6:6">
      <c r="F1430" s="245"/>
    </row>
    <row r="1431" spans="6:6">
      <c r="F1431" s="245"/>
    </row>
    <row r="1432" spans="6:6">
      <c r="F1432" s="245"/>
    </row>
    <row r="1433" spans="6:6">
      <c r="F1433" s="245"/>
    </row>
    <row r="1434" spans="6:6">
      <c r="F1434" s="245"/>
    </row>
    <row r="1435" spans="6:6">
      <c r="F1435" s="245"/>
    </row>
    <row r="1436" spans="6:6">
      <c r="F1436" s="245"/>
    </row>
    <row r="1437" spans="6:6">
      <c r="F1437" s="245"/>
    </row>
    <row r="1438" spans="6:6">
      <c r="F1438" s="245"/>
    </row>
    <row r="1439" spans="6:6">
      <c r="F1439" s="245"/>
    </row>
    <row r="1440" spans="6:6">
      <c r="F1440" s="245"/>
    </row>
    <row r="1441" spans="6:6">
      <c r="F1441" s="245"/>
    </row>
    <row r="1442" spans="6:6">
      <c r="F1442" s="245"/>
    </row>
    <row r="1443" spans="6:6">
      <c r="F1443" s="245"/>
    </row>
    <row r="1444" spans="6:6">
      <c r="F1444" s="245"/>
    </row>
    <row r="1445" spans="6:6">
      <c r="F1445" s="245"/>
    </row>
    <row r="1446" spans="6:6">
      <c r="F1446" s="245"/>
    </row>
    <row r="1447" spans="6:6">
      <c r="F1447" s="245"/>
    </row>
    <row r="1448" spans="6:6">
      <c r="F1448" s="245"/>
    </row>
    <row r="1449" spans="6:6">
      <c r="F1449" s="245"/>
    </row>
    <row r="1450" spans="6:6">
      <c r="F1450" s="245"/>
    </row>
    <row r="1451" spans="6:6">
      <c r="F1451" s="245"/>
    </row>
    <row r="1452" spans="6:6">
      <c r="F1452" s="245"/>
    </row>
    <row r="1453" spans="6:6">
      <c r="F1453" s="245"/>
    </row>
    <row r="1454" spans="6:6">
      <c r="F1454" s="245"/>
    </row>
    <row r="1455" spans="6:6">
      <c r="F1455" s="245"/>
    </row>
    <row r="1456" spans="6:6">
      <c r="F1456" s="245"/>
    </row>
    <row r="1457" spans="6:6">
      <c r="F1457" s="245"/>
    </row>
    <row r="1458" spans="6:6">
      <c r="F1458" s="245"/>
    </row>
    <row r="1459" spans="6:6">
      <c r="F1459" s="245"/>
    </row>
    <row r="1460" spans="6:6">
      <c r="F1460" s="245"/>
    </row>
    <row r="1461" spans="6:6">
      <c r="F1461" s="245"/>
    </row>
    <row r="1462" spans="6:6">
      <c r="F1462" s="245"/>
    </row>
    <row r="1463" spans="6:6">
      <c r="F1463" s="245"/>
    </row>
    <row r="1464" spans="6:6">
      <c r="F1464" s="245"/>
    </row>
    <row r="1465" spans="6:6">
      <c r="F1465" s="245"/>
    </row>
    <row r="1466" spans="6:6">
      <c r="F1466" s="245"/>
    </row>
    <row r="1467" spans="6:6">
      <c r="F1467" s="245"/>
    </row>
    <row r="1468" spans="6:6">
      <c r="F1468" s="245"/>
    </row>
    <row r="1469" spans="6:6">
      <c r="F1469" s="245"/>
    </row>
    <row r="1470" spans="6:6">
      <c r="F1470" s="245"/>
    </row>
    <row r="1471" spans="6:6">
      <c r="F1471" s="245"/>
    </row>
    <row r="1472" spans="6:6">
      <c r="F1472" s="245"/>
    </row>
    <row r="1473" spans="6:6">
      <c r="F1473" s="245"/>
    </row>
    <row r="1474" spans="6:6">
      <c r="F1474" s="245"/>
    </row>
    <row r="1475" spans="6:6">
      <c r="F1475" s="245"/>
    </row>
    <row r="1476" spans="6:6">
      <c r="F1476" s="245"/>
    </row>
    <row r="1477" spans="6:6">
      <c r="F1477" s="245"/>
    </row>
    <row r="1478" spans="6:6">
      <c r="F1478" s="245"/>
    </row>
    <row r="1479" spans="6:6">
      <c r="F1479" s="245"/>
    </row>
    <row r="1480" spans="6:6">
      <c r="F1480" s="245"/>
    </row>
    <row r="1481" spans="6:6">
      <c r="F1481" s="245"/>
    </row>
    <row r="1482" spans="6:6">
      <c r="F1482" s="245"/>
    </row>
    <row r="1483" spans="6:6">
      <c r="F1483" s="245"/>
    </row>
    <row r="1484" spans="6:6">
      <c r="F1484" s="245"/>
    </row>
    <row r="1485" spans="6:6">
      <c r="F1485" s="245"/>
    </row>
    <row r="1486" spans="6:6">
      <c r="F1486" s="245"/>
    </row>
    <row r="1487" spans="6:6">
      <c r="F1487" s="245"/>
    </row>
    <row r="1488" spans="6:6">
      <c r="F1488" s="245"/>
    </row>
    <row r="1489" spans="6:6">
      <c r="F1489" s="245"/>
    </row>
    <row r="1490" spans="6:6">
      <c r="F1490" s="245"/>
    </row>
    <row r="1491" spans="6:6">
      <c r="F1491" s="245"/>
    </row>
    <row r="1492" spans="6:6">
      <c r="F1492" s="245"/>
    </row>
    <row r="1493" spans="6:6">
      <c r="F1493" s="245"/>
    </row>
    <row r="1494" spans="6:6">
      <c r="F1494" s="245"/>
    </row>
    <row r="1495" spans="6:6">
      <c r="F1495" s="245"/>
    </row>
    <row r="1496" spans="6:6">
      <c r="F1496" s="245"/>
    </row>
    <row r="1497" spans="6:6">
      <c r="F1497" s="245"/>
    </row>
    <row r="1498" spans="6:6">
      <c r="F1498" s="245"/>
    </row>
    <row r="1499" spans="6:6">
      <c r="F1499" s="245"/>
    </row>
    <row r="1500" spans="6:6">
      <c r="F1500" s="245"/>
    </row>
    <row r="1501" spans="6:6">
      <c r="F1501" s="245"/>
    </row>
    <row r="1502" spans="6:6">
      <c r="F1502" s="245"/>
    </row>
    <row r="1503" spans="6:6">
      <c r="F1503" s="245"/>
    </row>
    <row r="1504" spans="6:6">
      <c r="F1504" s="245"/>
    </row>
    <row r="1505" spans="6:6">
      <c r="F1505" s="245"/>
    </row>
    <row r="1506" spans="6:6">
      <c r="F1506" s="245"/>
    </row>
    <row r="1507" spans="6:6">
      <c r="F1507" s="245"/>
    </row>
    <row r="1508" spans="6:6">
      <c r="F1508" s="245"/>
    </row>
    <row r="1509" spans="6:6">
      <c r="F1509" s="245"/>
    </row>
    <row r="1510" spans="6:6">
      <c r="F1510" s="245"/>
    </row>
    <row r="1511" spans="6:6">
      <c r="F1511" s="245"/>
    </row>
    <row r="1512" spans="6:6">
      <c r="F1512" s="245"/>
    </row>
    <row r="1513" spans="6:6">
      <c r="F1513" s="245"/>
    </row>
    <row r="1514" spans="6:6">
      <c r="F1514" s="245"/>
    </row>
    <row r="1515" spans="6:6">
      <c r="F1515" s="245"/>
    </row>
    <row r="1516" spans="6:6">
      <c r="F1516" s="245"/>
    </row>
    <row r="1517" spans="6:6">
      <c r="F1517" s="245"/>
    </row>
    <row r="1518" spans="6:6">
      <c r="F1518" s="245"/>
    </row>
    <row r="1519" spans="6:6">
      <c r="F1519" s="245"/>
    </row>
    <row r="1520" spans="6:6">
      <c r="F1520" s="245"/>
    </row>
    <row r="1521" spans="6:6">
      <c r="F1521" s="245"/>
    </row>
    <row r="1522" spans="6:6">
      <c r="F1522" s="245"/>
    </row>
    <row r="1523" spans="6:6">
      <c r="F1523" s="245"/>
    </row>
    <row r="1524" spans="6:6">
      <c r="F1524" s="245"/>
    </row>
    <row r="1525" spans="6:6">
      <c r="F1525" s="245"/>
    </row>
    <row r="1526" spans="6:6">
      <c r="F1526" s="245"/>
    </row>
    <row r="1527" spans="6:6">
      <c r="F1527" s="245"/>
    </row>
    <row r="1528" spans="6:6">
      <c r="F1528" s="245"/>
    </row>
    <row r="1529" spans="6:6">
      <c r="F1529" s="245"/>
    </row>
    <row r="1530" spans="6:6">
      <c r="F1530" s="245"/>
    </row>
    <row r="1531" spans="6:6">
      <c r="F1531" s="245"/>
    </row>
    <row r="1532" spans="6:6">
      <c r="F1532" s="245"/>
    </row>
    <row r="1533" spans="6:6">
      <c r="F1533" s="245"/>
    </row>
    <row r="1534" spans="6:6">
      <c r="F1534" s="245"/>
    </row>
    <row r="1535" spans="6:6">
      <c r="F1535" s="245"/>
    </row>
    <row r="1536" spans="6:6">
      <c r="F1536" s="245"/>
    </row>
    <row r="1537" spans="6:6">
      <c r="F1537" s="245"/>
    </row>
    <row r="1538" spans="6:6">
      <c r="F1538" s="245"/>
    </row>
    <row r="1539" spans="6:6">
      <c r="F1539" s="245"/>
    </row>
    <row r="1540" spans="6:6">
      <c r="F1540" s="245"/>
    </row>
    <row r="1541" spans="6:6">
      <c r="F1541" s="245"/>
    </row>
    <row r="1542" spans="6:6">
      <c r="F1542" s="245"/>
    </row>
    <row r="1543" spans="6:6">
      <c r="F1543" s="245"/>
    </row>
    <row r="1544" spans="6:6">
      <c r="F1544" s="245"/>
    </row>
    <row r="1545" spans="6:6">
      <c r="F1545" s="245"/>
    </row>
    <row r="1546" spans="6:6">
      <c r="F1546" s="245"/>
    </row>
    <row r="1547" spans="6:6">
      <c r="F1547" s="245"/>
    </row>
    <row r="1548" spans="6:6">
      <c r="F1548" s="245"/>
    </row>
    <row r="1549" spans="6:6">
      <c r="F1549" s="245"/>
    </row>
    <row r="1550" spans="6:6">
      <c r="F1550" s="245"/>
    </row>
    <row r="1551" spans="6:6">
      <c r="F1551" s="245"/>
    </row>
    <row r="1552" spans="6:6">
      <c r="F1552" s="245"/>
    </row>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315"/>
  <sheetViews>
    <sheetView topLeftCell="A4" zoomScale="70" zoomScaleNormal="70" zoomScalePageLayoutView="60" workbookViewId="0">
      <selection activeCell="I6" sqref="I6:K7"/>
    </sheetView>
  </sheetViews>
  <sheetFormatPr defaultColWidth="0" defaultRowHeight="11.4"/>
  <cols>
    <col min="1" max="1" width="26.33203125" style="314" customWidth="1"/>
    <col min="2" max="2" width="51.5546875" style="314" customWidth="1"/>
    <col min="3" max="3" width="11.5546875" style="314" bestFit="1" customWidth="1"/>
    <col min="4" max="4" width="14.33203125" style="314" customWidth="1"/>
    <col min="5" max="5" width="40.6640625" style="314" customWidth="1"/>
    <col min="6" max="6" width="20.33203125" style="314" customWidth="1"/>
    <col min="7" max="7" width="51.5546875" style="314" customWidth="1"/>
    <col min="8" max="8" width="2.6640625" style="314" customWidth="1"/>
    <col min="9" max="9" width="18.6640625" style="323" customWidth="1"/>
    <col min="10" max="10" width="18.6640625" style="314" customWidth="1"/>
    <col min="11" max="11" width="23.5546875" style="314" customWidth="1"/>
    <col min="12" max="12" width="2.33203125" style="314" customWidth="1"/>
    <col min="13" max="13" width="25.5546875" style="323" customWidth="1"/>
    <col min="14" max="14" width="30.33203125" style="314" bestFit="1" customWidth="1"/>
    <col min="15" max="15" width="2.33203125" style="314" customWidth="1"/>
    <col min="16" max="16" width="23.44140625" style="314" bestFit="1" customWidth="1"/>
    <col min="17" max="17" width="30.33203125" style="314" bestFit="1" customWidth="1"/>
    <col min="18" max="18" width="1.6640625" style="314" customWidth="1"/>
    <col min="19" max="19" width="25.33203125" style="314" bestFit="1" customWidth="1"/>
    <col min="20" max="20" width="30.33203125" style="314" bestFit="1" customWidth="1"/>
    <col min="21" max="21" width="2.5546875" style="314" customWidth="1"/>
    <col min="22" max="22" width="19.6640625" style="372" bestFit="1" customWidth="1"/>
    <col min="23" max="23" width="70.5546875" style="317" bestFit="1" customWidth="1"/>
    <col min="24" max="24" width="27.6640625" style="317" customWidth="1"/>
    <col min="25" max="25" width="21.44140625" style="317" customWidth="1"/>
    <col min="26" max="26" width="54.6640625" style="317" bestFit="1" customWidth="1"/>
    <col min="27" max="27" width="8.6640625" style="317" customWidth="1"/>
    <col min="28" max="28" width="8.6640625" style="317" hidden="1" customWidth="1"/>
    <col min="29" max="16384" width="8.6640625" style="317" hidden="1"/>
  </cols>
  <sheetData>
    <row r="1" spans="1:39" s="314" customFormat="1" ht="12.6" thickBot="1">
      <c r="A1" s="312" t="s">
        <v>838</v>
      </c>
      <c r="B1" s="313"/>
      <c r="C1" s="313"/>
      <c r="D1" s="313"/>
      <c r="I1" s="312" t="s">
        <v>839</v>
      </c>
      <c r="J1" s="313"/>
      <c r="K1" s="313"/>
      <c r="M1" s="312" t="s">
        <v>840</v>
      </c>
      <c r="N1" s="313"/>
      <c r="O1" s="313"/>
      <c r="V1" s="315" t="s">
        <v>841</v>
      </c>
      <c r="W1" s="315"/>
      <c r="X1" s="316"/>
      <c r="Y1" s="316"/>
      <c r="Z1" s="316"/>
      <c r="AA1" s="316"/>
      <c r="AB1" s="317"/>
      <c r="AC1" s="317"/>
      <c r="AD1" s="317"/>
      <c r="AE1" s="317"/>
      <c r="AF1" s="317"/>
      <c r="AG1" s="317"/>
      <c r="AH1" s="317"/>
      <c r="AI1" s="317"/>
      <c r="AJ1" s="317"/>
      <c r="AK1" s="317"/>
      <c r="AL1" s="317"/>
      <c r="AM1" s="317"/>
    </row>
    <row r="2" spans="1:39" s="314" customFormat="1" ht="12.6" thickBot="1">
      <c r="A2" s="495" t="s">
        <v>842</v>
      </c>
      <c r="B2" s="496"/>
      <c r="C2" s="316"/>
      <c r="D2" s="316"/>
      <c r="I2" s="492" t="s">
        <v>843</v>
      </c>
      <c r="J2" s="493"/>
      <c r="K2" s="494"/>
      <c r="M2" s="495" t="s">
        <v>844</v>
      </c>
      <c r="N2" s="496"/>
      <c r="O2" s="318"/>
      <c r="P2" s="319"/>
      <c r="Q2" s="318"/>
      <c r="R2" s="318"/>
      <c r="S2" s="318"/>
      <c r="T2" s="318"/>
      <c r="V2" s="495" t="s">
        <v>845</v>
      </c>
      <c r="W2" s="496"/>
      <c r="X2" s="316"/>
      <c r="Y2" s="316"/>
      <c r="Z2" s="316"/>
      <c r="AA2" s="316"/>
      <c r="AB2" s="317"/>
      <c r="AC2" s="317"/>
      <c r="AD2" s="317"/>
      <c r="AE2" s="317"/>
      <c r="AF2" s="317"/>
      <c r="AG2" s="317"/>
      <c r="AH2" s="317"/>
      <c r="AI2" s="317"/>
      <c r="AJ2" s="317"/>
      <c r="AK2" s="317"/>
      <c r="AL2" s="317"/>
      <c r="AM2" s="317"/>
    </row>
    <row r="3" spans="1:39" s="314" customFormat="1" ht="12">
      <c r="B3" s="320"/>
      <c r="C3" s="321"/>
      <c r="D3" s="321"/>
      <c r="E3" s="322"/>
      <c r="F3" s="322"/>
      <c r="I3" s="323"/>
      <c r="M3" s="323"/>
      <c r="P3" s="316"/>
      <c r="Q3" s="316"/>
      <c r="R3" s="316"/>
      <c r="S3" s="316"/>
      <c r="T3" s="316"/>
      <c r="V3" s="323"/>
      <c r="W3" s="316"/>
      <c r="X3" s="316"/>
      <c r="Y3" s="316"/>
      <c r="Z3" s="316"/>
      <c r="AA3" s="316"/>
      <c r="AB3" s="317"/>
      <c r="AC3" s="317"/>
      <c r="AD3" s="317"/>
      <c r="AE3" s="317"/>
      <c r="AF3" s="317"/>
      <c r="AG3" s="317"/>
      <c r="AH3" s="317"/>
      <c r="AI3" s="317"/>
      <c r="AJ3" s="317"/>
      <c r="AK3" s="317"/>
      <c r="AL3" s="317"/>
      <c r="AM3" s="317"/>
    </row>
    <row r="4" spans="1:39" s="314" customFormat="1" ht="144.75" customHeight="1">
      <c r="A4" s="498" t="s">
        <v>846</v>
      </c>
      <c r="B4" s="498"/>
      <c r="C4" s="498"/>
      <c r="D4" s="498"/>
      <c r="E4" s="498"/>
      <c r="F4" s="498"/>
      <c r="G4" s="498"/>
      <c r="I4" s="497" t="s">
        <v>847</v>
      </c>
      <c r="J4" s="498"/>
      <c r="K4" s="498"/>
      <c r="M4" s="502" t="s">
        <v>848</v>
      </c>
      <c r="N4" s="502"/>
      <c r="O4" s="502"/>
      <c r="P4" s="502"/>
      <c r="Q4" s="502"/>
      <c r="R4" s="316"/>
      <c r="S4" s="316"/>
      <c r="T4" s="316"/>
      <c r="V4" s="324"/>
      <c r="W4" s="316"/>
      <c r="X4" s="316"/>
      <c r="Y4" s="316"/>
      <c r="Z4" s="316"/>
      <c r="AA4" s="316"/>
      <c r="AB4" s="317"/>
      <c r="AC4" s="317"/>
      <c r="AD4" s="317"/>
      <c r="AE4" s="317"/>
      <c r="AF4" s="317"/>
      <c r="AG4" s="317"/>
      <c r="AH4" s="317"/>
      <c r="AI4" s="317"/>
      <c r="AJ4" s="317"/>
      <c r="AK4" s="317"/>
      <c r="AL4" s="317"/>
      <c r="AM4" s="317"/>
    </row>
    <row r="5" spans="1:39" s="314" customFormat="1" ht="12">
      <c r="A5" s="321"/>
      <c r="E5" s="322"/>
      <c r="F5" s="322"/>
      <c r="I5" s="323"/>
      <c r="M5" s="323"/>
      <c r="N5" s="316"/>
      <c r="O5" s="316"/>
      <c r="P5" s="316"/>
      <c r="Q5" s="316"/>
      <c r="R5" s="316"/>
      <c r="S5" s="316"/>
      <c r="T5" s="316"/>
      <c r="V5" s="323" t="s">
        <v>849</v>
      </c>
      <c r="W5" s="316"/>
      <c r="X5" s="316"/>
      <c r="Y5" s="316"/>
      <c r="Z5" s="316"/>
      <c r="AA5" s="316"/>
      <c r="AB5" s="317"/>
      <c r="AC5" s="317"/>
      <c r="AD5" s="317"/>
      <c r="AE5" s="317"/>
      <c r="AF5" s="317"/>
      <c r="AG5" s="317"/>
      <c r="AH5" s="317"/>
      <c r="AI5" s="317"/>
      <c r="AJ5" s="317"/>
      <c r="AK5" s="317"/>
      <c r="AL5" s="317"/>
      <c r="AM5" s="317"/>
    </row>
    <row r="6" spans="1:39" s="314" customFormat="1" ht="16.5" customHeight="1">
      <c r="A6" s="499"/>
      <c r="B6" s="499"/>
      <c r="C6" s="499"/>
      <c r="D6" s="499"/>
      <c r="E6" s="499"/>
      <c r="F6" s="499"/>
      <c r="G6" s="499"/>
      <c r="I6" s="497"/>
      <c r="J6" s="498"/>
      <c r="K6" s="498"/>
      <c r="M6" s="500"/>
      <c r="N6" s="501"/>
      <c r="O6" s="501"/>
      <c r="P6" s="501"/>
      <c r="Q6" s="501"/>
      <c r="R6" s="501"/>
      <c r="S6" s="501"/>
      <c r="T6" s="501"/>
      <c r="V6" s="324"/>
      <c r="W6" s="316"/>
      <c r="X6" s="316"/>
      <c r="Y6" s="316"/>
      <c r="Z6" s="316"/>
      <c r="AA6" s="316"/>
      <c r="AB6" s="317"/>
      <c r="AC6" s="317"/>
      <c r="AD6" s="317"/>
      <c r="AE6" s="317"/>
      <c r="AF6" s="317"/>
      <c r="AG6" s="317"/>
      <c r="AH6" s="317"/>
      <c r="AI6" s="317"/>
      <c r="AJ6" s="317"/>
      <c r="AK6" s="317"/>
      <c r="AL6" s="317"/>
      <c r="AM6" s="317"/>
    </row>
    <row r="7" spans="1:39" s="314" customFormat="1" ht="21" customHeight="1">
      <c r="I7" s="497"/>
      <c r="J7" s="498"/>
      <c r="K7" s="498"/>
      <c r="M7" s="323"/>
      <c r="N7" s="316"/>
      <c r="O7" s="316"/>
      <c r="P7" s="316"/>
      <c r="Q7" s="316"/>
      <c r="R7" s="316"/>
      <c r="S7" s="316"/>
      <c r="T7" s="316"/>
      <c r="V7" s="324"/>
      <c r="W7" s="316"/>
      <c r="X7" s="316"/>
      <c r="Y7" s="316"/>
      <c r="Z7" s="316"/>
      <c r="AA7" s="316"/>
      <c r="AB7" s="317"/>
      <c r="AC7" s="317"/>
      <c r="AD7" s="317"/>
      <c r="AE7" s="317"/>
      <c r="AF7" s="317"/>
      <c r="AG7" s="317"/>
      <c r="AH7" s="317"/>
      <c r="AI7" s="317"/>
      <c r="AJ7" s="317"/>
      <c r="AK7" s="317"/>
      <c r="AL7" s="317"/>
      <c r="AM7" s="317"/>
    </row>
    <row r="8" spans="1:39" s="314" customFormat="1" ht="24" customHeight="1">
      <c r="A8" s="325"/>
      <c r="I8" s="490"/>
      <c r="J8" s="491"/>
      <c r="K8" s="491"/>
      <c r="M8" s="326"/>
      <c r="N8" s="316"/>
      <c r="O8" s="316"/>
      <c r="P8" s="316"/>
      <c r="Q8" s="316"/>
      <c r="R8" s="316"/>
      <c r="S8" s="316"/>
      <c r="T8" s="316"/>
      <c r="V8" s="324"/>
      <c r="W8" s="316"/>
      <c r="X8" s="316"/>
      <c r="Y8" s="316"/>
      <c r="Z8" s="316"/>
      <c r="AA8" s="316"/>
      <c r="AB8" s="317"/>
      <c r="AC8" s="317"/>
      <c r="AD8" s="317"/>
      <c r="AE8" s="317"/>
      <c r="AF8" s="317"/>
      <c r="AG8" s="317"/>
      <c r="AH8" s="317"/>
      <c r="AI8" s="317"/>
      <c r="AJ8" s="317"/>
      <c r="AK8" s="317"/>
      <c r="AL8" s="317"/>
      <c r="AM8" s="317"/>
    </row>
    <row r="9" spans="1:39" s="314" customFormat="1" ht="12">
      <c r="A9" s="321"/>
      <c r="B9" s="316"/>
      <c r="C9" s="316"/>
      <c r="D9" s="316"/>
      <c r="E9" s="322"/>
      <c r="F9" s="322"/>
      <c r="G9" s="327" t="s">
        <v>28</v>
      </c>
      <c r="I9" s="323"/>
      <c r="M9" s="328"/>
      <c r="O9" s="316"/>
      <c r="P9" s="316"/>
      <c r="Q9" s="316"/>
      <c r="R9" s="316"/>
      <c r="S9" s="316"/>
      <c r="T9" s="327" t="s">
        <v>28</v>
      </c>
      <c r="V9" s="324"/>
      <c r="W9" s="316"/>
      <c r="X9" s="316"/>
      <c r="Y9" s="316"/>
      <c r="Z9" s="316"/>
      <c r="AA9" s="316"/>
      <c r="AB9" s="317"/>
      <c r="AC9" s="317"/>
      <c r="AD9" s="317"/>
      <c r="AE9" s="317"/>
      <c r="AF9" s="317"/>
      <c r="AG9" s="317"/>
      <c r="AH9" s="317"/>
      <c r="AI9" s="317"/>
      <c r="AJ9" s="317"/>
      <c r="AK9" s="317"/>
      <c r="AL9" s="317"/>
      <c r="AM9" s="317"/>
    </row>
    <row r="10" spans="1:39" s="314" customFormat="1" ht="12">
      <c r="A10" s="329" t="s">
        <v>1</v>
      </c>
      <c r="I10" s="323"/>
      <c r="J10" s="319"/>
      <c r="K10" s="327"/>
      <c r="M10" s="323"/>
      <c r="N10" s="316"/>
      <c r="O10" s="316"/>
      <c r="P10" s="316"/>
      <c r="Q10" s="316"/>
      <c r="R10" s="316"/>
      <c r="S10" s="316"/>
      <c r="V10" s="324"/>
      <c r="W10" s="316"/>
      <c r="X10" s="316"/>
      <c r="Y10" s="316"/>
      <c r="Z10" s="316"/>
      <c r="AA10" s="316"/>
      <c r="AB10" s="317"/>
      <c r="AC10" s="317"/>
      <c r="AD10" s="317"/>
      <c r="AE10" s="317"/>
      <c r="AF10" s="317"/>
      <c r="AG10" s="317"/>
      <c r="AH10" s="317"/>
      <c r="AI10" s="317"/>
      <c r="AJ10" s="317"/>
      <c r="AK10" s="317"/>
      <c r="AL10" s="317"/>
      <c r="AM10" s="317"/>
    </row>
    <row r="11" spans="1:39" s="314" customFormat="1" ht="48">
      <c r="A11" s="330" t="s">
        <v>850</v>
      </c>
      <c r="B11" s="331" t="s">
        <v>35</v>
      </c>
      <c r="C11" s="331" t="s">
        <v>36</v>
      </c>
      <c r="D11" s="331" t="s">
        <v>37</v>
      </c>
      <c r="E11" s="331" t="s">
        <v>851</v>
      </c>
      <c r="F11" s="331" t="s">
        <v>852</v>
      </c>
      <c r="G11" s="330" t="s">
        <v>853</v>
      </c>
      <c r="I11" s="332" t="s">
        <v>854</v>
      </c>
      <c r="J11" s="333" t="s">
        <v>855</v>
      </c>
      <c r="K11" s="334" t="s">
        <v>856</v>
      </c>
      <c r="M11" s="332" t="s">
        <v>857</v>
      </c>
      <c r="N11" s="333" t="s">
        <v>858</v>
      </c>
      <c r="O11" s="335"/>
      <c r="P11" s="336" t="s">
        <v>859</v>
      </c>
      <c r="Q11" s="333" t="s">
        <v>858</v>
      </c>
      <c r="R11" s="335"/>
      <c r="S11" s="336" t="s">
        <v>860</v>
      </c>
      <c r="T11" s="333" t="s">
        <v>858</v>
      </c>
      <c r="V11" s="332" t="s">
        <v>861</v>
      </c>
      <c r="W11" s="333" t="s">
        <v>862</v>
      </c>
      <c r="X11" s="333" t="s">
        <v>863</v>
      </c>
      <c r="Y11" s="333" t="s">
        <v>864</v>
      </c>
      <c r="Z11" s="333" t="s">
        <v>865</v>
      </c>
      <c r="AA11" s="316"/>
      <c r="AB11" s="317"/>
      <c r="AC11" s="317"/>
      <c r="AD11" s="317"/>
      <c r="AE11" s="317"/>
      <c r="AF11" s="317"/>
      <c r="AG11" s="317"/>
      <c r="AH11" s="317"/>
      <c r="AI11" s="317"/>
      <c r="AJ11" s="317"/>
      <c r="AK11" s="317"/>
      <c r="AL11" s="317"/>
      <c r="AM11" s="317"/>
    </row>
    <row r="12" spans="1:39" s="314" customFormat="1" ht="22.8">
      <c r="A12" s="337"/>
      <c r="B12" s="337"/>
      <c r="C12" s="337"/>
      <c r="D12" s="337"/>
      <c r="E12" s="338"/>
      <c r="F12" s="338"/>
      <c r="G12" s="339"/>
      <c r="I12" s="337"/>
      <c r="J12" s="340"/>
      <c r="K12" s="341"/>
      <c r="M12" s="337"/>
      <c r="N12" s="342"/>
      <c r="P12" s="343"/>
      <c r="Q12" s="340"/>
      <c r="S12" s="343"/>
      <c r="T12" s="340"/>
      <c r="V12" s="338" t="s">
        <v>866</v>
      </c>
      <c r="W12" s="338" t="s">
        <v>867</v>
      </c>
      <c r="X12" s="338" t="s">
        <v>868</v>
      </c>
      <c r="Y12" s="344" t="s">
        <v>869</v>
      </c>
      <c r="Z12" s="345" t="s">
        <v>870</v>
      </c>
      <c r="AA12" s="316"/>
      <c r="AB12" s="317"/>
      <c r="AC12" s="317"/>
      <c r="AD12" s="317"/>
      <c r="AE12" s="317"/>
      <c r="AF12" s="317"/>
      <c r="AG12" s="317"/>
      <c r="AH12" s="317"/>
      <c r="AI12" s="317"/>
      <c r="AJ12" s="317"/>
      <c r="AK12" s="317"/>
      <c r="AL12" s="317"/>
      <c r="AM12" s="317"/>
    </row>
    <row r="13" spans="1:39" s="314" customFormat="1" ht="22.8">
      <c r="A13" s="337"/>
      <c r="B13" s="337"/>
      <c r="C13" s="337"/>
      <c r="D13" s="337"/>
      <c r="E13" s="338"/>
      <c r="F13" s="338"/>
      <c r="G13" s="339"/>
      <c r="I13" s="337"/>
      <c r="J13" s="340"/>
      <c r="K13" s="341"/>
      <c r="M13" s="337"/>
      <c r="N13" s="342"/>
      <c r="P13" s="337"/>
      <c r="Q13" s="340"/>
      <c r="S13" s="337"/>
      <c r="T13" s="340"/>
      <c r="V13" s="338" t="s">
        <v>871</v>
      </c>
      <c r="W13" s="338" t="s">
        <v>867</v>
      </c>
      <c r="X13" s="338" t="s">
        <v>868</v>
      </c>
      <c r="Y13" s="344" t="s">
        <v>869</v>
      </c>
      <c r="Z13" s="345" t="s">
        <v>870</v>
      </c>
      <c r="AA13" s="316"/>
      <c r="AB13" s="317"/>
      <c r="AC13" s="317"/>
      <c r="AD13" s="317"/>
      <c r="AE13" s="317"/>
      <c r="AF13" s="317"/>
      <c r="AG13" s="317"/>
      <c r="AH13" s="317"/>
      <c r="AI13" s="317"/>
      <c r="AJ13" s="317"/>
      <c r="AK13" s="317"/>
      <c r="AL13" s="317"/>
      <c r="AM13" s="317"/>
    </row>
    <row r="14" spans="1:39" s="314" customFormat="1" ht="12">
      <c r="A14" s="337"/>
      <c r="B14" s="337"/>
      <c r="C14" s="337"/>
      <c r="D14" s="337"/>
      <c r="E14" s="338"/>
      <c r="F14" s="338"/>
      <c r="G14" s="339"/>
      <c r="I14" s="337"/>
      <c r="J14" s="340"/>
      <c r="K14" s="341"/>
      <c r="M14" s="337"/>
      <c r="N14" s="342"/>
      <c r="P14" s="337"/>
      <c r="Q14" s="340"/>
      <c r="S14" s="337"/>
      <c r="T14" s="340"/>
      <c r="V14" s="338" t="s">
        <v>871</v>
      </c>
      <c r="W14" s="338" t="s">
        <v>872</v>
      </c>
      <c r="X14" s="338" t="s">
        <v>873</v>
      </c>
      <c r="Y14" s="346"/>
      <c r="Z14" s="345" t="s">
        <v>870</v>
      </c>
      <c r="AA14" s="316"/>
      <c r="AB14" s="317"/>
      <c r="AC14" s="317"/>
      <c r="AD14" s="317"/>
      <c r="AE14" s="317"/>
      <c r="AF14" s="317"/>
      <c r="AG14" s="317"/>
      <c r="AH14" s="317"/>
      <c r="AI14" s="317"/>
      <c r="AJ14" s="317"/>
      <c r="AK14" s="317"/>
      <c r="AL14" s="317"/>
      <c r="AM14" s="317"/>
    </row>
    <row r="15" spans="1:39" s="314" customFormat="1" ht="45.6">
      <c r="A15" s="337"/>
      <c r="B15" s="337"/>
      <c r="C15" s="337"/>
      <c r="D15" s="337"/>
      <c r="E15" s="338"/>
      <c r="F15" s="338"/>
      <c r="G15" s="339"/>
      <c r="I15" s="337"/>
      <c r="J15" s="340"/>
      <c r="K15" s="341"/>
      <c r="M15" s="337"/>
      <c r="N15" s="342"/>
      <c r="P15" s="337"/>
      <c r="Q15" s="340"/>
      <c r="S15" s="337"/>
      <c r="T15" s="340"/>
      <c r="V15" s="338" t="s">
        <v>874</v>
      </c>
      <c r="W15" s="347" t="s">
        <v>875</v>
      </c>
      <c r="X15" s="338" t="s">
        <v>873</v>
      </c>
      <c r="Y15" s="338"/>
      <c r="Z15" s="348"/>
      <c r="AA15" s="316"/>
      <c r="AB15" s="317"/>
      <c r="AC15" s="317"/>
      <c r="AD15" s="317"/>
      <c r="AE15" s="317"/>
      <c r="AF15" s="317"/>
      <c r="AG15" s="317"/>
      <c r="AH15" s="317"/>
      <c r="AI15" s="317"/>
      <c r="AJ15" s="317"/>
      <c r="AK15" s="317"/>
      <c r="AL15" s="317"/>
      <c r="AM15" s="317"/>
    </row>
    <row r="16" spans="1:39" s="314" customFormat="1" ht="79.8">
      <c r="A16" s="337"/>
      <c r="B16" s="337"/>
      <c r="C16" s="337"/>
      <c r="D16" s="337"/>
      <c r="E16" s="338"/>
      <c r="F16" s="338"/>
      <c r="G16" s="339"/>
      <c r="I16" s="337"/>
      <c r="J16" s="340"/>
      <c r="K16" s="341"/>
      <c r="M16" s="337"/>
      <c r="N16" s="342"/>
      <c r="P16" s="337"/>
      <c r="Q16" s="340"/>
      <c r="S16" s="337"/>
      <c r="T16" s="340"/>
      <c r="V16" s="338" t="s">
        <v>874</v>
      </c>
      <c r="W16" s="347" t="s">
        <v>876</v>
      </c>
      <c r="X16" s="338" t="s">
        <v>873</v>
      </c>
      <c r="Y16" s="338"/>
      <c r="Z16" s="338"/>
      <c r="AA16" s="316"/>
      <c r="AB16" s="317"/>
      <c r="AC16" s="317"/>
      <c r="AD16" s="317"/>
      <c r="AE16" s="317"/>
      <c r="AF16" s="317"/>
      <c r="AG16" s="317"/>
      <c r="AH16" s="317"/>
      <c r="AI16" s="317"/>
      <c r="AJ16" s="317"/>
      <c r="AK16" s="317"/>
      <c r="AL16" s="317"/>
      <c r="AM16" s="317"/>
    </row>
    <row r="17" spans="1:39" s="314" customFormat="1" ht="12">
      <c r="A17" s="337"/>
      <c r="B17" s="337"/>
      <c r="C17" s="337"/>
      <c r="D17" s="337"/>
      <c r="E17" s="338"/>
      <c r="F17" s="338"/>
      <c r="G17" s="339"/>
      <c r="I17" s="337"/>
      <c r="J17" s="340"/>
      <c r="K17" s="341"/>
      <c r="M17" s="337"/>
      <c r="N17" s="342"/>
      <c r="P17" s="337"/>
      <c r="Q17" s="340"/>
      <c r="S17" s="337"/>
      <c r="T17" s="340"/>
      <c r="V17" s="349" t="s">
        <v>874</v>
      </c>
      <c r="W17" s="350" t="s">
        <v>877</v>
      </c>
      <c r="X17" s="338" t="s">
        <v>873</v>
      </c>
      <c r="Y17" s="338"/>
      <c r="Z17" s="338"/>
      <c r="AA17" s="316"/>
      <c r="AB17" s="317"/>
      <c r="AC17" s="317"/>
      <c r="AD17" s="317"/>
      <c r="AE17" s="317"/>
      <c r="AF17" s="317"/>
      <c r="AG17" s="317"/>
      <c r="AH17" s="317"/>
      <c r="AI17" s="317"/>
      <c r="AJ17" s="317"/>
      <c r="AK17" s="317"/>
      <c r="AL17" s="317"/>
      <c r="AM17" s="317"/>
    </row>
    <row r="18" spans="1:39" s="314" customFormat="1" ht="12">
      <c r="A18" s="337"/>
      <c r="B18" s="337"/>
      <c r="C18" s="337"/>
      <c r="D18" s="337"/>
      <c r="E18" s="338"/>
      <c r="F18" s="338"/>
      <c r="G18" s="339"/>
      <c r="I18" s="337"/>
      <c r="J18" s="340"/>
      <c r="K18" s="341"/>
      <c r="M18" s="337"/>
      <c r="N18" s="342"/>
      <c r="P18" s="337"/>
      <c r="Q18" s="340"/>
      <c r="S18" s="337"/>
      <c r="T18" s="340"/>
      <c r="V18" s="349" t="s">
        <v>878</v>
      </c>
      <c r="W18" s="350" t="s">
        <v>879</v>
      </c>
      <c r="X18" s="338" t="s">
        <v>873</v>
      </c>
      <c r="Y18" s="338"/>
      <c r="Z18" s="351" t="s">
        <v>880</v>
      </c>
      <c r="AA18" s="316"/>
      <c r="AB18" s="317"/>
      <c r="AC18" s="317"/>
      <c r="AD18" s="317"/>
      <c r="AE18" s="317"/>
      <c r="AF18" s="317"/>
      <c r="AG18" s="317"/>
      <c r="AH18" s="317"/>
      <c r="AI18" s="317"/>
      <c r="AJ18" s="317"/>
      <c r="AK18" s="317"/>
      <c r="AL18" s="317"/>
      <c r="AM18" s="317"/>
    </row>
    <row r="19" spans="1:39" s="314" customFormat="1" ht="12">
      <c r="A19" s="337"/>
      <c r="B19" s="337"/>
      <c r="C19" s="337"/>
      <c r="D19" s="337"/>
      <c r="E19" s="338"/>
      <c r="F19" s="338"/>
      <c r="G19" s="339"/>
      <c r="I19" s="337"/>
      <c r="J19" s="340"/>
      <c r="K19" s="341"/>
      <c r="M19" s="337"/>
      <c r="N19" s="342"/>
      <c r="P19" s="337"/>
      <c r="Q19" s="340"/>
      <c r="S19" s="337"/>
      <c r="T19" s="340"/>
      <c r="V19" s="349" t="s">
        <v>881</v>
      </c>
      <c r="W19" s="350" t="s">
        <v>882</v>
      </c>
      <c r="X19" s="338" t="s">
        <v>873</v>
      </c>
      <c r="Y19" s="338"/>
      <c r="Z19" s="338"/>
      <c r="AA19" s="316"/>
      <c r="AB19" s="317"/>
      <c r="AC19" s="317"/>
      <c r="AD19" s="317"/>
      <c r="AE19" s="317"/>
      <c r="AF19" s="317"/>
      <c r="AG19" s="317"/>
      <c r="AH19" s="317"/>
      <c r="AI19" s="317"/>
      <c r="AJ19" s="317"/>
      <c r="AK19" s="317"/>
      <c r="AL19" s="317"/>
      <c r="AM19" s="317"/>
    </row>
    <row r="20" spans="1:39" s="314" customFormat="1" ht="34.200000000000003">
      <c r="A20" s="337" t="s">
        <v>883</v>
      </c>
      <c r="B20" s="337" t="s">
        <v>884</v>
      </c>
      <c r="C20" s="337"/>
      <c r="D20" s="337" t="s">
        <v>884</v>
      </c>
      <c r="E20" s="382" t="s">
        <v>885</v>
      </c>
      <c r="F20" s="383"/>
      <c r="G20" s="382" t="s">
        <v>886</v>
      </c>
      <c r="I20" s="337"/>
      <c r="J20" s="340"/>
      <c r="K20" s="341"/>
      <c r="M20" s="337"/>
      <c r="N20" s="342"/>
      <c r="P20" s="337"/>
      <c r="Q20" s="340"/>
      <c r="S20" s="337"/>
      <c r="T20" s="340"/>
      <c r="V20" s="349"/>
      <c r="W20" s="350"/>
      <c r="X20" s="338"/>
      <c r="Y20" s="338"/>
      <c r="Z20" s="338"/>
      <c r="AA20" s="316"/>
      <c r="AB20" s="317"/>
      <c r="AC20" s="317"/>
      <c r="AD20" s="317"/>
      <c r="AE20" s="317"/>
      <c r="AF20" s="317"/>
      <c r="AG20" s="317"/>
      <c r="AH20" s="317"/>
      <c r="AI20" s="317"/>
      <c r="AJ20" s="317"/>
      <c r="AK20" s="317"/>
      <c r="AL20" s="317"/>
      <c r="AM20" s="317"/>
    </row>
    <row r="21" spans="1:39" s="314" customFormat="1" ht="12">
      <c r="A21" s="337" t="s">
        <v>883</v>
      </c>
      <c r="B21" s="337" t="s">
        <v>887</v>
      </c>
      <c r="C21" s="337"/>
      <c r="D21" s="337" t="s">
        <v>887</v>
      </c>
      <c r="E21" s="383"/>
      <c r="F21" s="383"/>
      <c r="G21" s="384"/>
      <c r="I21" s="337"/>
      <c r="J21" s="340"/>
      <c r="K21" s="341"/>
      <c r="M21" s="337"/>
      <c r="N21" s="342"/>
      <c r="P21" s="337"/>
      <c r="Q21" s="340"/>
      <c r="S21" s="337">
        <v>5</v>
      </c>
      <c r="T21" s="352">
        <v>1034.19</v>
      </c>
      <c r="V21" s="349"/>
      <c r="W21" s="350"/>
      <c r="X21" s="338"/>
      <c r="Y21" s="338"/>
      <c r="Z21" s="338"/>
      <c r="AA21" s="316"/>
      <c r="AB21" s="317"/>
      <c r="AC21" s="317"/>
      <c r="AD21" s="317"/>
      <c r="AE21" s="317"/>
      <c r="AF21" s="317"/>
      <c r="AG21" s="317"/>
      <c r="AH21" s="317"/>
      <c r="AI21" s="317"/>
      <c r="AJ21" s="317"/>
      <c r="AK21" s="317"/>
      <c r="AL21" s="317"/>
      <c r="AM21" s="317"/>
    </row>
    <row r="22" spans="1:39" s="314" customFormat="1" ht="12">
      <c r="A22" s="337" t="s">
        <v>883</v>
      </c>
      <c r="B22" s="337" t="s">
        <v>53</v>
      </c>
      <c r="C22" s="337"/>
      <c r="D22" s="337" t="s">
        <v>54</v>
      </c>
      <c r="E22" s="383"/>
      <c r="F22" s="383"/>
      <c r="G22" s="384"/>
      <c r="I22" s="337"/>
      <c r="J22" s="340"/>
      <c r="K22" s="341"/>
      <c r="M22" s="337"/>
      <c r="N22" s="353"/>
      <c r="P22" s="337">
        <v>6</v>
      </c>
      <c r="Q22" s="352">
        <v>787.5</v>
      </c>
      <c r="S22" s="337">
        <v>1</v>
      </c>
      <c r="T22" s="352">
        <v>112.5</v>
      </c>
      <c r="V22" s="349"/>
      <c r="W22" s="350"/>
      <c r="X22" s="338"/>
      <c r="Y22" s="338"/>
      <c r="Z22" s="338"/>
      <c r="AA22" s="316"/>
      <c r="AB22" s="317"/>
      <c r="AC22" s="317"/>
      <c r="AD22" s="317"/>
      <c r="AE22" s="317"/>
      <c r="AF22" s="317"/>
      <c r="AG22" s="317"/>
      <c r="AH22" s="317"/>
      <c r="AI22" s="317"/>
      <c r="AJ22" s="317"/>
      <c r="AK22" s="317"/>
      <c r="AL22" s="317"/>
      <c r="AM22" s="317"/>
    </row>
    <row r="23" spans="1:39" s="314" customFormat="1" ht="12">
      <c r="A23" s="337" t="s">
        <v>883</v>
      </c>
      <c r="B23" s="337" t="s">
        <v>73</v>
      </c>
      <c r="C23" s="337"/>
      <c r="D23" s="337" t="s">
        <v>74</v>
      </c>
      <c r="E23" s="383"/>
      <c r="F23" s="383"/>
      <c r="G23" s="384"/>
      <c r="I23" s="337"/>
      <c r="J23" s="340"/>
      <c r="K23" s="341"/>
      <c r="M23" s="337"/>
      <c r="N23" s="353"/>
      <c r="P23" s="337">
        <v>4</v>
      </c>
      <c r="Q23" s="352">
        <v>900</v>
      </c>
      <c r="S23" s="337">
        <v>9</v>
      </c>
      <c r="T23" s="352">
        <v>1350</v>
      </c>
      <c r="V23" s="349"/>
      <c r="W23" s="350"/>
      <c r="X23" s="338"/>
      <c r="Y23" s="338"/>
      <c r="Z23" s="338"/>
      <c r="AA23" s="316"/>
      <c r="AB23" s="317"/>
      <c r="AC23" s="317"/>
      <c r="AD23" s="317"/>
      <c r="AE23" s="317"/>
      <c r="AF23" s="317"/>
      <c r="AG23" s="317"/>
      <c r="AH23" s="317"/>
      <c r="AI23" s="317"/>
      <c r="AJ23" s="317"/>
      <c r="AK23" s="317"/>
      <c r="AL23" s="317"/>
      <c r="AM23" s="317"/>
    </row>
    <row r="24" spans="1:39" s="314" customFormat="1" ht="12">
      <c r="A24" s="337" t="s">
        <v>883</v>
      </c>
      <c r="B24" s="337" t="s">
        <v>90</v>
      </c>
      <c r="C24" s="337"/>
      <c r="D24" s="337" t="s">
        <v>68</v>
      </c>
      <c r="E24" s="383"/>
      <c r="F24" s="383"/>
      <c r="G24" s="384"/>
      <c r="I24" s="337"/>
      <c r="J24" s="340"/>
      <c r="K24" s="341"/>
      <c r="M24" s="337"/>
      <c r="N24" s="353"/>
      <c r="P24" s="337">
        <v>3</v>
      </c>
      <c r="Q24" s="352">
        <v>562.5</v>
      </c>
      <c r="S24" s="337">
        <v>1</v>
      </c>
      <c r="T24" s="352">
        <v>112.5</v>
      </c>
      <c r="V24" s="349"/>
      <c r="W24" s="350"/>
      <c r="X24" s="338"/>
      <c r="Y24" s="338"/>
      <c r="Z24" s="338"/>
      <c r="AA24" s="316"/>
      <c r="AB24" s="317"/>
      <c r="AC24" s="317"/>
      <c r="AD24" s="317"/>
      <c r="AE24" s="317"/>
      <c r="AF24" s="317"/>
      <c r="AG24" s="317"/>
      <c r="AH24" s="317"/>
      <c r="AI24" s="317"/>
      <c r="AJ24" s="317"/>
      <c r="AK24" s="317"/>
      <c r="AL24" s="317"/>
      <c r="AM24" s="317"/>
    </row>
    <row r="25" spans="1:39" s="314" customFormat="1" ht="12">
      <c r="A25" s="337" t="s">
        <v>883</v>
      </c>
      <c r="B25" s="337" t="s">
        <v>888</v>
      </c>
      <c r="C25" s="337"/>
      <c r="D25" s="337" t="s">
        <v>93</v>
      </c>
      <c r="E25" s="383"/>
      <c r="F25" s="383"/>
      <c r="G25" s="384"/>
      <c r="I25" s="337"/>
      <c r="J25" s="340"/>
      <c r="K25" s="341"/>
      <c r="M25" s="337"/>
      <c r="N25" s="353"/>
      <c r="P25" s="337">
        <v>2</v>
      </c>
      <c r="Q25" s="352">
        <v>450</v>
      </c>
      <c r="S25" s="337">
        <v>1</v>
      </c>
      <c r="T25" s="352">
        <v>112.5</v>
      </c>
      <c r="V25" s="349"/>
      <c r="W25" s="350"/>
      <c r="X25" s="338"/>
      <c r="Y25" s="338"/>
      <c r="Z25" s="338"/>
      <c r="AA25" s="316"/>
      <c r="AB25" s="317"/>
      <c r="AC25" s="317"/>
      <c r="AD25" s="317"/>
      <c r="AE25" s="317"/>
      <c r="AF25" s="317"/>
      <c r="AG25" s="317"/>
      <c r="AH25" s="317"/>
      <c r="AI25" s="317"/>
      <c r="AJ25" s="317"/>
      <c r="AK25" s="317"/>
      <c r="AL25" s="317"/>
      <c r="AM25" s="317"/>
    </row>
    <row r="26" spans="1:39" s="314" customFormat="1" ht="12">
      <c r="A26" s="337" t="s">
        <v>883</v>
      </c>
      <c r="B26" s="337" t="s">
        <v>97</v>
      </c>
      <c r="C26" s="337"/>
      <c r="D26" s="337" t="s">
        <v>98</v>
      </c>
      <c r="E26" s="383"/>
      <c r="F26" s="383"/>
      <c r="G26" s="384"/>
      <c r="I26" s="337"/>
      <c r="J26" s="340"/>
      <c r="K26" s="341"/>
      <c r="M26" s="337"/>
      <c r="N26" s="353"/>
      <c r="P26" s="337">
        <v>1</v>
      </c>
      <c r="Q26" s="352">
        <v>112.5</v>
      </c>
      <c r="S26" s="337"/>
      <c r="T26" s="352"/>
      <c r="V26" s="349"/>
      <c r="W26" s="350"/>
      <c r="X26" s="338"/>
      <c r="Y26" s="338"/>
      <c r="Z26" s="338"/>
      <c r="AA26" s="316"/>
      <c r="AB26" s="317"/>
      <c r="AC26" s="317"/>
      <c r="AD26" s="317"/>
      <c r="AE26" s="317"/>
      <c r="AF26" s="317"/>
      <c r="AG26" s="317"/>
      <c r="AH26" s="317"/>
      <c r="AI26" s="317"/>
      <c r="AJ26" s="317"/>
      <c r="AK26" s="317"/>
      <c r="AL26" s="317"/>
      <c r="AM26" s="317"/>
    </row>
    <row r="27" spans="1:39" s="314" customFormat="1" ht="12">
      <c r="A27" s="337" t="s">
        <v>883</v>
      </c>
      <c r="B27" s="337" t="s">
        <v>118</v>
      </c>
      <c r="C27" s="337"/>
      <c r="D27" s="337" t="s">
        <v>59</v>
      </c>
      <c r="E27" s="383"/>
      <c r="F27" s="383"/>
      <c r="G27" s="384"/>
      <c r="I27" s="337"/>
      <c r="J27" s="340"/>
      <c r="K27" s="341"/>
      <c r="M27" s="337"/>
      <c r="N27" s="353"/>
      <c r="P27" s="337">
        <v>3</v>
      </c>
      <c r="Q27" s="352">
        <v>562.5</v>
      </c>
      <c r="S27" s="337"/>
      <c r="T27" s="352"/>
      <c r="V27" s="349"/>
      <c r="W27" s="350"/>
      <c r="X27" s="338"/>
      <c r="Y27" s="338"/>
      <c r="Z27" s="338"/>
      <c r="AA27" s="316"/>
      <c r="AB27" s="317"/>
      <c r="AC27" s="317"/>
      <c r="AD27" s="317"/>
      <c r="AE27" s="317"/>
      <c r="AF27" s="317"/>
      <c r="AG27" s="317"/>
      <c r="AH27" s="317"/>
      <c r="AI27" s="317"/>
      <c r="AJ27" s="317"/>
      <c r="AK27" s="317"/>
      <c r="AL27" s="317"/>
      <c r="AM27" s="317"/>
    </row>
    <row r="28" spans="1:39" s="314" customFormat="1" ht="12">
      <c r="A28" s="337" t="s">
        <v>883</v>
      </c>
      <c r="B28" s="337" t="s">
        <v>134</v>
      </c>
      <c r="C28" s="337"/>
      <c r="D28" s="337" t="s">
        <v>135</v>
      </c>
      <c r="E28" s="383"/>
      <c r="F28" s="383"/>
      <c r="G28" s="384"/>
      <c r="I28" s="337"/>
      <c r="J28" s="340"/>
      <c r="K28" s="341"/>
      <c r="M28" s="337"/>
      <c r="N28" s="353"/>
      <c r="P28" s="337">
        <v>7</v>
      </c>
      <c r="Q28" s="352">
        <v>1462.5</v>
      </c>
      <c r="S28" s="337">
        <v>2</v>
      </c>
      <c r="T28" s="352">
        <v>337.5</v>
      </c>
      <c r="V28" s="349"/>
      <c r="W28" s="350"/>
      <c r="X28" s="338"/>
      <c r="Y28" s="338"/>
      <c r="Z28" s="338"/>
      <c r="AA28" s="316"/>
      <c r="AB28" s="317"/>
      <c r="AC28" s="317"/>
      <c r="AD28" s="317"/>
      <c r="AE28" s="317"/>
      <c r="AF28" s="317"/>
      <c r="AG28" s="317"/>
      <c r="AH28" s="317"/>
      <c r="AI28" s="317"/>
      <c r="AJ28" s="317"/>
      <c r="AK28" s="317"/>
      <c r="AL28" s="317"/>
      <c r="AM28" s="317"/>
    </row>
    <row r="29" spans="1:39" s="314" customFormat="1" ht="12">
      <c r="A29" s="337" t="s">
        <v>883</v>
      </c>
      <c r="B29" s="337" t="s">
        <v>136</v>
      </c>
      <c r="C29" s="337"/>
      <c r="D29" s="337" t="s">
        <v>138</v>
      </c>
      <c r="E29" s="383"/>
      <c r="F29" s="383"/>
      <c r="G29" s="384"/>
      <c r="I29" s="337"/>
      <c r="J29" s="340"/>
      <c r="K29" s="341"/>
      <c r="M29" s="337"/>
      <c r="N29" s="353"/>
      <c r="P29" s="337">
        <v>3</v>
      </c>
      <c r="Q29" s="352">
        <v>450</v>
      </c>
      <c r="S29" s="337">
        <v>2</v>
      </c>
      <c r="T29" s="352">
        <v>450</v>
      </c>
      <c r="V29" s="349"/>
      <c r="W29" s="350"/>
      <c r="X29" s="338"/>
      <c r="Y29" s="338"/>
      <c r="Z29" s="338"/>
      <c r="AA29" s="316"/>
      <c r="AB29" s="317"/>
      <c r="AC29" s="317"/>
      <c r="AD29" s="317"/>
      <c r="AE29" s="317"/>
      <c r="AF29" s="317"/>
      <c r="AG29" s="317"/>
      <c r="AH29" s="317"/>
      <c r="AI29" s="317"/>
      <c r="AJ29" s="317"/>
      <c r="AK29" s="317"/>
      <c r="AL29" s="317"/>
      <c r="AM29" s="317"/>
    </row>
    <row r="30" spans="1:39" s="314" customFormat="1" ht="12">
      <c r="A30" s="337" t="s">
        <v>883</v>
      </c>
      <c r="B30" s="337" t="s">
        <v>142</v>
      </c>
      <c r="C30" s="337"/>
      <c r="D30" s="337" t="s">
        <v>143</v>
      </c>
      <c r="E30" s="383"/>
      <c r="F30" s="383"/>
      <c r="G30" s="384"/>
      <c r="I30" s="337"/>
      <c r="J30" s="340"/>
      <c r="K30" s="341"/>
      <c r="M30" s="337"/>
      <c r="N30" s="353"/>
      <c r="P30" s="337">
        <v>1</v>
      </c>
      <c r="Q30" s="352">
        <v>112.5</v>
      </c>
      <c r="S30" s="337"/>
      <c r="T30" s="352"/>
      <c r="V30" s="349"/>
      <c r="W30" s="350"/>
      <c r="X30" s="338"/>
      <c r="Y30" s="338"/>
      <c r="Z30" s="338"/>
      <c r="AA30" s="316"/>
      <c r="AB30" s="317"/>
      <c r="AC30" s="317"/>
      <c r="AD30" s="317"/>
      <c r="AE30" s="317"/>
      <c r="AF30" s="317"/>
      <c r="AG30" s="317"/>
      <c r="AH30" s="317"/>
      <c r="AI30" s="317"/>
      <c r="AJ30" s="317"/>
      <c r="AK30" s="317"/>
      <c r="AL30" s="317"/>
      <c r="AM30" s="317"/>
    </row>
    <row r="31" spans="1:39" s="314" customFormat="1" ht="12">
      <c r="A31" s="337" t="s">
        <v>883</v>
      </c>
      <c r="B31" s="337" t="s">
        <v>154</v>
      </c>
      <c r="C31" s="337"/>
      <c r="D31" s="337" t="s">
        <v>55</v>
      </c>
      <c r="E31" s="383"/>
      <c r="F31" s="383"/>
      <c r="G31" s="384"/>
      <c r="I31" s="337"/>
      <c r="J31" s="340"/>
      <c r="K31" s="341"/>
      <c r="M31" s="337"/>
      <c r="N31" s="353"/>
      <c r="P31" s="337">
        <v>3</v>
      </c>
      <c r="Q31" s="352">
        <v>562.5</v>
      </c>
      <c r="S31" s="337"/>
      <c r="T31" s="352"/>
      <c r="V31" s="349"/>
      <c r="W31" s="350"/>
      <c r="X31" s="338"/>
      <c r="Y31" s="338"/>
      <c r="Z31" s="338"/>
      <c r="AA31" s="316"/>
      <c r="AB31" s="317"/>
      <c r="AC31" s="317"/>
      <c r="AD31" s="317"/>
      <c r="AE31" s="317"/>
      <c r="AF31" s="317"/>
      <c r="AG31" s="317"/>
      <c r="AH31" s="317"/>
      <c r="AI31" s="317"/>
      <c r="AJ31" s="317"/>
      <c r="AK31" s="317"/>
      <c r="AL31" s="317"/>
      <c r="AM31" s="317"/>
    </row>
    <row r="32" spans="1:39" s="314" customFormat="1" ht="12">
      <c r="A32" s="337" t="s">
        <v>883</v>
      </c>
      <c r="B32" s="337" t="s">
        <v>159</v>
      </c>
      <c r="C32" s="337"/>
      <c r="D32" s="337" t="s">
        <v>88</v>
      </c>
      <c r="E32" s="383"/>
      <c r="F32" s="383"/>
      <c r="G32" s="384"/>
      <c r="I32" s="337"/>
      <c r="J32" s="340"/>
      <c r="K32" s="341"/>
      <c r="M32" s="337"/>
      <c r="N32" s="353"/>
      <c r="P32" s="337">
        <v>1</v>
      </c>
      <c r="Q32" s="352">
        <v>225</v>
      </c>
      <c r="S32" s="337">
        <v>2</v>
      </c>
      <c r="T32" s="352">
        <v>337.5</v>
      </c>
      <c r="V32" s="349"/>
      <c r="W32" s="350"/>
      <c r="X32" s="338"/>
      <c r="Y32" s="338"/>
      <c r="Z32" s="338"/>
      <c r="AA32" s="316"/>
      <c r="AB32" s="317"/>
      <c r="AC32" s="317"/>
      <c r="AD32" s="317"/>
      <c r="AE32" s="317"/>
      <c r="AF32" s="317"/>
      <c r="AG32" s="317"/>
      <c r="AH32" s="317"/>
      <c r="AI32" s="317"/>
      <c r="AJ32" s="317"/>
      <c r="AK32" s="317"/>
      <c r="AL32" s="317"/>
      <c r="AM32" s="317"/>
    </row>
    <row r="33" spans="1:39" s="314" customFormat="1" ht="12">
      <c r="A33" s="337" t="s">
        <v>883</v>
      </c>
      <c r="B33" s="337" t="s">
        <v>889</v>
      </c>
      <c r="C33" s="337"/>
      <c r="D33" s="337" t="s">
        <v>55</v>
      </c>
      <c r="E33" s="383"/>
      <c r="F33" s="383"/>
      <c r="G33" s="384"/>
      <c r="I33" s="337"/>
      <c r="J33" s="340"/>
      <c r="K33" s="341"/>
      <c r="M33" s="337"/>
      <c r="N33" s="353"/>
      <c r="P33" s="337"/>
      <c r="Q33" s="352"/>
      <c r="S33" s="337">
        <v>1</v>
      </c>
      <c r="T33" s="352">
        <v>225</v>
      </c>
      <c r="V33" s="349"/>
      <c r="W33" s="350"/>
      <c r="X33" s="338"/>
      <c r="Y33" s="338"/>
      <c r="Z33" s="338"/>
      <c r="AA33" s="316"/>
      <c r="AB33" s="317"/>
      <c r="AC33" s="317"/>
      <c r="AD33" s="317"/>
      <c r="AE33" s="317"/>
      <c r="AF33" s="317"/>
      <c r="AG33" s="317"/>
      <c r="AH33" s="317"/>
      <c r="AI33" s="317"/>
      <c r="AJ33" s="317"/>
      <c r="AK33" s="317"/>
      <c r="AL33" s="317"/>
      <c r="AM33" s="317"/>
    </row>
    <row r="34" spans="1:39" s="314" customFormat="1" ht="12">
      <c r="A34" s="337" t="s">
        <v>883</v>
      </c>
      <c r="B34" s="337" t="s">
        <v>162</v>
      </c>
      <c r="C34" s="337"/>
      <c r="D34" s="337" t="s">
        <v>163</v>
      </c>
      <c r="E34" s="383"/>
      <c r="F34" s="383"/>
      <c r="G34" s="384"/>
      <c r="I34" s="337"/>
      <c r="J34" s="340"/>
      <c r="K34" s="341"/>
      <c r="M34" s="337"/>
      <c r="N34" s="353"/>
      <c r="P34" s="337">
        <v>1</v>
      </c>
      <c r="Q34" s="352">
        <v>225</v>
      </c>
      <c r="S34" s="337"/>
      <c r="T34" s="352"/>
      <c r="V34" s="349"/>
      <c r="W34" s="350"/>
      <c r="X34" s="338"/>
      <c r="Y34" s="338"/>
      <c r="Z34" s="338"/>
      <c r="AA34" s="316"/>
      <c r="AB34" s="317"/>
      <c r="AC34" s="317"/>
      <c r="AD34" s="317"/>
      <c r="AE34" s="317"/>
      <c r="AF34" s="317"/>
      <c r="AG34" s="317"/>
      <c r="AH34" s="317"/>
      <c r="AI34" s="317"/>
      <c r="AJ34" s="317"/>
      <c r="AK34" s="317"/>
      <c r="AL34" s="317"/>
      <c r="AM34" s="317"/>
    </row>
    <row r="35" spans="1:39" s="314" customFormat="1" ht="12">
      <c r="A35" s="337" t="s">
        <v>883</v>
      </c>
      <c r="B35" s="337" t="s">
        <v>164</v>
      </c>
      <c r="C35" s="337"/>
      <c r="D35" s="337" t="s">
        <v>165</v>
      </c>
      <c r="E35" s="383"/>
      <c r="F35" s="383"/>
      <c r="G35" s="384"/>
      <c r="I35" s="337"/>
      <c r="J35" s="340"/>
      <c r="K35" s="341"/>
      <c r="M35" s="337"/>
      <c r="N35" s="353"/>
      <c r="P35" s="337">
        <v>1</v>
      </c>
      <c r="Q35" s="352">
        <v>225</v>
      </c>
      <c r="S35" s="337"/>
      <c r="T35" s="352"/>
      <c r="V35" s="349"/>
      <c r="W35" s="350"/>
      <c r="X35" s="338"/>
      <c r="Y35" s="338"/>
      <c r="Z35" s="338"/>
      <c r="AA35" s="316"/>
      <c r="AB35" s="317"/>
      <c r="AC35" s="317"/>
      <c r="AD35" s="317"/>
      <c r="AE35" s="317"/>
      <c r="AF35" s="317"/>
      <c r="AG35" s="317"/>
      <c r="AH35" s="317"/>
      <c r="AI35" s="317"/>
      <c r="AJ35" s="317"/>
      <c r="AK35" s="317"/>
      <c r="AL35" s="317"/>
      <c r="AM35" s="317"/>
    </row>
    <row r="36" spans="1:39" s="314" customFormat="1" ht="12">
      <c r="A36" s="337" t="s">
        <v>883</v>
      </c>
      <c r="B36" s="337" t="s">
        <v>890</v>
      </c>
      <c r="C36" s="337"/>
      <c r="D36" s="337" t="s">
        <v>165</v>
      </c>
      <c r="E36" s="383"/>
      <c r="F36" s="383"/>
      <c r="G36" s="384"/>
      <c r="I36" s="337"/>
      <c r="J36" s="340"/>
      <c r="K36" s="341"/>
      <c r="M36" s="337"/>
      <c r="N36" s="353"/>
      <c r="P36" s="337"/>
      <c r="Q36" s="352"/>
      <c r="S36" s="337">
        <v>1</v>
      </c>
      <c r="T36" s="352">
        <v>225</v>
      </c>
      <c r="V36" s="349"/>
      <c r="W36" s="350"/>
      <c r="X36" s="338"/>
      <c r="Y36" s="338"/>
      <c r="Z36" s="338"/>
      <c r="AA36" s="316"/>
      <c r="AB36" s="317"/>
      <c r="AC36" s="317"/>
      <c r="AD36" s="317"/>
      <c r="AE36" s="317"/>
      <c r="AF36" s="317"/>
      <c r="AG36" s="317"/>
      <c r="AH36" s="317"/>
      <c r="AI36" s="317"/>
      <c r="AJ36" s="317"/>
      <c r="AK36" s="317"/>
      <c r="AL36" s="317"/>
      <c r="AM36" s="317"/>
    </row>
    <row r="37" spans="1:39" s="314" customFormat="1" ht="12">
      <c r="A37" s="337" t="s">
        <v>883</v>
      </c>
      <c r="B37" s="337" t="s">
        <v>169</v>
      </c>
      <c r="C37" s="337"/>
      <c r="D37" s="337" t="s">
        <v>170</v>
      </c>
      <c r="E37" s="383"/>
      <c r="F37" s="383"/>
      <c r="G37" s="384"/>
      <c r="I37" s="337"/>
      <c r="J37" s="340"/>
      <c r="K37" s="341"/>
      <c r="M37" s="337"/>
      <c r="N37" s="353"/>
      <c r="P37" s="337">
        <v>1</v>
      </c>
      <c r="Q37" s="352">
        <v>225</v>
      </c>
      <c r="S37" s="337"/>
      <c r="T37" s="352"/>
      <c r="V37" s="349"/>
      <c r="W37" s="350"/>
      <c r="X37" s="338"/>
      <c r="Y37" s="338"/>
      <c r="Z37" s="338"/>
      <c r="AA37" s="316"/>
      <c r="AB37" s="317"/>
      <c r="AC37" s="317"/>
      <c r="AD37" s="317"/>
      <c r="AE37" s="317"/>
      <c r="AF37" s="317"/>
      <c r="AG37" s="317"/>
      <c r="AH37" s="317"/>
      <c r="AI37" s="317"/>
      <c r="AJ37" s="317"/>
      <c r="AK37" s="317"/>
      <c r="AL37" s="317"/>
      <c r="AM37" s="317"/>
    </row>
    <row r="38" spans="1:39" s="314" customFormat="1" ht="12">
      <c r="A38" s="337" t="s">
        <v>883</v>
      </c>
      <c r="B38" s="337" t="s">
        <v>172</v>
      </c>
      <c r="C38" s="337"/>
      <c r="D38" s="337" t="s">
        <v>173</v>
      </c>
      <c r="E38" s="383"/>
      <c r="F38" s="383"/>
      <c r="G38" s="384"/>
      <c r="I38" s="337"/>
      <c r="J38" s="340"/>
      <c r="K38" s="341"/>
      <c r="M38" s="337"/>
      <c r="N38" s="353"/>
      <c r="P38" s="337">
        <v>1</v>
      </c>
      <c r="Q38" s="352">
        <v>225</v>
      </c>
      <c r="S38" s="337"/>
      <c r="T38" s="352"/>
      <c r="V38" s="349"/>
      <c r="W38" s="350"/>
      <c r="X38" s="338"/>
      <c r="Y38" s="338"/>
      <c r="Z38" s="338"/>
      <c r="AA38" s="316"/>
      <c r="AB38" s="317"/>
      <c r="AC38" s="317"/>
      <c r="AD38" s="317"/>
      <c r="AE38" s="317"/>
      <c r="AF38" s="317"/>
      <c r="AG38" s="317"/>
      <c r="AH38" s="317"/>
      <c r="AI38" s="317"/>
      <c r="AJ38" s="317"/>
      <c r="AK38" s="317"/>
      <c r="AL38" s="317"/>
      <c r="AM38" s="317"/>
    </row>
    <row r="39" spans="1:39" s="314" customFormat="1" ht="12">
      <c r="A39" s="337" t="s">
        <v>883</v>
      </c>
      <c r="B39" s="337" t="s">
        <v>181</v>
      </c>
      <c r="C39" s="337"/>
      <c r="D39" s="337" t="s">
        <v>182</v>
      </c>
      <c r="E39" s="383"/>
      <c r="F39" s="383"/>
      <c r="G39" s="384"/>
      <c r="I39" s="337"/>
      <c r="J39" s="340"/>
      <c r="K39" s="341"/>
      <c r="M39" s="337"/>
      <c r="N39" s="353"/>
      <c r="P39" s="337">
        <v>1</v>
      </c>
      <c r="Q39" s="352">
        <v>225</v>
      </c>
      <c r="S39" s="337"/>
      <c r="T39" s="352"/>
      <c r="V39" s="349"/>
      <c r="W39" s="350"/>
      <c r="X39" s="338"/>
      <c r="Y39" s="338"/>
      <c r="Z39" s="338"/>
      <c r="AA39" s="316"/>
      <c r="AB39" s="317"/>
      <c r="AC39" s="317"/>
      <c r="AD39" s="317"/>
      <c r="AE39" s="317"/>
      <c r="AF39" s="317"/>
      <c r="AG39" s="317"/>
      <c r="AH39" s="317"/>
      <c r="AI39" s="317"/>
      <c r="AJ39" s="317"/>
      <c r="AK39" s="317"/>
      <c r="AL39" s="317"/>
      <c r="AM39" s="317"/>
    </row>
    <row r="40" spans="1:39" s="314" customFormat="1" ht="12">
      <c r="A40" s="337" t="s">
        <v>883</v>
      </c>
      <c r="B40" s="337" t="s">
        <v>891</v>
      </c>
      <c r="C40" s="337"/>
      <c r="D40" s="337" t="s">
        <v>188</v>
      </c>
      <c r="E40" s="383"/>
      <c r="F40" s="383"/>
      <c r="G40" s="384"/>
      <c r="I40" s="337"/>
      <c r="J40" s="340"/>
      <c r="K40" s="341"/>
      <c r="M40" s="337"/>
      <c r="N40" s="353"/>
      <c r="P40" s="337">
        <v>1</v>
      </c>
      <c r="Q40" s="352">
        <v>225</v>
      </c>
      <c r="S40" s="337">
        <v>1</v>
      </c>
      <c r="T40" s="352">
        <v>225</v>
      </c>
      <c r="V40" s="349"/>
      <c r="W40" s="350"/>
      <c r="X40" s="338"/>
      <c r="Y40" s="338"/>
      <c r="Z40" s="338"/>
      <c r="AA40" s="316"/>
      <c r="AB40" s="317"/>
      <c r="AC40" s="317"/>
      <c r="AD40" s="317"/>
      <c r="AE40" s="317"/>
      <c r="AF40" s="317"/>
      <c r="AG40" s="317"/>
      <c r="AH40" s="317"/>
      <c r="AI40" s="317"/>
      <c r="AJ40" s="317"/>
      <c r="AK40" s="317"/>
      <c r="AL40" s="317"/>
      <c r="AM40" s="317"/>
    </row>
    <row r="41" spans="1:39" s="314" customFormat="1" ht="12">
      <c r="A41" s="337" t="s">
        <v>883</v>
      </c>
      <c r="B41" s="337" t="s">
        <v>190</v>
      </c>
      <c r="C41" s="337"/>
      <c r="D41" s="337" t="s">
        <v>191</v>
      </c>
      <c r="E41" s="383"/>
      <c r="F41" s="383"/>
      <c r="G41" s="384"/>
      <c r="I41" s="337"/>
      <c r="J41" s="340"/>
      <c r="K41" s="341"/>
      <c r="M41" s="337"/>
      <c r="N41" s="353"/>
      <c r="P41" s="337">
        <v>1</v>
      </c>
      <c r="Q41" s="352">
        <v>112.5</v>
      </c>
      <c r="S41" s="337"/>
      <c r="T41" s="352"/>
      <c r="V41" s="349"/>
      <c r="W41" s="350"/>
      <c r="X41" s="338"/>
      <c r="Y41" s="338"/>
      <c r="Z41" s="338"/>
      <c r="AA41" s="316"/>
      <c r="AB41" s="317"/>
      <c r="AC41" s="317"/>
      <c r="AD41" s="317"/>
      <c r="AE41" s="317"/>
      <c r="AF41" s="317"/>
      <c r="AG41" s="317"/>
      <c r="AH41" s="317"/>
      <c r="AI41" s="317"/>
      <c r="AJ41" s="317"/>
      <c r="AK41" s="317"/>
      <c r="AL41" s="317"/>
      <c r="AM41" s="317"/>
    </row>
    <row r="42" spans="1:39" s="314" customFormat="1" ht="12">
      <c r="A42" s="337" t="s">
        <v>883</v>
      </c>
      <c r="B42" s="337" t="s">
        <v>195</v>
      </c>
      <c r="C42" s="337"/>
      <c r="D42" s="337" t="s">
        <v>55</v>
      </c>
      <c r="E42" s="383"/>
      <c r="F42" s="383"/>
      <c r="G42" s="384"/>
      <c r="I42" s="337"/>
      <c r="J42" s="340"/>
      <c r="K42" s="341"/>
      <c r="M42" s="337"/>
      <c r="N42" s="353"/>
      <c r="P42" s="337">
        <v>1</v>
      </c>
      <c r="Q42" s="352">
        <v>225</v>
      </c>
      <c r="S42" s="337">
        <v>1</v>
      </c>
      <c r="T42" s="352">
        <v>112.5</v>
      </c>
      <c r="V42" s="349"/>
      <c r="W42" s="350"/>
      <c r="X42" s="338"/>
      <c r="Y42" s="338"/>
      <c r="Z42" s="338"/>
      <c r="AA42" s="316"/>
      <c r="AB42" s="317"/>
      <c r="AC42" s="317"/>
      <c r="AD42" s="317"/>
      <c r="AE42" s="317"/>
      <c r="AF42" s="317"/>
      <c r="AG42" s="317"/>
      <c r="AH42" s="317"/>
      <c r="AI42" s="317"/>
      <c r="AJ42" s="317"/>
      <c r="AK42" s="317"/>
      <c r="AL42" s="317"/>
      <c r="AM42" s="317"/>
    </row>
    <row r="43" spans="1:39" s="314" customFormat="1" ht="12">
      <c r="A43" s="337" t="s">
        <v>883</v>
      </c>
      <c r="B43" s="337" t="s">
        <v>196</v>
      </c>
      <c r="C43" s="337"/>
      <c r="D43" s="337" t="s">
        <v>167</v>
      </c>
      <c r="E43" s="383"/>
      <c r="F43" s="383"/>
      <c r="G43" s="384"/>
      <c r="I43" s="337"/>
      <c r="J43" s="340"/>
      <c r="K43" s="341"/>
      <c r="M43" s="337"/>
      <c r="N43" s="353"/>
      <c r="P43" s="337">
        <v>1</v>
      </c>
      <c r="Q43" s="352">
        <v>112.5</v>
      </c>
      <c r="S43" s="337"/>
      <c r="T43" s="352"/>
      <c r="V43" s="349"/>
      <c r="W43" s="350"/>
      <c r="X43" s="338"/>
      <c r="Y43" s="338"/>
      <c r="Z43" s="338"/>
      <c r="AA43" s="316"/>
      <c r="AB43" s="317"/>
      <c r="AC43" s="317"/>
      <c r="AD43" s="317"/>
      <c r="AE43" s="317"/>
      <c r="AF43" s="317"/>
      <c r="AG43" s="317"/>
      <c r="AH43" s="317"/>
      <c r="AI43" s="317"/>
      <c r="AJ43" s="317"/>
      <c r="AK43" s="317"/>
      <c r="AL43" s="317"/>
      <c r="AM43" s="317"/>
    </row>
    <row r="44" spans="1:39" s="314" customFormat="1" ht="12">
      <c r="A44" s="337" t="s">
        <v>883</v>
      </c>
      <c r="B44" s="337" t="s">
        <v>204</v>
      </c>
      <c r="C44" s="337"/>
      <c r="D44" s="337" t="s">
        <v>137</v>
      </c>
      <c r="E44" s="383"/>
      <c r="F44" s="383"/>
      <c r="G44" s="384"/>
      <c r="I44" s="337"/>
      <c r="J44" s="340"/>
      <c r="K44" s="341"/>
      <c r="M44" s="337"/>
      <c r="N44" s="353"/>
      <c r="P44" s="337">
        <v>1</v>
      </c>
      <c r="Q44" s="352">
        <v>112.5</v>
      </c>
      <c r="S44" s="337"/>
      <c r="T44" s="352"/>
      <c r="V44" s="349"/>
      <c r="W44" s="350"/>
      <c r="X44" s="338"/>
      <c r="Y44" s="338"/>
      <c r="Z44" s="338"/>
      <c r="AA44" s="316"/>
      <c r="AB44" s="317"/>
      <c r="AC44" s="317"/>
      <c r="AD44" s="317"/>
      <c r="AE44" s="317"/>
      <c r="AF44" s="317"/>
      <c r="AG44" s="317"/>
      <c r="AH44" s="317"/>
      <c r="AI44" s="317"/>
      <c r="AJ44" s="317"/>
      <c r="AK44" s="317"/>
      <c r="AL44" s="317"/>
      <c r="AM44" s="317"/>
    </row>
    <row r="45" spans="1:39" s="314" customFormat="1" ht="12">
      <c r="A45" s="337" t="s">
        <v>883</v>
      </c>
      <c r="B45" s="337" t="s">
        <v>208</v>
      </c>
      <c r="C45" s="337"/>
      <c r="D45" s="337" t="s">
        <v>158</v>
      </c>
      <c r="E45" s="383"/>
      <c r="F45" s="383"/>
      <c r="G45" s="384"/>
      <c r="I45" s="337"/>
      <c r="J45" s="340"/>
      <c r="K45" s="341"/>
      <c r="M45" s="337"/>
      <c r="N45" s="353"/>
      <c r="P45" s="337">
        <v>1</v>
      </c>
      <c r="Q45" s="352">
        <v>225</v>
      </c>
      <c r="S45" s="337"/>
      <c r="T45" s="352"/>
      <c r="V45" s="349"/>
      <c r="W45" s="350"/>
      <c r="X45" s="338"/>
      <c r="Y45" s="338"/>
      <c r="Z45" s="338"/>
      <c r="AA45" s="316"/>
      <c r="AB45" s="317"/>
      <c r="AC45" s="317"/>
      <c r="AD45" s="317"/>
      <c r="AE45" s="317"/>
      <c r="AF45" s="317"/>
      <c r="AG45" s="317"/>
      <c r="AH45" s="317"/>
      <c r="AI45" s="317"/>
      <c r="AJ45" s="317"/>
      <c r="AK45" s="317"/>
      <c r="AL45" s="317"/>
      <c r="AM45" s="317"/>
    </row>
    <row r="46" spans="1:39" s="314" customFormat="1" ht="12">
      <c r="A46" s="337" t="s">
        <v>883</v>
      </c>
      <c r="B46" s="337" t="s">
        <v>892</v>
      </c>
      <c r="C46" s="337"/>
      <c r="D46" s="337" t="s">
        <v>158</v>
      </c>
      <c r="E46" s="383"/>
      <c r="F46" s="383"/>
      <c r="G46" s="384"/>
      <c r="I46" s="337"/>
      <c r="J46" s="340"/>
      <c r="K46" s="341"/>
      <c r="M46" s="337"/>
      <c r="N46" s="353"/>
      <c r="P46" s="337"/>
      <c r="Q46" s="352"/>
      <c r="S46" s="337">
        <v>2</v>
      </c>
      <c r="T46" s="352">
        <v>337.5</v>
      </c>
      <c r="V46" s="349"/>
      <c r="W46" s="350"/>
      <c r="X46" s="338"/>
      <c r="Y46" s="338"/>
      <c r="Z46" s="338"/>
      <c r="AA46" s="316"/>
      <c r="AB46" s="317"/>
      <c r="AC46" s="317"/>
      <c r="AD46" s="317"/>
      <c r="AE46" s="317"/>
      <c r="AF46" s="317"/>
      <c r="AG46" s="317"/>
      <c r="AH46" s="317"/>
      <c r="AI46" s="317"/>
      <c r="AJ46" s="317"/>
      <c r="AK46" s="317"/>
      <c r="AL46" s="317"/>
      <c r="AM46" s="317"/>
    </row>
    <row r="47" spans="1:39" s="314" customFormat="1" ht="12">
      <c r="A47" s="337" t="s">
        <v>883</v>
      </c>
      <c r="B47" s="337" t="s">
        <v>211</v>
      </c>
      <c r="C47" s="337"/>
      <c r="D47" s="337" t="s">
        <v>193</v>
      </c>
      <c r="E47" s="383"/>
      <c r="F47" s="383"/>
      <c r="G47" s="384"/>
      <c r="I47" s="337"/>
      <c r="J47" s="340"/>
      <c r="K47" s="341"/>
      <c r="M47" s="337"/>
      <c r="N47" s="353"/>
      <c r="P47" s="337">
        <v>1</v>
      </c>
      <c r="Q47" s="352">
        <v>225</v>
      </c>
      <c r="S47" s="337"/>
      <c r="T47" s="352"/>
      <c r="V47" s="349"/>
      <c r="W47" s="350"/>
      <c r="X47" s="338"/>
      <c r="Y47" s="338"/>
      <c r="Z47" s="338"/>
      <c r="AA47" s="316"/>
      <c r="AB47" s="317"/>
      <c r="AC47" s="317"/>
      <c r="AD47" s="317"/>
      <c r="AE47" s="317"/>
      <c r="AF47" s="317"/>
      <c r="AG47" s="317"/>
      <c r="AH47" s="317"/>
      <c r="AI47" s="317"/>
      <c r="AJ47" s="317"/>
      <c r="AK47" s="317"/>
      <c r="AL47" s="317"/>
      <c r="AM47" s="317"/>
    </row>
    <row r="48" spans="1:39" s="314" customFormat="1" ht="12">
      <c r="A48" s="337" t="s">
        <v>883</v>
      </c>
      <c r="B48" s="337" t="s">
        <v>666</v>
      </c>
      <c r="C48" s="337"/>
      <c r="D48" s="337" t="s">
        <v>215</v>
      </c>
      <c r="E48" s="383"/>
      <c r="F48" s="383"/>
      <c r="G48" s="384"/>
      <c r="I48" s="337"/>
      <c r="J48" s="340"/>
      <c r="K48" s="341"/>
      <c r="M48" s="337"/>
      <c r="N48" s="353"/>
      <c r="P48" s="337">
        <v>1</v>
      </c>
      <c r="Q48" s="352">
        <v>112.5</v>
      </c>
      <c r="S48" s="337"/>
      <c r="T48" s="352"/>
      <c r="V48" s="349"/>
      <c r="W48" s="350"/>
      <c r="X48" s="338"/>
      <c r="Y48" s="338"/>
      <c r="Z48" s="338"/>
      <c r="AA48" s="316"/>
      <c r="AB48" s="317"/>
      <c r="AC48" s="317"/>
      <c r="AD48" s="317"/>
      <c r="AE48" s="317"/>
      <c r="AF48" s="317"/>
      <c r="AG48" s="317"/>
      <c r="AH48" s="317"/>
      <c r="AI48" s="317"/>
      <c r="AJ48" s="317"/>
      <c r="AK48" s="317"/>
      <c r="AL48" s="317"/>
      <c r="AM48" s="317"/>
    </row>
    <row r="49" spans="1:39" s="314" customFormat="1" ht="12">
      <c r="A49" s="337" t="s">
        <v>883</v>
      </c>
      <c r="B49" s="337" t="s">
        <v>893</v>
      </c>
      <c r="C49" s="337"/>
      <c r="D49" s="337" t="s">
        <v>227</v>
      </c>
      <c r="E49" s="383"/>
      <c r="F49" s="383"/>
      <c r="G49" s="384"/>
      <c r="I49" s="337"/>
      <c r="J49" s="340"/>
      <c r="K49" s="341"/>
      <c r="M49" s="337"/>
      <c r="N49" s="353"/>
      <c r="P49" s="337">
        <v>2</v>
      </c>
      <c r="Q49" s="352">
        <v>225</v>
      </c>
      <c r="S49" s="337">
        <v>1</v>
      </c>
      <c r="T49" s="352">
        <v>112.5</v>
      </c>
      <c r="V49" s="349"/>
      <c r="W49" s="350"/>
      <c r="X49" s="338"/>
      <c r="Y49" s="338"/>
      <c r="Z49" s="338"/>
      <c r="AA49" s="316"/>
      <c r="AB49" s="317"/>
      <c r="AC49" s="317"/>
      <c r="AD49" s="317"/>
      <c r="AE49" s="317"/>
      <c r="AF49" s="317"/>
      <c r="AG49" s="317"/>
      <c r="AH49" s="317"/>
      <c r="AI49" s="317"/>
      <c r="AJ49" s="317"/>
      <c r="AK49" s="317"/>
      <c r="AL49" s="317"/>
      <c r="AM49" s="317"/>
    </row>
    <row r="50" spans="1:39" s="314" customFormat="1" ht="12">
      <c r="A50" s="337" t="s">
        <v>883</v>
      </c>
      <c r="B50" s="337" t="s">
        <v>235</v>
      </c>
      <c r="C50" s="337"/>
      <c r="D50" s="337" t="s">
        <v>199</v>
      </c>
      <c r="E50" s="383"/>
      <c r="F50" s="383"/>
      <c r="G50" s="384"/>
      <c r="I50" s="337"/>
      <c r="J50" s="340"/>
      <c r="K50" s="341"/>
      <c r="M50" s="337"/>
      <c r="N50" s="353"/>
      <c r="P50" s="337">
        <v>1</v>
      </c>
      <c r="Q50" s="352">
        <v>112.5</v>
      </c>
      <c r="S50" s="337">
        <v>1</v>
      </c>
      <c r="T50" s="352">
        <v>225</v>
      </c>
      <c r="V50" s="349"/>
      <c r="W50" s="350"/>
      <c r="X50" s="338"/>
      <c r="Y50" s="338"/>
      <c r="Z50" s="338"/>
      <c r="AA50" s="316"/>
      <c r="AB50" s="317"/>
      <c r="AC50" s="317"/>
      <c r="AD50" s="317"/>
      <c r="AE50" s="317"/>
      <c r="AF50" s="317"/>
      <c r="AG50" s="317"/>
      <c r="AH50" s="317"/>
      <c r="AI50" s="317"/>
      <c r="AJ50" s="317"/>
      <c r="AK50" s="317"/>
      <c r="AL50" s="317"/>
      <c r="AM50" s="317"/>
    </row>
    <row r="51" spans="1:39" s="314" customFormat="1" ht="12">
      <c r="A51" s="337" t="s">
        <v>883</v>
      </c>
      <c r="B51" s="337" t="s">
        <v>236</v>
      </c>
      <c r="C51" s="337"/>
      <c r="D51" s="337" t="s">
        <v>68</v>
      </c>
      <c r="E51" s="383"/>
      <c r="F51" s="383"/>
      <c r="G51" s="384"/>
      <c r="I51" s="337"/>
      <c r="J51" s="340"/>
      <c r="K51" s="341"/>
      <c r="M51" s="337"/>
      <c r="N51" s="353"/>
      <c r="P51" s="337">
        <v>3</v>
      </c>
      <c r="Q51" s="352">
        <v>562.5</v>
      </c>
      <c r="S51" s="337">
        <v>2</v>
      </c>
      <c r="T51" s="352">
        <v>337.5</v>
      </c>
      <c r="V51" s="349"/>
      <c r="W51" s="350"/>
      <c r="X51" s="338"/>
      <c r="Y51" s="338"/>
      <c r="Z51" s="338"/>
      <c r="AA51" s="316"/>
      <c r="AB51" s="317"/>
      <c r="AC51" s="317"/>
      <c r="AD51" s="317"/>
      <c r="AE51" s="317"/>
      <c r="AF51" s="317"/>
      <c r="AG51" s="317"/>
      <c r="AH51" s="317"/>
      <c r="AI51" s="317"/>
      <c r="AJ51" s="317"/>
      <c r="AK51" s="317"/>
      <c r="AL51" s="317"/>
      <c r="AM51" s="317"/>
    </row>
    <row r="52" spans="1:39" s="314" customFormat="1" ht="12">
      <c r="A52" s="337" t="s">
        <v>883</v>
      </c>
      <c r="B52" s="337" t="s">
        <v>239</v>
      </c>
      <c r="C52" s="337"/>
      <c r="D52" s="337" t="s">
        <v>70</v>
      </c>
      <c r="E52" s="383"/>
      <c r="F52" s="383"/>
      <c r="G52" s="384"/>
      <c r="I52" s="337"/>
      <c r="J52" s="340"/>
      <c r="K52" s="341"/>
      <c r="M52" s="337"/>
      <c r="N52" s="353"/>
      <c r="P52" s="337">
        <v>1</v>
      </c>
      <c r="Q52" s="352">
        <v>112.5</v>
      </c>
      <c r="S52" s="337"/>
      <c r="T52" s="352"/>
      <c r="V52" s="349"/>
      <c r="W52" s="350"/>
      <c r="X52" s="338"/>
      <c r="Y52" s="338"/>
      <c r="Z52" s="338"/>
      <c r="AA52" s="316"/>
      <c r="AB52" s="317"/>
      <c r="AC52" s="317"/>
      <c r="AD52" s="317"/>
      <c r="AE52" s="317"/>
      <c r="AF52" s="317"/>
      <c r="AG52" s="317"/>
      <c r="AH52" s="317"/>
      <c r="AI52" s="317"/>
      <c r="AJ52" s="317"/>
      <c r="AK52" s="317"/>
      <c r="AL52" s="317"/>
      <c r="AM52" s="317"/>
    </row>
    <row r="53" spans="1:39" s="314" customFormat="1" ht="12">
      <c r="A53" s="337" t="s">
        <v>883</v>
      </c>
      <c r="B53" s="337" t="s">
        <v>240</v>
      </c>
      <c r="C53" s="337"/>
      <c r="D53" s="337" t="s">
        <v>61</v>
      </c>
      <c r="E53" s="383"/>
      <c r="F53" s="383"/>
      <c r="G53" s="384"/>
      <c r="I53" s="337"/>
      <c r="J53" s="340"/>
      <c r="K53" s="341"/>
      <c r="M53" s="337"/>
      <c r="N53" s="353"/>
      <c r="P53" s="337">
        <v>1</v>
      </c>
      <c r="Q53" s="352">
        <v>225</v>
      </c>
      <c r="S53" s="337">
        <v>2</v>
      </c>
      <c r="T53" s="352">
        <v>337.5</v>
      </c>
      <c r="V53" s="349"/>
      <c r="W53" s="350"/>
      <c r="X53" s="338"/>
      <c r="Y53" s="338"/>
      <c r="Z53" s="338"/>
      <c r="AA53" s="316"/>
      <c r="AB53" s="317"/>
      <c r="AC53" s="317"/>
      <c r="AD53" s="317"/>
      <c r="AE53" s="317"/>
      <c r="AF53" s="317"/>
      <c r="AG53" s="317"/>
      <c r="AH53" s="317"/>
      <c r="AI53" s="317"/>
      <c r="AJ53" s="317"/>
      <c r="AK53" s="317"/>
      <c r="AL53" s="317"/>
      <c r="AM53" s="317"/>
    </row>
    <row r="54" spans="1:39" s="314" customFormat="1" ht="12">
      <c r="A54" s="337" t="s">
        <v>883</v>
      </c>
      <c r="B54" s="337" t="s">
        <v>667</v>
      </c>
      <c r="C54" s="337"/>
      <c r="D54" s="337" t="s">
        <v>244</v>
      </c>
      <c r="E54" s="383"/>
      <c r="F54" s="383"/>
      <c r="G54" s="384"/>
      <c r="I54" s="337"/>
      <c r="J54" s="340"/>
      <c r="K54" s="341"/>
      <c r="M54" s="337"/>
      <c r="N54" s="353"/>
      <c r="P54" s="337">
        <v>1</v>
      </c>
      <c r="Q54" s="352">
        <v>112.5</v>
      </c>
      <c r="S54" s="337"/>
      <c r="T54" s="352"/>
      <c r="V54" s="349"/>
      <c r="W54" s="350"/>
      <c r="X54" s="338"/>
      <c r="Y54" s="338"/>
      <c r="Z54" s="338"/>
      <c r="AA54" s="316"/>
      <c r="AB54" s="317"/>
      <c r="AC54" s="317"/>
      <c r="AD54" s="317"/>
      <c r="AE54" s="317"/>
      <c r="AF54" s="317"/>
      <c r="AG54" s="317"/>
      <c r="AH54" s="317"/>
      <c r="AI54" s="317"/>
      <c r="AJ54" s="317"/>
      <c r="AK54" s="317"/>
      <c r="AL54" s="317"/>
      <c r="AM54" s="317"/>
    </row>
    <row r="55" spans="1:39" s="314" customFormat="1" ht="12">
      <c r="A55" s="337" t="s">
        <v>883</v>
      </c>
      <c r="B55" s="337" t="s">
        <v>248</v>
      </c>
      <c r="C55" s="337"/>
      <c r="D55" s="337" t="s">
        <v>110</v>
      </c>
      <c r="E55" s="383"/>
      <c r="F55" s="383"/>
      <c r="G55" s="384"/>
      <c r="I55" s="337"/>
      <c r="J55" s="340"/>
      <c r="K55" s="341"/>
      <c r="M55" s="337"/>
      <c r="N55" s="353"/>
      <c r="P55" s="337"/>
      <c r="Q55" s="352"/>
      <c r="S55" s="337">
        <v>1</v>
      </c>
      <c r="T55" s="352">
        <v>112.5</v>
      </c>
      <c r="V55" s="349"/>
      <c r="W55" s="350"/>
      <c r="X55" s="338"/>
      <c r="Y55" s="338"/>
      <c r="Z55" s="338"/>
      <c r="AA55" s="316"/>
      <c r="AB55" s="317"/>
      <c r="AC55" s="317"/>
      <c r="AD55" s="317"/>
      <c r="AE55" s="317"/>
      <c r="AF55" s="317"/>
      <c r="AG55" s="317"/>
      <c r="AH55" s="317"/>
      <c r="AI55" s="317"/>
      <c r="AJ55" s="317"/>
      <c r="AK55" s="317"/>
      <c r="AL55" s="317"/>
      <c r="AM55" s="317"/>
    </row>
    <row r="56" spans="1:39" s="314" customFormat="1" ht="12">
      <c r="A56" s="337" t="s">
        <v>883</v>
      </c>
      <c r="B56" s="337" t="s">
        <v>249</v>
      </c>
      <c r="C56" s="337"/>
      <c r="D56" s="337" t="s">
        <v>64</v>
      </c>
      <c r="E56" s="383"/>
      <c r="F56" s="383"/>
      <c r="G56" s="384"/>
      <c r="I56" s="337"/>
      <c r="J56" s="340"/>
      <c r="K56" s="341"/>
      <c r="M56" s="337"/>
      <c r="N56" s="353"/>
      <c r="P56" s="337">
        <v>3</v>
      </c>
      <c r="Q56" s="352">
        <v>337.5</v>
      </c>
      <c r="S56" s="337">
        <v>1</v>
      </c>
      <c r="T56" s="352">
        <v>225</v>
      </c>
      <c r="V56" s="349"/>
      <c r="W56" s="350"/>
      <c r="X56" s="338"/>
      <c r="Y56" s="338"/>
      <c r="Z56" s="338"/>
      <c r="AA56" s="316"/>
      <c r="AB56" s="317"/>
      <c r="AC56" s="317"/>
      <c r="AD56" s="317"/>
      <c r="AE56" s="317"/>
      <c r="AF56" s="317"/>
      <c r="AG56" s="317"/>
      <c r="AH56" s="317"/>
      <c r="AI56" s="317"/>
      <c r="AJ56" s="317"/>
      <c r="AK56" s="317"/>
      <c r="AL56" s="317"/>
      <c r="AM56" s="317"/>
    </row>
    <row r="57" spans="1:39" s="314" customFormat="1" ht="12">
      <c r="A57" s="337" t="s">
        <v>883</v>
      </c>
      <c r="B57" s="337" t="s">
        <v>267</v>
      </c>
      <c r="C57" s="337"/>
      <c r="D57" s="337" t="s">
        <v>55</v>
      </c>
      <c r="E57" s="383"/>
      <c r="F57" s="383"/>
      <c r="G57" s="384"/>
      <c r="I57" s="337"/>
      <c r="J57" s="340"/>
      <c r="K57" s="341"/>
      <c r="M57" s="337"/>
      <c r="N57" s="353"/>
      <c r="P57" s="337"/>
      <c r="Q57" s="352"/>
      <c r="S57" s="337">
        <v>1</v>
      </c>
      <c r="T57" s="352">
        <v>112.5</v>
      </c>
      <c r="V57" s="349"/>
      <c r="W57" s="350"/>
      <c r="X57" s="338"/>
      <c r="Y57" s="338"/>
      <c r="Z57" s="338"/>
      <c r="AA57" s="316"/>
      <c r="AB57" s="317"/>
      <c r="AC57" s="317"/>
      <c r="AD57" s="317"/>
      <c r="AE57" s="317"/>
      <c r="AF57" s="317"/>
      <c r="AG57" s="317"/>
      <c r="AH57" s="317"/>
      <c r="AI57" s="317"/>
      <c r="AJ57" s="317"/>
      <c r="AK57" s="317"/>
      <c r="AL57" s="317"/>
      <c r="AM57" s="317"/>
    </row>
    <row r="58" spans="1:39" s="314" customFormat="1" ht="12">
      <c r="A58" s="337" t="s">
        <v>883</v>
      </c>
      <c r="B58" s="337" t="s">
        <v>276</v>
      </c>
      <c r="C58" s="337"/>
      <c r="D58" s="337" t="s">
        <v>189</v>
      </c>
      <c r="E58" s="383"/>
      <c r="F58" s="383"/>
      <c r="G58" s="384"/>
      <c r="I58" s="337"/>
      <c r="J58" s="340"/>
      <c r="K58" s="341"/>
      <c r="M58" s="337"/>
      <c r="N58" s="353"/>
      <c r="P58" s="337">
        <v>2</v>
      </c>
      <c r="Q58" s="352">
        <v>337.5</v>
      </c>
      <c r="S58" s="337">
        <v>2</v>
      </c>
      <c r="T58" s="352">
        <v>337.5</v>
      </c>
      <c r="V58" s="349"/>
      <c r="W58" s="350"/>
      <c r="X58" s="338"/>
      <c r="Y58" s="338"/>
      <c r="Z58" s="338"/>
      <c r="AA58" s="316"/>
      <c r="AB58" s="317"/>
      <c r="AC58" s="317"/>
      <c r="AD58" s="317"/>
      <c r="AE58" s="317"/>
      <c r="AF58" s="317"/>
      <c r="AG58" s="317"/>
      <c r="AH58" s="317"/>
      <c r="AI58" s="317"/>
      <c r="AJ58" s="317"/>
      <c r="AK58" s="317"/>
      <c r="AL58" s="317"/>
      <c r="AM58" s="317"/>
    </row>
    <row r="59" spans="1:39" s="314" customFormat="1" ht="12">
      <c r="A59" s="337" t="s">
        <v>883</v>
      </c>
      <c r="B59" s="337" t="s">
        <v>894</v>
      </c>
      <c r="C59" s="337"/>
      <c r="D59" s="337" t="s">
        <v>56</v>
      </c>
      <c r="E59" s="383"/>
      <c r="F59" s="383"/>
      <c r="G59" s="384"/>
      <c r="I59" s="337"/>
      <c r="J59" s="340"/>
      <c r="K59" s="341"/>
      <c r="M59" s="337"/>
      <c r="N59" s="353"/>
      <c r="P59" s="337">
        <v>3</v>
      </c>
      <c r="Q59" s="352">
        <v>450</v>
      </c>
      <c r="S59" s="337">
        <v>2</v>
      </c>
      <c r="T59" s="352">
        <v>225</v>
      </c>
      <c r="V59" s="349"/>
      <c r="W59" s="350"/>
      <c r="X59" s="338"/>
      <c r="Y59" s="338"/>
      <c r="Z59" s="338"/>
      <c r="AA59" s="316"/>
      <c r="AB59" s="317"/>
      <c r="AC59" s="317"/>
      <c r="AD59" s="317"/>
      <c r="AE59" s="317"/>
      <c r="AF59" s="317"/>
      <c r="AG59" s="317"/>
      <c r="AH59" s="317"/>
      <c r="AI59" s="317"/>
      <c r="AJ59" s="317"/>
      <c r="AK59" s="317"/>
      <c r="AL59" s="317"/>
      <c r="AM59" s="317"/>
    </row>
    <row r="60" spans="1:39" s="314" customFormat="1" ht="12">
      <c r="A60" s="337" t="s">
        <v>883</v>
      </c>
      <c r="B60" s="337" t="s">
        <v>284</v>
      </c>
      <c r="C60" s="337"/>
      <c r="D60" s="337" t="s">
        <v>285</v>
      </c>
      <c r="E60" s="383"/>
      <c r="F60" s="383"/>
      <c r="G60" s="384"/>
      <c r="I60" s="337"/>
      <c r="J60" s="340"/>
      <c r="K60" s="341"/>
      <c r="M60" s="337"/>
      <c r="N60" s="353"/>
      <c r="P60" s="337">
        <v>1</v>
      </c>
      <c r="Q60" s="352">
        <v>112.5</v>
      </c>
      <c r="S60" s="337"/>
      <c r="T60" s="352"/>
      <c r="V60" s="349"/>
      <c r="W60" s="350"/>
      <c r="X60" s="338"/>
      <c r="Y60" s="338"/>
      <c r="Z60" s="338"/>
      <c r="AA60" s="316"/>
      <c r="AB60" s="317"/>
      <c r="AC60" s="317"/>
      <c r="AD60" s="317"/>
      <c r="AE60" s="317"/>
      <c r="AF60" s="317"/>
      <c r="AG60" s="317"/>
      <c r="AH60" s="317"/>
      <c r="AI60" s="317"/>
      <c r="AJ60" s="317"/>
      <c r="AK60" s="317"/>
      <c r="AL60" s="317"/>
      <c r="AM60" s="317"/>
    </row>
    <row r="61" spans="1:39" s="314" customFormat="1" ht="12">
      <c r="A61" s="337" t="s">
        <v>883</v>
      </c>
      <c r="B61" s="337" t="s">
        <v>286</v>
      </c>
      <c r="C61" s="337"/>
      <c r="D61" s="337" t="s">
        <v>287</v>
      </c>
      <c r="E61" s="383"/>
      <c r="F61" s="383"/>
      <c r="G61" s="384"/>
      <c r="I61" s="337"/>
      <c r="J61" s="340"/>
      <c r="K61" s="341"/>
      <c r="M61" s="337"/>
      <c r="N61" s="353"/>
      <c r="P61" s="337"/>
      <c r="Q61" s="352"/>
      <c r="S61" s="337">
        <v>1</v>
      </c>
      <c r="T61" s="352">
        <v>112.5</v>
      </c>
      <c r="V61" s="349"/>
      <c r="W61" s="350"/>
      <c r="X61" s="338"/>
      <c r="Y61" s="338"/>
      <c r="Z61" s="338"/>
      <c r="AA61" s="316"/>
      <c r="AB61" s="317"/>
      <c r="AC61" s="317"/>
      <c r="AD61" s="317"/>
      <c r="AE61" s="317"/>
      <c r="AF61" s="317"/>
      <c r="AG61" s="317"/>
      <c r="AH61" s="317"/>
      <c r="AI61" s="317"/>
      <c r="AJ61" s="317"/>
      <c r="AK61" s="317"/>
      <c r="AL61" s="317"/>
      <c r="AM61" s="317"/>
    </row>
    <row r="62" spans="1:39" s="314" customFormat="1" ht="12">
      <c r="A62" s="337" t="s">
        <v>883</v>
      </c>
      <c r="B62" s="337" t="s">
        <v>288</v>
      </c>
      <c r="C62" s="337"/>
      <c r="D62" s="337" t="s">
        <v>83</v>
      </c>
      <c r="E62" s="383"/>
      <c r="F62" s="383"/>
      <c r="G62" s="384"/>
      <c r="I62" s="337"/>
      <c r="J62" s="340"/>
      <c r="K62" s="341"/>
      <c r="M62" s="337"/>
      <c r="N62" s="353"/>
      <c r="P62" s="337">
        <v>2</v>
      </c>
      <c r="Q62" s="352">
        <v>450</v>
      </c>
      <c r="S62" s="337">
        <v>1</v>
      </c>
      <c r="T62" s="352">
        <v>112.5</v>
      </c>
      <c r="V62" s="349"/>
      <c r="W62" s="350"/>
      <c r="X62" s="338"/>
      <c r="Y62" s="338"/>
      <c r="Z62" s="338"/>
      <c r="AA62" s="316"/>
      <c r="AB62" s="317"/>
      <c r="AC62" s="317"/>
      <c r="AD62" s="317"/>
      <c r="AE62" s="317"/>
      <c r="AF62" s="317"/>
      <c r="AG62" s="317"/>
      <c r="AH62" s="317"/>
      <c r="AI62" s="317"/>
      <c r="AJ62" s="317"/>
      <c r="AK62" s="317"/>
      <c r="AL62" s="317"/>
      <c r="AM62" s="317"/>
    </row>
    <row r="63" spans="1:39" s="314" customFormat="1" ht="12">
      <c r="A63" s="337" t="s">
        <v>883</v>
      </c>
      <c r="B63" s="337" t="s">
        <v>295</v>
      </c>
      <c r="C63" s="337"/>
      <c r="D63" s="337" t="s">
        <v>296</v>
      </c>
      <c r="E63" s="383"/>
      <c r="F63" s="383"/>
      <c r="G63" s="384"/>
      <c r="I63" s="337"/>
      <c r="J63" s="340"/>
      <c r="K63" s="341"/>
      <c r="M63" s="337"/>
      <c r="N63" s="353"/>
      <c r="P63" s="337">
        <v>1</v>
      </c>
      <c r="Q63" s="352">
        <v>112.5</v>
      </c>
      <c r="S63" s="337"/>
      <c r="T63" s="352"/>
      <c r="V63" s="349"/>
      <c r="W63" s="350"/>
      <c r="X63" s="338"/>
      <c r="Y63" s="338"/>
      <c r="Z63" s="338"/>
      <c r="AA63" s="316"/>
      <c r="AB63" s="317"/>
      <c r="AC63" s="317"/>
      <c r="AD63" s="317"/>
      <c r="AE63" s="317"/>
      <c r="AF63" s="317"/>
      <c r="AG63" s="317"/>
      <c r="AH63" s="317"/>
      <c r="AI63" s="317"/>
      <c r="AJ63" s="317"/>
      <c r="AK63" s="317"/>
      <c r="AL63" s="317"/>
      <c r="AM63" s="317"/>
    </row>
    <row r="64" spans="1:39" s="314" customFormat="1" ht="12">
      <c r="A64" s="337" t="s">
        <v>883</v>
      </c>
      <c r="B64" s="337" t="s">
        <v>303</v>
      </c>
      <c r="C64" s="337"/>
      <c r="D64" s="337" t="s">
        <v>70</v>
      </c>
      <c r="E64" s="383"/>
      <c r="F64" s="383"/>
      <c r="G64" s="384"/>
      <c r="I64" s="337"/>
      <c r="J64" s="340"/>
      <c r="K64" s="341"/>
      <c r="M64" s="337"/>
      <c r="N64" s="353"/>
      <c r="P64" s="337">
        <v>3</v>
      </c>
      <c r="Q64" s="352">
        <v>337.5</v>
      </c>
      <c r="S64" s="337">
        <v>1</v>
      </c>
      <c r="T64" s="352">
        <v>225</v>
      </c>
      <c r="V64" s="349"/>
      <c r="W64" s="350"/>
      <c r="X64" s="338"/>
      <c r="Y64" s="338"/>
      <c r="Z64" s="338"/>
      <c r="AA64" s="316"/>
      <c r="AB64" s="317"/>
      <c r="AC64" s="317"/>
      <c r="AD64" s="317"/>
      <c r="AE64" s="317"/>
      <c r="AF64" s="317"/>
      <c r="AG64" s="317"/>
      <c r="AH64" s="317"/>
      <c r="AI64" s="317"/>
      <c r="AJ64" s="317"/>
      <c r="AK64" s="317"/>
      <c r="AL64" s="317"/>
      <c r="AM64" s="317"/>
    </row>
    <row r="65" spans="1:39" s="314" customFormat="1" ht="12">
      <c r="A65" s="337" t="s">
        <v>883</v>
      </c>
      <c r="B65" s="337" t="s">
        <v>306</v>
      </c>
      <c r="C65" s="337"/>
      <c r="D65" s="337" t="s">
        <v>274</v>
      </c>
      <c r="E65" s="383"/>
      <c r="F65" s="383"/>
      <c r="G65" s="384"/>
      <c r="I65" s="337"/>
      <c r="J65" s="340"/>
      <c r="K65" s="341"/>
      <c r="M65" s="337"/>
      <c r="N65" s="353"/>
      <c r="P65" s="337">
        <v>1</v>
      </c>
      <c r="Q65" s="352">
        <v>112.5</v>
      </c>
      <c r="S65" s="337"/>
      <c r="T65" s="352"/>
      <c r="V65" s="349"/>
      <c r="W65" s="350"/>
      <c r="X65" s="338"/>
      <c r="Y65" s="338"/>
      <c r="Z65" s="338"/>
      <c r="AA65" s="316"/>
      <c r="AB65" s="317"/>
      <c r="AC65" s="317"/>
      <c r="AD65" s="317"/>
      <c r="AE65" s="317"/>
      <c r="AF65" s="317"/>
      <c r="AG65" s="317"/>
      <c r="AH65" s="317"/>
      <c r="AI65" s="317"/>
      <c r="AJ65" s="317"/>
      <c r="AK65" s="317"/>
      <c r="AL65" s="317"/>
      <c r="AM65" s="317"/>
    </row>
    <row r="66" spans="1:39" s="314" customFormat="1" ht="12">
      <c r="A66" s="337" t="s">
        <v>883</v>
      </c>
      <c r="B66" s="337" t="s">
        <v>328</v>
      </c>
      <c r="C66" s="337"/>
      <c r="D66" s="337" t="s">
        <v>79</v>
      </c>
      <c r="E66" s="383"/>
      <c r="F66" s="383"/>
      <c r="G66" s="384"/>
      <c r="I66" s="337"/>
      <c r="J66" s="340"/>
      <c r="K66" s="341"/>
      <c r="M66" s="337"/>
      <c r="N66" s="353"/>
      <c r="P66" s="337"/>
      <c r="Q66" s="352"/>
      <c r="S66" s="337">
        <v>1</v>
      </c>
      <c r="T66" s="352">
        <v>112.5</v>
      </c>
      <c r="V66" s="349"/>
      <c r="W66" s="350"/>
      <c r="X66" s="338"/>
      <c r="Y66" s="338"/>
      <c r="Z66" s="338"/>
      <c r="AA66" s="316"/>
      <c r="AB66" s="317"/>
      <c r="AC66" s="317"/>
      <c r="AD66" s="317"/>
      <c r="AE66" s="317"/>
      <c r="AF66" s="317"/>
      <c r="AG66" s="317"/>
      <c r="AH66" s="317"/>
      <c r="AI66" s="317"/>
      <c r="AJ66" s="317"/>
      <c r="AK66" s="317"/>
      <c r="AL66" s="317"/>
      <c r="AM66" s="317"/>
    </row>
    <row r="67" spans="1:39" s="314" customFormat="1" ht="12">
      <c r="A67" s="337" t="s">
        <v>883</v>
      </c>
      <c r="B67" s="337" t="s">
        <v>343</v>
      </c>
      <c r="C67" s="337"/>
      <c r="D67" s="337" t="s">
        <v>163</v>
      </c>
      <c r="E67" s="383"/>
      <c r="F67" s="383"/>
      <c r="G67" s="384"/>
      <c r="I67" s="337"/>
      <c r="J67" s="340"/>
      <c r="K67" s="341"/>
      <c r="M67" s="337"/>
      <c r="N67" s="353"/>
      <c r="P67" s="337">
        <v>2</v>
      </c>
      <c r="Q67" s="352">
        <v>337.5</v>
      </c>
      <c r="S67" s="337"/>
      <c r="T67" s="352"/>
      <c r="V67" s="349"/>
      <c r="W67" s="350"/>
      <c r="X67" s="338"/>
      <c r="Y67" s="338"/>
      <c r="Z67" s="338"/>
      <c r="AA67" s="316"/>
      <c r="AB67" s="317"/>
      <c r="AC67" s="317"/>
      <c r="AD67" s="317"/>
      <c r="AE67" s="317"/>
      <c r="AF67" s="317"/>
      <c r="AG67" s="317"/>
      <c r="AH67" s="317"/>
      <c r="AI67" s="317"/>
      <c r="AJ67" s="317"/>
      <c r="AK67" s="317"/>
      <c r="AL67" s="317"/>
      <c r="AM67" s="317"/>
    </row>
    <row r="68" spans="1:39" s="314" customFormat="1" ht="12">
      <c r="A68" s="337" t="s">
        <v>883</v>
      </c>
      <c r="B68" s="337" t="s">
        <v>352</v>
      </c>
      <c r="C68" s="337"/>
      <c r="D68" s="337" t="s">
        <v>191</v>
      </c>
      <c r="E68" s="383"/>
      <c r="F68" s="383"/>
      <c r="G68" s="384"/>
      <c r="I68" s="337"/>
      <c r="J68" s="340"/>
      <c r="K68" s="341"/>
      <c r="M68" s="337"/>
      <c r="N68" s="353"/>
      <c r="P68" s="337">
        <v>9</v>
      </c>
      <c r="Q68" s="352">
        <v>1800</v>
      </c>
      <c r="S68" s="337">
        <v>3</v>
      </c>
      <c r="T68" s="352">
        <v>675</v>
      </c>
      <c r="V68" s="349"/>
      <c r="W68" s="350"/>
      <c r="X68" s="338"/>
      <c r="Y68" s="338"/>
      <c r="Z68" s="338"/>
      <c r="AA68" s="316"/>
      <c r="AB68" s="317"/>
      <c r="AC68" s="317"/>
      <c r="AD68" s="317"/>
      <c r="AE68" s="317"/>
      <c r="AF68" s="317"/>
      <c r="AG68" s="317"/>
      <c r="AH68" s="317"/>
      <c r="AI68" s="317"/>
      <c r="AJ68" s="317"/>
      <c r="AK68" s="317"/>
      <c r="AL68" s="317"/>
      <c r="AM68" s="317"/>
    </row>
    <row r="69" spans="1:39" s="314" customFormat="1" ht="12">
      <c r="A69" s="337" t="s">
        <v>883</v>
      </c>
      <c r="B69" s="337" t="s">
        <v>354</v>
      </c>
      <c r="C69" s="337"/>
      <c r="D69" s="337" t="s">
        <v>355</v>
      </c>
      <c r="E69" s="383"/>
      <c r="F69" s="383"/>
      <c r="G69" s="384"/>
      <c r="I69" s="337"/>
      <c r="J69" s="340"/>
      <c r="K69" s="341"/>
      <c r="M69" s="337"/>
      <c r="N69" s="353"/>
      <c r="P69" s="337">
        <v>2</v>
      </c>
      <c r="Q69" s="352">
        <v>337.5</v>
      </c>
      <c r="S69" s="337"/>
      <c r="T69" s="352"/>
      <c r="V69" s="349"/>
      <c r="W69" s="350"/>
      <c r="X69" s="338"/>
      <c r="Y69" s="338"/>
      <c r="Z69" s="338"/>
      <c r="AA69" s="316"/>
      <c r="AB69" s="317"/>
      <c r="AC69" s="317"/>
      <c r="AD69" s="317"/>
      <c r="AE69" s="317"/>
      <c r="AF69" s="317"/>
      <c r="AG69" s="317"/>
      <c r="AH69" s="317"/>
      <c r="AI69" s="317"/>
      <c r="AJ69" s="317"/>
      <c r="AK69" s="317"/>
      <c r="AL69" s="317"/>
      <c r="AM69" s="317"/>
    </row>
    <row r="70" spans="1:39" s="314" customFormat="1" ht="12">
      <c r="A70" s="337" t="s">
        <v>883</v>
      </c>
      <c r="B70" s="337" t="s">
        <v>674</v>
      </c>
      <c r="C70" s="337"/>
      <c r="D70" s="337" t="s">
        <v>323</v>
      </c>
      <c r="E70" s="383"/>
      <c r="F70" s="383"/>
      <c r="G70" s="384"/>
      <c r="I70" s="337"/>
      <c r="J70" s="340"/>
      <c r="K70" s="341"/>
      <c r="M70" s="337"/>
      <c r="N70" s="353"/>
      <c r="P70" s="337">
        <v>2</v>
      </c>
      <c r="Q70" s="352">
        <v>337.5</v>
      </c>
      <c r="S70" s="337"/>
      <c r="T70" s="352"/>
      <c r="V70" s="349"/>
      <c r="W70" s="350"/>
      <c r="X70" s="338"/>
      <c r="Y70" s="338"/>
      <c r="Z70" s="338"/>
      <c r="AA70" s="316"/>
      <c r="AB70" s="317"/>
      <c r="AC70" s="317"/>
      <c r="AD70" s="317"/>
      <c r="AE70" s="317"/>
      <c r="AF70" s="317"/>
      <c r="AG70" s="317"/>
      <c r="AH70" s="317"/>
      <c r="AI70" s="317"/>
      <c r="AJ70" s="317"/>
      <c r="AK70" s="317"/>
      <c r="AL70" s="317"/>
      <c r="AM70" s="317"/>
    </row>
    <row r="71" spans="1:39" s="314" customFormat="1" ht="12">
      <c r="A71" s="337" t="s">
        <v>883</v>
      </c>
      <c r="B71" s="337" t="s">
        <v>366</v>
      </c>
      <c r="C71" s="337"/>
      <c r="D71" s="337" t="s">
        <v>96</v>
      </c>
      <c r="E71" s="383"/>
      <c r="F71" s="383"/>
      <c r="G71" s="384"/>
      <c r="I71" s="337"/>
      <c r="J71" s="340"/>
      <c r="K71" s="341"/>
      <c r="M71" s="337"/>
      <c r="N71" s="353"/>
      <c r="P71" s="337">
        <v>3</v>
      </c>
      <c r="Q71" s="352">
        <v>450</v>
      </c>
      <c r="S71" s="337">
        <v>5</v>
      </c>
      <c r="T71" s="352">
        <v>675</v>
      </c>
      <c r="V71" s="349"/>
      <c r="W71" s="350"/>
      <c r="X71" s="338"/>
      <c r="Y71" s="338"/>
      <c r="Z71" s="338"/>
      <c r="AA71" s="316"/>
      <c r="AB71" s="317"/>
      <c r="AC71" s="317"/>
      <c r="AD71" s="317"/>
      <c r="AE71" s="317"/>
      <c r="AF71" s="317"/>
      <c r="AG71" s="317"/>
      <c r="AH71" s="317"/>
      <c r="AI71" s="317"/>
      <c r="AJ71" s="317"/>
      <c r="AK71" s="317"/>
      <c r="AL71" s="317"/>
      <c r="AM71" s="317"/>
    </row>
    <row r="72" spans="1:39" s="314" customFormat="1" ht="12">
      <c r="A72" s="337" t="s">
        <v>883</v>
      </c>
      <c r="B72" s="337" t="s">
        <v>368</v>
      </c>
      <c r="C72" s="337"/>
      <c r="D72" s="337" t="s">
        <v>369</v>
      </c>
      <c r="E72" s="383"/>
      <c r="F72" s="383"/>
      <c r="G72" s="384"/>
      <c r="I72" s="337"/>
      <c r="J72" s="340"/>
      <c r="K72" s="341"/>
      <c r="M72" s="337"/>
      <c r="N72" s="353"/>
      <c r="P72" s="337">
        <v>3</v>
      </c>
      <c r="Q72" s="352">
        <v>337.5</v>
      </c>
      <c r="S72" s="337"/>
      <c r="T72" s="352"/>
      <c r="V72" s="349"/>
      <c r="W72" s="350"/>
      <c r="X72" s="338"/>
      <c r="Y72" s="338"/>
      <c r="Z72" s="338"/>
      <c r="AA72" s="316"/>
      <c r="AB72" s="317"/>
      <c r="AC72" s="317"/>
      <c r="AD72" s="317"/>
      <c r="AE72" s="317"/>
      <c r="AF72" s="317"/>
      <c r="AG72" s="317"/>
      <c r="AH72" s="317"/>
      <c r="AI72" s="317"/>
      <c r="AJ72" s="317"/>
      <c r="AK72" s="317"/>
      <c r="AL72" s="317"/>
      <c r="AM72" s="317"/>
    </row>
    <row r="73" spans="1:39" s="314" customFormat="1" ht="12">
      <c r="A73" s="337" t="s">
        <v>883</v>
      </c>
      <c r="B73" s="337" t="s">
        <v>371</v>
      </c>
      <c r="C73" s="337"/>
      <c r="D73" s="337" t="s">
        <v>75</v>
      </c>
      <c r="E73" s="383"/>
      <c r="F73" s="383"/>
      <c r="G73" s="384"/>
      <c r="I73" s="337"/>
      <c r="J73" s="340"/>
      <c r="K73" s="341"/>
      <c r="M73" s="337"/>
      <c r="N73" s="353"/>
      <c r="P73" s="337">
        <v>1</v>
      </c>
      <c r="Q73" s="352">
        <v>225</v>
      </c>
      <c r="S73" s="337">
        <v>1</v>
      </c>
      <c r="T73" s="352">
        <v>225</v>
      </c>
      <c r="V73" s="349"/>
      <c r="W73" s="350"/>
      <c r="X73" s="338"/>
      <c r="Y73" s="338"/>
      <c r="Z73" s="338"/>
      <c r="AA73" s="316"/>
      <c r="AB73" s="317"/>
      <c r="AC73" s="317"/>
      <c r="AD73" s="317"/>
      <c r="AE73" s="317"/>
      <c r="AF73" s="317"/>
      <c r="AG73" s="317"/>
      <c r="AH73" s="317"/>
      <c r="AI73" s="317"/>
      <c r="AJ73" s="317"/>
      <c r="AK73" s="317"/>
      <c r="AL73" s="317"/>
      <c r="AM73" s="317"/>
    </row>
    <row r="74" spans="1:39" s="314" customFormat="1" ht="12">
      <c r="A74" s="337" t="s">
        <v>883</v>
      </c>
      <c r="B74" s="337" t="s">
        <v>895</v>
      </c>
      <c r="C74" s="337"/>
      <c r="D74" s="337" t="s">
        <v>175</v>
      </c>
      <c r="E74" s="383"/>
      <c r="F74" s="383"/>
      <c r="G74" s="384"/>
      <c r="I74" s="337"/>
      <c r="J74" s="340"/>
      <c r="K74" s="341"/>
      <c r="M74" s="337"/>
      <c r="N74" s="353"/>
      <c r="P74" s="337">
        <v>2</v>
      </c>
      <c r="Q74" s="352">
        <v>337.5</v>
      </c>
      <c r="S74" s="337"/>
      <c r="T74" s="352"/>
      <c r="V74" s="349"/>
      <c r="W74" s="350"/>
      <c r="X74" s="338"/>
      <c r="Y74" s="338"/>
      <c r="Z74" s="338"/>
      <c r="AA74" s="316"/>
      <c r="AB74" s="317"/>
      <c r="AC74" s="317"/>
      <c r="AD74" s="317"/>
      <c r="AE74" s="317"/>
      <c r="AF74" s="317"/>
      <c r="AG74" s="317"/>
      <c r="AH74" s="317"/>
      <c r="AI74" s="317"/>
      <c r="AJ74" s="317"/>
      <c r="AK74" s="317"/>
      <c r="AL74" s="317"/>
      <c r="AM74" s="317"/>
    </row>
    <row r="75" spans="1:39" s="314" customFormat="1" ht="12">
      <c r="A75" s="337" t="s">
        <v>883</v>
      </c>
      <c r="B75" s="337" t="s">
        <v>896</v>
      </c>
      <c r="C75" s="337"/>
      <c r="D75" s="337" t="s">
        <v>114</v>
      </c>
      <c r="E75" s="383"/>
      <c r="F75" s="383"/>
      <c r="G75" s="384"/>
      <c r="I75" s="337"/>
      <c r="J75" s="340"/>
      <c r="K75" s="341"/>
      <c r="M75" s="337"/>
      <c r="N75" s="353"/>
      <c r="P75" s="337"/>
      <c r="Q75" s="352"/>
      <c r="S75" s="337">
        <v>1</v>
      </c>
      <c r="T75" s="352">
        <v>112.5</v>
      </c>
      <c r="V75" s="349"/>
      <c r="W75" s="350"/>
      <c r="X75" s="338"/>
      <c r="Y75" s="338"/>
      <c r="Z75" s="338"/>
      <c r="AA75" s="316"/>
      <c r="AB75" s="317"/>
      <c r="AC75" s="317"/>
      <c r="AD75" s="317"/>
      <c r="AE75" s="317"/>
      <c r="AF75" s="317"/>
      <c r="AG75" s="317"/>
      <c r="AH75" s="317"/>
      <c r="AI75" s="317"/>
      <c r="AJ75" s="317"/>
      <c r="AK75" s="317"/>
      <c r="AL75" s="317"/>
      <c r="AM75" s="317"/>
    </row>
    <row r="76" spans="1:39" s="314" customFormat="1" ht="12">
      <c r="A76" s="337" t="s">
        <v>883</v>
      </c>
      <c r="B76" s="337" t="s">
        <v>381</v>
      </c>
      <c r="C76" s="337"/>
      <c r="D76" s="337" t="s">
        <v>110</v>
      </c>
      <c r="E76" s="383"/>
      <c r="F76" s="383"/>
      <c r="G76" s="384"/>
      <c r="I76" s="337"/>
      <c r="J76" s="340"/>
      <c r="K76" s="341"/>
      <c r="M76" s="337"/>
      <c r="N76" s="353"/>
      <c r="P76" s="337">
        <v>1</v>
      </c>
      <c r="Q76" s="352">
        <v>112.5</v>
      </c>
      <c r="S76" s="337">
        <v>2</v>
      </c>
      <c r="T76" s="352">
        <v>337.5</v>
      </c>
      <c r="V76" s="349"/>
      <c r="W76" s="350"/>
      <c r="X76" s="338"/>
      <c r="Y76" s="338"/>
      <c r="Z76" s="338"/>
      <c r="AA76" s="316"/>
      <c r="AB76" s="317"/>
      <c r="AC76" s="317"/>
      <c r="AD76" s="317"/>
      <c r="AE76" s="317"/>
      <c r="AF76" s="317"/>
      <c r="AG76" s="317"/>
      <c r="AH76" s="317"/>
      <c r="AI76" s="317"/>
      <c r="AJ76" s="317"/>
      <c r="AK76" s="317"/>
      <c r="AL76" s="317"/>
      <c r="AM76" s="317"/>
    </row>
    <row r="77" spans="1:39" s="314" customFormat="1" ht="12">
      <c r="A77" s="337" t="s">
        <v>883</v>
      </c>
      <c r="B77" s="337" t="s">
        <v>383</v>
      </c>
      <c r="C77" s="337"/>
      <c r="D77" s="337" t="s">
        <v>68</v>
      </c>
      <c r="E77" s="383"/>
      <c r="F77" s="383"/>
      <c r="G77" s="384"/>
      <c r="I77" s="337"/>
      <c r="J77" s="340"/>
      <c r="K77" s="341"/>
      <c r="M77" s="337"/>
      <c r="N77" s="353"/>
      <c r="P77" s="337">
        <v>1</v>
      </c>
      <c r="Q77" s="352">
        <v>112.5</v>
      </c>
      <c r="S77" s="337">
        <v>2</v>
      </c>
      <c r="T77" s="352">
        <v>337.5</v>
      </c>
      <c r="V77" s="349"/>
      <c r="W77" s="350"/>
      <c r="X77" s="338"/>
      <c r="Y77" s="338"/>
      <c r="Z77" s="338"/>
      <c r="AA77" s="316"/>
      <c r="AB77" s="317"/>
      <c r="AC77" s="317"/>
      <c r="AD77" s="317"/>
      <c r="AE77" s="317"/>
      <c r="AF77" s="317"/>
      <c r="AG77" s="317"/>
      <c r="AH77" s="317"/>
      <c r="AI77" s="317"/>
      <c r="AJ77" s="317"/>
      <c r="AK77" s="317"/>
      <c r="AL77" s="317"/>
      <c r="AM77" s="317"/>
    </row>
    <row r="78" spans="1:39" s="314" customFormat="1" ht="12">
      <c r="A78" s="337" t="s">
        <v>883</v>
      </c>
      <c r="B78" s="337" t="s">
        <v>386</v>
      </c>
      <c r="C78" s="337"/>
      <c r="D78" s="337" t="s">
        <v>163</v>
      </c>
      <c r="E78" s="383"/>
      <c r="F78" s="383"/>
      <c r="G78" s="384"/>
      <c r="I78" s="337"/>
      <c r="J78" s="340"/>
      <c r="K78" s="341"/>
      <c r="M78" s="337"/>
      <c r="N78" s="353"/>
      <c r="P78" s="337">
        <v>3</v>
      </c>
      <c r="Q78" s="352">
        <v>450</v>
      </c>
      <c r="S78" s="337">
        <v>3</v>
      </c>
      <c r="T78" s="352">
        <v>562.5</v>
      </c>
      <c r="V78" s="349"/>
      <c r="W78" s="350"/>
      <c r="X78" s="338"/>
      <c r="Y78" s="338"/>
      <c r="Z78" s="338"/>
      <c r="AA78" s="316"/>
      <c r="AB78" s="317"/>
      <c r="AC78" s="317"/>
      <c r="AD78" s="317"/>
      <c r="AE78" s="317"/>
      <c r="AF78" s="317"/>
      <c r="AG78" s="317"/>
      <c r="AH78" s="317"/>
      <c r="AI78" s="317"/>
      <c r="AJ78" s="317"/>
      <c r="AK78" s="317"/>
      <c r="AL78" s="317"/>
      <c r="AM78" s="317"/>
    </row>
    <row r="79" spans="1:39" s="314" customFormat="1" ht="12">
      <c r="A79" s="337" t="s">
        <v>883</v>
      </c>
      <c r="B79" s="337" t="s">
        <v>897</v>
      </c>
      <c r="C79" s="337"/>
      <c r="D79" s="337" t="s">
        <v>144</v>
      </c>
      <c r="E79" s="383"/>
      <c r="F79" s="383"/>
      <c r="G79" s="384"/>
      <c r="I79" s="337"/>
      <c r="J79" s="340"/>
      <c r="K79" s="341"/>
      <c r="M79" s="337"/>
      <c r="N79" s="353"/>
      <c r="P79" s="337"/>
      <c r="Q79" s="352"/>
      <c r="S79" s="337">
        <v>1</v>
      </c>
      <c r="T79" s="352">
        <v>112.5</v>
      </c>
      <c r="V79" s="349"/>
      <c r="W79" s="350"/>
      <c r="X79" s="338"/>
      <c r="Y79" s="338"/>
      <c r="Z79" s="338"/>
      <c r="AA79" s="316"/>
      <c r="AB79" s="317"/>
      <c r="AC79" s="317"/>
      <c r="AD79" s="317"/>
      <c r="AE79" s="317"/>
      <c r="AF79" s="317"/>
      <c r="AG79" s="317"/>
      <c r="AH79" s="317"/>
      <c r="AI79" s="317"/>
      <c r="AJ79" s="317"/>
      <c r="AK79" s="317"/>
      <c r="AL79" s="317"/>
      <c r="AM79" s="317"/>
    </row>
    <row r="80" spans="1:39" s="314" customFormat="1" ht="12">
      <c r="A80" s="337" t="s">
        <v>883</v>
      </c>
      <c r="B80" s="337" t="s">
        <v>898</v>
      </c>
      <c r="C80" s="337"/>
      <c r="D80" s="337" t="s">
        <v>144</v>
      </c>
      <c r="E80" s="383"/>
      <c r="F80" s="383"/>
      <c r="G80" s="384"/>
      <c r="I80" s="337"/>
      <c r="J80" s="340"/>
      <c r="K80" s="341"/>
      <c r="M80" s="337"/>
      <c r="N80" s="353"/>
      <c r="P80" s="337">
        <v>2</v>
      </c>
      <c r="Q80" s="352">
        <v>450</v>
      </c>
      <c r="S80" s="337"/>
      <c r="T80" s="352"/>
      <c r="V80" s="349"/>
      <c r="W80" s="350"/>
      <c r="X80" s="338"/>
      <c r="Y80" s="338"/>
      <c r="Z80" s="338"/>
      <c r="AA80" s="316"/>
      <c r="AB80" s="317"/>
      <c r="AC80" s="317"/>
      <c r="AD80" s="317"/>
      <c r="AE80" s="317"/>
      <c r="AF80" s="317"/>
      <c r="AG80" s="317"/>
      <c r="AH80" s="317"/>
      <c r="AI80" s="317"/>
      <c r="AJ80" s="317"/>
      <c r="AK80" s="317"/>
      <c r="AL80" s="317"/>
      <c r="AM80" s="317"/>
    </row>
    <row r="81" spans="1:39" s="314" customFormat="1" ht="12">
      <c r="A81" s="337" t="s">
        <v>883</v>
      </c>
      <c r="B81" s="337" t="s">
        <v>394</v>
      </c>
      <c r="C81" s="337"/>
      <c r="D81" s="337" t="s">
        <v>84</v>
      </c>
      <c r="E81" s="383"/>
      <c r="F81" s="383"/>
      <c r="G81" s="384"/>
      <c r="I81" s="337"/>
      <c r="J81" s="340"/>
      <c r="K81" s="341"/>
      <c r="M81" s="337"/>
      <c r="N81" s="353"/>
      <c r="P81" s="337">
        <v>2</v>
      </c>
      <c r="Q81" s="352">
        <v>450</v>
      </c>
      <c r="S81" s="337">
        <v>1</v>
      </c>
      <c r="T81" s="352">
        <v>225</v>
      </c>
      <c r="V81" s="349"/>
      <c r="W81" s="350"/>
      <c r="X81" s="338"/>
      <c r="Y81" s="338"/>
      <c r="Z81" s="338"/>
      <c r="AA81" s="316"/>
      <c r="AB81" s="317"/>
      <c r="AC81" s="317"/>
      <c r="AD81" s="317"/>
      <c r="AE81" s="317"/>
      <c r="AF81" s="317"/>
      <c r="AG81" s="317"/>
      <c r="AH81" s="317"/>
      <c r="AI81" s="317"/>
      <c r="AJ81" s="317"/>
      <c r="AK81" s="317"/>
      <c r="AL81" s="317"/>
      <c r="AM81" s="317"/>
    </row>
    <row r="82" spans="1:39" s="314" customFormat="1" ht="12">
      <c r="A82" s="337" t="s">
        <v>883</v>
      </c>
      <c r="B82" s="337" t="s">
        <v>398</v>
      </c>
      <c r="C82" s="337"/>
      <c r="D82" s="337" t="s">
        <v>310</v>
      </c>
      <c r="E82" s="383"/>
      <c r="F82" s="383"/>
      <c r="G82" s="384"/>
      <c r="I82" s="337"/>
      <c r="J82" s="340"/>
      <c r="K82" s="341"/>
      <c r="M82" s="337"/>
      <c r="N82" s="353"/>
      <c r="P82" s="337">
        <v>1</v>
      </c>
      <c r="Q82" s="352">
        <v>112.5</v>
      </c>
      <c r="S82" s="337">
        <v>2</v>
      </c>
      <c r="T82" s="352">
        <v>337.5</v>
      </c>
      <c r="V82" s="349"/>
      <c r="W82" s="350"/>
      <c r="X82" s="338"/>
      <c r="Y82" s="338"/>
      <c r="Z82" s="338"/>
      <c r="AA82" s="316"/>
      <c r="AB82" s="317"/>
      <c r="AC82" s="317"/>
      <c r="AD82" s="317"/>
      <c r="AE82" s="317"/>
      <c r="AF82" s="317"/>
      <c r="AG82" s="317"/>
      <c r="AH82" s="317"/>
      <c r="AI82" s="317"/>
      <c r="AJ82" s="317"/>
      <c r="AK82" s="317"/>
      <c r="AL82" s="317"/>
      <c r="AM82" s="317"/>
    </row>
    <row r="83" spans="1:39" s="314" customFormat="1" ht="12">
      <c r="A83" s="337" t="s">
        <v>883</v>
      </c>
      <c r="B83" s="337" t="s">
        <v>650</v>
      </c>
      <c r="C83" s="337"/>
      <c r="D83" s="337" t="s">
        <v>323</v>
      </c>
      <c r="E83" s="383"/>
      <c r="F83" s="383"/>
      <c r="G83" s="384"/>
      <c r="I83" s="337"/>
      <c r="J83" s="340"/>
      <c r="K83" s="341"/>
      <c r="M83" s="337"/>
      <c r="N83" s="353"/>
      <c r="P83" s="337">
        <v>1</v>
      </c>
      <c r="Q83" s="352">
        <v>112.5</v>
      </c>
      <c r="S83" s="337">
        <v>5</v>
      </c>
      <c r="T83" s="352">
        <v>562.5</v>
      </c>
      <c r="V83" s="349"/>
      <c r="W83" s="350"/>
      <c r="X83" s="338"/>
      <c r="Y83" s="338"/>
      <c r="Z83" s="338"/>
      <c r="AA83" s="316"/>
      <c r="AB83" s="317"/>
      <c r="AC83" s="317"/>
      <c r="AD83" s="317"/>
      <c r="AE83" s="317"/>
      <c r="AF83" s="317"/>
      <c r="AG83" s="317"/>
      <c r="AH83" s="317"/>
      <c r="AI83" s="317"/>
      <c r="AJ83" s="317"/>
      <c r="AK83" s="317"/>
      <c r="AL83" s="317"/>
      <c r="AM83" s="317"/>
    </row>
    <row r="84" spans="1:39" s="314" customFormat="1" ht="12">
      <c r="A84" s="337" t="s">
        <v>883</v>
      </c>
      <c r="B84" s="337" t="s">
        <v>403</v>
      </c>
      <c r="C84" s="337"/>
      <c r="D84" s="337" t="s">
        <v>274</v>
      </c>
      <c r="E84" s="383"/>
      <c r="F84" s="383"/>
      <c r="G84" s="384"/>
      <c r="I84" s="337"/>
      <c r="J84" s="340"/>
      <c r="K84" s="341"/>
      <c r="M84" s="337"/>
      <c r="N84" s="353"/>
      <c r="P84" s="337">
        <v>1</v>
      </c>
      <c r="Q84" s="352">
        <v>225</v>
      </c>
      <c r="S84" s="337"/>
      <c r="T84" s="352"/>
      <c r="V84" s="349"/>
      <c r="W84" s="350"/>
      <c r="X84" s="338"/>
      <c r="Y84" s="338"/>
      <c r="Z84" s="338"/>
      <c r="AA84" s="316"/>
      <c r="AB84" s="317"/>
      <c r="AC84" s="317"/>
      <c r="AD84" s="317"/>
      <c r="AE84" s="317"/>
      <c r="AF84" s="317"/>
      <c r="AG84" s="317"/>
      <c r="AH84" s="317"/>
      <c r="AI84" s="317"/>
      <c r="AJ84" s="317"/>
      <c r="AK84" s="317"/>
      <c r="AL84" s="317"/>
      <c r="AM84" s="317"/>
    </row>
    <row r="85" spans="1:39" s="314" customFormat="1" ht="12">
      <c r="A85" s="337" t="s">
        <v>883</v>
      </c>
      <c r="B85" s="337" t="s">
        <v>404</v>
      </c>
      <c r="C85" s="337"/>
      <c r="D85" s="337" t="s">
        <v>282</v>
      </c>
      <c r="E85" s="383"/>
      <c r="F85" s="383"/>
      <c r="G85" s="384"/>
      <c r="I85" s="337"/>
      <c r="J85" s="340"/>
      <c r="K85" s="341"/>
      <c r="M85" s="337"/>
      <c r="N85" s="353"/>
      <c r="P85" s="337">
        <v>1</v>
      </c>
      <c r="Q85" s="352">
        <v>112.5</v>
      </c>
      <c r="S85" s="337"/>
      <c r="T85" s="352"/>
      <c r="V85" s="349"/>
      <c r="W85" s="350"/>
      <c r="X85" s="338"/>
      <c r="Y85" s="338"/>
      <c r="Z85" s="338"/>
      <c r="AA85" s="316"/>
      <c r="AB85" s="317"/>
      <c r="AC85" s="317"/>
      <c r="AD85" s="317"/>
      <c r="AE85" s="317"/>
      <c r="AF85" s="317"/>
      <c r="AG85" s="317"/>
      <c r="AH85" s="317"/>
      <c r="AI85" s="317"/>
      <c r="AJ85" s="317"/>
      <c r="AK85" s="317"/>
      <c r="AL85" s="317"/>
      <c r="AM85" s="317"/>
    </row>
    <row r="86" spans="1:39" s="314" customFormat="1" ht="12">
      <c r="A86" s="337" t="s">
        <v>883</v>
      </c>
      <c r="B86" s="337" t="s">
        <v>412</v>
      </c>
      <c r="C86" s="337"/>
      <c r="D86" s="337" t="s">
        <v>55</v>
      </c>
      <c r="E86" s="383"/>
      <c r="F86" s="383"/>
      <c r="G86" s="384"/>
      <c r="I86" s="337"/>
      <c r="J86" s="340"/>
      <c r="K86" s="341"/>
      <c r="M86" s="337"/>
      <c r="N86" s="353"/>
      <c r="P86" s="337">
        <v>1</v>
      </c>
      <c r="Q86" s="352">
        <v>112.5</v>
      </c>
      <c r="S86" s="337"/>
      <c r="T86" s="352"/>
      <c r="V86" s="349"/>
      <c r="W86" s="350"/>
      <c r="X86" s="338"/>
      <c r="Y86" s="338"/>
      <c r="Z86" s="338"/>
      <c r="AA86" s="316"/>
      <c r="AB86" s="317"/>
      <c r="AC86" s="317"/>
      <c r="AD86" s="317"/>
      <c r="AE86" s="317"/>
      <c r="AF86" s="317"/>
      <c r="AG86" s="317"/>
      <c r="AH86" s="317"/>
      <c r="AI86" s="317"/>
      <c r="AJ86" s="317"/>
      <c r="AK86" s="317"/>
      <c r="AL86" s="317"/>
      <c r="AM86" s="317"/>
    </row>
    <row r="87" spans="1:39" s="314" customFormat="1" ht="12">
      <c r="A87" s="337" t="s">
        <v>883</v>
      </c>
      <c r="B87" s="337" t="s">
        <v>414</v>
      </c>
      <c r="C87" s="337"/>
      <c r="D87" s="337" t="s">
        <v>156</v>
      </c>
      <c r="E87" s="383"/>
      <c r="F87" s="383"/>
      <c r="G87" s="384"/>
      <c r="I87" s="337"/>
      <c r="J87" s="340"/>
      <c r="K87" s="341"/>
      <c r="M87" s="337"/>
      <c r="N87" s="353"/>
      <c r="P87" s="337">
        <v>1</v>
      </c>
      <c r="Q87" s="352">
        <v>225</v>
      </c>
      <c r="S87" s="337">
        <v>1</v>
      </c>
      <c r="T87" s="352">
        <v>225</v>
      </c>
      <c r="V87" s="349"/>
      <c r="W87" s="350"/>
      <c r="X87" s="338"/>
      <c r="Y87" s="338"/>
      <c r="Z87" s="338"/>
      <c r="AA87" s="316"/>
      <c r="AB87" s="317"/>
      <c r="AC87" s="317"/>
      <c r="AD87" s="317"/>
      <c r="AE87" s="317"/>
      <c r="AF87" s="317"/>
      <c r="AG87" s="317"/>
      <c r="AH87" s="317"/>
      <c r="AI87" s="317"/>
      <c r="AJ87" s="317"/>
      <c r="AK87" s="317"/>
      <c r="AL87" s="317"/>
      <c r="AM87" s="317"/>
    </row>
    <row r="88" spans="1:39" s="314" customFormat="1" ht="12">
      <c r="A88" s="337" t="s">
        <v>883</v>
      </c>
      <c r="B88" s="337" t="s">
        <v>416</v>
      </c>
      <c r="C88" s="337"/>
      <c r="D88" s="337" t="s">
        <v>356</v>
      </c>
      <c r="E88" s="383"/>
      <c r="F88" s="383"/>
      <c r="G88" s="384"/>
      <c r="I88" s="337"/>
      <c r="J88" s="340"/>
      <c r="K88" s="341"/>
      <c r="M88" s="337"/>
      <c r="N88" s="353"/>
      <c r="P88" s="337">
        <v>1</v>
      </c>
      <c r="Q88" s="352">
        <v>225</v>
      </c>
      <c r="S88" s="337"/>
      <c r="T88" s="352"/>
      <c r="V88" s="349"/>
      <c r="W88" s="350"/>
      <c r="X88" s="338"/>
      <c r="Y88" s="338"/>
      <c r="Z88" s="338"/>
      <c r="AA88" s="316"/>
      <c r="AB88" s="317"/>
      <c r="AC88" s="317"/>
      <c r="AD88" s="317"/>
      <c r="AE88" s="317"/>
      <c r="AF88" s="317"/>
      <c r="AG88" s="317"/>
      <c r="AH88" s="317"/>
      <c r="AI88" s="317"/>
      <c r="AJ88" s="317"/>
      <c r="AK88" s="317"/>
      <c r="AL88" s="317"/>
      <c r="AM88" s="317"/>
    </row>
    <row r="89" spans="1:39" s="314" customFormat="1" ht="12">
      <c r="A89" s="337" t="s">
        <v>883</v>
      </c>
      <c r="B89" s="337" t="s">
        <v>420</v>
      </c>
      <c r="C89" s="337"/>
      <c r="D89" s="337" t="s">
        <v>376</v>
      </c>
      <c r="E89" s="383"/>
      <c r="F89" s="383"/>
      <c r="G89" s="384"/>
      <c r="I89" s="337"/>
      <c r="J89" s="340"/>
      <c r="K89" s="341"/>
      <c r="M89" s="337"/>
      <c r="N89" s="353"/>
      <c r="P89" s="337">
        <v>2</v>
      </c>
      <c r="Q89" s="352">
        <v>337.5</v>
      </c>
      <c r="S89" s="337"/>
      <c r="T89" s="352"/>
      <c r="V89" s="349"/>
      <c r="W89" s="350"/>
      <c r="X89" s="338"/>
      <c r="Y89" s="338"/>
      <c r="Z89" s="338"/>
      <c r="AA89" s="316"/>
      <c r="AB89" s="317"/>
      <c r="AC89" s="317"/>
      <c r="AD89" s="317"/>
      <c r="AE89" s="317"/>
      <c r="AF89" s="317"/>
      <c r="AG89" s="317"/>
      <c r="AH89" s="317"/>
      <c r="AI89" s="317"/>
      <c r="AJ89" s="317"/>
      <c r="AK89" s="317"/>
      <c r="AL89" s="317"/>
      <c r="AM89" s="317"/>
    </row>
    <row r="90" spans="1:39" s="314" customFormat="1" ht="12">
      <c r="A90" s="337" t="s">
        <v>883</v>
      </c>
      <c r="B90" s="337" t="s">
        <v>429</v>
      </c>
      <c r="C90" s="337"/>
      <c r="D90" s="337" t="s">
        <v>323</v>
      </c>
      <c r="E90" s="383"/>
      <c r="F90" s="383"/>
      <c r="G90" s="384"/>
      <c r="I90" s="337"/>
      <c r="J90" s="340"/>
      <c r="K90" s="341"/>
      <c r="M90" s="337"/>
      <c r="N90" s="353"/>
      <c r="P90" s="337">
        <v>1</v>
      </c>
      <c r="Q90" s="352">
        <v>112.5</v>
      </c>
      <c r="S90" s="337"/>
      <c r="T90" s="352"/>
      <c r="V90" s="349"/>
      <c r="W90" s="350"/>
      <c r="X90" s="338"/>
      <c r="Y90" s="338"/>
      <c r="Z90" s="338"/>
      <c r="AA90" s="316"/>
      <c r="AB90" s="317"/>
      <c r="AC90" s="317"/>
      <c r="AD90" s="317"/>
      <c r="AE90" s="317"/>
      <c r="AF90" s="317"/>
      <c r="AG90" s="317"/>
      <c r="AH90" s="317"/>
      <c r="AI90" s="317"/>
      <c r="AJ90" s="317"/>
      <c r="AK90" s="317"/>
      <c r="AL90" s="317"/>
      <c r="AM90" s="317"/>
    </row>
    <row r="91" spans="1:39" s="314" customFormat="1" ht="12">
      <c r="A91" s="337" t="s">
        <v>883</v>
      </c>
      <c r="B91" s="337" t="s">
        <v>899</v>
      </c>
      <c r="C91" s="337"/>
      <c r="D91" s="337" t="s">
        <v>432</v>
      </c>
      <c r="E91" s="383"/>
      <c r="F91" s="383"/>
      <c r="G91" s="384"/>
      <c r="I91" s="337"/>
      <c r="J91" s="340"/>
      <c r="K91" s="341"/>
      <c r="M91" s="337"/>
      <c r="N91" s="353"/>
      <c r="P91" s="337">
        <v>1</v>
      </c>
      <c r="Q91" s="352">
        <v>225</v>
      </c>
      <c r="S91" s="337">
        <v>1</v>
      </c>
      <c r="T91" s="352">
        <v>112.5</v>
      </c>
      <c r="V91" s="349"/>
      <c r="W91" s="350"/>
      <c r="X91" s="338"/>
      <c r="Y91" s="338"/>
      <c r="Z91" s="338"/>
      <c r="AA91" s="316"/>
      <c r="AB91" s="317"/>
      <c r="AC91" s="317"/>
      <c r="AD91" s="317"/>
      <c r="AE91" s="317"/>
      <c r="AF91" s="317"/>
      <c r="AG91" s="317"/>
      <c r="AH91" s="317"/>
      <c r="AI91" s="317"/>
      <c r="AJ91" s="317"/>
      <c r="AK91" s="317"/>
      <c r="AL91" s="317"/>
      <c r="AM91" s="317"/>
    </row>
    <row r="92" spans="1:39" s="314" customFormat="1" ht="12">
      <c r="A92" s="337" t="s">
        <v>883</v>
      </c>
      <c r="B92" s="337" t="s">
        <v>436</v>
      </c>
      <c r="C92" s="337"/>
      <c r="D92" s="337" t="s">
        <v>165</v>
      </c>
      <c r="E92" s="383"/>
      <c r="F92" s="383"/>
      <c r="G92" s="384"/>
      <c r="I92" s="337"/>
      <c r="J92" s="340"/>
      <c r="K92" s="341"/>
      <c r="M92" s="337"/>
      <c r="N92" s="353"/>
      <c r="P92" s="337">
        <v>2</v>
      </c>
      <c r="Q92" s="352">
        <v>450</v>
      </c>
      <c r="S92" s="337">
        <v>1</v>
      </c>
      <c r="T92" s="352">
        <v>225</v>
      </c>
      <c r="V92" s="349"/>
      <c r="W92" s="350"/>
      <c r="X92" s="338"/>
      <c r="Y92" s="338"/>
      <c r="Z92" s="338"/>
      <c r="AA92" s="316"/>
      <c r="AB92" s="317"/>
      <c r="AC92" s="317"/>
      <c r="AD92" s="317"/>
      <c r="AE92" s="317"/>
      <c r="AF92" s="317"/>
      <c r="AG92" s="317"/>
      <c r="AH92" s="317"/>
      <c r="AI92" s="317"/>
      <c r="AJ92" s="317"/>
      <c r="AK92" s="317"/>
      <c r="AL92" s="317"/>
      <c r="AM92" s="317"/>
    </row>
    <row r="93" spans="1:39" s="314" customFormat="1" ht="12">
      <c r="A93" s="337" t="s">
        <v>883</v>
      </c>
      <c r="B93" s="337" t="s">
        <v>437</v>
      </c>
      <c r="C93" s="337"/>
      <c r="D93" s="337" t="s">
        <v>438</v>
      </c>
      <c r="E93" s="383"/>
      <c r="F93" s="383"/>
      <c r="G93" s="384"/>
      <c r="I93" s="337"/>
      <c r="J93" s="340"/>
      <c r="K93" s="341"/>
      <c r="M93" s="337"/>
      <c r="N93" s="353"/>
      <c r="P93" s="337">
        <v>2</v>
      </c>
      <c r="Q93" s="352">
        <v>450</v>
      </c>
      <c r="S93" s="337">
        <v>1</v>
      </c>
      <c r="T93" s="352">
        <v>225</v>
      </c>
      <c r="V93" s="349"/>
      <c r="W93" s="350"/>
      <c r="X93" s="338"/>
      <c r="Y93" s="338"/>
      <c r="Z93" s="338"/>
      <c r="AA93" s="316"/>
      <c r="AB93" s="317"/>
      <c r="AC93" s="317"/>
      <c r="AD93" s="317"/>
      <c r="AE93" s="317"/>
      <c r="AF93" s="317"/>
      <c r="AG93" s="317"/>
      <c r="AH93" s="317"/>
      <c r="AI93" s="317"/>
      <c r="AJ93" s="317"/>
      <c r="AK93" s="317"/>
      <c r="AL93" s="317"/>
      <c r="AM93" s="317"/>
    </row>
    <row r="94" spans="1:39" s="314" customFormat="1" ht="12">
      <c r="A94" s="337" t="s">
        <v>883</v>
      </c>
      <c r="B94" s="337" t="s">
        <v>441</v>
      </c>
      <c r="C94" s="337"/>
      <c r="D94" s="337" t="s">
        <v>117</v>
      </c>
      <c r="E94" s="383"/>
      <c r="F94" s="383"/>
      <c r="G94" s="384"/>
      <c r="I94" s="337"/>
      <c r="J94" s="340"/>
      <c r="K94" s="341"/>
      <c r="M94" s="337"/>
      <c r="N94" s="353"/>
      <c r="P94" s="337">
        <v>1</v>
      </c>
      <c r="Q94" s="352">
        <v>51.27</v>
      </c>
      <c r="S94" s="337"/>
      <c r="T94" s="352"/>
      <c r="V94" s="349"/>
      <c r="W94" s="350"/>
      <c r="X94" s="338"/>
      <c r="Y94" s="338"/>
      <c r="Z94" s="338"/>
      <c r="AA94" s="316"/>
      <c r="AB94" s="317"/>
      <c r="AC94" s="317"/>
      <c r="AD94" s="317"/>
      <c r="AE94" s="317"/>
      <c r="AF94" s="317"/>
      <c r="AG94" s="317"/>
      <c r="AH94" s="317"/>
      <c r="AI94" s="317"/>
      <c r="AJ94" s="317"/>
      <c r="AK94" s="317"/>
      <c r="AL94" s="317"/>
      <c r="AM94" s="317"/>
    </row>
    <row r="95" spans="1:39" s="314" customFormat="1" ht="12">
      <c r="A95" s="337" t="s">
        <v>883</v>
      </c>
      <c r="B95" s="337" t="s">
        <v>446</v>
      </c>
      <c r="C95" s="337"/>
      <c r="D95" s="337" t="s">
        <v>191</v>
      </c>
      <c r="E95" s="383"/>
      <c r="F95" s="383"/>
      <c r="G95" s="384"/>
      <c r="I95" s="337"/>
      <c r="J95" s="340"/>
      <c r="K95" s="341"/>
      <c r="M95" s="337"/>
      <c r="N95" s="353"/>
      <c r="P95" s="337">
        <v>1</v>
      </c>
      <c r="Q95" s="352">
        <v>112.5</v>
      </c>
      <c r="S95" s="337">
        <v>3</v>
      </c>
      <c r="T95" s="352">
        <v>337.5</v>
      </c>
      <c r="V95" s="349"/>
      <c r="W95" s="350"/>
      <c r="X95" s="338"/>
      <c r="Y95" s="338"/>
      <c r="Z95" s="338"/>
      <c r="AA95" s="316"/>
      <c r="AB95" s="317"/>
      <c r="AC95" s="317"/>
      <c r="AD95" s="317"/>
      <c r="AE95" s="317"/>
      <c r="AF95" s="317"/>
      <c r="AG95" s="317"/>
      <c r="AH95" s="317"/>
      <c r="AI95" s="317"/>
      <c r="AJ95" s="317"/>
      <c r="AK95" s="317"/>
      <c r="AL95" s="317"/>
      <c r="AM95" s="317"/>
    </row>
    <row r="96" spans="1:39" s="314" customFormat="1" ht="12">
      <c r="A96" s="337" t="s">
        <v>883</v>
      </c>
      <c r="B96" s="337" t="s">
        <v>449</v>
      </c>
      <c r="C96" s="337"/>
      <c r="D96" s="337" t="s">
        <v>450</v>
      </c>
      <c r="E96" s="383"/>
      <c r="F96" s="383"/>
      <c r="G96" s="384"/>
      <c r="I96" s="337"/>
      <c r="J96" s="340"/>
      <c r="K96" s="341"/>
      <c r="M96" s="337"/>
      <c r="N96" s="353"/>
      <c r="P96" s="337">
        <v>1</v>
      </c>
      <c r="Q96" s="352">
        <v>112.5</v>
      </c>
      <c r="S96" s="337"/>
      <c r="T96" s="352"/>
      <c r="V96" s="349"/>
      <c r="W96" s="350"/>
      <c r="X96" s="338"/>
      <c r="Y96" s="338"/>
      <c r="Z96" s="338"/>
      <c r="AA96" s="316"/>
      <c r="AB96" s="317"/>
      <c r="AC96" s="317"/>
      <c r="AD96" s="317"/>
      <c r="AE96" s="317"/>
      <c r="AF96" s="317"/>
      <c r="AG96" s="317"/>
      <c r="AH96" s="317"/>
      <c r="AI96" s="317"/>
      <c r="AJ96" s="317"/>
      <c r="AK96" s="317"/>
      <c r="AL96" s="317"/>
      <c r="AM96" s="317"/>
    </row>
    <row r="97" spans="1:39" s="314" customFormat="1" ht="12">
      <c r="A97" s="337" t="s">
        <v>883</v>
      </c>
      <c r="B97" s="337" t="s">
        <v>900</v>
      </c>
      <c r="C97" s="337"/>
      <c r="D97" s="337" t="s">
        <v>91</v>
      </c>
      <c r="E97" s="383"/>
      <c r="F97" s="383"/>
      <c r="G97" s="384"/>
      <c r="I97" s="337"/>
      <c r="J97" s="340"/>
      <c r="K97" s="341"/>
      <c r="M97" s="337"/>
      <c r="N97" s="353"/>
      <c r="P97" s="337">
        <v>2</v>
      </c>
      <c r="Q97" s="352">
        <v>337.5</v>
      </c>
      <c r="S97" s="337">
        <v>2</v>
      </c>
      <c r="T97" s="352">
        <v>450</v>
      </c>
      <c r="V97" s="349"/>
      <c r="W97" s="350"/>
      <c r="X97" s="338"/>
      <c r="Y97" s="338"/>
      <c r="Z97" s="338"/>
      <c r="AA97" s="316"/>
      <c r="AB97" s="317"/>
      <c r="AC97" s="317"/>
      <c r="AD97" s="317"/>
      <c r="AE97" s="317"/>
      <c r="AF97" s="317"/>
      <c r="AG97" s="317"/>
      <c r="AH97" s="317"/>
      <c r="AI97" s="317"/>
      <c r="AJ97" s="317"/>
      <c r="AK97" s="317"/>
      <c r="AL97" s="317"/>
      <c r="AM97" s="317"/>
    </row>
    <row r="98" spans="1:39" s="314" customFormat="1" ht="12">
      <c r="A98" s="337" t="s">
        <v>883</v>
      </c>
      <c r="B98" s="337" t="s">
        <v>457</v>
      </c>
      <c r="C98" s="337"/>
      <c r="D98" s="337" t="s">
        <v>458</v>
      </c>
      <c r="E98" s="383"/>
      <c r="F98" s="383"/>
      <c r="G98" s="384"/>
      <c r="I98" s="337"/>
      <c r="J98" s="340"/>
      <c r="K98" s="341"/>
      <c r="M98" s="337"/>
      <c r="N98" s="353"/>
      <c r="P98" s="337">
        <v>1</v>
      </c>
      <c r="Q98" s="352">
        <v>112.5</v>
      </c>
      <c r="S98" s="337">
        <v>1</v>
      </c>
      <c r="T98" s="352">
        <v>225</v>
      </c>
      <c r="V98" s="349"/>
      <c r="W98" s="350"/>
      <c r="X98" s="338"/>
      <c r="Y98" s="338"/>
      <c r="Z98" s="338"/>
      <c r="AA98" s="316"/>
      <c r="AB98" s="317"/>
      <c r="AC98" s="317"/>
      <c r="AD98" s="317"/>
      <c r="AE98" s="317"/>
      <c r="AF98" s="317"/>
      <c r="AG98" s="317"/>
      <c r="AH98" s="317"/>
      <c r="AI98" s="317"/>
      <c r="AJ98" s="317"/>
      <c r="AK98" s="317"/>
      <c r="AL98" s="317"/>
      <c r="AM98" s="317"/>
    </row>
    <row r="99" spans="1:39" s="314" customFormat="1" ht="12">
      <c r="A99" s="337" t="s">
        <v>883</v>
      </c>
      <c r="B99" s="337" t="s">
        <v>459</v>
      </c>
      <c r="C99" s="337"/>
      <c r="D99" s="337" t="s">
        <v>124</v>
      </c>
      <c r="E99" s="383"/>
      <c r="F99" s="383"/>
      <c r="G99" s="384"/>
      <c r="I99" s="337"/>
      <c r="J99" s="340"/>
      <c r="K99" s="341"/>
      <c r="M99" s="337"/>
      <c r="N99" s="353"/>
      <c r="P99" s="337">
        <v>1</v>
      </c>
      <c r="Q99" s="352">
        <v>112.5</v>
      </c>
      <c r="S99" s="337"/>
      <c r="T99" s="352"/>
      <c r="V99" s="349"/>
      <c r="W99" s="350"/>
      <c r="X99" s="338"/>
      <c r="Y99" s="338"/>
      <c r="Z99" s="338"/>
      <c r="AA99" s="316"/>
      <c r="AB99" s="317"/>
      <c r="AC99" s="317"/>
      <c r="AD99" s="317"/>
      <c r="AE99" s="317"/>
      <c r="AF99" s="317"/>
      <c r="AG99" s="317"/>
      <c r="AH99" s="317"/>
      <c r="AI99" s="317"/>
      <c r="AJ99" s="317"/>
      <c r="AK99" s="317"/>
      <c r="AL99" s="317"/>
      <c r="AM99" s="317"/>
    </row>
    <row r="100" spans="1:39" s="314" customFormat="1" ht="12">
      <c r="A100" s="337" t="s">
        <v>883</v>
      </c>
      <c r="B100" s="337" t="s">
        <v>901</v>
      </c>
      <c r="C100" s="337"/>
      <c r="D100" s="337" t="s">
        <v>462</v>
      </c>
      <c r="E100" s="383"/>
      <c r="F100" s="383"/>
      <c r="G100" s="384"/>
      <c r="I100" s="337"/>
      <c r="J100" s="340"/>
      <c r="K100" s="341"/>
      <c r="M100" s="337"/>
      <c r="N100" s="353"/>
      <c r="P100" s="337"/>
      <c r="Q100" s="352"/>
      <c r="S100" s="337">
        <v>1</v>
      </c>
      <c r="T100" s="352">
        <v>225</v>
      </c>
      <c r="V100" s="349"/>
      <c r="W100" s="350"/>
      <c r="X100" s="338"/>
      <c r="Y100" s="338"/>
      <c r="Z100" s="338"/>
      <c r="AA100" s="316"/>
      <c r="AB100" s="317"/>
      <c r="AC100" s="317"/>
      <c r="AD100" s="317"/>
      <c r="AE100" s="317"/>
      <c r="AF100" s="317"/>
      <c r="AG100" s="317"/>
      <c r="AH100" s="317"/>
      <c r="AI100" s="317"/>
      <c r="AJ100" s="317"/>
      <c r="AK100" s="317"/>
      <c r="AL100" s="317"/>
      <c r="AM100" s="317"/>
    </row>
    <row r="101" spans="1:39" s="314" customFormat="1" ht="12">
      <c r="A101" s="337" t="s">
        <v>883</v>
      </c>
      <c r="B101" s="337" t="s">
        <v>469</v>
      </c>
      <c r="C101" s="337"/>
      <c r="D101" s="337" t="s">
        <v>234</v>
      </c>
      <c r="E101" s="383"/>
      <c r="F101" s="383"/>
      <c r="G101" s="384"/>
      <c r="I101" s="337"/>
      <c r="J101" s="340"/>
      <c r="K101" s="341"/>
      <c r="M101" s="337"/>
      <c r="N101" s="353"/>
      <c r="P101" s="337">
        <v>1</v>
      </c>
      <c r="Q101" s="352">
        <v>112.5</v>
      </c>
      <c r="S101" s="337"/>
      <c r="T101" s="352"/>
      <c r="V101" s="349"/>
      <c r="W101" s="350"/>
      <c r="X101" s="338"/>
      <c r="Y101" s="338"/>
      <c r="Z101" s="338"/>
      <c r="AA101" s="316"/>
      <c r="AB101" s="317"/>
      <c r="AC101" s="317"/>
      <c r="AD101" s="317"/>
      <c r="AE101" s="317"/>
      <c r="AF101" s="317"/>
      <c r="AG101" s="317"/>
      <c r="AH101" s="317"/>
      <c r="AI101" s="317"/>
      <c r="AJ101" s="317"/>
      <c r="AK101" s="317"/>
      <c r="AL101" s="317"/>
      <c r="AM101" s="317"/>
    </row>
    <row r="102" spans="1:39" s="314" customFormat="1" ht="12">
      <c r="A102" s="337" t="s">
        <v>883</v>
      </c>
      <c r="B102" s="337" t="s">
        <v>473</v>
      </c>
      <c r="C102" s="337"/>
      <c r="D102" s="337" t="s">
        <v>207</v>
      </c>
      <c r="E102" s="383"/>
      <c r="F102" s="383"/>
      <c r="G102" s="384"/>
      <c r="I102" s="337"/>
      <c r="J102" s="340"/>
      <c r="K102" s="341"/>
      <c r="M102" s="337"/>
      <c r="N102" s="353"/>
      <c r="P102" s="337">
        <v>1</v>
      </c>
      <c r="Q102" s="352">
        <v>225</v>
      </c>
      <c r="S102" s="337"/>
      <c r="T102" s="352"/>
      <c r="V102" s="349"/>
      <c r="W102" s="350"/>
      <c r="X102" s="338"/>
      <c r="Y102" s="338"/>
      <c r="Z102" s="338"/>
      <c r="AA102" s="316"/>
      <c r="AB102" s="317"/>
      <c r="AC102" s="317"/>
      <c r="AD102" s="317"/>
      <c r="AE102" s="317"/>
      <c r="AF102" s="317"/>
      <c r="AG102" s="317"/>
      <c r="AH102" s="317"/>
      <c r="AI102" s="317"/>
      <c r="AJ102" s="317"/>
      <c r="AK102" s="317"/>
      <c r="AL102" s="317"/>
      <c r="AM102" s="317"/>
    </row>
    <row r="103" spans="1:39" s="314" customFormat="1" ht="12">
      <c r="A103" s="337" t="s">
        <v>883</v>
      </c>
      <c r="B103" s="337" t="s">
        <v>474</v>
      </c>
      <c r="C103" s="337"/>
      <c r="D103" s="337" t="s">
        <v>153</v>
      </c>
      <c r="E103" s="383"/>
      <c r="F103" s="383"/>
      <c r="G103" s="384"/>
      <c r="I103" s="337"/>
      <c r="J103" s="340"/>
      <c r="K103" s="341"/>
      <c r="M103" s="337"/>
      <c r="N103" s="353"/>
      <c r="P103" s="337"/>
      <c r="Q103" s="352"/>
      <c r="S103" s="337">
        <v>2</v>
      </c>
      <c r="T103" s="352">
        <v>450</v>
      </c>
      <c r="V103" s="349"/>
      <c r="W103" s="350"/>
      <c r="X103" s="338"/>
      <c r="Y103" s="338"/>
      <c r="Z103" s="338"/>
      <c r="AA103" s="316"/>
      <c r="AB103" s="317"/>
      <c r="AC103" s="317"/>
      <c r="AD103" s="317"/>
      <c r="AE103" s="317"/>
      <c r="AF103" s="317"/>
      <c r="AG103" s="317"/>
      <c r="AH103" s="317"/>
      <c r="AI103" s="317"/>
      <c r="AJ103" s="317"/>
      <c r="AK103" s="317"/>
      <c r="AL103" s="317"/>
      <c r="AM103" s="317"/>
    </row>
    <row r="104" spans="1:39" s="314" customFormat="1" ht="12">
      <c r="A104" s="337" t="s">
        <v>883</v>
      </c>
      <c r="B104" s="337" t="s">
        <v>483</v>
      </c>
      <c r="C104" s="337"/>
      <c r="D104" s="337" t="s">
        <v>98</v>
      </c>
      <c r="E104" s="383"/>
      <c r="F104" s="383"/>
      <c r="G104" s="384"/>
      <c r="I104" s="337"/>
      <c r="J104" s="340"/>
      <c r="K104" s="341"/>
      <c r="M104" s="337"/>
      <c r="N104" s="353"/>
      <c r="P104" s="337">
        <v>8</v>
      </c>
      <c r="Q104" s="352">
        <v>1350</v>
      </c>
      <c r="S104" s="337">
        <v>2</v>
      </c>
      <c r="T104" s="352">
        <v>225</v>
      </c>
      <c r="V104" s="349"/>
      <c r="W104" s="350"/>
      <c r="X104" s="338"/>
      <c r="Y104" s="338"/>
      <c r="Z104" s="338"/>
      <c r="AA104" s="316"/>
      <c r="AB104" s="317"/>
      <c r="AC104" s="317"/>
      <c r="AD104" s="317"/>
      <c r="AE104" s="317"/>
      <c r="AF104" s="317"/>
      <c r="AG104" s="317"/>
      <c r="AH104" s="317"/>
      <c r="AI104" s="317"/>
      <c r="AJ104" s="317"/>
      <c r="AK104" s="317"/>
      <c r="AL104" s="317"/>
      <c r="AM104" s="317"/>
    </row>
    <row r="105" spans="1:39" s="314" customFormat="1" ht="12">
      <c r="A105" s="337" t="s">
        <v>883</v>
      </c>
      <c r="B105" s="337" t="s">
        <v>492</v>
      </c>
      <c r="C105" s="337"/>
      <c r="D105" s="337" t="s">
        <v>64</v>
      </c>
      <c r="E105" s="383"/>
      <c r="F105" s="383"/>
      <c r="G105" s="384"/>
      <c r="I105" s="337"/>
      <c r="J105" s="340"/>
      <c r="K105" s="341"/>
      <c r="M105" s="337"/>
      <c r="N105" s="353"/>
      <c r="P105" s="337">
        <v>9</v>
      </c>
      <c r="Q105" s="352">
        <v>1575</v>
      </c>
      <c r="S105" s="337">
        <v>2</v>
      </c>
      <c r="T105" s="352">
        <v>337.5</v>
      </c>
      <c r="V105" s="349"/>
      <c r="W105" s="350"/>
      <c r="X105" s="338"/>
      <c r="Y105" s="338"/>
      <c r="Z105" s="338"/>
      <c r="AA105" s="316"/>
      <c r="AB105" s="317"/>
      <c r="AC105" s="317"/>
      <c r="AD105" s="317"/>
      <c r="AE105" s="317"/>
      <c r="AF105" s="317"/>
      <c r="AG105" s="317"/>
      <c r="AH105" s="317"/>
      <c r="AI105" s="317"/>
      <c r="AJ105" s="317"/>
      <c r="AK105" s="317"/>
      <c r="AL105" s="317"/>
      <c r="AM105" s="317"/>
    </row>
    <row r="106" spans="1:39" s="314" customFormat="1" ht="12">
      <c r="A106" s="337" t="s">
        <v>883</v>
      </c>
      <c r="B106" s="337" t="s">
        <v>494</v>
      </c>
      <c r="C106" s="337"/>
      <c r="D106" s="337" t="s">
        <v>56</v>
      </c>
      <c r="E106" s="383"/>
      <c r="F106" s="383"/>
      <c r="G106" s="384"/>
      <c r="I106" s="337"/>
      <c r="J106" s="340"/>
      <c r="K106" s="341"/>
      <c r="M106" s="337"/>
      <c r="N106" s="353"/>
      <c r="P106" s="337">
        <v>2</v>
      </c>
      <c r="Q106" s="352">
        <v>225</v>
      </c>
      <c r="S106" s="337"/>
      <c r="T106" s="352"/>
      <c r="V106" s="349"/>
      <c r="W106" s="350"/>
      <c r="X106" s="338"/>
      <c r="Y106" s="338"/>
      <c r="Z106" s="338"/>
      <c r="AA106" s="316"/>
      <c r="AB106" s="317"/>
      <c r="AC106" s="317"/>
      <c r="AD106" s="317"/>
      <c r="AE106" s="317"/>
      <c r="AF106" s="317"/>
      <c r="AG106" s="317"/>
      <c r="AH106" s="317"/>
      <c r="AI106" s="317"/>
      <c r="AJ106" s="317"/>
      <c r="AK106" s="317"/>
      <c r="AL106" s="317"/>
      <c r="AM106" s="317"/>
    </row>
    <row r="107" spans="1:39" s="314" customFormat="1" ht="12">
      <c r="A107" s="337" t="s">
        <v>883</v>
      </c>
      <c r="B107" s="337" t="s">
        <v>496</v>
      </c>
      <c r="C107" s="337"/>
      <c r="D107" s="337" t="s">
        <v>357</v>
      </c>
      <c r="E107" s="383"/>
      <c r="F107" s="383"/>
      <c r="G107" s="384"/>
      <c r="I107" s="337"/>
      <c r="J107" s="340"/>
      <c r="K107" s="341"/>
      <c r="M107" s="337"/>
      <c r="N107" s="353"/>
      <c r="P107" s="337">
        <v>5</v>
      </c>
      <c r="Q107" s="352">
        <v>675</v>
      </c>
      <c r="S107" s="337">
        <v>1</v>
      </c>
      <c r="T107" s="352">
        <v>225</v>
      </c>
      <c r="V107" s="349"/>
      <c r="W107" s="350"/>
      <c r="X107" s="338"/>
      <c r="Y107" s="338"/>
      <c r="Z107" s="338"/>
      <c r="AA107" s="316"/>
      <c r="AB107" s="317"/>
      <c r="AC107" s="317"/>
      <c r="AD107" s="317"/>
      <c r="AE107" s="317"/>
      <c r="AF107" s="317"/>
      <c r="AG107" s="317"/>
      <c r="AH107" s="317"/>
      <c r="AI107" s="317"/>
      <c r="AJ107" s="317"/>
      <c r="AK107" s="317"/>
      <c r="AL107" s="317"/>
      <c r="AM107" s="317"/>
    </row>
    <row r="108" spans="1:39" s="314" customFormat="1" ht="12">
      <c r="A108" s="337" t="s">
        <v>883</v>
      </c>
      <c r="B108" s="337" t="s">
        <v>500</v>
      </c>
      <c r="C108" s="337"/>
      <c r="D108" s="337" t="s">
        <v>199</v>
      </c>
      <c r="E108" s="383"/>
      <c r="F108" s="383"/>
      <c r="G108" s="384"/>
      <c r="I108" s="337"/>
      <c r="J108" s="340"/>
      <c r="K108" s="341"/>
      <c r="M108" s="337"/>
      <c r="N108" s="353"/>
      <c r="P108" s="337">
        <v>1</v>
      </c>
      <c r="Q108" s="352">
        <v>225</v>
      </c>
      <c r="S108" s="337">
        <v>1</v>
      </c>
      <c r="T108" s="352">
        <v>225</v>
      </c>
      <c r="V108" s="349"/>
      <c r="W108" s="350"/>
      <c r="X108" s="338"/>
      <c r="Y108" s="338"/>
      <c r="Z108" s="338"/>
      <c r="AA108" s="316"/>
      <c r="AB108" s="317"/>
      <c r="AC108" s="317"/>
      <c r="AD108" s="317"/>
      <c r="AE108" s="317"/>
      <c r="AF108" s="317"/>
      <c r="AG108" s="317"/>
      <c r="AH108" s="317"/>
      <c r="AI108" s="317"/>
      <c r="AJ108" s="317"/>
      <c r="AK108" s="317"/>
      <c r="AL108" s="317"/>
      <c r="AM108" s="317"/>
    </row>
    <row r="109" spans="1:39" s="314" customFormat="1" ht="12">
      <c r="A109" s="337" t="s">
        <v>883</v>
      </c>
      <c r="B109" s="337" t="s">
        <v>509</v>
      </c>
      <c r="C109" s="337"/>
      <c r="D109" s="337" t="s">
        <v>68</v>
      </c>
      <c r="E109" s="383"/>
      <c r="F109" s="383"/>
      <c r="G109" s="384"/>
      <c r="I109" s="337"/>
      <c r="J109" s="340"/>
      <c r="K109" s="341"/>
      <c r="M109" s="337"/>
      <c r="N109" s="353"/>
      <c r="P109" s="337">
        <v>1</v>
      </c>
      <c r="Q109" s="352">
        <v>112.5</v>
      </c>
      <c r="S109" s="337"/>
      <c r="T109" s="352"/>
      <c r="V109" s="349"/>
      <c r="W109" s="350"/>
      <c r="X109" s="338"/>
      <c r="Y109" s="338"/>
      <c r="Z109" s="338"/>
      <c r="AA109" s="316"/>
      <c r="AB109" s="317"/>
      <c r="AC109" s="317"/>
      <c r="AD109" s="317"/>
      <c r="AE109" s="317"/>
      <c r="AF109" s="317"/>
      <c r="AG109" s="317"/>
      <c r="AH109" s="317"/>
      <c r="AI109" s="317"/>
      <c r="AJ109" s="317"/>
      <c r="AK109" s="317"/>
      <c r="AL109" s="317"/>
      <c r="AM109" s="317"/>
    </row>
    <row r="110" spans="1:39" s="314" customFormat="1" ht="12">
      <c r="A110" s="337" t="s">
        <v>883</v>
      </c>
      <c r="B110" s="337" t="s">
        <v>512</v>
      </c>
      <c r="C110" s="337"/>
      <c r="D110" s="337" t="s">
        <v>135</v>
      </c>
      <c r="E110" s="383"/>
      <c r="F110" s="383"/>
      <c r="G110" s="384"/>
      <c r="I110" s="337"/>
      <c r="J110" s="340"/>
      <c r="K110" s="341"/>
      <c r="M110" s="337"/>
      <c r="N110" s="353"/>
      <c r="P110" s="337">
        <v>1</v>
      </c>
      <c r="Q110" s="352">
        <v>225</v>
      </c>
      <c r="S110" s="337"/>
      <c r="T110" s="352"/>
      <c r="V110" s="349"/>
      <c r="W110" s="350"/>
      <c r="X110" s="338"/>
      <c r="Y110" s="338"/>
      <c r="Z110" s="338"/>
      <c r="AA110" s="316"/>
      <c r="AB110" s="317"/>
      <c r="AC110" s="317"/>
      <c r="AD110" s="317"/>
      <c r="AE110" s="317"/>
      <c r="AF110" s="317"/>
      <c r="AG110" s="317"/>
      <c r="AH110" s="317"/>
      <c r="AI110" s="317"/>
      <c r="AJ110" s="317"/>
      <c r="AK110" s="317"/>
      <c r="AL110" s="317"/>
      <c r="AM110" s="317"/>
    </row>
    <row r="111" spans="1:39" s="314" customFormat="1" ht="12">
      <c r="A111" s="337" t="s">
        <v>883</v>
      </c>
      <c r="B111" s="337" t="s">
        <v>902</v>
      </c>
      <c r="C111" s="337"/>
      <c r="D111" s="337" t="s">
        <v>88</v>
      </c>
      <c r="E111" s="383"/>
      <c r="F111" s="383"/>
      <c r="G111" s="384"/>
      <c r="I111" s="337"/>
      <c r="J111" s="340"/>
      <c r="K111" s="341"/>
      <c r="M111" s="337"/>
      <c r="N111" s="353"/>
      <c r="P111" s="337"/>
      <c r="Q111" s="352"/>
      <c r="S111" s="337">
        <v>1</v>
      </c>
      <c r="T111" s="352">
        <v>112.5</v>
      </c>
      <c r="V111" s="349"/>
      <c r="W111" s="350"/>
      <c r="X111" s="338"/>
      <c r="Y111" s="338"/>
      <c r="Z111" s="338"/>
      <c r="AA111" s="316"/>
      <c r="AB111" s="317"/>
      <c r="AC111" s="317"/>
      <c r="AD111" s="317"/>
      <c r="AE111" s="317"/>
      <c r="AF111" s="317"/>
      <c r="AG111" s="317"/>
      <c r="AH111" s="317"/>
      <c r="AI111" s="317"/>
      <c r="AJ111" s="317"/>
      <c r="AK111" s="317"/>
      <c r="AL111" s="317"/>
      <c r="AM111" s="317"/>
    </row>
    <row r="112" spans="1:39" s="314" customFormat="1" ht="12">
      <c r="A112" s="337" t="s">
        <v>883</v>
      </c>
      <c r="B112" s="337" t="s">
        <v>518</v>
      </c>
      <c r="C112" s="337"/>
      <c r="D112" s="337" t="s">
        <v>81</v>
      </c>
      <c r="E112" s="383"/>
      <c r="F112" s="383"/>
      <c r="G112" s="384"/>
      <c r="I112" s="337"/>
      <c r="J112" s="340"/>
      <c r="K112" s="341"/>
      <c r="M112" s="337"/>
      <c r="N112" s="353"/>
      <c r="P112" s="337">
        <v>2</v>
      </c>
      <c r="Q112" s="352">
        <v>225</v>
      </c>
      <c r="S112" s="337">
        <v>1</v>
      </c>
      <c r="T112" s="352">
        <v>112.5</v>
      </c>
      <c r="V112" s="349"/>
      <c r="W112" s="350"/>
      <c r="X112" s="338"/>
      <c r="Y112" s="338"/>
      <c r="Z112" s="338"/>
      <c r="AA112" s="316"/>
      <c r="AB112" s="317"/>
      <c r="AC112" s="317"/>
      <c r="AD112" s="317"/>
      <c r="AE112" s="317"/>
      <c r="AF112" s="317"/>
      <c r="AG112" s="317"/>
      <c r="AH112" s="317"/>
      <c r="AI112" s="317"/>
      <c r="AJ112" s="317"/>
      <c r="AK112" s="317"/>
      <c r="AL112" s="317"/>
      <c r="AM112" s="317"/>
    </row>
    <row r="113" spans="1:39" s="314" customFormat="1" ht="12">
      <c r="A113" s="337" t="s">
        <v>883</v>
      </c>
      <c r="B113" s="337" t="s">
        <v>519</v>
      </c>
      <c r="C113" s="337"/>
      <c r="D113" s="337" t="s">
        <v>70</v>
      </c>
      <c r="E113" s="383"/>
      <c r="F113" s="383"/>
      <c r="G113" s="384"/>
      <c r="I113" s="337"/>
      <c r="J113" s="340"/>
      <c r="K113" s="341"/>
      <c r="M113" s="337"/>
      <c r="N113" s="353"/>
      <c r="P113" s="337">
        <v>1</v>
      </c>
      <c r="Q113" s="352">
        <v>225</v>
      </c>
      <c r="S113" s="337"/>
      <c r="T113" s="352"/>
      <c r="V113" s="349"/>
      <c r="W113" s="350"/>
      <c r="X113" s="338"/>
      <c r="Y113" s="338"/>
      <c r="Z113" s="338"/>
      <c r="AA113" s="316"/>
      <c r="AB113" s="317"/>
      <c r="AC113" s="317"/>
      <c r="AD113" s="317"/>
      <c r="AE113" s="317"/>
      <c r="AF113" s="317"/>
      <c r="AG113" s="317"/>
      <c r="AH113" s="317"/>
      <c r="AI113" s="317"/>
      <c r="AJ113" s="317"/>
      <c r="AK113" s="317"/>
      <c r="AL113" s="317"/>
      <c r="AM113" s="317"/>
    </row>
    <row r="114" spans="1:39" s="314" customFormat="1" ht="12">
      <c r="A114" s="337" t="s">
        <v>883</v>
      </c>
      <c r="B114" s="337" t="s">
        <v>903</v>
      </c>
      <c r="C114" s="337"/>
      <c r="D114" s="337" t="s">
        <v>59</v>
      </c>
      <c r="E114" s="383"/>
      <c r="F114" s="383"/>
      <c r="G114" s="384"/>
      <c r="I114" s="337"/>
      <c r="J114" s="340"/>
      <c r="K114" s="341"/>
      <c r="M114" s="337"/>
      <c r="N114" s="353"/>
      <c r="P114" s="337">
        <v>1</v>
      </c>
      <c r="Q114" s="352">
        <v>112.5</v>
      </c>
      <c r="S114" s="337"/>
      <c r="T114" s="352"/>
      <c r="V114" s="349"/>
      <c r="W114" s="350"/>
      <c r="X114" s="338"/>
      <c r="Y114" s="338"/>
      <c r="Z114" s="338"/>
      <c r="AA114" s="316"/>
      <c r="AB114" s="317"/>
      <c r="AC114" s="317"/>
      <c r="AD114" s="317"/>
      <c r="AE114" s="317"/>
      <c r="AF114" s="317"/>
      <c r="AG114" s="317"/>
      <c r="AH114" s="317"/>
      <c r="AI114" s="317"/>
      <c r="AJ114" s="317"/>
      <c r="AK114" s="317"/>
      <c r="AL114" s="317"/>
      <c r="AM114" s="317"/>
    </row>
    <row r="115" spans="1:39" s="314" customFormat="1" ht="12">
      <c r="A115" s="337" t="s">
        <v>883</v>
      </c>
      <c r="B115" s="337" t="s">
        <v>527</v>
      </c>
      <c r="C115" s="337"/>
      <c r="D115" s="337" t="s">
        <v>323</v>
      </c>
      <c r="E115" s="383"/>
      <c r="F115" s="383"/>
      <c r="G115" s="384"/>
      <c r="I115" s="337"/>
      <c r="J115" s="340"/>
      <c r="K115" s="341"/>
      <c r="M115" s="337"/>
      <c r="N115" s="353"/>
      <c r="P115" s="337">
        <v>1</v>
      </c>
      <c r="Q115" s="352">
        <v>112.5</v>
      </c>
      <c r="S115" s="337"/>
      <c r="T115" s="352"/>
      <c r="V115" s="349"/>
      <c r="W115" s="350"/>
      <c r="X115" s="338"/>
      <c r="Y115" s="338"/>
      <c r="Z115" s="338"/>
      <c r="AA115" s="316"/>
      <c r="AB115" s="317"/>
      <c r="AC115" s="317"/>
      <c r="AD115" s="317"/>
      <c r="AE115" s="317"/>
      <c r="AF115" s="317"/>
      <c r="AG115" s="317"/>
      <c r="AH115" s="317"/>
      <c r="AI115" s="317"/>
      <c r="AJ115" s="317"/>
      <c r="AK115" s="317"/>
      <c r="AL115" s="317"/>
      <c r="AM115" s="317"/>
    </row>
    <row r="116" spans="1:39" s="314" customFormat="1" ht="12">
      <c r="A116" s="337" t="s">
        <v>883</v>
      </c>
      <c r="B116" s="337" t="s">
        <v>528</v>
      </c>
      <c r="C116" s="337"/>
      <c r="D116" s="337" t="s">
        <v>121</v>
      </c>
      <c r="E116" s="383"/>
      <c r="F116" s="383"/>
      <c r="G116" s="384"/>
      <c r="I116" s="337"/>
      <c r="J116" s="340"/>
      <c r="K116" s="341"/>
      <c r="M116" s="337"/>
      <c r="N116" s="353"/>
      <c r="P116" s="337">
        <v>4</v>
      </c>
      <c r="Q116" s="352">
        <v>450</v>
      </c>
      <c r="S116" s="337">
        <v>3</v>
      </c>
      <c r="T116" s="352">
        <v>562.5</v>
      </c>
      <c r="V116" s="349"/>
      <c r="W116" s="350"/>
      <c r="X116" s="338"/>
      <c r="Y116" s="338"/>
      <c r="Z116" s="338"/>
      <c r="AA116" s="316"/>
      <c r="AB116" s="317"/>
      <c r="AC116" s="317"/>
      <c r="AD116" s="317"/>
      <c r="AE116" s="317"/>
      <c r="AF116" s="317"/>
      <c r="AG116" s="317"/>
      <c r="AH116" s="317"/>
      <c r="AI116" s="317"/>
      <c r="AJ116" s="317"/>
      <c r="AK116" s="317"/>
      <c r="AL116" s="317"/>
      <c r="AM116" s="317"/>
    </row>
    <row r="117" spans="1:39" s="314" customFormat="1" ht="12">
      <c r="A117" s="337" t="s">
        <v>883</v>
      </c>
      <c r="B117" s="337" t="s">
        <v>532</v>
      </c>
      <c r="C117" s="337"/>
      <c r="D117" s="337" t="s">
        <v>533</v>
      </c>
      <c r="E117" s="383"/>
      <c r="F117" s="383"/>
      <c r="G117" s="384"/>
      <c r="I117" s="337"/>
      <c r="J117" s="340"/>
      <c r="K117" s="341"/>
      <c r="M117" s="337"/>
      <c r="N117" s="353"/>
      <c r="P117" s="337">
        <v>4</v>
      </c>
      <c r="Q117" s="352">
        <v>787.5</v>
      </c>
      <c r="S117" s="337"/>
      <c r="T117" s="352"/>
      <c r="V117" s="349"/>
      <c r="W117" s="350"/>
      <c r="X117" s="338"/>
      <c r="Y117" s="338"/>
      <c r="Z117" s="338"/>
      <c r="AA117" s="316"/>
      <c r="AB117" s="317"/>
      <c r="AC117" s="317"/>
      <c r="AD117" s="317"/>
      <c r="AE117" s="317"/>
      <c r="AF117" s="317"/>
      <c r="AG117" s="317"/>
      <c r="AH117" s="317"/>
      <c r="AI117" s="317"/>
      <c r="AJ117" s="317"/>
      <c r="AK117" s="317"/>
      <c r="AL117" s="317"/>
      <c r="AM117" s="317"/>
    </row>
    <row r="118" spans="1:39" s="314" customFormat="1" ht="12">
      <c r="A118" s="337" t="s">
        <v>883</v>
      </c>
      <c r="B118" s="337" t="s">
        <v>535</v>
      </c>
      <c r="C118" s="337"/>
      <c r="D118" s="337" t="s">
        <v>158</v>
      </c>
      <c r="E118" s="383"/>
      <c r="F118" s="383"/>
      <c r="G118" s="384"/>
      <c r="I118" s="337"/>
      <c r="J118" s="340"/>
      <c r="K118" s="341"/>
      <c r="M118" s="337"/>
      <c r="N118" s="353"/>
      <c r="P118" s="337">
        <v>5</v>
      </c>
      <c r="Q118" s="352">
        <v>1012.5</v>
      </c>
      <c r="S118" s="337">
        <v>1</v>
      </c>
      <c r="T118" s="352">
        <v>225</v>
      </c>
      <c r="V118" s="349"/>
      <c r="W118" s="350"/>
      <c r="X118" s="338"/>
      <c r="Y118" s="338"/>
      <c r="Z118" s="338"/>
      <c r="AA118" s="316"/>
      <c r="AB118" s="317"/>
      <c r="AC118" s="317"/>
      <c r="AD118" s="317"/>
      <c r="AE118" s="317"/>
      <c r="AF118" s="317"/>
      <c r="AG118" s="317"/>
      <c r="AH118" s="317"/>
      <c r="AI118" s="317"/>
      <c r="AJ118" s="317"/>
      <c r="AK118" s="317"/>
      <c r="AL118" s="317"/>
      <c r="AM118" s="317"/>
    </row>
    <row r="119" spans="1:39" s="314" customFormat="1" ht="12">
      <c r="A119" s="337" t="s">
        <v>883</v>
      </c>
      <c r="B119" s="337" t="s">
        <v>904</v>
      </c>
      <c r="C119" s="337"/>
      <c r="D119" s="337" t="s">
        <v>215</v>
      </c>
      <c r="E119" s="383"/>
      <c r="F119" s="383"/>
      <c r="G119" s="384"/>
      <c r="I119" s="337"/>
      <c r="J119" s="340"/>
      <c r="K119" s="341"/>
      <c r="M119" s="337"/>
      <c r="N119" s="353"/>
      <c r="P119" s="337">
        <v>1</v>
      </c>
      <c r="Q119" s="352">
        <v>112.5</v>
      </c>
      <c r="S119" s="337"/>
      <c r="T119" s="352"/>
      <c r="V119" s="349"/>
      <c r="W119" s="350"/>
      <c r="X119" s="338"/>
      <c r="Y119" s="338"/>
      <c r="Z119" s="338"/>
      <c r="AA119" s="316"/>
      <c r="AB119" s="317"/>
      <c r="AC119" s="317"/>
      <c r="AD119" s="317"/>
      <c r="AE119" s="317"/>
      <c r="AF119" s="317"/>
      <c r="AG119" s="317"/>
      <c r="AH119" s="317"/>
      <c r="AI119" s="317"/>
      <c r="AJ119" s="317"/>
      <c r="AK119" s="317"/>
      <c r="AL119" s="317"/>
      <c r="AM119" s="317"/>
    </row>
    <row r="120" spans="1:39" s="314" customFormat="1" ht="12">
      <c r="A120" s="337" t="s">
        <v>883</v>
      </c>
      <c r="B120" s="337" t="s">
        <v>550</v>
      </c>
      <c r="C120" s="337"/>
      <c r="D120" s="337" t="s">
        <v>66</v>
      </c>
      <c r="E120" s="383"/>
      <c r="F120" s="383"/>
      <c r="G120" s="384"/>
      <c r="I120" s="337"/>
      <c r="J120" s="340"/>
      <c r="K120" s="341"/>
      <c r="M120" s="337"/>
      <c r="N120" s="353"/>
      <c r="P120" s="337">
        <v>1</v>
      </c>
      <c r="Q120" s="352">
        <v>112.5</v>
      </c>
      <c r="S120" s="337"/>
      <c r="T120" s="352"/>
      <c r="V120" s="349"/>
      <c r="W120" s="350"/>
      <c r="X120" s="338"/>
      <c r="Y120" s="338"/>
      <c r="Z120" s="338"/>
      <c r="AA120" s="316"/>
      <c r="AB120" s="317"/>
      <c r="AC120" s="317"/>
      <c r="AD120" s="317"/>
      <c r="AE120" s="317"/>
      <c r="AF120" s="317"/>
      <c r="AG120" s="317"/>
      <c r="AH120" s="317"/>
      <c r="AI120" s="317"/>
      <c r="AJ120" s="317"/>
      <c r="AK120" s="317"/>
      <c r="AL120" s="317"/>
      <c r="AM120" s="317"/>
    </row>
    <row r="121" spans="1:39" s="314" customFormat="1" ht="12">
      <c r="A121" s="337" t="s">
        <v>883</v>
      </c>
      <c r="B121" s="337" t="s">
        <v>784</v>
      </c>
      <c r="C121" s="337"/>
      <c r="D121" s="337" t="s">
        <v>55</v>
      </c>
      <c r="E121" s="383"/>
      <c r="F121" s="383"/>
      <c r="G121" s="384"/>
      <c r="I121" s="337"/>
      <c r="J121" s="340"/>
      <c r="K121" s="341"/>
      <c r="M121" s="337"/>
      <c r="N121" s="353"/>
      <c r="P121" s="337">
        <v>1</v>
      </c>
      <c r="Q121" s="352">
        <v>112.5</v>
      </c>
      <c r="S121" s="337"/>
      <c r="T121" s="352"/>
      <c r="V121" s="349"/>
      <c r="W121" s="350"/>
      <c r="X121" s="338"/>
      <c r="Y121" s="338"/>
      <c r="Z121" s="338"/>
      <c r="AA121" s="316"/>
      <c r="AB121" s="317"/>
      <c r="AC121" s="317"/>
      <c r="AD121" s="317"/>
      <c r="AE121" s="317"/>
      <c r="AF121" s="317"/>
      <c r="AG121" s="317"/>
      <c r="AH121" s="317"/>
      <c r="AI121" s="317"/>
      <c r="AJ121" s="317"/>
      <c r="AK121" s="317"/>
      <c r="AL121" s="317"/>
      <c r="AM121" s="317"/>
    </row>
    <row r="122" spans="1:39" s="314" customFormat="1" ht="12">
      <c r="A122" s="337" t="s">
        <v>883</v>
      </c>
      <c r="B122" s="337" t="s">
        <v>552</v>
      </c>
      <c r="C122" s="337"/>
      <c r="D122" s="337" t="s">
        <v>77</v>
      </c>
      <c r="E122" s="383"/>
      <c r="F122" s="383"/>
      <c r="G122" s="384"/>
      <c r="I122" s="337"/>
      <c r="J122" s="340"/>
      <c r="K122" s="341"/>
      <c r="M122" s="337"/>
      <c r="N122" s="353"/>
      <c r="P122" s="337">
        <v>1</v>
      </c>
      <c r="Q122" s="352">
        <v>112.5</v>
      </c>
      <c r="S122" s="337">
        <v>1</v>
      </c>
      <c r="T122" s="352">
        <v>112.5</v>
      </c>
      <c r="V122" s="349"/>
      <c r="W122" s="350"/>
      <c r="X122" s="338"/>
      <c r="Y122" s="338"/>
      <c r="Z122" s="338"/>
      <c r="AA122" s="316"/>
      <c r="AB122" s="317"/>
      <c r="AC122" s="317"/>
      <c r="AD122" s="317"/>
      <c r="AE122" s="317"/>
      <c r="AF122" s="317"/>
      <c r="AG122" s="317"/>
      <c r="AH122" s="317"/>
      <c r="AI122" s="317"/>
      <c r="AJ122" s="317"/>
      <c r="AK122" s="317"/>
      <c r="AL122" s="317"/>
      <c r="AM122" s="317"/>
    </row>
    <row r="123" spans="1:39" s="314" customFormat="1" ht="12">
      <c r="A123" s="337" t="s">
        <v>883</v>
      </c>
      <c r="B123" s="337" t="s">
        <v>554</v>
      </c>
      <c r="C123" s="337"/>
      <c r="D123" s="337" t="s">
        <v>323</v>
      </c>
      <c r="E123" s="383"/>
      <c r="F123" s="383"/>
      <c r="G123" s="384"/>
      <c r="I123" s="337"/>
      <c r="J123" s="340"/>
      <c r="K123" s="341"/>
      <c r="M123" s="337"/>
      <c r="N123" s="353"/>
      <c r="P123" s="337">
        <v>1</v>
      </c>
      <c r="Q123" s="352">
        <v>112.5</v>
      </c>
      <c r="S123" s="337"/>
      <c r="T123" s="352"/>
      <c r="V123" s="349"/>
      <c r="W123" s="350"/>
      <c r="X123" s="338"/>
      <c r="Y123" s="338"/>
      <c r="Z123" s="338"/>
      <c r="AA123" s="316"/>
      <c r="AB123" s="317"/>
      <c r="AC123" s="317"/>
      <c r="AD123" s="317"/>
      <c r="AE123" s="317"/>
      <c r="AF123" s="317"/>
      <c r="AG123" s="317"/>
      <c r="AH123" s="317"/>
      <c r="AI123" s="317"/>
      <c r="AJ123" s="317"/>
      <c r="AK123" s="317"/>
      <c r="AL123" s="317"/>
      <c r="AM123" s="317"/>
    </row>
    <row r="124" spans="1:39" s="314" customFormat="1" ht="12">
      <c r="A124" s="337" t="s">
        <v>883</v>
      </c>
      <c r="B124" s="337" t="s">
        <v>556</v>
      </c>
      <c r="C124" s="337"/>
      <c r="D124" s="337" t="s">
        <v>110</v>
      </c>
      <c r="E124" s="383"/>
      <c r="F124" s="383"/>
      <c r="G124" s="384"/>
      <c r="I124" s="337"/>
      <c r="J124" s="340"/>
      <c r="K124" s="341"/>
      <c r="M124" s="337"/>
      <c r="N124" s="353"/>
      <c r="P124" s="337">
        <v>1</v>
      </c>
      <c r="Q124" s="352">
        <v>225</v>
      </c>
      <c r="S124" s="337"/>
      <c r="T124" s="352"/>
      <c r="V124" s="349"/>
      <c r="W124" s="350"/>
      <c r="X124" s="338"/>
      <c r="Y124" s="338"/>
      <c r="Z124" s="338"/>
      <c r="AA124" s="316"/>
      <c r="AB124" s="317"/>
      <c r="AC124" s="317"/>
      <c r="AD124" s="317"/>
      <c r="AE124" s="317"/>
      <c r="AF124" s="317"/>
      <c r="AG124" s="317"/>
      <c r="AH124" s="317"/>
      <c r="AI124" s="317"/>
      <c r="AJ124" s="317"/>
      <c r="AK124" s="317"/>
      <c r="AL124" s="317"/>
      <c r="AM124" s="317"/>
    </row>
    <row r="125" spans="1:39" s="314" customFormat="1" ht="12">
      <c r="A125" s="337" t="s">
        <v>883</v>
      </c>
      <c r="B125" s="337" t="s">
        <v>905</v>
      </c>
      <c r="C125" s="337"/>
      <c r="D125" s="337" t="s">
        <v>156</v>
      </c>
      <c r="E125" s="383"/>
      <c r="F125" s="383"/>
      <c r="G125" s="384"/>
      <c r="I125" s="337"/>
      <c r="J125" s="340"/>
      <c r="K125" s="341"/>
      <c r="M125" s="337"/>
      <c r="N125" s="353"/>
      <c r="P125" s="337">
        <v>1</v>
      </c>
      <c r="Q125" s="352">
        <v>225</v>
      </c>
      <c r="S125" s="337">
        <v>2</v>
      </c>
      <c r="T125" s="352">
        <v>450</v>
      </c>
      <c r="V125" s="349"/>
      <c r="W125" s="350"/>
      <c r="X125" s="338"/>
      <c r="Y125" s="338"/>
      <c r="Z125" s="338"/>
      <c r="AA125" s="316"/>
      <c r="AB125" s="317"/>
      <c r="AC125" s="317"/>
      <c r="AD125" s="317"/>
      <c r="AE125" s="317"/>
      <c r="AF125" s="317"/>
      <c r="AG125" s="317"/>
      <c r="AH125" s="317"/>
      <c r="AI125" s="317"/>
      <c r="AJ125" s="317"/>
      <c r="AK125" s="317"/>
      <c r="AL125" s="317"/>
      <c r="AM125" s="317"/>
    </row>
    <row r="126" spans="1:39" s="314" customFormat="1" ht="12">
      <c r="A126" s="337" t="s">
        <v>883</v>
      </c>
      <c r="B126" s="337" t="s">
        <v>906</v>
      </c>
      <c r="C126" s="337"/>
      <c r="D126" s="337" t="s">
        <v>156</v>
      </c>
      <c r="E126" s="383"/>
      <c r="F126" s="383"/>
      <c r="G126" s="384"/>
      <c r="I126" s="337"/>
      <c r="J126" s="340"/>
      <c r="K126" s="341"/>
      <c r="M126" s="337"/>
      <c r="N126" s="353"/>
      <c r="P126" s="337">
        <v>1</v>
      </c>
      <c r="Q126" s="352">
        <v>112.5</v>
      </c>
      <c r="S126" s="337">
        <v>1</v>
      </c>
      <c r="T126" s="352">
        <v>225</v>
      </c>
      <c r="V126" s="349"/>
      <c r="W126" s="350"/>
      <c r="X126" s="338"/>
      <c r="Y126" s="338"/>
      <c r="Z126" s="338"/>
      <c r="AA126" s="316"/>
      <c r="AB126" s="317"/>
      <c r="AC126" s="317"/>
      <c r="AD126" s="317"/>
      <c r="AE126" s="317"/>
      <c r="AF126" s="317"/>
      <c r="AG126" s="317"/>
      <c r="AH126" s="317"/>
      <c r="AI126" s="317"/>
      <c r="AJ126" s="317"/>
      <c r="AK126" s="317"/>
      <c r="AL126" s="317"/>
      <c r="AM126" s="317"/>
    </row>
    <row r="127" spans="1:39" s="314" customFormat="1" ht="12">
      <c r="A127" s="337" t="s">
        <v>883</v>
      </c>
      <c r="B127" s="337" t="s">
        <v>561</v>
      </c>
      <c r="C127" s="337"/>
      <c r="D127" s="337" t="s">
        <v>167</v>
      </c>
      <c r="E127" s="383"/>
      <c r="F127" s="383"/>
      <c r="G127" s="384"/>
      <c r="I127" s="337"/>
      <c r="J127" s="340"/>
      <c r="K127" s="341"/>
      <c r="M127" s="337"/>
      <c r="N127" s="353"/>
      <c r="P127" s="337">
        <v>11</v>
      </c>
      <c r="Q127" s="352">
        <v>1746.24</v>
      </c>
      <c r="S127" s="337">
        <v>2</v>
      </c>
      <c r="T127" s="352">
        <v>225</v>
      </c>
      <c r="V127" s="349"/>
      <c r="W127" s="350"/>
      <c r="X127" s="338"/>
      <c r="Y127" s="338"/>
      <c r="Z127" s="338"/>
      <c r="AA127" s="316"/>
      <c r="AB127" s="317"/>
      <c r="AC127" s="317"/>
      <c r="AD127" s="317"/>
      <c r="AE127" s="317"/>
      <c r="AF127" s="317"/>
      <c r="AG127" s="317"/>
      <c r="AH127" s="317"/>
      <c r="AI127" s="317"/>
      <c r="AJ127" s="317"/>
      <c r="AK127" s="317"/>
      <c r="AL127" s="317"/>
      <c r="AM127" s="317"/>
    </row>
    <row r="128" spans="1:39" s="314" customFormat="1" ht="12">
      <c r="A128" s="337" t="s">
        <v>883</v>
      </c>
      <c r="B128" s="337" t="s">
        <v>907</v>
      </c>
      <c r="C128" s="337"/>
      <c r="D128" s="337" t="s">
        <v>167</v>
      </c>
      <c r="E128" s="383"/>
      <c r="F128" s="383"/>
      <c r="G128" s="384"/>
      <c r="I128" s="337"/>
      <c r="J128" s="340"/>
      <c r="K128" s="341"/>
      <c r="M128" s="337"/>
      <c r="N128" s="353"/>
      <c r="P128" s="337"/>
      <c r="Q128" s="352"/>
      <c r="S128" s="337">
        <v>1</v>
      </c>
      <c r="T128" s="352">
        <v>112.5</v>
      </c>
      <c r="V128" s="349"/>
      <c r="W128" s="350"/>
      <c r="X128" s="338"/>
      <c r="Y128" s="338"/>
      <c r="Z128" s="338"/>
      <c r="AA128" s="316"/>
      <c r="AB128" s="317"/>
      <c r="AC128" s="317"/>
      <c r="AD128" s="317"/>
      <c r="AE128" s="317"/>
      <c r="AF128" s="317"/>
      <c r="AG128" s="317"/>
      <c r="AH128" s="317"/>
      <c r="AI128" s="317"/>
      <c r="AJ128" s="317"/>
      <c r="AK128" s="317"/>
      <c r="AL128" s="317"/>
      <c r="AM128" s="317"/>
    </row>
    <row r="129" spans="1:39" s="314" customFormat="1" ht="12">
      <c r="A129" s="337" t="s">
        <v>883</v>
      </c>
      <c r="B129" s="337" t="s">
        <v>565</v>
      </c>
      <c r="C129" s="337"/>
      <c r="D129" s="337" t="s">
        <v>117</v>
      </c>
      <c r="E129" s="383"/>
      <c r="F129" s="383"/>
      <c r="G129" s="384"/>
      <c r="I129" s="337"/>
      <c r="J129" s="340"/>
      <c r="K129" s="341"/>
      <c r="M129" s="337"/>
      <c r="N129" s="353"/>
      <c r="P129" s="337">
        <v>2</v>
      </c>
      <c r="Q129" s="352">
        <v>225</v>
      </c>
      <c r="S129" s="337"/>
      <c r="T129" s="352"/>
      <c r="V129" s="349"/>
      <c r="W129" s="350"/>
      <c r="X129" s="338"/>
      <c r="Y129" s="338"/>
      <c r="Z129" s="338"/>
      <c r="AA129" s="316"/>
      <c r="AB129" s="317"/>
      <c r="AC129" s="317"/>
      <c r="AD129" s="317"/>
      <c r="AE129" s="317"/>
      <c r="AF129" s="317"/>
      <c r="AG129" s="317"/>
      <c r="AH129" s="317"/>
      <c r="AI129" s="317"/>
      <c r="AJ129" s="317"/>
      <c r="AK129" s="317"/>
      <c r="AL129" s="317"/>
      <c r="AM129" s="317"/>
    </row>
    <row r="130" spans="1:39" s="314" customFormat="1" ht="12">
      <c r="A130" s="337" t="s">
        <v>883</v>
      </c>
      <c r="B130" s="337" t="s">
        <v>569</v>
      </c>
      <c r="C130" s="337"/>
      <c r="D130" s="337" t="s">
        <v>445</v>
      </c>
      <c r="E130" s="383"/>
      <c r="F130" s="383"/>
      <c r="G130" s="384"/>
      <c r="I130" s="337"/>
      <c r="J130" s="340"/>
      <c r="K130" s="341"/>
      <c r="M130" s="337"/>
      <c r="N130" s="353"/>
      <c r="P130" s="337">
        <v>1</v>
      </c>
      <c r="Q130" s="352">
        <v>112.5</v>
      </c>
      <c r="S130" s="337"/>
      <c r="T130" s="352"/>
      <c r="V130" s="349"/>
      <c r="W130" s="350"/>
      <c r="X130" s="338"/>
      <c r="Y130" s="338"/>
      <c r="Z130" s="338"/>
      <c r="AA130" s="316"/>
      <c r="AB130" s="317"/>
      <c r="AC130" s="317"/>
      <c r="AD130" s="317"/>
      <c r="AE130" s="317"/>
      <c r="AF130" s="317"/>
      <c r="AG130" s="317"/>
      <c r="AH130" s="317"/>
      <c r="AI130" s="317"/>
      <c r="AJ130" s="317"/>
      <c r="AK130" s="317"/>
      <c r="AL130" s="317"/>
      <c r="AM130" s="317"/>
    </row>
    <row r="131" spans="1:39" s="314" customFormat="1" ht="12">
      <c r="A131" s="337"/>
      <c r="B131" s="337"/>
      <c r="C131" s="337"/>
      <c r="D131" s="337"/>
      <c r="E131" s="383"/>
      <c r="F131" s="383"/>
      <c r="G131" s="384"/>
      <c r="I131" s="337"/>
      <c r="J131" s="340"/>
      <c r="K131" s="341"/>
      <c r="M131" s="337"/>
      <c r="N131" s="353"/>
      <c r="P131" s="337"/>
      <c r="Q131" s="352"/>
      <c r="S131" s="337"/>
      <c r="T131" s="352"/>
      <c r="V131" s="349"/>
      <c r="W131" s="350"/>
      <c r="X131" s="338"/>
      <c r="Y131" s="338"/>
      <c r="Z131" s="338"/>
      <c r="AA131" s="316"/>
      <c r="AB131" s="317"/>
      <c r="AC131" s="317"/>
      <c r="AD131" s="317"/>
      <c r="AE131" s="317"/>
      <c r="AF131" s="317"/>
      <c r="AG131" s="317"/>
      <c r="AH131" s="317"/>
      <c r="AI131" s="317"/>
      <c r="AJ131" s="317"/>
      <c r="AK131" s="317"/>
      <c r="AL131" s="317"/>
      <c r="AM131" s="317"/>
    </row>
    <row r="132" spans="1:39" s="314" customFormat="1" ht="68.400000000000006">
      <c r="A132" s="354" t="s">
        <v>908</v>
      </c>
      <c r="B132" s="354" t="s">
        <v>884</v>
      </c>
      <c r="C132" s="354"/>
      <c r="D132" s="354" t="s">
        <v>884</v>
      </c>
      <c r="E132" s="382" t="s">
        <v>909</v>
      </c>
      <c r="F132" s="383"/>
      <c r="G132" s="385" t="s">
        <v>910</v>
      </c>
      <c r="I132" s="337"/>
      <c r="J132" s="340"/>
      <c r="K132" s="341"/>
      <c r="M132" s="337"/>
      <c r="N132" s="353"/>
      <c r="P132" s="337"/>
      <c r="Q132" s="352"/>
      <c r="S132" s="337"/>
      <c r="T132" s="352"/>
      <c r="V132" s="349"/>
      <c r="W132" s="350"/>
      <c r="X132" s="338"/>
      <c r="Y132" s="338"/>
      <c r="Z132" s="338"/>
      <c r="AA132" s="316"/>
      <c r="AB132" s="317"/>
      <c r="AC132" s="317"/>
      <c r="AD132" s="317"/>
      <c r="AE132" s="317"/>
      <c r="AF132" s="317"/>
      <c r="AG132" s="317"/>
      <c r="AH132" s="317"/>
      <c r="AI132" s="317"/>
      <c r="AJ132" s="317"/>
      <c r="AK132" s="317"/>
      <c r="AL132" s="317"/>
      <c r="AM132" s="317"/>
    </row>
    <row r="133" spans="1:39" s="314" customFormat="1" ht="12">
      <c r="A133" s="355" t="s">
        <v>908</v>
      </c>
      <c r="B133" s="340" t="s">
        <v>887</v>
      </c>
      <c r="C133" s="340"/>
      <c r="D133" s="340" t="s">
        <v>887</v>
      </c>
      <c r="E133" s="386"/>
      <c r="F133" s="383"/>
      <c r="G133" s="384"/>
      <c r="I133" s="337"/>
      <c r="J133" s="340"/>
      <c r="K133" s="341"/>
      <c r="M133" s="337"/>
      <c r="N133" s="353"/>
      <c r="P133" s="337"/>
      <c r="Q133" s="352"/>
      <c r="S133" s="337">
        <v>205</v>
      </c>
      <c r="T133" s="352">
        <v>40658.71</v>
      </c>
      <c r="V133" s="349"/>
      <c r="W133" s="350"/>
      <c r="X133" s="338"/>
      <c r="Y133" s="338"/>
      <c r="Z133" s="338"/>
      <c r="AA133" s="316"/>
      <c r="AB133" s="317"/>
      <c r="AC133" s="317"/>
      <c r="AD133" s="317"/>
      <c r="AE133" s="317"/>
      <c r="AF133" s="317"/>
      <c r="AG133" s="317"/>
      <c r="AH133" s="317"/>
      <c r="AI133" s="317"/>
      <c r="AJ133" s="317"/>
      <c r="AK133" s="317"/>
      <c r="AL133" s="317"/>
      <c r="AM133" s="317"/>
    </row>
    <row r="134" spans="1:39" s="314" customFormat="1" ht="12">
      <c r="A134" s="355" t="s">
        <v>908</v>
      </c>
      <c r="B134" s="355" t="s">
        <v>53</v>
      </c>
      <c r="C134" s="355"/>
      <c r="D134" s="355" t="s">
        <v>54</v>
      </c>
      <c r="E134" s="386"/>
      <c r="F134" s="383"/>
      <c r="G134" s="384"/>
      <c r="I134" s="337"/>
      <c r="J134" s="340"/>
      <c r="K134" s="341"/>
      <c r="M134" s="337">
        <v>58</v>
      </c>
      <c r="N134" s="353">
        <v>19482.68</v>
      </c>
      <c r="P134" s="337">
        <v>53</v>
      </c>
      <c r="Q134" s="352">
        <v>11000</v>
      </c>
      <c r="S134" s="337">
        <v>44</v>
      </c>
      <c r="T134" s="352">
        <v>9630</v>
      </c>
      <c r="V134" s="349"/>
      <c r="W134" s="350"/>
      <c r="X134" s="338"/>
      <c r="Y134" s="338"/>
      <c r="Z134" s="338"/>
      <c r="AA134" s="316"/>
      <c r="AB134" s="317"/>
      <c r="AC134" s="317"/>
      <c r="AD134" s="317"/>
      <c r="AE134" s="317"/>
      <c r="AF134" s="317"/>
      <c r="AG134" s="317"/>
      <c r="AH134" s="317"/>
      <c r="AI134" s="317"/>
      <c r="AJ134" s="317"/>
      <c r="AK134" s="317"/>
      <c r="AL134" s="317"/>
      <c r="AM134" s="317"/>
    </row>
    <row r="135" spans="1:39" s="314" customFormat="1" ht="12">
      <c r="A135" s="355" t="s">
        <v>908</v>
      </c>
      <c r="B135" s="355" t="s">
        <v>53</v>
      </c>
      <c r="C135" s="355"/>
      <c r="D135" s="355" t="s">
        <v>56</v>
      </c>
      <c r="E135" s="386"/>
      <c r="F135" s="383"/>
      <c r="G135" s="384"/>
      <c r="I135" s="337"/>
      <c r="J135" s="340"/>
      <c r="K135" s="341"/>
      <c r="M135" s="337">
        <v>13</v>
      </c>
      <c r="N135" s="353">
        <v>4000</v>
      </c>
      <c r="P135" s="337">
        <v>14</v>
      </c>
      <c r="Q135" s="352">
        <v>3629</v>
      </c>
      <c r="S135" s="337">
        <v>1</v>
      </c>
      <c r="T135" s="352">
        <v>200</v>
      </c>
      <c r="V135" s="349"/>
      <c r="W135" s="350"/>
      <c r="X135" s="338"/>
      <c r="Y135" s="338"/>
      <c r="Z135" s="338"/>
      <c r="AA135" s="316"/>
      <c r="AB135" s="317"/>
      <c r="AC135" s="317"/>
      <c r="AD135" s="317"/>
      <c r="AE135" s="317"/>
      <c r="AF135" s="317"/>
      <c r="AG135" s="317"/>
      <c r="AH135" s="317"/>
      <c r="AI135" s="317"/>
      <c r="AJ135" s="317"/>
      <c r="AK135" s="317"/>
      <c r="AL135" s="317"/>
      <c r="AM135" s="317"/>
    </row>
    <row r="136" spans="1:39" s="314" customFormat="1" ht="12">
      <c r="A136" s="355" t="s">
        <v>908</v>
      </c>
      <c r="B136" s="355" t="s">
        <v>57</v>
      </c>
      <c r="C136" s="355"/>
      <c r="D136" s="355" t="s">
        <v>54</v>
      </c>
      <c r="E136" s="386"/>
      <c r="F136" s="383"/>
      <c r="G136" s="384"/>
      <c r="I136" s="337"/>
      <c r="J136" s="340"/>
      <c r="K136" s="341"/>
      <c r="M136" s="337">
        <v>7</v>
      </c>
      <c r="N136" s="353">
        <v>2494.17</v>
      </c>
      <c r="P136" s="337">
        <v>3</v>
      </c>
      <c r="Q136" s="352">
        <v>600</v>
      </c>
      <c r="S136" s="337">
        <v>4</v>
      </c>
      <c r="T136" s="352">
        <v>922</v>
      </c>
      <c r="V136" s="349"/>
      <c r="W136" s="350"/>
      <c r="X136" s="338"/>
      <c r="Y136" s="338"/>
      <c r="Z136" s="338"/>
      <c r="AA136" s="316"/>
      <c r="AB136" s="317"/>
      <c r="AC136" s="317"/>
      <c r="AD136" s="317"/>
      <c r="AE136" s="317"/>
      <c r="AF136" s="317"/>
      <c r="AG136" s="317"/>
      <c r="AH136" s="317"/>
      <c r="AI136" s="317"/>
      <c r="AJ136" s="317"/>
      <c r="AK136" s="317"/>
      <c r="AL136" s="317"/>
      <c r="AM136" s="317"/>
    </row>
    <row r="137" spans="1:39" s="314" customFormat="1" ht="12">
      <c r="A137" s="355" t="s">
        <v>908</v>
      </c>
      <c r="B137" s="355" t="s">
        <v>911</v>
      </c>
      <c r="C137" s="355"/>
      <c r="D137" s="355" t="s">
        <v>56</v>
      </c>
      <c r="E137" s="386"/>
      <c r="F137" s="383"/>
      <c r="G137" s="384"/>
      <c r="I137" s="337"/>
      <c r="J137" s="340"/>
      <c r="K137" s="341"/>
      <c r="M137" s="337">
        <v>2</v>
      </c>
      <c r="N137" s="353">
        <v>700</v>
      </c>
      <c r="P137" s="337"/>
      <c r="Q137" s="352"/>
      <c r="S137" s="337">
        <v>4</v>
      </c>
      <c r="T137" s="352">
        <v>780</v>
      </c>
      <c r="V137" s="349"/>
      <c r="W137" s="350"/>
      <c r="X137" s="338"/>
      <c r="Y137" s="338"/>
      <c r="Z137" s="338"/>
      <c r="AA137" s="316"/>
      <c r="AB137" s="317"/>
      <c r="AC137" s="317"/>
      <c r="AD137" s="317"/>
      <c r="AE137" s="317"/>
      <c r="AF137" s="317"/>
      <c r="AG137" s="317"/>
      <c r="AH137" s="317"/>
      <c r="AI137" s="317"/>
      <c r="AJ137" s="317"/>
      <c r="AK137" s="317"/>
      <c r="AL137" s="317"/>
      <c r="AM137" s="317"/>
    </row>
    <row r="138" spans="1:39" s="314" customFormat="1" ht="12">
      <c r="A138" s="355" t="s">
        <v>908</v>
      </c>
      <c r="B138" s="355" t="s">
        <v>912</v>
      </c>
      <c r="C138" s="355"/>
      <c r="D138" s="355" t="s">
        <v>59</v>
      </c>
      <c r="E138" s="386"/>
      <c r="F138" s="383"/>
      <c r="G138" s="384"/>
      <c r="I138" s="337"/>
      <c r="J138" s="340"/>
      <c r="K138" s="341"/>
      <c r="M138" s="337">
        <v>2</v>
      </c>
      <c r="N138" s="353">
        <v>600</v>
      </c>
      <c r="P138" s="337">
        <v>4</v>
      </c>
      <c r="Q138" s="352">
        <v>1129</v>
      </c>
      <c r="S138" s="337">
        <v>2</v>
      </c>
      <c r="T138" s="352">
        <v>400</v>
      </c>
      <c r="V138" s="349"/>
      <c r="W138" s="350"/>
      <c r="X138" s="338"/>
      <c r="Y138" s="338"/>
      <c r="Z138" s="338"/>
      <c r="AA138" s="316"/>
      <c r="AB138" s="317"/>
      <c r="AC138" s="317"/>
      <c r="AD138" s="317"/>
      <c r="AE138" s="317"/>
      <c r="AF138" s="317"/>
      <c r="AG138" s="317"/>
      <c r="AH138" s="317"/>
      <c r="AI138" s="317"/>
      <c r="AJ138" s="317"/>
      <c r="AK138" s="317"/>
      <c r="AL138" s="317"/>
      <c r="AM138" s="317"/>
    </row>
    <row r="139" spans="1:39" s="314" customFormat="1" ht="12">
      <c r="A139" s="355" t="s">
        <v>908</v>
      </c>
      <c r="B139" s="355" t="s">
        <v>913</v>
      </c>
      <c r="C139" s="355"/>
      <c r="D139" s="355" t="s">
        <v>63</v>
      </c>
      <c r="E139" s="386"/>
      <c r="F139" s="383"/>
      <c r="G139" s="384"/>
      <c r="I139" s="337"/>
      <c r="J139" s="340"/>
      <c r="K139" s="341"/>
      <c r="M139" s="337">
        <v>7</v>
      </c>
      <c r="N139" s="353">
        <v>2200</v>
      </c>
      <c r="P139" s="337">
        <v>5</v>
      </c>
      <c r="Q139" s="352">
        <v>1510</v>
      </c>
      <c r="S139" s="337">
        <v>10</v>
      </c>
      <c r="T139" s="352">
        <v>2000</v>
      </c>
      <c r="V139" s="349"/>
      <c r="W139" s="350"/>
      <c r="X139" s="338"/>
      <c r="Y139" s="338"/>
      <c r="Z139" s="338"/>
      <c r="AA139" s="316"/>
      <c r="AB139" s="317"/>
      <c r="AC139" s="317"/>
      <c r="AD139" s="317"/>
      <c r="AE139" s="317"/>
      <c r="AF139" s="317"/>
      <c r="AG139" s="317"/>
      <c r="AH139" s="317"/>
      <c r="AI139" s="317"/>
      <c r="AJ139" s="317"/>
      <c r="AK139" s="317"/>
      <c r="AL139" s="317"/>
      <c r="AM139" s="317"/>
    </row>
    <row r="140" spans="1:39" s="314" customFormat="1" ht="12">
      <c r="A140" s="355" t="s">
        <v>908</v>
      </c>
      <c r="B140" s="355" t="s">
        <v>914</v>
      </c>
      <c r="C140" s="355"/>
      <c r="D140" s="355" t="s">
        <v>72</v>
      </c>
      <c r="E140" s="386"/>
      <c r="F140" s="383"/>
      <c r="G140" s="384"/>
      <c r="I140" s="337"/>
      <c r="J140" s="340"/>
      <c r="K140" s="341"/>
      <c r="M140" s="337">
        <v>19</v>
      </c>
      <c r="N140" s="353">
        <v>6158</v>
      </c>
      <c r="P140" s="337">
        <v>31</v>
      </c>
      <c r="Q140" s="352">
        <v>7537</v>
      </c>
      <c r="S140" s="337">
        <v>43</v>
      </c>
      <c r="T140" s="352">
        <v>10661.88</v>
      </c>
      <c r="V140" s="349"/>
      <c r="W140" s="350"/>
      <c r="X140" s="338"/>
      <c r="Y140" s="338"/>
      <c r="Z140" s="338"/>
      <c r="AA140" s="316"/>
      <c r="AB140" s="317"/>
      <c r="AC140" s="317"/>
      <c r="AD140" s="317"/>
      <c r="AE140" s="317"/>
      <c r="AF140" s="317"/>
      <c r="AG140" s="317"/>
      <c r="AH140" s="317"/>
      <c r="AI140" s="317"/>
      <c r="AJ140" s="317"/>
      <c r="AK140" s="317"/>
      <c r="AL140" s="317"/>
      <c r="AM140" s="317"/>
    </row>
    <row r="141" spans="1:39" s="314" customFormat="1" ht="12">
      <c r="A141" s="355" t="s">
        <v>908</v>
      </c>
      <c r="B141" s="355" t="s">
        <v>73</v>
      </c>
      <c r="C141" s="355"/>
      <c r="D141" s="355" t="s">
        <v>74</v>
      </c>
      <c r="E141" s="386"/>
      <c r="F141" s="383"/>
      <c r="G141" s="384"/>
      <c r="I141" s="337"/>
      <c r="J141" s="340"/>
      <c r="K141" s="341"/>
      <c r="M141" s="337">
        <v>297</v>
      </c>
      <c r="N141" s="353">
        <v>108433.47</v>
      </c>
      <c r="P141" s="337">
        <v>326</v>
      </c>
      <c r="Q141" s="352">
        <v>78207.11</v>
      </c>
      <c r="S141" s="337">
        <v>379</v>
      </c>
      <c r="T141" s="352">
        <v>87221.82</v>
      </c>
      <c r="V141" s="349"/>
      <c r="W141" s="350"/>
      <c r="X141" s="338"/>
      <c r="Y141" s="338"/>
      <c r="Z141" s="338"/>
      <c r="AA141" s="316"/>
      <c r="AB141" s="317"/>
      <c r="AC141" s="317"/>
      <c r="AD141" s="317"/>
      <c r="AE141" s="317"/>
      <c r="AF141" s="317"/>
      <c r="AG141" s="317"/>
      <c r="AH141" s="317"/>
      <c r="AI141" s="317"/>
      <c r="AJ141" s="317"/>
      <c r="AK141" s="317"/>
      <c r="AL141" s="317"/>
      <c r="AM141" s="317"/>
    </row>
    <row r="142" spans="1:39" s="314" customFormat="1" ht="12">
      <c r="A142" s="355" t="s">
        <v>908</v>
      </c>
      <c r="B142" s="355" t="s">
        <v>915</v>
      </c>
      <c r="C142" s="355"/>
      <c r="D142" s="355" t="s">
        <v>79</v>
      </c>
      <c r="E142" s="386"/>
      <c r="F142" s="383"/>
      <c r="G142" s="384"/>
      <c r="I142" s="337"/>
      <c r="J142" s="340"/>
      <c r="K142" s="341"/>
      <c r="M142" s="337"/>
      <c r="N142" s="353"/>
      <c r="P142" s="337"/>
      <c r="Q142" s="352"/>
      <c r="S142" s="337">
        <v>1</v>
      </c>
      <c r="T142" s="352">
        <v>200</v>
      </c>
      <c r="V142" s="349"/>
      <c r="W142" s="350"/>
      <c r="X142" s="338"/>
      <c r="Y142" s="338"/>
      <c r="Z142" s="338"/>
      <c r="AA142" s="316"/>
      <c r="AB142" s="317"/>
      <c r="AC142" s="317"/>
      <c r="AD142" s="317"/>
      <c r="AE142" s="317"/>
      <c r="AF142" s="317"/>
      <c r="AG142" s="317"/>
      <c r="AH142" s="317"/>
      <c r="AI142" s="317"/>
      <c r="AJ142" s="317"/>
      <c r="AK142" s="317"/>
      <c r="AL142" s="317"/>
      <c r="AM142" s="317"/>
    </row>
    <row r="143" spans="1:39" s="314" customFormat="1" ht="12">
      <c r="A143" s="355" t="s">
        <v>908</v>
      </c>
      <c r="B143" s="355" t="s">
        <v>916</v>
      </c>
      <c r="C143" s="355"/>
      <c r="D143" s="355" t="s">
        <v>83</v>
      </c>
      <c r="E143" s="386"/>
      <c r="F143" s="383"/>
      <c r="G143" s="384"/>
      <c r="I143" s="337"/>
      <c r="J143" s="340"/>
      <c r="K143" s="341"/>
      <c r="M143" s="337">
        <v>1</v>
      </c>
      <c r="N143" s="353">
        <v>300</v>
      </c>
      <c r="P143" s="337">
        <v>1</v>
      </c>
      <c r="Q143" s="352">
        <v>200</v>
      </c>
      <c r="S143" s="337">
        <v>1</v>
      </c>
      <c r="T143" s="352">
        <v>200</v>
      </c>
      <c r="V143" s="349"/>
      <c r="W143" s="350"/>
      <c r="X143" s="338"/>
      <c r="Y143" s="338"/>
      <c r="Z143" s="338"/>
      <c r="AA143" s="316"/>
      <c r="AB143" s="317"/>
      <c r="AC143" s="317"/>
      <c r="AD143" s="317"/>
      <c r="AE143" s="317"/>
      <c r="AF143" s="317"/>
      <c r="AG143" s="317"/>
      <c r="AH143" s="317"/>
      <c r="AI143" s="317"/>
      <c r="AJ143" s="317"/>
      <c r="AK143" s="317"/>
      <c r="AL143" s="317"/>
      <c r="AM143" s="317"/>
    </row>
    <row r="144" spans="1:39" s="314" customFormat="1" ht="12">
      <c r="A144" s="355" t="s">
        <v>908</v>
      </c>
      <c r="B144" s="355" t="s">
        <v>917</v>
      </c>
      <c r="C144" s="355"/>
      <c r="D144" s="355" t="s">
        <v>87</v>
      </c>
      <c r="E144" s="386"/>
      <c r="F144" s="383"/>
      <c r="G144" s="384"/>
      <c r="I144" s="337"/>
      <c r="J144" s="340"/>
      <c r="K144" s="341"/>
      <c r="M144" s="337">
        <v>1</v>
      </c>
      <c r="N144" s="353">
        <v>529</v>
      </c>
      <c r="P144" s="337">
        <v>1</v>
      </c>
      <c r="Q144" s="352">
        <v>200</v>
      </c>
      <c r="S144" s="337">
        <v>1</v>
      </c>
      <c r="T144" s="352">
        <v>200</v>
      </c>
      <c r="V144" s="349"/>
      <c r="W144" s="350"/>
      <c r="X144" s="338"/>
      <c r="Y144" s="338"/>
      <c r="Z144" s="338"/>
      <c r="AA144" s="316"/>
      <c r="AB144" s="317"/>
      <c r="AC144" s="317"/>
      <c r="AD144" s="317"/>
      <c r="AE144" s="317"/>
      <c r="AF144" s="317"/>
      <c r="AG144" s="317"/>
      <c r="AH144" s="317"/>
      <c r="AI144" s="317"/>
      <c r="AJ144" s="317"/>
      <c r="AK144" s="317"/>
      <c r="AL144" s="317"/>
      <c r="AM144" s="317"/>
    </row>
    <row r="145" spans="1:39" s="314" customFormat="1" ht="12">
      <c r="A145" s="355" t="s">
        <v>908</v>
      </c>
      <c r="B145" s="355" t="s">
        <v>90</v>
      </c>
      <c r="C145" s="355"/>
      <c r="D145" s="355" t="s">
        <v>68</v>
      </c>
      <c r="E145" s="386"/>
      <c r="F145" s="383"/>
      <c r="G145" s="384"/>
      <c r="I145" s="337"/>
      <c r="J145" s="340"/>
      <c r="K145" s="341"/>
      <c r="M145" s="337">
        <v>25</v>
      </c>
      <c r="N145" s="353">
        <v>7689.57</v>
      </c>
      <c r="P145" s="337">
        <v>27</v>
      </c>
      <c r="Q145" s="352">
        <v>6987</v>
      </c>
      <c r="S145" s="337">
        <v>24</v>
      </c>
      <c r="T145" s="352">
        <v>4749.57</v>
      </c>
      <c r="V145" s="349"/>
      <c r="W145" s="350"/>
      <c r="X145" s="338"/>
      <c r="Y145" s="338"/>
      <c r="Z145" s="338"/>
      <c r="AA145" s="316"/>
      <c r="AB145" s="317"/>
      <c r="AC145" s="317"/>
      <c r="AD145" s="317"/>
      <c r="AE145" s="317"/>
      <c r="AF145" s="317"/>
      <c r="AG145" s="317"/>
      <c r="AH145" s="317"/>
      <c r="AI145" s="317"/>
      <c r="AJ145" s="317"/>
      <c r="AK145" s="317"/>
      <c r="AL145" s="317"/>
      <c r="AM145" s="317"/>
    </row>
    <row r="146" spans="1:39" s="314" customFormat="1" ht="12">
      <c r="A146" s="355" t="s">
        <v>908</v>
      </c>
      <c r="B146" s="355" t="s">
        <v>888</v>
      </c>
      <c r="C146" s="355"/>
      <c r="D146" s="355" t="s">
        <v>93</v>
      </c>
      <c r="E146" s="386"/>
      <c r="F146" s="383"/>
      <c r="G146" s="384"/>
      <c r="I146" s="337"/>
      <c r="J146" s="340"/>
      <c r="K146" s="341"/>
      <c r="M146" s="337">
        <v>39</v>
      </c>
      <c r="N146" s="353">
        <v>12029</v>
      </c>
      <c r="P146" s="337">
        <v>38</v>
      </c>
      <c r="Q146" s="352">
        <v>7929</v>
      </c>
      <c r="S146" s="337">
        <v>39</v>
      </c>
      <c r="T146" s="352">
        <v>7800</v>
      </c>
      <c r="V146" s="349"/>
      <c r="W146" s="350"/>
      <c r="X146" s="338"/>
      <c r="Y146" s="338"/>
      <c r="Z146" s="338"/>
      <c r="AA146" s="316"/>
      <c r="AB146" s="317"/>
      <c r="AC146" s="317"/>
      <c r="AD146" s="317"/>
      <c r="AE146" s="317"/>
      <c r="AF146" s="317"/>
      <c r="AG146" s="317"/>
      <c r="AH146" s="317"/>
      <c r="AI146" s="317"/>
      <c r="AJ146" s="317"/>
      <c r="AK146" s="317"/>
      <c r="AL146" s="317"/>
      <c r="AM146" s="317"/>
    </row>
    <row r="147" spans="1:39" s="314" customFormat="1" ht="12">
      <c r="A147" s="355" t="s">
        <v>908</v>
      </c>
      <c r="B147" s="355" t="s">
        <v>97</v>
      </c>
      <c r="C147" s="355"/>
      <c r="D147" s="355" t="s">
        <v>98</v>
      </c>
      <c r="E147" s="386"/>
      <c r="F147" s="383"/>
      <c r="G147" s="384"/>
      <c r="I147" s="337"/>
      <c r="J147" s="340"/>
      <c r="K147" s="341"/>
      <c r="M147" s="337">
        <v>3</v>
      </c>
      <c r="N147" s="353">
        <v>900</v>
      </c>
      <c r="P147" s="337">
        <v>3</v>
      </c>
      <c r="Q147" s="352">
        <v>600</v>
      </c>
      <c r="S147" s="337">
        <v>2</v>
      </c>
      <c r="T147" s="352">
        <v>400</v>
      </c>
      <c r="V147" s="349"/>
      <c r="W147" s="350"/>
      <c r="X147" s="338"/>
      <c r="Y147" s="338"/>
      <c r="Z147" s="338"/>
      <c r="AA147" s="316"/>
      <c r="AB147" s="317"/>
      <c r="AC147" s="317"/>
      <c r="AD147" s="317"/>
      <c r="AE147" s="317"/>
      <c r="AF147" s="317"/>
      <c r="AG147" s="317"/>
      <c r="AH147" s="317"/>
      <c r="AI147" s="317"/>
      <c r="AJ147" s="317"/>
      <c r="AK147" s="317"/>
      <c r="AL147" s="317"/>
      <c r="AM147" s="317"/>
    </row>
    <row r="148" spans="1:39" s="314" customFormat="1" ht="12">
      <c r="A148" s="355" t="s">
        <v>908</v>
      </c>
      <c r="B148" s="355" t="s">
        <v>103</v>
      </c>
      <c r="C148" s="355"/>
      <c r="D148" s="355" t="s">
        <v>95</v>
      </c>
      <c r="E148" s="386"/>
      <c r="F148" s="383"/>
      <c r="G148" s="384"/>
      <c r="I148" s="337"/>
      <c r="J148" s="340"/>
      <c r="K148" s="341"/>
      <c r="M148" s="337">
        <v>1</v>
      </c>
      <c r="N148" s="353">
        <v>300</v>
      </c>
      <c r="P148" s="337">
        <v>1</v>
      </c>
      <c r="Q148" s="352">
        <v>200</v>
      </c>
      <c r="S148" s="337">
        <v>3</v>
      </c>
      <c r="T148" s="352">
        <v>600</v>
      </c>
      <c r="V148" s="349"/>
      <c r="W148" s="350"/>
      <c r="X148" s="338"/>
      <c r="Y148" s="338"/>
      <c r="Z148" s="338"/>
      <c r="AA148" s="316"/>
      <c r="AB148" s="317"/>
      <c r="AC148" s="317"/>
      <c r="AD148" s="317"/>
      <c r="AE148" s="317"/>
      <c r="AF148" s="317"/>
      <c r="AG148" s="317"/>
      <c r="AH148" s="317"/>
      <c r="AI148" s="317"/>
      <c r="AJ148" s="317"/>
      <c r="AK148" s="317"/>
      <c r="AL148" s="317"/>
      <c r="AM148" s="317"/>
    </row>
    <row r="149" spans="1:39" s="314" customFormat="1" ht="12">
      <c r="A149" s="355" t="s">
        <v>908</v>
      </c>
      <c r="B149" s="355" t="s">
        <v>103</v>
      </c>
      <c r="C149" s="355"/>
      <c r="D149" s="355" t="s">
        <v>96</v>
      </c>
      <c r="E149" s="386"/>
      <c r="F149" s="383"/>
      <c r="G149" s="384"/>
      <c r="I149" s="337"/>
      <c r="J149" s="340"/>
      <c r="K149" s="341"/>
      <c r="M149" s="337">
        <v>4</v>
      </c>
      <c r="N149" s="353">
        <v>1200</v>
      </c>
      <c r="P149" s="337">
        <v>5</v>
      </c>
      <c r="Q149" s="352">
        <v>1000</v>
      </c>
      <c r="S149" s="337">
        <v>2</v>
      </c>
      <c r="T149" s="352">
        <v>400</v>
      </c>
      <c r="V149" s="349"/>
      <c r="W149" s="350"/>
      <c r="X149" s="338"/>
      <c r="Y149" s="338"/>
      <c r="Z149" s="338"/>
      <c r="AA149" s="316"/>
      <c r="AB149" s="317"/>
      <c r="AC149" s="317"/>
      <c r="AD149" s="317"/>
      <c r="AE149" s="317"/>
      <c r="AF149" s="317"/>
      <c r="AG149" s="317"/>
      <c r="AH149" s="317"/>
      <c r="AI149" s="317"/>
      <c r="AJ149" s="317"/>
      <c r="AK149" s="317"/>
      <c r="AL149" s="317"/>
      <c r="AM149" s="317"/>
    </row>
    <row r="150" spans="1:39" s="314" customFormat="1" ht="12">
      <c r="A150" s="355" t="s">
        <v>908</v>
      </c>
      <c r="B150" s="355" t="s">
        <v>112</v>
      </c>
      <c r="C150" s="355"/>
      <c r="D150" s="355" t="s">
        <v>70</v>
      </c>
      <c r="E150" s="386"/>
      <c r="F150" s="383"/>
      <c r="G150" s="384"/>
      <c r="I150" s="337"/>
      <c r="J150" s="340"/>
      <c r="K150" s="341"/>
      <c r="M150" s="337">
        <v>1</v>
      </c>
      <c r="N150" s="353">
        <v>400</v>
      </c>
      <c r="P150" s="337"/>
      <c r="Q150" s="352"/>
      <c r="S150" s="337"/>
      <c r="T150" s="352"/>
      <c r="V150" s="349"/>
      <c r="W150" s="350"/>
      <c r="X150" s="338"/>
      <c r="Y150" s="338"/>
      <c r="Z150" s="338"/>
      <c r="AA150" s="316"/>
      <c r="AB150" s="317"/>
      <c r="AC150" s="317"/>
      <c r="AD150" s="317"/>
      <c r="AE150" s="317"/>
      <c r="AF150" s="317"/>
      <c r="AG150" s="317"/>
      <c r="AH150" s="317"/>
      <c r="AI150" s="317"/>
      <c r="AJ150" s="317"/>
      <c r="AK150" s="317"/>
      <c r="AL150" s="317"/>
      <c r="AM150" s="317"/>
    </row>
    <row r="151" spans="1:39" s="314" customFormat="1" ht="12">
      <c r="A151" s="355" t="s">
        <v>908</v>
      </c>
      <c r="B151" s="355" t="s">
        <v>113</v>
      </c>
      <c r="C151" s="355"/>
      <c r="D151" s="355" t="s">
        <v>114</v>
      </c>
      <c r="E151" s="386"/>
      <c r="F151" s="383"/>
      <c r="G151" s="384"/>
      <c r="I151" s="337"/>
      <c r="J151" s="340"/>
      <c r="K151" s="341"/>
      <c r="M151" s="337">
        <v>1</v>
      </c>
      <c r="N151" s="353">
        <v>300</v>
      </c>
      <c r="P151" s="337">
        <v>3</v>
      </c>
      <c r="Q151" s="352">
        <v>1429</v>
      </c>
      <c r="S151" s="337">
        <v>1</v>
      </c>
      <c r="T151" s="352">
        <v>200</v>
      </c>
      <c r="V151" s="349"/>
      <c r="W151" s="350"/>
      <c r="X151" s="338"/>
      <c r="Y151" s="338"/>
      <c r="Z151" s="338"/>
      <c r="AA151" s="316"/>
      <c r="AB151" s="317"/>
      <c r="AC151" s="317"/>
      <c r="AD151" s="317"/>
      <c r="AE151" s="317"/>
      <c r="AF151" s="317"/>
      <c r="AG151" s="317"/>
      <c r="AH151" s="317"/>
      <c r="AI151" s="317"/>
      <c r="AJ151" s="317"/>
      <c r="AK151" s="317"/>
      <c r="AL151" s="317"/>
      <c r="AM151" s="317"/>
    </row>
    <row r="152" spans="1:39" s="314" customFormat="1" ht="12">
      <c r="A152" s="355" t="s">
        <v>908</v>
      </c>
      <c r="B152" s="355" t="s">
        <v>115</v>
      </c>
      <c r="C152" s="355"/>
      <c r="D152" s="355" t="s">
        <v>110</v>
      </c>
      <c r="E152" s="386"/>
      <c r="F152" s="383"/>
      <c r="G152" s="384"/>
      <c r="I152" s="337"/>
      <c r="J152" s="340"/>
      <c r="K152" s="341"/>
      <c r="M152" s="337">
        <v>7</v>
      </c>
      <c r="N152" s="353">
        <v>2658</v>
      </c>
      <c r="P152" s="337">
        <v>5</v>
      </c>
      <c r="Q152" s="352">
        <v>1000</v>
      </c>
      <c r="S152" s="337">
        <v>5</v>
      </c>
      <c r="T152" s="352">
        <v>1000</v>
      </c>
      <c r="V152" s="349"/>
      <c r="W152" s="350"/>
      <c r="X152" s="338"/>
      <c r="Y152" s="338"/>
      <c r="Z152" s="338"/>
      <c r="AA152" s="316"/>
      <c r="AB152" s="317"/>
      <c r="AC152" s="317"/>
      <c r="AD152" s="317"/>
      <c r="AE152" s="317"/>
      <c r="AF152" s="317"/>
      <c r="AG152" s="317"/>
      <c r="AH152" s="317"/>
      <c r="AI152" s="317"/>
      <c r="AJ152" s="317"/>
      <c r="AK152" s="317"/>
      <c r="AL152" s="317"/>
      <c r="AM152" s="317"/>
    </row>
    <row r="153" spans="1:39" s="314" customFormat="1" ht="12">
      <c r="A153" s="355" t="s">
        <v>908</v>
      </c>
      <c r="B153" s="355" t="s">
        <v>116</v>
      </c>
      <c r="C153" s="355"/>
      <c r="D153" s="355" t="s">
        <v>117</v>
      </c>
      <c r="E153" s="386"/>
      <c r="F153" s="383"/>
      <c r="G153" s="384"/>
      <c r="I153" s="337"/>
      <c r="J153" s="340"/>
      <c r="K153" s="341"/>
      <c r="M153" s="337">
        <v>4</v>
      </c>
      <c r="N153" s="353">
        <v>3010</v>
      </c>
      <c r="P153" s="337">
        <v>3</v>
      </c>
      <c r="Q153" s="352">
        <v>600</v>
      </c>
      <c r="S153" s="337">
        <v>2</v>
      </c>
      <c r="T153" s="352">
        <v>400</v>
      </c>
      <c r="V153" s="349"/>
      <c r="W153" s="350"/>
      <c r="X153" s="338"/>
      <c r="Y153" s="338"/>
      <c r="Z153" s="338"/>
      <c r="AA153" s="316"/>
      <c r="AB153" s="317"/>
      <c r="AC153" s="317"/>
      <c r="AD153" s="317"/>
      <c r="AE153" s="317"/>
      <c r="AF153" s="317"/>
      <c r="AG153" s="317"/>
      <c r="AH153" s="317"/>
      <c r="AI153" s="317"/>
      <c r="AJ153" s="317"/>
      <c r="AK153" s="317"/>
      <c r="AL153" s="317"/>
      <c r="AM153" s="317"/>
    </row>
    <row r="154" spans="1:39" s="314" customFormat="1" ht="12">
      <c r="A154" s="355" t="s">
        <v>908</v>
      </c>
      <c r="B154" s="355" t="s">
        <v>918</v>
      </c>
      <c r="C154" s="355"/>
      <c r="D154" s="355" t="s">
        <v>59</v>
      </c>
      <c r="E154" s="386"/>
      <c r="F154" s="383"/>
      <c r="G154" s="384"/>
      <c r="I154" s="337"/>
      <c r="J154" s="340"/>
      <c r="K154" s="341"/>
      <c r="M154" s="337">
        <v>24</v>
      </c>
      <c r="N154" s="353">
        <v>8958</v>
      </c>
      <c r="P154" s="337">
        <v>28</v>
      </c>
      <c r="Q154" s="352">
        <v>8245</v>
      </c>
      <c r="S154" s="337">
        <v>30</v>
      </c>
      <c r="T154" s="352">
        <v>6400</v>
      </c>
      <c r="V154" s="349"/>
      <c r="W154" s="350"/>
      <c r="X154" s="338"/>
      <c r="Y154" s="338"/>
      <c r="Z154" s="338"/>
      <c r="AA154" s="316"/>
      <c r="AB154" s="317"/>
      <c r="AC154" s="317"/>
      <c r="AD154" s="317"/>
      <c r="AE154" s="317"/>
      <c r="AF154" s="317"/>
      <c r="AG154" s="317"/>
      <c r="AH154" s="317"/>
      <c r="AI154" s="317"/>
      <c r="AJ154" s="317"/>
      <c r="AK154" s="317"/>
      <c r="AL154" s="317"/>
      <c r="AM154" s="317"/>
    </row>
    <row r="155" spans="1:39" s="314" customFormat="1" ht="12">
      <c r="A155" s="355" t="s">
        <v>908</v>
      </c>
      <c r="B155" s="355" t="s">
        <v>919</v>
      </c>
      <c r="C155" s="355"/>
      <c r="D155" s="355" t="s">
        <v>124</v>
      </c>
      <c r="E155" s="386"/>
      <c r="F155" s="383"/>
      <c r="G155" s="384"/>
      <c r="I155" s="337"/>
      <c r="J155" s="340"/>
      <c r="K155" s="341"/>
      <c r="M155" s="337">
        <v>1</v>
      </c>
      <c r="N155" s="353">
        <v>300</v>
      </c>
      <c r="P155" s="337">
        <v>1</v>
      </c>
      <c r="Q155" s="352">
        <v>200</v>
      </c>
      <c r="S155" s="337"/>
      <c r="T155" s="352"/>
      <c r="V155" s="349"/>
      <c r="W155" s="350"/>
      <c r="X155" s="338"/>
      <c r="Y155" s="338"/>
      <c r="Z155" s="338"/>
      <c r="AA155" s="316"/>
      <c r="AB155" s="317"/>
      <c r="AC155" s="317"/>
      <c r="AD155" s="317"/>
      <c r="AE155" s="317"/>
      <c r="AF155" s="317"/>
      <c r="AG155" s="317"/>
      <c r="AH155" s="317"/>
      <c r="AI155" s="317"/>
      <c r="AJ155" s="317"/>
      <c r="AK155" s="317"/>
      <c r="AL155" s="317"/>
      <c r="AM155" s="317"/>
    </row>
    <row r="156" spans="1:39" s="314" customFormat="1" ht="12">
      <c r="A156" s="355" t="s">
        <v>908</v>
      </c>
      <c r="B156" s="355" t="s">
        <v>125</v>
      </c>
      <c r="C156" s="355"/>
      <c r="D156" s="355" t="s">
        <v>121</v>
      </c>
      <c r="E156" s="386"/>
      <c r="F156" s="383"/>
      <c r="G156" s="384"/>
      <c r="I156" s="337"/>
      <c r="J156" s="340"/>
      <c r="K156" s="341"/>
      <c r="M156" s="337">
        <v>11</v>
      </c>
      <c r="N156" s="353">
        <v>3629</v>
      </c>
      <c r="P156" s="337">
        <v>13</v>
      </c>
      <c r="Q156" s="352">
        <v>2600</v>
      </c>
      <c r="S156" s="337">
        <v>7</v>
      </c>
      <c r="T156" s="352">
        <v>1400</v>
      </c>
      <c r="V156" s="349"/>
      <c r="W156" s="350"/>
      <c r="X156" s="338"/>
      <c r="Y156" s="338"/>
      <c r="Z156" s="338"/>
      <c r="AA156" s="316"/>
      <c r="AB156" s="317"/>
      <c r="AC156" s="317"/>
      <c r="AD156" s="317"/>
      <c r="AE156" s="317"/>
      <c r="AF156" s="317"/>
      <c r="AG156" s="317"/>
      <c r="AH156" s="317"/>
      <c r="AI156" s="317"/>
      <c r="AJ156" s="317"/>
      <c r="AK156" s="317"/>
      <c r="AL156" s="317"/>
      <c r="AM156" s="317"/>
    </row>
    <row r="157" spans="1:39" s="314" customFormat="1" ht="12">
      <c r="A157" s="355" t="s">
        <v>908</v>
      </c>
      <c r="B157" s="355" t="s">
        <v>920</v>
      </c>
      <c r="C157" s="355"/>
      <c r="D157" s="355" t="s">
        <v>121</v>
      </c>
      <c r="E157" s="386"/>
      <c r="F157" s="383"/>
      <c r="G157" s="384"/>
      <c r="I157" s="337"/>
      <c r="J157" s="340"/>
      <c r="K157" s="341"/>
      <c r="M157" s="337">
        <v>1</v>
      </c>
      <c r="N157" s="353">
        <v>300</v>
      </c>
      <c r="P157" s="337"/>
      <c r="Q157" s="352"/>
      <c r="S157" s="337">
        <v>8</v>
      </c>
      <c r="T157" s="352">
        <v>1981.48</v>
      </c>
      <c r="V157" s="349"/>
      <c r="W157" s="350"/>
      <c r="X157" s="338"/>
      <c r="Y157" s="338"/>
      <c r="Z157" s="338"/>
      <c r="AA157" s="316"/>
      <c r="AB157" s="317"/>
      <c r="AC157" s="317"/>
      <c r="AD157" s="317"/>
      <c r="AE157" s="317"/>
      <c r="AF157" s="317"/>
      <c r="AG157" s="317"/>
      <c r="AH157" s="317"/>
      <c r="AI157" s="317"/>
      <c r="AJ157" s="317"/>
      <c r="AK157" s="317"/>
      <c r="AL157" s="317"/>
      <c r="AM157" s="317"/>
    </row>
    <row r="158" spans="1:39" s="314" customFormat="1" ht="12">
      <c r="A158" s="355" t="s">
        <v>908</v>
      </c>
      <c r="B158" s="355" t="s">
        <v>126</v>
      </c>
      <c r="C158" s="355"/>
      <c r="D158" s="355" t="s">
        <v>70</v>
      </c>
      <c r="E158" s="386"/>
      <c r="F158" s="383"/>
      <c r="G158" s="384"/>
      <c r="I158" s="337"/>
      <c r="J158" s="340"/>
      <c r="K158" s="341"/>
      <c r="M158" s="337">
        <v>2</v>
      </c>
      <c r="N158" s="353">
        <v>600</v>
      </c>
      <c r="P158" s="337">
        <v>2</v>
      </c>
      <c r="Q158" s="352">
        <v>400</v>
      </c>
      <c r="S158" s="337">
        <v>3</v>
      </c>
      <c r="T158" s="352">
        <v>600</v>
      </c>
      <c r="V158" s="349"/>
      <c r="W158" s="350"/>
      <c r="X158" s="338"/>
      <c r="Y158" s="338"/>
      <c r="Z158" s="338"/>
      <c r="AA158" s="316"/>
      <c r="AB158" s="317"/>
      <c r="AC158" s="317"/>
      <c r="AD158" s="317"/>
      <c r="AE158" s="317"/>
      <c r="AF158" s="317"/>
      <c r="AG158" s="317"/>
      <c r="AH158" s="317"/>
      <c r="AI158" s="317"/>
      <c r="AJ158" s="317"/>
      <c r="AK158" s="317"/>
      <c r="AL158" s="317"/>
      <c r="AM158" s="317"/>
    </row>
    <row r="159" spans="1:39" s="314" customFormat="1" ht="12">
      <c r="A159" s="355" t="s">
        <v>908</v>
      </c>
      <c r="B159" s="355" t="s">
        <v>921</v>
      </c>
      <c r="C159" s="355"/>
      <c r="D159" s="355" t="s">
        <v>70</v>
      </c>
      <c r="E159" s="386"/>
      <c r="F159" s="383"/>
      <c r="G159" s="384"/>
      <c r="I159" s="337"/>
      <c r="J159" s="340"/>
      <c r="K159" s="341"/>
      <c r="M159" s="337">
        <v>1</v>
      </c>
      <c r="N159" s="353">
        <v>300</v>
      </c>
      <c r="P159" s="337"/>
      <c r="Q159" s="352"/>
      <c r="S159" s="337"/>
      <c r="T159" s="352"/>
      <c r="V159" s="349"/>
      <c r="W159" s="350"/>
      <c r="X159" s="338"/>
      <c r="Y159" s="338"/>
      <c r="Z159" s="338"/>
      <c r="AA159" s="316"/>
      <c r="AB159" s="317"/>
      <c r="AC159" s="317"/>
      <c r="AD159" s="317"/>
      <c r="AE159" s="317"/>
      <c r="AF159" s="317"/>
      <c r="AG159" s="317"/>
      <c r="AH159" s="317"/>
      <c r="AI159" s="317"/>
      <c r="AJ159" s="317"/>
      <c r="AK159" s="317"/>
      <c r="AL159" s="317"/>
      <c r="AM159" s="317"/>
    </row>
    <row r="160" spans="1:39" s="314" customFormat="1" ht="12">
      <c r="A160" s="355" t="s">
        <v>908</v>
      </c>
      <c r="B160" s="355" t="s">
        <v>132</v>
      </c>
      <c r="C160" s="355"/>
      <c r="D160" s="355" t="s">
        <v>133</v>
      </c>
      <c r="E160" s="386"/>
      <c r="F160" s="383"/>
      <c r="G160" s="384"/>
      <c r="I160" s="337"/>
      <c r="J160" s="340"/>
      <c r="K160" s="341"/>
      <c r="M160" s="337">
        <v>1</v>
      </c>
      <c r="N160" s="353">
        <v>300</v>
      </c>
      <c r="P160" s="337">
        <v>1</v>
      </c>
      <c r="Q160" s="352">
        <v>200</v>
      </c>
      <c r="S160" s="337">
        <v>5</v>
      </c>
      <c r="T160" s="352">
        <v>1000</v>
      </c>
      <c r="V160" s="349"/>
      <c r="W160" s="350"/>
      <c r="X160" s="338"/>
      <c r="Y160" s="338"/>
      <c r="Z160" s="338"/>
      <c r="AA160" s="316"/>
      <c r="AB160" s="317"/>
      <c r="AC160" s="317"/>
      <c r="AD160" s="317"/>
      <c r="AE160" s="317"/>
      <c r="AF160" s="317"/>
      <c r="AG160" s="317"/>
      <c r="AH160" s="317"/>
      <c r="AI160" s="317"/>
      <c r="AJ160" s="317"/>
      <c r="AK160" s="317"/>
      <c r="AL160" s="317"/>
      <c r="AM160" s="317"/>
    </row>
    <row r="161" spans="1:39" s="314" customFormat="1" ht="12">
      <c r="A161" s="355" t="s">
        <v>908</v>
      </c>
      <c r="B161" s="355" t="s">
        <v>134</v>
      </c>
      <c r="C161" s="355"/>
      <c r="D161" s="355" t="s">
        <v>798</v>
      </c>
      <c r="E161" s="386"/>
      <c r="F161" s="383"/>
      <c r="G161" s="384"/>
      <c r="I161" s="337"/>
      <c r="J161" s="340"/>
      <c r="K161" s="341"/>
      <c r="M161" s="337"/>
      <c r="N161" s="353"/>
      <c r="P161" s="337"/>
      <c r="Q161" s="352"/>
      <c r="S161" s="337">
        <v>1</v>
      </c>
      <c r="T161" s="352">
        <v>200</v>
      </c>
      <c r="V161" s="349"/>
      <c r="W161" s="350"/>
      <c r="X161" s="338"/>
      <c r="Y161" s="338"/>
      <c r="Z161" s="338"/>
      <c r="AA161" s="316"/>
      <c r="AB161" s="317"/>
      <c r="AC161" s="317"/>
      <c r="AD161" s="317"/>
      <c r="AE161" s="317"/>
      <c r="AF161" s="317"/>
      <c r="AG161" s="317"/>
      <c r="AH161" s="317"/>
      <c r="AI161" s="317"/>
      <c r="AJ161" s="317"/>
      <c r="AK161" s="317"/>
      <c r="AL161" s="317"/>
      <c r="AM161" s="317"/>
    </row>
    <row r="162" spans="1:39" s="314" customFormat="1" ht="12">
      <c r="A162" s="355" t="s">
        <v>908</v>
      </c>
      <c r="B162" s="355" t="s">
        <v>922</v>
      </c>
      <c r="C162" s="355"/>
      <c r="D162" s="355" t="s">
        <v>135</v>
      </c>
      <c r="E162" s="386"/>
      <c r="F162" s="383"/>
      <c r="G162" s="384"/>
      <c r="I162" s="337"/>
      <c r="J162" s="340"/>
      <c r="K162" s="341"/>
      <c r="M162" s="337">
        <v>657</v>
      </c>
      <c r="N162" s="353">
        <v>204361</v>
      </c>
      <c r="P162" s="337">
        <v>683</v>
      </c>
      <c r="Q162" s="352">
        <v>149297.53</v>
      </c>
      <c r="S162" s="337">
        <v>778</v>
      </c>
      <c r="T162" s="352">
        <v>158343</v>
      </c>
      <c r="V162" s="349"/>
      <c r="W162" s="350"/>
      <c r="X162" s="338"/>
      <c r="Y162" s="338"/>
      <c r="Z162" s="338"/>
      <c r="AA162" s="316"/>
      <c r="AB162" s="317"/>
      <c r="AC162" s="317"/>
      <c r="AD162" s="317"/>
      <c r="AE162" s="317"/>
      <c r="AF162" s="317"/>
      <c r="AG162" s="317"/>
      <c r="AH162" s="317"/>
      <c r="AI162" s="317"/>
      <c r="AJ162" s="317"/>
      <c r="AK162" s="317"/>
      <c r="AL162" s="317"/>
      <c r="AM162" s="317"/>
    </row>
    <row r="163" spans="1:39" s="314" customFormat="1" ht="12">
      <c r="A163" s="355" t="s">
        <v>908</v>
      </c>
      <c r="B163" s="355" t="s">
        <v>136</v>
      </c>
      <c r="C163" s="355"/>
      <c r="D163" s="355" t="s">
        <v>138</v>
      </c>
      <c r="E163" s="386"/>
      <c r="F163" s="383"/>
      <c r="G163" s="384"/>
      <c r="I163" s="337"/>
      <c r="J163" s="340"/>
      <c r="K163" s="341"/>
      <c r="M163" s="337">
        <v>27</v>
      </c>
      <c r="N163" s="353">
        <v>11416</v>
      </c>
      <c r="P163" s="337">
        <v>25</v>
      </c>
      <c r="Q163" s="352">
        <v>6595.83</v>
      </c>
      <c r="S163" s="337">
        <v>31</v>
      </c>
      <c r="T163" s="352">
        <v>7882</v>
      </c>
      <c r="V163" s="349"/>
      <c r="W163" s="350"/>
      <c r="X163" s="338"/>
      <c r="Y163" s="338"/>
      <c r="Z163" s="338"/>
      <c r="AA163" s="316"/>
      <c r="AB163" s="317"/>
      <c r="AC163" s="317"/>
      <c r="AD163" s="317"/>
      <c r="AE163" s="317"/>
      <c r="AF163" s="317"/>
      <c r="AG163" s="317"/>
      <c r="AH163" s="317"/>
      <c r="AI163" s="317"/>
      <c r="AJ163" s="317"/>
      <c r="AK163" s="317"/>
      <c r="AL163" s="317"/>
      <c r="AM163" s="317"/>
    </row>
    <row r="164" spans="1:39" s="314" customFormat="1" ht="12">
      <c r="A164" s="355" t="s">
        <v>908</v>
      </c>
      <c r="B164" s="355" t="s">
        <v>141</v>
      </c>
      <c r="C164" s="355"/>
      <c r="D164" s="355" t="s">
        <v>135</v>
      </c>
      <c r="E164" s="386"/>
      <c r="F164" s="383"/>
      <c r="G164" s="384"/>
      <c r="I164" s="337"/>
      <c r="J164" s="340"/>
      <c r="K164" s="341"/>
      <c r="M164" s="337">
        <v>2</v>
      </c>
      <c r="N164" s="353">
        <v>1700</v>
      </c>
      <c r="P164" s="337">
        <v>1</v>
      </c>
      <c r="Q164" s="352">
        <v>200</v>
      </c>
      <c r="S164" s="337">
        <v>1</v>
      </c>
      <c r="T164" s="352">
        <v>200</v>
      </c>
      <c r="V164" s="349"/>
      <c r="W164" s="350"/>
      <c r="X164" s="338"/>
      <c r="Y164" s="338"/>
      <c r="Z164" s="338"/>
      <c r="AA164" s="316"/>
      <c r="AB164" s="317"/>
      <c r="AC164" s="317"/>
      <c r="AD164" s="317"/>
      <c r="AE164" s="317"/>
      <c r="AF164" s="317"/>
      <c r="AG164" s="317"/>
      <c r="AH164" s="317"/>
      <c r="AI164" s="317"/>
      <c r="AJ164" s="317"/>
      <c r="AK164" s="317"/>
      <c r="AL164" s="317"/>
      <c r="AM164" s="317"/>
    </row>
    <row r="165" spans="1:39" s="314" customFormat="1" ht="12">
      <c r="A165" s="355" t="s">
        <v>908</v>
      </c>
      <c r="B165" s="355" t="s">
        <v>923</v>
      </c>
      <c r="C165" s="355"/>
      <c r="D165" s="355" t="s">
        <v>143</v>
      </c>
      <c r="E165" s="386"/>
      <c r="F165" s="383"/>
      <c r="G165" s="384"/>
      <c r="I165" s="337"/>
      <c r="J165" s="340"/>
      <c r="K165" s="341"/>
      <c r="M165" s="337">
        <v>18</v>
      </c>
      <c r="N165" s="353">
        <v>5400</v>
      </c>
      <c r="P165" s="337">
        <v>20</v>
      </c>
      <c r="Q165" s="352">
        <v>4929</v>
      </c>
      <c r="S165" s="337">
        <v>23</v>
      </c>
      <c r="T165" s="352">
        <v>4600</v>
      </c>
      <c r="V165" s="349"/>
      <c r="W165" s="350"/>
      <c r="X165" s="338"/>
      <c r="Y165" s="338"/>
      <c r="Z165" s="338"/>
      <c r="AA165" s="316"/>
      <c r="AB165" s="317"/>
      <c r="AC165" s="317"/>
      <c r="AD165" s="317"/>
      <c r="AE165" s="317"/>
      <c r="AF165" s="317"/>
      <c r="AG165" s="317"/>
      <c r="AH165" s="317"/>
      <c r="AI165" s="317"/>
      <c r="AJ165" s="317"/>
      <c r="AK165" s="317"/>
      <c r="AL165" s="317"/>
      <c r="AM165" s="317"/>
    </row>
    <row r="166" spans="1:39" s="314" customFormat="1" ht="12">
      <c r="A166" s="355" t="s">
        <v>908</v>
      </c>
      <c r="B166" s="355" t="s">
        <v>924</v>
      </c>
      <c r="C166" s="355"/>
      <c r="D166" s="355" t="s">
        <v>88</v>
      </c>
      <c r="E166" s="386"/>
      <c r="F166" s="383"/>
      <c r="G166" s="384"/>
      <c r="I166" s="337"/>
      <c r="J166" s="340"/>
      <c r="K166" s="341"/>
      <c r="M166" s="337">
        <v>17</v>
      </c>
      <c r="N166" s="353">
        <v>5329</v>
      </c>
      <c r="P166" s="337">
        <v>14</v>
      </c>
      <c r="Q166" s="352">
        <v>3629</v>
      </c>
      <c r="S166" s="337">
        <v>15</v>
      </c>
      <c r="T166" s="352">
        <v>3044.61</v>
      </c>
      <c r="V166" s="349"/>
      <c r="W166" s="350"/>
      <c r="X166" s="338"/>
      <c r="Y166" s="338"/>
      <c r="Z166" s="338"/>
      <c r="AA166" s="316"/>
      <c r="AB166" s="317"/>
      <c r="AC166" s="317"/>
      <c r="AD166" s="317"/>
      <c r="AE166" s="317"/>
      <c r="AF166" s="317"/>
      <c r="AG166" s="317"/>
      <c r="AH166" s="317"/>
      <c r="AI166" s="317"/>
      <c r="AJ166" s="317"/>
      <c r="AK166" s="317"/>
      <c r="AL166" s="317"/>
      <c r="AM166" s="317"/>
    </row>
    <row r="167" spans="1:39" s="314" customFormat="1" ht="12">
      <c r="A167" s="355" t="s">
        <v>908</v>
      </c>
      <c r="B167" s="355" t="s">
        <v>154</v>
      </c>
      <c r="C167" s="355"/>
      <c r="D167" s="355" t="s">
        <v>55</v>
      </c>
      <c r="E167" s="386"/>
      <c r="F167" s="383"/>
      <c r="G167" s="384"/>
      <c r="I167" s="337"/>
      <c r="J167" s="340"/>
      <c r="K167" s="341"/>
      <c r="M167" s="337">
        <v>34</v>
      </c>
      <c r="N167" s="353">
        <v>10200</v>
      </c>
      <c r="P167" s="337">
        <v>37</v>
      </c>
      <c r="Q167" s="352">
        <v>8558</v>
      </c>
      <c r="S167" s="337">
        <v>22</v>
      </c>
      <c r="T167" s="352">
        <v>4400</v>
      </c>
      <c r="V167" s="349"/>
      <c r="W167" s="350"/>
      <c r="X167" s="338"/>
      <c r="Y167" s="338"/>
      <c r="Z167" s="338"/>
      <c r="AA167" s="316"/>
      <c r="AB167" s="317"/>
      <c r="AC167" s="317"/>
      <c r="AD167" s="317"/>
      <c r="AE167" s="317"/>
      <c r="AF167" s="317"/>
      <c r="AG167" s="317"/>
      <c r="AH167" s="317"/>
      <c r="AI167" s="317"/>
      <c r="AJ167" s="317"/>
      <c r="AK167" s="317"/>
      <c r="AL167" s="317"/>
      <c r="AM167" s="317"/>
    </row>
    <row r="168" spans="1:39" s="314" customFormat="1" ht="12">
      <c r="A168" s="355" t="s">
        <v>908</v>
      </c>
      <c r="B168" s="355" t="s">
        <v>157</v>
      </c>
      <c r="C168" s="355"/>
      <c r="D168" s="355" t="s">
        <v>55</v>
      </c>
      <c r="E168" s="386"/>
      <c r="F168" s="383"/>
      <c r="G168" s="384"/>
      <c r="I168" s="337"/>
      <c r="J168" s="340"/>
      <c r="K168" s="341"/>
      <c r="M168" s="337"/>
      <c r="N168" s="353"/>
      <c r="P168" s="337">
        <v>2</v>
      </c>
      <c r="Q168" s="352">
        <v>729</v>
      </c>
      <c r="S168" s="337"/>
      <c r="T168" s="352"/>
      <c r="V168" s="349"/>
      <c r="W168" s="350"/>
      <c r="X168" s="338"/>
      <c r="Y168" s="338"/>
      <c r="Z168" s="338"/>
      <c r="AA168" s="316"/>
      <c r="AB168" s="317"/>
      <c r="AC168" s="317"/>
      <c r="AD168" s="317"/>
      <c r="AE168" s="317"/>
      <c r="AF168" s="317"/>
      <c r="AG168" s="317"/>
      <c r="AH168" s="317"/>
      <c r="AI168" s="317"/>
      <c r="AJ168" s="317"/>
      <c r="AK168" s="317"/>
      <c r="AL168" s="317"/>
      <c r="AM168" s="317"/>
    </row>
    <row r="169" spans="1:39" s="314" customFormat="1" ht="12">
      <c r="A169" s="355" t="s">
        <v>908</v>
      </c>
      <c r="B169" s="355" t="s">
        <v>159</v>
      </c>
      <c r="C169" s="355"/>
      <c r="D169" s="355" t="s">
        <v>88</v>
      </c>
      <c r="E169" s="386"/>
      <c r="F169" s="383"/>
      <c r="G169" s="384"/>
      <c r="I169" s="337"/>
      <c r="J169" s="340"/>
      <c r="K169" s="341"/>
      <c r="M169" s="337">
        <v>60</v>
      </c>
      <c r="N169" s="353">
        <v>20908.080000000002</v>
      </c>
      <c r="P169" s="337">
        <v>48</v>
      </c>
      <c r="Q169" s="352">
        <v>10921.56</v>
      </c>
      <c r="S169" s="337">
        <v>40</v>
      </c>
      <c r="T169" s="352">
        <v>8696.68</v>
      </c>
      <c r="V169" s="349"/>
      <c r="W169" s="350"/>
      <c r="X169" s="338"/>
      <c r="Y169" s="338"/>
      <c r="Z169" s="338"/>
      <c r="AA169" s="316"/>
      <c r="AB169" s="317"/>
      <c r="AC169" s="317"/>
      <c r="AD169" s="317"/>
      <c r="AE169" s="317"/>
      <c r="AF169" s="317"/>
      <c r="AG169" s="317"/>
      <c r="AH169" s="317"/>
      <c r="AI169" s="317"/>
      <c r="AJ169" s="317"/>
      <c r="AK169" s="317"/>
      <c r="AL169" s="317"/>
      <c r="AM169" s="317"/>
    </row>
    <row r="170" spans="1:39" s="314" customFormat="1" ht="12">
      <c r="A170" s="355" t="s">
        <v>908</v>
      </c>
      <c r="B170" s="355" t="s">
        <v>160</v>
      </c>
      <c r="C170" s="355"/>
      <c r="D170" s="355" t="s">
        <v>155</v>
      </c>
      <c r="E170" s="386"/>
      <c r="F170" s="383"/>
      <c r="G170" s="384"/>
      <c r="I170" s="337"/>
      <c r="J170" s="340"/>
      <c r="K170" s="341"/>
      <c r="M170" s="337">
        <v>1</v>
      </c>
      <c r="N170" s="353">
        <v>300</v>
      </c>
      <c r="P170" s="337">
        <v>1</v>
      </c>
      <c r="Q170" s="352">
        <v>200</v>
      </c>
      <c r="S170" s="337"/>
      <c r="T170" s="352"/>
      <c r="V170" s="349"/>
      <c r="W170" s="350"/>
      <c r="X170" s="338"/>
      <c r="Y170" s="338"/>
      <c r="Z170" s="338"/>
      <c r="AA170" s="316"/>
      <c r="AB170" s="317"/>
      <c r="AC170" s="317"/>
      <c r="AD170" s="317"/>
      <c r="AE170" s="317"/>
      <c r="AF170" s="317"/>
      <c r="AG170" s="317"/>
      <c r="AH170" s="317"/>
      <c r="AI170" s="317"/>
      <c r="AJ170" s="317"/>
      <c r="AK170" s="317"/>
      <c r="AL170" s="317"/>
      <c r="AM170" s="317"/>
    </row>
    <row r="171" spans="1:39" s="314" customFormat="1" ht="12">
      <c r="A171" s="355" t="s">
        <v>908</v>
      </c>
      <c r="B171" s="355" t="s">
        <v>889</v>
      </c>
      <c r="C171" s="355"/>
      <c r="D171" s="355" t="s">
        <v>55</v>
      </c>
      <c r="E171" s="386"/>
      <c r="F171" s="383"/>
      <c r="G171" s="384"/>
      <c r="I171" s="337"/>
      <c r="J171" s="340"/>
      <c r="K171" s="341"/>
      <c r="M171" s="337"/>
      <c r="N171" s="353"/>
      <c r="P171" s="337"/>
      <c r="Q171" s="352"/>
      <c r="S171" s="337">
        <v>12</v>
      </c>
      <c r="T171" s="352">
        <v>2379</v>
      </c>
      <c r="V171" s="349"/>
      <c r="W171" s="350"/>
      <c r="X171" s="338"/>
      <c r="Y171" s="338"/>
      <c r="Z171" s="338"/>
      <c r="AA171" s="316"/>
      <c r="AB171" s="317"/>
      <c r="AC171" s="317"/>
      <c r="AD171" s="317"/>
      <c r="AE171" s="317"/>
      <c r="AF171" s="317"/>
      <c r="AG171" s="317"/>
      <c r="AH171" s="317"/>
      <c r="AI171" s="317"/>
      <c r="AJ171" s="317"/>
      <c r="AK171" s="317"/>
      <c r="AL171" s="317"/>
      <c r="AM171" s="317"/>
    </row>
    <row r="172" spans="1:39" s="314" customFormat="1" ht="12">
      <c r="A172" s="355" t="s">
        <v>908</v>
      </c>
      <c r="B172" s="355" t="s">
        <v>161</v>
      </c>
      <c r="C172" s="355"/>
      <c r="D172" s="355" t="s">
        <v>91</v>
      </c>
      <c r="E172" s="386"/>
      <c r="F172" s="383"/>
      <c r="G172" s="384"/>
      <c r="I172" s="337"/>
      <c r="J172" s="340"/>
      <c r="K172" s="341"/>
      <c r="M172" s="337">
        <v>5</v>
      </c>
      <c r="N172" s="353">
        <v>2729</v>
      </c>
      <c r="P172" s="337">
        <v>4</v>
      </c>
      <c r="Q172" s="352">
        <v>800</v>
      </c>
      <c r="S172" s="337">
        <v>3</v>
      </c>
      <c r="T172" s="352">
        <v>600</v>
      </c>
      <c r="V172" s="349"/>
      <c r="W172" s="350"/>
      <c r="X172" s="338"/>
      <c r="Y172" s="338"/>
      <c r="Z172" s="338"/>
      <c r="AA172" s="316"/>
      <c r="AB172" s="317"/>
      <c r="AC172" s="317"/>
      <c r="AD172" s="317"/>
      <c r="AE172" s="317"/>
      <c r="AF172" s="317"/>
      <c r="AG172" s="317"/>
      <c r="AH172" s="317"/>
      <c r="AI172" s="317"/>
      <c r="AJ172" s="317"/>
      <c r="AK172" s="317"/>
      <c r="AL172" s="317"/>
      <c r="AM172" s="317"/>
    </row>
    <row r="173" spans="1:39" s="314" customFormat="1" ht="12">
      <c r="A173" s="355" t="s">
        <v>908</v>
      </c>
      <c r="B173" s="355" t="s">
        <v>161</v>
      </c>
      <c r="C173" s="355"/>
      <c r="D173" s="355" t="s">
        <v>68</v>
      </c>
      <c r="E173" s="386"/>
      <c r="F173" s="383"/>
      <c r="G173" s="384"/>
      <c r="I173" s="337"/>
      <c r="J173" s="340"/>
      <c r="K173" s="341"/>
      <c r="M173" s="337">
        <v>15</v>
      </c>
      <c r="N173" s="353">
        <v>7087.27</v>
      </c>
      <c r="P173" s="337">
        <v>18</v>
      </c>
      <c r="Q173" s="352">
        <v>7174</v>
      </c>
      <c r="S173" s="337">
        <v>9</v>
      </c>
      <c r="T173" s="352">
        <v>2106</v>
      </c>
      <c r="V173" s="349"/>
      <c r="W173" s="350"/>
      <c r="X173" s="338"/>
      <c r="Y173" s="338"/>
      <c r="Z173" s="338"/>
      <c r="AA173" s="316"/>
      <c r="AB173" s="317"/>
      <c r="AC173" s="317"/>
      <c r="AD173" s="317"/>
      <c r="AE173" s="317"/>
      <c r="AF173" s="317"/>
      <c r="AG173" s="317"/>
      <c r="AH173" s="317"/>
      <c r="AI173" s="317"/>
      <c r="AJ173" s="317"/>
      <c r="AK173" s="317"/>
      <c r="AL173" s="317"/>
      <c r="AM173" s="317"/>
    </row>
    <row r="174" spans="1:39" s="314" customFormat="1" ht="12">
      <c r="A174" s="355" t="s">
        <v>908</v>
      </c>
      <c r="B174" s="355" t="s">
        <v>162</v>
      </c>
      <c r="C174" s="355"/>
      <c r="D174" s="355" t="s">
        <v>163</v>
      </c>
      <c r="E174" s="386"/>
      <c r="F174" s="383"/>
      <c r="G174" s="384"/>
      <c r="I174" s="337"/>
      <c r="J174" s="340"/>
      <c r="K174" s="341"/>
      <c r="M174" s="337">
        <v>1</v>
      </c>
      <c r="N174" s="353">
        <v>300</v>
      </c>
      <c r="P174" s="337">
        <v>3</v>
      </c>
      <c r="Q174" s="352">
        <v>600</v>
      </c>
      <c r="S174" s="337">
        <v>5</v>
      </c>
      <c r="T174" s="352">
        <v>1000</v>
      </c>
      <c r="V174" s="349"/>
      <c r="W174" s="350"/>
      <c r="X174" s="338"/>
      <c r="Y174" s="338"/>
      <c r="Z174" s="338"/>
      <c r="AA174" s="316"/>
      <c r="AB174" s="317"/>
      <c r="AC174" s="317"/>
      <c r="AD174" s="317"/>
      <c r="AE174" s="317"/>
      <c r="AF174" s="317"/>
      <c r="AG174" s="317"/>
      <c r="AH174" s="317"/>
      <c r="AI174" s="317"/>
      <c r="AJ174" s="317"/>
      <c r="AK174" s="317"/>
      <c r="AL174" s="317"/>
      <c r="AM174" s="317"/>
    </row>
    <row r="175" spans="1:39" s="314" customFormat="1" ht="12">
      <c r="A175" s="355" t="s">
        <v>908</v>
      </c>
      <c r="B175" s="355" t="s">
        <v>164</v>
      </c>
      <c r="C175" s="355"/>
      <c r="D175" s="355" t="s">
        <v>165</v>
      </c>
      <c r="E175" s="386"/>
      <c r="F175" s="383"/>
      <c r="G175" s="384"/>
      <c r="I175" s="337"/>
      <c r="J175" s="340"/>
      <c r="K175" s="341"/>
      <c r="M175" s="337">
        <v>59</v>
      </c>
      <c r="N175" s="353">
        <v>20128.919999999998</v>
      </c>
      <c r="P175" s="337">
        <v>48</v>
      </c>
      <c r="Q175" s="352">
        <v>10229</v>
      </c>
      <c r="S175" s="337">
        <v>51</v>
      </c>
      <c r="T175" s="352">
        <v>10645</v>
      </c>
      <c r="V175" s="349"/>
      <c r="W175" s="350"/>
      <c r="X175" s="338"/>
      <c r="Y175" s="338"/>
      <c r="Z175" s="338"/>
      <c r="AA175" s="316"/>
      <c r="AB175" s="317"/>
      <c r="AC175" s="317"/>
      <c r="AD175" s="317"/>
      <c r="AE175" s="317"/>
      <c r="AF175" s="317"/>
      <c r="AG175" s="317"/>
      <c r="AH175" s="317"/>
      <c r="AI175" s="317"/>
      <c r="AJ175" s="317"/>
      <c r="AK175" s="317"/>
      <c r="AL175" s="317"/>
      <c r="AM175" s="317"/>
    </row>
    <row r="176" spans="1:39" s="314" customFormat="1" ht="12">
      <c r="A176" s="355" t="s">
        <v>908</v>
      </c>
      <c r="B176" s="355" t="s">
        <v>890</v>
      </c>
      <c r="C176" s="355"/>
      <c r="D176" s="355" t="s">
        <v>165</v>
      </c>
      <c r="E176" s="386"/>
      <c r="F176" s="383"/>
      <c r="G176" s="384"/>
      <c r="I176" s="337"/>
      <c r="J176" s="340"/>
      <c r="K176" s="341"/>
      <c r="M176" s="337">
        <v>7</v>
      </c>
      <c r="N176" s="353">
        <v>2529</v>
      </c>
      <c r="P176" s="337"/>
      <c r="Q176" s="352"/>
      <c r="S176" s="337">
        <v>32</v>
      </c>
      <c r="T176" s="352">
        <v>7081</v>
      </c>
      <c r="V176" s="349"/>
      <c r="W176" s="350"/>
      <c r="X176" s="338"/>
      <c r="Y176" s="338"/>
      <c r="Z176" s="338"/>
      <c r="AA176" s="316"/>
      <c r="AB176" s="317"/>
      <c r="AC176" s="317"/>
      <c r="AD176" s="317"/>
      <c r="AE176" s="317"/>
      <c r="AF176" s="317"/>
      <c r="AG176" s="317"/>
      <c r="AH176" s="317"/>
      <c r="AI176" s="317"/>
      <c r="AJ176" s="317"/>
      <c r="AK176" s="317"/>
      <c r="AL176" s="317"/>
      <c r="AM176" s="317"/>
    </row>
    <row r="177" spans="1:39" s="314" customFormat="1" ht="12">
      <c r="A177" s="355" t="s">
        <v>908</v>
      </c>
      <c r="B177" s="355" t="s">
        <v>166</v>
      </c>
      <c r="C177" s="355"/>
      <c r="D177" s="355" t="s">
        <v>167</v>
      </c>
      <c r="E177" s="386"/>
      <c r="F177" s="383"/>
      <c r="G177" s="384"/>
      <c r="I177" s="337"/>
      <c r="J177" s="340"/>
      <c r="K177" s="341"/>
      <c r="M177" s="337">
        <v>3</v>
      </c>
      <c r="N177" s="353">
        <v>900</v>
      </c>
      <c r="P177" s="337">
        <v>1</v>
      </c>
      <c r="Q177" s="352">
        <v>200</v>
      </c>
      <c r="S177" s="337">
        <v>4</v>
      </c>
      <c r="T177" s="352">
        <v>800</v>
      </c>
      <c r="V177" s="349"/>
      <c r="W177" s="350"/>
      <c r="X177" s="338"/>
      <c r="Y177" s="338"/>
      <c r="Z177" s="338"/>
      <c r="AA177" s="316"/>
      <c r="AB177" s="317"/>
      <c r="AC177" s="317"/>
      <c r="AD177" s="317"/>
      <c r="AE177" s="317"/>
      <c r="AF177" s="317"/>
      <c r="AG177" s="317"/>
      <c r="AH177" s="317"/>
      <c r="AI177" s="317"/>
      <c r="AJ177" s="317"/>
      <c r="AK177" s="317"/>
      <c r="AL177" s="317"/>
      <c r="AM177" s="317"/>
    </row>
    <row r="178" spans="1:39" s="314" customFormat="1" ht="12">
      <c r="A178" s="355" t="s">
        <v>908</v>
      </c>
      <c r="B178" s="355" t="s">
        <v>169</v>
      </c>
      <c r="C178" s="355"/>
      <c r="D178" s="355" t="s">
        <v>170</v>
      </c>
      <c r="E178" s="386"/>
      <c r="F178" s="383"/>
      <c r="G178" s="384"/>
      <c r="I178" s="337"/>
      <c r="J178" s="340"/>
      <c r="K178" s="341"/>
      <c r="M178" s="337">
        <v>4</v>
      </c>
      <c r="N178" s="353">
        <v>1200</v>
      </c>
      <c r="P178" s="337">
        <v>5</v>
      </c>
      <c r="Q178" s="352">
        <v>1100</v>
      </c>
      <c r="S178" s="337">
        <v>10</v>
      </c>
      <c r="T178" s="352">
        <v>2308</v>
      </c>
      <c r="V178" s="349"/>
      <c r="W178" s="350"/>
      <c r="X178" s="338"/>
      <c r="Y178" s="338"/>
      <c r="Z178" s="338"/>
      <c r="AA178" s="316"/>
      <c r="AB178" s="317"/>
      <c r="AC178" s="317"/>
      <c r="AD178" s="317"/>
      <c r="AE178" s="317"/>
      <c r="AF178" s="317"/>
      <c r="AG178" s="317"/>
      <c r="AH178" s="317"/>
      <c r="AI178" s="317"/>
      <c r="AJ178" s="317"/>
      <c r="AK178" s="317"/>
      <c r="AL178" s="317"/>
      <c r="AM178" s="317"/>
    </row>
    <row r="179" spans="1:39" s="314" customFormat="1" ht="12">
      <c r="A179" s="355" t="s">
        <v>908</v>
      </c>
      <c r="B179" s="355" t="s">
        <v>171</v>
      </c>
      <c r="C179" s="355"/>
      <c r="D179" s="355" t="s">
        <v>77</v>
      </c>
      <c r="E179" s="386"/>
      <c r="F179" s="383"/>
      <c r="G179" s="384"/>
      <c r="I179" s="337"/>
      <c r="J179" s="340"/>
      <c r="K179" s="341"/>
      <c r="M179" s="337"/>
      <c r="N179" s="353"/>
      <c r="P179" s="337">
        <v>1</v>
      </c>
      <c r="Q179" s="352">
        <v>200</v>
      </c>
      <c r="S179" s="337"/>
      <c r="T179" s="352"/>
      <c r="V179" s="349"/>
      <c r="W179" s="350"/>
      <c r="X179" s="338"/>
      <c r="Y179" s="338"/>
      <c r="Z179" s="338"/>
      <c r="AA179" s="316"/>
      <c r="AB179" s="317"/>
      <c r="AC179" s="317"/>
      <c r="AD179" s="317"/>
      <c r="AE179" s="317"/>
      <c r="AF179" s="317"/>
      <c r="AG179" s="317"/>
      <c r="AH179" s="317"/>
      <c r="AI179" s="317"/>
      <c r="AJ179" s="317"/>
      <c r="AK179" s="317"/>
      <c r="AL179" s="317"/>
      <c r="AM179" s="317"/>
    </row>
    <row r="180" spans="1:39" s="314" customFormat="1" ht="12">
      <c r="A180" s="355" t="s">
        <v>908</v>
      </c>
      <c r="B180" s="355" t="s">
        <v>172</v>
      </c>
      <c r="C180" s="355"/>
      <c r="D180" s="355" t="s">
        <v>173</v>
      </c>
      <c r="E180" s="386"/>
      <c r="F180" s="383"/>
      <c r="G180" s="384"/>
      <c r="I180" s="337"/>
      <c r="J180" s="340"/>
      <c r="K180" s="341"/>
      <c r="M180" s="337">
        <v>25</v>
      </c>
      <c r="N180" s="353">
        <v>8729</v>
      </c>
      <c r="P180" s="337">
        <v>26</v>
      </c>
      <c r="Q180" s="352">
        <v>6573.38</v>
      </c>
      <c r="S180" s="337">
        <v>38</v>
      </c>
      <c r="T180" s="352">
        <v>8031.48</v>
      </c>
      <c r="V180" s="349"/>
      <c r="W180" s="350"/>
      <c r="X180" s="338"/>
      <c r="Y180" s="338"/>
      <c r="Z180" s="338"/>
      <c r="AA180" s="316"/>
      <c r="AB180" s="317"/>
      <c r="AC180" s="317"/>
      <c r="AD180" s="317"/>
      <c r="AE180" s="317"/>
      <c r="AF180" s="317"/>
      <c r="AG180" s="317"/>
      <c r="AH180" s="317"/>
      <c r="AI180" s="317"/>
      <c r="AJ180" s="317"/>
      <c r="AK180" s="317"/>
      <c r="AL180" s="317"/>
      <c r="AM180" s="317"/>
    </row>
    <row r="181" spans="1:39" s="314" customFormat="1" ht="12">
      <c r="A181" s="355" t="s">
        <v>908</v>
      </c>
      <c r="B181" s="355" t="s">
        <v>177</v>
      </c>
      <c r="C181" s="355"/>
      <c r="D181" s="355" t="s">
        <v>61</v>
      </c>
      <c r="E181" s="386"/>
      <c r="F181" s="383"/>
      <c r="G181" s="384"/>
      <c r="I181" s="337"/>
      <c r="J181" s="340"/>
      <c r="K181" s="341"/>
      <c r="M181" s="337">
        <v>2</v>
      </c>
      <c r="N181" s="353">
        <v>600</v>
      </c>
      <c r="P181" s="337">
        <v>1</v>
      </c>
      <c r="Q181" s="352">
        <v>200</v>
      </c>
      <c r="S181" s="337">
        <v>1</v>
      </c>
      <c r="T181" s="352">
        <v>200</v>
      </c>
      <c r="V181" s="349"/>
      <c r="W181" s="350"/>
      <c r="X181" s="338"/>
      <c r="Y181" s="338"/>
      <c r="Z181" s="338"/>
      <c r="AA181" s="316"/>
      <c r="AB181" s="317"/>
      <c r="AC181" s="317"/>
      <c r="AD181" s="317"/>
      <c r="AE181" s="317"/>
      <c r="AF181" s="317"/>
      <c r="AG181" s="317"/>
      <c r="AH181" s="317"/>
      <c r="AI181" s="317"/>
      <c r="AJ181" s="317"/>
      <c r="AK181" s="317"/>
      <c r="AL181" s="317"/>
      <c r="AM181" s="317"/>
    </row>
    <row r="182" spans="1:39" s="314" customFormat="1" ht="12">
      <c r="A182" s="355" t="s">
        <v>908</v>
      </c>
      <c r="B182" s="355" t="s">
        <v>179</v>
      </c>
      <c r="C182" s="355"/>
      <c r="D182" s="355" t="s">
        <v>180</v>
      </c>
      <c r="E182" s="386"/>
      <c r="F182" s="383"/>
      <c r="G182" s="384"/>
      <c r="I182" s="337"/>
      <c r="J182" s="340"/>
      <c r="K182" s="341"/>
      <c r="M182" s="337">
        <v>1</v>
      </c>
      <c r="N182" s="353">
        <v>300</v>
      </c>
      <c r="P182" s="337">
        <v>1</v>
      </c>
      <c r="Q182" s="352">
        <v>200</v>
      </c>
      <c r="S182" s="337"/>
      <c r="T182" s="352"/>
      <c r="V182" s="349"/>
      <c r="W182" s="350"/>
      <c r="X182" s="338"/>
      <c r="Y182" s="338"/>
      <c r="Z182" s="338"/>
      <c r="AA182" s="316"/>
      <c r="AB182" s="317"/>
      <c r="AC182" s="317"/>
      <c r="AD182" s="317"/>
      <c r="AE182" s="317"/>
      <c r="AF182" s="317"/>
      <c r="AG182" s="317"/>
      <c r="AH182" s="317"/>
      <c r="AI182" s="317"/>
      <c r="AJ182" s="317"/>
      <c r="AK182" s="317"/>
      <c r="AL182" s="317"/>
      <c r="AM182" s="317"/>
    </row>
    <row r="183" spans="1:39" s="314" customFormat="1" ht="12">
      <c r="A183" s="355" t="s">
        <v>908</v>
      </c>
      <c r="B183" s="355" t="s">
        <v>181</v>
      </c>
      <c r="C183" s="355"/>
      <c r="D183" s="355" t="s">
        <v>182</v>
      </c>
      <c r="E183" s="386"/>
      <c r="F183" s="383"/>
      <c r="G183" s="384"/>
      <c r="I183" s="337"/>
      <c r="J183" s="340"/>
      <c r="K183" s="341"/>
      <c r="M183" s="337">
        <v>11</v>
      </c>
      <c r="N183" s="353">
        <v>3400</v>
      </c>
      <c r="P183" s="337">
        <v>14</v>
      </c>
      <c r="Q183" s="352">
        <v>3729</v>
      </c>
      <c r="S183" s="337">
        <v>17</v>
      </c>
      <c r="T183" s="352">
        <v>3400</v>
      </c>
      <c r="V183" s="349"/>
      <c r="W183" s="350"/>
      <c r="X183" s="338"/>
      <c r="Y183" s="338"/>
      <c r="Z183" s="338"/>
      <c r="AA183" s="316"/>
      <c r="AB183" s="317"/>
      <c r="AC183" s="317"/>
      <c r="AD183" s="317"/>
      <c r="AE183" s="317"/>
      <c r="AF183" s="317"/>
      <c r="AG183" s="317"/>
      <c r="AH183" s="317"/>
      <c r="AI183" s="317"/>
      <c r="AJ183" s="317"/>
      <c r="AK183" s="317"/>
      <c r="AL183" s="317"/>
      <c r="AM183" s="317"/>
    </row>
    <row r="184" spans="1:39" s="314" customFormat="1" ht="12">
      <c r="A184" s="355" t="s">
        <v>908</v>
      </c>
      <c r="B184" s="355" t="s">
        <v>925</v>
      </c>
      <c r="C184" s="355"/>
      <c r="D184" s="355" t="s">
        <v>182</v>
      </c>
      <c r="E184" s="386"/>
      <c r="F184" s="383"/>
      <c r="G184" s="384"/>
      <c r="I184" s="337"/>
      <c r="J184" s="340"/>
      <c r="K184" s="341"/>
      <c r="M184" s="337"/>
      <c r="N184" s="353"/>
      <c r="P184" s="337"/>
      <c r="Q184" s="352"/>
      <c r="S184" s="337">
        <v>2</v>
      </c>
      <c r="T184" s="352">
        <v>400</v>
      </c>
      <c r="V184" s="349"/>
      <c r="W184" s="350"/>
      <c r="X184" s="338"/>
      <c r="Y184" s="338"/>
      <c r="Z184" s="338"/>
      <c r="AA184" s="316"/>
      <c r="AB184" s="317"/>
      <c r="AC184" s="317"/>
      <c r="AD184" s="317"/>
      <c r="AE184" s="317"/>
      <c r="AF184" s="317"/>
      <c r="AG184" s="317"/>
      <c r="AH184" s="317"/>
      <c r="AI184" s="317"/>
      <c r="AJ184" s="317"/>
      <c r="AK184" s="317"/>
      <c r="AL184" s="317"/>
      <c r="AM184" s="317"/>
    </row>
    <row r="185" spans="1:39" s="314" customFormat="1" ht="12">
      <c r="A185" s="355" t="s">
        <v>908</v>
      </c>
      <c r="B185" s="355" t="s">
        <v>185</v>
      </c>
      <c r="C185" s="355"/>
      <c r="D185" s="355" t="s">
        <v>186</v>
      </c>
      <c r="E185" s="386"/>
      <c r="F185" s="383"/>
      <c r="G185" s="384"/>
      <c r="I185" s="337"/>
      <c r="J185" s="340"/>
      <c r="K185" s="341"/>
      <c r="M185" s="337">
        <v>5</v>
      </c>
      <c r="N185" s="353">
        <v>1500</v>
      </c>
      <c r="P185" s="337">
        <v>3</v>
      </c>
      <c r="Q185" s="352">
        <v>600</v>
      </c>
      <c r="S185" s="337">
        <v>5</v>
      </c>
      <c r="T185" s="352">
        <v>1000</v>
      </c>
      <c r="V185" s="349"/>
      <c r="W185" s="350"/>
      <c r="X185" s="338"/>
      <c r="Y185" s="338"/>
      <c r="Z185" s="338"/>
      <c r="AA185" s="316"/>
      <c r="AB185" s="317"/>
      <c r="AC185" s="317"/>
      <c r="AD185" s="317"/>
      <c r="AE185" s="317"/>
      <c r="AF185" s="317"/>
      <c r="AG185" s="317"/>
      <c r="AH185" s="317"/>
      <c r="AI185" s="317"/>
      <c r="AJ185" s="317"/>
      <c r="AK185" s="317"/>
      <c r="AL185" s="317"/>
      <c r="AM185" s="317"/>
    </row>
    <row r="186" spans="1:39" s="314" customFormat="1" ht="12">
      <c r="A186" s="355" t="s">
        <v>908</v>
      </c>
      <c r="B186" s="355" t="s">
        <v>891</v>
      </c>
      <c r="C186" s="355"/>
      <c r="D186" s="355" t="s">
        <v>188</v>
      </c>
      <c r="E186" s="386"/>
      <c r="F186" s="383"/>
      <c r="G186" s="384"/>
      <c r="I186" s="337"/>
      <c r="J186" s="340"/>
      <c r="K186" s="341"/>
      <c r="M186" s="337">
        <v>31</v>
      </c>
      <c r="N186" s="353">
        <v>11487</v>
      </c>
      <c r="P186" s="337">
        <v>27</v>
      </c>
      <c r="Q186" s="352">
        <v>5829</v>
      </c>
      <c r="S186" s="337">
        <v>55</v>
      </c>
      <c r="T186" s="352">
        <v>11202</v>
      </c>
      <c r="V186" s="349"/>
      <c r="W186" s="350"/>
      <c r="X186" s="338"/>
      <c r="Y186" s="338"/>
      <c r="Z186" s="338"/>
      <c r="AA186" s="316"/>
      <c r="AB186" s="317"/>
      <c r="AC186" s="317"/>
      <c r="AD186" s="317"/>
      <c r="AE186" s="317"/>
      <c r="AF186" s="317"/>
      <c r="AG186" s="317"/>
      <c r="AH186" s="317"/>
      <c r="AI186" s="317"/>
      <c r="AJ186" s="317"/>
      <c r="AK186" s="317"/>
      <c r="AL186" s="317"/>
      <c r="AM186" s="317"/>
    </row>
    <row r="187" spans="1:39" s="314" customFormat="1" ht="12">
      <c r="A187" s="355" t="s">
        <v>908</v>
      </c>
      <c r="B187" s="355" t="s">
        <v>190</v>
      </c>
      <c r="C187" s="355"/>
      <c r="D187" s="355" t="s">
        <v>191</v>
      </c>
      <c r="E187" s="386"/>
      <c r="F187" s="383"/>
      <c r="G187" s="384"/>
      <c r="I187" s="337"/>
      <c r="J187" s="340"/>
      <c r="K187" s="341"/>
      <c r="M187" s="337">
        <v>77</v>
      </c>
      <c r="N187" s="353">
        <v>32226</v>
      </c>
      <c r="P187" s="337">
        <v>90</v>
      </c>
      <c r="Q187" s="352">
        <v>26690</v>
      </c>
      <c r="S187" s="337">
        <v>99</v>
      </c>
      <c r="T187" s="352">
        <v>24332.12</v>
      </c>
      <c r="V187" s="349"/>
      <c r="W187" s="350"/>
      <c r="X187" s="338"/>
      <c r="Y187" s="338"/>
      <c r="Z187" s="338"/>
      <c r="AA187" s="316"/>
      <c r="AB187" s="317"/>
      <c r="AC187" s="317"/>
      <c r="AD187" s="317"/>
      <c r="AE187" s="317"/>
      <c r="AF187" s="317"/>
      <c r="AG187" s="317"/>
      <c r="AH187" s="317"/>
      <c r="AI187" s="317"/>
      <c r="AJ187" s="317"/>
      <c r="AK187" s="317"/>
      <c r="AL187" s="317"/>
      <c r="AM187" s="317"/>
    </row>
    <row r="188" spans="1:39" s="314" customFormat="1" ht="12">
      <c r="A188" s="355" t="s">
        <v>908</v>
      </c>
      <c r="B188" s="355" t="s">
        <v>926</v>
      </c>
      <c r="C188" s="355"/>
      <c r="D188" s="355" t="s">
        <v>191</v>
      </c>
      <c r="E188" s="386"/>
      <c r="F188" s="383"/>
      <c r="G188" s="384"/>
      <c r="I188" s="337"/>
      <c r="J188" s="340"/>
      <c r="K188" s="341"/>
      <c r="M188" s="337">
        <v>6</v>
      </c>
      <c r="N188" s="353">
        <v>3918.82</v>
      </c>
      <c r="P188" s="337"/>
      <c r="Q188" s="352"/>
      <c r="S188" s="337">
        <v>36</v>
      </c>
      <c r="T188" s="352">
        <v>8020.24</v>
      </c>
      <c r="V188" s="349"/>
      <c r="W188" s="350"/>
      <c r="X188" s="338"/>
      <c r="Y188" s="338"/>
      <c r="Z188" s="338"/>
      <c r="AA188" s="316"/>
      <c r="AB188" s="317"/>
      <c r="AC188" s="317"/>
      <c r="AD188" s="317"/>
      <c r="AE188" s="317"/>
      <c r="AF188" s="317"/>
      <c r="AG188" s="317"/>
      <c r="AH188" s="317"/>
      <c r="AI188" s="317"/>
      <c r="AJ188" s="317"/>
      <c r="AK188" s="317"/>
      <c r="AL188" s="317"/>
      <c r="AM188" s="317"/>
    </row>
    <row r="189" spans="1:39" s="314" customFormat="1" ht="12">
      <c r="A189" s="355" t="s">
        <v>908</v>
      </c>
      <c r="B189" s="355" t="s">
        <v>195</v>
      </c>
      <c r="C189" s="355"/>
      <c r="D189" s="355" t="s">
        <v>55</v>
      </c>
      <c r="E189" s="386"/>
      <c r="F189" s="383"/>
      <c r="G189" s="384"/>
      <c r="I189" s="337"/>
      <c r="J189" s="340"/>
      <c r="K189" s="341"/>
      <c r="M189" s="337">
        <v>10</v>
      </c>
      <c r="N189" s="353">
        <v>3000</v>
      </c>
      <c r="P189" s="337">
        <v>8</v>
      </c>
      <c r="Q189" s="352">
        <v>1600</v>
      </c>
      <c r="S189" s="337">
        <v>5</v>
      </c>
      <c r="T189" s="352">
        <v>1000</v>
      </c>
      <c r="V189" s="349"/>
      <c r="W189" s="350"/>
      <c r="X189" s="338"/>
      <c r="Y189" s="338"/>
      <c r="Z189" s="338"/>
      <c r="AA189" s="316"/>
      <c r="AB189" s="317"/>
      <c r="AC189" s="317"/>
      <c r="AD189" s="317"/>
      <c r="AE189" s="317"/>
      <c r="AF189" s="317"/>
      <c r="AG189" s="317"/>
      <c r="AH189" s="317"/>
      <c r="AI189" s="317"/>
      <c r="AJ189" s="317"/>
      <c r="AK189" s="317"/>
      <c r="AL189" s="317"/>
      <c r="AM189" s="317"/>
    </row>
    <row r="190" spans="1:39" s="314" customFormat="1" ht="12">
      <c r="A190" s="355" t="s">
        <v>908</v>
      </c>
      <c r="B190" s="355" t="s">
        <v>196</v>
      </c>
      <c r="C190" s="355"/>
      <c r="D190" s="355" t="s">
        <v>167</v>
      </c>
      <c r="E190" s="386"/>
      <c r="F190" s="383"/>
      <c r="G190" s="384"/>
      <c r="I190" s="337"/>
      <c r="J190" s="340"/>
      <c r="K190" s="341"/>
      <c r="M190" s="337">
        <v>11</v>
      </c>
      <c r="N190" s="353">
        <v>4058</v>
      </c>
      <c r="P190" s="337">
        <v>14</v>
      </c>
      <c r="Q190" s="352">
        <v>2900</v>
      </c>
      <c r="S190" s="337">
        <v>11</v>
      </c>
      <c r="T190" s="352">
        <v>2200</v>
      </c>
      <c r="V190" s="349"/>
      <c r="W190" s="350"/>
      <c r="X190" s="338"/>
      <c r="Y190" s="338"/>
      <c r="Z190" s="338"/>
      <c r="AA190" s="316"/>
      <c r="AB190" s="317"/>
      <c r="AC190" s="317"/>
      <c r="AD190" s="317"/>
      <c r="AE190" s="317"/>
      <c r="AF190" s="317"/>
      <c r="AG190" s="317"/>
      <c r="AH190" s="317"/>
      <c r="AI190" s="317"/>
      <c r="AJ190" s="317"/>
      <c r="AK190" s="317"/>
      <c r="AL190" s="317"/>
      <c r="AM190" s="317"/>
    </row>
    <row r="191" spans="1:39" s="314" customFormat="1" ht="12">
      <c r="A191" s="355" t="s">
        <v>908</v>
      </c>
      <c r="B191" s="355" t="s">
        <v>197</v>
      </c>
      <c r="C191" s="355"/>
      <c r="D191" s="355" t="s">
        <v>198</v>
      </c>
      <c r="E191" s="386"/>
      <c r="F191" s="383"/>
      <c r="G191" s="384"/>
      <c r="I191" s="337"/>
      <c r="J191" s="340"/>
      <c r="K191" s="341"/>
      <c r="M191" s="337">
        <v>2</v>
      </c>
      <c r="N191" s="353">
        <v>600</v>
      </c>
      <c r="P191" s="337">
        <v>3</v>
      </c>
      <c r="Q191" s="352">
        <v>600</v>
      </c>
      <c r="S191" s="337">
        <v>6</v>
      </c>
      <c r="T191" s="352">
        <v>1200</v>
      </c>
      <c r="V191" s="349"/>
      <c r="W191" s="350"/>
      <c r="X191" s="338"/>
      <c r="Y191" s="338"/>
      <c r="Z191" s="338"/>
      <c r="AA191" s="316"/>
      <c r="AB191" s="317"/>
      <c r="AC191" s="317"/>
      <c r="AD191" s="317"/>
      <c r="AE191" s="317"/>
      <c r="AF191" s="317"/>
      <c r="AG191" s="317"/>
      <c r="AH191" s="317"/>
      <c r="AI191" s="317"/>
      <c r="AJ191" s="317"/>
      <c r="AK191" s="317"/>
      <c r="AL191" s="317"/>
      <c r="AM191" s="317"/>
    </row>
    <row r="192" spans="1:39" s="314" customFormat="1" ht="12">
      <c r="A192" s="355" t="s">
        <v>908</v>
      </c>
      <c r="B192" s="355" t="s">
        <v>201</v>
      </c>
      <c r="C192" s="355"/>
      <c r="D192" s="355" t="s">
        <v>117</v>
      </c>
      <c r="E192" s="386"/>
      <c r="F192" s="383"/>
      <c r="G192" s="384"/>
      <c r="I192" s="337"/>
      <c r="J192" s="340"/>
      <c r="K192" s="341"/>
      <c r="M192" s="337">
        <v>2</v>
      </c>
      <c r="N192" s="353">
        <v>715</v>
      </c>
      <c r="P192" s="337">
        <v>2</v>
      </c>
      <c r="Q192" s="352">
        <v>400</v>
      </c>
      <c r="S192" s="337">
        <v>3</v>
      </c>
      <c r="T192" s="352">
        <v>600</v>
      </c>
      <c r="V192" s="349"/>
      <c r="W192" s="350"/>
      <c r="X192" s="338"/>
      <c r="Y192" s="338"/>
      <c r="Z192" s="338"/>
      <c r="AA192" s="316"/>
      <c r="AB192" s="317"/>
      <c r="AC192" s="317"/>
      <c r="AD192" s="317"/>
      <c r="AE192" s="317"/>
      <c r="AF192" s="317"/>
      <c r="AG192" s="317"/>
      <c r="AH192" s="317"/>
      <c r="AI192" s="317"/>
      <c r="AJ192" s="317"/>
      <c r="AK192" s="317"/>
      <c r="AL192" s="317"/>
      <c r="AM192" s="317"/>
    </row>
    <row r="193" spans="1:39" s="314" customFormat="1" ht="12">
      <c r="A193" s="355" t="s">
        <v>908</v>
      </c>
      <c r="B193" s="355" t="s">
        <v>927</v>
      </c>
      <c r="C193" s="355"/>
      <c r="D193" s="355" t="s">
        <v>117</v>
      </c>
      <c r="E193" s="386"/>
      <c r="F193" s="383"/>
      <c r="G193" s="384"/>
      <c r="I193" s="337"/>
      <c r="J193" s="340"/>
      <c r="K193" s="341"/>
      <c r="M193" s="337"/>
      <c r="N193" s="353"/>
      <c r="P193" s="337"/>
      <c r="Q193" s="352"/>
      <c r="S193" s="337">
        <v>6</v>
      </c>
      <c r="T193" s="352">
        <v>1200</v>
      </c>
      <c r="V193" s="349"/>
      <c r="W193" s="350"/>
      <c r="X193" s="338"/>
      <c r="Y193" s="338"/>
      <c r="Z193" s="338"/>
      <c r="AA193" s="316"/>
      <c r="AB193" s="317"/>
      <c r="AC193" s="317"/>
      <c r="AD193" s="317"/>
      <c r="AE193" s="317"/>
      <c r="AF193" s="317"/>
      <c r="AG193" s="317"/>
      <c r="AH193" s="317"/>
      <c r="AI193" s="317"/>
      <c r="AJ193" s="317"/>
      <c r="AK193" s="317"/>
      <c r="AL193" s="317"/>
      <c r="AM193" s="317"/>
    </row>
    <row r="194" spans="1:39" s="314" customFormat="1" ht="12">
      <c r="A194" s="355" t="s">
        <v>908</v>
      </c>
      <c r="B194" s="355" t="s">
        <v>665</v>
      </c>
      <c r="C194" s="355"/>
      <c r="D194" s="355" t="s">
        <v>98</v>
      </c>
      <c r="E194" s="386"/>
      <c r="F194" s="383"/>
      <c r="G194" s="384"/>
      <c r="I194" s="337"/>
      <c r="J194" s="340"/>
      <c r="K194" s="341"/>
      <c r="M194" s="337">
        <v>3</v>
      </c>
      <c r="N194" s="353">
        <v>900</v>
      </c>
      <c r="P194" s="337">
        <v>3</v>
      </c>
      <c r="Q194" s="352">
        <v>600</v>
      </c>
      <c r="S194" s="337">
        <v>8</v>
      </c>
      <c r="T194" s="352">
        <v>1600</v>
      </c>
      <c r="V194" s="349"/>
      <c r="W194" s="350"/>
      <c r="X194" s="338"/>
      <c r="Y194" s="338"/>
      <c r="Z194" s="338"/>
      <c r="AA194" s="316"/>
      <c r="AB194" s="317"/>
      <c r="AC194" s="317"/>
      <c r="AD194" s="317"/>
      <c r="AE194" s="317"/>
      <c r="AF194" s="317"/>
      <c r="AG194" s="317"/>
      <c r="AH194" s="317"/>
      <c r="AI194" s="317"/>
      <c r="AJ194" s="317"/>
      <c r="AK194" s="317"/>
      <c r="AL194" s="317"/>
      <c r="AM194" s="317"/>
    </row>
    <row r="195" spans="1:39" s="314" customFormat="1" ht="12">
      <c r="A195" s="355" t="s">
        <v>908</v>
      </c>
      <c r="B195" s="355" t="s">
        <v>204</v>
      </c>
      <c r="C195" s="355"/>
      <c r="D195" s="355" t="s">
        <v>137</v>
      </c>
      <c r="E195" s="386"/>
      <c r="F195" s="383"/>
      <c r="G195" s="384"/>
      <c r="I195" s="337"/>
      <c r="J195" s="340"/>
      <c r="K195" s="341"/>
      <c r="M195" s="337">
        <v>4</v>
      </c>
      <c r="N195" s="353">
        <v>1200</v>
      </c>
      <c r="P195" s="337">
        <v>7</v>
      </c>
      <c r="Q195" s="352">
        <v>1829</v>
      </c>
      <c r="S195" s="337">
        <v>7</v>
      </c>
      <c r="T195" s="352">
        <v>1400</v>
      </c>
      <c r="V195" s="349"/>
      <c r="W195" s="350"/>
      <c r="X195" s="338"/>
      <c r="Y195" s="338"/>
      <c r="Z195" s="338"/>
      <c r="AA195" s="316"/>
      <c r="AB195" s="317"/>
      <c r="AC195" s="317"/>
      <c r="AD195" s="317"/>
      <c r="AE195" s="317"/>
      <c r="AF195" s="317"/>
      <c r="AG195" s="317"/>
      <c r="AH195" s="317"/>
      <c r="AI195" s="317"/>
      <c r="AJ195" s="317"/>
      <c r="AK195" s="317"/>
      <c r="AL195" s="317"/>
      <c r="AM195" s="317"/>
    </row>
    <row r="196" spans="1:39" s="314" customFormat="1" ht="12">
      <c r="A196" s="355" t="s">
        <v>908</v>
      </c>
      <c r="B196" s="355" t="s">
        <v>205</v>
      </c>
      <c r="C196" s="355"/>
      <c r="D196" s="355" t="s">
        <v>206</v>
      </c>
      <c r="E196" s="386"/>
      <c r="F196" s="383"/>
      <c r="G196" s="384"/>
      <c r="I196" s="337"/>
      <c r="J196" s="340"/>
      <c r="K196" s="341"/>
      <c r="M196" s="337">
        <v>9</v>
      </c>
      <c r="N196" s="353">
        <v>2800</v>
      </c>
      <c r="P196" s="337">
        <v>4</v>
      </c>
      <c r="Q196" s="352">
        <v>800</v>
      </c>
      <c r="S196" s="337">
        <v>9</v>
      </c>
      <c r="T196" s="352">
        <v>1800</v>
      </c>
      <c r="V196" s="349"/>
      <c r="W196" s="350"/>
      <c r="X196" s="338"/>
      <c r="Y196" s="338"/>
      <c r="Z196" s="338"/>
      <c r="AA196" s="316"/>
      <c r="AB196" s="317"/>
      <c r="AC196" s="317"/>
      <c r="AD196" s="317"/>
      <c r="AE196" s="317"/>
      <c r="AF196" s="317"/>
      <c r="AG196" s="317"/>
      <c r="AH196" s="317"/>
      <c r="AI196" s="317"/>
      <c r="AJ196" s="317"/>
      <c r="AK196" s="317"/>
      <c r="AL196" s="317"/>
      <c r="AM196" s="317"/>
    </row>
    <row r="197" spans="1:39" s="314" customFormat="1" ht="12">
      <c r="A197" s="355" t="s">
        <v>908</v>
      </c>
      <c r="B197" s="355" t="s">
        <v>208</v>
      </c>
      <c r="C197" s="355"/>
      <c r="D197" s="355" t="s">
        <v>158</v>
      </c>
      <c r="E197" s="386"/>
      <c r="F197" s="383"/>
      <c r="G197" s="384"/>
      <c r="I197" s="337"/>
      <c r="J197" s="340"/>
      <c r="K197" s="341"/>
      <c r="M197" s="337">
        <v>11</v>
      </c>
      <c r="N197" s="353">
        <v>5229</v>
      </c>
      <c r="P197" s="337">
        <v>10</v>
      </c>
      <c r="Q197" s="352">
        <v>2329</v>
      </c>
      <c r="S197" s="337">
        <v>9</v>
      </c>
      <c r="T197" s="352">
        <v>1800</v>
      </c>
      <c r="V197" s="349"/>
      <c r="W197" s="350"/>
      <c r="X197" s="338"/>
      <c r="Y197" s="338"/>
      <c r="Z197" s="338"/>
      <c r="AA197" s="316"/>
      <c r="AB197" s="317"/>
      <c r="AC197" s="317"/>
      <c r="AD197" s="317"/>
      <c r="AE197" s="317"/>
      <c r="AF197" s="317"/>
      <c r="AG197" s="317"/>
      <c r="AH197" s="317"/>
      <c r="AI197" s="317"/>
      <c r="AJ197" s="317"/>
      <c r="AK197" s="317"/>
      <c r="AL197" s="317"/>
      <c r="AM197" s="317"/>
    </row>
    <row r="198" spans="1:39" s="314" customFormat="1" ht="12">
      <c r="A198" s="355" t="s">
        <v>908</v>
      </c>
      <c r="B198" s="355" t="s">
        <v>892</v>
      </c>
      <c r="C198" s="355"/>
      <c r="D198" s="355" t="s">
        <v>158</v>
      </c>
      <c r="E198" s="386"/>
      <c r="F198" s="383"/>
      <c r="G198" s="384"/>
      <c r="I198" s="337"/>
      <c r="J198" s="340"/>
      <c r="K198" s="341"/>
      <c r="M198" s="337">
        <v>2</v>
      </c>
      <c r="N198" s="353">
        <v>600</v>
      </c>
      <c r="P198" s="337"/>
      <c r="Q198" s="352"/>
      <c r="S198" s="337">
        <v>16</v>
      </c>
      <c r="T198" s="352">
        <v>4551</v>
      </c>
      <c r="V198" s="349"/>
      <c r="W198" s="350"/>
      <c r="X198" s="338"/>
      <c r="Y198" s="338"/>
      <c r="Z198" s="338"/>
      <c r="AA198" s="316"/>
      <c r="AB198" s="317"/>
      <c r="AC198" s="317"/>
      <c r="AD198" s="317"/>
      <c r="AE198" s="317"/>
      <c r="AF198" s="317"/>
      <c r="AG198" s="317"/>
      <c r="AH198" s="317"/>
      <c r="AI198" s="317"/>
      <c r="AJ198" s="317"/>
      <c r="AK198" s="317"/>
      <c r="AL198" s="317"/>
      <c r="AM198" s="317"/>
    </row>
    <row r="199" spans="1:39" s="314" customFormat="1" ht="12">
      <c r="A199" s="355" t="s">
        <v>908</v>
      </c>
      <c r="B199" s="355" t="s">
        <v>928</v>
      </c>
      <c r="C199" s="355"/>
      <c r="D199" s="355" t="s">
        <v>210</v>
      </c>
      <c r="E199" s="386"/>
      <c r="F199" s="383"/>
      <c r="G199" s="384"/>
      <c r="I199" s="337"/>
      <c r="J199" s="340"/>
      <c r="K199" s="341"/>
      <c r="M199" s="337">
        <v>4</v>
      </c>
      <c r="N199" s="353">
        <v>1200</v>
      </c>
      <c r="P199" s="337">
        <v>5</v>
      </c>
      <c r="Q199" s="352">
        <v>1000</v>
      </c>
      <c r="S199" s="337">
        <v>7</v>
      </c>
      <c r="T199" s="352">
        <v>1400</v>
      </c>
      <c r="V199" s="349"/>
      <c r="W199" s="350"/>
      <c r="X199" s="338"/>
      <c r="Y199" s="338"/>
      <c r="Z199" s="338"/>
      <c r="AA199" s="316"/>
      <c r="AB199" s="317"/>
      <c r="AC199" s="317"/>
      <c r="AD199" s="317"/>
      <c r="AE199" s="317"/>
      <c r="AF199" s="317"/>
      <c r="AG199" s="317"/>
      <c r="AH199" s="317"/>
      <c r="AI199" s="317"/>
      <c r="AJ199" s="317"/>
      <c r="AK199" s="317"/>
      <c r="AL199" s="317"/>
      <c r="AM199" s="317"/>
    </row>
    <row r="200" spans="1:39" s="314" customFormat="1" ht="12">
      <c r="A200" s="355" t="s">
        <v>908</v>
      </c>
      <c r="B200" s="355" t="s">
        <v>211</v>
      </c>
      <c r="C200" s="355"/>
      <c r="D200" s="355" t="s">
        <v>193</v>
      </c>
      <c r="E200" s="386"/>
      <c r="F200" s="383"/>
      <c r="G200" s="384"/>
      <c r="I200" s="337"/>
      <c r="J200" s="340"/>
      <c r="K200" s="341"/>
      <c r="M200" s="337">
        <v>7</v>
      </c>
      <c r="N200" s="353">
        <v>2100</v>
      </c>
      <c r="P200" s="337">
        <v>12</v>
      </c>
      <c r="Q200" s="352">
        <v>3329</v>
      </c>
      <c r="S200" s="337">
        <v>5</v>
      </c>
      <c r="T200" s="352">
        <v>1400</v>
      </c>
      <c r="V200" s="349"/>
      <c r="W200" s="350"/>
      <c r="X200" s="338"/>
      <c r="Y200" s="338"/>
      <c r="Z200" s="338"/>
      <c r="AA200" s="316"/>
      <c r="AB200" s="317"/>
      <c r="AC200" s="317"/>
      <c r="AD200" s="317"/>
      <c r="AE200" s="317"/>
      <c r="AF200" s="317"/>
      <c r="AG200" s="317"/>
      <c r="AH200" s="317"/>
      <c r="AI200" s="317"/>
      <c r="AJ200" s="317"/>
      <c r="AK200" s="317"/>
      <c r="AL200" s="317"/>
      <c r="AM200" s="317"/>
    </row>
    <row r="201" spans="1:39" s="314" customFormat="1" ht="12">
      <c r="A201" s="355" t="s">
        <v>908</v>
      </c>
      <c r="B201" s="355" t="s">
        <v>666</v>
      </c>
      <c r="C201" s="355"/>
      <c r="D201" s="355" t="s">
        <v>215</v>
      </c>
      <c r="E201" s="386"/>
      <c r="F201" s="383"/>
      <c r="G201" s="384"/>
      <c r="I201" s="337"/>
      <c r="J201" s="340"/>
      <c r="K201" s="341"/>
      <c r="M201" s="337">
        <v>3</v>
      </c>
      <c r="N201" s="353">
        <v>900</v>
      </c>
      <c r="P201" s="337">
        <v>6</v>
      </c>
      <c r="Q201" s="352">
        <v>1200</v>
      </c>
      <c r="S201" s="337">
        <v>8</v>
      </c>
      <c r="T201" s="352">
        <v>1600</v>
      </c>
      <c r="V201" s="349"/>
      <c r="W201" s="350"/>
      <c r="X201" s="338"/>
      <c r="Y201" s="338"/>
      <c r="Z201" s="338"/>
      <c r="AA201" s="316"/>
      <c r="AB201" s="317"/>
      <c r="AC201" s="317"/>
      <c r="AD201" s="317"/>
      <c r="AE201" s="317"/>
      <c r="AF201" s="317"/>
      <c r="AG201" s="317"/>
      <c r="AH201" s="317"/>
      <c r="AI201" s="317"/>
      <c r="AJ201" s="317"/>
      <c r="AK201" s="317"/>
      <c r="AL201" s="317"/>
      <c r="AM201" s="317"/>
    </row>
    <row r="202" spans="1:39" s="314" customFormat="1" ht="12">
      <c r="A202" s="355" t="s">
        <v>908</v>
      </c>
      <c r="B202" s="355" t="s">
        <v>666</v>
      </c>
      <c r="C202" s="355"/>
      <c r="D202" s="355" t="s">
        <v>66</v>
      </c>
      <c r="E202" s="386"/>
      <c r="F202" s="383"/>
      <c r="G202" s="384"/>
      <c r="I202" s="337"/>
      <c r="J202" s="340"/>
      <c r="K202" s="341"/>
      <c r="M202" s="337"/>
      <c r="N202" s="353"/>
      <c r="P202" s="337"/>
      <c r="Q202" s="352"/>
      <c r="S202" s="337">
        <v>1</v>
      </c>
      <c r="T202" s="352">
        <v>200</v>
      </c>
      <c r="V202" s="349"/>
      <c r="W202" s="350"/>
      <c r="X202" s="338"/>
      <c r="Y202" s="338"/>
      <c r="Z202" s="338"/>
      <c r="AA202" s="316"/>
      <c r="AB202" s="317"/>
      <c r="AC202" s="317"/>
      <c r="AD202" s="317"/>
      <c r="AE202" s="317"/>
      <c r="AF202" s="317"/>
      <c r="AG202" s="317"/>
      <c r="AH202" s="317"/>
      <c r="AI202" s="317"/>
      <c r="AJ202" s="317"/>
      <c r="AK202" s="317"/>
      <c r="AL202" s="317"/>
      <c r="AM202" s="317"/>
    </row>
    <row r="203" spans="1:39" s="314" customFormat="1" ht="12">
      <c r="A203" s="355" t="s">
        <v>908</v>
      </c>
      <c r="B203" s="355" t="s">
        <v>218</v>
      </c>
      <c r="C203" s="355"/>
      <c r="D203" s="355" t="s">
        <v>199</v>
      </c>
      <c r="E203" s="386"/>
      <c r="F203" s="383"/>
      <c r="G203" s="384"/>
      <c r="I203" s="337"/>
      <c r="J203" s="340"/>
      <c r="K203" s="341"/>
      <c r="M203" s="337">
        <v>2</v>
      </c>
      <c r="N203" s="353">
        <v>600</v>
      </c>
      <c r="P203" s="337">
        <v>6</v>
      </c>
      <c r="Q203" s="352">
        <v>1629</v>
      </c>
      <c r="S203" s="337">
        <v>7</v>
      </c>
      <c r="T203" s="352">
        <v>1400</v>
      </c>
      <c r="V203" s="349"/>
      <c r="W203" s="350"/>
      <c r="X203" s="338"/>
      <c r="Y203" s="338"/>
      <c r="Z203" s="338"/>
      <c r="AA203" s="316"/>
      <c r="AB203" s="317"/>
      <c r="AC203" s="317"/>
      <c r="AD203" s="317"/>
      <c r="AE203" s="317"/>
      <c r="AF203" s="317"/>
      <c r="AG203" s="317"/>
      <c r="AH203" s="317"/>
      <c r="AI203" s="317"/>
      <c r="AJ203" s="317"/>
      <c r="AK203" s="317"/>
      <c r="AL203" s="317"/>
      <c r="AM203" s="317"/>
    </row>
    <row r="204" spans="1:39" s="314" customFormat="1" ht="12">
      <c r="A204" s="355" t="s">
        <v>908</v>
      </c>
      <c r="B204" s="355" t="s">
        <v>221</v>
      </c>
      <c r="C204" s="355"/>
      <c r="D204" s="355" t="s">
        <v>223</v>
      </c>
      <c r="E204" s="386"/>
      <c r="F204" s="383"/>
      <c r="G204" s="384"/>
      <c r="I204" s="337"/>
      <c r="J204" s="340"/>
      <c r="K204" s="341"/>
      <c r="M204" s="337">
        <v>7</v>
      </c>
      <c r="N204" s="353">
        <v>2100</v>
      </c>
      <c r="P204" s="337">
        <v>9</v>
      </c>
      <c r="Q204" s="352">
        <v>1800</v>
      </c>
      <c r="S204" s="337">
        <v>7</v>
      </c>
      <c r="T204" s="352">
        <v>1400</v>
      </c>
      <c r="V204" s="349"/>
      <c r="W204" s="350"/>
      <c r="X204" s="338"/>
      <c r="Y204" s="338"/>
      <c r="Z204" s="338"/>
      <c r="AA204" s="316"/>
      <c r="AB204" s="317"/>
      <c r="AC204" s="317"/>
      <c r="AD204" s="317"/>
      <c r="AE204" s="317"/>
      <c r="AF204" s="317"/>
      <c r="AG204" s="317"/>
      <c r="AH204" s="317"/>
      <c r="AI204" s="317"/>
      <c r="AJ204" s="317"/>
      <c r="AK204" s="317"/>
      <c r="AL204" s="317"/>
      <c r="AM204" s="317"/>
    </row>
    <row r="205" spans="1:39" s="314" customFormat="1" ht="12">
      <c r="A205" s="355" t="s">
        <v>908</v>
      </c>
      <c r="B205" s="355" t="s">
        <v>224</v>
      </c>
      <c r="C205" s="355"/>
      <c r="D205" s="355" t="s">
        <v>225</v>
      </c>
      <c r="E205" s="386"/>
      <c r="F205" s="383"/>
      <c r="G205" s="384"/>
      <c r="I205" s="337"/>
      <c r="J205" s="340"/>
      <c r="K205" s="341"/>
      <c r="M205" s="337">
        <v>1</v>
      </c>
      <c r="N205" s="353">
        <v>300</v>
      </c>
      <c r="P205" s="337">
        <v>1</v>
      </c>
      <c r="Q205" s="352">
        <v>200</v>
      </c>
      <c r="S205" s="337">
        <v>3</v>
      </c>
      <c r="T205" s="352">
        <v>600</v>
      </c>
      <c r="V205" s="349"/>
      <c r="W205" s="350"/>
      <c r="X205" s="338"/>
      <c r="Y205" s="338"/>
      <c r="Z205" s="338"/>
      <c r="AA205" s="316"/>
      <c r="AB205" s="317"/>
      <c r="AC205" s="317"/>
      <c r="AD205" s="317"/>
      <c r="AE205" s="317"/>
      <c r="AF205" s="317"/>
      <c r="AG205" s="317"/>
      <c r="AH205" s="317"/>
      <c r="AI205" s="317"/>
      <c r="AJ205" s="317"/>
      <c r="AK205" s="317"/>
      <c r="AL205" s="317"/>
      <c r="AM205" s="317"/>
    </row>
    <row r="206" spans="1:39" s="314" customFormat="1" ht="12">
      <c r="A206" s="355" t="s">
        <v>908</v>
      </c>
      <c r="B206" s="355" t="s">
        <v>893</v>
      </c>
      <c r="C206" s="355"/>
      <c r="D206" s="355" t="s">
        <v>227</v>
      </c>
      <c r="E206" s="386"/>
      <c r="F206" s="383"/>
      <c r="G206" s="384"/>
      <c r="I206" s="337"/>
      <c r="J206" s="340"/>
      <c r="K206" s="341"/>
      <c r="M206" s="337">
        <v>6</v>
      </c>
      <c r="N206" s="353">
        <v>1800</v>
      </c>
      <c r="P206" s="337">
        <v>8</v>
      </c>
      <c r="Q206" s="352">
        <v>1600</v>
      </c>
      <c r="S206" s="337">
        <v>8</v>
      </c>
      <c r="T206" s="352">
        <v>2000</v>
      </c>
      <c r="V206" s="349"/>
      <c r="W206" s="350"/>
      <c r="X206" s="338"/>
      <c r="Y206" s="338"/>
      <c r="Z206" s="338"/>
      <c r="AA206" s="316"/>
      <c r="AB206" s="317"/>
      <c r="AC206" s="317"/>
      <c r="AD206" s="317"/>
      <c r="AE206" s="317"/>
      <c r="AF206" s="317"/>
      <c r="AG206" s="317"/>
      <c r="AH206" s="317"/>
      <c r="AI206" s="317"/>
      <c r="AJ206" s="317"/>
      <c r="AK206" s="317"/>
      <c r="AL206" s="317"/>
      <c r="AM206" s="317"/>
    </row>
    <row r="207" spans="1:39" s="314" customFormat="1" ht="12">
      <c r="A207" s="355" t="s">
        <v>908</v>
      </c>
      <c r="B207" s="355" t="s">
        <v>229</v>
      </c>
      <c r="C207" s="355"/>
      <c r="D207" s="355" t="s">
        <v>143</v>
      </c>
      <c r="E207" s="386"/>
      <c r="F207" s="383"/>
      <c r="G207" s="384"/>
      <c r="I207" s="337"/>
      <c r="J207" s="340"/>
      <c r="K207" s="341"/>
      <c r="M207" s="337"/>
      <c r="N207" s="353"/>
      <c r="P207" s="337"/>
      <c r="Q207" s="352"/>
      <c r="S207" s="337">
        <v>1</v>
      </c>
      <c r="T207" s="352">
        <v>200</v>
      </c>
      <c r="V207" s="349"/>
      <c r="W207" s="350"/>
      <c r="X207" s="338"/>
      <c r="Y207" s="338"/>
      <c r="Z207" s="338"/>
      <c r="AA207" s="316"/>
      <c r="AB207" s="317"/>
      <c r="AC207" s="317"/>
      <c r="AD207" s="317"/>
      <c r="AE207" s="317"/>
      <c r="AF207" s="317"/>
      <c r="AG207" s="317"/>
      <c r="AH207" s="317"/>
      <c r="AI207" s="317"/>
      <c r="AJ207" s="317"/>
      <c r="AK207" s="317"/>
      <c r="AL207" s="317"/>
      <c r="AM207" s="317"/>
    </row>
    <row r="208" spans="1:39" s="314" customFormat="1" ht="12">
      <c r="A208" s="355" t="s">
        <v>908</v>
      </c>
      <c r="B208" s="355" t="s">
        <v>235</v>
      </c>
      <c r="C208" s="355"/>
      <c r="D208" s="355" t="s">
        <v>199</v>
      </c>
      <c r="E208" s="386"/>
      <c r="F208" s="383"/>
      <c r="G208" s="384"/>
      <c r="I208" s="337"/>
      <c r="J208" s="340"/>
      <c r="K208" s="341"/>
      <c r="M208" s="337">
        <v>81</v>
      </c>
      <c r="N208" s="353">
        <v>26403.46</v>
      </c>
      <c r="P208" s="337">
        <v>83</v>
      </c>
      <c r="Q208" s="352">
        <v>17375.38</v>
      </c>
      <c r="S208" s="337">
        <v>93</v>
      </c>
      <c r="T208" s="352">
        <v>19162</v>
      </c>
      <c r="V208" s="349"/>
      <c r="W208" s="350"/>
      <c r="X208" s="338"/>
      <c r="Y208" s="338"/>
      <c r="Z208" s="338"/>
      <c r="AA208" s="316"/>
      <c r="AB208" s="317"/>
      <c r="AC208" s="317"/>
      <c r="AD208" s="317"/>
      <c r="AE208" s="317"/>
      <c r="AF208" s="317"/>
      <c r="AG208" s="317"/>
      <c r="AH208" s="317"/>
      <c r="AI208" s="317"/>
      <c r="AJ208" s="317"/>
      <c r="AK208" s="317"/>
      <c r="AL208" s="317"/>
      <c r="AM208" s="317"/>
    </row>
    <row r="209" spans="1:39" s="314" customFormat="1" ht="12">
      <c r="A209" s="355" t="s">
        <v>908</v>
      </c>
      <c r="B209" s="355" t="s">
        <v>236</v>
      </c>
      <c r="C209" s="355"/>
      <c r="D209" s="355" t="s">
        <v>68</v>
      </c>
      <c r="E209" s="386"/>
      <c r="F209" s="383"/>
      <c r="G209" s="384"/>
      <c r="I209" s="337"/>
      <c r="J209" s="340"/>
      <c r="K209" s="341"/>
      <c r="M209" s="337">
        <v>78</v>
      </c>
      <c r="N209" s="353">
        <v>28449.4</v>
      </c>
      <c r="P209" s="337">
        <v>73</v>
      </c>
      <c r="Q209" s="352">
        <v>17316</v>
      </c>
      <c r="S209" s="337">
        <v>86</v>
      </c>
      <c r="T209" s="352">
        <v>17663</v>
      </c>
      <c r="V209" s="349"/>
      <c r="W209" s="350"/>
      <c r="X209" s="338"/>
      <c r="Y209" s="338"/>
      <c r="Z209" s="338"/>
      <c r="AA209" s="316"/>
      <c r="AB209" s="317"/>
      <c r="AC209" s="317"/>
      <c r="AD209" s="317"/>
      <c r="AE209" s="317"/>
      <c r="AF209" s="317"/>
      <c r="AG209" s="317"/>
      <c r="AH209" s="317"/>
      <c r="AI209" s="317"/>
      <c r="AJ209" s="317"/>
      <c r="AK209" s="317"/>
      <c r="AL209" s="317"/>
      <c r="AM209" s="317"/>
    </row>
    <row r="210" spans="1:39" s="314" customFormat="1" ht="12">
      <c r="A210" s="355" t="s">
        <v>908</v>
      </c>
      <c r="B210" s="355" t="s">
        <v>929</v>
      </c>
      <c r="C210" s="355"/>
      <c r="D210" s="355" t="s">
        <v>117</v>
      </c>
      <c r="E210" s="386"/>
      <c r="F210" s="383"/>
      <c r="G210" s="384"/>
      <c r="I210" s="337"/>
      <c r="J210" s="340"/>
      <c r="K210" s="341"/>
      <c r="M210" s="337">
        <v>1</v>
      </c>
      <c r="N210" s="353">
        <v>300</v>
      </c>
      <c r="P210" s="337">
        <v>3</v>
      </c>
      <c r="Q210" s="352">
        <v>600</v>
      </c>
      <c r="S210" s="337">
        <v>3</v>
      </c>
      <c r="T210" s="352">
        <v>600</v>
      </c>
      <c r="V210" s="349"/>
      <c r="W210" s="350"/>
      <c r="X210" s="338"/>
      <c r="Y210" s="338"/>
      <c r="Z210" s="338"/>
      <c r="AA210" s="316"/>
      <c r="AB210" s="317"/>
      <c r="AC210" s="317"/>
      <c r="AD210" s="317"/>
      <c r="AE210" s="317"/>
      <c r="AF210" s="317"/>
      <c r="AG210" s="317"/>
      <c r="AH210" s="317"/>
      <c r="AI210" s="317"/>
      <c r="AJ210" s="317"/>
      <c r="AK210" s="317"/>
      <c r="AL210" s="317"/>
      <c r="AM210" s="317"/>
    </row>
    <row r="211" spans="1:39" s="314" customFormat="1" ht="12">
      <c r="A211" s="355" t="s">
        <v>908</v>
      </c>
      <c r="B211" s="355" t="s">
        <v>239</v>
      </c>
      <c r="C211" s="355"/>
      <c r="D211" s="355" t="s">
        <v>70</v>
      </c>
      <c r="E211" s="386"/>
      <c r="F211" s="383"/>
      <c r="G211" s="384"/>
      <c r="I211" s="337"/>
      <c r="J211" s="340"/>
      <c r="K211" s="341"/>
      <c r="M211" s="337">
        <v>10</v>
      </c>
      <c r="N211" s="353">
        <v>3000</v>
      </c>
      <c r="P211" s="337">
        <v>10</v>
      </c>
      <c r="Q211" s="352">
        <v>2829</v>
      </c>
      <c r="S211" s="337">
        <v>13</v>
      </c>
      <c r="T211" s="352">
        <v>2802</v>
      </c>
      <c r="V211" s="349"/>
      <c r="W211" s="350"/>
      <c r="X211" s="338"/>
      <c r="Y211" s="338"/>
      <c r="Z211" s="338"/>
      <c r="AA211" s="316"/>
      <c r="AB211" s="317"/>
      <c r="AC211" s="317"/>
      <c r="AD211" s="317"/>
      <c r="AE211" s="317"/>
      <c r="AF211" s="317"/>
      <c r="AG211" s="317"/>
      <c r="AH211" s="317"/>
      <c r="AI211" s="317"/>
      <c r="AJ211" s="317"/>
      <c r="AK211" s="317"/>
      <c r="AL211" s="317"/>
      <c r="AM211" s="317"/>
    </row>
    <row r="212" spans="1:39" s="314" customFormat="1" ht="12">
      <c r="A212" s="355" t="s">
        <v>908</v>
      </c>
      <c r="B212" s="355" t="s">
        <v>240</v>
      </c>
      <c r="C212" s="355"/>
      <c r="D212" s="355" t="s">
        <v>61</v>
      </c>
      <c r="E212" s="386"/>
      <c r="F212" s="383"/>
      <c r="G212" s="384"/>
      <c r="I212" s="337"/>
      <c r="J212" s="340"/>
      <c r="K212" s="341"/>
      <c r="M212" s="337">
        <v>20</v>
      </c>
      <c r="N212" s="353">
        <v>6152.17</v>
      </c>
      <c r="P212" s="337">
        <v>20</v>
      </c>
      <c r="Q212" s="352">
        <v>4929</v>
      </c>
      <c r="S212" s="337">
        <v>25</v>
      </c>
      <c r="T212" s="352">
        <v>5400</v>
      </c>
      <c r="V212" s="349"/>
      <c r="W212" s="350"/>
      <c r="X212" s="338"/>
      <c r="Y212" s="338"/>
      <c r="Z212" s="338"/>
      <c r="AA212" s="316"/>
      <c r="AB212" s="317"/>
      <c r="AC212" s="317"/>
      <c r="AD212" s="317"/>
      <c r="AE212" s="317"/>
      <c r="AF212" s="317"/>
      <c r="AG212" s="317"/>
      <c r="AH212" s="317"/>
      <c r="AI212" s="317"/>
      <c r="AJ212" s="317"/>
      <c r="AK212" s="317"/>
      <c r="AL212" s="317"/>
      <c r="AM212" s="317"/>
    </row>
    <row r="213" spans="1:39" s="314" customFormat="1" ht="12">
      <c r="A213" s="355" t="s">
        <v>908</v>
      </c>
      <c r="B213" s="355" t="s">
        <v>930</v>
      </c>
      <c r="C213" s="355"/>
      <c r="D213" s="355" t="s">
        <v>61</v>
      </c>
      <c r="E213" s="386"/>
      <c r="F213" s="383"/>
      <c r="G213" s="384"/>
      <c r="I213" s="337"/>
      <c r="J213" s="340"/>
      <c r="K213" s="341"/>
      <c r="M213" s="337">
        <v>1</v>
      </c>
      <c r="N213" s="353">
        <v>400</v>
      </c>
      <c r="P213" s="337"/>
      <c r="Q213" s="352"/>
      <c r="S213" s="337">
        <v>3</v>
      </c>
      <c r="T213" s="352">
        <v>600</v>
      </c>
      <c r="V213" s="349"/>
      <c r="W213" s="350"/>
      <c r="X213" s="338"/>
      <c r="Y213" s="338"/>
      <c r="Z213" s="338"/>
      <c r="AA213" s="316"/>
      <c r="AB213" s="317"/>
      <c r="AC213" s="317"/>
      <c r="AD213" s="317"/>
      <c r="AE213" s="317"/>
      <c r="AF213" s="317"/>
      <c r="AG213" s="317"/>
      <c r="AH213" s="317"/>
      <c r="AI213" s="317"/>
      <c r="AJ213" s="317"/>
      <c r="AK213" s="317"/>
      <c r="AL213" s="317"/>
      <c r="AM213" s="317"/>
    </row>
    <row r="214" spans="1:39" s="314" customFormat="1" ht="12">
      <c r="A214" s="355" t="s">
        <v>908</v>
      </c>
      <c r="B214" s="355" t="s">
        <v>242</v>
      </c>
      <c r="C214" s="355"/>
      <c r="D214" s="355" t="s">
        <v>153</v>
      </c>
      <c r="E214" s="386"/>
      <c r="F214" s="383"/>
      <c r="G214" s="384"/>
      <c r="I214" s="337"/>
      <c r="J214" s="340"/>
      <c r="K214" s="341"/>
      <c r="M214" s="337">
        <v>1</v>
      </c>
      <c r="N214" s="353">
        <v>300</v>
      </c>
      <c r="P214" s="337">
        <v>1</v>
      </c>
      <c r="Q214" s="352">
        <v>200</v>
      </c>
      <c r="S214" s="337"/>
      <c r="T214" s="352"/>
      <c r="V214" s="349"/>
      <c r="W214" s="350"/>
      <c r="X214" s="338"/>
      <c r="Y214" s="338"/>
      <c r="Z214" s="338"/>
      <c r="AA214" s="316"/>
      <c r="AB214" s="317"/>
      <c r="AC214" s="317"/>
      <c r="AD214" s="317"/>
      <c r="AE214" s="317"/>
      <c r="AF214" s="317"/>
      <c r="AG214" s="317"/>
      <c r="AH214" s="317"/>
      <c r="AI214" s="317"/>
      <c r="AJ214" s="317"/>
      <c r="AK214" s="317"/>
      <c r="AL214" s="317"/>
      <c r="AM214" s="317"/>
    </row>
    <row r="215" spans="1:39" s="314" customFormat="1" ht="12">
      <c r="A215" s="355" t="s">
        <v>908</v>
      </c>
      <c r="B215" s="355" t="s">
        <v>931</v>
      </c>
      <c r="C215" s="355"/>
      <c r="D215" s="355" t="s">
        <v>244</v>
      </c>
      <c r="E215" s="386"/>
      <c r="F215" s="383"/>
      <c r="G215" s="384"/>
      <c r="I215" s="337"/>
      <c r="J215" s="340"/>
      <c r="K215" s="341"/>
      <c r="M215" s="337">
        <v>2</v>
      </c>
      <c r="N215" s="353">
        <v>600</v>
      </c>
      <c r="P215" s="337">
        <v>1</v>
      </c>
      <c r="Q215" s="352">
        <v>200</v>
      </c>
      <c r="S215" s="337">
        <v>1</v>
      </c>
      <c r="T215" s="352">
        <v>200</v>
      </c>
      <c r="V215" s="349"/>
      <c r="W215" s="350"/>
      <c r="X215" s="338"/>
      <c r="Y215" s="338"/>
      <c r="Z215" s="338"/>
      <c r="AA215" s="316"/>
      <c r="AB215" s="317"/>
      <c r="AC215" s="317"/>
      <c r="AD215" s="317"/>
      <c r="AE215" s="317"/>
      <c r="AF215" s="317"/>
      <c r="AG215" s="317"/>
      <c r="AH215" s="317"/>
      <c r="AI215" s="317"/>
      <c r="AJ215" s="317"/>
      <c r="AK215" s="317"/>
      <c r="AL215" s="317"/>
      <c r="AM215" s="317"/>
    </row>
    <row r="216" spans="1:39" s="314" customFormat="1" ht="12">
      <c r="A216" s="355" t="s">
        <v>908</v>
      </c>
      <c r="B216" s="355" t="s">
        <v>667</v>
      </c>
      <c r="C216" s="355"/>
      <c r="D216" s="355" t="s">
        <v>244</v>
      </c>
      <c r="E216" s="386"/>
      <c r="F216" s="383"/>
      <c r="G216" s="384"/>
      <c r="I216" s="337"/>
      <c r="J216" s="340"/>
      <c r="K216" s="341"/>
      <c r="M216" s="337">
        <v>7</v>
      </c>
      <c r="N216" s="353">
        <v>2100</v>
      </c>
      <c r="P216" s="337">
        <v>7</v>
      </c>
      <c r="Q216" s="352">
        <v>2325</v>
      </c>
      <c r="S216" s="337">
        <v>8</v>
      </c>
      <c r="T216" s="352">
        <v>1539</v>
      </c>
      <c r="V216" s="349"/>
      <c r="W216" s="350"/>
      <c r="X216" s="338"/>
      <c r="Y216" s="338"/>
      <c r="Z216" s="338"/>
      <c r="AA216" s="316"/>
      <c r="AB216" s="317"/>
      <c r="AC216" s="317"/>
      <c r="AD216" s="317"/>
      <c r="AE216" s="317"/>
      <c r="AF216" s="317"/>
      <c r="AG216" s="317"/>
      <c r="AH216" s="317"/>
      <c r="AI216" s="317"/>
      <c r="AJ216" s="317"/>
      <c r="AK216" s="317"/>
      <c r="AL216" s="317"/>
      <c r="AM216" s="317"/>
    </row>
    <row r="217" spans="1:39" s="314" customFormat="1" ht="12">
      <c r="A217" s="355" t="s">
        <v>908</v>
      </c>
      <c r="B217" s="355" t="s">
        <v>245</v>
      </c>
      <c r="C217" s="355"/>
      <c r="D217" s="355" t="s">
        <v>247</v>
      </c>
      <c r="E217" s="386"/>
      <c r="F217" s="383"/>
      <c r="G217" s="384"/>
      <c r="I217" s="337"/>
      <c r="J217" s="340"/>
      <c r="K217" s="341"/>
      <c r="M217" s="337">
        <v>1</v>
      </c>
      <c r="N217" s="353">
        <v>300</v>
      </c>
      <c r="P217" s="337">
        <v>1</v>
      </c>
      <c r="Q217" s="352">
        <v>200</v>
      </c>
      <c r="S217" s="337">
        <v>1</v>
      </c>
      <c r="T217" s="352">
        <v>200</v>
      </c>
      <c r="V217" s="349"/>
      <c r="W217" s="350"/>
      <c r="X217" s="338"/>
      <c r="Y217" s="338"/>
      <c r="Z217" s="338"/>
      <c r="AA217" s="316"/>
      <c r="AB217" s="317"/>
      <c r="AC217" s="317"/>
      <c r="AD217" s="317"/>
      <c r="AE217" s="317"/>
      <c r="AF217" s="317"/>
      <c r="AG217" s="317"/>
      <c r="AH217" s="317"/>
      <c r="AI217" s="317"/>
      <c r="AJ217" s="317"/>
      <c r="AK217" s="317"/>
      <c r="AL217" s="317"/>
      <c r="AM217" s="317"/>
    </row>
    <row r="218" spans="1:39" s="314" customFormat="1" ht="12">
      <c r="A218" s="355" t="s">
        <v>908</v>
      </c>
      <c r="B218" s="355" t="s">
        <v>248</v>
      </c>
      <c r="C218" s="355"/>
      <c r="D218" s="355" t="s">
        <v>110</v>
      </c>
      <c r="E218" s="386"/>
      <c r="F218" s="383"/>
      <c r="G218" s="384"/>
      <c r="I218" s="337"/>
      <c r="J218" s="340"/>
      <c r="K218" s="341"/>
      <c r="M218" s="337">
        <v>3</v>
      </c>
      <c r="N218" s="353">
        <v>900</v>
      </c>
      <c r="P218" s="337">
        <v>1</v>
      </c>
      <c r="Q218" s="352">
        <v>200</v>
      </c>
      <c r="S218" s="337">
        <v>4</v>
      </c>
      <c r="T218" s="352">
        <v>800</v>
      </c>
      <c r="V218" s="349"/>
      <c r="W218" s="350"/>
      <c r="X218" s="338"/>
      <c r="Y218" s="338"/>
      <c r="Z218" s="338"/>
      <c r="AA218" s="316"/>
      <c r="AB218" s="317"/>
      <c r="AC218" s="317"/>
      <c r="AD218" s="317"/>
      <c r="AE218" s="317"/>
      <c r="AF218" s="317"/>
      <c r="AG218" s="317"/>
      <c r="AH218" s="317"/>
      <c r="AI218" s="317"/>
      <c r="AJ218" s="317"/>
      <c r="AK218" s="317"/>
      <c r="AL218" s="317"/>
      <c r="AM218" s="317"/>
    </row>
    <row r="219" spans="1:39" s="314" customFormat="1" ht="12">
      <c r="A219" s="355" t="s">
        <v>908</v>
      </c>
      <c r="B219" s="355" t="s">
        <v>249</v>
      </c>
      <c r="C219" s="355"/>
      <c r="D219" s="355" t="s">
        <v>64</v>
      </c>
      <c r="E219" s="386"/>
      <c r="F219" s="383"/>
      <c r="G219" s="384"/>
      <c r="I219" s="337"/>
      <c r="J219" s="340"/>
      <c r="K219" s="341"/>
      <c r="M219" s="337">
        <v>60</v>
      </c>
      <c r="N219" s="353">
        <v>29455</v>
      </c>
      <c r="P219" s="337">
        <v>60</v>
      </c>
      <c r="Q219" s="352">
        <v>18003</v>
      </c>
      <c r="S219" s="337">
        <v>88</v>
      </c>
      <c r="T219" s="352">
        <v>21821.22</v>
      </c>
      <c r="V219" s="349"/>
      <c r="W219" s="350"/>
      <c r="X219" s="338"/>
      <c r="Y219" s="338"/>
      <c r="Z219" s="338"/>
      <c r="AA219" s="316"/>
      <c r="AB219" s="317"/>
      <c r="AC219" s="317"/>
      <c r="AD219" s="317"/>
      <c r="AE219" s="317"/>
      <c r="AF219" s="317"/>
      <c r="AG219" s="317"/>
      <c r="AH219" s="317"/>
      <c r="AI219" s="317"/>
      <c r="AJ219" s="317"/>
      <c r="AK219" s="317"/>
      <c r="AL219" s="317"/>
      <c r="AM219" s="317"/>
    </row>
    <row r="220" spans="1:39" s="314" customFormat="1" ht="12">
      <c r="A220" s="355" t="s">
        <v>908</v>
      </c>
      <c r="B220" s="355" t="s">
        <v>932</v>
      </c>
      <c r="C220" s="355"/>
      <c r="D220" s="355" t="s">
        <v>64</v>
      </c>
      <c r="E220" s="386"/>
      <c r="F220" s="383"/>
      <c r="G220" s="384"/>
      <c r="I220" s="337"/>
      <c r="J220" s="340"/>
      <c r="K220" s="341"/>
      <c r="M220" s="337">
        <v>2</v>
      </c>
      <c r="N220" s="353">
        <v>700</v>
      </c>
      <c r="P220" s="337"/>
      <c r="Q220" s="352"/>
      <c r="S220" s="337">
        <v>45</v>
      </c>
      <c r="T220" s="352">
        <v>12390.17</v>
      </c>
      <c r="V220" s="349"/>
      <c r="W220" s="350"/>
      <c r="X220" s="338"/>
      <c r="Y220" s="338"/>
      <c r="Z220" s="338"/>
      <c r="AA220" s="316"/>
      <c r="AB220" s="317"/>
      <c r="AC220" s="317"/>
      <c r="AD220" s="317"/>
      <c r="AE220" s="317"/>
      <c r="AF220" s="317"/>
      <c r="AG220" s="317"/>
      <c r="AH220" s="317"/>
      <c r="AI220" s="317"/>
      <c r="AJ220" s="317"/>
      <c r="AK220" s="317"/>
      <c r="AL220" s="317"/>
      <c r="AM220" s="317"/>
    </row>
    <row r="221" spans="1:39" s="314" customFormat="1" ht="12">
      <c r="A221" s="355" t="s">
        <v>908</v>
      </c>
      <c r="B221" s="355" t="s">
        <v>251</v>
      </c>
      <c r="C221" s="355"/>
      <c r="D221" s="355" t="s">
        <v>55</v>
      </c>
      <c r="E221" s="386"/>
      <c r="F221" s="383"/>
      <c r="G221" s="384"/>
      <c r="I221" s="337"/>
      <c r="J221" s="340"/>
      <c r="K221" s="341"/>
      <c r="M221" s="337">
        <v>19</v>
      </c>
      <c r="N221" s="353">
        <v>5700</v>
      </c>
      <c r="P221" s="337">
        <v>17</v>
      </c>
      <c r="Q221" s="352">
        <v>3729</v>
      </c>
      <c r="S221" s="337">
        <v>12</v>
      </c>
      <c r="T221" s="352">
        <v>2400</v>
      </c>
      <c r="V221" s="349"/>
      <c r="W221" s="350"/>
      <c r="X221" s="338"/>
      <c r="Y221" s="338"/>
      <c r="Z221" s="338"/>
      <c r="AA221" s="316"/>
      <c r="AB221" s="317"/>
      <c r="AC221" s="317"/>
      <c r="AD221" s="317"/>
      <c r="AE221" s="317"/>
      <c r="AF221" s="317"/>
      <c r="AG221" s="317"/>
      <c r="AH221" s="317"/>
      <c r="AI221" s="317"/>
      <c r="AJ221" s="317"/>
      <c r="AK221" s="317"/>
      <c r="AL221" s="317"/>
      <c r="AM221" s="317"/>
    </row>
    <row r="222" spans="1:39" s="314" customFormat="1" ht="12">
      <c r="A222" s="355" t="s">
        <v>908</v>
      </c>
      <c r="B222" s="355" t="s">
        <v>933</v>
      </c>
      <c r="C222" s="355"/>
      <c r="D222" s="355" t="s">
        <v>254</v>
      </c>
      <c r="E222" s="386"/>
      <c r="F222" s="383"/>
      <c r="G222" s="384"/>
      <c r="I222" s="337"/>
      <c r="J222" s="340"/>
      <c r="K222" s="341"/>
      <c r="M222" s="337">
        <v>8</v>
      </c>
      <c r="N222" s="353">
        <v>2400</v>
      </c>
      <c r="P222" s="337">
        <v>10</v>
      </c>
      <c r="Q222" s="352">
        <v>2658</v>
      </c>
      <c r="S222" s="337">
        <v>8</v>
      </c>
      <c r="T222" s="352">
        <v>1600</v>
      </c>
      <c r="V222" s="349"/>
      <c r="W222" s="350"/>
      <c r="X222" s="338"/>
      <c r="Y222" s="338"/>
      <c r="Z222" s="338"/>
      <c r="AA222" s="316"/>
      <c r="AB222" s="317"/>
      <c r="AC222" s="317"/>
      <c r="AD222" s="317"/>
      <c r="AE222" s="317"/>
      <c r="AF222" s="317"/>
      <c r="AG222" s="317"/>
      <c r="AH222" s="317"/>
      <c r="AI222" s="317"/>
      <c r="AJ222" s="317"/>
      <c r="AK222" s="317"/>
      <c r="AL222" s="317"/>
      <c r="AM222" s="317"/>
    </row>
    <row r="223" spans="1:39" s="314" customFormat="1" ht="12">
      <c r="A223" s="355" t="s">
        <v>908</v>
      </c>
      <c r="B223" s="355" t="s">
        <v>643</v>
      </c>
      <c r="C223" s="355"/>
      <c r="D223" s="355" t="s">
        <v>254</v>
      </c>
      <c r="E223" s="386"/>
      <c r="F223" s="383"/>
      <c r="G223" s="384"/>
      <c r="I223" s="337"/>
      <c r="J223" s="340"/>
      <c r="K223" s="341"/>
      <c r="M223" s="337"/>
      <c r="N223" s="353"/>
      <c r="P223" s="337">
        <v>1</v>
      </c>
      <c r="Q223" s="352">
        <v>200</v>
      </c>
      <c r="S223" s="337">
        <v>1</v>
      </c>
      <c r="T223" s="352">
        <v>200</v>
      </c>
      <c r="V223" s="349"/>
      <c r="W223" s="350"/>
      <c r="X223" s="338"/>
      <c r="Y223" s="338"/>
      <c r="Z223" s="338"/>
      <c r="AA223" s="316"/>
      <c r="AB223" s="317"/>
      <c r="AC223" s="317"/>
      <c r="AD223" s="317"/>
      <c r="AE223" s="317"/>
      <c r="AF223" s="317"/>
      <c r="AG223" s="317"/>
      <c r="AH223" s="317"/>
      <c r="AI223" s="317"/>
      <c r="AJ223" s="317"/>
      <c r="AK223" s="317"/>
      <c r="AL223" s="317"/>
      <c r="AM223" s="317"/>
    </row>
    <row r="224" spans="1:39" s="314" customFormat="1" ht="12">
      <c r="A224" s="355" t="s">
        <v>908</v>
      </c>
      <c r="B224" s="355" t="s">
        <v>255</v>
      </c>
      <c r="C224" s="355"/>
      <c r="D224" s="355" t="s">
        <v>256</v>
      </c>
      <c r="E224" s="386"/>
      <c r="F224" s="383"/>
      <c r="G224" s="384"/>
      <c r="I224" s="337"/>
      <c r="J224" s="340"/>
      <c r="K224" s="341"/>
      <c r="M224" s="337"/>
      <c r="N224" s="353"/>
      <c r="P224" s="337"/>
      <c r="Q224" s="352"/>
      <c r="S224" s="337">
        <v>1</v>
      </c>
      <c r="T224" s="352">
        <v>200</v>
      </c>
      <c r="V224" s="349"/>
      <c r="W224" s="350"/>
      <c r="X224" s="338"/>
      <c r="Y224" s="338"/>
      <c r="Z224" s="338"/>
      <c r="AA224" s="316"/>
      <c r="AB224" s="317"/>
      <c r="AC224" s="317"/>
      <c r="AD224" s="317"/>
      <c r="AE224" s="317"/>
      <c r="AF224" s="317"/>
      <c r="AG224" s="317"/>
      <c r="AH224" s="317"/>
      <c r="AI224" s="317"/>
      <c r="AJ224" s="317"/>
      <c r="AK224" s="317"/>
      <c r="AL224" s="317"/>
      <c r="AM224" s="317"/>
    </row>
    <row r="225" spans="1:39" s="314" customFormat="1" ht="12">
      <c r="A225" s="355" t="s">
        <v>908</v>
      </c>
      <c r="B225" s="355" t="s">
        <v>257</v>
      </c>
      <c r="C225" s="355"/>
      <c r="D225" s="355" t="s">
        <v>135</v>
      </c>
      <c r="E225" s="386"/>
      <c r="F225" s="383"/>
      <c r="G225" s="384"/>
      <c r="I225" s="337"/>
      <c r="J225" s="340"/>
      <c r="K225" s="341"/>
      <c r="M225" s="337">
        <v>7</v>
      </c>
      <c r="N225" s="353">
        <v>2500</v>
      </c>
      <c r="P225" s="337">
        <v>3</v>
      </c>
      <c r="Q225" s="352">
        <v>700</v>
      </c>
      <c r="S225" s="337">
        <v>10</v>
      </c>
      <c r="T225" s="352">
        <v>2000</v>
      </c>
      <c r="V225" s="349"/>
      <c r="W225" s="350"/>
      <c r="X225" s="338"/>
      <c r="Y225" s="338"/>
      <c r="Z225" s="338"/>
      <c r="AA225" s="316"/>
      <c r="AB225" s="317"/>
      <c r="AC225" s="317"/>
      <c r="AD225" s="317"/>
      <c r="AE225" s="317"/>
      <c r="AF225" s="317"/>
      <c r="AG225" s="317"/>
      <c r="AH225" s="317"/>
      <c r="AI225" s="317"/>
      <c r="AJ225" s="317"/>
      <c r="AK225" s="317"/>
      <c r="AL225" s="317"/>
      <c r="AM225" s="317"/>
    </row>
    <row r="226" spans="1:39" s="314" customFormat="1" ht="12">
      <c r="A226" s="355" t="s">
        <v>908</v>
      </c>
      <c r="B226" s="355" t="s">
        <v>260</v>
      </c>
      <c r="C226" s="355"/>
      <c r="D226" s="355" t="s">
        <v>259</v>
      </c>
      <c r="E226" s="386"/>
      <c r="F226" s="383"/>
      <c r="G226" s="384"/>
      <c r="I226" s="337"/>
      <c r="J226" s="340"/>
      <c r="K226" s="341"/>
      <c r="M226" s="337">
        <v>7</v>
      </c>
      <c r="N226" s="353">
        <v>2100</v>
      </c>
      <c r="P226" s="337">
        <v>9</v>
      </c>
      <c r="Q226" s="352">
        <v>1800</v>
      </c>
      <c r="S226" s="337">
        <v>17</v>
      </c>
      <c r="T226" s="352">
        <v>3400</v>
      </c>
      <c r="V226" s="349"/>
      <c r="W226" s="350"/>
      <c r="X226" s="338"/>
      <c r="Y226" s="338"/>
      <c r="Z226" s="338"/>
      <c r="AA226" s="316"/>
      <c r="AB226" s="317"/>
      <c r="AC226" s="317"/>
      <c r="AD226" s="317"/>
      <c r="AE226" s="317"/>
      <c r="AF226" s="317"/>
      <c r="AG226" s="317"/>
      <c r="AH226" s="317"/>
      <c r="AI226" s="317"/>
      <c r="AJ226" s="317"/>
      <c r="AK226" s="317"/>
      <c r="AL226" s="317"/>
      <c r="AM226" s="317"/>
    </row>
    <row r="227" spans="1:39" s="314" customFormat="1" ht="12">
      <c r="A227" s="355" t="s">
        <v>908</v>
      </c>
      <c r="B227" s="355" t="s">
        <v>262</v>
      </c>
      <c r="C227" s="355"/>
      <c r="D227" s="355" t="s">
        <v>91</v>
      </c>
      <c r="E227" s="386"/>
      <c r="F227" s="383"/>
      <c r="G227" s="384"/>
      <c r="I227" s="337"/>
      <c r="J227" s="340"/>
      <c r="K227" s="341"/>
      <c r="M227" s="337">
        <v>2</v>
      </c>
      <c r="N227" s="353">
        <v>600</v>
      </c>
      <c r="P227" s="337">
        <v>1</v>
      </c>
      <c r="Q227" s="352">
        <v>200</v>
      </c>
      <c r="S227" s="337">
        <v>1</v>
      </c>
      <c r="T227" s="352">
        <v>200</v>
      </c>
      <c r="V227" s="349"/>
      <c r="W227" s="350"/>
      <c r="X227" s="338"/>
      <c r="Y227" s="338"/>
      <c r="Z227" s="338"/>
      <c r="AA227" s="316"/>
      <c r="AB227" s="317"/>
      <c r="AC227" s="317"/>
      <c r="AD227" s="317"/>
      <c r="AE227" s="317"/>
      <c r="AF227" s="317"/>
      <c r="AG227" s="317"/>
      <c r="AH227" s="317"/>
      <c r="AI227" s="317"/>
      <c r="AJ227" s="317"/>
      <c r="AK227" s="317"/>
      <c r="AL227" s="317"/>
      <c r="AM227" s="317"/>
    </row>
    <row r="228" spans="1:39" s="314" customFormat="1" ht="12">
      <c r="A228" s="355" t="s">
        <v>908</v>
      </c>
      <c r="B228" s="355" t="s">
        <v>267</v>
      </c>
      <c r="C228" s="355"/>
      <c r="D228" s="355" t="s">
        <v>55</v>
      </c>
      <c r="E228" s="386"/>
      <c r="F228" s="383"/>
      <c r="G228" s="384"/>
      <c r="I228" s="337"/>
      <c r="J228" s="340"/>
      <c r="K228" s="341"/>
      <c r="M228" s="337">
        <v>8</v>
      </c>
      <c r="N228" s="353">
        <v>2400</v>
      </c>
      <c r="P228" s="337">
        <v>10</v>
      </c>
      <c r="Q228" s="352">
        <v>1833.87</v>
      </c>
      <c r="S228" s="337">
        <v>3</v>
      </c>
      <c r="T228" s="352">
        <v>600</v>
      </c>
      <c r="V228" s="349"/>
      <c r="W228" s="350"/>
      <c r="X228" s="338"/>
      <c r="Y228" s="338"/>
      <c r="Z228" s="338"/>
      <c r="AA228" s="316"/>
      <c r="AB228" s="317"/>
      <c r="AC228" s="317"/>
      <c r="AD228" s="317"/>
      <c r="AE228" s="317"/>
      <c r="AF228" s="317"/>
      <c r="AG228" s="317"/>
      <c r="AH228" s="317"/>
      <c r="AI228" s="317"/>
      <c r="AJ228" s="317"/>
      <c r="AK228" s="317"/>
      <c r="AL228" s="317"/>
      <c r="AM228" s="317"/>
    </row>
    <row r="229" spans="1:39" s="314" customFormat="1" ht="12">
      <c r="A229" s="355" t="s">
        <v>908</v>
      </c>
      <c r="B229" s="355" t="s">
        <v>267</v>
      </c>
      <c r="C229" s="355"/>
      <c r="D229" s="355" t="s">
        <v>158</v>
      </c>
      <c r="E229" s="386"/>
      <c r="F229" s="383"/>
      <c r="G229" s="384"/>
      <c r="I229" s="337"/>
      <c r="J229" s="340"/>
      <c r="K229" s="341"/>
      <c r="M229" s="337">
        <v>2</v>
      </c>
      <c r="N229" s="353">
        <v>600</v>
      </c>
      <c r="P229" s="337">
        <v>1</v>
      </c>
      <c r="Q229" s="352">
        <v>200</v>
      </c>
      <c r="S229" s="337">
        <v>1</v>
      </c>
      <c r="T229" s="352">
        <v>200</v>
      </c>
      <c r="V229" s="349"/>
      <c r="W229" s="350"/>
      <c r="X229" s="338"/>
      <c r="Y229" s="338"/>
      <c r="Z229" s="338"/>
      <c r="AA229" s="316"/>
      <c r="AB229" s="317"/>
      <c r="AC229" s="317"/>
      <c r="AD229" s="317"/>
      <c r="AE229" s="317"/>
      <c r="AF229" s="317"/>
      <c r="AG229" s="317"/>
      <c r="AH229" s="317"/>
      <c r="AI229" s="317"/>
      <c r="AJ229" s="317"/>
      <c r="AK229" s="317"/>
      <c r="AL229" s="317"/>
      <c r="AM229" s="317"/>
    </row>
    <row r="230" spans="1:39" s="314" customFormat="1" ht="12">
      <c r="A230" s="355" t="s">
        <v>908</v>
      </c>
      <c r="B230" s="355" t="s">
        <v>934</v>
      </c>
      <c r="C230" s="355"/>
      <c r="D230" s="355" t="s">
        <v>70</v>
      </c>
      <c r="E230" s="386"/>
      <c r="F230" s="383"/>
      <c r="G230" s="384"/>
      <c r="I230" s="337"/>
      <c r="J230" s="340"/>
      <c r="K230" s="341"/>
      <c r="M230" s="337">
        <v>5</v>
      </c>
      <c r="N230" s="353">
        <v>1500</v>
      </c>
      <c r="P230" s="337">
        <v>7</v>
      </c>
      <c r="Q230" s="352">
        <v>1500</v>
      </c>
      <c r="S230" s="337">
        <v>3</v>
      </c>
      <c r="T230" s="352">
        <v>600</v>
      </c>
      <c r="V230" s="349"/>
      <c r="W230" s="350"/>
      <c r="X230" s="338"/>
      <c r="Y230" s="338"/>
      <c r="Z230" s="338"/>
      <c r="AA230" s="316"/>
      <c r="AB230" s="317"/>
      <c r="AC230" s="317"/>
      <c r="AD230" s="317"/>
      <c r="AE230" s="317"/>
      <c r="AF230" s="317"/>
      <c r="AG230" s="317"/>
      <c r="AH230" s="317"/>
      <c r="AI230" s="317"/>
      <c r="AJ230" s="317"/>
      <c r="AK230" s="317"/>
      <c r="AL230" s="317"/>
      <c r="AM230" s="317"/>
    </row>
    <row r="231" spans="1:39" s="314" customFormat="1" ht="12">
      <c r="A231" s="355" t="s">
        <v>908</v>
      </c>
      <c r="B231" s="355" t="s">
        <v>271</v>
      </c>
      <c r="C231" s="355"/>
      <c r="D231" s="355" t="s">
        <v>272</v>
      </c>
      <c r="E231" s="386"/>
      <c r="F231" s="383"/>
      <c r="G231" s="384"/>
      <c r="I231" s="337"/>
      <c r="J231" s="340"/>
      <c r="K231" s="341"/>
      <c r="M231" s="337">
        <v>6</v>
      </c>
      <c r="N231" s="353">
        <v>1800</v>
      </c>
      <c r="P231" s="337">
        <v>5</v>
      </c>
      <c r="Q231" s="352">
        <v>1000</v>
      </c>
      <c r="S231" s="337">
        <v>4</v>
      </c>
      <c r="T231" s="352">
        <v>800</v>
      </c>
      <c r="V231" s="349"/>
      <c r="W231" s="350"/>
      <c r="X231" s="338"/>
      <c r="Y231" s="338"/>
      <c r="Z231" s="338"/>
      <c r="AA231" s="316"/>
      <c r="AB231" s="317"/>
      <c r="AC231" s="317"/>
      <c r="AD231" s="317"/>
      <c r="AE231" s="317"/>
      <c r="AF231" s="317"/>
      <c r="AG231" s="317"/>
      <c r="AH231" s="317"/>
      <c r="AI231" s="317"/>
      <c r="AJ231" s="317"/>
      <c r="AK231" s="317"/>
      <c r="AL231" s="317"/>
      <c r="AM231" s="317"/>
    </row>
    <row r="232" spans="1:39" s="314" customFormat="1" ht="12">
      <c r="A232" s="355" t="s">
        <v>908</v>
      </c>
      <c r="B232" s="355" t="s">
        <v>273</v>
      </c>
      <c r="C232" s="355"/>
      <c r="D232" s="355" t="s">
        <v>274</v>
      </c>
      <c r="E232" s="386"/>
      <c r="F232" s="383"/>
      <c r="G232" s="384"/>
      <c r="I232" s="337"/>
      <c r="J232" s="340"/>
      <c r="K232" s="341"/>
      <c r="M232" s="337">
        <v>1</v>
      </c>
      <c r="N232" s="353">
        <v>300</v>
      </c>
      <c r="P232" s="337">
        <v>1</v>
      </c>
      <c r="Q232" s="352">
        <v>200</v>
      </c>
      <c r="S232" s="337">
        <v>1</v>
      </c>
      <c r="T232" s="352">
        <v>200</v>
      </c>
      <c r="V232" s="349"/>
      <c r="W232" s="350"/>
      <c r="X232" s="338"/>
      <c r="Y232" s="338"/>
      <c r="Z232" s="338"/>
      <c r="AA232" s="316"/>
      <c r="AB232" s="317"/>
      <c r="AC232" s="317"/>
      <c r="AD232" s="317"/>
      <c r="AE232" s="317"/>
      <c r="AF232" s="317"/>
      <c r="AG232" s="317"/>
      <c r="AH232" s="317"/>
      <c r="AI232" s="317"/>
      <c r="AJ232" s="317"/>
      <c r="AK232" s="317"/>
      <c r="AL232" s="317"/>
      <c r="AM232" s="317"/>
    </row>
    <row r="233" spans="1:39" s="314" customFormat="1" ht="12">
      <c r="A233" s="355" t="s">
        <v>908</v>
      </c>
      <c r="B233" s="355" t="s">
        <v>276</v>
      </c>
      <c r="C233" s="355"/>
      <c r="D233" s="355" t="s">
        <v>189</v>
      </c>
      <c r="E233" s="386"/>
      <c r="F233" s="383"/>
      <c r="G233" s="384"/>
      <c r="I233" s="337"/>
      <c r="J233" s="340"/>
      <c r="K233" s="341"/>
      <c r="M233" s="337">
        <v>20</v>
      </c>
      <c r="N233" s="353">
        <v>6729</v>
      </c>
      <c r="P233" s="337">
        <v>17</v>
      </c>
      <c r="Q233" s="352">
        <v>3729</v>
      </c>
      <c r="S233" s="337">
        <v>31</v>
      </c>
      <c r="T233" s="352">
        <v>6881</v>
      </c>
      <c r="V233" s="349"/>
      <c r="W233" s="350"/>
      <c r="X233" s="338"/>
      <c r="Y233" s="338"/>
      <c r="Z233" s="338"/>
      <c r="AA233" s="316"/>
      <c r="AB233" s="317"/>
      <c r="AC233" s="317"/>
      <c r="AD233" s="317"/>
      <c r="AE233" s="317"/>
      <c r="AF233" s="317"/>
      <c r="AG233" s="317"/>
      <c r="AH233" s="317"/>
      <c r="AI233" s="317"/>
      <c r="AJ233" s="317"/>
      <c r="AK233" s="317"/>
      <c r="AL233" s="317"/>
      <c r="AM233" s="317"/>
    </row>
    <row r="234" spans="1:39" s="314" customFormat="1" ht="12">
      <c r="A234" s="355" t="s">
        <v>908</v>
      </c>
      <c r="B234" s="355" t="s">
        <v>277</v>
      </c>
      <c r="C234" s="355"/>
      <c r="D234" s="355" t="s">
        <v>189</v>
      </c>
      <c r="E234" s="386"/>
      <c r="F234" s="383"/>
      <c r="G234" s="384"/>
      <c r="I234" s="337"/>
      <c r="J234" s="340"/>
      <c r="K234" s="341"/>
      <c r="M234" s="337"/>
      <c r="N234" s="353"/>
      <c r="P234" s="337"/>
      <c r="Q234" s="352"/>
      <c r="S234" s="337">
        <v>1</v>
      </c>
      <c r="T234" s="352">
        <v>200</v>
      </c>
      <c r="V234" s="349"/>
      <c r="W234" s="350"/>
      <c r="X234" s="338"/>
      <c r="Y234" s="338"/>
      <c r="Z234" s="338"/>
      <c r="AA234" s="316"/>
      <c r="AB234" s="317"/>
      <c r="AC234" s="317"/>
      <c r="AD234" s="317"/>
      <c r="AE234" s="317"/>
      <c r="AF234" s="317"/>
      <c r="AG234" s="317"/>
      <c r="AH234" s="317"/>
      <c r="AI234" s="317"/>
      <c r="AJ234" s="317"/>
      <c r="AK234" s="317"/>
      <c r="AL234" s="317"/>
      <c r="AM234" s="317"/>
    </row>
    <row r="235" spans="1:39" s="314" customFormat="1" ht="12">
      <c r="A235" s="355" t="s">
        <v>908</v>
      </c>
      <c r="B235" s="355" t="s">
        <v>894</v>
      </c>
      <c r="C235" s="355"/>
      <c r="D235" s="355" t="s">
        <v>56</v>
      </c>
      <c r="E235" s="386"/>
      <c r="F235" s="383"/>
      <c r="G235" s="384"/>
      <c r="I235" s="337"/>
      <c r="J235" s="340"/>
      <c r="K235" s="341"/>
      <c r="M235" s="337">
        <v>57</v>
      </c>
      <c r="N235" s="353">
        <v>18635.16</v>
      </c>
      <c r="P235" s="337">
        <v>60</v>
      </c>
      <c r="Q235" s="352">
        <v>12958</v>
      </c>
      <c r="S235" s="337">
        <v>64</v>
      </c>
      <c r="T235" s="352">
        <v>13040</v>
      </c>
      <c r="V235" s="349"/>
      <c r="W235" s="350"/>
      <c r="X235" s="338"/>
      <c r="Y235" s="338"/>
      <c r="Z235" s="338"/>
      <c r="AA235" s="316"/>
      <c r="AB235" s="317"/>
      <c r="AC235" s="317"/>
      <c r="AD235" s="317"/>
      <c r="AE235" s="317"/>
      <c r="AF235" s="317"/>
      <c r="AG235" s="317"/>
      <c r="AH235" s="317"/>
      <c r="AI235" s="317"/>
      <c r="AJ235" s="317"/>
      <c r="AK235" s="317"/>
      <c r="AL235" s="317"/>
      <c r="AM235" s="317"/>
    </row>
    <row r="236" spans="1:39" s="314" customFormat="1" ht="12">
      <c r="A236" s="355" t="s">
        <v>908</v>
      </c>
      <c r="B236" s="355" t="s">
        <v>935</v>
      </c>
      <c r="C236" s="355"/>
      <c r="D236" s="355" t="s">
        <v>199</v>
      </c>
      <c r="E236" s="386"/>
      <c r="F236" s="383"/>
      <c r="G236" s="384"/>
      <c r="I236" s="337"/>
      <c r="J236" s="340"/>
      <c r="K236" s="341"/>
      <c r="M236" s="337">
        <v>4</v>
      </c>
      <c r="N236" s="353">
        <v>1200</v>
      </c>
      <c r="P236" s="337">
        <v>4</v>
      </c>
      <c r="Q236" s="352">
        <v>800</v>
      </c>
      <c r="S236" s="337">
        <v>9</v>
      </c>
      <c r="T236" s="352">
        <v>1947</v>
      </c>
      <c r="V236" s="349"/>
      <c r="W236" s="350"/>
      <c r="X236" s="338"/>
      <c r="Y236" s="338"/>
      <c r="Z236" s="338"/>
      <c r="AA236" s="316"/>
      <c r="AB236" s="317"/>
      <c r="AC236" s="317"/>
      <c r="AD236" s="317"/>
      <c r="AE236" s="317"/>
      <c r="AF236" s="317"/>
      <c r="AG236" s="317"/>
      <c r="AH236" s="317"/>
      <c r="AI236" s="317"/>
      <c r="AJ236" s="317"/>
      <c r="AK236" s="317"/>
      <c r="AL236" s="317"/>
      <c r="AM236" s="317"/>
    </row>
    <row r="237" spans="1:39" s="314" customFormat="1" ht="12">
      <c r="A237" s="355" t="s">
        <v>908</v>
      </c>
      <c r="B237" s="355" t="s">
        <v>284</v>
      </c>
      <c r="C237" s="355"/>
      <c r="D237" s="355" t="s">
        <v>285</v>
      </c>
      <c r="E237" s="386"/>
      <c r="F237" s="383"/>
      <c r="G237" s="384"/>
      <c r="I237" s="337"/>
      <c r="J237" s="340"/>
      <c r="K237" s="341"/>
      <c r="M237" s="337">
        <v>3</v>
      </c>
      <c r="N237" s="353">
        <v>900</v>
      </c>
      <c r="P237" s="337">
        <v>5</v>
      </c>
      <c r="Q237" s="352">
        <v>1429</v>
      </c>
      <c r="S237" s="337">
        <v>3</v>
      </c>
      <c r="T237" s="352">
        <v>600</v>
      </c>
      <c r="V237" s="349"/>
      <c r="W237" s="350"/>
      <c r="X237" s="338"/>
      <c r="Y237" s="338"/>
      <c r="Z237" s="338"/>
      <c r="AA237" s="316"/>
      <c r="AB237" s="317"/>
      <c r="AC237" s="317"/>
      <c r="AD237" s="317"/>
      <c r="AE237" s="317"/>
      <c r="AF237" s="317"/>
      <c r="AG237" s="317"/>
      <c r="AH237" s="317"/>
      <c r="AI237" s="317"/>
      <c r="AJ237" s="317"/>
      <c r="AK237" s="317"/>
      <c r="AL237" s="317"/>
      <c r="AM237" s="317"/>
    </row>
    <row r="238" spans="1:39" s="314" customFormat="1" ht="12">
      <c r="A238" s="355" t="s">
        <v>908</v>
      </c>
      <c r="B238" s="355" t="s">
        <v>286</v>
      </c>
      <c r="C238" s="355"/>
      <c r="D238" s="355" t="s">
        <v>287</v>
      </c>
      <c r="E238" s="386"/>
      <c r="F238" s="383"/>
      <c r="G238" s="384"/>
      <c r="I238" s="337"/>
      <c r="J238" s="340"/>
      <c r="K238" s="341"/>
      <c r="M238" s="337">
        <v>13</v>
      </c>
      <c r="N238" s="353">
        <v>5229</v>
      </c>
      <c r="P238" s="337">
        <v>12</v>
      </c>
      <c r="Q238" s="352">
        <v>2729</v>
      </c>
      <c r="S238" s="337">
        <v>22</v>
      </c>
      <c r="T238" s="352">
        <v>4400</v>
      </c>
      <c r="V238" s="349"/>
      <c r="W238" s="350"/>
      <c r="X238" s="338"/>
      <c r="Y238" s="338"/>
      <c r="Z238" s="338"/>
      <c r="AA238" s="316"/>
      <c r="AB238" s="317"/>
      <c r="AC238" s="317"/>
      <c r="AD238" s="317"/>
      <c r="AE238" s="317"/>
      <c r="AF238" s="317"/>
      <c r="AG238" s="317"/>
      <c r="AH238" s="317"/>
      <c r="AI238" s="317"/>
      <c r="AJ238" s="317"/>
      <c r="AK238" s="317"/>
      <c r="AL238" s="317"/>
      <c r="AM238" s="317"/>
    </row>
    <row r="239" spans="1:39" s="314" customFormat="1" ht="12">
      <c r="A239" s="355" t="s">
        <v>908</v>
      </c>
      <c r="B239" s="355" t="s">
        <v>288</v>
      </c>
      <c r="C239" s="355"/>
      <c r="D239" s="355" t="s">
        <v>83</v>
      </c>
      <c r="E239" s="386"/>
      <c r="F239" s="383"/>
      <c r="G239" s="384"/>
      <c r="I239" s="337"/>
      <c r="J239" s="340"/>
      <c r="K239" s="341"/>
      <c r="M239" s="337">
        <v>68</v>
      </c>
      <c r="N239" s="353">
        <v>21683.51</v>
      </c>
      <c r="P239" s="337">
        <v>59</v>
      </c>
      <c r="Q239" s="352">
        <v>12458</v>
      </c>
      <c r="S239" s="337">
        <v>106</v>
      </c>
      <c r="T239" s="352">
        <v>22284.46</v>
      </c>
      <c r="V239" s="349"/>
      <c r="W239" s="350"/>
      <c r="X239" s="338"/>
      <c r="Y239" s="338"/>
      <c r="Z239" s="338"/>
      <c r="AA239" s="316"/>
      <c r="AB239" s="317"/>
      <c r="AC239" s="317"/>
      <c r="AD239" s="317"/>
      <c r="AE239" s="317"/>
      <c r="AF239" s="317"/>
      <c r="AG239" s="317"/>
      <c r="AH239" s="317"/>
      <c r="AI239" s="317"/>
      <c r="AJ239" s="317"/>
      <c r="AK239" s="317"/>
      <c r="AL239" s="317"/>
      <c r="AM239" s="317"/>
    </row>
    <row r="240" spans="1:39" s="314" customFormat="1" ht="12">
      <c r="A240" s="355" t="s">
        <v>908</v>
      </c>
      <c r="B240" s="355" t="s">
        <v>936</v>
      </c>
      <c r="C240" s="355"/>
      <c r="D240" s="355" t="s">
        <v>291</v>
      </c>
      <c r="E240" s="386"/>
      <c r="F240" s="383"/>
      <c r="G240" s="384"/>
      <c r="I240" s="337"/>
      <c r="J240" s="340"/>
      <c r="K240" s="341"/>
      <c r="M240" s="337"/>
      <c r="N240" s="353"/>
      <c r="P240" s="337"/>
      <c r="Q240" s="352"/>
      <c r="S240" s="337">
        <v>1</v>
      </c>
      <c r="T240" s="352">
        <v>200</v>
      </c>
      <c r="V240" s="349"/>
      <c r="W240" s="350"/>
      <c r="X240" s="338"/>
      <c r="Y240" s="338"/>
      <c r="Z240" s="338"/>
      <c r="AA240" s="316"/>
      <c r="AB240" s="317"/>
      <c r="AC240" s="317"/>
      <c r="AD240" s="317"/>
      <c r="AE240" s="317"/>
      <c r="AF240" s="317"/>
      <c r="AG240" s="317"/>
      <c r="AH240" s="317"/>
      <c r="AI240" s="317"/>
      <c r="AJ240" s="317"/>
      <c r="AK240" s="317"/>
      <c r="AL240" s="317"/>
      <c r="AM240" s="317"/>
    </row>
    <row r="241" spans="1:39" s="314" customFormat="1" ht="12">
      <c r="A241" s="355" t="s">
        <v>908</v>
      </c>
      <c r="B241" s="355" t="s">
        <v>670</v>
      </c>
      <c r="C241" s="355"/>
      <c r="D241" s="355" t="s">
        <v>291</v>
      </c>
      <c r="E241" s="386"/>
      <c r="F241" s="383"/>
      <c r="G241" s="384"/>
      <c r="I241" s="337"/>
      <c r="J241" s="340"/>
      <c r="K241" s="341"/>
      <c r="M241" s="337">
        <v>1</v>
      </c>
      <c r="N241" s="353">
        <v>300</v>
      </c>
      <c r="P241" s="337"/>
      <c r="Q241" s="352"/>
      <c r="S241" s="337">
        <v>1</v>
      </c>
      <c r="T241" s="352">
        <v>200</v>
      </c>
      <c r="V241" s="349"/>
      <c r="W241" s="350"/>
      <c r="X241" s="338"/>
      <c r="Y241" s="338"/>
      <c r="Z241" s="338"/>
      <c r="AA241" s="316"/>
      <c r="AB241" s="317"/>
      <c r="AC241" s="317"/>
      <c r="AD241" s="317"/>
      <c r="AE241" s="317"/>
      <c r="AF241" s="317"/>
      <c r="AG241" s="317"/>
      <c r="AH241" s="317"/>
      <c r="AI241" s="317"/>
      <c r="AJ241" s="317"/>
      <c r="AK241" s="317"/>
      <c r="AL241" s="317"/>
      <c r="AM241" s="317"/>
    </row>
    <row r="242" spans="1:39" s="314" customFormat="1" ht="12">
      <c r="A242" s="355" t="s">
        <v>908</v>
      </c>
      <c r="B242" s="355" t="s">
        <v>294</v>
      </c>
      <c r="C242" s="355"/>
      <c r="D242" s="355" t="s">
        <v>199</v>
      </c>
      <c r="E242" s="386"/>
      <c r="F242" s="383"/>
      <c r="G242" s="384"/>
      <c r="I242" s="337"/>
      <c r="J242" s="340"/>
      <c r="K242" s="341"/>
      <c r="M242" s="337">
        <v>1</v>
      </c>
      <c r="N242" s="353">
        <v>300</v>
      </c>
      <c r="P242" s="337">
        <v>1</v>
      </c>
      <c r="Q242" s="352">
        <v>200</v>
      </c>
      <c r="S242" s="337">
        <v>1</v>
      </c>
      <c r="T242" s="352">
        <v>200</v>
      </c>
      <c r="V242" s="349"/>
      <c r="W242" s="350"/>
      <c r="X242" s="338"/>
      <c r="Y242" s="338"/>
      <c r="Z242" s="338"/>
      <c r="AA242" s="316"/>
      <c r="AB242" s="317"/>
      <c r="AC242" s="317"/>
      <c r="AD242" s="317"/>
      <c r="AE242" s="317"/>
      <c r="AF242" s="317"/>
      <c r="AG242" s="317"/>
      <c r="AH242" s="317"/>
      <c r="AI242" s="317"/>
      <c r="AJ242" s="317"/>
      <c r="AK242" s="317"/>
      <c r="AL242" s="317"/>
      <c r="AM242" s="317"/>
    </row>
    <row r="243" spans="1:39" s="314" customFormat="1" ht="12">
      <c r="A243" s="355" t="s">
        <v>908</v>
      </c>
      <c r="B243" s="355" t="s">
        <v>295</v>
      </c>
      <c r="C243" s="355"/>
      <c r="D243" s="355" t="s">
        <v>296</v>
      </c>
      <c r="E243" s="386"/>
      <c r="F243" s="383"/>
      <c r="G243" s="384"/>
      <c r="I243" s="337"/>
      <c r="J243" s="340"/>
      <c r="K243" s="341"/>
      <c r="M243" s="337">
        <v>18</v>
      </c>
      <c r="N243" s="353">
        <v>5900</v>
      </c>
      <c r="P243" s="337">
        <v>14</v>
      </c>
      <c r="Q243" s="352">
        <v>3458</v>
      </c>
      <c r="S243" s="337">
        <v>6</v>
      </c>
      <c r="T243" s="352">
        <v>1200</v>
      </c>
      <c r="V243" s="349"/>
      <c r="W243" s="350"/>
      <c r="X243" s="338"/>
      <c r="Y243" s="338"/>
      <c r="Z243" s="338"/>
      <c r="AA243" s="316"/>
      <c r="AB243" s="317"/>
      <c r="AC243" s="317"/>
      <c r="AD243" s="317"/>
      <c r="AE243" s="317"/>
      <c r="AF243" s="317"/>
      <c r="AG243" s="317"/>
      <c r="AH243" s="317"/>
      <c r="AI243" s="317"/>
      <c r="AJ243" s="317"/>
      <c r="AK243" s="317"/>
      <c r="AL243" s="317"/>
      <c r="AM243" s="317"/>
    </row>
    <row r="244" spans="1:39" s="314" customFormat="1" ht="12">
      <c r="A244" s="355" t="s">
        <v>908</v>
      </c>
      <c r="B244" s="355" t="s">
        <v>298</v>
      </c>
      <c r="C244" s="355"/>
      <c r="D244" s="355" t="s">
        <v>299</v>
      </c>
      <c r="E244" s="386"/>
      <c r="F244" s="383"/>
      <c r="G244" s="384"/>
      <c r="I244" s="337"/>
      <c r="J244" s="340"/>
      <c r="K244" s="341"/>
      <c r="M244" s="337">
        <v>2</v>
      </c>
      <c r="N244" s="353">
        <v>600</v>
      </c>
      <c r="P244" s="337">
        <v>4</v>
      </c>
      <c r="Q244" s="352">
        <v>1400</v>
      </c>
      <c r="S244" s="337">
        <v>5</v>
      </c>
      <c r="T244" s="352">
        <v>1000</v>
      </c>
      <c r="V244" s="349"/>
      <c r="W244" s="350"/>
      <c r="X244" s="338"/>
      <c r="Y244" s="338"/>
      <c r="Z244" s="338"/>
      <c r="AA244" s="316"/>
      <c r="AB244" s="317"/>
      <c r="AC244" s="317"/>
      <c r="AD244" s="317"/>
      <c r="AE244" s="317"/>
      <c r="AF244" s="317"/>
      <c r="AG244" s="317"/>
      <c r="AH244" s="317"/>
      <c r="AI244" s="317"/>
      <c r="AJ244" s="317"/>
      <c r="AK244" s="317"/>
      <c r="AL244" s="317"/>
      <c r="AM244" s="317"/>
    </row>
    <row r="245" spans="1:39" s="314" customFormat="1" ht="12">
      <c r="A245" s="355" t="s">
        <v>908</v>
      </c>
      <c r="B245" s="355" t="s">
        <v>937</v>
      </c>
      <c r="C245" s="355"/>
      <c r="D245" s="355" t="s">
        <v>301</v>
      </c>
      <c r="E245" s="386"/>
      <c r="F245" s="383"/>
      <c r="G245" s="384"/>
      <c r="I245" s="337"/>
      <c r="J245" s="340"/>
      <c r="K245" s="341"/>
      <c r="M245" s="337">
        <v>4</v>
      </c>
      <c r="N245" s="353">
        <v>1200</v>
      </c>
      <c r="P245" s="337">
        <v>5</v>
      </c>
      <c r="Q245" s="352">
        <v>1000</v>
      </c>
      <c r="S245" s="337">
        <v>3</v>
      </c>
      <c r="T245" s="352">
        <v>600</v>
      </c>
      <c r="V245" s="349"/>
      <c r="W245" s="350"/>
      <c r="X245" s="338"/>
      <c r="Y245" s="338"/>
      <c r="Z245" s="338"/>
      <c r="AA245" s="316"/>
      <c r="AB245" s="317"/>
      <c r="AC245" s="317"/>
      <c r="AD245" s="317"/>
      <c r="AE245" s="317"/>
      <c r="AF245" s="317"/>
      <c r="AG245" s="317"/>
      <c r="AH245" s="317"/>
      <c r="AI245" s="317"/>
      <c r="AJ245" s="317"/>
      <c r="AK245" s="317"/>
      <c r="AL245" s="317"/>
      <c r="AM245" s="317"/>
    </row>
    <row r="246" spans="1:39" s="314" customFormat="1" ht="12">
      <c r="A246" s="355" t="s">
        <v>908</v>
      </c>
      <c r="B246" s="355" t="s">
        <v>937</v>
      </c>
      <c r="C246" s="355"/>
      <c r="D246" s="355" t="s">
        <v>79</v>
      </c>
      <c r="E246" s="386"/>
      <c r="F246" s="383"/>
      <c r="G246" s="384"/>
      <c r="I246" s="337"/>
      <c r="J246" s="340"/>
      <c r="K246" s="341"/>
      <c r="M246" s="337">
        <v>12</v>
      </c>
      <c r="N246" s="353">
        <v>3700</v>
      </c>
      <c r="P246" s="337">
        <v>13</v>
      </c>
      <c r="Q246" s="352">
        <v>2514.6799999999998</v>
      </c>
      <c r="S246" s="337">
        <v>14</v>
      </c>
      <c r="T246" s="352">
        <v>2800</v>
      </c>
      <c r="V246" s="349"/>
      <c r="W246" s="350"/>
      <c r="X246" s="338"/>
      <c r="Y246" s="338"/>
      <c r="Z246" s="338"/>
      <c r="AA246" s="316"/>
      <c r="AB246" s="317"/>
      <c r="AC246" s="317"/>
      <c r="AD246" s="317"/>
      <c r="AE246" s="317"/>
      <c r="AF246" s="317"/>
      <c r="AG246" s="317"/>
      <c r="AH246" s="317"/>
      <c r="AI246" s="317"/>
      <c r="AJ246" s="317"/>
      <c r="AK246" s="317"/>
      <c r="AL246" s="317"/>
      <c r="AM246" s="317"/>
    </row>
    <row r="247" spans="1:39" s="314" customFormat="1" ht="12">
      <c r="A247" s="355" t="s">
        <v>908</v>
      </c>
      <c r="B247" s="355" t="s">
        <v>303</v>
      </c>
      <c r="C247" s="355"/>
      <c r="D247" s="355" t="s">
        <v>70</v>
      </c>
      <c r="E247" s="386"/>
      <c r="F247" s="383"/>
      <c r="G247" s="384"/>
      <c r="I247" s="337"/>
      <c r="J247" s="340"/>
      <c r="K247" s="341"/>
      <c r="M247" s="337">
        <v>87</v>
      </c>
      <c r="N247" s="353">
        <v>27568</v>
      </c>
      <c r="P247" s="337">
        <v>104</v>
      </c>
      <c r="Q247" s="352">
        <v>22649.919999999998</v>
      </c>
      <c r="S247" s="337">
        <v>157</v>
      </c>
      <c r="T247" s="352">
        <v>33755</v>
      </c>
      <c r="V247" s="349"/>
      <c r="W247" s="350"/>
      <c r="X247" s="338"/>
      <c r="Y247" s="338"/>
      <c r="Z247" s="338"/>
      <c r="AA247" s="316"/>
      <c r="AB247" s="317"/>
      <c r="AC247" s="317"/>
      <c r="AD247" s="317"/>
      <c r="AE247" s="317"/>
      <c r="AF247" s="317"/>
      <c r="AG247" s="317"/>
      <c r="AH247" s="317"/>
      <c r="AI247" s="317"/>
      <c r="AJ247" s="317"/>
      <c r="AK247" s="317"/>
      <c r="AL247" s="317"/>
      <c r="AM247" s="317"/>
    </row>
    <row r="248" spans="1:39" s="314" customFormat="1" ht="12">
      <c r="A248" s="355" t="s">
        <v>908</v>
      </c>
      <c r="B248" s="355" t="s">
        <v>938</v>
      </c>
      <c r="C248" s="355"/>
      <c r="D248" s="355" t="s">
        <v>305</v>
      </c>
      <c r="E248" s="386"/>
      <c r="F248" s="383"/>
      <c r="G248" s="384"/>
      <c r="I248" s="337"/>
      <c r="J248" s="340"/>
      <c r="K248" s="341"/>
      <c r="M248" s="337">
        <v>2</v>
      </c>
      <c r="N248" s="353">
        <v>700</v>
      </c>
      <c r="P248" s="337">
        <v>1</v>
      </c>
      <c r="Q248" s="352">
        <v>200</v>
      </c>
      <c r="S248" s="337"/>
      <c r="T248" s="352"/>
      <c r="V248" s="349"/>
      <c r="W248" s="350"/>
      <c r="X248" s="338"/>
      <c r="Y248" s="338"/>
      <c r="Z248" s="338"/>
      <c r="AA248" s="316"/>
      <c r="AB248" s="317"/>
      <c r="AC248" s="317"/>
      <c r="AD248" s="317"/>
      <c r="AE248" s="317"/>
      <c r="AF248" s="317"/>
      <c r="AG248" s="317"/>
      <c r="AH248" s="317"/>
      <c r="AI248" s="317"/>
      <c r="AJ248" s="317"/>
      <c r="AK248" s="317"/>
      <c r="AL248" s="317"/>
      <c r="AM248" s="317"/>
    </row>
    <row r="249" spans="1:39" s="314" customFormat="1" ht="12">
      <c r="A249" s="355" t="s">
        <v>908</v>
      </c>
      <c r="B249" s="355" t="s">
        <v>306</v>
      </c>
      <c r="C249" s="355"/>
      <c r="D249" s="355" t="s">
        <v>274</v>
      </c>
      <c r="E249" s="386"/>
      <c r="F249" s="383"/>
      <c r="G249" s="384"/>
      <c r="I249" s="337"/>
      <c r="J249" s="340"/>
      <c r="K249" s="341"/>
      <c r="M249" s="337">
        <v>6</v>
      </c>
      <c r="N249" s="353">
        <v>1800</v>
      </c>
      <c r="P249" s="337">
        <v>8</v>
      </c>
      <c r="Q249" s="352">
        <v>1700</v>
      </c>
      <c r="S249" s="337">
        <v>4</v>
      </c>
      <c r="T249" s="352">
        <v>800</v>
      </c>
      <c r="V249" s="349"/>
      <c r="W249" s="350"/>
      <c r="X249" s="338"/>
      <c r="Y249" s="338"/>
      <c r="Z249" s="338"/>
      <c r="AA249" s="316"/>
      <c r="AB249" s="317"/>
      <c r="AC249" s="317"/>
      <c r="AD249" s="317"/>
      <c r="AE249" s="317"/>
      <c r="AF249" s="317"/>
      <c r="AG249" s="317"/>
      <c r="AH249" s="317"/>
      <c r="AI249" s="317"/>
      <c r="AJ249" s="317"/>
      <c r="AK249" s="317"/>
      <c r="AL249" s="317"/>
      <c r="AM249" s="317"/>
    </row>
    <row r="250" spans="1:39" s="314" customFormat="1" ht="12">
      <c r="A250" s="355" t="s">
        <v>908</v>
      </c>
      <c r="B250" s="355" t="s">
        <v>308</v>
      </c>
      <c r="C250" s="355"/>
      <c r="D250" s="355" t="s">
        <v>153</v>
      </c>
      <c r="E250" s="386"/>
      <c r="F250" s="383"/>
      <c r="G250" s="384"/>
      <c r="I250" s="337"/>
      <c r="J250" s="340"/>
      <c r="K250" s="341"/>
      <c r="M250" s="337"/>
      <c r="N250" s="353"/>
      <c r="P250" s="337">
        <v>1</v>
      </c>
      <c r="Q250" s="352">
        <v>529</v>
      </c>
      <c r="S250" s="337"/>
      <c r="T250" s="352"/>
      <c r="V250" s="349"/>
      <c r="W250" s="350"/>
      <c r="X250" s="338"/>
      <c r="Y250" s="338"/>
      <c r="Z250" s="338"/>
      <c r="AA250" s="316"/>
      <c r="AB250" s="317"/>
      <c r="AC250" s="317"/>
      <c r="AD250" s="317"/>
      <c r="AE250" s="317"/>
      <c r="AF250" s="317"/>
      <c r="AG250" s="317"/>
      <c r="AH250" s="317"/>
      <c r="AI250" s="317"/>
      <c r="AJ250" s="317"/>
      <c r="AK250" s="317"/>
      <c r="AL250" s="317"/>
      <c r="AM250" s="317"/>
    </row>
    <row r="251" spans="1:39" s="314" customFormat="1" ht="12">
      <c r="A251" s="355" t="s">
        <v>908</v>
      </c>
      <c r="B251" s="355" t="s">
        <v>311</v>
      </c>
      <c r="C251" s="355"/>
      <c r="D251" s="355" t="s">
        <v>312</v>
      </c>
      <c r="E251" s="386"/>
      <c r="F251" s="383"/>
      <c r="G251" s="384"/>
      <c r="I251" s="337"/>
      <c r="J251" s="340"/>
      <c r="K251" s="341"/>
      <c r="M251" s="337">
        <v>1</v>
      </c>
      <c r="N251" s="353">
        <v>300</v>
      </c>
      <c r="P251" s="337">
        <v>1</v>
      </c>
      <c r="Q251" s="352">
        <v>200</v>
      </c>
      <c r="S251" s="337">
        <v>1</v>
      </c>
      <c r="T251" s="352">
        <v>200</v>
      </c>
      <c r="V251" s="349"/>
      <c r="W251" s="350"/>
      <c r="X251" s="338"/>
      <c r="Y251" s="338"/>
      <c r="Z251" s="338"/>
      <c r="AA251" s="316"/>
      <c r="AB251" s="317"/>
      <c r="AC251" s="317"/>
      <c r="AD251" s="317"/>
      <c r="AE251" s="317"/>
      <c r="AF251" s="317"/>
      <c r="AG251" s="317"/>
      <c r="AH251" s="317"/>
      <c r="AI251" s="317"/>
      <c r="AJ251" s="317"/>
      <c r="AK251" s="317"/>
      <c r="AL251" s="317"/>
      <c r="AM251" s="317"/>
    </row>
    <row r="252" spans="1:39" s="314" customFormat="1" ht="12">
      <c r="A252" s="355" t="s">
        <v>908</v>
      </c>
      <c r="B252" s="355" t="s">
        <v>316</v>
      </c>
      <c r="C252" s="355"/>
      <c r="D252" s="355" t="s">
        <v>317</v>
      </c>
      <c r="E252" s="386"/>
      <c r="F252" s="383"/>
      <c r="G252" s="384"/>
      <c r="I252" s="337"/>
      <c r="J252" s="340"/>
      <c r="K252" s="341"/>
      <c r="M252" s="337">
        <v>7</v>
      </c>
      <c r="N252" s="353">
        <v>2600</v>
      </c>
      <c r="P252" s="337">
        <v>4</v>
      </c>
      <c r="Q252" s="352">
        <v>800</v>
      </c>
      <c r="S252" s="337">
        <v>4</v>
      </c>
      <c r="T252" s="352">
        <v>800</v>
      </c>
      <c r="V252" s="349"/>
      <c r="W252" s="350"/>
      <c r="X252" s="338"/>
      <c r="Y252" s="338"/>
      <c r="Z252" s="338"/>
      <c r="AA252" s="316"/>
      <c r="AB252" s="317"/>
      <c r="AC252" s="317"/>
      <c r="AD252" s="317"/>
      <c r="AE252" s="317"/>
      <c r="AF252" s="317"/>
      <c r="AG252" s="317"/>
      <c r="AH252" s="317"/>
      <c r="AI252" s="317"/>
      <c r="AJ252" s="317"/>
      <c r="AK252" s="317"/>
      <c r="AL252" s="317"/>
      <c r="AM252" s="317"/>
    </row>
    <row r="253" spans="1:39" s="314" customFormat="1" ht="12">
      <c r="A253" s="355" t="s">
        <v>908</v>
      </c>
      <c r="B253" s="355" t="s">
        <v>939</v>
      </c>
      <c r="C253" s="355"/>
      <c r="D253" s="355" t="s">
        <v>319</v>
      </c>
      <c r="E253" s="386"/>
      <c r="F253" s="383"/>
      <c r="G253" s="384"/>
      <c r="I253" s="337"/>
      <c r="J253" s="340"/>
      <c r="K253" s="341"/>
      <c r="M253" s="337">
        <v>3</v>
      </c>
      <c r="N253" s="353">
        <v>1129</v>
      </c>
      <c r="P253" s="337">
        <v>3</v>
      </c>
      <c r="Q253" s="352">
        <v>600</v>
      </c>
      <c r="S253" s="337">
        <v>3</v>
      </c>
      <c r="T253" s="352">
        <v>600</v>
      </c>
      <c r="V253" s="349"/>
      <c r="W253" s="350"/>
      <c r="X253" s="338"/>
      <c r="Y253" s="338"/>
      <c r="Z253" s="338"/>
      <c r="AA253" s="316"/>
      <c r="AB253" s="317"/>
      <c r="AC253" s="317"/>
      <c r="AD253" s="317"/>
      <c r="AE253" s="317"/>
      <c r="AF253" s="317"/>
      <c r="AG253" s="317"/>
      <c r="AH253" s="317"/>
      <c r="AI253" s="317"/>
      <c r="AJ253" s="317"/>
      <c r="AK253" s="317"/>
      <c r="AL253" s="317"/>
      <c r="AM253" s="317"/>
    </row>
    <row r="254" spans="1:39" s="314" customFormat="1" ht="12">
      <c r="A254" s="355" t="s">
        <v>908</v>
      </c>
      <c r="B254" s="355" t="s">
        <v>940</v>
      </c>
      <c r="C254" s="355"/>
      <c r="D254" s="355" t="s">
        <v>135</v>
      </c>
      <c r="E254" s="386"/>
      <c r="F254" s="383"/>
      <c r="G254" s="384"/>
      <c r="I254" s="337"/>
      <c r="J254" s="340"/>
      <c r="K254" s="341"/>
      <c r="M254" s="337"/>
      <c r="N254" s="353"/>
      <c r="P254" s="337"/>
      <c r="Q254" s="352"/>
      <c r="S254" s="337">
        <v>1</v>
      </c>
      <c r="T254" s="352">
        <v>200</v>
      </c>
      <c r="V254" s="349"/>
      <c r="W254" s="350"/>
      <c r="X254" s="338"/>
      <c r="Y254" s="338"/>
      <c r="Z254" s="338"/>
      <c r="AA254" s="316"/>
      <c r="AB254" s="317"/>
      <c r="AC254" s="317"/>
      <c r="AD254" s="317"/>
      <c r="AE254" s="317"/>
      <c r="AF254" s="317"/>
      <c r="AG254" s="317"/>
      <c r="AH254" s="317"/>
      <c r="AI254" s="317"/>
      <c r="AJ254" s="317"/>
      <c r="AK254" s="317"/>
      <c r="AL254" s="317"/>
      <c r="AM254" s="317"/>
    </row>
    <row r="255" spans="1:39" s="314" customFormat="1" ht="12">
      <c r="A255" s="355" t="s">
        <v>908</v>
      </c>
      <c r="B255" s="355" t="s">
        <v>327</v>
      </c>
      <c r="C255" s="355"/>
      <c r="D255" s="355" t="s">
        <v>98</v>
      </c>
      <c r="E255" s="386"/>
      <c r="F255" s="383"/>
      <c r="G255" s="384"/>
      <c r="I255" s="337"/>
      <c r="J255" s="340"/>
      <c r="K255" s="341"/>
      <c r="M255" s="337">
        <v>1</v>
      </c>
      <c r="N255" s="353">
        <v>300</v>
      </c>
      <c r="P255" s="337"/>
      <c r="Q255" s="352"/>
      <c r="S255" s="337"/>
      <c r="T255" s="352"/>
      <c r="V255" s="349"/>
      <c r="W255" s="350"/>
      <c r="X255" s="338"/>
      <c r="Y255" s="338"/>
      <c r="Z255" s="338"/>
      <c r="AA255" s="316"/>
      <c r="AB255" s="317"/>
      <c r="AC255" s="317"/>
      <c r="AD255" s="317"/>
      <c r="AE255" s="317"/>
      <c r="AF255" s="317"/>
      <c r="AG255" s="317"/>
      <c r="AH255" s="317"/>
      <c r="AI255" s="317"/>
      <c r="AJ255" s="317"/>
      <c r="AK255" s="317"/>
      <c r="AL255" s="317"/>
      <c r="AM255" s="317"/>
    </row>
    <row r="256" spans="1:39" s="314" customFormat="1" ht="12">
      <c r="A256" s="355" t="s">
        <v>908</v>
      </c>
      <c r="B256" s="355" t="s">
        <v>671</v>
      </c>
      <c r="C256" s="355"/>
      <c r="D256" s="355" t="s">
        <v>98</v>
      </c>
      <c r="E256" s="386"/>
      <c r="F256" s="383"/>
      <c r="G256" s="384"/>
      <c r="I256" s="337"/>
      <c r="J256" s="340"/>
      <c r="K256" s="341"/>
      <c r="M256" s="337">
        <v>2</v>
      </c>
      <c r="N256" s="353">
        <v>600</v>
      </c>
      <c r="P256" s="337">
        <v>1</v>
      </c>
      <c r="Q256" s="352">
        <v>200</v>
      </c>
      <c r="S256" s="337">
        <v>3</v>
      </c>
      <c r="T256" s="352">
        <v>881</v>
      </c>
      <c r="V256" s="349"/>
      <c r="W256" s="350"/>
      <c r="X256" s="338"/>
      <c r="Y256" s="338"/>
      <c r="Z256" s="338"/>
      <c r="AA256" s="316"/>
      <c r="AB256" s="317"/>
      <c r="AC256" s="317"/>
      <c r="AD256" s="317"/>
      <c r="AE256" s="317"/>
      <c r="AF256" s="317"/>
      <c r="AG256" s="317"/>
      <c r="AH256" s="317"/>
      <c r="AI256" s="317"/>
      <c r="AJ256" s="317"/>
      <c r="AK256" s="317"/>
      <c r="AL256" s="317"/>
      <c r="AM256" s="317"/>
    </row>
    <row r="257" spans="1:39" s="314" customFormat="1" ht="12">
      <c r="A257" s="355" t="s">
        <v>908</v>
      </c>
      <c r="B257" s="355" t="s">
        <v>328</v>
      </c>
      <c r="C257" s="355"/>
      <c r="D257" s="355" t="s">
        <v>79</v>
      </c>
      <c r="E257" s="386"/>
      <c r="F257" s="383"/>
      <c r="G257" s="384"/>
      <c r="I257" s="337"/>
      <c r="J257" s="340"/>
      <c r="K257" s="341"/>
      <c r="M257" s="337">
        <v>13</v>
      </c>
      <c r="N257" s="353">
        <v>4582.41</v>
      </c>
      <c r="P257" s="337">
        <v>8</v>
      </c>
      <c r="Q257" s="352">
        <v>2029</v>
      </c>
      <c r="S257" s="337">
        <v>13</v>
      </c>
      <c r="T257" s="352">
        <v>2600</v>
      </c>
      <c r="V257" s="349"/>
      <c r="W257" s="350"/>
      <c r="X257" s="338"/>
      <c r="Y257" s="338"/>
      <c r="Z257" s="338"/>
      <c r="AA257" s="316"/>
      <c r="AB257" s="317"/>
      <c r="AC257" s="317"/>
      <c r="AD257" s="317"/>
      <c r="AE257" s="317"/>
      <c r="AF257" s="317"/>
      <c r="AG257" s="317"/>
      <c r="AH257" s="317"/>
      <c r="AI257" s="317"/>
      <c r="AJ257" s="317"/>
      <c r="AK257" s="317"/>
      <c r="AL257" s="317"/>
      <c r="AM257" s="317"/>
    </row>
    <row r="258" spans="1:39" s="314" customFormat="1" ht="12">
      <c r="A258" s="355" t="s">
        <v>908</v>
      </c>
      <c r="B258" s="355" t="s">
        <v>941</v>
      </c>
      <c r="C258" s="355"/>
      <c r="D258" s="355" t="s">
        <v>189</v>
      </c>
      <c r="E258" s="386"/>
      <c r="F258" s="383"/>
      <c r="G258" s="384"/>
      <c r="I258" s="337"/>
      <c r="J258" s="340"/>
      <c r="K258" s="341"/>
      <c r="M258" s="337">
        <v>1</v>
      </c>
      <c r="N258" s="353">
        <v>300</v>
      </c>
      <c r="P258" s="337">
        <v>1</v>
      </c>
      <c r="Q258" s="352">
        <v>200</v>
      </c>
      <c r="S258" s="337">
        <v>3</v>
      </c>
      <c r="T258" s="352">
        <v>881</v>
      </c>
      <c r="V258" s="349"/>
      <c r="W258" s="350"/>
      <c r="X258" s="338"/>
      <c r="Y258" s="338"/>
      <c r="Z258" s="338"/>
      <c r="AA258" s="316"/>
      <c r="AB258" s="317"/>
      <c r="AC258" s="317"/>
      <c r="AD258" s="317"/>
      <c r="AE258" s="317"/>
      <c r="AF258" s="317"/>
      <c r="AG258" s="317"/>
      <c r="AH258" s="317"/>
      <c r="AI258" s="317"/>
      <c r="AJ258" s="317"/>
      <c r="AK258" s="317"/>
      <c r="AL258" s="317"/>
      <c r="AM258" s="317"/>
    </row>
    <row r="259" spans="1:39" s="314" customFormat="1" ht="12">
      <c r="A259" s="355" t="s">
        <v>908</v>
      </c>
      <c r="B259" s="355" t="s">
        <v>942</v>
      </c>
      <c r="C259" s="355"/>
      <c r="D259" s="355" t="s">
        <v>336</v>
      </c>
      <c r="E259" s="386"/>
      <c r="F259" s="383"/>
      <c r="G259" s="384"/>
      <c r="I259" s="337"/>
      <c r="J259" s="340"/>
      <c r="K259" s="341"/>
      <c r="M259" s="337">
        <v>5</v>
      </c>
      <c r="N259" s="353">
        <v>2958</v>
      </c>
      <c r="P259" s="337">
        <v>2</v>
      </c>
      <c r="Q259" s="352">
        <v>400</v>
      </c>
      <c r="S259" s="337">
        <v>5</v>
      </c>
      <c r="T259" s="352">
        <v>1511.21</v>
      </c>
      <c r="V259" s="349"/>
      <c r="W259" s="350"/>
      <c r="X259" s="338"/>
      <c r="Y259" s="338"/>
      <c r="Z259" s="338"/>
      <c r="AA259" s="316"/>
      <c r="AB259" s="317"/>
      <c r="AC259" s="317"/>
      <c r="AD259" s="317"/>
      <c r="AE259" s="317"/>
      <c r="AF259" s="317"/>
      <c r="AG259" s="317"/>
      <c r="AH259" s="317"/>
      <c r="AI259" s="317"/>
      <c r="AJ259" s="317"/>
      <c r="AK259" s="317"/>
      <c r="AL259" s="317"/>
      <c r="AM259" s="317"/>
    </row>
    <row r="260" spans="1:39" s="314" customFormat="1" ht="12">
      <c r="A260" s="355" t="s">
        <v>908</v>
      </c>
      <c r="B260" s="355" t="s">
        <v>337</v>
      </c>
      <c r="C260" s="355"/>
      <c r="D260" s="355" t="s">
        <v>175</v>
      </c>
      <c r="E260" s="386"/>
      <c r="F260" s="383"/>
      <c r="G260" s="384"/>
      <c r="I260" s="337"/>
      <c r="J260" s="340"/>
      <c r="K260" s="341"/>
      <c r="M260" s="337">
        <v>1</v>
      </c>
      <c r="N260" s="353">
        <v>300</v>
      </c>
      <c r="P260" s="337">
        <v>1</v>
      </c>
      <c r="Q260" s="352">
        <v>200</v>
      </c>
      <c r="S260" s="337">
        <v>2</v>
      </c>
      <c r="T260" s="352">
        <v>400</v>
      </c>
      <c r="V260" s="349"/>
      <c r="W260" s="350"/>
      <c r="X260" s="338"/>
      <c r="Y260" s="338"/>
      <c r="Z260" s="338"/>
      <c r="AA260" s="316"/>
      <c r="AB260" s="317"/>
      <c r="AC260" s="317"/>
      <c r="AD260" s="317"/>
      <c r="AE260" s="317"/>
      <c r="AF260" s="317"/>
      <c r="AG260" s="317"/>
      <c r="AH260" s="317"/>
      <c r="AI260" s="317"/>
      <c r="AJ260" s="317"/>
      <c r="AK260" s="317"/>
      <c r="AL260" s="317"/>
      <c r="AM260" s="317"/>
    </row>
    <row r="261" spans="1:39" s="314" customFormat="1" ht="12">
      <c r="A261" s="355" t="s">
        <v>908</v>
      </c>
      <c r="B261" s="355" t="s">
        <v>341</v>
      </c>
      <c r="C261" s="355"/>
      <c r="D261" s="355" t="s">
        <v>342</v>
      </c>
      <c r="E261" s="386"/>
      <c r="F261" s="383"/>
      <c r="G261" s="384"/>
      <c r="I261" s="337"/>
      <c r="J261" s="340"/>
      <c r="K261" s="341"/>
      <c r="M261" s="337">
        <v>10</v>
      </c>
      <c r="N261" s="353">
        <v>3629</v>
      </c>
      <c r="P261" s="337">
        <v>12</v>
      </c>
      <c r="Q261" s="352">
        <v>2400</v>
      </c>
      <c r="S261" s="337">
        <v>13</v>
      </c>
      <c r="T261" s="352">
        <v>3000</v>
      </c>
      <c r="V261" s="349"/>
      <c r="W261" s="350"/>
      <c r="X261" s="338"/>
      <c r="Y261" s="338"/>
      <c r="Z261" s="338"/>
      <c r="AA261" s="316"/>
      <c r="AB261" s="317"/>
      <c r="AC261" s="317"/>
      <c r="AD261" s="317"/>
      <c r="AE261" s="317"/>
      <c r="AF261" s="317"/>
      <c r="AG261" s="317"/>
      <c r="AH261" s="317"/>
      <c r="AI261" s="317"/>
      <c r="AJ261" s="317"/>
      <c r="AK261" s="317"/>
      <c r="AL261" s="317"/>
      <c r="AM261" s="317"/>
    </row>
    <row r="262" spans="1:39" s="314" customFormat="1" ht="12">
      <c r="A262" s="355" t="s">
        <v>908</v>
      </c>
      <c r="B262" s="355" t="s">
        <v>343</v>
      </c>
      <c r="C262" s="355"/>
      <c r="D262" s="355" t="s">
        <v>163</v>
      </c>
      <c r="E262" s="386"/>
      <c r="F262" s="383"/>
      <c r="G262" s="384"/>
      <c r="I262" s="337"/>
      <c r="J262" s="340"/>
      <c r="K262" s="341"/>
      <c r="M262" s="337">
        <v>65</v>
      </c>
      <c r="N262" s="353">
        <v>21739</v>
      </c>
      <c r="P262" s="337">
        <v>79</v>
      </c>
      <c r="Q262" s="352">
        <v>19129.23</v>
      </c>
      <c r="S262" s="337">
        <v>79</v>
      </c>
      <c r="T262" s="352">
        <v>15952</v>
      </c>
      <c r="V262" s="349"/>
      <c r="W262" s="350"/>
      <c r="X262" s="338"/>
      <c r="Y262" s="338"/>
      <c r="Z262" s="338"/>
      <c r="AA262" s="316"/>
      <c r="AB262" s="317"/>
      <c r="AC262" s="317"/>
      <c r="AD262" s="317"/>
      <c r="AE262" s="317"/>
      <c r="AF262" s="317"/>
      <c r="AG262" s="317"/>
      <c r="AH262" s="317"/>
      <c r="AI262" s="317"/>
      <c r="AJ262" s="317"/>
      <c r="AK262" s="317"/>
      <c r="AL262" s="317"/>
      <c r="AM262" s="317"/>
    </row>
    <row r="263" spans="1:39" s="314" customFormat="1" ht="12">
      <c r="A263" s="355" t="s">
        <v>908</v>
      </c>
      <c r="B263" s="355" t="s">
        <v>344</v>
      </c>
      <c r="C263" s="355"/>
      <c r="D263" s="355" t="s">
        <v>191</v>
      </c>
      <c r="E263" s="386"/>
      <c r="F263" s="383"/>
      <c r="G263" s="384"/>
      <c r="I263" s="337"/>
      <c r="J263" s="340"/>
      <c r="K263" s="341"/>
      <c r="M263" s="337">
        <v>7</v>
      </c>
      <c r="N263" s="353">
        <v>2429</v>
      </c>
      <c r="P263" s="337">
        <v>6</v>
      </c>
      <c r="Q263" s="352">
        <v>1629</v>
      </c>
      <c r="S263" s="337">
        <v>5</v>
      </c>
      <c r="T263" s="352">
        <v>1000</v>
      </c>
      <c r="V263" s="349"/>
      <c r="W263" s="350"/>
      <c r="X263" s="338"/>
      <c r="Y263" s="338"/>
      <c r="Z263" s="338"/>
      <c r="AA263" s="316"/>
      <c r="AB263" s="317"/>
      <c r="AC263" s="317"/>
      <c r="AD263" s="317"/>
      <c r="AE263" s="317"/>
      <c r="AF263" s="317"/>
      <c r="AG263" s="317"/>
      <c r="AH263" s="317"/>
      <c r="AI263" s="317"/>
      <c r="AJ263" s="317"/>
      <c r="AK263" s="317"/>
      <c r="AL263" s="317"/>
      <c r="AM263" s="317"/>
    </row>
    <row r="264" spans="1:39" s="314" customFormat="1" ht="12">
      <c r="A264" s="355" t="s">
        <v>908</v>
      </c>
      <c r="B264" s="355" t="s">
        <v>346</v>
      </c>
      <c r="C264" s="355"/>
      <c r="D264" s="355" t="s">
        <v>347</v>
      </c>
      <c r="E264" s="386"/>
      <c r="F264" s="383"/>
      <c r="G264" s="384"/>
      <c r="I264" s="337"/>
      <c r="J264" s="340"/>
      <c r="K264" s="341"/>
      <c r="M264" s="337">
        <v>1</v>
      </c>
      <c r="N264" s="353">
        <v>300</v>
      </c>
      <c r="P264" s="337">
        <v>1</v>
      </c>
      <c r="Q264" s="352">
        <v>200</v>
      </c>
      <c r="S264" s="337"/>
      <c r="T264" s="352"/>
      <c r="V264" s="349"/>
      <c r="W264" s="350"/>
      <c r="X264" s="338"/>
      <c r="Y264" s="338"/>
      <c r="Z264" s="338"/>
      <c r="AA264" s="316"/>
      <c r="AB264" s="317"/>
      <c r="AC264" s="317"/>
      <c r="AD264" s="317"/>
      <c r="AE264" s="317"/>
      <c r="AF264" s="317"/>
      <c r="AG264" s="317"/>
      <c r="AH264" s="317"/>
      <c r="AI264" s="317"/>
      <c r="AJ264" s="317"/>
      <c r="AK264" s="317"/>
      <c r="AL264" s="317"/>
      <c r="AM264" s="317"/>
    </row>
    <row r="265" spans="1:39" s="314" customFormat="1" ht="12">
      <c r="A265" s="355" t="s">
        <v>908</v>
      </c>
      <c r="B265" s="355" t="s">
        <v>943</v>
      </c>
      <c r="C265" s="355"/>
      <c r="D265" s="355" t="s">
        <v>100</v>
      </c>
      <c r="E265" s="386"/>
      <c r="F265" s="383"/>
      <c r="G265" s="384"/>
      <c r="I265" s="337"/>
      <c r="J265" s="340"/>
      <c r="K265" s="341"/>
      <c r="M265" s="337">
        <v>1</v>
      </c>
      <c r="N265" s="353">
        <v>300</v>
      </c>
      <c r="P265" s="337">
        <v>1</v>
      </c>
      <c r="Q265" s="352">
        <v>200</v>
      </c>
      <c r="S265" s="337">
        <v>1</v>
      </c>
      <c r="T265" s="352">
        <v>200</v>
      </c>
      <c r="V265" s="349"/>
      <c r="W265" s="350"/>
      <c r="X265" s="338"/>
      <c r="Y265" s="338"/>
      <c r="Z265" s="338"/>
      <c r="AA265" s="316"/>
      <c r="AB265" s="317"/>
      <c r="AC265" s="317"/>
      <c r="AD265" s="317"/>
      <c r="AE265" s="317"/>
      <c r="AF265" s="317"/>
      <c r="AG265" s="317"/>
      <c r="AH265" s="317"/>
      <c r="AI265" s="317"/>
      <c r="AJ265" s="317"/>
      <c r="AK265" s="317"/>
      <c r="AL265" s="317"/>
      <c r="AM265" s="317"/>
    </row>
    <row r="266" spans="1:39" s="314" customFormat="1" ht="12">
      <c r="A266" s="355" t="s">
        <v>908</v>
      </c>
      <c r="B266" s="355" t="s">
        <v>944</v>
      </c>
      <c r="C266" s="355"/>
      <c r="D266" s="355" t="s">
        <v>351</v>
      </c>
      <c r="E266" s="386"/>
      <c r="F266" s="383"/>
      <c r="G266" s="384"/>
      <c r="I266" s="337"/>
      <c r="J266" s="340"/>
      <c r="K266" s="341"/>
      <c r="M266" s="337">
        <v>3</v>
      </c>
      <c r="N266" s="353">
        <v>900</v>
      </c>
      <c r="P266" s="337">
        <v>3</v>
      </c>
      <c r="Q266" s="352">
        <v>600</v>
      </c>
      <c r="S266" s="337">
        <v>3</v>
      </c>
      <c r="T266" s="352">
        <v>600</v>
      </c>
      <c r="V266" s="349"/>
      <c r="W266" s="350"/>
      <c r="X266" s="338"/>
      <c r="Y266" s="338"/>
      <c r="Z266" s="338"/>
      <c r="AA266" s="316"/>
      <c r="AB266" s="317"/>
      <c r="AC266" s="317"/>
      <c r="AD266" s="317"/>
      <c r="AE266" s="317"/>
      <c r="AF266" s="317"/>
      <c r="AG266" s="317"/>
      <c r="AH266" s="317"/>
      <c r="AI266" s="317"/>
      <c r="AJ266" s="317"/>
      <c r="AK266" s="317"/>
      <c r="AL266" s="317"/>
      <c r="AM266" s="317"/>
    </row>
    <row r="267" spans="1:39" s="314" customFormat="1" ht="12">
      <c r="A267" s="355" t="s">
        <v>908</v>
      </c>
      <c r="B267" s="355" t="s">
        <v>352</v>
      </c>
      <c r="C267" s="355"/>
      <c r="D267" s="355" t="s">
        <v>191</v>
      </c>
      <c r="E267" s="386"/>
      <c r="F267" s="383"/>
      <c r="G267" s="384"/>
      <c r="I267" s="337"/>
      <c r="J267" s="340"/>
      <c r="K267" s="341"/>
      <c r="M267" s="337">
        <v>134</v>
      </c>
      <c r="N267" s="353">
        <v>47564</v>
      </c>
      <c r="P267" s="337">
        <v>145</v>
      </c>
      <c r="Q267" s="352">
        <v>36586.28</v>
      </c>
      <c r="S267" s="337">
        <v>150</v>
      </c>
      <c r="T267" s="352">
        <v>31407.14</v>
      </c>
      <c r="V267" s="349"/>
      <c r="W267" s="350"/>
      <c r="X267" s="338"/>
      <c r="Y267" s="338"/>
      <c r="Z267" s="338"/>
      <c r="AA267" s="316"/>
      <c r="AB267" s="317"/>
      <c r="AC267" s="317"/>
      <c r="AD267" s="317"/>
      <c r="AE267" s="317"/>
      <c r="AF267" s="317"/>
      <c r="AG267" s="317"/>
      <c r="AH267" s="317"/>
      <c r="AI267" s="317"/>
      <c r="AJ267" s="317"/>
      <c r="AK267" s="317"/>
      <c r="AL267" s="317"/>
      <c r="AM267" s="317"/>
    </row>
    <row r="268" spans="1:39" s="314" customFormat="1" ht="12">
      <c r="A268" s="355" t="s">
        <v>908</v>
      </c>
      <c r="B268" s="355" t="s">
        <v>945</v>
      </c>
      <c r="C268" s="355"/>
      <c r="D268" s="355" t="s">
        <v>355</v>
      </c>
      <c r="E268" s="386"/>
      <c r="F268" s="383"/>
      <c r="G268" s="384"/>
      <c r="I268" s="337"/>
      <c r="J268" s="340"/>
      <c r="K268" s="341"/>
      <c r="M268" s="337">
        <v>10</v>
      </c>
      <c r="N268" s="353">
        <v>3329</v>
      </c>
      <c r="P268" s="337">
        <v>4</v>
      </c>
      <c r="Q268" s="352">
        <v>800</v>
      </c>
      <c r="S268" s="337">
        <v>5</v>
      </c>
      <c r="T268" s="352">
        <v>1000</v>
      </c>
      <c r="V268" s="349"/>
      <c r="W268" s="350"/>
      <c r="X268" s="338"/>
      <c r="Y268" s="338"/>
      <c r="Z268" s="338"/>
      <c r="AA268" s="316"/>
      <c r="AB268" s="317"/>
      <c r="AC268" s="317"/>
      <c r="AD268" s="317"/>
      <c r="AE268" s="317"/>
      <c r="AF268" s="317"/>
      <c r="AG268" s="317"/>
      <c r="AH268" s="317"/>
      <c r="AI268" s="317"/>
      <c r="AJ268" s="317"/>
      <c r="AK268" s="317"/>
      <c r="AL268" s="317"/>
      <c r="AM268" s="317"/>
    </row>
    <row r="269" spans="1:39" s="314" customFormat="1" ht="12">
      <c r="A269" s="355" t="s">
        <v>908</v>
      </c>
      <c r="B269" s="355" t="s">
        <v>674</v>
      </c>
      <c r="C269" s="355"/>
      <c r="D269" s="355" t="s">
        <v>323</v>
      </c>
      <c r="E269" s="386"/>
      <c r="F269" s="383"/>
      <c r="G269" s="384"/>
      <c r="I269" s="337"/>
      <c r="J269" s="340"/>
      <c r="K269" s="341"/>
      <c r="M269" s="337">
        <v>8</v>
      </c>
      <c r="N269" s="353">
        <v>2500</v>
      </c>
      <c r="P269" s="337">
        <v>11</v>
      </c>
      <c r="Q269" s="352">
        <v>2200</v>
      </c>
      <c r="S269" s="337">
        <v>7</v>
      </c>
      <c r="T269" s="352">
        <v>1400</v>
      </c>
      <c r="V269" s="349"/>
      <c r="W269" s="350"/>
      <c r="X269" s="338"/>
      <c r="Y269" s="338"/>
      <c r="Z269" s="338"/>
      <c r="AA269" s="316"/>
      <c r="AB269" s="317"/>
      <c r="AC269" s="317"/>
      <c r="AD269" s="317"/>
      <c r="AE269" s="317"/>
      <c r="AF269" s="317"/>
      <c r="AG269" s="317"/>
      <c r="AH269" s="317"/>
      <c r="AI269" s="317"/>
      <c r="AJ269" s="317"/>
      <c r="AK269" s="317"/>
      <c r="AL269" s="317"/>
      <c r="AM269" s="317"/>
    </row>
    <row r="270" spans="1:39" s="314" customFormat="1" ht="12">
      <c r="A270" s="355" t="s">
        <v>908</v>
      </c>
      <c r="B270" s="355" t="s">
        <v>946</v>
      </c>
      <c r="C270" s="355"/>
      <c r="D270" s="355" t="s">
        <v>323</v>
      </c>
      <c r="E270" s="386"/>
      <c r="F270" s="383"/>
      <c r="G270" s="384"/>
      <c r="I270" s="337"/>
      <c r="J270" s="340"/>
      <c r="K270" s="341"/>
      <c r="M270" s="337">
        <v>1</v>
      </c>
      <c r="N270" s="353">
        <v>400</v>
      </c>
      <c r="P270" s="337"/>
      <c r="Q270" s="352"/>
      <c r="S270" s="337">
        <v>14</v>
      </c>
      <c r="T270" s="352">
        <v>2800</v>
      </c>
      <c r="V270" s="349"/>
      <c r="W270" s="350"/>
      <c r="X270" s="338"/>
      <c r="Y270" s="338"/>
      <c r="Z270" s="338"/>
      <c r="AA270" s="316"/>
      <c r="AB270" s="317"/>
      <c r="AC270" s="317"/>
      <c r="AD270" s="317"/>
      <c r="AE270" s="317"/>
      <c r="AF270" s="317"/>
      <c r="AG270" s="317"/>
      <c r="AH270" s="317"/>
      <c r="AI270" s="317"/>
      <c r="AJ270" s="317"/>
      <c r="AK270" s="317"/>
      <c r="AL270" s="317"/>
      <c r="AM270" s="317"/>
    </row>
    <row r="271" spans="1:39" s="314" customFormat="1" ht="12">
      <c r="A271" s="355" t="s">
        <v>908</v>
      </c>
      <c r="B271" s="355" t="s">
        <v>360</v>
      </c>
      <c r="C271" s="355"/>
      <c r="D271" s="355" t="s">
        <v>95</v>
      </c>
      <c r="E271" s="386"/>
      <c r="F271" s="383"/>
      <c r="G271" s="384"/>
      <c r="I271" s="337"/>
      <c r="J271" s="340"/>
      <c r="K271" s="341"/>
      <c r="M271" s="337"/>
      <c r="N271" s="353"/>
      <c r="P271" s="337"/>
      <c r="Q271" s="352"/>
      <c r="S271" s="337">
        <v>1</v>
      </c>
      <c r="T271" s="352">
        <v>200</v>
      </c>
      <c r="V271" s="349"/>
      <c r="W271" s="350"/>
      <c r="X271" s="338"/>
      <c r="Y271" s="338"/>
      <c r="Z271" s="338"/>
      <c r="AA271" s="316"/>
      <c r="AB271" s="317"/>
      <c r="AC271" s="317"/>
      <c r="AD271" s="317"/>
      <c r="AE271" s="317"/>
      <c r="AF271" s="317"/>
      <c r="AG271" s="317"/>
      <c r="AH271" s="317"/>
      <c r="AI271" s="317"/>
      <c r="AJ271" s="317"/>
      <c r="AK271" s="317"/>
      <c r="AL271" s="317"/>
      <c r="AM271" s="317"/>
    </row>
    <row r="272" spans="1:39" s="314" customFormat="1" ht="12">
      <c r="A272" s="355" t="s">
        <v>908</v>
      </c>
      <c r="B272" s="355" t="s">
        <v>364</v>
      </c>
      <c r="C272" s="355"/>
      <c r="D272" s="355" t="s">
        <v>199</v>
      </c>
      <c r="E272" s="386"/>
      <c r="F272" s="383"/>
      <c r="G272" s="384"/>
      <c r="I272" s="337"/>
      <c r="J272" s="340"/>
      <c r="K272" s="341"/>
      <c r="M272" s="337">
        <v>2</v>
      </c>
      <c r="N272" s="353">
        <v>600</v>
      </c>
      <c r="P272" s="337">
        <v>3</v>
      </c>
      <c r="Q272" s="352">
        <v>600</v>
      </c>
      <c r="S272" s="337">
        <v>1</v>
      </c>
      <c r="T272" s="352">
        <v>200</v>
      </c>
      <c r="V272" s="349"/>
      <c r="W272" s="350"/>
      <c r="X272" s="338"/>
      <c r="Y272" s="338"/>
      <c r="Z272" s="338"/>
      <c r="AA272" s="316"/>
      <c r="AB272" s="317"/>
      <c r="AC272" s="317"/>
      <c r="AD272" s="317"/>
      <c r="AE272" s="317"/>
      <c r="AF272" s="317"/>
      <c r="AG272" s="317"/>
      <c r="AH272" s="317"/>
      <c r="AI272" s="317"/>
      <c r="AJ272" s="317"/>
      <c r="AK272" s="317"/>
      <c r="AL272" s="317"/>
      <c r="AM272" s="317"/>
    </row>
    <row r="273" spans="1:39" s="314" customFormat="1" ht="12">
      <c r="A273" s="355" t="s">
        <v>908</v>
      </c>
      <c r="B273" s="355" t="s">
        <v>365</v>
      </c>
      <c r="C273" s="355"/>
      <c r="D273" s="355" t="s">
        <v>289</v>
      </c>
      <c r="E273" s="386"/>
      <c r="F273" s="383"/>
      <c r="G273" s="384"/>
      <c r="I273" s="337"/>
      <c r="J273" s="340"/>
      <c r="K273" s="341"/>
      <c r="M273" s="337">
        <v>7</v>
      </c>
      <c r="N273" s="353">
        <v>2100</v>
      </c>
      <c r="P273" s="337">
        <v>4</v>
      </c>
      <c r="Q273" s="352">
        <v>800</v>
      </c>
      <c r="S273" s="337">
        <v>6</v>
      </c>
      <c r="T273" s="352">
        <v>1200</v>
      </c>
      <c r="V273" s="349"/>
      <c r="W273" s="350"/>
      <c r="X273" s="338"/>
      <c r="Y273" s="338"/>
      <c r="Z273" s="338"/>
      <c r="AA273" s="316"/>
      <c r="AB273" s="317"/>
      <c r="AC273" s="317"/>
      <c r="AD273" s="317"/>
      <c r="AE273" s="317"/>
      <c r="AF273" s="317"/>
      <c r="AG273" s="317"/>
      <c r="AH273" s="317"/>
      <c r="AI273" s="317"/>
      <c r="AJ273" s="317"/>
      <c r="AK273" s="317"/>
      <c r="AL273" s="317"/>
      <c r="AM273" s="317"/>
    </row>
    <row r="274" spans="1:39" s="314" customFormat="1" ht="12">
      <c r="A274" s="355" t="s">
        <v>908</v>
      </c>
      <c r="B274" s="355" t="s">
        <v>366</v>
      </c>
      <c r="C274" s="355"/>
      <c r="D274" s="355" t="s">
        <v>96</v>
      </c>
      <c r="E274" s="386"/>
      <c r="F274" s="383"/>
      <c r="G274" s="384"/>
      <c r="I274" s="337"/>
      <c r="J274" s="340"/>
      <c r="K274" s="341"/>
      <c r="M274" s="337">
        <v>91</v>
      </c>
      <c r="N274" s="353">
        <v>29494.11</v>
      </c>
      <c r="P274" s="337">
        <v>86</v>
      </c>
      <c r="Q274" s="352">
        <v>19654.11</v>
      </c>
      <c r="S274" s="337">
        <v>75</v>
      </c>
      <c r="T274" s="352">
        <v>15442</v>
      </c>
      <c r="V274" s="349"/>
      <c r="W274" s="350"/>
      <c r="X274" s="338"/>
      <c r="Y274" s="338"/>
      <c r="Z274" s="338"/>
      <c r="AA274" s="316"/>
      <c r="AB274" s="317"/>
      <c r="AC274" s="317"/>
      <c r="AD274" s="317"/>
      <c r="AE274" s="317"/>
      <c r="AF274" s="317"/>
      <c r="AG274" s="317"/>
      <c r="AH274" s="317"/>
      <c r="AI274" s="317"/>
      <c r="AJ274" s="317"/>
      <c r="AK274" s="317"/>
      <c r="AL274" s="317"/>
      <c r="AM274" s="317"/>
    </row>
    <row r="275" spans="1:39" s="314" customFormat="1" ht="12">
      <c r="A275" s="355" t="s">
        <v>908</v>
      </c>
      <c r="B275" s="355" t="s">
        <v>367</v>
      </c>
      <c r="C275" s="355"/>
      <c r="D275" s="355" t="s">
        <v>153</v>
      </c>
      <c r="E275" s="386"/>
      <c r="F275" s="383"/>
      <c r="G275" s="384"/>
      <c r="I275" s="337"/>
      <c r="J275" s="340"/>
      <c r="K275" s="341"/>
      <c r="M275" s="337">
        <v>3</v>
      </c>
      <c r="N275" s="353">
        <v>2129</v>
      </c>
      <c r="P275" s="337">
        <v>1</v>
      </c>
      <c r="Q275" s="352">
        <v>200</v>
      </c>
      <c r="S275" s="337">
        <v>1</v>
      </c>
      <c r="T275" s="352">
        <v>200</v>
      </c>
      <c r="V275" s="349"/>
      <c r="W275" s="350"/>
      <c r="X275" s="338"/>
      <c r="Y275" s="338"/>
      <c r="Z275" s="338"/>
      <c r="AA275" s="316"/>
      <c r="AB275" s="317"/>
      <c r="AC275" s="317"/>
      <c r="AD275" s="317"/>
      <c r="AE275" s="317"/>
      <c r="AF275" s="317"/>
      <c r="AG275" s="317"/>
      <c r="AH275" s="317"/>
      <c r="AI275" s="317"/>
      <c r="AJ275" s="317"/>
      <c r="AK275" s="317"/>
      <c r="AL275" s="317"/>
      <c r="AM275" s="317"/>
    </row>
    <row r="276" spans="1:39" s="314" customFormat="1" ht="12">
      <c r="A276" s="355" t="s">
        <v>908</v>
      </c>
      <c r="B276" s="355" t="s">
        <v>947</v>
      </c>
      <c r="C276" s="355"/>
      <c r="D276" s="355" t="s">
        <v>153</v>
      </c>
      <c r="E276" s="386"/>
      <c r="F276" s="383"/>
      <c r="G276" s="384"/>
      <c r="I276" s="337"/>
      <c r="J276" s="340"/>
      <c r="K276" s="341"/>
      <c r="M276" s="337">
        <v>2</v>
      </c>
      <c r="N276" s="353">
        <v>600</v>
      </c>
      <c r="P276" s="337"/>
      <c r="Q276" s="352"/>
      <c r="S276" s="337">
        <v>29</v>
      </c>
      <c r="T276" s="352">
        <v>6320</v>
      </c>
      <c r="V276" s="349"/>
      <c r="W276" s="350"/>
      <c r="X276" s="338"/>
      <c r="Y276" s="338"/>
      <c r="Z276" s="338"/>
      <c r="AA276" s="316"/>
      <c r="AB276" s="317"/>
      <c r="AC276" s="317"/>
      <c r="AD276" s="317"/>
      <c r="AE276" s="317"/>
      <c r="AF276" s="317"/>
      <c r="AG276" s="317"/>
      <c r="AH276" s="317"/>
      <c r="AI276" s="317"/>
      <c r="AJ276" s="317"/>
      <c r="AK276" s="317"/>
      <c r="AL276" s="317"/>
      <c r="AM276" s="317"/>
    </row>
    <row r="277" spans="1:39" s="314" customFormat="1" ht="12">
      <c r="A277" s="355" t="s">
        <v>908</v>
      </c>
      <c r="B277" s="355" t="s">
        <v>368</v>
      </c>
      <c r="C277" s="355"/>
      <c r="D277" s="355" t="s">
        <v>369</v>
      </c>
      <c r="E277" s="386"/>
      <c r="F277" s="383"/>
      <c r="G277" s="384"/>
      <c r="I277" s="337"/>
      <c r="J277" s="340"/>
      <c r="K277" s="341"/>
      <c r="M277" s="337">
        <v>51</v>
      </c>
      <c r="N277" s="353">
        <v>17187</v>
      </c>
      <c r="P277" s="337">
        <v>42</v>
      </c>
      <c r="Q277" s="352">
        <v>8729</v>
      </c>
      <c r="S277" s="337">
        <v>84</v>
      </c>
      <c r="T277" s="352">
        <v>17201</v>
      </c>
      <c r="V277" s="349"/>
      <c r="W277" s="350"/>
      <c r="X277" s="338"/>
      <c r="Y277" s="338"/>
      <c r="Z277" s="338"/>
      <c r="AA277" s="316"/>
      <c r="AB277" s="317"/>
      <c r="AC277" s="317"/>
      <c r="AD277" s="317"/>
      <c r="AE277" s="317"/>
      <c r="AF277" s="317"/>
      <c r="AG277" s="317"/>
      <c r="AH277" s="317"/>
      <c r="AI277" s="317"/>
      <c r="AJ277" s="317"/>
      <c r="AK277" s="317"/>
      <c r="AL277" s="317"/>
      <c r="AM277" s="317"/>
    </row>
    <row r="278" spans="1:39" s="314" customFormat="1" ht="12">
      <c r="A278" s="355" t="s">
        <v>908</v>
      </c>
      <c r="B278" s="355" t="s">
        <v>368</v>
      </c>
      <c r="C278" s="355"/>
      <c r="D278" s="355" t="s">
        <v>370</v>
      </c>
      <c r="E278" s="386"/>
      <c r="F278" s="383"/>
      <c r="G278" s="384"/>
      <c r="I278" s="337"/>
      <c r="J278" s="340"/>
      <c r="K278" s="341"/>
      <c r="M278" s="337">
        <v>1</v>
      </c>
      <c r="N278" s="353">
        <v>300</v>
      </c>
      <c r="P278" s="337">
        <v>1</v>
      </c>
      <c r="Q278" s="352">
        <v>200</v>
      </c>
      <c r="S278" s="337">
        <v>3</v>
      </c>
      <c r="T278" s="352">
        <v>600</v>
      </c>
      <c r="V278" s="349"/>
      <c r="W278" s="350"/>
      <c r="X278" s="338"/>
      <c r="Y278" s="338"/>
      <c r="Z278" s="338"/>
      <c r="AA278" s="316"/>
      <c r="AB278" s="317"/>
      <c r="AC278" s="317"/>
      <c r="AD278" s="317"/>
      <c r="AE278" s="317"/>
      <c r="AF278" s="317"/>
      <c r="AG278" s="317"/>
      <c r="AH278" s="317"/>
      <c r="AI278" s="317"/>
      <c r="AJ278" s="317"/>
      <c r="AK278" s="317"/>
      <c r="AL278" s="317"/>
      <c r="AM278" s="317"/>
    </row>
    <row r="279" spans="1:39" s="314" customFormat="1" ht="12">
      <c r="A279" s="355" t="s">
        <v>908</v>
      </c>
      <c r="B279" s="355" t="s">
        <v>371</v>
      </c>
      <c r="C279" s="355"/>
      <c r="D279" s="355" t="s">
        <v>75</v>
      </c>
      <c r="E279" s="386"/>
      <c r="F279" s="383"/>
      <c r="G279" s="384"/>
      <c r="I279" s="337"/>
      <c r="J279" s="340"/>
      <c r="K279" s="341"/>
      <c r="M279" s="337">
        <v>31</v>
      </c>
      <c r="N279" s="353">
        <v>9529</v>
      </c>
      <c r="P279" s="337">
        <v>42</v>
      </c>
      <c r="Q279" s="352">
        <v>8431.5300000000007</v>
      </c>
      <c r="S279" s="337">
        <v>32</v>
      </c>
      <c r="T279" s="352">
        <v>6400</v>
      </c>
      <c r="V279" s="349"/>
      <c r="W279" s="350"/>
      <c r="X279" s="338"/>
      <c r="Y279" s="338"/>
      <c r="Z279" s="338"/>
      <c r="AA279" s="316"/>
      <c r="AB279" s="317"/>
      <c r="AC279" s="317"/>
      <c r="AD279" s="317"/>
      <c r="AE279" s="317"/>
      <c r="AF279" s="317"/>
      <c r="AG279" s="317"/>
      <c r="AH279" s="317"/>
      <c r="AI279" s="317"/>
      <c r="AJ279" s="317"/>
      <c r="AK279" s="317"/>
      <c r="AL279" s="317"/>
      <c r="AM279" s="317"/>
    </row>
    <row r="280" spans="1:39" s="314" customFormat="1" ht="12">
      <c r="A280" s="355" t="s">
        <v>908</v>
      </c>
      <c r="B280" s="355" t="s">
        <v>895</v>
      </c>
      <c r="C280" s="355"/>
      <c r="D280" s="355" t="s">
        <v>175</v>
      </c>
      <c r="E280" s="386"/>
      <c r="F280" s="383"/>
      <c r="G280" s="384"/>
      <c r="I280" s="337"/>
      <c r="J280" s="340"/>
      <c r="K280" s="341"/>
      <c r="M280" s="337">
        <v>10</v>
      </c>
      <c r="N280" s="353">
        <v>3558</v>
      </c>
      <c r="P280" s="337">
        <v>6</v>
      </c>
      <c r="Q280" s="352">
        <v>1858</v>
      </c>
      <c r="S280" s="337">
        <v>9</v>
      </c>
      <c r="T280" s="352">
        <v>1800</v>
      </c>
      <c r="V280" s="349"/>
      <c r="W280" s="350"/>
      <c r="X280" s="338"/>
      <c r="Y280" s="338"/>
      <c r="Z280" s="338"/>
      <c r="AA280" s="316"/>
      <c r="AB280" s="317"/>
      <c r="AC280" s="317"/>
      <c r="AD280" s="317"/>
      <c r="AE280" s="317"/>
      <c r="AF280" s="317"/>
      <c r="AG280" s="317"/>
      <c r="AH280" s="317"/>
      <c r="AI280" s="317"/>
      <c r="AJ280" s="317"/>
      <c r="AK280" s="317"/>
      <c r="AL280" s="317"/>
      <c r="AM280" s="317"/>
    </row>
    <row r="281" spans="1:39" s="314" customFormat="1" ht="12">
      <c r="A281" s="355" t="s">
        <v>908</v>
      </c>
      <c r="B281" s="355" t="s">
        <v>896</v>
      </c>
      <c r="C281" s="355"/>
      <c r="D281" s="355" t="s">
        <v>114</v>
      </c>
      <c r="E281" s="386"/>
      <c r="F281" s="383"/>
      <c r="G281" s="384"/>
      <c r="I281" s="337"/>
      <c r="J281" s="340"/>
      <c r="K281" s="341"/>
      <c r="M281" s="337">
        <v>8</v>
      </c>
      <c r="N281" s="353">
        <v>2400</v>
      </c>
      <c r="P281" s="337">
        <v>5</v>
      </c>
      <c r="Q281" s="352">
        <v>1000</v>
      </c>
      <c r="S281" s="337">
        <v>2</v>
      </c>
      <c r="T281" s="352">
        <v>400</v>
      </c>
      <c r="V281" s="349"/>
      <c r="W281" s="350"/>
      <c r="X281" s="338"/>
      <c r="Y281" s="338"/>
      <c r="Z281" s="338"/>
      <c r="AA281" s="316"/>
      <c r="AB281" s="317"/>
      <c r="AC281" s="317"/>
      <c r="AD281" s="317"/>
      <c r="AE281" s="317"/>
      <c r="AF281" s="317"/>
      <c r="AG281" s="317"/>
      <c r="AH281" s="317"/>
      <c r="AI281" s="317"/>
      <c r="AJ281" s="317"/>
      <c r="AK281" s="317"/>
      <c r="AL281" s="317"/>
      <c r="AM281" s="317"/>
    </row>
    <row r="282" spans="1:39" s="314" customFormat="1" ht="12">
      <c r="A282" s="355" t="s">
        <v>908</v>
      </c>
      <c r="B282" s="355" t="s">
        <v>377</v>
      </c>
      <c r="C282" s="355"/>
      <c r="D282" s="355" t="s">
        <v>100</v>
      </c>
      <c r="E282" s="386"/>
      <c r="F282" s="383"/>
      <c r="G282" s="384"/>
      <c r="I282" s="337"/>
      <c r="J282" s="340"/>
      <c r="K282" s="341"/>
      <c r="M282" s="337">
        <v>1</v>
      </c>
      <c r="N282" s="353">
        <v>300</v>
      </c>
      <c r="P282" s="337"/>
      <c r="Q282" s="352"/>
      <c r="S282" s="337"/>
      <c r="T282" s="352"/>
      <c r="V282" s="349"/>
      <c r="W282" s="350"/>
      <c r="X282" s="338"/>
      <c r="Y282" s="338"/>
      <c r="Z282" s="338"/>
      <c r="AA282" s="316"/>
      <c r="AB282" s="317"/>
      <c r="AC282" s="317"/>
      <c r="AD282" s="317"/>
      <c r="AE282" s="317"/>
      <c r="AF282" s="317"/>
      <c r="AG282" s="317"/>
      <c r="AH282" s="317"/>
      <c r="AI282" s="317"/>
      <c r="AJ282" s="317"/>
      <c r="AK282" s="317"/>
      <c r="AL282" s="317"/>
      <c r="AM282" s="317"/>
    </row>
    <row r="283" spans="1:39" s="314" customFormat="1" ht="12">
      <c r="A283" s="355" t="s">
        <v>908</v>
      </c>
      <c r="B283" s="355" t="s">
        <v>378</v>
      </c>
      <c r="C283" s="355"/>
      <c r="D283" s="355" t="s">
        <v>379</v>
      </c>
      <c r="E283" s="386"/>
      <c r="F283" s="383"/>
      <c r="G283" s="384"/>
      <c r="I283" s="337"/>
      <c r="J283" s="340"/>
      <c r="K283" s="341"/>
      <c r="M283" s="337"/>
      <c r="N283" s="353"/>
      <c r="P283" s="337"/>
      <c r="Q283" s="352"/>
      <c r="S283" s="337">
        <v>1</v>
      </c>
      <c r="T283" s="352">
        <v>200</v>
      </c>
      <c r="V283" s="349"/>
      <c r="W283" s="350"/>
      <c r="X283" s="338"/>
      <c r="Y283" s="338"/>
      <c r="Z283" s="338"/>
      <c r="AA283" s="316"/>
      <c r="AB283" s="317"/>
      <c r="AC283" s="317"/>
      <c r="AD283" s="317"/>
      <c r="AE283" s="317"/>
      <c r="AF283" s="317"/>
      <c r="AG283" s="317"/>
      <c r="AH283" s="317"/>
      <c r="AI283" s="317"/>
      <c r="AJ283" s="317"/>
      <c r="AK283" s="317"/>
      <c r="AL283" s="317"/>
      <c r="AM283" s="317"/>
    </row>
    <row r="284" spans="1:39" s="314" customFormat="1" ht="12">
      <c r="A284" s="355" t="s">
        <v>908</v>
      </c>
      <c r="B284" s="355" t="s">
        <v>381</v>
      </c>
      <c r="C284" s="355"/>
      <c r="D284" s="355" t="s">
        <v>110</v>
      </c>
      <c r="E284" s="386"/>
      <c r="F284" s="383"/>
      <c r="G284" s="384"/>
      <c r="I284" s="337"/>
      <c r="J284" s="340"/>
      <c r="K284" s="341"/>
      <c r="M284" s="337">
        <v>121</v>
      </c>
      <c r="N284" s="353">
        <v>56822</v>
      </c>
      <c r="P284" s="337">
        <v>114</v>
      </c>
      <c r="Q284" s="352">
        <v>32549.87</v>
      </c>
      <c r="S284" s="337">
        <v>143</v>
      </c>
      <c r="T284" s="352">
        <v>33352</v>
      </c>
      <c r="V284" s="349"/>
      <c r="W284" s="350"/>
      <c r="X284" s="338"/>
      <c r="Y284" s="338"/>
      <c r="Z284" s="338"/>
      <c r="AA284" s="316"/>
      <c r="AB284" s="317"/>
      <c r="AC284" s="317"/>
      <c r="AD284" s="317"/>
      <c r="AE284" s="317"/>
      <c r="AF284" s="317"/>
      <c r="AG284" s="317"/>
      <c r="AH284" s="317"/>
      <c r="AI284" s="317"/>
      <c r="AJ284" s="317"/>
      <c r="AK284" s="317"/>
      <c r="AL284" s="317"/>
      <c r="AM284" s="317"/>
    </row>
    <row r="285" spans="1:39" s="314" customFormat="1" ht="12">
      <c r="A285" s="355" t="s">
        <v>908</v>
      </c>
      <c r="B285" s="355" t="s">
        <v>948</v>
      </c>
      <c r="C285" s="355"/>
      <c r="D285" s="355" t="s">
        <v>88</v>
      </c>
      <c r="E285" s="386"/>
      <c r="F285" s="383"/>
      <c r="G285" s="384"/>
      <c r="I285" s="337"/>
      <c r="J285" s="340"/>
      <c r="K285" s="341"/>
      <c r="M285" s="337">
        <v>10</v>
      </c>
      <c r="N285" s="353">
        <v>3229</v>
      </c>
      <c r="P285" s="337">
        <v>8</v>
      </c>
      <c r="Q285" s="352">
        <v>1600</v>
      </c>
      <c r="S285" s="337">
        <v>10</v>
      </c>
      <c r="T285" s="352">
        <v>2202</v>
      </c>
      <c r="V285" s="349"/>
      <c r="W285" s="350"/>
      <c r="X285" s="338"/>
      <c r="Y285" s="338"/>
      <c r="Z285" s="338"/>
      <c r="AA285" s="316"/>
      <c r="AB285" s="317"/>
      <c r="AC285" s="317"/>
      <c r="AD285" s="317"/>
      <c r="AE285" s="317"/>
      <c r="AF285" s="317"/>
      <c r="AG285" s="317"/>
      <c r="AH285" s="317"/>
      <c r="AI285" s="317"/>
      <c r="AJ285" s="317"/>
      <c r="AK285" s="317"/>
      <c r="AL285" s="317"/>
      <c r="AM285" s="317"/>
    </row>
    <row r="286" spans="1:39" s="314" customFormat="1" ht="12">
      <c r="A286" s="355" t="s">
        <v>908</v>
      </c>
      <c r="B286" s="355" t="s">
        <v>383</v>
      </c>
      <c r="C286" s="355"/>
      <c r="D286" s="355" t="s">
        <v>91</v>
      </c>
      <c r="E286" s="386"/>
      <c r="F286" s="383"/>
      <c r="G286" s="384"/>
      <c r="I286" s="337"/>
      <c r="J286" s="340"/>
      <c r="K286" s="341"/>
      <c r="M286" s="337">
        <v>4</v>
      </c>
      <c r="N286" s="353">
        <v>1200</v>
      </c>
      <c r="P286" s="337">
        <v>3</v>
      </c>
      <c r="Q286" s="352">
        <v>600</v>
      </c>
      <c r="S286" s="337">
        <v>3</v>
      </c>
      <c r="T286" s="352">
        <v>600</v>
      </c>
      <c r="V286" s="349"/>
      <c r="W286" s="350"/>
      <c r="X286" s="338"/>
      <c r="Y286" s="338"/>
      <c r="Z286" s="338"/>
      <c r="AA286" s="316"/>
      <c r="AB286" s="317"/>
      <c r="AC286" s="317"/>
      <c r="AD286" s="317"/>
      <c r="AE286" s="317"/>
      <c r="AF286" s="317"/>
      <c r="AG286" s="317"/>
      <c r="AH286" s="317"/>
      <c r="AI286" s="317"/>
      <c r="AJ286" s="317"/>
      <c r="AK286" s="317"/>
      <c r="AL286" s="317"/>
      <c r="AM286" s="317"/>
    </row>
    <row r="287" spans="1:39" s="314" customFormat="1" ht="12">
      <c r="A287" s="355" t="s">
        <v>908</v>
      </c>
      <c r="B287" s="355" t="s">
        <v>383</v>
      </c>
      <c r="C287" s="355"/>
      <c r="D287" s="355" t="s">
        <v>68</v>
      </c>
      <c r="E287" s="386"/>
      <c r="F287" s="383"/>
      <c r="G287" s="384"/>
      <c r="I287" s="337"/>
      <c r="J287" s="340"/>
      <c r="K287" s="341"/>
      <c r="M287" s="337">
        <v>44</v>
      </c>
      <c r="N287" s="353">
        <v>14458</v>
      </c>
      <c r="P287" s="337">
        <v>43</v>
      </c>
      <c r="Q287" s="352">
        <v>9000</v>
      </c>
      <c r="S287" s="337">
        <v>35</v>
      </c>
      <c r="T287" s="352">
        <v>7000</v>
      </c>
      <c r="V287" s="349"/>
      <c r="W287" s="350"/>
      <c r="X287" s="338"/>
      <c r="Y287" s="338"/>
      <c r="Z287" s="338"/>
      <c r="AA287" s="316"/>
      <c r="AB287" s="317"/>
      <c r="AC287" s="317"/>
      <c r="AD287" s="317"/>
      <c r="AE287" s="317"/>
      <c r="AF287" s="317"/>
      <c r="AG287" s="317"/>
      <c r="AH287" s="317"/>
      <c r="AI287" s="317"/>
      <c r="AJ287" s="317"/>
      <c r="AK287" s="317"/>
      <c r="AL287" s="317"/>
      <c r="AM287" s="317"/>
    </row>
    <row r="288" spans="1:39" s="314" customFormat="1" ht="12">
      <c r="A288" s="355" t="s">
        <v>908</v>
      </c>
      <c r="B288" s="355" t="s">
        <v>949</v>
      </c>
      <c r="C288" s="355"/>
      <c r="D288" s="355" t="s">
        <v>374</v>
      </c>
      <c r="E288" s="386"/>
      <c r="F288" s="383"/>
      <c r="G288" s="384"/>
      <c r="I288" s="337"/>
      <c r="J288" s="340"/>
      <c r="K288" s="341"/>
      <c r="M288" s="337">
        <v>2</v>
      </c>
      <c r="N288" s="353">
        <v>600</v>
      </c>
      <c r="P288" s="337">
        <v>1</v>
      </c>
      <c r="Q288" s="352">
        <v>200</v>
      </c>
      <c r="S288" s="337"/>
      <c r="T288" s="352"/>
      <c r="V288" s="349"/>
      <c r="W288" s="350"/>
      <c r="X288" s="338"/>
      <c r="Y288" s="338"/>
      <c r="Z288" s="338"/>
      <c r="AA288" s="316"/>
      <c r="AB288" s="317"/>
      <c r="AC288" s="317"/>
      <c r="AD288" s="317"/>
      <c r="AE288" s="317"/>
      <c r="AF288" s="317"/>
      <c r="AG288" s="317"/>
      <c r="AH288" s="317"/>
      <c r="AI288" s="317"/>
      <c r="AJ288" s="317"/>
      <c r="AK288" s="317"/>
      <c r="AL288" s="317"/>
      <c r="AM288" s="317"/>
    </row>
    <row r="289" spans="1:39" s="314" customFormat="1" ht="12">
      <c r="A289" s="355" t="s">
        <v>908</v>
      </c>
      <c r="B289" s="355" t="s">
        <v>385</v>
      </c>
      <c r="C289" s="355"/>
      <c r="D289" s="355" t="s">
        <v>370</v>
      </c>
      <c r="E289" s="386"/>
      <c r="F289" s="383"/>
      <c r="G289" s="384"/>
      <c r="I289" s="337"/>
      <c r="J289" s="340"/>
      <c r="K289" s="341"/>
      <c r="M289" s="337">
        <v>3</v>
      </c>
      <c r="N289" s="353">
        <v>1229</v>
      </c>
      <c r="P289" s="337"/>
      <c r="Q289" s="352"/>
      <c r="S289" s="337">
        <v>2</v>
      </c>
      <c r="T289" s="352">
        <v>400</v>
      </c>
      <c r="V289" s="349"/>
      <c r="W289" s="350"/>
      <c r="X289" s="338"/>
      <c r="Y289" s="338"/>
      <c r="Z289" s="338"/>
      <c r="AA289" s="316"/>
      <c r="AB289" s="317"/>
      <c r="AC289" s="317"/>
      <c r="AD289" s="317"/>
      <c r="AE289" s="317"/>
      <c r="AF289" s="317"/>
      <c r="AG289" s="317"/>
      <c r="AH289" s="317"/>
      <c r="AI289" s="317"/>
      <c r="AJ289" s="317"/>
      <c r="AK289" s="317"/>
      <c r="AL289" s="317"/>
      <c r="AM289" s="317"/>
    </row>
    <row r="290" spans="1:39" s="314" customFormat="1" ht="12">
      <c r="A290" s="355" t="s">
        <v>908</v>
      </c>
      <c r="B290" s="355" t="s">
        <v>386</v>
      </c>
      <c r="C290" s="355"/>
      <c r="D290" s="355" t="s">
        <v>163</v>
      </c>
      <c r="E290" s="386"/>
      <c r="F290" s="383"/>
      <c r="G290" s="384"/>
      <c r="I290" s="337"/>
      <c r="J290" s="340"/>
      <c r="K290" s="341"/>
      <c r="M290" s="337">
        <v>481</v>
      </c>
      <c r="N290" s="353">
        <v>157709.45000000001</v>
      </c>
      <c r="P290" s="337">
        <v>480</v>
      </c>
      <c r="Q290" s="352">
        <v>109022.43</v>
      </c>
      <c r="S290" s="337">
        <v>499</v>
      </c>
      <c r="T290" s="352">
        <v>104841.55</v>
      </c>
      <c r="V290" s="349"/>
      <c r="W290" s="350"/>
      <c r="X290" s="338"/>
      <c r="Y290" s="338"/>
      <c r="Z290" s="338"/>
      <c r="AA290" s="316"/>
      <c r="AB290" s="317"/>
      <c r="AC290" s="317"/>
      <c r="AD290" s="317"/>
      <c r="AE290" s="317"/>
      <c r="AF290" s="317"/>
      <c r="AG290" s="317"/>
      <c r="AH290" s="317"/>
      <c r="AI290" s="317"/>
      <c r="AJ290" s="317"/>
      <c r="AK290" s="317"/>
      <c r="AL290" s="317"/>
      <c r="AM290" s="317"/>
    </row>
    <row r="291" spans="1:39" s="314" customFormat="1" ht="12">
      <c r="A291" s="355" t="s">
        <v>908</v>
      </c>
      <c r="B291" s="355" t="s">
        <v>897</v>
      </c>
      <c r="C291" s="355"/>
      <c r="D291" s="355" t="s">
        <v>144</v>
      </c>
      <c r="E291" s="386"/>
      <c r="F291" s="383"/>
      <c r="G291" s="384"/>
      <c r="I291" s="337"/>
      <c r="J291" s="340"/>
      <c r="K291" s="341"/>
      <c r="M291" s="337">
        <v>4</v>
      </c>
      <c r="N291" s="353">
        <v>1200</v>
      </c>
      <c r="P291" s="337">
        <v>3</v>
      </c>
      <c r="Q291" s="352">
        <v>600</v>
      </c>
      <c r="S291" s="337">
        <v>6</v>
      </c>
      <c r="T291" s="352">
        <v>1200</v>
      </c>
      <c r="V291" s="349"/>
      <c r="W291" s="350"/>
      <c r="X291" s="338"/>
      <c r="Y291" s="338"/>
      <c r="Z291" s="338"/>
      <c r="AA291" s="316"/>
      <c r="AB291" s="317"/>
      <c r="AC291" s="317"/>
      <c r="AD291" s="317"/>
      <c r="AE291" s="317"/>
      <c r="AF291" s="317"/>
      <c r="AG291" s="317"/>
      <c r="AH291" s="317"/>
      <c r="AI291" s="317"/>
      <c r="AJ291" s="317"/>
      <c r="AK291" s="317"/>
      <c r="AL291" s="317"/>
      <c r="AM291" s="317"/>
    </row>
    <row r="292" spans="1:39" s="314" customFormat="1" ht="12">
      <c r="A292" s="355" t="s">
        <v>908</v>
      </c>
      <c r="B292" s="355" t="s">
        <v>898</v>
      </c>
      <c r="C292" s="355"/>
      <c r="D292" s="355" t="s">
        <v>144</v>
      </c>
      <c r="E292" s="386"/>
      <c r="F292" s="383"/>
      <c r="G292" s="384"/>
      <c r="I292" s="337"/>
      <c r="J292" s="340"/>
      <c r="K292" s="341"/>
      <c r="M292" s="337">
        <v>36</v>
      </c>
      <c r="N292" s="353">
        <v>14740.07</v>
      </c>
      <c r="P292" s="337">
        <v>35</v>
      </c>
      <c r="Q292" s="352">
        <v>8268</v>
      </c>
      <c r="S292" s="337">
        <v>47</v>
      </c>
      <c r="T292" s="352">
        <v>9681</v>
      </c>
      <c r="V292" s="349"/>
      <c r="W292" s="350"/>
      <c r="X292" s="338"/>
      <c r="Y292" s="338"/>
      <c r="Z292" s="338"/>
      <c r="AA292" s="316"/>
      <c r="AB292" s="317"/>
      <c r="AC292" s="317"/>
      <c r="AD292" s="317"/>
      <c r="AE292" s="317"/>
      <c r="AF292" s="317"/>
      <c r="AG292" s="317"/>
      <c r="AH292" s="317"/>
      <c r="AI292" s="317"/>
      <c r="AJ292" s="317"/>
      <c r="AK292" s="317"/>
      <c r="AL292" s="317"/>
      <c r="AM292" s="317"/>
    </row>
    <row r="293" spans="1:39" s="314" customFormat="1" ht="12">
      <c r="A293" s="355" t="s">
        <v>908</v>
      </c>
      <c r="B293" s="355" t="s">
        <v>392</v>
      </c>
      <c r="C293" s="355"/>
      <c r="D293" s="355" t="s">
        <v>393</v>
      </c>
      <c r="E293" s="386"/>
      <c r="F293" s="383"/>
      <c r="G293" s="384"/>
      <c r="I293" s="337"/>
      <c r="J293" s="340"/>
      <c r="K293" s="341"/>
      <c r="M293" s="337">
        <v>6</v>
      </c>
      <c r="N293" s="353">
        <v>1900</v>
      </c>
      <c r="P293" s="337">
        <v>4</v>
      </c>
      <c r="Q293" s="352">
        <v>800</v>
      </c>
      <c r="S293" s="337">
        <v>9</v>
      </c>
      <c r="T293" s="352">
        <v>2385</v>
      </c>
      <c r="V293" s="349"/>
      <c r="W293" s="350"/>
      <c r="X293" s="338"/>
      <c r="Y293" s="338"/>
      <c r="Z293" s="338"/>
      <c r="AA293" s="316"/>
      <c r="AB293" s="317"/>
      <c r="AC293" s="317"/>
      <c r="AD293" s="317"/>
      <c r="AE293" s="317"/>
      <c r="AF293" s="317"/>
      <c r="AG293" s="317"/>
      <c r="AH293" s="317"/>
      <c r="AI293" s="317"/>
      <c r="AJ293" s="317"/>
      <c r="AK293" s="317"/>
      <c r="AL293" s="317"/>
      <c r="AM293" s="317"/>
    </row>
    <row r="294" spans="1:39" s="314" customFormat="1" ht="12">
      <c r="A294" s="355" t="s">
        <v>908</v>
      </c>
      <c r="B294" s="355" t="s">
        <v>394</v>
      </c>
      <c r="C294" s="355"/>
      <c r="D294" s="355" t="s">
        <v>84</v>
      </c>
      <c r="E294" s="386"/>
      <c r="F294" s="383"/>
      <c r="G294" s="384"/>
      <c r="I294" s="337"/>
      <c r="J294" s="340"/>
      <c r="K294" s="341"/>
      <c r="M294" s="337">
        <v>10</v>
      </c>
      <c r="N294" s="353">
        <v>3000</v>
      </c>
      <c r="P294" s="337">
        <v>11</v>
      </c>
      <c r="Q294" s="352">
        <v>2200</v>
      </c>
      <c r="S294" s="337">
        <v>8</v>
      </c>
      <c r="T294" s="352">
        <v>1600</v>
      </c>
      <c r="V294" s="349"/>
      <c r="W294" s="350"/>
      <c r="X294" s="338"/>
      <c r="Y294" s="338"/>
      <c r="Z294" s="338"/>
      <c r="AA294" s="316"/>
      <c r="AB294" s="317"/>
      <c r="AC294" s="317"/>
      <c r="AD294" s="317"/>
      <c r="AE294" s="317"/>
      <c r="AF294" s="317"/>
      <c r="AG294" s="317"/>
      <c r="AH294" s="317"/>
      <c r="AI294" s="317"/>
      <c r="AJ294" s="317"/>
      <c r="AK294" s="317"/>
      <c r="AL294" s="317"/>
      <c r="AM294" s="317"/>
    </row>
    <row r="295" spans="1:39" s="314" customFormat="1" ht="12">
      <c r="A295" s="355" t="s">
        <v>908</v>
      </c>
      <c r="B295" s="355" t="s">
        <v>396</v>
      </c>
      <c r="C295" s="355"/>
      <c r="D295" s="355" t="s">
        <v>397</v>
      </c>
      <c r="E295" s="386"/>
      <c r="F295" s="383"/>
      <c r="G295" s="384"/>
      <c r="I295" s="337"/>
      <c r="J295" s="340"/>
      <c r="K295" s="341"/>
      <c r="M295" s="337">
        <v>9</v>
      </c>
      <c r="N295" s="353">
        <v>2700</v>
      </c>
      <c r="P295" s="337">
        <v>9</v>
      </c>
      <c r="Q295" s="352">
        <v>1800</v>
      </c>
      <c r="S295" s="337">
        <v>7</v>
      </c>
      <c r="T295" s="352">
        <v>1400</v>
      </c>
      <c r="V295" s="349"/>
      <c r="W295" s="350"/>
      <c r="X295" s="338"/>
      <c r="Y295" s="338"/>
      <c r="Z295" s="338"/>
      <c r="AA295" s="316"/>
      <c r="AB295" s="317"/>
      <c r="AC295" s="317"/>
      <c r="AD295" s="317"/>
      <c r="AE295" s="317"/>
      <c r="AF295" s="317"/>
      <c r="AG295" s="317"/>
      <c r="AH295" s="317"/>
      <c r="AI295" s="317"/>
      <c r="AJ295" s="317"/>
      <c r="AK295" s="317"/>
      <c r="AL295" s="317"/>
      <c r="AM295" s="317"/>
    </row>
    <row r="296" spans="1:39" s="314" customFormat="1" ht="12">
      <c r="A296" s="355" t="s">
        <v>908</v>
      </c>
      <c r="B296" s="355" t="s">
        <v>398</v>
      </c>
      <c r="C296" s="355"/>
      <c r="D296" s="355" t="s">
        <v>310</v>
      </c>
      <c r="E296" s="386"/>
      <c r="F296" s="383"/>
      <c r="G296" s="384"/>
      <c r="I296" s="337"/>
      <c r="J296" s="340"/>
      <c r="K296" s="341"/>
      <c r="M296" s="337">
        <v>42</v>
      </c>
      <c r="N296" s="353">
        <v>15690</v>
      </c>
      <c r="P296" s="337">
        <v>28</v>
      </c>
      <c r="Q296" s="352">
        <v>6258</v>
      </c>
      <c r="S296" s="337">
        <v>47</v>
      </c>
      <c r="T296" s="352">
        <v>10141</v>
      </c>
      <c r="V296" s="349"/>
      <c r="W296" s="350"/>
      <c r="X296" s="338"/>
      <c r="Y296" s="338"/>
      <c r="Z296" s="338"/>
      <c r="AA296" s="316"/>
      <c r="AB296" s="317"/>
      <c r="AC296" s="317"/>
      <c r="AD296" s="317"/>
      <c r="AE296" s="317"/>
      <c r="AF296" s="317"/>
      <c r="AG296" s="317"/>
      <c r="AH296" s="317"/>
      <c r="AI296" s="317"/>
      <c r="AJ296" s="317"/>
      <c r="AK296" s="317"/>
      <c r="AL296" s="317"/>
      <c r="AM296" s="317"/>
    </row>
    <row r="297" spans="1:39" s="314" customFormat="1" ht="12">
      <c r="A297" s="355" t="s">
        <v>908</v>
      </c>
      <c r="B297" s="355" t="s">
        <v>650</v>
      </c>
      <c r="C297" s="355"/>
      <c r="D297" s="355" t="s">
        <v>323</v>
      </c>
      <c r="E297" s="386"/>
      <c r="F297" s="383"/>
      <c r="G297" s="384"/>
      <c r="I297" s="337"/>
      <c r="J297" s="340"/>
      <c r="K297" s="341"/>
      <c r="M297" s="337">
        <v>28</v>
      </c>
      <c r="N297" s="353">
        <v>9910.2099999999991</v>
      </c>
      <c r="P297" s="337">
        <v>45</v>
      </c>
      <c r="Q297" s="352">
        <v>9429</v>
      </c>
      <c r="S297" s="337">
        <v>66</v>
      </c>
      <c r="T297" s="352">
        <v>13938</v>
      </c>
      <c r="V297" s="349"/>
      <c r="W297" s="350"/>
      <c r="X297" s="338"/>
      <c r="Y297" s="338"/>
      <c r="Z297" s="338"/>
      <c r="AA297" s="316"/>
      <c r="AB297" s="317"/>
      <c r="AC297" s="317"/>
      <c r="AD297" s="317"/>
      <c r="AE297" s="317"/>
      <c r="AF297" s="317"/>
      <c r="AG297" s="317"/>
      <c r="AH297" s="317"/>
      <c r="AI297" s="317"/>
      <c r="AJ297" s="317"/>
      <c r="AK297" s="317"/>
      <c r="AL297" s="317"/>
      <c r="AM297" s="317"/>
    </row>
    <row r="298" spans="1:39" s="314" customFormat="1" ht="12">
      <c r="A298" s="355" t="s">
        <v>908</v>
      </c>
      <c r="B298" s="355" t="s">
        <v>400</v>
      </c>
      <c r="C298" s="355"/>
      <c r="D298" s="355" t="s">
        <v>70</v>
      </c>
      <c r="E298" s="386"/>
      <c r="F298" s="383"/>
      <c r="G298" s="384"/>
      <c r="I298" s="337"/>
      <c r="J298" s="340"/>
      <c r="K298" s="341"/>
      <c r="M298" s="337">
        <v>2</v>
      </c>
      <c r="N298" s="353">
        <v>600</v>
      </c>
      <c r="P298" s="337">
        <v>2</v>
      </c>
      <c r="Q298" s="352">
        <v>400</v>
      </c>
      <c r="S298" s="337">
        <v>3</v>
      </c>
      <c r="T298" s="352">
        <v>600</v>
      </c>
      <c r="V298" s="349"/>
      <c r="W298" s="350"/>
      <c r="X298" s="338"/>
      <c r="Y298" s="338"/>
      <c r="Z298" s="338"/>
      <c r="AA298" s="316"/>
      <c r="AB298" s="317"/>
      <c r="AC298" s="317"/>
      <c r="AD298" s="317"/>
      <c r="AE298" s="317"/>
      <c r="AF298" s="317"/>
      <c r="AG298" s="317"/>
      <c r="AH298" s="317"/>
      <c r="AI298" s="317"/>
      <c r="AJ298" s="317"/>
      <c r="AK298" s="317"/>
      <c r="AL298" s="317"/>
      <c r="AM298" s="317"/>
    </row>
    <row r="299" spans="1:39" s="314" customFormat="1" ht="12">
      <c r="A299" s="355" t="s">
        <v>908</v>
      </c>
      <c r="B299" s="355" t="s">
        <v>402</v>
      </c>
      <c r="C299" s="355"/>
      <c r="D299" s="355" t="s">
        <v>100</v>
      </c>
      <c r="E299" s="386"/>
      <c r="F299" s="383"/>
      <c r="G299" s="384"/>
      <c r="I299" s="337"/>
      <c r="J299" s="340"/>
      <c r="K299" s="341"/>
      <c r="M299" s="337">
        <v>2</v>
      </c>
      <c r="N299" s="353">
        <v>600</v>
      </c>
      <c r="P299" s="337">
        <v>3</v>
      </c>
      <c r="Q299" s="352">
        <v>600</v>
      </c>
      <c r="S299" s="337">
        <v>4</v>
      </c>
      <c r="T299" s="352">
        <v>800</v>
      </c>
      <c r="V299" s="349"/>
      <c r="W299" s="350"/>
      <c r="X299" s="338"/>
      <c r="Y299" s="338"/>
      <c r="Z299" s="338"/>
      <c r="AA299" s="316"/>
      <c r="AB299" s="317"/>
      <c r="AC299" s="317"/>
      <c r="AD299" s="317"/>
      <c r="AE299" s="317"/>
      <c r="AF299" s="317"/>
      <c r="AG299" s="317"/>
      <c r="AH299" s="317"/>
      <c r="AI299" s="317"/>
      <c r="AJ299" s="317"/>
      <c r="AK299" s="317"/>
      <c r="AL299" s="317"/>
      <c r="AM299" s="317"/>
    </row>
    <row r="300" spans="1:39" s="314" customFormat="1" ht="12">
      <c r="A300" s="355" t="s">
        <v>908</v>
      </c>
      <c r="B300" s="355" t="s">
        <v>402</v>
      </c>
      <c r="C300" s="355"/>
      <c r="D300" s="355" t="s">
        <v>357</v>
      </c>
      <c r="E300" s="386"/>
      <c r="F300" s="383"/>
      <c r="G300" s="384"/>
      <c r="I300" s="337"/>
      <c r="J300" s="340"/>
      <c r="K300" s="341"/>
      <c r="M300" s="337">
        <v>1</v>
      </c>
      <c r="N300" s="353">
        <v>300</v>
      </c>
      <c r="P300" s="337">
        <v>1</v>
      </c>
      <c r="Q300" s="352">
        <v>200</v>
      </c>
      <c r="S300" s="337">
        <v>1</v>
      </c>
      <c r="T300" s="352">
        <v>200</v>
      </c>
      <c r="V300" s="349"/>
      <c r="W300" s="350"/>
      <c r="X300" s="338"/>
      <c r="Y300" s="338"/>
      <c r="Z300" s="338"/>
      <c r="AA300" s="316"/>
      <c r="AB300" s="317"/>
      <c r="AC300" s="317"/>
      <c r="AD300" s="317"/>
      <c r="AE300" s="317"/>
      <c r="AF300" s="317"/>
      <c r="AG300" s="317"/>
      <c r="AH300" s="317"/>
      <c r="AI300" s="317"/>
      <c r="AJ300" s="317"/>
      <c r="AK300" s="317"/>
      <c r="AL300" s="317"/>
      <c r="AM300" s="317"/>
    </row>
    <row r="301" spans="1:39" s="314" customFormat="1" ht="12">
      <c r="A301" s="355" t="s">
        <v>908</v>
      </c>
      <c r="B301" s="355" t="s">
        <v>403</v>
      </c>
      <c r="C301" s="355"/>
      <c r="D301" s="355" t="s">
        <v>274</v>
      </c>
      <c r="E301" s="386"/>
      <c r="F301" s="383"/>
      <c r="G301" s="384"/>
      <c r="I301" s="337"/>
      <c r="J301" s="340"/>
      <c r="K301" s="341"/>
      <c r="M301" s="337">
        <v>17</v>
      </c>
      <c r="N301" s="353">
        <v>5200</v>
      </c>
      <c r="P301" s="337">
        <v>12</v>
      </c>
      <c r="Q301" s="352">
        <v>2400</v>
      </c>
      <c r="S301" s="337">
        <v>25</v>
      </c>
      <c r="T301" s="352">
        <v>5202</v>
      </c>
      <c r="V301" s="349"/>
      <c r="W301" s="350"/>
      <c r="X301" s="338"/>
      <c r="Y301" s="338"/>
      <c r="Z301" s="338"/>
      <c r="AA301" s="316"/>
      <c r="AB301" s="317"/>
      <c r="AC301" s="317"/>
      <c r="AD301" s="317"/>
      <c r="AE301" s="317"/>
      <c r="AF301" s="317"/>
      <c r="AG301" s="317"/>
      <c r="AH301" s="317"/>
      <c r="AI301" s="317"/>
      <c r="AJ301" s="317"/>
      <c r="AK301" s="317"/>
      <c r="AL301" s="317"/>
      <c r="AM301" s="317"/>
    </row>
    <row r="302" spans="1:39" s="314" customFormat="1" ht="12">
      <c r="A302" s="355" t="s">
        <v>908</v>
      </c>
      <c r="B302" s="355" t="s">
        <v>404</v>
      </c>
      <c r="C302" s="355"/>
      <c r="D302" s="355" t="s">
        <v>282</v>
      </c>
      <c r="E302" s="386"/>
      <c r="F302" s="383"/>
      <c r="G302" s="384"/>
      <c r="I302" s="337"/>
      <c r="J302" s="340"/>
      <c r="K302" s="341"/>
      <c r="M302" s="337">
        <v>14</v>
      </c>
      <c r="N302" s="353">
        <v>4500</v>
      </c>
      <c r="P302" s="337">
        <v>9</v>
      </c>
      <c r="Q302" s="352">
        <v>1900</v>
      </c>
      <c r="S302" s="337">
        <v>11</v>
      </c>
      <c r="T302" s="352">
        <v>2772</v>
      </c>
      <c r="V302" s="349"/>
      <c r="W302" s="350"/>
      <c r="X302" s="338"/>
      <c r="Y302" s="338"/>
      <c r="Z302" s="338"/>
      <c r="AA302" s="316"/>
      <c r="AB302" s="317"/>
      <c r="AC302" s="317"/>
      <c r="AD302" s="317"/>
      <c r="AE302" s="317"/>
      <c r="AF302" s="317"/>
      <c r="AG302" s="317"/>
      <c r="AH302" s="317"/>
      <c r="AI302" s="317"/>
      <c r="AJ302" s="317"/>
      <c r="AK302" s="317"/>
      <c r="AL302" s="317"/>
      <c r="AM302" s="317"/>
    </row>
    <row r="303" spans="1:39" s="314" customFormat="1" ht="12">
      <c r="A303" s="355" t="s">
        <v>908</v>
      </c>
      <c r="B303" s="355" t="s">
        <v>684</v>
      </c>
      <c r="C303" s="355"/>
      <c r="D303" s="355" t="s">
        <v>407</v>
      </c>
      <c r="E303" s="386"/>
      <c r="F303" s="383"/>
      <c r="G303" s="384"/>
      <c r="I303" s="337"/>
      <c r="J303" s="340"/>
      <c r="K303" s="341"/>
      <c r="M303" s="337">
        <v>12</v>
      </c>
      <c r="N303" s="353">
        <v>5129</v>
      </c>
      <c r="P303" s="337">
        <v>7</v>
      </c>
      <c r="Q303" s="352">
        <v>1400</v>
      </c>
      <c r="S303" s="337">
        <v>11</v>
      </c>
      <c r="T303" s="352">
        <v>2200</v>
      </c>
      <c r="V303" s="349"/>
      <c r="W303" s="350"/>
      <c r="X303" s="338"/>
      <c r="Y303" s="338"/>
      <c r="Z303" s="338"/>
      <c r="AA303" s="316"/>
      <c r="AB303" s="317"/>
      <c r="AC303" s="317"/>
      <c r="AD303" s="317"/>
      <c r="AE303" s="317"/>
      <c r="AF303" s="317"/>
      <c r="AG303" s="317"/>
      <c r="AH303" s="317"/>
      <c r="AI303" s="317"/>
      <c r="AJ303" s="317"/>
      <c r="AK303" s="317"/>
      <c r="AL303" s="317"/>
      <c r="AM303" s="317"/>
    </row>
    <row r="304" spans="1:39" s="314" customFormat="1" ht="12">
      <c r="A304" s="355" t="s">
        <v>908</v>
      </c>
      <c r="B304" s="355" t="s">
        <v>950</v>
      </c>
      <c r="C304" s="355"/>
      <c r="D304" s="355" t="s">
        <v>407</v>
      </c>
      <c r="E304" s="386"/>
      <c r="F304" s="383"/>
      <c r="G304" s="384"/>
      <c r="I304" s="337"/>
      <c r="J304" s="340"/>
      <c r="K304" s="341"/>
      <c r="M304" s="337">
        <v>1</v>
      </c>
      <c r="N304" s="353">
        <v>400</v>
      </c>
      <c r="P304" s="337"/>
      <c r="Q304" s="352"/>
      <c r="S304" s="337">
        <v>1</v>
      </c>
      <c r="T304" s="352">
        <v>200</v>
      </c>
      <c r="V304" s="349"/>
      <c r="W304" s="350"/>
      <c r="X304" s="338"/>
      <c r="Y304" s="338"/>
      <c r="Z304" s="338"/>
      <c r="AA304" s="316"/>
      <c r="AB304" s="317"/>
      <c r="AC304" s="317"/>
      <c r="AD304" s="317"/>
      <c r="AE304" s="317"/>
      <c r="AF304" s="317"/>
      <c r="AG304" s="317"/>
      <c r="AH304" s="317"/>
      <c r="AI304" s="317"/>
      <c r="AJ304" s="317"/>
      <c r="AK304" s="317"/>
      <c r="AL304" s="317"/>
      <c r="AM304" s="317"/>
    </row>
    <row r="305" spans="1:39" s="314" customFormat="1" ht="12">
      <c r="A305" s="355" t="s">
        <v>908</v>
      </c>
      <c r="B305" s="355" t="s">
        <v>408</v>
      </c>
      <c r="C305" s="355"/>
      <c r="D305" s="355" t="s">
        <v>409</v>
      </c>
      <c r="E305" s="386"/>
      <c r="F305" s="383"/>
      <c r="G305" s="384"/>
      <c r="I305" s="337"/>
      <c r="J305" s="340"/>
      <c r="K305" s="341"/>
      <c r="M305" s="337">
        <v>6</v>
      </c>
      <c r="N305" s="353">
        <v>1900</v>
      </c>
      <c r="P305" s="337">
        <v>6</v>
      </c>
      <c r="Q305" s="352">
        <v>1300</v>
      </c>
      <c r="S305" s="337">
        <v>6</v>
      </c>
      <c r="T305" s="352">
        <v>1200</v>
      </c>
      <c r="V305" s="349"/>
      <c r="W305" s="350"/>
      <c r="X305" s="338"/>
      <c r="Y305" s="338"/>
      <c r="Z305" s="338"/>
      <c r="AA305" s="316"/>
      <c r="AB305" s="317"/>
      <c r="AC305" s="317"/>
      <c r="AD305" s="317"/>
      <c r="AE305" s="317"/>
      <c r="AF305" s="317"/>
      <c r="AG305" s="317"/>
      <c r="AH305" s="317"/>
      <c r="AI305" s="317"/>
      <c r="AJ305" s="317"/>
      <c r="AK305" s="317"/>
      <c r="AL305" s="317"/>
      <c r="AM305" s="317"/>
    </row>
    <row r="306" spans="1:39" s="314" customFormat="1" ht="12">
      <c r="A306" s="355" t="s">
        <v>908</v>
      </c>
      <c r="B306" s="355" t="s">
        <v>412</v>
      </c>
      <c r="C306" s="355"/>
      <c r="D306" s="355" t="s">
        <v>55</v>
      </c>
      <c r="E306" s="386"/>
      <c r="F306" s="383"/>
      <c r="G306" s="384"/>
      <c r="I306" s="337"/>
      <c r="J306" s="340"/>
      <c r="K306" s="341"/>
      <c r="M306" s="337">
        <v>50</v>
      </c>
      <c r="N306" s="353">
        <v>15000</v>
      </c>
      <c r="P306" s="337">
        <v>45</v>
      </c>
      <c r="Q306" s="352">
        <v>9329</v>
      </c>
      <c r="S306" s="337">
        <v>50</v>
      </c>
      <c r="T306" s="352">
        <v>10202</v>
      </c>
      <c r="V306" s="349"/>
      <c r="W306" s="350"/>
      <c r="X306" s="338"/>
      <c r="Y306" s="338"/>
      <c r="Z306" s="338"/>
      <c r="AA306" s="316"/>
      <c r="AB306" s="317"/>
      <c r="AC306" s="317"/>
      <c r="AD306" s="317"/>
      <c r="AE306" s="317"/>
      <c r="AF306" s="317"/>
      <c r="AG306" s="317"/>
      <c r="AH306" s="317"/>
      <c r="AI306" s="317"/>
      <c r="AJ306" s="317"/>
      <c r="AK306" s="317"/>
      <c r="AL306" s="317"/>
      <c r="AM306" s="317"/>
    </row>
    <row r="307" spans="1:39" s="314" customFormat="1" ht="12">
      <c r="A307" s="355" t="s">
        <v>908</v>
      </c>
      <c r="B307" s="355" t="s">
        <v>414</v>
      </c>
      <c r="C307" s="355"/>
      <c r="D307" s="355" t="s">
        <v>156</v>
      </c>
      <c r="E307" s="386"/>
      <c r="F307" s="383"/>
      <c r="G307" s="384"/>
      <c r="I307" s="337"/>
      <c r="J307" s="340"/>
      <c r="K307" s="341"/>
      <c r="M307" s="337">
        <v>25</v>
      </c>
      <c r="N307" s="353">
        <v>7729</v>
      </c>
      <c r="P307" s="337">
        <v>20</v>
      </c>
      <c r="Q307" s="352">
        <v>4329</v>
      </c>
      <c r="S307" s="337">
        <v>28</v>
      </c>
      <c r="T307" s="352">
        <v>5671</v>
      </c>
      <c r="V307" s="349"/>
      <c r="W307" s="350"/>
      <c r="X307" s="338"/>
      <c r="Y307" s="338"/>
      <c r="Z307" s="338"/>
      <c r="AA307" s="316"/>
      <c r="AB307" s="317"/>
      <c r="AC307" s="317"/>
      <c r="AD307" s="317"/>
      <c r="AE307" s="317"/>
      <c r="AF307" s="317"/>
      <c r="AG307" s="317"/>
      <c r="AH307" s="317"/>
      <c r="AI307" s="317"/>
      <c r="AJ307" s="317"/>
      <c r="AK307" s="317"/>
      <c r="AL307" s="317"/>
      <c r="AM307" s="317"/>
    </row>
    <row r="308" spans="1:39" s="314" customFormat="1" ht="12">
      <c r="A308" s="355" t="s">
        <v>908</v>
      </c>
      <c r="B308" s="355" t="s">
        <v>416</v>
      </c>
      <c r="C308" s="355"/>
      <c r="D308" s="355" t="s">
        <v>356</v>
      </c>
      <c r="E308" s="386"/>
      <c r="F308" s="383"/>
      <c r="G308" s="384"/>
      <c r="I308" s="337"/>
      <c r="J308" s="340"/>
      <c r="K308" s="341"/>
      <c r="M308" s="337">
        <v>16</v>
      </c>
      <c r="N308" s="353">
        <v>5300</v>
      </c>
      <c r="P308" s="337">
        <v>16</v>
      </c>
      <c r="Q308" s="352">
        <v>3176.16</v>
      </c>
      <c r="S308" s="337">
        <v>23</v>
      </c>
      <c r="T308" s="352">
        <v>4600</v>
      </c>
      <c r="V308" s="349"/>
      <c r="W308" s="350"/>
      <c r="X308" s="338"/>
      <c r="Y308" s="338"/>
      <c r="Z308" s="338"/>
      <c r="AA308" s="316"/>
      <c r="AB308" s="317"/>
      <c r="AC308" s="317"/>
      <c r="AD308" s="317"/>
      <c r="AE308" s="317"/>
      <c r="AF308" s="317"/>
      <c r="AG308" s="317"/>
      <c r="AH308" s="317"/>
      <c r="AI308" s="317"/>
      <c r="AJ308" s="317"/>
      <c r="AK308" s="317"/>
      <c r="AL308" s="317"/>
      <c r="AM308" s="317"/>
    </row>
    <row r="309" spans="1:39" s="314" customFormat="1" ht="12">
      <c r="A309" s="355" t="s">
        <v>908</v>
      </c>
      <c r="B309" s="355" t="s">
        <v>951</v>
      </c>
      <c r="C309" s="355"/>
      <c r="D309" s="355" t="s">
        <v>376</v>
      </c>
      <c r="E309" s="386"/>
      <c r="F309" s="383"/>
      <c r="G309" s="384"/>
      <c r="I309" s="337"/>
      <c r="J309" s="340"/>
      <c r="K309" s="341"/>
      <c r="M309" s="337">
        <v>34</v>
      </c>
      <c r="N309" s="353">
        <v>10429</v>
      </c>
      <c r="P309" s="337">
        <v>39</v>
      </c>
      <c r="Q309" s="352">
        <v>9216</v>
      </c>
      <c r="S309" s="337">
        <v>48</v>
      </c>
      <c r="T309" s="352">
        <v>9600</v>
      </c>
      <c r="V309" s="349"/>
      <c r="W309" s="350"/>
      <c r="X309" s="338"/>
      <c r="Y309" s="338"/>
      <c r="Z309" s="338"/>
      <c r="AA309" s="316"/>
      <c r="AB309" s="317"/>
      <c r="AC309" s="317"/>
      <c r="AD309" s="317"/>
      <c r="AE309" s="317"/>
      <c r="AF309" s="317"/>
      <c r="AG309" s="317"/>
      <c r="AH309" s="317"/>
      <c r="AI309" s="317"/>
      <c r="AJ309" s="317"/>
      <c r="AK309" s="317"/>
      <c r="AL309" s="317"/>
      <c r="AM309" s="317"/>
    </row>
    <row r="310" spans="1:39" s="314" customFormat="1" ht="12">
      <c r="A310" s="355" t="s">
        <v>908</v>
      </c>
      <c r="B310" s="355" t="s">
        <v>422</v>
      </c>
      <c r="C310" s="355"/>
      <c r="D310" s="355" t="s">
        <v>212</v>
      </c>
      <c r="E310" s="386"/>
      <c r="F310" s="383"/>
      <c r="G310" s="384"/>
      <c r="I310" s="337"/>
      <c r="J310" s="340"/>
      <c r="K310" s="341"/>
      <c r="M310" s="337">
        <v>7</v>
      </c>
      <c r="N310" s="353">
        <v>2800</v>
      </c>
      <c r="P310" s="337">
        <v>5</v>
      </c>
      <c r="Q310" s="352">
        <v>1000</v>
      </c>
      <c r="S310" s="337">
        <v>7</v>
      </c>
      <c r="T310" s="352">
        <v>1400</v>
      </c>
      <c r="V310" s="349"/>
      <c r="W310" s="350"/>
      <c r="X310" s="338"/>
      <c r="Y310" s="338"/>
      <c r="Z310" s="338"/>
      <c r="AA310" s="316"/>
      <c r="AB310" s="317"/>
      <c r="AC310" s="317"/>
      <c r="AD310" s="317"/>
      <c r="AE310" s="317"/>
      <c r="AF310" s="317"/>
      <c r="AG310" s="317"/>
      <c r="AH310" s="317"/>
      <c r="AI310" s="317"/>
      <c r="AJ310" s="317"/>
      <c r="AK310" s="317"/>
      <c r="AL310" s="317"/>
      <c r="AM310" s="317"/>
    </row>
    <row r="311" spans="1:39" s="314" customFormat="1" ht="12">
      <c r="A311" s="355" t="s">
        <v>908</v>
      </c>
      <c r="B311" s="355" t="s">
        <v>423</v>
      </c>
      <c r="C311" s="355"/>
      <c r="D311" s="355" t="s">
        <v>279</v>
      </c>
      <c r="E311" s="386"/>
      <c r="F311" s="383"/>
      <c r="G311" s="384"/>
      <c r="I311" s="337"/>
      <c r="J311" s="340"/>
      <c r="K311" s="341"/>
      <c r="M311" s="337">
        <v>1</v>
      </c>
      <c r="N311" s="353">
        <v>300</v>
      </c>
      <c r="P311" s="337">
        <v>1</v>
      </c>
      <c r="Q311" s="352">
        <v>300</v>
      </c>
      <c r="S311" s="337">
        <v>3</v>
      </c>
      <c r="T311" s="352">
        <v>572</v>
      </c>
      <c r="V311" s="349"/>
      <c r="W311" s="350"/>
      <c r="X311" s="338"/>
      <c r="Y311" s="338"/>
      <c r="Z311" s="338"/>
      <c r="AA311" s="316"/>
      <c r="AB311" s="317"/>
      <c r="AC311" s="317"/>
      <c r="AD311" s="317"/>
      <c r="AE311" s="317"/>
      <c r="AF311" s="317"/>
      <c r="AG311" s="317"/>
      <c r="AH311" s="317"/>
      <c r="AI311" s="317"/>
      <c r="AJ311" s="317"/>
      <c r="AK311" s="317"/>
      <c r="AL311" s="317"/>
      <c r="AM311" s="317"/>
    </row>
    <row r="312" spans="1:39" s="314" customFormat="1" ht="12">
      <c r="A312" s="355" t="s">
        <v>908</v>
      </c>
      <c r="B312" s="355" t="s">
        <v>428</v>
      </c>
      <c r="C312" s="355"/>
      <c r="D312" s="355" t="s">
        <v>114</v>
      </c>
      <c r="E312" s="386"/>
      <c r="F312" s="383"/>
      <c r="G312" s="384"/>
      <c r="I312" s="337"/>
      <c r="J312" s="340"/>
      <c r="K312" s="341"/>
      <c r="M312" s="337">
        <v>11</v>
      </c>
      <c r="N312" s="353">
        <v>3529</v>
      </c>
      <c r="P312" s="337">
        <v>10</v>
      </c>
      <c r="Q312" s="352">
        <v>2000</v>
      </c>
      <c r="S312" s="337">
        <v>15</v>
      </c>
      <c r="T312" s="352">
        <v>3568.25</v>
      </c>
      <c r="V312" s="349"/>
      <c r="W312" s="350"/>
      <c r="X312" s="338"/>
      <c r="Y312" s="338"/>
      <c r="Z312" s="338"/>
      <c r="AA312" s="316"/>
      <c r="AB312" s="317"/>
      <c r="AC312" s="317"/>
      <c r="AD312" s="317"/>
      <c r="AE312" s="317"/>
      <c r="AF312" s="317"/>
      <c r="AG312" s="317"/>
      <c r="AH312" s="317"/>
      <c r="AI312" s="317"/>
      <c r="AJ312" s="317"/>
      <c r="AK312" s="317"/>
      <c r="AL312" s="317"/>
      <c r="AM312" s="317"/>
    </row>
    <row r="313" spans="1:39" s="314" customFormat="1" ht="12">
      <c r="A313" s="355" t="s">
        <v>908</v>
      </c>
      <c r="B313" s="355" t="s">
        <v>429</v>
      </c>
      <c r="C313" s="355"/>
      <c r="D313" s="355" t="s">
        <v>323</v>
      </c>
      <c r="E313" s="386"/>
      <c r="F313" s="383"/>
      <c r="G313" s="384"/>
      <c r="I313" s="337"/>
      <c r="J313" s="340"/>
      <c r="K313" s="341"/>
      <c r="M313" s="337">
        <v>8</v>
      </c>
      <c r="N313" s="353">
        <v>2500</v>
      </c>
      <c r="P313" s="337">
        <v>7</v>
      </c>
      <c r="Q313" s="352">
        <v>1729</v>
      </c>
      <c r="S313" s="337">
        <v>5</v>
      </c>
      <c r="T313" s="352">
        <v>1000</v>
      </c>
      <c r="V313" s="349"/>
      <c r="W313" s="350"/>
      <c r="X313" s="338"/>
      <c r="Y313" s="338"/>
      <c r="Z313" s="338"/>
      <c r="AA313" s="316"/>
      <c r="AB313" s="317"/>
      <c r="AC313" s="317"/>
      <c r="AD313" s="317"/>
      <c r="AE313" s="317"/>
      <c r="AF313" s="317"/>
      <c r="AG313" s="317"/>
      <c r="AH313" s="317"/>
      <c r="AI313" s="317"/>
      <c r="AJ313" s="317"/>
      <c r="AK313" s="317"/>
      <c r="AL313" s="317"/>
      <c r="AM313" s="317"/>
    </row>
    <row r="314" spans="1:39" s="314" customFormat="1" ht="12">
      <c r="A314" s="355" t="s">
        <v>908</v>
      </c>
      <c r="B314" s="355" t="s">
        <v>431</v>
      </c>
      <c r="C314" s="355"/>
      <c r="D314" s="355" t="s">
        <v>432</v>
      </c>
      <c r="E314" s="386"/>
      <c r="F314" s="383"/>
      <c r="G314" s="384"/>
      <c r="I314" s="337"/>
      <c r="J314" s="340"/>
      <c r="K314" s="341"/>
      <c r="M314" s="337">
        <v>79</v>
      </c>
      <c r="N314" s="353">
        <v>29174</v>
      </c>
      <c r="P314" s="337">
        <v>60</v>
      </c>
      <c r="Q314" s="352">
        <v>12000</v>
      </c>
      <c r="S314" s="337">
        <v>132</v>
      </c>
      <c r="T314" s="352">
        <v>27528</v>
      </c>
      <c r="V314" s="349"/>
      <c r="W314" s="350"/>
      <c r="X314" s="338"/>
      <c r="Y314" s="338"/>
      <c r="Z314" s="338"/>
      <c r="AA314" s="316"/>
      <c r="AB314" s="317"/>
      <c r="AC314" s="317"/>
      <c r="AD314" s="317"/>
      <c r="AE314" s="317"/>
      <c r="AF314" s="317"/>
      <c r="AG314" s="317"/>
      <c r="AH314" s="317"/>
      <c r="AI314" s="317"/>
      <c r="AJ314" s="317"/>
      <c r="AK314" s="317"/>
      <c r="AL314" s="317"/>
      <c r="AM314" s="317"/>
    </row>
    <row r="315" spans="1:39" s="314" customFormat="1" ht="12">
      <c r="A315" s="355" t="s">
        <v>908</v>
      </c>
      <c r="B315" s="355" t="s">
        <v>433</v>
      </c>
      <c r="C315" s="355"/>
      <c r="D315" s="355" t="s">
        <v>434</v>
      </c>
      <c r="E315" s="386"/>
      <c r="F315" s="383"/>
      <c r="G315" s="384"/>
      <c r="I315" s="337"/>
      <c r="J315" s="340"/>
      <c r="K315" s="341"/>
      <c r="M315" s="337">
        <v>3</v>
      </c>
      <c r="N315" s="353">
        <v>1000</v>
      </c>
      <c r="P315" s="337">
        <v>3</v>
      </c>
      <c r="Q315" s="352">
        <v>600</v>
      </c>
      <c r="S315" s="337">
        <v>4</v>
      </c>
      <c r="T315" s="352">
        <v>800</v>
      </c>
      <c r="V315" s="349"/>
      <c r="W315" s="350"/>
      <c r="X315" s="338"/>
      <c r="Y315" s="338"/>
      <c r="Z315" s="338"/>
      <c r="AA315" s="316"/>
      <c r="AB315" s="317"/>
      <c r="AC315" s="317"/>
      <c r="AD315" s="317"/>
      <c r="AE315" s="317"/>
      <c r="AF315" s="317"/>
      <c r="AG315" s="317"/>
      <c r="AH315" s="317"/>
      <c r="AI315" s="317"/>
      <c r="AJ315" s="317"/>
      <c r="AK315" s="317"/>
      <c r="AL315" s="317"/>
      <c r="AM315" s="317"/>
    </row>
    <row r="316" spans="1:39" s="314" customFormat="1" ht="12">
      <c r="A316" s="355" t="s">
        <v>908</v>
      </c>
      <c r="B316" s="355" t="s">
        <v>436</v>
      </c>
      <c r="C316" s="355"/>
      <c r="D316" s="355" t="s">
        <v>165</v>
      </c>
      <c r="E316" s="386"/>
      <c r="F316" s="383"/>
      <c r="G316" s="384"/>
      <c r="I316" s="337"/>
      <c r="J316" s="340"/>
      <c r="K316" s="341"/>
      <c r="M316" s="337">
        <v>76</v>
      </c>
      <c r="N316" s="353">
        <v>27255.62</v>
      </c>
      <c r="P316" s="337">
        <v>94</v>
      </c>
      <c r="Q316" s="352">
        <v>22826</v>
      </c>
      <c r="S316" s="337">
        <v>91</v>
      </c>
      <c r="T316" s="352">
        <v>19886</v>
      </c>
      <c r="V316" s="349"/>
      <c r="W316" s="350"/>
      <c r="X316" s="338"/>
      <c r="Y316" s="338"/>
      <c r="Z316" s="338"/>
      <c r="AA316" s="316"/>
      <c r="AB316" s="317"/>
      <c r="AC316" s="317"/>
      <c r="AD316" s="317"/>
      <c r="AE316" s="317"/>
      <c r="AF316" s="317"/>
      <c r="AG316" s="317"/>
      <c r="AH316" s="317"/>
      <c r="AI316" s="317"/>
      <c r="AJ316" s="317"/>
      <c r="AK316" s="317"/>
      <c r="AL316" s="317"/>
      <c r="AM316" s="317"/>
    </row>
    <row r="317" spans="1:39" s="314" customFormat="1" ht="12">
      <c r="A317" s="355" t="s">
        <v>908</v>
      </c>
      <c r="B317" s="355" t="s">
        <v>437</v>
      </c>
      <c r="C317" s="355"/>
      <c r="D317" s="355" t="s">
        <v>438</v>
      </c>
      <c r="E317" s="386"/>
      <c r="F317" s="383"/>
      <c r="G317" s="384"/>
      <c r="I317" s="337"/>
      <c r="J317" s="340"/>
      <c r="K317" s="341"/>
      <c r="M317" s="337">
        <v>128</v>
      </c>
      <c r="N317" s="353">
        <v>40516</v>
      </c>
      <c r="P317" s="337">
        <v>136</v>
      </c>
      <c r="Q317" s="352">
        <v>28281.279999999999</v>
      </c>
      <c r="S317" s="337">
        <v>161</v>
      </c>
      <c r="T317" s="352">
        <v>33486</v>
      </c>
      <c r="V317" s="349"/>
      <c r="W317" s="350"/>
      <c r="X317" s="338"/>
      <c r="Y317" s="338"/>
      <c r="Z317" s="338"/>
      <c r="AA317" s="316"/>
      <c r="AB317" s="317"/>
      <c r="AC317" s="317"/>
      <c r="AD317" s="317"/>
      <c r="AE317" s="317"/>
      <c r="AF317" s="317"/>
      <c r="AG317" s="317"/>
      <c r="AH317" s="317"/>
      <c r="AI317" s="317"/>
      <c r="AJ317" s="317"/>
      <c r="AK317" s="317"/>
      <c r="AL317" s="317"/>
      <c r="AM317" s="317"/>
    </row>
    <row r="318" spans="1:39" s="314" customFormat="1" ht="12">
      <c r="A318" s="355" t="s">
        <v>908</v>
      </c>
      <c r="B318" s="355" t="s">
        <v>441</v>
      </c>
      <c r="C318" s="355"/>
      <c r="D318" s="355" t="s">
        <v>117</v>
      </c>
      <c r="E318" s="386"/>
      <c r="F318" s="383"/>
      <c r="G318" s="384"/>
      <c r="I318" s="337"/>
      <c r="J318" s="340"/>
      <c r="K318" s="341"/>
      <c r="M318" s="337">
        <v>5</v>
      </c>
      <c r="N318" s="353">
        <v>2320</v>
      </c>
      <c r="P318" s="337">
        <v>6</v>
      </c>
      <c r="Q318" s="352">
        <v>2210</v>
      </c>
      <c r="S318" s="337">
        <v>1</v>
      </c>
      <c r="T318" s="352">
        <v>200</v>
      </c>
      <c r="V318" s="349"/>
      <c r="W318" s="350"/>
      <c r="X318" s="338"/>
      <c r="Y318" s="338"/>
      <c r="Z318" s="338"/>
      <c r="AA318" s="316"/>
      <c r="AB318" s="317"/>
      <c r="AC318" s="317"/>
      <c r="AD318" s="317"/>
      <c r="AE318" s="317"/>
      <c r="AF318" s="317"/>
      <c r="AG318" s="317"/>
      <c r="AH318" s="317"/>
      <c r="AI318" s="317"/>
      <c r="AJ318" s="317"/>
      <c r="AK318" s="317"/>
      <c r="AL318" s="317"/>
      <c r="AM318" s="317"/>
    </row>
    <row r="319" spans="1:39" s="314" customFormat="1" ht="12">
      <c r="A319" s="355" t="s">
        <v>908</v>
      </c>
      <c r="B319" s="355" t="s">
        <v>444</v>
      </c>
      <c r="C319" s="355"/>
      <c r="D319" s="355" t="s">
        <v>445</v>
      </c>
      <c r="E319" s="386"/>
      <c r="F319" s="383"/>
      <c r="G319" s="384"/>
      <c r="I319" s="337"/>
      <c r="J319" s="340"/>
      <c r="K319" s="341"/>
      <c r="M319" s="337">
        <v>2</v>
      </c>
      <c r="N319" s="353">
        <v>600</v>
      </c>
      <c r="P319" s="337">
        <v>2</v>
      </c>
      <c r="Q319" s="352">
        <v>400</v>
      </c>
      <c r="S319" s="337">
        <v>1</v>
      </c>
      <c r="T319" s="352">
        <v>200</v>
      </c>
      <c r="V319" s="349"/>
      <c r="W319" s="350"/>
      <c r="X319" s="338"/>
      <c r="Y319" s="338"/>
      <c r="Z319" s="338"/>
      <c r="AA319" s="316"/>
      <c r="AB319" s="317"/>
      <c r="AC319" s="317"/>
      <c r="AD319" s="317"/>
      <c r="AE319" s="317"/>
      <c r="AF319" s="317"/>
      <c r="AG319" s="317"/>
      <c r="AH319" s="317"/>
      <c r="AI319" s="317"/>
      <c r="AJ319" s="317"/>
      <c r="AK319" s="317"/>
      <c r="AL319" s="317"/>
      <c r="AM319" s="317"/>
    </row>
    <row r="320" spans="1:39" s="314" customFormat="1" ht="12">
      <c r="A320" s="355" t="s">
        <v>908</v>
      </c>
      <c r="B320" s="355" t="s">
        <v>446</v>
      </c>
      <c r="C320" s="355"/>
      <c r="D320" s="355" t="s">
        <v>191</v>
      </c>
      <c r="E320" s="386"/>
      <c r="F320" s="383"/>
      <c r="G320" s="384"/>
      <c r="I320" s="337"/>
      <c r="J320" s="340"/>
      <c r="K320" s="341"/>
      <c r="M320" s="337">
        <v>82</v>
      </c>
      <c r="N320" s="353">
        <v>25158</v>
      </c>
      <c r="P320" s="337">
        <v>89</v>
      </c>
      <c r="Q320" s="352">
        <v>17856.72</v>
      </c>
      <c r="S320" s="337">
        <v>98</v>
      </c>
      <c r="T320" s="352">
        <v>19881</v>
      </c>
      <c r="V320" s="349"/>
      <c r="W320" s="350"/>
      <c r="X320" s="338"/>
      <c r="Y320" s="338"/>
      <c r="Z320" s="338"/>
      <c r="AA320" s="316"/>
      <c r="AB320" s="317"/>
      <c r="AC320" s="317"/>
      <c r="AD320" s="317"/>
      <c r="AE320" s="317"/>
      <c r="AF320" s="317"/>
      <c r="AG320" s="317"/>
      <c r="AH320" s="317"/>
      <c r="AI320" s="317"/>
      <c r="AJ320" s="317"/>
      <c r="AK320" s="317"/>
      <c r="AL320" s="317"/>
      <c r="AM320" s="317"/>
    </row>
    <row r="321" spans="1:39" s="314" customFormat="1" ht="12">
      <c r="A321" s="355" t="s">
        <v>908</v>
      </c>
      <c r="B321" s="355" t="s">
        <v>447</v>
      </c>
      <c r="C321" s="355"/>
      <c r="D321" s="355" t="s">
        <v>54</v>
      </c>
      <c r="E321" s="386"/>
      <c r="F321" s="383"/>
      <c r="G321" s="384"/>
      <c r="I321" s="337"/>
      <c r="J321" s="340"/>
      <c r="K321" s="341"/>
      <c r="M321" s="337">
        <v>5</v>
      </c>
      <c r="N321" s="353">
        <v>1500</v>
      </c>
      <c r="P321" s="337">
        <v>5</v>
      </c>
      <c r="Q321" s="352">
        <v>1000</v>
      </c>
      <c r="S321" s="337"/>
      <c r="T321" s="352"/>
      <c r="V321" s="349"/>
      <c r="W321" s="350"/>
      <c r="X321" s="338"/>
      <c r="Y321" s="338"/>
      <c r="Z321" s="338"/>
      <c r="AA321" s="316"/>
      <c r="AB321" s="317"/>
      <c r="AC321" s="317"/>
      <c r="AD321" s="317"/>
      <c r="AE321" s="317"/>
      <c r="AF321" s="317"/>
      <c r="AG321" s="317"/>
      <c r="AH321" s="317"/>
      <c r="AI321" s="317"/>
      <c r="AJ321" s="317"/>
      <c r="AK321" s="317"/>
      <c r="AL321" s="317"/>
      <c r="AM321" s="317"/>
    </row>
    <row r="322" spans="1:39" s="314" customFormat="1" ht="12">
      <c r="A322" s="355" t="s">
        <v>908</v>
      </c>
      <c r="B322" s="355" t="s">
        <v>449</v>
      </c>
      <c r="C322" s="355"/>
      <c r="D322" s="355" t="s">
        <v>450</v>
      </c>
      <c r="E322" s="386"/>
      <c r="F322" s="383"/>
      <c r="G322" s="384"/>
      <c r="I322" s="337"/>
      <c r="J322" s="340"/>
      <c r="K322" s="341"/>
      <c r="M322" s="337">
        <v>14</v>
      </c>
      <c r="N322" s="353">
        <v>4658</v>
      </c>
      <c r="P322" s="337">
        <v>10</v>
      </c>
      <c r="Q322" s="352">
        <v>2000</v>
      </c>
      <c r="S322" s="337">
        <v>15</v>
      </c>
      <c r="T322" s="352">
        <v>3304.37</v>
      </c>
      <c r="V322" s="349"/>
      <c r="W322" s="350"/>
      <c r="X322" s="338"/>
      <c r="Y322" s="338"/>
      <c r="Z322" s="338"/>
      <c r="AA322" s="316"/>
      <c r="AB322" s="317"/>
      <c r="AC322" s="317"/>
      <c r="AD322" s="317"/>
      <c r="AE322" s="317"/>
      <c r="AF322" s="317"/>
      <c r="AG322" s="317"/>
      <c r="AH322" s="317"/>
      <c r="AI322" s="317"/>
      <c r="AJ322" s="317"/>
      <c r="AK322" s="317"/>
      <c r="AL322" s="317"/>
      <c r="AM322" s="317"/>
    </row>
    <row r="323" spans="1:39" s="314" customFormat="1" ht="12">
      <c r="A323" s="355" t="s">
        <v>908</v>
      </c>
      <c r="B323" s="355" t="s">
        <v>453</v>
      </c>
      <c r="C323" s="355"/>
      <c r="D323" s="355" t="s">
        <v>91</v>
      </c>
      <c r="E323" s="386"/>
      <c r="F323" s="383"/>
      <c r="G323" s="384"/>
      <c r="I323" s="337"/>
      <c r="J323" s="340"/>
      <c r="K323" s="341"/>
      <c r="M323" s="337">
        <v>147</v>
      </c>
      <c r="N323" s="353">
        <v>51706.8</v>
      </c>
      <c r="P323" s="337">
        <v>145</v>
      </c>
      <c r="Q323" s="352">
        <v>36810</v>
      </c>
      <c r="S323" s="337">
        <v>185</v>
      </c>
      <c r="T323" s="352">
        <v>41894</v>
      </c>
      <c r="V323" s="349"/>
      <c r="W323" s="350"/>
      <c r="X323" s="338"/>
      <c r="Y323" s="338"/>
      <c r="Z323" s="338"/>
      <c r="AA323" s="316"/>
      <c r="AB323" s="317"/>
      <c r="AC323" s="317"/>
      <c r="AD323" s="317"/>
      <c r="AE323" s="317"/>
      <c r="AF323" s="317"/>
      <c r="AG323" s="317"/>
      <c r="AH323" s="317"/>
      <c r="AI323" s="317"/>
      <c r="AJ323" s="317"/>
      <c r="AK323" s="317"/>
      <c r="AL323" s="317"/>
      <c r="AM323" s="317"/>
    </row>
    <row r="324" spans="1:39" s="314" customFormat="1" ht="12">
      <c r="A324" s="355" t="s">
        <v>908</v>
      </c>
      <c r="B324" s="355" t="s">
        <v>455</v>
      </c>
      <c r="C324" s="355"/>
      <c r="D324" s="355" t="s">
        <v>280</v>
      </c>
      <c r="E324" s="386"/>
      <c r="F324" s="383"/>
      <c r="G324" s="384"/>
      <c r="I324" s="337"/>
      <c r="J324" s="340"/>
      <c r="K324" s="341"/>
      <c r="M324" s="337">
        <v>9</v>
      </c>
      <c r="N324" s="353">
        <v>2800</v>
      </c>
      <c r="P324" s="337">
        <v>7</v>
      </c>
      <c r="Q324" s="352">
        <v>1400</v>
      </c>
      <c r="S324" s="337">
        <v>12</v>
      </c>
      <c r="T324" s="352">
        <v>2400</v>
      </c>
      <c r="V324" s="349"/>
      <c r="W324" s="350"/>
      <c r="X324" s="338"/>
      <c r="Y324" s="338"/>
      <c r="Z324" s="338"/>
      <c r="AA324" s="316"/>
      <c r="AB324" s="317"/>
      <c r="AC324" s="317"/>
      <c r="AD324" s="317"/>
      <c r="AE324" s="317"/>
      <c r="AF324" s="317"/>
      <c r="AG324" s="317"/>
      <c r="AH324" s="317"/>
      <c r="AI324" s="317"/>
      <c r="AJ324" s="317"/>
      <c r="AK324" s="317"/>
      <c r="AL324" s="317"/>
      <c r="AM324" s="317"/>
    </row>
    <row r="325" spans="1:39" s="314" customFormat="1" ht="12">
      <c r="A325" s="355" t="s">
        <v>908</v>
      </c>
      <c r="B325" s="355" t="s">
        <v>456</v>
      </c>
      <c r="C325" s="355"/>
      <c r="D325" s="355" t="s">
        <v>274</v>
      </c>
      <c r="E325" s="386"/>
      <c r="F325" s="383"/>
      <c r="G325" s="384"/>
      <c r="I325" s="337"/>
      <c r="J325" s="340"/>
      <c r="K325" s="341"/>
      <c r="M325" s="337">
        <v>3</v>
      </c>
      <c r="N325" s="353">
        <v>900</v>
      </c>
      <c r="P325" s="337">
        <v>4</v>
      </c>
      <c r="Q325" s="352">
        <v>800</v>
      </c>
      <c r="S325" s="337">
        <v>3</v>
      </c>
      <c r="T325" s="352">
        <v>600</v>
      </c>
      <c r="V325" s="349"/>
      <c r="W325" s="350"/>
      <c r="X325" s="338"/>
      <c r="Y325" s="338"/>
      <c r="Z325" s="338"/>
      <c r="AA325" s="316"/>
      <c r="AB325" s="317"/>
      <c r="AC325" s="317"/>
      <c r="AD325" s="317"/>
      <c r="AE325" s="317"/>
      <c r="AF325" s="317"/>
      <c r="AG325" s="317"/>
      <c r="AH325" s="317"/>
      <c r="AI325" s="317"/>
      <c r="AJ325" s="317"/>
      <c r="AK325" s="317"/>
      <c r="AL325" s="317"/>
      <c r="AM325" s="317"/>
    </row>
    <row r="326" spans="1:39" s="314" customFormat="1" ht="12">
      <c r="A326" s="355" t="s">
        <v>908</v>
      </c>
      <c r="B326" s="355" t="s">
        <v>457</v>
      </c>
      <c r="C326" s="355"/>
      <c r="D326" s="355" t="s">
        <v>458</v>
      </c>
      <c r="E326" s="386"/>
      <c r="F326" s="383"/>
      <c r="G326" s="384"/>
      <c r="I326" s="337"/>
      <c r="J326" s="340"/>
      <c r="K326" s="341"/>
      <c r="M326" s="337">
        <v>1</v>
      </c>
      <c r="N326" s="353">
        <v>300</v>
      </c>
      <c r="P326" s="337">
        <v>3</v>
      </c>
      <c r="Q326" s="352">
        <v>700</v>
      </c>
      <c r="S326" s="337">
        <v>2</v>
      </c>
      <c r="T326" s="352">
        <v>400</v>
      </c>
      <c r="V326" s="349"/>
      <c r="W326" s="350"/>
      <c r="X326" s="338"/>
      <c r="Y326" s="338"/>
      <c r="Z326" s="338"/>
      <c r="AA326" s="316"/>
      <c r="AB326" s="317"/>
      <c r="AC326" s="317"/>
      <c r="AD326" s="317"/>
      <c r="AE326" s="317"/>
      <c r="AF326" s="317"/>
      <c r="AG326" s="317"/>
      <c r="AH326" s="317"/>
      <c r="AI326" s="317"/>
      <c r="AJ326" s="317"/>
      <c r="AK326" s="317"/>
      <c r="AL326" s="317"/>
      <c r="AM326" s="317"/>
    </row>
    <row r="327" spans="1:39" s="314" customFormat="1" ht="12">
      <c r="A327" s="355" t="s">
        <v>908</v>
      </c>
      <c r="B327" s="355" t="s">
        <v>459</v>
      </c>
      <c r="C327" s="355"/>
      <c r="D327" s="355" t="s">
        <v>124</v>
      </c>
      <c r="E327" s="386"/>
      <c r="F327" s="383"/>
      <c r="G327" s="384"/>
      <c r="I327" s="337"/>
      <c r="J327" s="340"/>
      <c r="K327" s="341"/>
      <c r="M327" s="337">
        <v>30</v>
      </c>
      <c r="N327" s="353">
        <v>10687</v>
      </c>
      <c r="P327" s="337">
        <v>28</v>
      </c>
      <c r="Q327" s="352">
        <v>5686.76</v>
      </c>
      <c r="S327" s="337">
        <v>34</v>
      </c>
      <c r="T327" s="352">
        <v>6800</v>
      </c>
      <c r="V327" s="349"/>
      <c r="W327" s="350"/>
      <c r="X327" s="338"/>
      <c r="Y327" s="338"/>
      <c r="Z327" s="338"/>
      <c r="AA327" s="316"/>
      <c r="AB327" s="317"/>
      <c r="AC327" s="317"/>
      <c r="AD327" s="317"/>
      <c r="AE327" s="317"/>
      <c r="AF327" s="317"/>
      <c r="AG327" s="317"/>
      <c r="AH327" s="317"/>
      <c r="AI327" s="317"/>
      <c r="AJ327" s="317"/>
      <c r="AK327" s="317"/>
      <c r="AL327" s="317"/>
      <c r="AM327" s="317"/>
    </row>
    <row r="328" spans="1:39" s="314" customFormat="1" ht="12">
      <c r="A328" s="355" t="s">
        <v>908</v>
      </c>
      <c r="B328" s="355" t="s">
        <v>952</v>
      </c>
      <c r="C328" s="355"/>
      <c r="D328" s="355" t="s">
        <v>184</v>
      </c>
      <c r="E328" s="386"/>
      <c r="F328" s="383"/>
      <c r="G328" s="384"/>
      <c r="I328" s="337"/>
      <c r="J328" s="340"/>
      <c r="K328" s="341"/>
      <c r="M328" s="337">
        <v>1</v>
      </c>
      <c r="N328" s="353">
        <v>300</v>
      </c>
      <c r="P328" s="337">
        <v>2</v>
      </c>
      <c r="Q328" s="352">
        <v>400</v>
      </c>
      <c r="S328" s="337">
        <v>3</v>
      </c>
      <c r="T328" s="352">
        <v>600</v>
      </c>
      <c r="V328" s="349"/>
      <c r="W328" s="350"/>
      <c r="X328" s="338"/>
      <c r="Y328" s="338"/>
      <c r="Z328" s="338"/>
      <c r="AA328" s="316"/>
      <c r="AB328" s="317"/>
      <c r="AC328" s="317"/>
      <c r="AD328" s="317"/>
      <c r="AE328" s="317"/>
      <c r="AF328" s="317"/>
      <c r="AG328" s="317"/>
      <c r="AH328" s="317"/>
      <c r="AI328" s="317"/>
      <c r="AJ328" s="317"/>
      <c r="AK328" s="317"/>
      <c r="AL328" s="317"/>
      <c r="AM328" s="317"/>
    </row>
    <row r="329" spans="1:39" s="314" customFormat="1" ht="12">
      <c r="A329" s="355" t="s">
        <v>908</v>
      </c>
      <c r="B329" s="355" t="s">
        <v>953</v>
      </c>
      <c r="C329" s="355"/>
      <c r="D329" s="355" t="s">
        <v>462</v>
      </c>
      <c r="E329" s="386"/>
      <c r="F329" s="383"/>
      <c r="G329" s="384"/>
      <c r="I329" s="337"/>
      <c r="J329" s="340"/>
      <c r="K329" s="341"/>
      <c r="M329" s="337">
        <v>12</v>
      </c>
      <c r="N329" s="353">
        <v>3927.95</v>
      </c>
      <c r="P329" s="337">
        <v>14</v>
      </c>
      <c r="Q329" s="352">
        <v>3729</v>
      </c>
      <c r="S329" s="337">
        <v>9</v>
      </c>
      <c r="T329" s="352">
        <v>1800</v>
      </c>
      <c r="V329" s="349"/>
      <c r="W329" s="350"/>
      <c r="X329" s="338"/>
      <c r="Y329" s="338"/>
      <c r="Z329" s="338"/>
      <c r="AA329" s="316"/>
      <c r="AB329" s="317"/>
      <c r="AC329" s="317"/>
      <c r="AD329" s="317"/>
      <c r="AE329" s="317"/>
      <c r="AF329" s="317"/>
      <c r="AG329" s="317"/>
      <c r="AH329" s="317"/>
      <c r="AI329" s="317"/>
      <c r="AJ329" s="317"/>
      <c r="AK329" s="317"/>
      <c r="AL329" s="317"/>
      <c r="AM329" s="317"/>
    </row>
    <row r="330" spans="1:39" s="314" customFormat="1" ht="12">
      <c r="A330" s="355" t="s">
        <v>908</v>
      </c>
      <c r="B330" s="355" t="s">
        <v>652</v>
      </c>
      <c r="C330" s="355"/>
      <c r="D330" s="355" t="s">
        <v>462</v>
      </c>
      <c r="E330" s="386"/>
      <c r="F330" s="383"/>
      <c r="G330" s="384"/>
      <c r="I330" s="337"/>
      <c r="J330" s="340"/>
      <c r="K330" s="341"/>
      <c r="M330" s="337">
        <v>2</v>
      </c>
      <c r="N330" s="353">
        <v>600</v>
      </c>
      <c r="P330" s="337">
        <v>1</v>
      </c>
      <c r="Q330" s="352">
        <v>200</v>
      </c>
      <c r="S330" s="337"/>
      <c r="T330" s="352"/>
      <c r="V330" s="349"/>
      <c r="W330" s="350"/>
      <c r="X330" s="338"/>
      <c r="Y330" s="338"/>
      <c r="Z330" s="338"/>
      <c r="AA330" s="316"/>
      <c r="AB330" s="317"/>
      <c r="AC330" s="317"/>
      <c r="AD330" s="317"/>
      <c r="AE330" s="317"/>
      <c r="AF330" s="317"/>
      <c r="AG330" s="317"/>
      <c r="AH330" s="317"/>
      <c r="AI330" s="317"/>
      <c r="AJ330" s="317"/>
      <c r="AK330" s="317"/>
      <c r="AL330" s="317"/>
      <c r="AM330" s="317"/>
    </row>
    <row r="331" spans="1:39" s="314" customFormat="1" ht="12">
      <c r="A331" s="355" t="s">
        <v>908</v>
      </c>
      <c r="B331" s="355" t="s">
        <v>463</v>
      </c>
      <c r="C331" s="355"/>
      <c r="D331" s="355" t="s">
        <v>135</v>
      </c>
      <c r="E331" s="386"/>
      <c r="F331" s="383"/>
      <c r="G331" s="384"/>
      <c r="I331" s="337"/>
      <c r="J331" s="340"/>
      <c r="K331" s="341"/>
      <c r="M331" s="337"/>
      <c r="N331" s="353"/>
      <c r="P331" s="337">
        <v>1</v>
      </c>
      <c r="Q331" s="352">
        <v>200</v>
      </c>
      <c r="S331" s="337">
        <v>1</v>
      </c>
      <c r="T331" s="352">
        <v>200</v>
      </c>
      <c r="V331" s="349"/>
      <c r="W331" s="350"/>
      <c r="X331" s="338"/>
      <c r="Y331" s="338"/>
      <c r="Z331" s="338"/>
      <c r="AA331" s="316"/>
      <c r="AB331" s="317"/>
      <c r="AC331" s="317"/>
      <c r="AD331" s="317"/>
      <c r="AE331" s="317"/>
      <c r="AF331" s="317"/>
      <c r="AG331" s="317"/>
      <c r="AH331" s="317"/>
      <c r="AI331" s="317"/>
      <c r="AJ331" s="317"/>
      <c r="AK331" s="317"/>
      <c r="AL331" s="317"/>
      <c r="AM331" s="317"/>
    </row>
    <row r="332" spans="1:39" s="314" customFormat="1" ht="12">
      <c r="A332" s="355" t="s">
        <v>908</v>
      </c>
      <c r="B332" s="355" t="s">
        <v>954</v>
      </c>
      <c r="C332" s="355"/>
      <c r="D332" s="355" t="s">
        <v>432</v>
      </c>
      <c r="E332" s="386"/>
      <c r="F332" s="383"/>
      <c r="G332" s="384"/>
      <c r="I332" s="337"/>
      <c r="J332" s="340"/>
      <c r="K332" s="341"/>
      <c r="M332" s="337"/>
      <c r="N332" s="353"/>
      <c r="P332" s="337"/>
      <c r="Q332" s="352"/>
      <c r="S332" s="337">
        <v>1</v>
      </c>
      <c r="T332" s="352">
        <v>200</v>
      </c>
      <c r="V332" s="349"/>
      <c r="W332" s="350"/>
      <c r="X332" s="338"/>
      <c r="Y332" s="338"/>
      <c r="Z332" s="338"/>
      <c r="AA332" s="316"/>
      <c r="AB332" s="317"/>
      <c r="AC332" s="317"/>
      <c r="AD332" s="317"/>
      <c r="AE332" s="317"/>
      <c r="AF332" s="317"/>
      <c r="AG332" s="317"/>
      <c r="AH332" s="317"/>
      <c r="AI332" s="317"/>
      <c r="AJ332" s="317"/>
      <c r="AK332" s="317"/>
      <c r="AL332" s="317"/>
      <c r="AM332" s="317"/>
    </row>
    <row r="333" spans="1:39" s="314" customFormat="1" ht="12">
      <c r="A333" s="355" t="s">
        <v>908</v>
      </c>
      <c r="B333" s="355" t="s">
        <v>466</v>
      </c>
      <c r="C333" s="355"/>
      <c r="D333" s="355" t="s">
        <v>59</v>
      </c>
      <c r="E333" s="386"/>
      <c r="F333" s="383"/>
      <c r="G333" s="384"/>
      <c r="I333" s="337"/>
      <c r="J333" s="340"/>
      <c r="K333" s="341"/>
      <c r="M333" s="337">
        <v>3</v>
      </c>
      <c r="N333" s="353">
        <v>900</v>
      </c>
      <c r="P333" s="337">
        <v>5</v>
      </c>
      <c r="Q333" s="352">
        <v>1100</v>
      </c>
      <c r="S333" s="337">
        <v>3</v>
      </c>
      <c r="T333" s="352">
        <v>600</v>
      </c>
      <c r="V333" s="349"/>
      <c r="W333" s="350"/>
      <c r="X333" s="338"/>
      <c r="Y333" s="338"/>
      <c r="Z333" s="338"/>
      <c r="AA333" s="316"/>
      <c r="AB333" s="317"/>
      <c r="AC333" s="317"/>
      <c r="AD333" s="317"/>
      <c r="AE333" s="317"/>
      <c r="AF333" s="317"/>
      <c r="AG333" s="317"/>
      <c r="AH333" s="317"/>
      <c r="AI333" s="317"/>
      <c r="AJ333" s="317"/>
      <c r="AK333" s="317"/>
      <c r="AL333" s="317"/>
      <c r="AM333" s="317"/>
    </row>
    <row r="334" spans="1:39" s="314" customFormat="1" ht="12">
      <c r="A334" s="355" t="s">
        <v>908</v>
      </c>
      <c r="B334" s="355" t="s">
        <v>467</v>
      </c>
      <c r="C334" s="355"/>
      <c r="D334" s="355" t="s">
        <v>468</v>
      </c>
      <c r="E334" s="386"/>
      <c r="F334" s="383"/>
      <c r="G334" s="384"/>
      <c r="I334" s="337"/>
      <c r="J334" s="340"/>
      <c r="K334" s="341"/>
      <c r="M334" s="337">
        <v>2</v>
      </c>
      <c r="N334" s="353">
        <v>600</v>
      </c>
      <c r="P334" s="337">
        <v>2</v>
      </c>
      <c r="Q334" s="352">
        <v>400</v>
      </c>
      <c r="S334" s="337"/>
      <c r="T334" s="352"/>
      <c r="V334" s="349"/>
      <c r="W334" s="350"/>
      <c r="X334" s="338"/>
      <c r="Y334" s="338"/>
      <c r="Z334" s="338"/>
      <c r="AA334" s="316"/>
      <c r="AB334" s="317"/>
      <c r="AC334" s="317"/>
      <c r="AD334" s="317"/>
      <c r="AE334" s="317"/>
      <c r="AF334" s="317"/>
      <c r="AG334" s="317"/>
      <c r="AH334" s="317"/>
      <c r="AI334" s="317"/>
      <c r="AJ334" s="317"/>
      <c r="AK334" s="317"/>
      <c r="AL334" s="317"/>
      <c r="AM334" s="317"/>
    </row>
    <row r="335" spans="1:39" s="314" customFormat="1" ht="12">
      <c r="A335" s="355" t="s">
        <v>908</v>
      </c>
      <c r="B335" s="355" t="s">
        <v>469</v>
      </c>
      <c r="C335" s="355"/>
      <c r="D335" s="355" t="s">
        <v>234</v>
      </c>
      <c r="E335" s="386"/>
      <c r="F335" s="383"/>
      <c r="G335" s="384"/>
      <c r="I335" s="337"/>
      <c r="J335" s="340"/>
      <c r="K335" s="341"/>
      <c r="M335" s="337">
        <v>65</v>
      </c>
      <c r="N335" s="353">
        <v>21058</v>
      </c>
      <c r="P335" s="337">
        <v>66</v>
      </c>
      <c r="Q335" s="352">
        <v>14558</v>
      </c>
      <c r="S335" s="337">
        <v>71</v>
      </c>
      <c r="T335" s="352">
        <v>15246</v>
      </c>
      <c r="V335" s="349"/>
      <c r="W335" s="350"/>
      <c r="X335" s="338"/>
      <c r="Y335" s="338"/>
      <c r="Z335" s="338"/>
      <c r="AA335" s="316"/>
      <c r="AB335" s="317"/>
      <c r="AC335" s="317"/>
      <c r="AD335" s="317"/>
      <c r="AE335" s="317"/>
      <c r="AF335" s="317"/>
      <c r="AG335" s="317"/>
      <c r="AH335" s="317"/>
      <c r="AI335" s="317"/>
      <c r="AJ335" s="317"/>
      <c r="AK335" s="317"/>
      <c r="AL335" s="317"/>
      <c r="AM335" s="317"/>
    </row>
    <row r="336" spans="1:39" s="314" customFormat="1" ht="12">
      <c r="A336" s="355" t="s">
        <v>908</v>
      </c>
      <c r="B336" s="355" t="s">
        <v>472</v>
      </c>
      <c r="C336" s="355"/>
      <c r="D336" s="355" t="s">
        <v>70</v>
      </c>
      <c r="E336" s="386"/>
      <c r="F336" s="383"/>
      <c r="G336" s="384"/>
      <c r="I336" s="337"/>
      <c r="J336" s="340"/>
      <c r="K336" s="341"/>
      <c r="M336" s="337">
        <v>1</v>
      </c>
      <c r="N336" s="353">
        <v>300</v>
      </c>
      <c r="P336" s="337">
        <v>1</v>
      </c>
      <c r="Q336" s="352">
        <v>200</v>
      </c>
      <c r="S336" s="337"/>
      <c r="T336" s="352"/>
      <c r="V336" s="349"/>
      <c r="W336" s="350"/>
      <c r="X336" s="338"/>
      <c r="Y336" s="338"/>
      <c r="Z336" s="338"/>
      <c r="AA336" s="316"/>
      <c r="AB336" s="317"/>
      <c r="AC336" s="317"/>
      <c r="AD336" s="317"/>
      <c r="AE336" s="317"/>
      <c r="AF336" s="317"/>
      <c r="AG336" s="317"/>
      <c r="AH336" s="317"/>
      <c r="AI336" s="317"/>
      <c r="AJ336" s="317"/>
      <c r="AK336" s="317"/>
      <c r="AL336" s="317"/>
      <c r="AM336" s="317"/>
    </row>
    <row r="337" spans="1:39" s="314" customFormat="1" ht="12">
      <c r="A337" s="355" t="s">
        <v>908</v>
      </c>
      <c r="B337" s="355" t="s">
        <v>473</v>
      </c>
      <c r="C337" s="355"/>
      <c r="D337" s="355" t="s">
        <v>207</v>
      </c>
      <c r="E337" s="386"/>
      <c r="F337" s="383"/>
      <c r="G337" s="384"/>
      <c r="I337" s="337"/>
      <c r="J337" s="340"/>
      <c r="K337" s="341"/>
      <c r="M337" s="337">
        <v>17</v>
      </c>
      <c r="N337" s="353">
        <v>5100</v>
      </c>
      <c r="P337" s="337">
        <v>20</v>
      </c>
      <c r="Q337" s="352">
        <v>5458</v>
      </c>
      <c r="S337" s="337">
        <v>17</v>
      </c>
      <c r="T337" s="352">
        <v>3400</v>
      </c>
      <c r="V337" s="349"/>
      <c r="W337" s="350"/>
      <c r="X337" s="338"/>
      <c r="Y337" s="338"/>
      <c r="Z337" s="338"/>
      <c r="AA337" s="316"/>
      <c r="AB337" s="317"/>
      <c r="AC337" s="317"/>
      <c r="AD337" s="317"/>
      <c r="AE337" s="317"/>
      <c r="AF337" s="317"/>
      <c r="AG337" s="317"/>
      <c r="AH337" s="317"/>
      <c r="AI337" s="317"/>
      <c r="AJ337" s="317"/>
      <c r="AK337" s="317"/>
      <c r="AL337" s="317"/>
      <c r="AM337" s="317"/>
    </row>
    <row r="338" spans="1:39" s="314" customFormat="1" ht="12">
      <c r="A338" s="355" t="s">
        <v>908</v>
      </c>
      <c r="B338" s="355" t="s">
        <v>474</v>
      </c>
      <c r="C338" s="355"/>
      <c r="D338" s="355" t="s">
        <v>153</v>
      </c>
      <c r="E338" s="386"/>
      <c r="F338" s="383"/>
      <c r="G338" s="384"/>
      <c r="I338" s="337"/>
      <c r="J338" s="340"/>
      <c r="K338" s="341"/>
      <c r="M338" s="337">
        <v>102</v>
      </c>
      <c r="N338" s="353">
        <v>36119.99</v>
      </c>
      <c r="P338" s="337">
        <v>134</v>
      </c>
      <c r="Q338" s="352">
        <v>30773.72</v>
      </c>
      <c r="S338" s="337">
        <v>138</v>
      </c>
      <c r="T338" s="352">
        <v>28820</v>
      </c>
      <c r="V338" s="349"/>
      <c r="W338" s="350"/>
      <c r="X338" s="338"/>
      <c r="Y338" s="338"/>
      <c r="Z338" s="338"/>
      <c r="AA338" s="316"/>
      <c r="AB338" s="317"/>
      <c r="AC338" s="317"/>
      <c r="AD338" s="317"/>
      <c r="AE338" s="317"/>
      <c r="AF338" s="317"/>
      <c r="AG338" s="317"/>
      <c r="AH338" s="317"/>
      <c r="AI338" s="317"/>
      <c r="AJ338" s="317"/>
      <c r="AK338" s="317"/>
      <c r="AL338" s="317"/>
      <c r="AM338" s="317"/>
    </row>
    <row r="339" spans="1:39" s="314" customFormat="1" ht="12">
      <c r="A339" s="355" t="s">
        <v>908</v>
      </c>
      <c r="B339" s="355" t="s">
        <v>476</v>
      </c>
      <c r="C339" s="355"/>
      <c r="D339" s="355" t="s">
        <v>477</v>
      </c>
      <c r="E339" s="386"/>
      <c r="F339" s="383"/>
      <c r="G339" s="384"/>
      <c r="I339" s="337"/>
      <c r="J339" s="340"/>
      <c r="K339" s="341"/>
      <c r="M339" s="337">
        <v>1</v>
      </c>
      <c r="N339" s="353">
        <v>336.69</v>
      </c>
      <c r="P339" s="337"/>
      <c r="Q339" s="352"/>
      <c r="S339" s="337">
        <v>4</v>
      </c>
      <c r="T339" s="352">
        <v>800</v>
      </c>
      <c r="V339" s="349"/>
      <c r="W339" s="350"/>
      <c r="X339" s="338"/>
      <c r="Y339" s="338"/>
      <c r="Z339" s="338"/>
      <c r="AA339" s="316"/>
      <c r="AB339" s="317"/>
      <c r="AC339" s="317"/>
      <c r="AD339" s="317"/>
      <c r="AE339" s="317"/>
      <c r="AF339" s="317"/>
      <c r="AG339" s="317"/>
      <c r="AH339" s="317"/>
      <c r="AI339" s="317"/>
      <c r="AJ339" s="317"/>
      <c r="AK339" s="317"/>
      <c r="AL339" s="317"/>
      <c r="AM339" s="317"/>
    </row>
    <row r="340" spans="1:39" s="314" customFormat="1" ht="12">
      <c r="A340" s="355" t="s">
        <v>908</v>
      </c>
      <c r="B340" s="355" t="s">
        <v>476</v>
      </c>
      <c r="C340" s="355"/>
      <c r="D340" s="355" t="s">
        <v>110</v>
      </c>
      <c r="E340" s="386"/>
      <c r="F340" s="383"/>
      <c r="G340" s="384"/>
      <c r="I340" s="337"/>
      <c r="J340" s="340"/>
      <c r="K340" s="341"/>
      <c r="M340" s="337"/>
      <c r="N340" s="353"/>
      <c r="P340" s="337">
        <v>1</v>
      </c>
      <c r="Q340" s="352">
        <v>200</v>
      </c>
      <c r="S340" s="337">
        <v>1</v>
      </c>
      <c r="T340" s="352">
        <v>200</v>
      </c>
      <c r="V340" s="349"/>
      <c r="W340" s="350"/>
      <c r="X340" s="338"/>
      <c r="Y340" s="338"/>
      <c r="Z340" s="338"/>
      <c r="AA340" s="316"/>
      <c r="AB340" s="317"/>
      <c r="AC340" s="317"/>
      <c r="AD340" s="317"/>
      <c r="AE340" s="317"/>
      <c r="AF340" s="317"/>
      <c r="AG340" s="317"/>
      <c r="AH340" s="317"/>
      <c r="AI340" s="317"/>
      <c r="AJ340" s="317"/>
      <c r="AK340" s="317"/>
      <c r="AL340" s="317"/>
      <c r="AM340" s="317"/>
    </row>
    <row r="341" spans="1:39" s="314" customFormat="1" ht="12">
      <c r="A341" s="355" t="s">
        <v>908</v>
      </c>
      <c r="B341" s="355" t="s">
        <v>479</v>
      </c>
      <c r="C341" s="355"/>
      <c r="D341" s="355" t="s">
        <v>442</v>
      </c>
      <c r="E341" s="386"/>
      <c r="F341" s="383"/>
      <c r="G341" s="384"/>
      <c r="I341" s="337"/>
      <c r="J341" s="340"/>
      <c r="K341" s="341"/>
      <c r="M341" s="337">
        <v>2</v>
      </c>
      <c r="N341" s="353">
        <v>600</v>
      </c>
      <c r="P341" s="337">
        <v>3</v>
      </c>
      <c r="Q341" s="352">
        <v>600</v>
      </c>
      <c r="S341" s="337">
        <v>4</v>
      </c>
      <c r="T341" s="352">
        <v>1081</v>
      </c>
      <c r="V341" s="349"/>
      <c r="W341" s="350"/>
      <c r="X341" s="338"/>
      <c r="Y341" s="338"/>
      <c r="Z341" s="338"/>
      <c r="AA341" s="316"/>
      <c r="AB341" s="317"/>
      <c r="AC341" s="317"/>
      <c r="AD341" s="317"/>
      <c r="AE341" s="317"/>
      <c r="AF341" s="317"/>
      <c r="AG341" s="317"/>
      <c r="AH341" s="317"/>
      <c r="AI341" s="317"/>
      <c r="AJ341" s="317"/>
      <c r="AK341" s="317"/>
      <c r="AL341" s="317"/>
      <c r="AM341" s="317"/>
    </row>
    <row r="342" spans="1:39" s="314" customFormat="1" ht="12">
      <c r="A342" s="355" t="s">
        <v>908</v>
      </c>
      <c r="B342" s="355" t="s">
        <v>480</v>
      </c>
      <c r="C342" s="355"/>
      <c r="D342" s="355" t="s">
        <v>135</v>
      </c>
      <c r="E342" s="386"/>
      <c r="F342" s="383"/>
      <c r="G342" s="384"/>
      <c r="I342" s="337"/>
      <c r="J342" s="340"/>
      <c r="K342" s="341"/>
      <c r="M342" s="337"/>
      <c r="N342" s="353"/>
      <c r="P342" s="337">
        <v>1</v>
      </c>
      <c r="Q342" s="352">
        <v>300</v>
      </c>
      <c r="S342" s="337">
        <v>1</v>
      </c>
      <c r="T342" s="352">
        <v>200</v>
      </c>
      <c r="V342" s="349"/>
      <c r="W342" s="350"/>
      <c r="X342" s="338"/>
      <c r="Y342" s="338"/>
      <c r="Z342" s="338"/>
      <c r="AA342" s="316"/>
      <c r="AB342" s="317"/>
      <c r="AC342" s="317"/>
      <c r="AD342" s="317"/>
      <c r="AE342" s="317"/>
      <c r="AF342" s="317"/>
      <c r="AG342" s="317"/>
      <c r="AH342" s="317"/>
      <c r="AI342" s="317"/>
      <c r="AJ342" s="317"/>
      <c r="AK342" s="317"/>
      <c r="AL342" s="317"/>
      <c r="AM342" s="317"/>
    </row>
    <row r="343" spans="1:39" s="314" customFormat="1" ht="12">
      <c r="A343" s="355" t="s">
        <v>908</v>
      </c>
      <c r="B343" s="355" t="s">
        <v>481</v>
      </c>
      <c r="C343" s="355"/>
      <c r="D343" s="355" t="s">
        <v>54</v>
      </c>
      <c r="E343" s="386"/>
      <c r="F343" s="383"/>
      <c r="G343" s="384"/>
      <c r="I343" s="337"/>
      <c r="J343" s="340"/>
      <c r="K343" s="341"/>
      <c r="M343" s="337">
        <v>1</v>
      </c>
      <c r="N343" s="353">
        <v>300</v>
      </c>
      <c r="P343" s="337">
        <v>2</v>
      </c>
      <c r="Q343" s="352">
        <v>400</v>
      </c>
      <c r="S343" s="337">
        <v>2</v>
      </c>
      <c r="T343" s="352">
        <v>400</v>
      </c>
      <c r="V343" s="349"/>
      <c r="W343" s="350"/>
      <c r="X343" s="338"/>
      <c r="Y343" s="338"/>
      <c r="Z343" s="338"/>
      <c r="AA343" s="316"/>
      <c r="AB343" s="317"/>
      <c r="AC343" s="317"/>
      <c r="AD343" s="317"/>
      <c r="AE343" s="317"/>
      <c r="AF343" s="317"/>
      <c r="AG343" s="317"/>
      <c r="AH343" s="317"/>
      <c r="AI343" s="317"/>
      <c r="AJ343" s="317"/>
      <c r="AK343" s="317"/>
      <c r="AL343" s="317"/>
      <c r="AM343" s="317"/>
    </row>
    <row r="344" spans="1:39" s="314" customFormat="1" ht="12">
      <c r="A344" s="355" t="s">
        <v>908</v>
      </c>
      <c r="B344" s="355" t="s">
        <v>482</v>
      </c>
      <c r="C344" s="355"/>
      <c r="D344" s="355" t="s">
        <v>212</v>
      </c>
      <c r="E344" s="386"/>
      <c r="F344" s="383"/>
      <c r="G344" s="384"/>
      <c r="I344" s="337"/>
      <c r="J344" s="340"/>
      <c r="K344" s="341"/>
      <c r="M344" s="337">
        <v>6</v>
      </c>
      <c r="N344" s="353">
        <v>1900</v>
      </c>
      <c r="P344" s="337">
        <v>5</v>
      </c>
      <c r="Q344" s="352">
        <v>1000</v>
      </c>
      <c r="S344" s="337">
        <v>3</v>
      </c>
      <c r="T344" s="352">
        <v>600</v>
      </c>
      <c r="V344" s="349"/>
      <c r="W344" s="350"/>
      <c r="X344" s="338"/>
      <c r="Y344" s="338"/>
      <c r="Z344" s="338"/>
      <c r="AA344" s="316"/>
      <c r="AB344" s="317"/>
      <c r="AC344" s="317"/>
      <c r="AD344" s="317"/>
      <c r="AE344" s="317"/>
      <c r="AF344" s="317"/>
      <c r="AG344" s="317"/>
      <c r="AH344" s="317"/>
      <c r="AI344" s="317"/>
      <c r="AJ344" s="317"/>
      <c r="AK344" s="317"/>
      <c r="AL344" s="317"/>
      <c r="AM344" s="317"/>
    </row>
    <row r="345" spans="1:39" s="314" customFormat="1" ht="12">
      <c r="A345" s="355" t="s">
        <v>908</v>
      </c>
      <c r="B345" s="355" t="s">
        <v>955</v>
      </c>
      <c r="C345" s="355"/>
      <c r="D345" s="355" t="s">
        <v>98</v>
      </c>
      <c r="E345" s="386"/>
      <c r="F345" s="383"/>
      <c r="G345" s="384"/>
      <c r="I345" s="337"/>
      <c r="J345" s="340"/>
      <c r="K345" s="341"/>
      <c r="M345" s="337">
        <v>36</v>
      </c>
      <c r="N345" s="353">
        <v>12230.37</v>
      </c>
      <c r="P345" s="337">
        <v>36</v>
      </c>
      <c r="Q345" s="352">
        <v>7629</v>
      </c>
      <c r="S345" s="337">
        <v>30</v>
      </c>
      <c r="T345" s="352">
        <v>6281</v>
      </c>
      <c r="V345" s="349"/>
      <c r="W345" s="350"/>
      <c r="X345" s="338"/>
      <c r="Y345" s="338"/>
      <c r="Z345" s="338"/>
      <c r="AA345" s="316"/>
      <c r="AB345" s="317"/>
      <c r="AC345" s="317"/>
      <c r="AD345" s="317"/>
      <c r="AE345" s="317"/>
      <c r="AF345" s="317"/>
      <c r="AG345" s="317"/>
      <c r="AH345" s="317"/>
      <c r="AI345" s="317"/>
      <c r="AJ345" s="317"/>
      <c r="AK345" s="317"/>
      <c r="AL345" s="317"/>
      <c r="AM345" s="317"/>
    </row>
    <row r="346" spans="1:39" s="314" customFormat="1" ht="12">
      <c r="A346" s="355" t="s">
        <v>908</v>
      </c>
      <c r="B346" s="355" t="s">
        <v>486</v>
      </c>
      <c r="C346" s="355"/>
      <c r="D346" s="355" t="s">
        <v>445</v>
      </c>
      <c r="E346" s="386"/>
      <c r="F346" s="383"/>
      <c r="G346" s="384"/>
      <c r="I346" s="337"/>
      <c r="J346" s="340"/>
      <c r="K346" s="341"/>
      <c r="M346" s="337"/>
      <c r="N346" s="353"/>
      <c r="P346" s="337"/>
      <c r="Q346" s="352"/>
      <c r="S346" s="337">
        <v>1</v>
      </c>
      <c r="T346" s="352">
        <v>200</v>
      </c>
      <c r="V346" s="349"/>
      <c r="W346" s="350"/>
      <c r="X346" s="338"/>
      <c r="Y346" s="338"/>
      <c r="Z346" s="338"/>
      <c r="AA346" s="316"/>
      <c r="AB346" s="317"/>
      <c r="AC346" s="317"/>
      <c r="AD346" s="317"/>
      <c r="AE346" s="317"/>
      <c r="AF346" s="317"/>
      <c r="AG346" s="317"/>
      <c r="AH346" s="317"/>
      <c r="AI346" s="317"/>
      <c r="AJ346" s="317"/>
      <c r="AK346" s="317"/>
      <c r="AL346" s="317"/>
      <c r="AM346" s="317"/>
    </row>
    <row r="347" spans="1:39" s="314" customFormat="1" ht="12">
      <c r="A347" s="355" t="s">
        <v>908</v>
      </c>
      <c r="B347" s="355" t="s">
        <v>487</v>
      </c>
      <c r="C347" s="355"/>
      <c r="D347" s="355" t="s">
        <v>156</v>
      </c>
      <c r="E347" s="386"/>
      <c r="F347" s="383"/>
      <c r="G347" s="384"/>
      <c r="I347" s="337"/>
      <c r="J347" s="340"/>
      <c r="K347" s="341"/>
      <c r="M347" s="337">
        <v>1</v>
      </c>
      <c r="N347" s="353">
        <v>300</v>
      </c>
      <c r="P347" s="337">
        <v>1</v>
      </c>
      <c r="Q347" s="352">
        <v>200</v>
      </c>
      <c r="S347" s="337">
        <v>1</v>
      </c>
      <c r="T347" s="352">
        <v>200</v>
      </c>
      <c r="V347" s="349"/>
      <c r="W347" s="350"/>
      <c r="X347" s="338"/>
      <c r="Y347" s="338"/>
      <c r="Z347" s="338"/>
      <c r="AA347" s="316"/>
      <c r="AB347" s="317"/>
      <c r="AC347" s="317"/>
      <c r="AD347" s="317"/>
      <c r="AE347" s="317"/>
      <c r="AF347" s="317"/>
      <c r="AG347" s="317"/>
      <c r="AH347" s="317"/>
      <c r="AI347" s="317"/>
      <c r="AJ347" s="317"/>
      <c r="AK347" s="317"/>
      <c r="AL347" s="317"/>
      <c r="AM347" s="317"/>
    </row>
    <row r="348" spans="1:39" s="314" customFormat="1" ht="12">
      <c r="A348" s="355" t="s">
        <v>908</v>
      </c>
      <c r="B348" s="355" t="s">
        <v>956</v>
      </c>
      <c r="C348" s="355"/>
      <c r="D348" s="355" t="s">
        <v>489</v>
      </c>
      <c r="E348" s="386"/>
      <c r="F348" s="383"/>
      <c r="G348" s="384"/>
      <c r="I348" s="337"/>
      <c r="J348" s="340"/>
      <c r="K348" s="341"/>
      <c r="M348" s="337">
        <v>6</v>
      </c>
      <c r="N348" s="353">
        <v>1800</v>
      </c>
      <c r="P348" s="337">
        <v>3</v>
      </c>
      <c r="Q348" s="352">
        <v>700</v>
      </c>
      <c r="S348" s="337">
        <v>5</v>
      </c>
      <c r="T348" s="352">
        <v>1000</v>
      </c>
      <c r="V348" s="349"/>
      <c r="W348" s="350"/>
      <c r="X348" s="338"/>
      <c r="Y348" s="338"/>
      <c r="Z348" s="338"/>
      <c r="AA348" s="316"/>
      <c r="AB348" s="317"/>
      <c r="AC348" s="317"/>
      <c r="AD348" s="317"/>
      <c r="AE348" s="317"/>
      <c r="AF348" s="317"/>
      <c r="AG348" s="317"/>
      <c r="AH348" s="317"/>
      <c r="AI348" s="317"/>
      <c r="AJ348" s="317"/>
      <c r="AK348" s="317"/>
      <c r="AL348" s="317"/>
      <c r="AM348" s="317"/>
    </row>
    <row r="349" spans="1:39" s="314" customFormat="1" ht="12">
      <c r="A349" s="355" t="s">
        <v>908</v>
      </c>
      <c r="B349" s="355" t="s">
        <v>490</v>
      </c>
      <c r="C349" s="355"/>
      <c r="D349" s="355" t="s">
        <v>95</v>
      </c>
      <c r="E349" s="386"/>
      <c r="F349" s="383"/>
      <c r="G349" s="384"/>
      <c r="I349" s="337"/>
      <c r="J349" s="340"/>
      <c r="K349" s="341"/>
      <c r="M349" s="337"/>
      <c r="N349" s="353"/>
      <c r="P349" s="337">
        <v>1</v>
      </c>
      <c r="Q349" s="352">
        <v>529</v>
      </c>
      <c r="S349" s="337"/>
      <c r="T349" s="352"/>
      <c r="V349" s="349"/>
      <c r="W349" s="350"/>
      <c r="X349" s="338"/>
      <c r="Y349" s="338"/>
      <c r="Z349" s="338"/>
      <c r="AA349" s="316"/>
      <c r="AB349" s="317"/>
      <c r="AC349" s="317"/>
      <c r="AD349" s="317"/>
      <c r="AE349" s="317"/>
      <c r="AF349" s="317"/>
      <c r="AG349" s="317"/>
      <c r="AH349" s="317"/>
      <c r="AI349" s="317"/>
      <c r="AJ349" s="317"/>
      <c r="AK349" s="317"/>
      <c r="AL349" s="317"/>
      <c r="AM349" s="317"/>
    </row>
    <row r="350" spans="1:39" s="314" customFormat="1" ht="12">
      <c r="A350" s="355" t="s">
        <v>908</v>
      </c>
      <c r="B350" s="355" t="s">
        <v>492</v>
      </c>
      <c r="C350" s="355"/>
      <c r="D350" s="355" t="s">
        <v>64</v>
      </c>
      <c r="E350" s="386"/>
      <c r="F350" s="383"/>
      <c r="G350" s="384"/>
      <c r="I350" s="337"/>
      <c r="J350" s="340"/>
      <c r="K350" s="341"/>
      <c r="M350" s="337">
        <v>145</v>
      </c>
      <c r="N350" s="353">
        <v>50444.22</v>
      </c>
      <c r="P350" s="337">
        <v>176</v>
      </c>
      <c r="Q350" s="352">
        <v>42480.37</v>
      </c>
      <c r="S350" s="337">
        <v>186</v>
      </c>
      <c r="T350" s="352">
        <v>43094.9</v>
      </c>
      <c r="V350" s="349"/>
      <c r="W350" s="350"/>
      <c r="X350" s="338"/>
      <c r="Y350" s="338"/>
      <c r="Z350" s="338"/>
      <c r="AA350" s="316"/>
      <c r="AB350" s="317"/>
      <c r="AC350" s="317"/>
      <c r="AD350" s="317"/>
      <c r="AE350" s="317"/>
      <c r="AF350" s="317"/>
      <c r="AG350" s="317"/>
      <c r="AH350" s="317"/>
      <c r="AI350" s="317"/>
      <c r="AJ350" s="317"/>
      <c r="AK350" s="317"/>
      <c r="AL350" s="317"/>
      <c r="AM350" s="317"/>
    </row>
    <row r="351" spans="1:39" s="314" customFormat="1" ht="12">
      <c r="A351" s="355" t="s">
        <v>908</v>
      </c>
      <c r="B351" s="355" t="s">
        <v>494</v>
      </c>
      <c r="C351" s="355"/>
      <c r="D351" s="355" t="s">
        <v>56</v>
      </c>
      <c r="E351" s="386"/>
      <c r="F351" s="383"/>
      <c r="G351" s="384"/>
      <c r="I351" s="337"/>
      <c r="J351" s="340"/>
      <c r="K351" s="341"/>
      <c r="M351" s="337">
        <v>17</v>
      </c>
      <c r="N351" s="353">
        <v>5329</v>
      </c>
      <c r="P351" s="337">
        <v>22</v>
      </c>
      <c r="Q351" s="352">
        <v>4929</v>
      </c>
      <c r="S351" s="337">
        <v>17</v>
      </c>
      <c r="T351" s="352">
        <v>3400</v>
      </c>
      <c r="V351" s="349"/>
      <c r="W351" s="350"/>
      <c r="X351" s="338"/>
      <c r="Y351" s="338"/>
      <c r="Z351" s="338"/>
      <c r="AA351" s="316"/>
      <c r="AB351" s="317"/>
      <c r="AC351" s="317"/>
      <c r="AD351" s="317"/>
      <c r="AE351" s="317"/>
      <c r="AF351" s="317"/>
      <c r="AG351" s="317"/>
      <c r="AH351" s="317"/>
      <c r="AI351" s="317"/>
      <c r="AJ351" s="317"/>
      <c r="AK351" s="317"/>
      <c r="AL351" s="317"/>
      <c r="AM351" s="317"/>
    </row>
    <row r="352" spans="1:39" s="314" customFormat="1" ht="12">
      <c r="A352" s="355" t="s">
        <v>908</v>
      </c>
      <c r="B352" s="355" t="s">
        <v>496</v>
      </c>
      <c r="C352" s="355"/>
      <c r="D352" s="355" t="s">
        <v>357</v>
      </c>
      <c r="E352" s="386"/>
      <c r="F352" s="383"/>
      <c r="G352" s="384"/>
      <c r="I352" s="337"/>
      <c r="J352" s="340"/>
      <c r="K352" s="341"/>
      <c r="M352" s="337">
        <v>35</v>
      </c>
      <c r="N352" s="353">
        <v>11187</v>
      </c>
      <c r="P352" s="337">
        <v>39</v>
      </c>
      <c r="Q352" s="352">
        <v>9029</v>
      </c>
      <c r="S352" s="337">
        <v>41</v>
      </c>
      <c r="T352" s="352">
        <v>8402</v>
      </c>
      <c r="V352" s="349"/>
      <c r="W352" s="350"/>
      <c r="X352" s="338"/>
      <c r="Y352" s="338"/>
      <c r="Z352" s="338"/>
      <c r="AA352" s="316"/>
      <c r="AB352" s="317"/>
      <c r="AC352" s="317"/>
      <c r="AD352" s="317"/>
      <c r="AE352" s="317"/>
      <c r="AF352" s="317"/>
      <c r="AG352" s="317"/>
      <c r="AH352" s="317"/>
      <c r="AI352" s="317"/>
      <c r="AJ352" s="317"/>
      <c r="AK352" s="317"/>
      <c r="AL352" s="317"/>
      <c r="AM352" s="317"/>
    </row>
    <row r="353" spans="1:39" s="314" customFormat="1" ht="12">
      <c r="A353" s="355" t="s">
        <v>908</v>
      </c>
      <c r="B353" s="355" t="s">
        <v>498</v>
      </c>
      <c r="C353" s="355"/>
      <c r="D353" s="355" t="s">
        <v>499</v>
      </c>
      <c r="E353" s="386"/>
      <c r="F353" s="383"/>
      <c r="G353" s="384"/>
      <c r="I353" s="337"/>
      <c r="J353" s="340"/>
      <c r="K353" s="341"/>
      <c r="M353" s="337">
        <v>3</v>
      </c>
      <c r="N353" s="353">
        <v>900</v>
      </c>
      <c r="P353" s="337">
        <v>8</v>
      </c>
      <c r="Q353" s="352">
        <v>1929</v>
      </c>
      <c r="S353" s="337">
        <v>5</v>
      </c>
      <c r="T353" s="352">
        <v>1520</v>
      </c>
      <c r="V353" s="349"/>
      <c r="W353" s="350"/>
      <c r="X353" s="338"/>
      <c r="Y353" s="338"/>
      <c r="Z353" s="338"/>
      <c r="AA353" s="316"/>
      <c r="AB353" s="317"/>
      <c r="AC353" s="317"/>
      <c r="AD353" s="317"/>
      <c r="AE353" s="317"/>
      <c r="AF353" s="317"/>
      <c r="AG353" s="317"/>
      <c r="AH353" s="317"/>
      <c r="AI353" s="317"/>
      <c r="AJ353" s="317"/>
      <c r="AK353" s="317"/>
      <c r="AL353" s="317"/>
      <c r="AM353" s="317"/>
    </row>
    <row r="354" spans="1:39" s="314" customFormat="1" ht="12">
      <c r="A354" s="355" t="s">
        <v>908</v>
      </c>
      <c r="B354" s="355" t="s">
        <v>500</v>
      </c>
      <c r="C354" s="355"/>
      <c r="D354" s="355" t="s">
        <v>199</v>
      </c>
      <c r="E354" s="386"/>
      <c r="F354" s="383"/>
      <c r="G354" s="384"/>
      <c r="I354" s="337"/>
      <c r="J354" s="340"/>
      <c r="K354" s="341"/>
      <c r="M354" s="337">
        <v>26</v>
      </c>
      <c r="N354" s="353">
        <v>8329</v>
      </c>
      <c r="P354" s="337">
        <v>23</v>
      </c>
      <c r="Q354" s="352">
        <v>5258</v>
      </c>
      <c r="S354" s="337">
        <v>27</v>
      </c>
      <c r="T354" s="352">
        <v>5800</v>
      </c>
      <c r="V354" s="349"/>
      <c r="W354" s="350"/>
      <c r="X354" s="338"/>
      <c r="Y354" s="338"/>
      <c r="Z354" s="338"/>
      <c r="AA354" s="316"/>
      <c r="AB354" s="317"/>
      <c r="AC354" s="317"/>
      <c r="AD354" s="317"/>
      <c r="AE354" s="317"/>
      <c r="AF354" s="317"/>
      <c r="AG354" s="317"/>
      <c r="AH354" s="317"/>
      <c r="AI354" s="317"/>
      <c r="AJ354" s="317"/>
      <c r="AK354" s="317"/>
      <c r="AL354" s="317"/>
      <c r="AM354" s="317"/>
    </row>
    <row r="355" spans="1:39" s="314" customFormat="1" ht="12">
      <c r="A355" s="355" t="s">
        <v>908</v>
      </c>
      <c r="B355" s="355" t="s">
        <v>503</v>
      </c>
      <c r="C355" s="355"/>
      <c r="D355" s="355" t="s">
        <v>213</v>
      </c>
      <c r="E355" s="386"/>
      <c r="F355" s="383"/>
      <c r="G355" s="384"/>
      <c r="I355" s="337"/>
      <c r="J355" s="340"/>
      <c r="K355" s="341"/>
      <c r="M355" s="337">
        <v>3</v>
      </c>
      <c r="N355" s="353">
        <v>900</v>
      </c>
      <c r="P355" s="337">
        <v>10</v>
      </c>
      <c r="Q355" s="352">
        <v>3739</v>
      </c>
      <c r="S355" s="337">
        <v>6</v>
      </c>
      <c r="T355" s="352">
        <v>1200</v>
      </c>
      <c r="V355" s="349"/>
      <c r="W355" s="350"/>
      <c r="X355" s="338"/>
      <c r="Y355" s="338"/>
      <c r="Z355" s="338"/>
      <c r="AA355" s="316"/>
      <c r="AB355" s="317"/>
      <c r="AC355" s="317"/>
      <c r="AD355" s="317"/>
      <c r="AE355" s="317"/>
      <c r="AF355" s="317"/>
      <c r="AG355" s="317"/>
      <c r="AH355" s="317"/>
      <c r="AI355" s="317"/>
      <c r="AJ355" s="317"/>
      <c r="AK355" s="317"/>
      <c r="AL355" s="317"/>
      <c r="AM355" s="317"/>
    </row>
    <row r="356" spans="1:39" s="314" customFormat="1" ht="12">
      <c r="A356" s="355" t="s">
        <v>908</v>
      </c>
      <c r="B356" s="355" t="s">
        <v>653</v>
      </c>
      <c r="C356" s="355"/>
      <c r="D356" s="355" t="s">
        <v>79</v>
      </c>
      <c r="E356" s="386"/>
      <c r="F356" s="383"/>
      <c r="G356" s="384"/>
      <c r="I356" s="337"/>
      <c r="J356" s="340"/>
      <c r="K356" s="341"/>
      <c r="M356" s="337">
        <v>1</v>
      </c>
      <c r="N356" s="353">
        <v>300</v>
      </c>
      <c r="P356" s="337">
        <v>1</v>
      </c>
      <c r="Q356" s="352">
        <v>200</v>
      </c>
      <c r="S356" s="337">
        <v>1</v>
      </c>
      <c r="T356" s="352">
        <v>200</v>
      </c>
      <c r="V356" s="349"/>
      <c r="W356" s="350"/>
      <c r="X356" s="338"/>
      <c r="Y356" s="338"/>
      <c r="Z356" s="338"/>
      <c r="AA356" s="316"/>
      <c r="AB356" s="317"/>
      <c r="AC356" s="317"/>
      <c r="AD356" s="317"/>
      <c r="AE356" s="317"/>
      <c r="AF356" s="317"/>
      <c r="AG356" s="317"/>
      <c r="AH356" s="317"/>
      <c r="AI356" s="317"/>
      <c r="AJ356" s="317"/>
      <c r="AK356" s="317"/>
      <c r="AL356" s="317"/>
      <c r="AM356" s="317"/>
    </row>
    <row r="357" spans="1:39" s="314" customFormat="1" ht="12">
      <c r="A357" s="355" t="s">
        <v>908</v>
      </c>
      <c r="B357" s="355" t="s">
        <v>957</v>
      </c>
      <c r="C357" s="355"/>
      <c r="D357" s="355" t="s">
        <v>79</v>
      </c>
      <c r="E357" s="386"/>
      <c r="F357" s="383"/>
      <c r="G357" s="384"/>
      <c r="I357" s="337"/>
      <c r="J357" s="340"/>
      <c r="K357" s="341"/>
      <c r="M357" s="337"/>
      <c r="N357" s="353"/>
      <c r="P357" s="337"/>
      <c r="Q357" s="352"/>
      <c r="S357" s="337">
        <v>1</v>
      </c>
      <c r="T357" s="352">
        <v>200</v>
      </c>
      <c r="V357" s="349"/>
      <c r="W357" s="350"/>
      <c r="X357" s="338"/>
      <c r="Y357" s="338"/>
      <c r="Z357" s="338"/>
      <c r="AA357" s="316"/>
      <c r="AB357" s="317"/>
      <c r="AC357" s="317"/>
      <c r="AD357" s="317"/>
      <c r="AE357" s="317"/>
      <c r="AF357" s="317"/>
      <c r="AG357" s="317"/>
      <c r="AH357" s="317"/>
      <c r="AI357" s="317"/>
      <c r="AJ357" s="317"/>
      <c r="AK357" s="317"/>
      <c r="AL357" s="317"/>
      <c r="AM357" s="317"/>
    </row>
    <row r="358" spans="1:39" s="314" customFormat="1" ht="12">
      <c r="A358" s="355" t="s">
        <v>908</v>
      </c>
      <c r="B358" s="355" t="s">
        <v>509</v>
      </c>
      <c r="C358" s="355"/>
      <c r="D358" s="355" t="s">
        <v>68</v>
      </c>
      <c r="E358" s="386"/>
      <c r="F358" s="383"/>
      <c r="G358" s="384"/>
      <c r="I358" s="337"/>
      <c r="J358" s="340"/>
      <c r="K358" s="341"/>
      <c r="M358" s="337">
        <v>2</v>
      </c>
      <c r="N358" s="353">
        <v>600</v>
      </c>
      <c r="P358" s="337">
        <v>5</v>
      </c>
      <c r="Q358" s="352">
        <v>1429</v>
      </c>
      <c r="S358" s="337">
        <v>4</v>
      </c>
      <c r="T358" s="352">
        <v>800</v>
      </c>
      <c r="V358" s="349"/>
      <c r="W358" s="350"/>
      <c r="X358" s="338"/>
      <c r="Y358" s="338"/>
      <c r="Z358" s="338"/>
      <c r="AA358" s="316"/>
      <c r="AB358" s="317"/>
      <c r="AC358" s="317"/>
      <c r="AD358" s="317"/>
      <c r="AE358" s="317"/>
      <c r="AF358" s="317"/>
      <c r="AG358" s="317"/>
      <c r="AH358" s="317"/>
      <c r="AI358" s="317"/>
      <c r="AJ358" s="317"/>
      <c r="AK358" s="317"/>
      <c r="AL358" s="317"/>
      <c r="AM358" s="317"/>
    </row>
    <row r="359" spans="1:39" s="314" customFormat="1" ht="12">
      <c r="A359" s="355" t="s">
        <v>908</v>
      </c>
      <c r="B359" s="355" t="s">
        <v>512</v>
      </c>
      <c r="C359" s="355"/>
      <c r="D359" s="355" t="s">
        <v>135</v>
      </c>
      <c r="E359" s="386"/>
      <c r="F359" s="383"/>
      <c r="G359" s="384"/>
      <c r="I359" s="337"/>
      <c r="J359" s="340"/>
      <c r="K359" s="341"/>
      <c r="M359" s="337">
        <v>5</v>
      </c>
      <c r="N359" s="353">
        <v>1500</v>
      </c>
      <c r="P359" s="337">
        <v>5</v>
      </c>
      <c r="Q359" s="352">
        <v>1329</v>
      </c>
      <c r="S359" s="337">
        <v>2</v>
      </c>
      <c r="T359" s="352">
        <v>400</v>
      </c>
      <c r="V359" s="349"/>
      <c r="W359" s="350"/>
      <c r="X359" s="338"/>
      <c r="Y359" s="338"/>
      <c r="Z359" s="338"/>
      <c r="AA359" s="316"/>
      <c r="AB359" s="317"/>
      <c r="AC359" s="317"/>
      <c r="AD359" s="317"/>
      <c r="AE359" s="317"/>
      <c r="AF359" s="317"/>
      <c r="AG359" s="317"/>
      <c r="AH359" s="317"/>
      <c r="AI359" s="317"/>
      <c r="AJ359" s="317"/>
      <c r="AK359" s="317"/>
      <c r="AL359" s="317"/>
      <c r="AM359" s="317"/>
    </row>
    <row r="360" spans="1:39" s="314" customFormat="1" ht="12">
      <c r="A360" s="355" t="s">
        <v>908</v>
      </c>
      <c r="B360" s="355" t="s">
        <v>513</v>
      </c>
      <c r="C360" s="355"/>
      <c r="D360" s="355" t="s">
        <v>484</v>
      </c>
      <c r="E360" s="386"/>
      <c r="F360" s="383"/>
      <c r="G360" s="384"/>
      <c r="I360" s="337"/>
      <c r="J360" s="340"/>
      <c r="K360" s="341"/>
      <c r="M360" s="337">
        <v>13</v>
      </c>
      <c r="N360" s="353">
        <v>4000</v>
      </c>
      <c r="P360" s="337">
        <v>21</v>
      </c>
      <c r="Q360" s="352">
        <v>4829</v>
      </c>
      <c r="S360" s="337">
        <v>18</v>
      </c>
      <c r="T360" s="352">
        <v>4092</v>
      </c>
      <c r="V360" s="349"/>
      <c r="W360" s="350"/>
      <c r="X360" s="338"/>
      <c r="Y360" s="338"/>
      <c r="Z360" s="338"/>
      <c r="AA360" s="316"/>
      <c r="AB360" s="317"/>
      <c r="AC360" s="317"/>
      <c r="AD360" s="317"/>
      <c r="AE360" s="317"/>
      <c r="AF360" s="317"/>
      <c r="AG360" s="317"/>
      <c r="AH360" s="317"/>
      <c r="AI360" s="317"/>
      <c r="AJ360" s="317"/>
      <c r="AK360" s="317"/>
      <c r="AL360" s="317"/>
      <c r="AM360" s="317"/>
    </row>
    <row r="361" spans="1:39" s="314" customFormat="1" ht="12">
      <c r="A361" s="355" t="s">
        <v>908</v>
      </c>
      <c r="B361" s="355" t="s">
        <v>516</v>
      </c>
      <c r="C361" s="355"/>
      <c r="D361" s="355" t="s">
        <v>95</v>
      </c>
      <c r="E361" s="386"/>
      <c r="F361" s="383"/>
      <c r="G361" s="384"/>
      <c r="I361" s="337"/>
      <c r="J361" s="340"/>
      <c r="K361" s="341"/>
      <c r="M361" s="337">
        <v>1</v>
      </c>
      <c r="N361" s="353">
        <v>529</v>
      </c>
      <c r="P361" s="337"/>
      <c r="Q361" s="352"/>
      <c r="S361" s="337">
        <v>1</v>
      </c>
      <c r="T361" s="352">
        <v>200</v>
      </c>
      <c r="V361" s="349"/>
      <c r="W361" s="350"/>
      <c r="X361" s="338"/>
      <c r="Y361" s="338"/>
      <c r="Z361" s="338"/>
      <c r="AA361" s="316"/>
      <c r="AB361" s="317"/>
      <c r="AC361" s="317"/>
      <c r="AD361" s="317"/>
      <c r="AE361" s="317"/>
      <c r="AF361" s="317"/>
      <c r="AG361" s="317"/>
      <c r="AH361" s="317"/>
      <c r="AI361" s="317"/>
      <c r="AJ361" s="317"/>
      <c r="AK361" s="317"/>
      <c r="AL361" s="317"/>
      <c r="AM361" s="317"/>
    </row>
    <row r="362" spans="1:39" s="314" customFormat="1" ht="12">
      <c r="A362" s="355" t="s">
        <v>908</v>
      </c>
      <c r="B362" s="355" t="s">
        <v>902</v>
      </c>
      <c r="C362" s="355"/>
      <c r="D362" s="355" t="s">
        <v>88</v>
      </c>
      <c r="E362" s="386"/>
      <c r="F362" s="383"/>
      <c r="G362" s="384"/>
      <c r="I362" s="337"/>
      <c r="J362" s="340"/>
      <c r="K362" s="341"/>
      <c r="M362" s="337">
        <v>2</v>
      </c>
      <c r="N362" s="353">
        <v>600</v>
      </c>
      <c r="P362" s="337">
        <v>5</v>
      </c>
      <c r="Q362" s="352">
        <v>1829</v>
      </c>
      <c r="S362" s="337">
        <v>1</v>
      </c>
      <c r="T362" s="352">
        <v>200</v>
      </c>
      <c r="V362" s="349"/>
      <c r="W362" s="350"/>
      <c r="X362" s="338"/>
      <c r="Y362" s="338"/>
      <c r="Z362" s="338"/>
      <c r="AA362" s="316"/>
      <c r="AB362" s="317"/>
      <c r="AC362" s="317"/>
      <c r="AD362" s="317"/>
      <c r="AE362" s="317"/>
      <c r="AF362" s="317"/>
      <c r="AG362" s="317"/>
      <c r="AH362" s="317"/>
      <c r="AI362" s="317"/>
      <c r="AJ362" s="317"/>
      <c r="AK362" s="317"/>
      <c r="AL362" s="317"/>
      <c r="AM362" s="317"/>
    </row>
    <row r="363" spans="1:39" s="314" customFormat="1" ht="12">
      <c r="A363" s="355" t="s">
        <v>908</v>
      </c>
      <c r="B363" s="355" t="s">
        <v>518</v>
      </c>
      <c r="C363" s="355"/>
      <c r="D363" s="355" t="s">
        <v>81</v>
      </c>
      <c r="E363" s="386"/>
      <c r="F363" s="383"/>
      <c r="G363" s="384"/>
      <c r="I363" s="337"/>
      <c r="J363" s="340"/>
      <c r="K363" s="341"/>
      <c r="M363" s="337">
        <v>38</v>
      </c>
      <c r="N363" s="353">
        <v>12529</v>
      </c>
      <c r="P363" s="337">
        <v>29</v>
      </c>
      <c r="Q363" s="352">
        <v>6229</v>
      </c>
      <c r="S363" s="337">
        <v>43</v>
      </c>
      <c r="T363" s="352">
        <v>9083</v>
      </c>
      <c r="V363" s="349"/>
      <c r="W363" s="350"/>
      <c r="X363" s="338"/>
      <c r="Y363" s="338"/>
      <c r="Z363" s="338"/>
      <c r="AA363" s="316"/>
      <c r="AB363" s="317"/>
      <c r="AC363" s="317"/>
      <c r="AD363" s="317"/>
      <c r="AE363" s="317"/>
      <c r="AF363" s="317"/>
      <c r="AG363" s="317"/>
      <c r="AH363" s="317"/>
      <c r="AI363" s="317"/>
      <c r="AJ363" s="317"/>
      <c r="AK363" s="317"/>
      <c r="AL363" s="317"/>
      <c r="AM363" s="317"/>
    </row>
    <row r="364" spans="1:39" s="314" customFormat="1" ht="12">
      <c r="A364" s="355" t="s">
        <v>908</v>
      </c>
      <c r="B364" s="355" t="s">
        <v>519</v>
      </c>
      <c r="C364" s="355"/>
      <c r="D364" s="355" t="s">
        <v>70</v>
      </c>
      <c r="E364" s="386"/>
      <c r="F364" s="383"/>
      <c r="G364" s="384"/>
      <c r="I364" s="337"/>
      <c r="J364" s="340"/>
      <c r="K364" s="341"/>
      <c r="M364" s="337">
        <v>6</v>
      </c>
      <c r="N364" s="353">
        <v>2329</v>
      </c>
      <c r="P364" s="337">
        <v>6</v>
      </c>
      <c r="Q364" s="352">
        <v>1200</v>
      </c>
      <c r="S364" s="337">
        <v>5</v>
      </c>
      <c r="T364" s="352">
        <v>1000</v>
      </c>
      <c r="V364" s="349"/>
      <c r="W364" s="350"/>
      <c r="X364" s="338"/>
      <c r="Y364" s="338"/>
      <c r="Z364" s="338"/>
      <c r="AA364" s="316"/>
      <c r="AB364" s="317"/>
      <c r="AC364" s="317"/>
      <c r="AD364" s="317"/>
      <c r="AE364" s="317"/>
      <c r="AF364" s="317"/>
      <c r="AG364" s="317"/>
      <c r="AH364" s="317"/>
      <c r="AI364" s="317"/>
      <c r="AJ364" s="317"/>
      <c r="AK364" s="317"/>
      <c r="AL364" s="317"/>
      <c r="AM364" s="317"/>
    </row>
    <row r="365" spans="1:39" s="314" customFormat="1" ht="12">
      <c r="A365" s="355" t="s">
        <v>908</v>
      </c>
      <c r="B365" s="355" t="s">
        <v>520</v>
      </c>
      <c r="C365" s="355"/>
      <c r="D365" s="355" t="s">
        <v>79</v>
      </c>
      <c r="E365" s="386"/>
      <c r="F365" s="383"/>
      <c r="G365" s="384"/>
      <c r="I365" s="337"/>
      <c r="J365" s="340"/>
      <c r="K365" s="341"/>
      <c r="M365" s="337">
        <v>1</v>
      </c>
      <c r="N365" s="353">
        <v>529</v>
      </c>
      <c r="P365" s="337"/>
      <c r="Q365" s="352"/>
      <c r="S365" s="337"/>
      <c r="T365" s="352"/>
      <c r="V365" s="349"/>
      <c r="W365" s="350"/>
      <c r="X365" s="338"/>
      <c r="Y365" s="338"/>
      <c r="Z365" s="338"/>
      <c r="AA365" s="316"/>
      <c r="AB365" s="317"/>
      <c r="AC365" s="317"/>
      <c r="AD365" s="317"/>
      <c r="AE365" s="317"/>
      <c r="AF365" s="317"/>
      <c r="AG365" s="317"/>
      <c r="AH365" s="317"/>
      <c r="AI365" s="317"/>
      <c r="AJ365" s="317"/>
      <c r="AK365" s="317"/>
      <c r="AL365" s="317"/>
      <c r="AM365" s="317"/>
    </row>
    <row r="366" spans="1:39" s="314" customFormat="1" ht="12">
      <c r="A366" s="355" t="s">
        <v>908</v>
      </c>
      <c r="B366" s="355" t="s">
        <v>903</v>
      </c>
      <c r="C366" s="355"/>
      <c r="D366" s="355" t="s">
        <v>59</v>
      </c>
      <c r="E366" s="386"/>
      <c r="F366" s="383"/>
      <c r="G366" s="384"/>
      <c r="I366" s="337"/>
      <c r="J366" s="340"/>
      <c r="K366" s="341"/>
      <c r="M366" s="337">
        <v>4</v>
      </c>
      <c r="N366" s="353">
        <v>1200</v>
      </c>
      <c r="P366" s="337">
        <v>8</v>
      </c>
      <c r="Q366" s="352">
        <v>1929</v>
      </c>
      <c r="S366" s="337">
        <v>6</v>
      </c>
      <c r="T366" s="352">
        <v>1200</v>
      </c>
      <c r="V366" s="349"/>
      <c r="W366" s="350"/>
      <c r="X366" s="338"/>
      <c r="Y366" s="338"/>
      <c r="Z366" s="338"/>
      <c r="AA366" s="316"/>
      <c r="AB366" s="317"/>
      <c r="AC366" s="317"/>
      <c r="AD366" s="317"/>
      <c r="AE366" s="317"/>
      <c r="AF366" s="317"/>
      <c r="AG366" s="317"/>
      <c r="AH366" s="317"/>
      <c r="AI366" s="317"/>
      <c r="AJ366" s="317"/>
      <c r="AK366" s="317"/>
      <c r="AL366" s="317"/>
      <c r="AM366" s="317"/>
    </row>
    <row r="367" spans="1:39" s="314" customFormat="1" ht="12">
      <c r="A367" s="355" t="s">
        <v>908</v>
      </c>
      <c r="B367" s="355" t="s">
        <v>783</v>
      </c>
      <c r="C367" s="355"/>
      <c r="D367" s="355" t="s">
        <v>55</v>
      </c>
      <c r="E367" s="386"/>
      <c r="F367" s="383"/>
      <c r="G367" s="384"/>
      <c r="I367" s="337"/>
      <c r="J367" s="340"/>
      <c r="K367" s="341"/>
      <c r="M367" s="337">
        <v>2</v>
      </c>
      <c r="N367" s="353">
        <v>600</v>
      </c>
      <c r="P367" s="337">
        <v>2</v>
      </c>
      <c r="Q367" s="352">
        <v>400</v>
      </c>
      <c r="S367" s="337"/>
      <c r="T367" s="352"/>
      <c r="V367" s="349"/>
      <c r="W367" s="350"/>
      <c r="X367" s="338"/>
      <c r="Y367" s="338"/>
      <c r="Z367" s="338"/>
      <c r="AA367" s="316"/>
      <c r="AB367" s="317"/>
      <c r="AC367" s="317"/>
      <c r="AD367" s="317"/>
      <c r="AE367" s="317"/>
      <c r="AF367" s="317"/>
      <c r="AG367" s="317"/>
      <c r="AH367" s="317"/>
      <c r="AI367" s="317"/>
      <c r="AJ367" s="317"/>
      <c r="AK367" s="317"/>
      <c r="AL367" s="317"/>
      <c r="AM367" s="317"/>
    </row>
    <row r="368" spans="1:39" s="314" customFormat="1" ht="12">
      <c r="A368" s="355" t="s">
        <v>908</v>
      </c>
      <c r="B368" s="355" t="s">
        <v>958</v>
      </c>
      <c r="C368" s="355"/>
      <c r="D368" s="355" t="s">
        <v>526</v>
      </c>
      <c r="E368" s="386"/>
      <c r="F368" s="383"/>
      <c r="G368" s="384"/>
      <c r="I368" s="337"/>
      <c r="J368" s="340"/>
      <c r="K368" s="341"/>
      <c r="M368" s="337">
        <v>3</v>
      </c>
      <c r="N368" s="353">
        <v>2129</v>
      </c>
      <c r="P368" s="337">
        <v>1</v>
      </c>
      <c r="Q368" s="352">
        <v>200</v>
      </c>
      <c r="S368" s="337">
        <v>2</v>
      </c>
      <c r="T368" s="352">
        <v>400</v>
      </c>
      <c r="V368" s="349"/>
      <c r="W368" s="350"/>
      <c r="X368" s="338"/>
      <c r="Y368" s="338"/>
      <c r="Z368" s="338"/>
      <c r="AA368" s="316"/>
      <c r="AB368" s="317"/>
      <c r="AC368" s="317"/>
      <c r="AD368" s="317"/>
      <c r="AE368" s="317"/>
      <c r="AF368" s="317"/>
      <c r="AG368" s="317"/>
      <c r="AH368" s="317"/>
      <c r="AI368" s="317"/>
      <c r="AJ368" s="317"/>
      <c r="AK368" s="317"/>
      <c r="AL368" s="317"/>
      <c r="AM368" s="317"/>
    </row>
    <row r="369" spans="1:39" s="314" customFormat="1" ht="12">
      <c r="A369" s="355" t="s">
        <v>908</v>
      </c>
      <c r="B369" s="355" t="s">
        <v>527</v>
      </c>
      <c r="C369" s="355"/>
      <c r="D369" s="355" t="s">
        <v>323</v>
      </c>
      <c r="E369" s="386"/>
      <c r="F369" s="383"/>
      <c r="G369" s="384"/>
      <c r="I369" s="337"/>
      <c r="J369" s="340"/>
      <c r="K369" s="341"/>
      <c r="M369" s="337">
        <v>25</v>
      </c>
      <c r="N369" s="353">
        <v>8629</v>
      </c>
      <c r="P369" s="337">
        <v>36</v>
      </c>
      <c r="Q369" s="352">
        <v>7883.36</v>
      </c>
      <c r="S369" s="337">
        <v>15</v>
      </c>
      <c r="T369" s="352">
        <v>3202</v>
      </c>
      <c r="V369" s="349"/>
      <c r="W369" s="350"/>
      <c r="X369" s="338"/>
      <c r="Y369" s="338"/>
      <c r="Z369" s="338"/>
      <c r="AA369" s="316"/>
      <c r="AB369" s="317"/>
      <c r="AC369" s="317"/>
      <c r="AD369" s="317"/>
      <c r="AE369" s="317"/>
      <c r="AF369" s="317"/>
      <c r="AG369" s="317"/>
      <c r="AH369" s="317"/>
      <c r="AI369" s="317"/>
      <c r="AJ369" s="317"/>
      <c r="AK369" s="317"/>
      <c r="AL369" s="317"/>
      <c r="AM369" s="317"/>
    </row>
    <row r="370" spans="1:39" s="314" customFormat="1" ht="12">
      <c r="A370" s="355" t="s">
        <v>908</v>
      </c>
      <c r="B370" s="355" t="s">
        <v>528</v>
      </c>
      <c r="C370" s="355"/>
      <c r="D370" s="355" t="s">
        <v>121</v>
      </c>
      <c r="E370" s="386"/>
      <c r="F370" s="383"/>
      <c r="G370" s="384"/>
      <c r="I370" s="337"/>
      <c r="J370" s="340"/>
      <c r="K370" s="341"/>
      <c r="M370" s="337">
        <v>50</v>
      </c>
      <c r="N370" s="353">
        <v>16687</v>
      </c>
      <c r="P370" s="337">
        <v>55</v>
      </c>
      <c r="Q370" s="352">
        <v>12416</v>
      </c>
      <c r="S370" s="337">
        <v>61</v>
      </c>
      <c r="T370" s="352">
        <v>13470.06</v>
      </c>
      <c r="V370" s="349"/>
      <c r="W370" s="350"/>
      <c r="X370" s="338"/>
      <c r="Y370" s="338"/>
      <c r="Z370" s="338"/>
      <c r="AA370" s="316"/>
      <c r="AB370" s="317"/>
      <c r="AC370" s="317"/>
      <c r="AD370" s="317"/>
      <c r="AE370" s="317"/>
      <c r="AF370" s="317"/>
      <c r="AG370" s="317"/>
      <c r="AH370" s="317"/>
      <c r="AI370" s="317"/>
      <c r="AJ370" s="317"/>
      <c r="AK370" s="317"/>
      <c r="AL370" s="317"/>
      <c r="AM370" s="317"/>
    </row>
    <row r="371" spans="1:39" s="314" customFormat="1" ht="12">
      <c r="A371" s="355" t="s">
        <v>908</v>
      </c>
      <c r="B371" s="355" t="s">
        <v>654</v>
      </c>
      <c r="C371" s="355"/>
      <c r="D371" s="355" t="s">
        <v>135</v>
      </c>
      <c r="E371" s="386"/>
      <c r="F371" s="383"/>
      <c r="G371" s="384"/>
      <c r="I371" s="337"/>
      <c r="J371" s="340"/>
      <c r="K371" s="341"/>
      <c r="M371" s="337">
        <v>7</v>
      </c>
      <c r="N371" s="353">
        <v>2100</v>
      </c>
      <c r="P371" s="337">
        <v>9</v>
      </c>
      <c r="Q371" s="352">
        <v>1900</v>
      </c>
      <c r="S371" s="337">
        <v>8</v>
      </c>
      <c r="T371" s="352">
        <v>1600</v>
      </c>
      <c r="V371" s="349"/>
      <c r="W371" s="350"/>
      <c r="X371" s="338"/>
      <c r="Y371" s="338"/>
      <c r="Z371" s="338"/>
      <c r="AA371" s="316"/>
      <c r="AB371" s="317"/>
      <c r="AC371" s="317"/>
      <c r="AD371" s="317"/>
      <c r="AE371" s="317"/>
      <c r="AF371" s="317"/>
      <c r="AG371" s="317"/>
      <c r="AH371" s="317"/>
      <c r="AI371" s="317"/>
      <c r="AJ371" s="317"/>
      <c r="AK371" s="317"/>
      <c r="AL371" s="317"/>
      <c r="AM371" s="317"/>
    </row>
    <row r="372" spans="1:39" s="314" customFormat="1" ht="12">
      <c r="A372" s="355" t="s">
        <v>908</v>
      </c>
      <c r="B372" s="355" t="s">
        <v>532</v>
      </c>
      <c r="C372" s="355"/>
      <c r="D372" s="355" t="s">
        <v>533</v>
      </c>
      <c r="E372" s="386"/>
      <c r="F372" s="383"/>
      <c r="G372" s="384"/>
      <c r="I372" s="337"/>
      <c r="J372" s="340"/>
      <c r="K372" s="341"/>
      <c r="M372" s="337">
        <v>51</v>
      </c>
      <c r="N372" s="353">
        <v>16316</v>
      </c>
      <c r="P372" s="337">
        <v>68</v>
      </c>
      <c r="Q372" s="352">
        <v>15433.83</v>
      </c>
      <c r="S372" s="337">
        <v>89</v>
      </c>
      <c r="T372" s="352">
        <v>18220</v>
      </c>
      <c r="V372" s="349"/>
      <c r="W372" s="350"/>
      <c r="X372" s="338"/>
      <c r="Y372" s="338"/>
      <c r="Z372" s="338"/>
      <c r="AA372" s="316"/>
      <c r="AB372" s="317"/>
      <c r="AC372" s="317"/>
      <c r="AD372" s="317"/>
      <c r="AE372" s="317"/>
      <c r="AF372" s="317"/>
      <c r="AG372" s="317"/>
      <c r="AH372" s="317"/>
      <c r="AI372" s="317"/>
      <c r="AJ372" s="317"/>
      <c r="AK372" s="317"/>
      <c r="AL372" s="317"/>
      <c r="AM372" s="317"/>
    </row>
    <row r="373" spans="1:39" s="314" customFormat="1" ht="12">
      <c r="A373" s="355" t="s">
        <v>908</v>
      </c>
      <c r="B373" s="355" t="s">
        <v>535</v>
      </c>
      <c r="C373" s="355"/>
      <c r="D373" s="355" t="s">
        <v>158</v>
      </c>
      <c r="E373" s="386"/>
      <c r="F373" s="383"/>
      <c r="G373" s="384"/>
      <c r="I373" s="337"/>
      <c r="J373" s="340"/>
      <c r="K373" s="341"/>
      <c r="M373" s="337">
        <v>114</v>
      </c>
      <c r="N373" s="353">
        <v>36617</v>
      </c>
      <c r="P373" s="337">
        <v>125</v>
      </c>
      <c r="Q373" s="352">
        <v>27780</v>
      </c>
      <c r="S373" s="337">
        <v>104</v>
      </c>
      <c r="T373" s="352">
        <v>24928.240000000002</v>
      </c>
      <c r="V373" s="349"/>
      <c r="W373" s="350"/>
      <c r="X373" s="338"/>
      <c r="Y373" s="338"/>
      <c r="Z373" s="338"/>
      <c r="AA373" s="316"/>
      <c r="AB373" s="317"/>
      <c r="AC373" s="317"/>
      <c r="AD373" s="317"/>
      <c r="AE373" s="317"/>
      <c r="AF373" s="317"/>
      <c r="AG373" s="317"/>
      <c r="AH373" s="317"/>
      <c r="AI373" s="317"/>
      <c r="AJ373" s="317"/>
      <c r="AK373" s="317"/>
      <c r="AL373" s="317"/>
      <c r="AM373" s="317"/>
    </row>
    <row r="374" spans="1:39" s="314" customFormat="1" ht="12">
      <c r="A374" s="355" t="s">
        <v>908</v>
      </c>
      <c r="B374" s="355" t="s">
        <v>536</v>
      </c>
      <c r="C374" s="355"/>
      <c r="D374" s="355" t="s">
        <v>79</v>
      </c>
      <c r="E374" s="386"/>
      <c r="F374" s="383"/>
      <c r="G374" s="384"/>
      <c r="I374" s="337"/>
      <c r="J374" s="340"/>
      <c r="K374" s="341"/>
      <c r="M374" s="337">
        <v>3</v>
      </c>
      <c r="N374" s="353">
        <v>900</v>
      </c>
      <c r="P374" s="337">
        <v>2</v>
      </c>
      <c r="Q374" s="352">
        <v>400</v>
      </c>
      <c r="S374" s="337"/>
      <c r="T374" s="352"/>
      <c r="V374" s="349"/>
      <c r="W374" s="350"/>
      <c r="X374" s="338"/>
      <c r="Y374" s="338"/>
      <c r="Z374" s="338"/>
      <c r="AA374" s="316"/>
      <c r="AB374" s="317"/>
      <c r="AC374" s="317"/>
      <c r="AD374" s="317"/>
      <c r="AE374" s="317"/>
      <c r="AF374" s="317"/>
      <c r="AG374" s="317"/>
      <c r="AH374" s="317"/>
      <c r="AI374" s="317"/>
      <c r="AJ374" s="317"/>
      <c r="AK374" s="317"/>
      <c r="AL374" s="317"/>
      <c r="AM374" s="317"/>
    </row>
    <row r="375" spans="1:39" s="314" customFormat="1" ht="12">
      <c r="A375" s="355" t="s">
        <v>908</v>
      </c>
      <c r="B375" s="355" t="s">
        <v>959</v>
      </c>
      <c r="C375" s="355"/>
      <c r="D375" s="355" t="s">
        <v>146</v>
      </c>
      <c r="E375" s="386"/>
      <c r="F375" s="383"/>
      <c r="G375" s="384"/>
      <c r="I375" s="337"/>
      <c r="J375" s="340"/>
      <c r="K375" s="341"/>
      <c r="M375" s="337">
        <v>4</v>
      </c>
      <c r="N375" s="353">
        <v>1610</v>
      </c>
      <c r="P375" s="337">
        <v>4</v>
      </c>
      <c r="Q375" s="352">
        <v>900</v>
      </c>
      <c r="S375" s="337">
        <v>3</v>
      </c>
      <c r="T375" s="352">
        <v>600</v>
      </c>
      <c r="V375" s="349"/>
      <c r="W375" s="350"/>
      <c r="X375" s="338"/>
      <c r="Y375" s="338"/>
      <c r="Z375" s="338"/>
      <c r="AA375" s="316"/>
      <c r="AB375" s="317"/>
      <c r="AC375" s="317"/>
      <c r="AD375" s="317"/>
      <c r="AE375" s="317"/>
      <c r="AF375" s="317"/>
      <c r="AG375" s="317"/>
      <c r="AH375" s="317"/>
      <c r="AI375" s="317"/>
      <c r="AJ375" s="317"/>
      <c r="AK375" s="317"/>
      <c r="AL375" s="317"/>
      <c r="AM375" s="317"/>
    </row>
    <row r="376" spans="1:39" s="314" customFormat="1" ht="12">
      <c r="A376" s="355" t="s">
        <v>908</v>
      </c>
      <c r="B376" s="355" t="s">
        <v>544</v>
      </c>
      <c r="C376" s="355"/>
      <c r="D376" s="355" t="s">
        <v>182</v>
      </c>
      <c r="E376" s="386"/>
      <c r="F376" s="383"/>
      <c r="G376" s="384"/>
      <c r="I376" s="337"/>
      <c r="J376" s="340"/>
      <c r="K376" s="341"/>
      <c r="M376" s="337">
        <v>2</v>
      </c>
      <c r="N376" s="353">
        <v>600</v>
      </c>
      <c r="P376" s="337">
        <v>6</v>
      </c>
      <c r="Q376" s="352">
        <v>1591.11</v>
      </c>
      <c r="S376" s="337">
        <v>5</v>
      </c>
      <c r="T376" s="352">
        <v>1000</v>
      </c>
      <c r="V376" s="349"/>
      <c r="W376" s="350"/>
      <c r="X376" s="338"/>
      <c r="Y376" s="338"/>
      <c r="Z376" s="338"/>
      <c r="AA376" s="316"/>
      <c r="AB376" s="317"/>
      <c r="AC376" s="317"/>
      <c r="AD376" s="317"/>
      <c r="AE376" s="317"/>
      <c r="AF376" s="317"/>
      <c r="AG376" s="317"/>
      <c r="AH376" s="317"/>
      <c r="AI376" s="317"/>
      <c r="AJ376" s="317"/>
      <c r="AK376" s="317"/>
      <c r="AL376" s="317"/>
      <c r="AM376" s="317"/>
    </row>
    <row r="377" spans="1:39" s="314" customFormat="1" ht="12">
      <c r="A377" s="355" t="s">
        <v>908</v>
      </c>
      <c r="B377" s="355" t="s">
        <v>546</v>
      </c>
      <c r="C377" s="355"/>
      <c r="D377" s="355" t="s">
        <v>199</v>
      </c>
      <c r="E377" s="386"/>
      <c r="F377" s="383"/>
      <c r="G377" s="384"/>
      <c r="I377" s="337"/>
      <c r="J377" s="340"/>
      <c r="K377" s="341"/>
      <c r="M377" s="337">
        <v>1</v>
      </c>
      <c r="N377" s="353">
        <v>300</v>
      </c>
      <c r="P377" s="337">
        <v>1</v>
      </c>
      <c r="Q377" s="352">
        <v>200</v>
      </c>
      <c r="S377" s="337">
        <v>2</v>
      </c>
      <c r="T377" s="352">
        <v>681</v>
      </c>
      <c r="V377" s="349"/>
      <c r="W377" s="350"/>
      <c r="X377" s="338"/>
      <c r="Y377" s="338"/>
      <c r="Z377" s="338"/>
      <c r="AA377" s="316"/>
      <c r="AB377" s="317"/>
      <c r="AC377" s="317"/>
      <c r="AD377" s="317"/>
      <c r="AE377" s="317"/>
      <c r="AF377" s="317"/>
      <c r="AG377" s="317"/>
      <c r="AH377" s="317"/>
      <c r="AI377" s="317"/>
      <c r="AJ377" s="317"/>
      <c r="AK377" s="317"/>
      <c r="AL377" s="317"/>
      <c r="AM377" s="317"/>
    </row>
    <row r="378" spans="1:39" s="314" customFormat="1" ht="12">
      <c r="A378" s="355" t="s">
        <v>908</v>
      </c>
      <c r="B378" s="355" t="s">
        <v>904</v>
      </c>
      <c r="C378" s="355"/>
      <c r="D378" s="355" t="s">
        <v>215</v>
      </c>
      <c r="E378" s="386"/>
      <c r="F378" s="383"/>
      <c r="G378" s="384"/>
      <c r="I378" s="337"/>
      <c r="J378" s="340"/>
      <c r="K378" s="341"/>
      <c r="M378" s="337">
        <v>18</v>
      </c>
      <c r="N378" s="353">
        <v>5500</v>
      </c>
      <c r="P378" s="337">
        <v>16</v>
      </c>
      <c r="Q378" s="352">
        <v>3200</v>
      </c>
      <c r="S378" s="337">
        <v>19</v>
      </c>
      <c r="T378" s="352">
        <v>3800</v>
      </c>
      <c r="V378" s="349"/>
      <c r="W378" s="350"/>
      <c r="X378" s="338"/>
      <c r="Y378" s="338"/>
      <c r="Z378" s="338"/>
      <c r="AA378" s="316"/>
      <c r="AB378" s="317"/>
      <c r="AC378" s="317"/>
      <c r="AD378" s="317"/>
      <c r="AE378" s="317"/>
      <c r="AF378" s="317"/>
      <c r="AG378" s="317"/>
      <c r="AH378" s="317"/>
      <c r="AI378" s="317"/>
      <c r="AJ378" s="317"/>
      <c r="AK378" s="317"/>
      <c r="AL378" s="317"/>
      <c r="AM378" s="317"/>
    </row>
    <row r="379" spans="1:39" s="314" customFormat="1" ht="12">
      <c r="A379" s="355" t="s">
        <v>908</v>
      </c>
      <c r="B379" s="355" t="s">
        <v>548</v>
      </c>
      <c r="C379" s="355"/>
      <c r="D379" s="355" t="s">
        <v>72</v>
      </c>
      <c r="E379" s="386"/>
      <c r="F379" s="383"/>
      <c r="G379" s="384"/>
      <c r="I379" s="337"/>
      <c r="J379" s="340"/>
      <c r="K379" s="341"/>
      <c r="M379" s="337">
        <v>1</v>
      </c>
      <c r="N379" s="353">
        <v>300</v>
      </c>
      <c r="P379" s="337">
        <v>1</v>
      </c>
      <c r="Q379" s="352">
        <v>200</v>
      </c>
      <c r="S379" s="337">
        <v>3</v>
      </c>
      <c r="T379" s="352">
        <v>600</v>
      </c>
      <c r="V379" s="349"/>
      <c r="W379" s="350"/>
      <c r="X379" s="338"/>
      <c r="Y379" s="338"/>
      <c r="Z379" s="338"/>
      <c r="AA379" s="316"/>
      <c r="AB379" s="317"/>
      <c r="AC379" s="317"/>
      <c r="AD379" s="317"/>
      <c r="AE379" s="317"/>
      <c r="AF379" s="317"/>
      <c r="AG379" s="317"/>
      <c r="AH379" s="317"/>
      <c r="AI379" s="317"/>
      <c r="AJ379" s="317"/>
      <c r="AK379" s="317"/>
      <c r="AL379" s="317"/>
      <c r="AM379" s="317"/>
    </row>
    <row r="380" spans="1:39" s="314" customFormat="1" ht="12">
      <c r="A380" s="355" t="s">
        <v>908</v>
      </c>
      <c r="B380" s="355" t="s">
        <v>711</v>
      </c>
      <c r="C380" s="355"/>
      <c r="D380" s="355" t="s">
        <v>91</v>
      </c>
      <c r="E380" s="386"/>
      <c r="F380" s="383"/>
      <c r="G380" s="384"/>
      <c r="I380" s="337"/>
      <c r="J380" s="340"/>
      <c r="K380" s="341"/>
      <c r="M380" s="337">
        <v>3</v>
      </c>
      <c r="N380" s="353">
        <v>1705.6</v>
      </c>
      <c r="P380" s="337">
        <v>4</v>
      </c>
      <c r="Q380" s="352">
        <v>800</v>
      </c>
      <c r="S380" s="337">
        <v>4</v>
      </c>
      <c r="T380" s="352">
        <v>878.44</v>
      </c>
      <c r="V380" s="349"/>
      <c r="W380" s="350"/>
      <c r="X380" s="338"/>
      <c r="Y380" s="338"/>
      <c r="Z380" s="338"/>
      <c r="AA380" s="316"/>
      <c r="AB380" s="317"/>
      <c r="AC380" s="317"/>
      <c r="AD380" s="317"/>
      <c r="AE380" s="317"/>
      <c r="AF380" s="317"/>
      <c r="AG380" s="317"/>
      <c r="AH380" s="317"/>
      <c r="AI380" s="317"/>
      <c r="AJ380" s="317"/>
      <c r="AK380" s="317"/>
      <c r="AL380" s="317"/>
      <c r="AM380" s="317"/>
    </row>
    <row r="381" spans="1:39" s="314" customFormat="1" ht="12">
      <c r="A381" s="355" t="s">
        <v>908</v>
      </c>
      <c r="B381" s="355" t="s">
        <v>550</v>
      </c>
      <c r="C381" s="355"/>
      <c r="D381" s="355" t="s">
        <v>66</v>
      </c>
      <c r="E381" s="386"/>
      <c r="F381" s="383"/>
      <c r="G381" s="384"/>
      <c r="I381" s="337"/>
      <c r="J381" s="340"/>
      <c r="K381" s="341"/>
      <c r="M381" s="337">
        <v>12</v>
      </c>
      <c r="N381" s="353">
        <v>4058</v>
      </c>
      <c r="P381" s="337">
        <v>9</v>
      </c>
      <c r="Q381" s="352">
        <v>1800</v>
      </c>
      <c r="S381" s="337">
        <v>21</v>
      </c>
      <c r="T381" s="352">
        <v>4537</v>
      </c>
      <c r="V381" s="349"/>
      <c r="W381" s="350"/>
      <c r="X381" s="338"/>
      <c r="Y381" s="338"/>
      <c r="Z381" s="338"/>
      <c r="AA381" s="316"/>
      <c r="AB381" s="317"/>
      <c r="AC381" s="317"/>
      <c r="AD381" s="317"/>
      <c r="AE381" s="317"/>
      <c r="AF381" s="317"/>
      <c r="AG381" s="317"/>
      <c r="AH381" s="317"/>
      <c r="AI381" s="317"/>
      <c r="AJ381" s="317"/>
      <c r="AK381" s="317"/>
      <c r="AL381" s="317"/>
      <c r="AM381" s="317"/>
    </row>
    <row r="382" spans="1:39" s="314" customFormat="1" ht="12">
      <c r="A382" s="355" t="s">
        <v>908</v>
      </c>
      <c r="B382" s="355" t="s">
        <v>784</v>
      </c>
      <c r="C382" s="355"/>
      <c r="D382" s="355" t="s">
        <v>55</v>
      </c>
      <c r="E382" s="386"/>
      <c r="F382" s="383"/>
      <c r="G382" s="384"/>
      <c r="I382" s="337"/>
      <c r="J382" s="340"/>
      <c r="K382" s="341"/>
      <c r="M382" s="337">
        <v>4</v>
      </c>
      <c r="N382" s="353">
        <v>1778</v>
      </c>
      <c r="P382" s="337">
        <v>3</v>
      </c>
      <c r="Q382" s="352">
        <v>600</v>
      </c>
      <c r="S382" s="337">
        <v>4</v>
      </c>
      <c r="T382" s="352">
        <v>800</v>
      </c>
      <c r="V382" s="349"/>
      <c r="W382" s="350"/>
      <c r="X382" s="338"/>
      <c r="Y382" s="338"/>
      <c r="Z382" s="338"/>
      <c r="AA382" s="316"/>
      <c r="AB382" s="317"/>
      <c r="AC382" s="317"/>
      <c r="AD382" s="317"/>
      <c r="AE382" s="317"/>
      <c r="AF382" s="317"/>
      <c r="AG382" s="317"/>
      <c r="AH382" s="317"/>
      <c r="AI382" s="317"/>
      <c r="AJ382" s="317"/>
      <c r="AK382" s="317"/>
      <c r="AL382" s="317"/>
      <c r="AM382" s="317"/>
    </row>
    <row r="383" spans="1:39" s="314" customFormat="1" ht="12">
      <c r="A383" s="355" t="s">
        <v>908</v>
      </c>
      <c r="B383" s="355" t="s">
        <v>552</v>
      </c>
      <c r="C383" s="355"/>
      <c r="D383" s="355" t="s">
        <v>77</v>
      </c>
      <c r="E383" s="386"/>
      <c r="F383" s="383"/>
      <c r="G383" s="384"/>
      <c r="I383" s="337"/>
      <c r="J383" s="340"/>
      <c r="K383" s="341"/>
      <c r="M383" s="337">
        <v>15</v>
      </c>
      <c r="N383" s="353">
        <v>6175.17</v>
      </c>
      <c r="P383" s="337">
        <v>13</v>
      </c>
      <c r="Q383" s="352">
        <v>2929</v>
      </c>
      <c r="S383" s="337">
        <v>22</v>
      </c>
      <c r="T383" s="352">
        <v>4681</v>
      </c>
      <c r="V383" s="349"/>
      <c r="W383" s="350"/>
      <c r="X383" s="338"/>
      <c r="Y383" s="338"/>
      <c r="Z383" s="338"/>
      <c r="AA383" s="316"/>
      <c r="AB383" s="317"/>
      <c r="AC383" s="317"/>
      <c r="AD383" s="317"/>
      <c r="AE383" s="317"/>
      <c r="AF383" s="317"/>
      <c r="AG383" s="317"/>
      <c r="AH383" s="317"/>
      <c r="AI383" s="317"/>
      <c r="AJ383" s="317"/>
      <c r="AK383" s="317"/>
      <c r="AL383" s="317"/>
      <c r="AM383" s="317"/>
    </row>
    <row r="384" spans="1:39" s="314" customFormat="1" ht="12">
      <c r="A384" s="355" t="s">
        <v>908</v>
      </c>
      <c r="B384" s="355" t="s">
        <v>554</v>
      </c>
      <c r="C384" s="355"/>
      <c r="D384" s="355" t="s">
        <v>323</v>
      </c>
      <c r="E384" s="386"/>
      <c r="F384" s="383"/>
      <c r="G384" s="384"/>
      <c r="I384" s="337"/>
      <c r="J384" s="340"/>
      <c r="K384" s="341"/>
      <c r="M384" s="337">
        <v>6</v>
      </c>
      <c r="N384" s="353">
        <v>1800</v>
      </c>
      <c r="P384" s="337">
        <v>7</v>
      </c>
      <c r="Q384" s="352">
        <v>1400</v>
      </c>
      <c r="S384" s="337">
        <v>5</v>
      </c>
      <c r="T384" s="352">
        <v>1000</v>
      </c>
      <c r="V384" s="349"/>
      <c r="W384" s="350"/>
      <c r="X384" s="338"/>
      <c r="Y384" s="338"/>
      <c r="Z384" s="338"/>
      <c r="AA384" s="316"/>
      <c r="AB384" s="317"/>
      <c r="AC384" s="317"/>
      <c r="AD384" s="317"/>
      <c r="AE384" s="317"/>
      <c r="AF384" s="317"/>
      <c r="AG384" s="317"/>
      <c r="AH384" s="317"/>
      <c r="AI384" s="317"/>
      <c r="AJ384" s="317"/>
      <c r="AK384" s="317"/>
      <c r="AL384" s="317"/>
      <c r="AM384" s="317"/>
    </row>
    <row r="385" spans="1:39" s="314" customFormat="1" ht="12">
      <c r="A385" s="355" t="s">
        <v>908</v>
      </c>
      <c r="B385" s="355" t="s">
        <v>555</v>
      </c>
      <c r="C385" s="355"/>
      <c r="D385" s="355" t="s">
        <v>156</v>
      </c>
      <c r="E385" s="386"/>
      <c r="F385" s="383"/>
      <c r="G385" s="384"/>
      <c r="I385" s="337"/>
      <c r="J385" s="340"/>
      <c r="K385" s="341"/>
      <c r="M385" s="337">
        <v>3</v>
      </c>
      <c r="N385" s="353">
        <v>900</v>
      </c>
      <c r="P385" s="337">
        <v>4</v>
      </c>
      <c r="Q385" s="352">
        <v>800</v>
      </c>
      <c r="S385" s="337">
        <v>3</v>
      </c>
      <c r="T385" s="352">
        <v>600</v>
      </c>
      <c r="V385" s="349"/>
      <c r="W385" s="350"/>
      <c r="X385" s="338"/>
      <c r="Y385" s="338"/>
      <c r="Z385" s="338"/>
      <c r="AA385" s="316"/>
      <c r="AB385" s="317"/>
      <c r="AC385" s="317"/>
      <c r="AD385" s="317"/>
      <c r="AE385" s="317"/>
      <c r="AF385" s="317"/>
      <c r="AG385" s="317"/>
      <c r="AH385" s="317"/>
      <c r="AI385" s="317"/>
      <c r="AJ385" s="317"/>
      <c r="AK385" s="317"/>
      <c r="AL385" s="317"/>
      <c r="AM385" s="317"/>
    </row>
    <row r="386" spans="1:39" s="314" customFormat="1" ht="12">
      <c r="A386" s="355" t="s">
        <v>908</v>
      </c>
      <c r="B386" s="355" t="s">
        <v>556</v>
      </c>
      <c r="C386" s="355"/>
      <c r="D386" s="355" t="s">
        <v>110</v>
      </c>
      <c r="E386" s="386"/>
      <c r="F386" s="383"/>
      <c r="G386" s="384"/>
      <c r="I386" s="337"/>
      <c r="J386" s="340"/>
      <c r="K386" s="341"/>
      <c r="M386" s="337">
        <v>11</v>
      </c>
      <c r="N386" s="353">
        <v>4416</v>
      </c>
      <c r="P386" s="337">
        <v>6</v>
      </c>
      <c r="Q386" s="352">
        <v>1200</v>
      </c>
      <c r="S386" s="337">
        <v>5</v>
      </c>
      <c r="T386" s="352">
        <v>1000</v>
      </c>
      <c r="V386" s="349"/>
      <c r="W386" s="350"/>
      <c r="X386" s="338"/>
      <c r="Y386" s="338"/>
      <c r="Z386" s="338"/>
      <c r="AA386" s="316"/>
      <c r="AB386" s="317"/>
      <c r="AC386" s="317"/>
      <c r="AD386" s="317"/>
      <c r="AE386" s="317"/>
      <c r="AF386" s="317"/>
      <c r="AG386" s="317"/>
      <c r="AH386" s="317"/>
      <c r="AI386" s="317"/>
      <c r="AJ386" s="317"/>
      <c r="AK386" s="317"/>
      <c r="AL386" s="317"/>
      <c r="AM386" s="317"/>
    </row>
    <row r="387" spans="1:39" s="314" customFormat="1" ht="12">
      <c r="A387" s="355" t="s">
        <v>908</v>
      </c>
      <c r="B387" s="355" t="s">
        <v>557</v>
      </c>
      <c r="C387" s="355"/>
      <c r="D387" s="355" t="s">
        <v>558</v>
      </c>
      <c r="E387" s="386"/>
      <c r="F387" s="383"/>
      <c r="G387" s="384"/>
      <c r="I387" s="337"/>
      <c r="J387" s="340"/>
      <c r="K387" s="341"/>
      <c r="M387" s="337">
        <v>31</v>
      </c>
      <c r="N387" s="353">
        <v>11180.54</v>
      </c>
      <c r="P387" s="337">
        <v>25</v>
      </c>
      <c r="Q387" s="352">
        <v>7768</v>
      </c>
      <c r="S387" s="337">
        <v>20</v>
      </c>
      <c r="T387" s="352">
        <v>5380.37</v>
      </c>
      <c r="V387" s="349"/>
      <c r="W387" s="350"/>
      <c r="X387" s="338"/>
      <c r="Y387" s="338"/>
      <c r="Z387" s="338"/>
      <c r="AA387" s="316"/>
      <c r="AB387" s="317"/>
      <c r="AC387" s="317"/>
      <c r="AD387" s="317"/>
      <c r="AE387" s="317"/>
      <c r="AF387" s="317"/>
      <c r="AG387" s="317"/>
      <c r="AH387" s="317"/>
      <c r="AI387" s="317"/>
      <c r="AJ387" s="317"/>
      <c r="AK387" s="317"/>
      <c r="AL387" s="317"/>
      <c r="AM387" s="317"/>
    </row>
    <row r="388" spans="1:39" s="314" customFormat="1" ht="12">
      <c r="A388" s="355" t="s">
        <v>908</v>
      </c>
      <c r="B388" s="355" t="s">
        <v>905</v>
      </c>
      <c r="C388" s="355"/>
      <c r="D388" s="355" t="s">
        <v>156</v>
      </c>
      <c r="E388" s="386"/>
      <c r="F388" s="383"/>
      <c r="G388" s="384"/>
      <c r="I388" s="337"/>
      <c r="J388" s="340"/>
      <c r="K388" s="341"/>
      <c r="M388" s="337">
        <v>72</v>
      </c>
      <c r="N388" s="353">
        <v>26653.53</v>
      </c>
      <c r="P388" s="337">
        <v>76</v>
      </c>
      <c r="Q388" s="352">
        <v>17632.28</v>
      </c>
      <c r="S388" s="337">
        <v>60</v>
      </c>
      <c r="T388" s="352">
        <v>15240.04</v>
      </c>
      <c r="V388" s="349"/>
      <c r="W388" s="350"/>
      <c r="X388" s="338"/>
      <c r="Y388" s="338"/>
      <c r="Z388" s="338"/>
      <c r="AA388" s="316"/>
      <c r="AB388" s="317"/>
      <c r="AC388" s="317"/>
      <c r="AD388" s="317"/>
      <c r="AE388" s="317"/>
      <c r="AF388" s="317"/>
      <c r="AG388" s="317"/>
      <c r="AH388" s="317"/>
      <c r="AI388" s="317"/>
      <c r="AJ388" s="317"/>
      <c r="AK388" s="317"/>
      <c r="AL388" s="317"/>
      <c r="AM388" s="317"/>
    </row>
    <row r="389" spans="1:39" s="314" customFormat="1" ht="12">
      <c r="A389" s="355" t="s">
        <v>908</v>
      </c>
      <c r="B389" s="355" t="s">
        <v>560</v>
      </c>
      <c r="C389" s="355"/>
      <c r="D389" s="355" t="s">
        <v>156</v>
      </c>
      <c r="E389" s="386"/>
      <c r="F389" s="383"/>
      <c r="G389" s="384"/>
      <c r="I389" s="337"/>
      <c r="J389" s="340"/>
      <c r="K389" s="341"/>
      <c r="M389" s="337">
        <v>18</v>
      </c>
      <c r="N389" s="353">
        <v>6158</v>
      </c>
      <c r="P389" s="337">
        <v>22</v>
      </c>
      <c r="Q389" s="352">
        <v>4400</v>
      </c>
      <c r="S389" s="337">
        <v>19</v>
      </c>
      <c r="T389" s="352">
        <v>3800</v>
      </c>
      <c r="V389" s="349"/>
      <c r="W389" s="350"/>
      <c r="X389" s="338"/>
      <c r="Y389" s="338"/>
      <c r="Z389" s="338"/>
      <c r="AA389" s="316"/>
      <c r="AB389" s="317"/>
      <c r="AC389" s="317"/>
      <c r="AD389" s="317"/>
      <c r="AE389" s="317"/>
      <c r="AF389" s="317"/>
      <c r="AG389" s="317"/>
      <c r="AH389" s="317"/>
      <c r="AI389" s="317"/>
      <c r="AJ389" s="317"/>
      <c r="AK389" s="317"/>
      <c r="AL389" s="317"/>
      <c r="AM389" s="317"/>
    </row>
    <row r="390" spans="1:39" s="314" customFormat="1" ht="12">
      <c r="A390" s="355" t="s">
        <v>908</v>
      </c>
      <c r="B390" s="355" t="s">
        <v>906</v>
      </c>
      <c r="C390" s="355"/>
      <c r="D390" s="355" t="s">
        <v>156</v>
      </c>
      <c r="E390" s="386"/>
      <c r="F390" s="383"/>
      <c r="G390" s="384"/>
      <c r="I390" s="337"/>
      <c r="J390" s="340"/>
      <c r="K390" s="341"/>
      <c r="M390" s="337">
        <v>2</v>
      </c>
      <c r="N390" s="353">
        <v>1539</v>
      </c>
      <c r="P390" s="337"/>
      <c r="Q390" s="352"/>
      <c r="S390" s="337">
        <v>29</v>
      </c>
      <c r="T390" s="352">
        <v>6727.63</v>
      </c>
      <c r="V390" s="349"/>
      <c r="W390" s="350"/>
      <c r="X390" s="338"/>
      <c r="Y390" s="338"/>
      <c r="Z390" s="338"/>
      <c r="AA390" s="316"/>
      <c r="AB390" s="317"/>
      <c r="AC390" s="317"/>
      <c r="AD390" s="317"/>
      <c r="AE390" s="317"/>
      <c r="AF390" s="317"/>
      <c r="AG390" s="317"/>
      <c r="AH390" s="317"/>
      <c r="AI390" s="317"/>
      <c r="AJ390" s="317"/>
      <c r="AK390" s="317"/>
      <c r="AL390" s="317"/>
      <c r="AM390" s="317"/>
    </row>
    <row r="391" spans="1:39" s="314" customFormat="1" ht="12">
      <c r="A391" s="355" t="s">
        <v>908</v>
      </c>
      <c r="B391" s="355" t="s">
        <v>561</v>
      </c>
      <c r="C391" s="355"/>
      <c r="D391" s="355" t="s">
        <v>59</v>
      </c>
      <c r="E391" s="386"/>
      <c r="F391" s="383"/>
      <c r="G391" s="384"/>
      <c r="I391" s="337"/>
      <c r="J391" s="340"/>
      <c r="K391" s="341"/>
      <c r="M391" s="337">
        <v>1</v>
      </c>
      <c r="N391" s="353">
        <v>300</v>
      </c>
      <c r="P391" s="337">
        <v>1</v>
      </c>
      <c r="Q391" s="352">
        <v>200</v>
      </c>
      <c r="S391" s="337">
        <v>1</v>
      </c>
      <c r="T391" s="352">
        <v>200</v>
      </c>
      <c r="V391" s="349"/>
      <c r="W391" s="350"/>
      <c r="X391" s="338"/>
      <c r="Y391" s="338"/>
      <c r="Z391" s="338"/>
      <c r="AA391" s="316"/>
      <c r="AB391" s="317"/>
      <c r="AC391" s="317"/>
      <c r="AD391" s="317"/>
      <c r="AE391" s="317"/>
      <c r="AF391" s="317"/>
      <c r="AG391" s="317"/>
      <c r="AH391" s="317"/>
      <c r="AI391" s="317"/>
      <c r="AJ391" s="317"/>
      <c r="AK391" s="317"/>
      <c r="AL391" s="317"/>
      <c r="AM391" s="317"/>
    </row>
    <row r="392" spans="1:39" s="314" customFormat="1" ht="12">
      <c r="A392" s="355" t="s">
        <v>908</v>
      </c>
      <c r="B392" s="355" t="s">
        <v>561</v>
      </c>
      <c r="C392" s="355"/>
      <c r="D392" s="355" t="s">
        <v>167</v>
      </c>
      <c r="E392" s="386"/>
      <c r="F392" s="383"/>
      <c r="G392" s="384"/>
      <c r="I392" s="337"/>
      <c r="J392" s="340"/>
      <c r="K392" s="341"/>
      <c r="M392" s="337">
        <v>122</v>
      </c>
      <c r="N392" s="353">
        <v>42819</v>
      </c>
      <c r="P392" s="337">
        <v>112</v>
      </c>
      <c r="Q392" s="352">
        <v>25188.98</v>
      </c>
      <c r="S392" s="337">
        <v>147</v>
      </c>
      <c r="T392" s="352">
        <v>29816</v>
      </c>
      <c r="V392" s="349"/>
      <c r="W392" s="350"/>
      <c r="X392" s="338"/>
      <c r="Y392" s="338"/>
      <c r="Z392" s="338"/>
      <c r="AA392" s="316"/>
      <c r="AB392" s="317"/>
      <c r="AC392" s="317"/>
      <c r="AD392" s="317"/>
      <c r="AE392" s="317"/>
      <c r="AF392" s="317"/>
      <c r="AG392" s="317"/>
      <c r="AH392" s="317"/>
      <c r="AI392" s="317"/>
      <c r="AJ392" s="317"/>
      <c r="AK392" s="317"/>
      <c r="AL392" s="317"/>
      <c r="AM392" s="317"/>
    </row>
    <row r="393" spans="1:39" s="314" customFormat="1" ht="12">
      <c r="A393" s="355" t="s">
        <v>908</v>
      </c>
      <c r="B393" s="355" t="s">
        <v>907</v>
      </c>
      <c r="C393" s="355"/>
      <c r="D393" s="355" t="s">
        <v>167</v>
      </c>
      <c r="E393" s="386"/>
      <c r="F393" s="383"/>
      <c r="G393" s="384"/>
      <c r="I393" s="337"/>
      <c r="J393" s="340"/>
      <c r="K393" s="341"/>
      <c r="M393" s="337">
        <v>5</v>
      </c>
      <c r="N393" s="353">
        <v>2158</v>
      </c>
      <c r="P393" s="337"/>
      <c r="Q393" s="352"/>
      <c r="S393" s="337">
        <v>18</v>
      </c>
      <c r="T393" s="352">
        <v>3722</v>
      </c>
      <c r="V393" s="349"/>
      <c r="W393" s="350"/>
      <c r="X393" s="338"/>
      <c r="Y393" s="338"/>
      <c r="Z393" s="338"/>
      <c r="AA393" s="316"/>
      <c r="AB393" s="317"/>
      <c r="AC393" s="317"/>
      <c r="AD393" s="317"/>
      <c r="AE393" s="317"/>
      <c r="AF393" s="317"/>
      <c r="AG393" s="317"/>
      <c r="AH393" s="317"/>
      <c r="AI393" s="317"/>
      <c r="AJ393" s="317"/>
      <c r="AK393" s="317"/>
      <c r="AL393" s="317"/>
      <c r="AM393" s="317"/>
    </row>
    <row r="394" spans="1:39" s="314" customFormat="1" ht="12">
      <c r="A394" s="355" t="s">
        <v>908</v>
      </c>
      <c r="B394" s="355" t="s">
        <v>562</v>
      </c>
      <c r="C394" s="355"/>
      <c r="D394" s="355" t="s">
        <v>274</v>
      </c>
      <c r="E394" s="386"/>
      <c r="F394" s="383"/>
      <c r="G394" s="384"/>
      <c r="I394" s="337"/>
      <c r="J394" s="340"/>
      <c r="K394" s="341"/>
      <c r="M394" s="337">
        <v>7</v>
      </c>
      <c r="N394" s="353">
        <v>2400</v>
      </c>
      <c r="P394" s="337">
        <v>3</v>
      </c>
      <c r="Q394" s="352">
        <v>600</v>
      </c>
      <c r="S394" s="337">
        <v>2</v>
      </c>
      <c r="T394" s="352">
        <v>400</v>
      </c>
      <c r="V394" s="349"/>
      <c r="W394" s="350"/>
      <c r="X394" s="338"/>
      <c r="Y394" s="338"/>
      <c r="Z394" s="338"/>
      <c r="AA394" s="316"/>
      <c r="AB394" s="317"/>
      <c r="AC394" s="317"/>
      <c r="AD394" s="317"/>
      <c r="AE394" s="317"/>
      <c r="AF394" s="317"/>
      <c r="AG394" s="317"/>
      <c r="AH394" s="317"/>
      <c r="AI394" s="317"/>
      <c r="AJ394" s="317"/>
      <c r="AK394" s="317"/>
      <c r="AL394" s="317"/>
      <c r="AM394" s="317"/>
    </row>
    <row r="395" spans="1:39" s="314" customFormat="1" ht="12">
      <c r="A395" s="355" t="s">
        <v>908</v>
      </c>
      <c r="B395" s="355" t="s">
        <v>960</v>
      </c>
      <c r="C395" s="355"/>
      <c r="D395" s="355" t="s">
        <v>564</v>
      </c>
      <c r="E395" s="386"/>
      <c r="F395" s="383"/>
      <c r="G395" s="384"/>
      <c r="I395" s="337"/>
      <c r="J395" s="340"/>
      <c r="K395" s="341"/>
      <c r="M395" s="337">
        <v>2</v>
      </c>
      <c r="N395" s="353">
        <v>600</v>
      </c>
      <c r="P395" s="337">
        <v>2</v>
      </c>
      <c r="Q395" s="352">
        <v>400</v>
      </c>
      <c r="S395" s="337">
        <v>3</v>
      </c>
      <c r="T395" s="352">
        <v>600</v>
      </c>
      <c r="V395" s="349"/>
      <c r="W395" s="350"/>
      <c r="X395" s="338"/>
      <c r="Y395" s="338"/>
      <c r="Z395" s="338"/>
      <c r="AA395" s="316"/>
      <c r="AB395" s="317"/>
      <c r="AC395" s="317"/>
      <c r="AD395" s="317"/>
      <c r="AE395" s="317"/>
      <c r="AF395" s="317"/>
      <c r="AG395" s="317"/>
      <c r="AH395" s="317"/>
      <c r="AI395" s="317"/>
      <c r="AJ395" s="317"/>
      <c r="AK395" s="317"/>
      <c r="AL395" s="317"/>
      <c r="AM395" s="317"/>
    </row>
    <row r="396" spans="1:39" s="314" customFormat="1" ht="12">
      <c r="A396" s="355" t="s">
        <v>908</v>
      </c>
      <c r="B396" s="355" t="s">
        <v>565</v>
      </c>
      <c r="C396" s="355"/>
      <c r="D396" s="355" t="s">
        <v>117</v>
      </c>
      <c r="E396" s="386"/>
      <c r="F396" s="383"/>
      <c r="G396" s="384"/>
      <c r="I396" s="337"/>
      <c r="J396" s="340"/>
      <c r="K396" s="341"/>
      <c r="M396" s="337">
        <v>47</v>
      </c>
      <c r="N396" s="353">
        <v>14300</v>
      </c>
      <c r="P396" s="337">
        <v>45</v>
      </c>
      <c r="Q396" s="352">
        <v>9710</v>
      </c>
      <c r="S396" s="337">
        <v>26</v>
      </c>
      <c r="T396" s="352">
        <v>5645</v>
      </c>
      <c r="V396" s="349"/>
      <c r="W396" s="350"/>
      <c r="X396" s="338"/>
      <c r="Y396" s="338"/>
      <c r="Z396" s="338"/>
      <c r="AA396" s="316"/>
      <c r="AB396" s="317"/>
      <c r="AC396" s="317"/>
      <c r="AD396" s="317"/>
      <c r="AE396" s="317"/>
      <c r="AF396" s="317"/>
      <c r="AG396" s="317"/>
      <c r="AH396" s="317"/>
      <c r="AI396" s="317"/>
      <c r="AJ396" s="317"/>
      <c r="AK396" s="317"/>
      <c r="AL396" s="317"/>
      <c r="AM396" s="317"/>
    </row>
    <row r="397" spans="1:39" s="314" customFormat="1" ht="12">
      <c r="A397" s="355" t="s">
        <v>908</v>
      </c>
      <c r="B397" s="355" t="s">
        <v>569</v>
      </c>
      <c r="C397" s="355"/>
      <c r="D397" s="355" t="s">
        <v>445</v>
      </c>
      <c r="E397" s="386"/>
      <c r="F397" s="383"/>
      <c r="G397" s="384"/>
      <c r="I397" s="337"/>
      <c r="J397" s="340"/>
      <c r="K397" s="341"/>
      <c r="M397" s="337">
        <v>40</v>
      </c>
      <c r="N397" s="353">
        <v>12951.53</v>
      </c>
      <c r="P397" s="337">
        <v>42</v>
      </c>
      <c r="Q397" s="352">
        <v>10587</v>
      </c>
      <c r="S397" s="337">
        <v>35</v>
      </c>
      <c r="T397" s="352">
        <v>7739.15</v>
      </c>
      <c r="V397" s="349"/>
      <c r="W397" s="350"/>
      <c r="X397" s="338"/>
      <c r="Y397" s="338"/>
      <c r="Z397" s="338"/>
      <c r="AA397" s="316"/>
      <c r="AB397" s="317"/>
      <c r="AC397" s="317"/>
      <c r="AD397" s="317"/>
      <c r="AE397" s="317"/>
      <c r="AF397" s="317"/>
      <c r="AG397" s="317"/>
      <c r="AH397" s="317"/>
      <c r="AI397" s="317"/>
      <c r="AJ397" s="317"/>
      <c r="AK397" s="317"/>
      <c r="AL397" s="317"/>
      <c r="AM397" s="317"/>
    </row>
    <row r="398" spans="1:39" s="314" customFormat="1" ht="12">
      <c r="A398" s="355" t="s">
        <v>908</v>
      </c>
      <c r="B398" s="355" t="s">
        <v>961</v>
      </c>
      <c r="C398" s="355"/>
      <c r="D398" s="355" t="s">
        <v>445</v>
      </c>
      <c r="E398" s="386"/>
      <c r="F398" s="383"/>
      <c r="G398" s="384"/>
      <c r="I398" s="337"/>
      <c r="J398" s="340"/>
      <c r="K398" s="341"/>
      <c r="M398" s="337"/>
      <c r="N398" s="353"/>
      <c r="P398" s="337"/>
      <c r="Q398" s="352"/>
      <c r="S398" s="337">
        <v>7</v>
      </c>
      <c r="T398" s="352">
        <v>2002</v>
      </c>
      <c r="V398" s="349"/>
      <c r="W398" s="350"/>
      <c r="X398" s="338"/>
      <c r="Y398" s="338"/>
      <c r="Z398" s="338"/>
      <c r="AA398" s="316"/>
      <c r="AB398" s="317"/>
      <c r="AC398" s="317"/>
      <c r="AD398" s="317"/>
      <c r="AE398" s="317"/>
      <c r="AF398" s="317"/>
      <c r="AG398" s="317"/>
      <c r="AH398" s="317"/>
      <c r="AI398" s="317"/>
      <c r="AJ398" s="317"/>
      <c r="AK398" s="317"/>
      <c r="AL398" s="317"/>
      <c r="AM398" s="317"/>
    </row>
    <row r="399" spans="1:39" s="314" customFormat="1" ht="12">
      <c r="A399" s="355"/>
      <c r="B399" s="355"/>
      <c r="C399" s="355"/>
      <c r="D399" s="355"/>
      <c r="E399" s="386"/>
      <c r="F399" s="383"/>
      <c r="G399" s="384"/>
      <c r="I399" s="337"/>
      <c r="J399" s="340"/>
      <c r="K399" s="341"/>
      <c r="M399" s="337"/>
      <c r="N399" s="353"/>
      <c r="P399" s="337"/>
      <c r="Q399" s="352"/>
      <c r="S399" s="337"/>
      <c r="T399" s="352"/>
      <c r="V399" s="349"/>
      <c r="W399" s="350"/>
      <c r="X399" s="338"/>
      <c r="Y399" s="338"/>
      <c r="Z399" s="338"/>
      <c r="AA399" s="316"/>
      <c r="AB399" s="317"/>
      <c r="AC399" s="317"/>
      <c r="AD399" s="317"/>
      <c r="AE399" s="317"/>
      <c r="AF399" s="317"/>
      <c r="AG399" s="317"/>
      <c r="AH399" s="317"/>
      <c r="AI399" s="317"/>
      <c r="AJ399" s="317"/>
      <c r="AK399" s="317"/>
      <c r="AL399" s="317"/>
      <c r="AM399" s="317"/>
    </row>
    <row r="400" spans="1:39" s="314" customFormat="1" ht="132">
      <c r="A400" s="373" t="s">
        <v>962</v>
      </c>
      <c r="B400" s="373" t="s">
        <v>884</v>
      </c>
      <c r="C400" s="373"/>
      <c r="D400" s="373" t="s">
        <v>884</v>
      </c>
      <c r="E400" s="374" t="s">
        <v>963</v>
      </c>
      <c r="F400" s="375"/>
      <c r="G400" s="374" t="s">
        <v>964</v>
      </c>
      <c r="I400" s="337"/>
      <c r="J400" s="340"/>
      <c r="K400" s="341"/>
      <c r="M400" s="337"/>
      <c r="N400" s="353"/>
      <c r="P400" s="337"/>
      <c r="Q400" s="352"/>
      <c r="S400" s="337"/>
      <c r="T400" s="352"/>
      <c r="V400" s="349"/>
      <c r="W400" s="350"/>
      <c r="X400" s="338"/>
      <c r="Y400" s="338"/>
      <c r="Z400" s="338"/>
      <c r="AA400" s="316"/>
      <c r="AB400" s="317"/>
      <c r="AC400" s="317"/>
      <c r="AD400" s="317"/>
      <c r="AE400" s="317"/>
      <c r="AF400" s="317"/>
      <c r="AG400" s="317"/>
      <c r="AH400" s="317"/>
      <c r="AI400" s="317"/>
      <c r="AJ400" s="317"/>
      <c r="AK400" s="317"/>
      <c r="AL400" s="317"/>
      <c r="AM400" s="317"/>
    </row>
    <row r="401" spans="1:39" s="314" customFormat="1" ht="12">
      <c r="A401" s="355" t="s">
        <v>962</v>
      </c>
      <c r="B401" s="340" t="s">
        <v>887</v>
      </c>
      <c r="C401" s="340"/>
      <c r="D401" s="340" t="s">
        <v>887</v>
      </c>
      <c r="E401" s="386"/>
      <c r="F401" s="383"/>
      <c r="G401" s="384"/>
      <c r="I401" s="337"/>
      <c r="J401" s="340"/>
      <c r="K401" s="341"/>
      <c r="M401" s="337"/>
      <c r="N401" s="353"/>
      <c r="P401" s="337"/>
      <c r="Q401" s="352"/>
      <c r="S401" s="337">
        <v>244</v>
      </c>
      <c r="T401" s="352">
        <v>17600.04</v>
      </c>
      <c r="V401" s="349"/>
      <c r="W401" s="350"/>
      <c r="X401" s="338"/>
      <c r="Y401" s="338"/>
      <c r="Z401" s="338"/>
      <c r="AA401" s="316"/>
      <c r="AB401" s="317"/>
      <c r="AC401" s="317"/>
      <c r="AD401" s="317"/>
      <c r="AE401" s="317"/>
      <c r="AF401" s="317"/>
      <c r="AG401" s="317"/>
      <c r="AH401" s="317"/>
      <c r="AI401" s="317"/>
      <c r="AJ401" s="317"/>
      <c r="AK401" s="317"/>
      <c r="AL401" s="317"/>
      <c r="AM401" s="317"/>
    </row>
    <row r="402" spans="1:39" s="314" customFormat="1" ht="12">
      <c r="A402" s="355" t="s">
        <v>962</v>
      </c>
      <c r="B402" s="355" t="s">
        <v>53</v>
      </c>
      <c r="C402" s="355"/>
      <c r="D402" s="355" t="s">
        <v>54</v>
      </c>
      <c r="E402" s="386"/>
      <c r="F402" s="383"/>
      <c r="G402" s="384"/>
      <c r="I402" s="337"/>
      <c r="J402" s="340"/>
      <c r="K402" s="341"/>
      <c r="M402" s="337">
        <v>356</v>
      </c>
      <c r="N402" s="353">
        <v>24429.81</v>
      </c>
      <c r="P402" s="337">
        <v>332</v>
      </c>
      <c r="Q402" s="352">
        <v>22640.639999999999</v>
      </c>
      <c r="S402" s="337">
        <v>215</v>
      </c>
      <c r="T402" s="352">
        <v>15209.47</v>
      </c>
      <c r="V402" s="349"/>
      <c r="W402" s="350"/>
      <c r="X402" s="338"/>
      <c r="Y402" s="338"/>
      <c r="Z402" s="338"/>
      <c r="AA402" s="316"/>
      <c r="AB402" s="317"/>
      <c r="AC402" s="317"/>
      <c r="AD402" s="317"/>
      <c r="AE402" s="317"/>
      <c r="AF402" s="317"/>
      <c r="AG402" s="317"/>
      <c r="AH402" s="317"/>
      <c r="AI402" s="317"/>
      <c r="AJ402" s="317"/>
      <c r="AK402" s="317"/>
      <c r="AL402" s="317"/>
      <c r="AM402" s="317"/>
    </row>
    <row r="403" spans="1:39" s="314" customFormat="1" ht="12">
      <c r="A403" s="355" t="s">
        <v>962</v>
      </c>
      <c r="B403" s="355" t="s">
        <v>53</v>
      </c>
      <c r="C403" s="355"/>
      <c r="D403" s="355" t="s">
        <v>56</v>
      </c>
      <c r="E403" s="386"/>
      <c r="F403" s="383"/>
      <c r="G403" s="384"/>
      <c r="I403" s="337"/>
      <c r="J403" s="340"/>
      <c r="K403" s="341"/>
      <c r="M403" s="337">
        <v>105</v>
      </c>
      <c r="N403" s="353">
        <v>6515.26</v>
      </c>
      <c r="P403" s="337">
        <v>70</v>
      </c>
      <c r="Q403" s="352">
        <v>3400.04</v>
      </c>
      <c r="S403" s="337">
        <v>7</v>
      </c>
      <c r="T403" s="352">
        <v>363.93</v>
      </c>
      <c r="V403" s="349"/>
      <c r="W403" s="350"/>
      <c r="X403" s="338"/>
      <c r="Y403" s="338"/>
      <c r="Z403" s="338"/>
      <c r="AA403" s="316"/>
      <c r="AB403" s="317"/>
      <c r="AC403" s="317"/>
      <c r="AD403" s="317"/>
      <c r="AE403" s="317"/>
      <c r="AF403" s="317"/>
      <c r="AG403" s="317"/>
      <c r="AH403" s="317"/>
      <c r="AI403" s="317"/>
      <c r="AJ403" s="317"/>
      <c r="AK403" s="317"/>
      <c r="AL403" s="317"/>
      <c r="AM403" s="317"/>
    </row>
    <row r="404" spans="1:39" s="314" customFormat="1" ht="12">
      <c r="A404" s="355" t="s">
        <v>962</v>
      </c>
      <c r="B404" s="355" t="s">
        <v>57</v>
      </c>
      <c r="C404" s="355"/>
      <c r="D404" s="355" t="s">
        <v>54</v>
      </c>
      <c r="E404" s="386"/>
      <c r="F404" s="383"/>
      <c r="G404" s="384"/>
      <c r="I404" s="337"/>
      <c r="J404" s="340"/>
      <c r="K404" s="341"/>
      <c r="M404" s="337">
        <v>42</v>
      </c>
      <c r="N404" s="353">
        <v>3335.99</v>
      </c>
      <c r="P404" s="337">
        <v>40</v>
      </c>
      <c r="Q404" s="352">
        <v>3496.18</v>
      </c>
      <c r="S404" s="337">
        <v>32</v>
      </c>
      <c r="T404" s="352">
        <v>2642.51</v>
      </c>
      <c r="V404" s="349"/>
      <c r="W404" s="350"/>
      <c r="X404" s="338"/>
      <c r="Y404" s="338"/>
      <c r="Z404" s="338"/>
      <c r="AA404" s="316"/>
      <c r="AB404" s="317"/>
      <c r="AC404" s="317"/>
      <c r="AD404" s="317"/>
      <c r="AE404" s="317"/>
      <c r="AF404" s="317"/>
      <c r="AG404" s="317"/>
      <c r="AH404" s="317"/>
      <c r="AI404" s="317"/>
      <c r="AJ404" s="317"/>
      <c r="AK404" s="317"/>
      <c r="AL404" s="317"/>
      <c r="AM404" s="317"/>
    </row>
    <row r="405" spans="1:39" s="314" customFormat="1" ht="12">
      <c r="A405" s="355" t="s">
        <v>962</v>
      </c>
      <c r="B405" s="355" t="s">
        <v>57</v>
      </c>
      <c r="C405" s="355"/>
      <c r="D405" s="355" t="s">
        <v>56</v>
      </c>
      <c r="E405" s="386"/>
      <c r="F405" s="383"/>
      <c r="G405" s="384"/>
      <c r="I405" s="337"/>
      <c r="J405" s="340"/>
      <c r="K405" s="341"/>
      <c r="M405" s="337">
        <v>1</v>
      </c>
      <c r="N405" s="353">
        <v>155.52000000000001</v>
      </c>
      <c r="P405" s="337"/>
      <c r="Q405" s="352"/>
      <c r="S405" s="337"/>
      <c r="T405" s="352"/>
      <c r="V405" s="349"/>
      <c r="W405" s="350"/>
      <c r="X405" s="338"/>
      <c r="Y405" s="338"/>
      <c r="Z405" s="338"/>
      <c r="AA405" s="316"/>
      <c r="AB405" s="317"/>
      <c r="AC405" s="317"/>
      <c r="AD405" s="317"/>
      <c r="AE405" s="317"/>
      <c r="AF405" s="317"/>
      <c r="AG405" s="317"/>
      <c r="AH405" s="317"/>
      <c r="AI405" s="317"/>
      <c r="AJ405" s="317"/>
      <c r="AK405" s="317"/>
      <c r="AL405" s="317"/>
      <c r="AM405" s="317"/>
    </row>
    <row r="406" spans="1:39" s="314" customFormat="1" ht="12">
      <c r="A406" s="355" t="s">
        <v>962</v>
      </c>
      <c r="B406" s="355" t="s">
        <v>911</v>
      </c>
      <c r="C406" s="355"/>
      <c r="D406" s="355" t="s">
        <v>56</v>
      </c>
      <c r="E406" s="386"/>
      <c r="F406" s="383"/>
      <c r="G406" s="384"/>
      <c r="I406" s="337"/>
      <c r="J406" s="340"/>
      <c r="K406" s="341"/>
      <c r="M406" s="337">
        <v>12</v>
      </c>
      <c r="N406" s="353">
        <v>310.44</v>
      </c>
      <c r="P406" s="337"/>
      <c r="Q406" s="352"/>
      <c r="S406" s="337">
        <v>60</v>
      </c>
      <c r="T406" s="352">
        <v>3862.93</v>
      </c>
      <c r="V406" s="349"/>
      <c r="W406" s="350"/>
      <c r="X406" s="338"/>
      <c r="Y406" s="338"/>
      <c r="Z406" s="338"/>
      <c r="AA406" s="316"/>
      <c r="AB406" s="317"/>
      <c r="AC406" s="317"/>
      <c r="AD406" s="317"/>
      <c r="AE406" s="317"/>
      <c r="AF406" s="317"/>
      <c r="AG406" s="317"/>
      <c r="AH406" s="317"/>
      <c r="AI406" s="317"/>
      <c r="AJ406" s="317"/>
      <c r="AK406" s="317"/>
      <c r="AL406" s="317"/>
      <c r="AM406" s="317"/>
    </row>
    <row r="407" spans="1:39" s="314" customFormat="1" ht="12">
      <c r="A407" s="355" t="s">
        <v>962</v>
      </c>
      <c r="B407" s="355" t="s">
        <v>912</v>
      </c>
      <c r="C407" s="355"/>
      <c r="D407" s="355" t="s">
        <v>59</v>
      </c>
      <c r="E407" s="386"/>
      <c r="F407" s="383"/>
      <c r="G407" s="384"/>
      <c r="I407" s="337"/>
      <c r="J407" s="340"/>
      <c r="K407" s="341"/>
      <c r="M407" s="337">
        <v>24</v>
      </c>
      <c r="N407" s="353">
        <v>2282.46</v>
      </c>
      <c r="P407" s="337">
        <v>21</v>
      </c>
      <c r="Q407" s="352">
        <v>1953.99</v>
      </c>
      <c r="S407" s="337">
        <v>21</v>
      </c>
      <c r="T407" s="352">
        <v>1773.82</v>
      </c>
      <c r="V407" s="349"/>
      <c r="W407" s="350"/>
      <c r="X407" s="338"/>
      <c r="Y407" s="338"/>
      <c r="Z407" s="338"/>
      <c r="AA407" s="316"/>
      <c r="AB407" s="317"/>
      <c r="AC407" s="317"/>
      <c r="AD407" s="317"/>
      <c r="AE407" s="317"/>
      <c r="AF407" s="317"/>
      <c r="AG407" s="317"/>
      <c r="AH407" s="317"/>
      <c r="AI407" s="317"/>
      <c r="AJ407" s="317"/>
      <c r="AK407" s="317"/>
      <c r="AL407" s="317"/>
      <c r="AM407" s="317"/>
    </row>
    <row r="408" spans="1:39" s="314" customFormat="1" ht="12">
      <c r="A408" s="355" t="s">
        <v>962</v>
      </c>
      <c r="B408" s="355" t="s">
        <v>913</v>
      </c>
      <c r="C408" s="355"/>
      <c r="D408" s="355" t="s">
        <v>63</v>
      </c>
      <c r="E408" s="386"/>
      <c r="F408" s="383"/>
      <c r="G408" s="384"/>
      <c r="I408" s="337"/>
      <c r="J408" s="340"/>
      <c r="K408" s="341"/>
      <c r="M408" s="337">
        <v>42</v>
      </c>
      <c r="N408" s="353">
        <v>5026.2700000000004</v>
      </c>
      <c r="P408" s="337">
        <v>40</v>
      </c>
      <c r="Q408" s="352">
        <v>4596.8</v>
      </c>
      <c r="S408" s="337">
        <v>33</v>
      </c>
      <c r="T408" s="352">
        <v>3303.66</v>
      </c>
      <c r="V408" s="349"/>
      <c r="W408" s="350"/>
      <c r="X408" s="338"/>
      <c r="Y408" s="338"/>
      <c r="Z408" s="338"/>
      <c r="AA408" s="316"/>
      <c r="AB408" s="317"/>
      <c r="AC408" s="317"/>
      <c r="AD408" s="317"/>
      <c r="AE408" s="317"/>
      <c r="AF408" s="317"/>
      <c r="AG408" s="317"/>
      <c r="AH408" s="317"/>
      <c r="AI408" s="317"/>
      <c r="AJ408" s="317"/>
      <c r="AK408" s="317"/>
      <c r="AL408" s="317"/>
      <c r="AM408" s="317"/>
    </row>
    <row r="409" spans="1:39" s="314" customFormat="1" ht="12">
      <c r="A409" s="355" t="s">
        <v>962</v>
      </c>
      <c r="B409" s="355" t="s">
        <v>914</v>
      </c>
      <c r="C409" s="355"/>
      <c r="D409" s="355" t="s">
        <v>72</v>
      </c>
      <c r="E409" s="386"/>
      <c r="F409" s="383"/>
      <c r="G409" s="384"/>
      <c r="I409" s="337"/>
      <c r="J409" s="340"/>
      <c r="K409" s="341"/>
      <c r="M409" s="337">
        <v>195</v>
      </c>
      <c r="N409" s="353">
        <v>18725.55</v>
      </c>
      <c r="P409" s="337">
        <v>182</v>
      </c>
      <c r="Q409" s="352">
        <v>17398.88</v>
      </c>
      <c r="S409" s="337">
        <v>131</v>
      </c>
      <c r="T409" s="352">
        <v>11813.51</v>
      </c>
      <c r="V409" s="349"/>
      <c r="W409" s="350"/>
      <c r="X409" s="338"/>
      <c r="Y409" s="338"/>
      <c r="Z409" s="338"/>
      <c r="AA409" s="316"/>
      <c r="AB409" s="317"/>
      <c r="AC409" s="317"/>
      <c r="AD409" s="317"/>
      <c r="AE409" s="317"/>
      <c r="AF409" s="317"/>
      <c r="AG409" s="317"/>
      <c r="AH409" s="317"/>
      <c r="AI409" s="317"/>
      <c r="AJ409" s="317"/>
      <c r="AK409" s="317"/>
      <c r="AL409" s="317"/>
      <c r="AM409" s="317"/>
    </row>
    <row r="410" spans="1:39" s="314" customFormat="1" ht="12">
      <c r="A410" s="355" t="s">
        <v>962</v>
      </c>
      <c r="B410" s="355" t="s">
        <v>73</v>
      </c>
      <c r="C410" s="355"/>
      <c r="D410" s="355" t="s">
        <v>74</v>
      </c>
      <c r="E410" s="386"/>
      <c r="F410" s="383"/>
      <c r="G410" s="384"/>
      <c r="I410" s="337"/>
      <c r="J410" s="340"/>
      <c r="K410" s="341"/>
      <c r="M410" s="337">
        <v>2488</v>
      </c>
      <c r="N410" s="353">
        <v>140494.87</v>
      </c>
      <c r="P410" s="337">
        <v>2396</v>
      </c>
      <c r="Q410" s="352">
        <v>131960.17000000001</v>
      </c>
      <c r="S410" s="337">
        <v>1730</v>
      </c>
      <c r="T410" s="352">
        <v>104230.48</v>
      </c>
      <c r="V410" s="349"/>
      <c r="W410" s="350"/>
      <c r="X410" s="338"/>
      <c r="Y410" s="338"/>
      <c r="Z410" s="338"/>
      <c r="AA410" s="316"/>
      <c r="AB410" s="317"/>
      <c r="AC410" s="317"/>
      <c r="AD410" s="317"/>
      <c r="AE410" s="317"/>
      <c r="AF410" s="317"/>
      <c r="AG410" s="317"/>
      <c r="AH410" s="317"/>
      <c r="AI410" s="317"/>
      <c r="AJ410" s="317"/>
      <c r="AK410" s="317"/>
      <c r="AL410" s="317"/>
      <c r="AM410" s="317"/>
    </row>
    <row r="411" spans="1:39" s="314" customFormat="1" ht="12">
      <c r="A411" s="355" t="s">
        <v>962</v>
      </c>
      <c r="B411" s="355" t="s">
        <v>915</v>
      </c>
      <c r="C411" s="355"/>
      <c r="D411" s="355" t="s">
        <v>79</v>
      </c>
      <c r="E411" s="386"/>
      <c r="F411" s="383"/>
      <c r="G411" s="384"/>
      <c r="I411" s="337"/>
      <c r="J411" s="340"/>
      <c r="K411" s="341"/>
      <c r="M411" s="337">
        <v>1</v>
      </c>
      <c r="N411" s="353">
        <v>138.16</v>
      </c>
      <c r="P411" s="337">
        <v>1</v>
      </c>
      <c r="Q411" s="352">
        <v>157.56</v>
      </c>
      <c r="S411" s="337">
        <v>1</v>
      </c>
      <c r="T411" s="352">
        <v>150</v>
      </c>
      <c r="V411" s="349"/>
      <c r="W411" s="350"/>
      <c r="X411" s="338"/>
      <c r="Y411" s="338"/>
      <c r="Z411" s="338"/>
      <c r="AA411" s="316"/>
      <c r="AB411" s="317"/>
      <c r="AC411" s="317"/>
      <c r="AD411" s="317"/>
      <c r="AE411" s="317"/>
      <c r="AF411" s="317"/>
      <c r="AG411" s="317"/>
      <c r="AH411" s="317"/>
      <c r="AI411" s="317"/>
      <c r="AJ411" s="317"/>
      <c r="AK411" s="317"/>
      <c r="AL411" s="317"/>
      <c r="AM411" s="317"/>
    </row>
    <row r="412" spans="1:39" s="314" customFormat="1" ht="12">
      <c r="A412" s="355" t="s">
        <v>962</v>
      </c>
      <c r="B412" s="355" t="s">
        <v>80</v>
      </c>
      <c r="C412" s="355"/>
      <c r="D412" s="355" t="s">
        <v>81</v>
      </c>
      <c r="E412" s="386"/>
      <c r="F412" s="383"/>
      <c r="G412" s="384"/>
      <c r="I412" s="337"/>
      <c r="J412" s="340"/>
      <c r="K412" s="341"/>
      <c r="M412" s="337">
        <v>1</v>
      </c>
      <c r="N412" s="353">
        <v>134.79</v>
      </c>
      <c r="P412" s="337"/>
      <c r="Q412" s="352"/>
      <c r="S412" s="337"/>
      <c r="T412" s="352"/>
      <c r="V412" s="349"/>
      <c r="W412" s="350"/>
      <c r="X412" s="338"/>
      <c r="Y412" s="338"/>
      <c r="Z412" s="338"/>
      <c r="AA412" s="316"/>
      <c r="AB412" s="317"/>
      <c r="AC412" s="317"/>
      <c r="AD412" s="317"/>
      <c r="AE412" s="317"/>
      <c r="AF412" s="317"/>
      <c r="AG412" s="317"/>
      <c r="AH412" s="317"/>
      <c r="AI412" s="317"/>
      <c r="AJ412" s="317"/>
      <c r="AK412" s="317"/>
      <c r="AL412" s="317"/>
      <c r="AM412" s="317"/>
    </row>
    <row r="413" spans="1:39" s="314" customFormat="1" ht="12">
      <c r="A413" s="355" t="s">
        <v>962</v>
      </c>
      <c r="B413" s="355" t="s">
        <v>916</v>
      </c>
      <c r="C413" s="355"/>
      <c r="D413" s="355" t="s">
        <v>83</v>
      </c>
      <c r="E413" s="386"/>
      <c r="F413" s="383"/>
      <c r="G413" s="384"/>
      <c r="I413" s="337"/>
      <c r="J413" s="340"/>
      <c r="K413" s="341"/>
      <c r="M413" s="337">
        <v>4</v>
      </c>
      <c r="N413" s="353">
        <v>251.38</v>
      </c>
      <c r="P413" s="337">
        <v>6</v>
      </c>
      <c r="Q413" s="352">
        <v>587.79999999999995</v>
      </c>
      <c r="S413" s="337">
        <v>4</v>
      </c>
      <c r="T413" s="352">
        <v>436.73</v>
      </c>
      <c r="V413" s="349"/>
      <c r="W413" s="350"/>
      <c r="X413" s="338"/>
      <c r="Y413" s="338"/>
      <c r="Z413" s="338"/>
      <c r="AA413" s="316"/>
      <c r="AB413" s="317"/>
      <c r="AC413" s="317"/>
      <c r="AD413" s="317"/>
      <c r="AE413" s="317"/>
      <c r="AF413" s="317"/>
      <c r="AG413" s="317"/>
      <c r="AH413" s="317"/>
      <c r="AI413" s="317"/>
      <c r="AJ413" s="317"/>
      <c r="AK413" s="317"/>
      <c r="AL413" s="317"/>
      <c r="AM413" s="317"/>
    </row>
    <row r="414" spans="1:39" s="314" customFormat="1" ht="12">
      <c r="A414" s="355" t="s">
        <v>962</v>
      </c>
      <c r="B414" s="355" t="s">
        <v>917</v>
      </c>
      <c r="C414" s="355"/>
      <c r="D414" s="355" t="s">
        <v>87</v>
      </c>
      <c r="E414" s="386"/>
      <c r="F414" s="383"/>
      <c r="G414" s="384"/>
      <c r="I414" s="337"/>
      <c r="J414" s="340"/>
      <c r="K414" s="341"/>
      <c r="M414" s="337">
        <v>7</v>
      </c>
      <c r="N414" s="353">
        <v>439.65</v>
      </c>
      <c r="P414" s="337">
        <v>7</v>
      </c>
      <c r="Q414" s="352">
        <v>398.17</v>
      </c>
      <c r="S414" s="337">
        <v>6</v>
      </c>
      <c r="T414" s="352">
        <v>408.61</v>
      </c>
      <c r="V414" s="349"/>
      <c r="W414" s="350"/>
      <c r="X414" s="338"/>
      <c r="Y414" s="338"/>
      <c r="Z414" s="338"/>
      <c r="AA414" s="316"/>
      <c r="AB414" s="317"/>
      <c r="AC414" s="317"/>
      <c r="AD414" s="317"/>
      <c r="AE414" s="317"/>
      <c r="AF414" s="317"/>
      <c r="AG414" s="317"/>
      <c r="AH414" s="317"/>
      <c r="AI414" s="317"/>
      <c r="AJ414" s="317"/>
      <c r="AK414" s="317"/>
      <c r="AL414" s="317"/>
      <c r="AM414" s="317"/>
    </row>
    <row r="415" spans="1:39" s="314" customFormat="1" ht="12">
      <c r="A415" s="355" t="s">
        <v>962</v>
      </c>
      <c r="B415" s="355" t="s">
        <v>90</v>
      </c>
      <c r="C415" s="355"/>
      <c r="D415" s="355" t="s">
        <v>68</v>
      </c>
      <c r="E415" s="386"/>
      <c r="F415" s="383"/>
      <c r="G415" s="384"/>
      <c r="I415" s="337"/>
      <c r="J415" s="340"/>
      <c r="K415" s="341"/>
      <c r="M415" s="337">
        <v>174</v>
      </c>
      <c r="N415" s="353">
        <v>14929.63</v>
      </c>
      <c r="P415" s="337">
        <v>159</v>
      </c>
      <c r="Q415" s="352">
        <v>15510.13</v>
      </c>
      <c r="S415" s="337">
        <v>131</v>
      </c>
      <c r="T415" s="352">
        <v>11698.67</v>
      </c>
      <c r="V415" s="349"/>
      <c r="W415" s="350"/>
      <c r="X415" s="338"/>
      <c r="Y415" s="338"/>
      <c r="Z415" s="338"/>
      <c r="AA415" s="316"/>
      <c r="AB415" s="317"/>
      <c r="AC415" s="317"/>
      <c r="AD415" s="317"/>
      <c r="AE415" s="317"/>
      <c r="AF415" s="317"/>
      <c r="AG415" s="317"/>
      <c r="AH415" s="317"/>
      <c r="AI415" s="317"/>
      <c r="AJ415" s="317"/>
      <c r="AK415" s="317"/>
      <c r="AL415" s="317"/>
      <c r="AM415" s="317"/>
    </row>
    <row r="416" spans="1:39" s="314" customFormat="1" ht="12">
      <c r="A416" s="355" t="s">
        <v>962</v>
      </c>
      <c r="B416" s="355" t="s">
        <v>888</v>
      </c>
      <c r="C416" s="355"/>
      <c r="D416" s="355" t="s">
        <v>93</v>
      </c>
      <c r="E416" s="386"/>
      <c r="F416" s="383"/>
      <c r="G416" s="384"/>
      <c r="I416" s="337"/>
      <c r="J416" s="340"/>
      <c r="K416" s="341"/>
      <c r="M416" s="337">
        <v>187</v>
      </c>
      <c r="N416" s="353">
        <v>14727.27</v>
      </c>
      <c r="P416" s="337">
        <v>162</v>
      </c>
      <c r="Q416" s="352">
        <v>13046.04</v>
      </c>
      <c r="S416" s="337">
        <v>144</v>
      </c>
      <c r="T416" s="352">
        <v>10742.91</v>
      </c>
      <c r="V416" s="349"/>
      <c r="W416" s="350"/>
      <c r="X416" s="338"/>
      <c r="Y416" s="338"/>
      <c r="Z416" s="338"/>
      <c r="AA416" s="316"/>
      <c r="AB416" s="317"/>
      <c r="AC416" s="317"/>
      <c r="AD416" s="317"/>
      <c r="AE416" s="317"/>
      <c r="AF416" s="317"/>
      <c r="AG416" s="317"/>
      <c r="AH416" s="317"/>
      <c r="AI416" s="317"/>
      <c r="AJ416" s="317"/>
      <c r="AK416" s="317"/>
      <c r="AL416" s="317"/>
      <c r="AM416" s="317"/>
    </row>
    <row r="417" spans="1:39" s="314" customFormat="1" ht="12">
      <c r="A417" s="355" t="s">
        <v>962</v>
      </c>
      <c r="B417" s="355" t="s">
        <v>662</v>
      </c>
      <c r="C417" s="355"/>
      <c r="D417" s="355" t="s">
        <v>94</v>
      </c>
      <c r="E417" s="386"/>
      <c r="F417" s="383"/>
      <c r="G417" s="384"/>
      <c r="I417" s="337"/>
      <c r="J417" s="340"/>
      <c r="K417" s="341"/>
      <c r="M417" s="337"/>
      <c r="N417" s="353"/>
      <c r="P417" s="337">
        <v>2</v>
      </c>
      <c r="Q417" s="352">
        <v>111.23</v>
      </c>
      <c r="S417" s="337">
        <v>1</v>
      </c>
      <c r="T417" s="352">
        <v>5.04</v>
      </c>
      <c r="V417" s="349"/>
      <c r="W417" s="350"/>
      <c r="X417" s="338"/>
      <c r="Y417" s="338"/>
      <c r="Z417" s="338"/>
      <c r="AA417" s="316"/>
      <c r="AB417" s="317"/>
      <c r="AC417" s="317"/>
      <c r="AD417" s="317"/>
      <c r="AE417" s="317"/>
      <c r="AF417" s="317"/>
      <c r="AG417" s="317"/>
      <c r="AH417" s="317"/>
      <c r="AI417" s="317"/>
      <c r="AJ417" s="317"/>
      <c r="AK417" s="317"/>
      <c r="AL417" s="317"/>
      <c r="AM417" s="317"/>
    </row>
    <row r="418" spans="1:39" s="314" customFormat="1" ht="12">
      <c r="A418" s="355" t="s">
        <v>962</v>
      </c>
      <c r="B418" s="355" t="s">
        <v>97</v>
      </c>
      <c r="C418" s="355"/>
      <c r="D418" s="355" t="s">
        <v>98</v>
      </c>
      <c r="E418" s="386"/>
      <c r="F418" s="383"/>
      <c r="G418" s="384"/>
      <c r="I418" s="337"/>
      <c r="J418" s="340"/>
      <c r="K418" s="341"/>
      <c r="M418" s="337">
        <v>16</v>
      </c>
      <c r="N418" s="353">
        <v>1999.76</v>
      </c>
      <c r="P418" s="337">
        <v>14</v>
      </c>
      <c r="Q418" s="352">
        <v>1728.86</v>
      </c>
      <c r="S418" s="337">
        <v>10</v>
      </c>
      <c r="T418" s="352">
        <v>874.55</v>
      </c>
      <c r="V418" s="349"/>
      <c r="W418" s="350"/>
      <c r="X418" s="338"/>
      <c r="Y418" s="338"/>
      <c r="Z418" s="338"/>
      <c r="AA418" s="316"/>
      <c r="AB418" s="317"/>
      <c r="AC418" s="317"/>
      <c r="AD418" s="317"/>
      <c r="AE418" s="317"/>
      <c r="AF418" s="317"/>
      <c r="AG418" s="317"/>
      <c r="AH418" s="317"/>
      <c r="AI418" s="317"/>
      <c r="AJ418" s="317"/>
      <c r="AK418" s="317"/>
      <c r="AL418" s="317"/>
      <c r="AM418" s="317"/>
    </row>
    <row r="419" spans="1:39" s="314" customFormat="1" ht="12">
      <c r="A419" s="355" t="s">
        <v>962</v>
      </c>
      <c r="B419" s="355" t="s">
        <v>101</v>
      </c>
      <c r="C419" s="355"/>
      <c r="D419" s="355" t="s">
        <v>70</v>
      </c>
      <c r="E419" s="386"/>
      <c r="F419" s="383"/>
      <c r="G419" s="384"/>
      <c r="I419" s="337"/>
      <c r="J419" s="340"/>
      <c r="K419" s="341"/>
      <c r="M419" s="337">
        <v>2</v>
      </c>
      <c r="N419" s="353">
        <v>179.88</v>
      </c>
      <c r="P419" s="337">
        <v>3</v>
      </c>
      <c r="Q419" s="352">
        <v>367.15</v>
      </c>
      <c r="S419" s="337">
        <v>2</v>
      </c>
      <c r="T419" s="352">
        <v>172.56</v>
      </c>
      <c r="V419" s="349"/>
      <c r="W419" s="350"/>
      <c r="X419" s="338"/>
      <c r="Y419" s="338"/>
      <c r="Z419" s="338"/>
      <c r="AA419" s="316"/>
      <c r="AB419" s="317"/>
      <c r="AC419" s="317"/>
      <c r="AD419" s="317"/>
      <c r="AE419" s="317"/>
      <c r="AF419" s="317"/>
      <c r="AG419" s="317"/>
      <c r="AH419" s="317"/>
      <c r="AI419" s="317"/>
      <c r="AJ419" s="317"/>
      <c r="AK419" s="317"/>
      <c r="AL419" s="317"/>
      <c r="AM419" s="317"/>
    </row>
    <row r="420" spans="1:39" s="314" customFormat="1" ht="12">
      <c r="A420" s="355" t="s">
        <v>962</v>
      </c>
      <c r="B420" s="355" t="s">
        <v>103</v>
      </c>
      <c r="C420" s="355"/>
      <c r="D420" s="355" t="s">
        <v>95</v>
      </c>
      <c r="E420" s="386"/>
      <c r="F420" s="383"/>
      <c r="G420" s="384"/>
      <c r="I420" s="337"/>
      <c r="J420" s="340"/>
      <c r="K420" s="341"/>
      <c r="M420" s="337">
        <v>10</v>
      </c>
      <c r="N420" s="353">
        <v>1135.22</v>
      </c>
      <c r="P420" s="337">
        <v>6</v>
      </c>
      <c r="Q420" s="352">
        <v>531.75</v>
      </c>
      <c r="S420" s="337">
        <v>10</v>
      </c>
      <c r="T420" s="352">
        <v>680.96</v>
      </c>
      <c r="V420" s="349"/>
      <c r="W420" s="350"/>
      <c r="X420" s="338"/>
      <c r="Y420" s="338"/>
      <c r="Z420" s="338"/>
      <c r="AA420" s="316"/>
      <c r="AB420" s="317"/>
      <c r="AC420" s="317"/>
      <c r="AD420" s="317"/>
      <c r="AE420" s="317"/>
      <c r="AF420" s="317"/>
      <c r="AG420" s="317"/>
      <c r="AH420" s="317"/>
      <c r="AI420" s="317"/>
      <c r="AJ420" s="317"/>
      <c r="AK420" s="317"/>
      <c r="AL420" s="317"/>
      <c r="AM420" s="317"/>
    </row>
    <row r="421" spans="1:39" s="314" customFormat="1" ht="12">
      <c r="A421" s="355" t="s">
        <v>962</v>
      </c>
      <c r="B421" s="355" t="s">
        <v>103</v>
      </c>
      <c r="C421" s="355"/>
      <c r="D421" s="355" t="s">
        <v>96</v>
      </c>
      <c r="E421" s="386"/>
      <c r="F421" s="383"/>
      <c r="G421" s="384"/>
      <c r="I421" s="337"/>
      <c r="J421" s="340"/>
      <c r="K421" s="341"/>
      <c r="M421" s="337">
        <v>34</v>
      </c>
      <c r="N421" s="353">
        <v>2632.04</v>
      </c>
      <c r="P421" s="337">
        <v>27</v>
      </c>
      <c r="Q421" s="352">
        <v>1940.25</v>
      </c>
      <c r="S421" s="337">
        <v>18</v>
      </c>
      <c r="T421" s="352">
        <v>1365.68</v>
      </c>
      <c r="V421" s="349"/>
      <c r="W421" s="350"/>
      <c r="X421" s="338"/>
      <c r="Y421" s="338"/>
      <c r="Z421" s="338"/>
      <c r="AA421" s="316"/>
      <c r="AB421" s="317"/>
      <c r="AC421" s="317"/>
      <c r="AD421" s="317"/>
      <c r="AE421" s="317"/>
      <c r="AF421" s="317"/>
      <c r="AG421" s="317"/>
      <c r="AH421" s="317"/>
      <c r="AI421" s="317"/>
      <c r="AJ421" s="317"/>
      <c r="AK421" s="317"/>
      <c r="AL421" s="317"/>
      <c r="AM421" s="317"/>
    </row>
    <row r="422" spans="1:39" s="314" customFormat="1" ht="12">
      <c r="A422" s="355" t="s">
        <v>962</v>
      </c>
      <c r="B422" s="355" t="s">
        <v>108</v>
      </c>
      <c r="C422" s="355"/>
      <c r="D422" s="355" t="s">
        <v>96</v>
      </c>
      <c r="E422" s="386"/>
      <c r="F422" s="383"/>
      <c r="G422" s="384"/>
      <c r="I422" s="337"/>
      <c r="J422" s="340"/>
      <c r="K422" s="341"/>
      <c r="M422" s="337">
        <v>2</v>
      </c>
      <c r="N422" s="353">
        <v>102.09</v>
      </c>
      <c r="P422" s="337">
        <v>2</v>
      </c>
      <c r="Q422" s="352">
        <v>215.84</v>
      </c>
      <c r="S422" s="337"/>
      <c r="T422" s="352"/>
      <c r="V422" s="349"/>
      <c r="W422" s="350"/>
      <c r="X422" s="338"/>
      <c r="Y422" s="338"/>
      <c r="Z422" s="338"/>
      <c r="AA422" s="316"/>
      <c r="AB422" s="317"/>
      <c r="AC422" s="317"/>
      <c r="AD422" s="317"/>
      <c r="AE422" s="317"/>
      <c r="AF422" s="317"/>
      <c r="AG422" s="317"/>
      <c r="AH422" s="317"/>
      <c r="AI422" s="317"/>
      <c r="AJ422" s="317"/>
      <c r="AK422" s="317"/>
      <c r="AL422" s="317"/>
      <c r="AM422" s="317"/>
    </row>
    <row r="423" spans="1:39" s="314" customFormat="1" ht="12">
      <c r="A423" s="355" t="s">
        <v>962</v>
      </c>
      <c r="B423" s="355" t="s">
        <v>112</v>
      </c>
      <c r="C423" s="355"/>
      <c r="D423" s="355" t="s">
        <v>70</v>
      </c>
      <c r="E423" s="386"/>
      <c r="F423" s="383"/>
      <c r="G423" s="384"/>
      <c r="I423" s="337"/>
      <c r="J423" s="340"/>
      <c r="K423" s="341"/>
      <c r="M423" s="337">
        <v>1</v>
      </c>
      <c r="N423" s="353">
        <v>180</v>
      </c>
      <c r="P423" s="337"/>
      <c r="Q423" s="352"/>
      <c r="S423" s="337"/>
      <c r="T423" s="352"/>
      <c r="V423" s="349"/>
      <c r="W423" s="350"/>
      <c r="X423" s="338"/>
      <c r="Y423" s="338"/>
      <c r="Z423" s="338"/>
      <c r="AA423" s="316"/>
      <c r="AB423" s="317"/>
      <c r="AC423" s="317"/>
      <c r="AD423" s="317"/>
      <c r="AE423" s="317"/>
      <c r="AF423" s="317"/>
      <c r="AG423" s="317"/>
      <c r="AH423" s="317"/>
      <c r="AI423" s="317"/>
      <c r="AJ423" s="317"/>
      <c r="AK423" s="317"/>
      <c r="AL423" s="317"/>
      <c r="AM423" s="317"/>
    </row>
    <row r="424" spans="1:39" s="314" customFormat="1" ht="12">
      <c r="A424" s="355" t="s">
        <v>962</v>
      </c>
      <c r="B424" s="355" t="s">
        <v>113</v>
      </c>
      <c r="C424" s="355"/>
      <c r="D424" s="355" t="s">
        <v>114</v>
      </c>
      <c r="E424" s="386"/>
      <c r="F424" s="383"/>
      <c r="G424" s="384"/>
      <c r="I424" s="337"/>
      <c r="J424" s="340"/>
      <c r="K424" s="341"/>
      <c r="M424" s="337">
        <v>8</v>
      </c>
      <c r="N424" s="353">
        <v>546.91999999999996</v>
      </c>
      <c r="P424" s="337">
        <v>8</v>
      </c>
      <c r="Q424" s="352">
        <v>868.09</v>
      </c>
      <c r="S424" s="337">
        <v>8</v>
      </c>
      <c r="T424" s="352">
        <v>1046.55</v>
      </c>
      <c r="V424" s="349"/>
      <c r="W424" s="350"/>
      <c r="X424" s="338"/>
      <c r="Y424" s="338"/>
      <c r="Z424" s="338"/>
      <c r="AA424" s="316"/>
      <c r="AB424" s="317"/>
      <c r="AC424" s="317"/>
      <c r="AD424" s="317"/>
      <c r="AE424" s="317"/>
      <c r="AF424" s="317"/>
      <c r="AG424" s="317"/>
      <c r="AH424" s="317"/>
      <c r="AI424" s="317"/>
      <c r="AJ424" s="317"/>
      <c r="AK424" s="317"/>
      <c r="AL424" s="317"/>
      <c r="AM424" s="317"/>
    </row>
    <row r="425" spans="1:39" s="314" customFormat="1" ht="12">
      <c r="A425" s="355" t="s">
        <v>962</v>
      </c>
      <c r="B425" s="355" t="s">
        <v>115</v>
      </c>
      <c r="C425" s="355"/>
      <c r="D425" s="355" t="s">
        <v>110</v>
      </c>
      <c r="E425" s="386"/>
      <c r="F425" s="383"/>
      <c r="G425" s="384"/>
      <c r="I425" s="337"/>
      <c r="J425" s="340"/>
      <c r="K425" s="341"/>
      <c r="M425" s="337">
        <v>33</v>
      </c>
      <c r="N425" s="353">
        <v>2507.77</v>
      </c>
      <c r="P425" s="337">
        <v>29</v>
      </c>
      <c r="Q425" s="352">
        <v>2183.88</v>
      </c>
      <c r="S425" s="337">
        <v>17</v>
      </c>
      <c r="T425" s="352">
        <v>1417.28</v>
      </c>
      <c r="V425" s="349"/>
      <c r="W425" s="350"/>
      <c r="X425" s="338"/>
      <c r="Y425" s="338"/>
      <c r="Z425" s="338"/>
      <c r="AA425" s="316"/>
      <c r="AB425" s="317"/>
      <c r="AC425" s="317"/>
      <c r="AD425" s="317"/>
      <c r="AE425" s="317"/>
      <c r="AF425" s="317"/>
      <c r="AG425" s="317"/>
      <c r="AH425" s="317"/>
      <c r="AI425" s="317"/>
      <c r="AJ425" s="317"/>
      <c r="AK425" s="317"/>
      <c r="AL425" s="317"/>
      <c r="AM425" s="317"/>
    </row>
    <row r="426" spans="1:39" s="314" customFormat="1" ht="12">
      <c r="A426" s="355" t="s">
        <v>962</v>
      </c>
      <c r="B426" s="355" t="s">
        <v>116</v>
      </c>
      <c r="C426" s="355"/>
      <c r="D426" s="355" t="s">
        <v>117</v>
      </c>
      <c r="E426" s="386"/>
      <c r="F426" s="383"/>
      <c r="G426" s="384"/>
      <c r="I426" s="337"/>
      <c r="J426" s="340"/>
      <c r="K426" s="341"/>
      <c r="M426" s="337">
        <v>23</v>
      </c>
      <c r="N426" s="353">
        <v>2642.35</v>
      </c>
      <c r="P426" s="337">
        <v>20</v>
      </c>
      <c r="Q426" s="352">
        <v>2603.15</v>
      </c>
      <c r="S426" s="337">
        <v>15</v>
      </c>
      <c r="T426" s="352">
        <v>1465.79</v>
      </c>
      <c r="V426" s="349"/>
      <c r="W426" s="350"/>
      <c r="X426" s="338"/>
      <c r="Y426" s="338"/>
      <c r="Z426" s="338"/>
      <c r="AA426" s="316"/>
      <c r="AB426" s="317"/>
      <c r="AC426" s="317"/>
      <c r="AD426" s="317"/>
      <c r="AE426" s="317"/>
      <c r="AF426" s="317"/>
      <c r="AG426" s="317"/>
      <c r="AH426" s="317"/>
      <c r="AI426" s="317"/>
      <c r="AJ426" s="317"/>
      <c r="AK426" s="317"/>
      <c r="AL426" s="317"/>
      <c r="AM426" s="317"/>
    </row>
    <row r="427" spans="1:39" s="314" customFormat="1" ht="12">
      <c r="A427" s="355" t="s">
        <v>962</v>
      </c>
      <c r="B427" s="355" t="s">
        <v>918</v>
      </c>
      <c r="C427" s="355"/>
      <c r="D427" s="355" t="s">
        <v>59</v>
      </c>
      <c r="E427" s="386"/>
      <c r="F427" s="383"/>
      <c r="G427" s="384"/>
      <c r="I427" s="337"/>
      <c r="J427" s="340"/>
      <c r="K427" s="341"/>
      <c r="M427" s="337">
        <v>194</v>
      </c>
      <c r="N427" s="353">
        <v>15667.47</v>
      </c>
      <c r="P427" s="337">
        <v>158</v>
      </c>
      <c r="Q427" s="352">
        <v>13647.55</v>
      </c>
      <c r="S427" s="337">
        <v>137</v>
      </c>
      <c r="T427" s="352">
        <v>11348.47</v>
      </c>
      <c r="V427" s="349"/>
      <c r="W427" s="350"/>
      <c r="X427" s="338"/>
      <c r="Y427" s="338"/>
      <c r="Z427" s="338"/>
      <c r="AA427" s="316"/>
      <c r="AB427" s="317"/>
      <c r="AC427" s="317"/>
      <c r="AD427" s="317"/>
      <c r="AE427" s="317"/>
      <c r="AF427" s="317"/>
      <c r="AG427" s="317"/>
      <c r="AH427" s="317"/>
      <c r="AI427" s="317"/>
      <c r="AJ427" s="317"/>
      <c r="AK427" s="317"/>
      <c r="AL427" s="317"/>
      <c r="AM427" s="317"/>
    </row>
    <row r="428" spans="1:39" s="314" customFormat="1" ht="12">
      <c r="A428" s="355" t="s">
        <v>962</v>
      </c>
      <c r="B428" s="355" t="s">
        <v>120</v>
      </c>
      <c r="C428" s="355"/>
      <c r="D428" s="355" t="s">
        <v>98</v>
      </c>
      <c r="E428" s="386"/>
      <c r="F428" s="383"/>
      <c r="G428" s="384"/>
      <c r="I428" s="337"/>
      <c r="J428" s="340"/>
      <c r="K428" s="341"/>
      <c r="M428" s="337">
        <v>1</v>
      </c>
      <c r="N428" s="353">
        <v>180</v>
      </c>
      <c r="P428" s="337">
        <v>2</v>
      </c>
      <c r="Q428" s="352">
        <v>177.74</v>
      </c>
      <c r="S428" s="337">
        <v>2</v>
      </c>
      <c r="T428" s="352">
        <v>300</v>
      </c>
      <c r="V428" s="349"/>
      <c r="W428" s="350"/>
      <c r="X428" s="338"/>
      <c r="Y428" s="338"/>
      <c r="Z428" s="338"/>
      <c r="AA428" s="316"/>
      <c r="AB428" s="317"/>
      <c r="AC428" s="317"/>
      <c r="AD428" s="317"/>
      <c r="AE428" s="317"/>
      <c r="AF428" s="317"/>
      <c r="AG428" s="317"/>
      <c r="AH428" s="317"/>
      <c r="AI428" s="317"/>
      <c r="AJ428" s="317"/>
      <c r="AK428" s="317"/>
      <c r="AL428" s="317"/>
      <c r="AM428" s="317"/>
    </row>
    <row r="429" spans="1:39" s="314" customFormat="1" ht="12">
      <c r="A429" s="355" t="s">
        <v>962</v>
      </c>
      <c r="B429" s="355" t="s">
        <v>919</v>
      </c>
      <c r="C429" s="355"/>
      <c r="D429" s="355" t="s">
        <v>124</v>
      </c>
      <c r="E429" s="386"/>
      <c r="F429" s="383"/>
      <c r="G429" s="384"/>
      <c r="I429" s="337"/>
      <c r="J429" s="340"/>
      <c r="K429" s="341"/>
      <c r="M429" s="337">
        <v>1</v>
      </c>
      <c r="N429" s="353">
        <v>180</v>
      </c>
      <c r="P429" s="337">
        <v>1</v>
      </c>
      <c r="Q429" s="352">
        <v>180</v>
      </c>
      <c r="S429" s="337">
        <v>1</v>
      </c>
      <c r="T429" s="352">
        <v>150</v>
      </c>
      <c r="V429" s="349"/>
      <c r="W429" s="350"/>
      <c r="X429" s="338"/>
      <c r="Y429" s="338"/>
      <c r="Z429" s="338"/>
      <c r="AA429" s="316"/>
      <c r="AB429" s="317"/>
      <c r="AC429" s="317"/>
      <c r="AD429" s="317"/>
      <c r="AE429" s="317"/>
      <c r="AF429" s="317"/>
      <c r="AG429" s="317"/>
      <c r="AH429" s="317"/>
      <c r="AI429" s="317"/>
      <c r="AJ429" s="317"/>
      <c r="AK429" s="317"/>
      <c r="AL429" s="317"/>
      <c r="AM429" s="317"/>
    </row>
    <row r="430" spans="1:39" s="314" customFormat="1" ht="12">
      <c r="A430" s="355" t="s">
        <v>962</v>
      </c>
      <c r="B430" s="355" t="s">
        <v>125</v>
      </c>
      <c r="C430" s="355"/>
      <c r="D430" s="355" t="s">
        <v>121</v>
      </c>
      <c r="E430" s="386"/>
      <c r="F430" s="383"/>
      <c r="G430" s="384"/>
      <c r="I430" s="337"/>
      <c r="J430" s="340"/>
      <c r="K430" s="341"/>
      <c r="M430" s="337">
        <v>34</v>
      </c>
      <c r="N430" s="353">
        <v>3299.46</v>
      </c>
      <c r="P430" s="337">
        <v>134</v>
      </c>
      <c r="Q430" s="352">
        <v>9596.9699999999993</v>
      </c>
      <c r="S430" s="337">
        <v>101</v>
      </c>
      <c r="T430" s="352">
        <v>6210.1</v>
      </c>
      <c r="V430" s="349"/>
      <c r="W430" s="350"/>
      <c r="X430" s="338"/>
      <c r="Y430" s="338"/>
      <c r="Z430" s="338"/>
      <c r="AA430" s="316"/>
      <c r="AB430" s="317"/>
      <c r="AC430" s="317"/>
      <c r="AD430" s="317"/>
      <c r="AE430" s="317"/>
      <c r="AF430" s="317"/>
      <c r="AG430" s="317"/>
      <c r="AH430" s="317"/>
      <c r="AI430" s="317"/>
      <c r="AJ430" s="317"/>
      <c r="AK430" s="317"/>
      <c r="AL430" s="317"/>
      <c r="AM430" s="317"/>
    </row>
    <row r="431" spans="1:39" s="314" customFormat="1" ht="12">
      <c r="A431" s="355" t="s">
        <v>962</v>
      </c>
      <c r="B431" s="355" t="s">
        <v>920</v>
      </c>
      <c r="C431" s="355"/>
      <c r="D431" s="355" t="s">
        <v>121</v>
      </c>
      <c r="E431" s="386"/>
      <c r="F431" s="383"/>
      <c r="G431" s="384"/>
      <c r="I431" s="337"/>
      <c r="J431" s="340"/>
      <c r="K431" s="341"/>
      <c r="M431" s="337">
        <v>6</v>
      </c>
      <c r="N431" s="353">
        <v>433.77</v>
      </c>
      <c r="P431" s="337"/>
      <c r="Q431" s="352"/>
      <c r="S431" s="337">
        <v>61</v>
      </c>
      <c r="T431" s="352">
        <v>4716.43</v>
      </c>
      <c r="V431" s="349"/>
      <c r="W431" s="350"/>
      <c r="X431" s="338"/>
      <c r="Y431" s="338"/>
      <c r="Z431" s="338"/>
      <c r="AA431" s="316"/>
      <c r="AB431" s="317"/>
      <c r="AC431" s="317"/>
      <c r="AD431" s="317"/>
      <c r="AE431" s="317"/>
      <c r="AF431" s="317"/>
      <c r="AG431" s="317"/>
      <c r="AH431" s="317"/>
      <c r="AI431" s="317"/>
      <c r="AJ431" s="317"/>
      <c r="AK431" s="317"/>
      <c r="AL431" s="317"/>
      <c r="AM431" s="317"/>
    </row>
    <row r="432" spans="1:39" s="314" customFormat="1" ht="12">
      <c r="A432" s="355" t="s">
        <v>962</v>
      </c>
      <c r="B432" s="355" t="s">
        <v>126</v>
      </c>
      <c r="C432" s="355"/>
      <c r="D432" s="355" t="s">
        <v>70</v>
      </c>
      <c r="E432" s="386"/>
      <c r="F432" s="383"/>
      <c r="G432" s="384"/>
      <c r="I432" s="337"/>
      <c r="J432" s="340"/>
      <c r="K432" s="341"/>
      <c r="M432" s="337">
        <v>13</v>
      </c>
      <c r="N432" s="353">
        <v>1726.18</v>
      </c>
      <c r="P432" s="337">
        <v>13</v>
      </c>
      <c r="Q432" s="352">
        <v>1340.02</v>
      </c>
      <c r="S432" s="337">
        <v>16</v>
      </c>
      <c r="T432" s="352">
        <v>1377.57</v>
      </c>
      <c r="V432" s="349"/>
      <c r="W432" s="350"/>
      <c r="X432" s="338"/>
      <c r="Y432" s="338"/>
      <c r="Z432" s="338"/>
      <c r="AA432" s="316"/>
      <c r="AB432" s="317"/>
      <c r="AC432" s="317"/>
      <c r="AD432" s="317"/>
      <c r="AE432" s="317"/>
      <c r="AF432" s="317"/>
      <c r="AG432" s="317"/>
      <c r="AH432" s="317"/>
      <c r="AI432" s="317"/>
      <c r="AJ432" s="317"/>
      <c r="AK432" s="317"/>
      <c r="AL432" s="317"/>
      <c r="AM432" s="317"/>
    </row>
    <row r="433" spans="1:39" s="314" customFormat="1" ht="12">
      <c r="A433" s="355" t="s">
        <v>962</v>
      </c>
      <c r="B433" s="355" t="s">
        <v>921</v>
      </c>
      <c r="C433" s="355"/>
      <c r="D433" s="355" t="s">
        <v>70</v>
      </c>
      <c r="E433" s="386"/>
      <c r="F433" s="383"/>
      <c r="G433" s="384"/>
      <c r="I433" s="337"/>
      <c r="J433" s="340"/>
      <c r="K433" s="341"/>
      <c r="M433" s="337">
        <v>7</v>
      </c>
      <c r="N433" s="353">
        <v>763.62</v>
      </c>
      <c r="P433" s="337">
        <v>5</v>
      </c>
      <c r="Q433" s="352">
        <v>576.78</v>
      </c>
      <c r="S433" s="337">
        <v>2</v>
      </c>
      <c r="T433" s="352">
        <v>156.26</v>
      </c>
      <c r="V433" s="349"/>
      <c r="W433" s="350"/>
      <c r="X433" s="338"/>
      <c r="Y433" s="338"/>
      <c r="Z433" s="338"/>
      <c r="AA433" s="316"/>
      <c r="AB433" s="317"/>
      <c r="AC433" s="317"/>
      <c r="AD433" s="317"/>
      <c r="AE433" s="317"/>
      <c r="AF433" s="317"/>
      <c r="AG433" s="317"/>
      <c r="AH433" s="317"/>
      <c r="AI433" s="317"/>
      <c r="AJ433" s="317"/>
      <c r="AK433" s="317"/>
      <c r="AL433" s="317"/>
      <c r="AM433" s="317"/>
    </row>
    <row r="434" spans="1:39" s="314" customFormat="1" ht="12">
      <c r="A434" s="355" t="s">
        <v>962</v>
      </c>
      <c r="B434" s="355" t="s">
        <v>131</v>
      </c>
      <c r="C434" s="355"/>
      <c r="D434" s="355" t="s">
        <v>95</v>
      </c>
      <c r="E434" s="386"/>
      <c r="F434" s="383"/>
      <c r="G434" s="384"/>
      <c r="I434" s="337"/>
      <c r="J434" s="340"/>
      <c r="K434" s="341"/>
      <c r="M434" s="337"/>
      <c r="N434" s="353"/>
      <c r="P434" s="337">
        <v>1</v>
      </c>
      <c r="Q434" s="352">
        <v>26.4</v>
      </c>
      <c r="S434" s="337"/>
      <c r="T434" s="352"/>
      <c r="V434" s="349"/>
      <c r="W434" s="350"/>
      <c r="X434" s="338"/>
      <c r="Y434" s="338"/>
      <c r="Z434" s="338"/>
      <c r="AA434" s="316"/>
      <c r="AB434" s="317"/>
      <c r="AC434" s="317"/>
      <c r="AD434" s="317"/>
      <c r="AE434" s="317"/>
      <c r="AF434" s="317"/>
      <c r="AG434" s="317"/>
      <c r="AH434" s="317"/>
      <c r="AI434" s="317"/>
      <c r="AJ434" s="317"/>
      <c r="AK434" s="317"/>
      <c r="AL434" s="317"/>
      <c r="AM434" s="317"/>
    </row>
    <row r="435" spans="1:39" s="314" customFormat="1" ht="12">
      <c r="A435" s="355" t="s">
        <v>962</v>
      </c>
      <c r="B435" s="355" t="s">
        <v>132</v>
      </c>
      <c r="C435" s="355"/>
      <c r="D435" s="355" t="s">
        <v>133</v>
      </c>
      <c r="E435" s="386"/>
      <c r="F435" s="383"/>
      <c r="G435" s="384"/>
      <c r="I435" s="337"/>
      <c r="J435" s="340"/>
      <c r="K435" s="341"/>
      <c r="M435" s="337">
        <v>12</v>
      </c>
      <c r="N435" s="353">
        <v>1051.9100000000001</v>
      </c>
      <c r="P435" s="337">
        <v>9</v>
      </c>
      <c r="Q435" s="352">
        <v>855.88</v>
      </c>
      <c r="S435" s="337">
        <v>16</v>
      </c>
      <c r="T435" s="352">
        <v>1281.42</v>
      </c>
      <c r="V435" s="349"/>
      <c r="W435" s="350"/>
      <c r="X435" s="338"/>
      <c r="Y435" s="338"/>
      <c r="Z435" s="338"/>
      <c r="AA435" s="316"/>
      <c r="AB435" s="317"/>
      <c r="AC435" s="317"/>
      <c r="AD435" s="317"/>
      <c r="AE435" s="317"/>
      <c r="AF435" s="317"/>
      <c r="AG435" s="317"/>
      <c r="AH435" s="317"/>
      <c r="AI435" s="317"/>
      <c r="AJ435" s="317"/>
      <c r="AK435" s="317"/>
      <c r="AL435" s="317"/>
      <c r="AM435" s="317"/>
    </row>
    <row r="436" spans="1:39" s="314" customFormat="1" ht="12">
      <c r="A436" s="355" t="s">
        <v>962</v>
      </c>
      <c r="B436" s="355" t="s">
        <v>134</v>
      </c>
      <c r="C436" s="355"/>
      <c r="D436" s="355" t="s">
        <v>798</v>
      </c>
      <c r="E436" s="386"/>
      <c r="F436" s="383"/>
      <c r="G436" s="384"/>
      <c r="I436" s="337"/>
      <c r="J436" s="340"/>
      <c r="K436" s="341"/>
      <c r="M436" s="337"/>
      <c r="N436" s="353"/>
      <c r="P436" s="337"/>
      <c r="Q436" s="352"/>
      <c r="S436" s="337">
        <v>1</v>
      </c>
      <c r="T436" s="352">
        <v>81.290000000000006</v>
      </c>
      <c r="V436" s="349"/>
      <c r="W436" s="350"/>
      <c r="X436" s="338"/>
      <c r="Y436" s="338"/>
      <c r="Z436" s="338"/>
      <c r="AA436" s="316"/>
      <c r="AB436" s="317"/>
      <c r="AC436" s="317"/>
      <c r="AD436" s="317"/>
      <c r="AE436" s="317"/>
      <c r="AF436" s="317"/>
      <c r="AG436" s="317"/>
      <c r="AH436" s="317"/>
      <c r="AI436" s="317"/>
      <c r="AJ436" s="317"/>
      <c r="AK436" s="317"/>
      <c r="AL436" s="317"/>
      <c r="AM436" s="317"/>
    </row>
    <row r="437" spans="1:39" s="314" customFormat="1" ht="12">
      <c r="A437" s="355" t="s">
        <v>962</v>
      </c>
      <c r="B437" s="355" t="s">
        <v>134</v>
      </c>
      <c r="C437" s="355"/>
      <c r="D437" s="355" t="s">
        <v>135</v>
      </c>
      <c r="E437" s="386"/>
      <c r="F437" s="383"/>
      <c r="G437" s="384"/>
      <c r="I437" s="337"/>
      <c r="J437" s="340"/>
      <c r="K437" s="341"/>
      <c r="M437" s="337">
        <v>2128</v>
      </c>
      <c r="N437" s="353">
        <v>234718.93</v>
      </c>
      <c r="P437" s="337">
        <v>1795</v>
      </c>
      <c r="Q437" s="352">
        <v>190726.25</v>
      </c>
      <c r="S437" s="337">
        <v>1757</v>
      </c>
      <c r="T437" s="352">
        <v>160624.69</v>
      </c>
      <c r="V437" s="349"/>
      <c r="W437" s="350"/>
      <c r="X437" s="338"/>
      <c r="Y437" s="338"/>
      <c r="Z437" s="338"/>
      <c r="AA437" s="316"/>
      <c r="AB437" s="317"/>
      <c r="AC437" s="317"/>
      <c r="AD437" s="317"/>
      <c r="AE437" s="317"/>
      <c r="AF437" s="317"/>
      <c r="AG437" s="317"/>
      <c r="AH437" s="317"/>
      <c r="AI437" s="317"/>
      <c r="AJ437" s="317"/>
      <c r="AK437" s="317"/>
      <c r="AL437" s="317"/>
      <c r="AM437" s="317"/>
    </row>
    <row r="438" spans="1:39" s="314" customFormat="1" ht="12">
      <c r="A438" s="355" t="s">
        <v>962</v>
      </c>
      <c r="B438" s="355" t="s">
        <v>136</v>
      </c>
      <c r="C438" s="355"/>
      <c r="D438" s="355" t="s">
        <v>138</v>
      </c>
      <c r="E438" s="386"/>
      <c r="F438" s="383"/>
      <c r="G438" s="384"/>
      <c r="I438" s="337"/>
      <c r="J438" s="340"/>
      <c r="K438" s="341"/>
      <c r="M438" s="337">
        <v>155</v>
      </c>
      <c r="N438" s="353">
        <v>9129.69</v>
      </c>
      <c r="P438" s="337">
        <v>168</v>
      </c>
      <c r="Q438" s="352">
        <v>10268.280000000001</v>
      </c>
      <c r="S438" s="337">
        <v>140</v>
      </c>
      <c r="T438" s="352">
        <v>10844.05</v>
      </c>
      <c r="V438" s="349"/>
      <c r="W438" s="350"/>
      <c r="X438" s="338"/>
      <c r="Y438" s="338"/>
      <c r="Z438" s="338"/>
      <c r="AA438" s="316"/>
      <c r="AB438" s="317"/>
      <c r="AC438" s="317"/>
      <c r="AD438" s="317"/>
      <c r="AE438" s="317"/>
      <c r="AF438" s="317"/>
      <c r="AG438" s="317"/>
      <c r="AH438" s="317"/>
      <c r="AI438" s="317"/>
      <c r="AJ438" s="317"/>
      <c r="AK438" s="317"/>
      <c r="AL438" s="317"/>
      <c r="AM438" s="317"/>
    </row>
    <row r="439" spans="1:39" s="314" customFormat="1" ht="12">
      <c r="A439" s="355" t="s">
        <v>962</v>
      </c>
      <c r="B439" s="355" t="s">
        <v>141</v>
      </c>
      <c r="C439" s="355"/>
      <c r="D439" s="355" t="s">
        <v>135</v>
      </c>
      <c r="E439" s="386"/>
      <c r="F439" s="383"/>
      <c r="G439" s="384"/>
      <c r="I439" s="337"/>
      <c r="J439" s="340"/>
      <c r="K439" s="341"/>
      <c r="M439" s="337">
        <v>14</v>
      </c>
      <c r="N439" s="353">
        <v>1556.3</v>
      </c>
      <c r="P439" s="337">
        <v>11</v>
      </c>
      <c r="Q439" s="352">
        <v>1147.3800000000001</v>
      </c>
      <c r="S439" s="337">
        <v>10</v>
      </c>
      <c r="T439" s="352">
        <v>1153.02</v>
      </c>
      <c r="V439" s="349"/>
      <c r="W439" s="350"/>
      <c r="X439" s="338"/>
      <c r="Y439" s="338"/>
      <c r="Z439" s="338"/>
      <c r="AA439" s="316"/>
      <c r="AB439" s="317"/>
      <c r="AC439" s="317"/>
      <c r="AD439" s="317"/>
      <c r="AE439" s="317"/>
      <c r="AF439" s="317"/>
      <c r="AG439" s="317"/>
      <c r="AH439" s="317"/>
      <c r="AI439" s="317"/>
      <c r="AJ439" s="317"/>
      <c r="AK439" s="317"/>
      <c r="AL439" s="317"/>
      <c r="AM439" s="317"/>
    </row>
    <row r="440" spans="1:39" s="314" customFormat="1" ht="12">
      <c r="A440" s="355" t="s">
        <v>962</v>
      </c>
      <c r="B440" s="355" t="s">
        <v>923</v>
      </c>
      <c r="C440" s="355"/>
      <c r="D440" s="355" t="s">
        <v>143</v>
      </c>
      <c r="E440" s="386"/>
      <c r="F440" s="383"/>
      <c r="G440" s="384"/>
      <c r="I440" s="337"/>
      <c r="J440" s="340"/>
      <c r="K440" s="341"/>
      <c r="M440" s="337">
        <v>85</v>
      </c>
      <c r="N440" s="353">
        <v>7307.23</v>
      </c>
      <c r="P440" s="337">
        <v>87</v>
      </c>
      <c r="Q440" s="352">
        <v>7041.78</v>
      </c>
      <c r="S440" s="337">
        <v>72</v>
      </c>
      <c r="T440" s="352">
        <v>5640.42</v>
      </c>
      <c r="V440" s="349"/>
      <c r="W440" s="350"/>
      <c r="X440" s="338"/>
      <c r="Y440" s="338"/>
      <c r="Z440" s="338"/>
      <c r="AA440" s="316"/>
      <c r="AB440" s="317"/>
      <c r="AC440" s="317"/>
      <c r="AD440" s="317"/>
      <c r="AE440" s="317"/>
      <c r="AF440" s="317"/>
      <c r="AG440" s="317"/>
      <c r="AH440" s="317"/>
      <c r="AI440" s="317"/>
      <c r="AJ440" s="317"/>
      <c r="AK440" s="317"/>
      <c r="AL440" s="317"/>
      <c r="AM440" s="317"/>
    </row>
    <row r="441" spans="1:39" s="314" customFormat="1" ht="12">
      <c r="A441" s="355" t="s">
        <v>962</v>
      </c>
      <c r="B441" s="355" t="s">
        <v>924</v>
      </c>
      <c r="C441" s="355"/>
      <c r="D441" s="355" t="s">
        <v>88</v>
      </c>
      <c r="E441" s="386"/>
      <c r="F441" s="383"/>
      <c r="G441" s="384"/>
      <c r="I441" s="337"/>
      <c r="J441" s="340"/>
      <c r="K441" s="341"/>
      <c r="M441" s="337">
        <v>61</v>
      </c>
      <c r="N441" s="353">
        <v>5600.49</v>
      </c>
      <c r="P441" s="337">
        <v>55</v>
      </c>
      <c r="Q441" s="352">
        <v>4998.2700000000004</v>
      </c>
      <c r="S441" s="337">
        <v>54</v>
      </c>
      <c r="T441" s="352">
        <v>3754.15</v>
      </c>
      <c r="V441" s="349"/>
      <c r="W441" s="350"/>
      <c r="X441" s="338"/>
      <c r="Y441" s="338"/>
      <c r="Z441" s="338"/>
      <c r="AA441" s="316"/>
      <c r="AB441" s="317"/>
      <c r="AC441" s="317"/>
      <c r="AD441" s="317"/>
      <c r="AE441" s="317"/>
      <c r="AF441" s="317"/>
      <c r="AG441" s="317"/>
      <c r="AH441" s="317"/>
      <c r="AI441" s="317"/>
      <c r="AJ441" s="317"/>
      <c r="AK441" s="317"/>
      <c r="AL441" s="317"/>
      <c r="AM441" s="317"/>
    </row>
    <row r="442" spans="1:39" s="314" customFormat="1" ht="12">
      <c r="A442" s="355" t="s">
        <v>962</v>
      </c>
      <c r="B442" s="355" t="s">
        <v>152</v>
      </c>
      <c r="C442" s="355"/>
      <c r="D442" s="355" t="s">
        <v>153</v>
      </c>
      <c r="E442" s="386"/>
      <c r="F442" s="383"/>
      <c r="G442" s="384"/>
      <c r="I442" s="337"/>
      <c r="J442" s="340"/>
      <c r="K442" s="341"/>
      <c r="M442" s="337">
        <v>1</v>
      </c>
      <c r="N442" s="353">
        <v>61.49</v>
      </c>
      <c r="P442" s="337"/>
      <c r="Q442" s="352"/>
      <c r="S442" s="337"/>
      <c r="T442" s="352"/>
      <c r="V442" s="349"/>
      <c r="W442" s="350"/>
      <c r="X442" s="338"/>
      <c r="Y442" s="338"/>
      <c r="Z442" s="338"/>
      <c r="AA442" s="316"/>
      <c r="AB442" s="317"/>
      <c r="AC442" s="317"/>
      <c r="AD442" s="317"/>
      <c r="AE442" s="317"/>
      <c r="AF442" s="317"/>
      <c r="AG442" s="317"/>
      <c r="AH442" s="317"/>
      <c r="AI442" s="317"/>
      <c r="AJ442" s="317"/>
      <c r="AK442" s="317"/>
      <c r="AL442" s="317"/>
      <c r="AM442" s="317"/>
    </row>
    <row r="443" spans="1:39" s="314" customFormat="1" ht="12">
      <c r="A443" s="355" t="s">
        <v>962</v>
      </c>
      <c r="B443" s="355" t="s">
        <v>154</v>
      </c>
      <c r="C443" s="355"/>
      <c r="D443" s="355" t="s">
        <v>55</v>
      </c>
      <c r="E443" s="386"/>
      <c r="F443" s="383"/>
      <c r="G443" s="384"/>
      <c r="I443" s="337"/>
      <c r="J443" s="340"/>
      <c r="K443" s="341"/>
      <c r="M443" s="337">
        <v>103</v>
      </c>
      <c r="N443" s="353">
        <v>3792.7</v>
      </c>
      <c r="P443" s="337">
        <v>103</v>
      </c>
      <c r="Q443" s="352">
        <v>3761.94</v>
      </c>
      <c r="S443" s="337">
        <v>38</v>
      </c>
      <c r="T443" s="352">
        <v>2186.75</v>
      </c>
      <c r="V443" s="349"/>
      <c r="W443" s="350"/>
      <c r="X443" s="338"/>
      <c r="Y443" s="338"/>
      <c r="Z443" s="338"/>
      <c r="AA443" s="316"/>
      <c r="AB443" s="317"/>
      <c r="AC443" s="317"/>
      <c r="AD443" s="317"/>
      <c r="AE443" s="317"/>
      <c r="AF443" s="317"/>
      <c r="AG443" s="317"/>
      <c r="AH443" s="317"/>
      <c r="AI443" s="317"/>
      <c r="AJ443" s="317"/>
      <c r="AK443" s="317"/>
      <c r="AL443" s="317"/>
      <c r="AM443" s="317"/>
    </row>
    <row r="444" spans="1:39" s="314" customFormat="1" ht="12">
      <c r="A444" s="355" t="s">
        <v>962</v>
      </c>
      <c r="B444" s="355" t="s">
        <v>157</v>
      </c>
      <c r="C444" s="355"/>
      <c r="D444" s="355" t="s">
        <v>55</v>
      </c>
      <c r="E444" s="386"/>
      <c r="F444" s="383"/>
      <c r="G444" s="384"/>
      <c r="I444" s="337"/>
      <c r="J444" s="340"/>
      <c r="K444" s="341"/>
      <c r="M444" s="337">
        <v>6</v>
      </c>
      <c r="N444" s="353">
        <v>607.89</v>
      </c>
      <c r="P444" s="337">
        <v>5</v>
      </c>
      <c r="Q444" s="352">
        <v>554.15</v>
      </c>
      <c r="S444" s="337">
        <v>7</v>
      </c>
      <c r="T444" s="352">
        <v>168.04</v>
      </c>
      <c r="V444" s="349"/>
      <c r="W444" s="350"/>
      <c r="X444" s="338"/>
      <c r="Y444" s="338"/>
      <c r="Z444" s="338"/>
      <c r="AA444" s="316"/>
      <c r="AB444" s="317"/>
      <c r="AC444" s="317"/>
      <c r="AD444" s="317"/>
      <c r="AE444" s="317"/>
      <c r="AF444" s="317"/>
      <c r="AG444" s="317"/>
      <c r="AH444" s="317"/>
      <c r="AI444" s="317"/>
      <c r="AJ444" s="317"/>
      <c r="AK444" s="317"/>
      <c r="AL444" s="317"/>
      <c r="AM444" s="317"/>
    </row>
    <row r="445" spans="1:39" s="314" customFormat="1" ht="12">
      <c r="A445" s="355" t="s">
        <v>962</v>
      </c>
      <c r="B445" s="355" t="s">
        <v>159</v>
      </c>
      <c r="C445" s="355"/>
      <c r="D445" s="355" t="s">
        <v>55</v>
      </c>
      <c r="E445" s="386"/>
      <c r="F445" s="383"/>
      <c r="G445" s="384"/>
      <c r="I445" s="337"/>
      <c r="J445" s="340"/>
      <c r="K445" s="341"/>
      <c r="M445" s="337"/>
      <c r="N445" s="353"/>
      <c r="P445" s="337">
        <v>1</v>
      </c>
      <c r="Q445" s="352">
        <v>21.58</v>
      </c>
      <c r="S445" s="337"/>
      <c r="T445" s="352"/>
      <c r="V445" s="349"/>
      <c r="W445" s="350"/>
      <c r="X445" s="338"/>
      <c r="Y445" s="338"/>
      <c r="Z445" s="338"/>
      <c r="AA445" s="316"/>
      <c r="AB445" s="317"/>
      <c r="AC445" s="317"/>
      <c r="AD445" s="317"/>
      <c r="AE445" s="317"/>
      <c r="AF445" s="317"/>
      <c r="AG445" s="317"/>
      <c r="AH445" s="317"/>
      <c r="AI445" s="317"/>
      <c r="AJ445" s="317"/>
      <c r="AK445" s="317"/>
      <c r="AL445" s="317"/>
      <c r="AM445" s="317"/>
    </row>
    <row r="446" spans="1:39" s="314" customFormat="1" ht="12">
      <c r="A446" s="355" t="s">
        <v>962</v>
      </c>
      <c r="B446" s="355" t="s">
        <v>159</v>
      </c>
      <c r="C446" s="355"/>
      <c r="D446" s="355" t="s">
        <v>88</v>
      </c>
      <c r="E446" s="386"/>
      <c r="F446" s="383"/>
      <c r="G446" s="384"/>
      <c r="I446" s="337"/>
      <c r="J446" s="340"/>
      <c r="K446" s="341"/>
      <c r="M446" s="337">
        <v>218</v>
      </c>
      <c r="N446" s="353">
        <v>20724.400000000001</v>
      </c>
      <c r="P446" s="337">
        <v>169</v>
      </c>
      <c r="Q446" s="352">
        <v>16618.310000000001</v>
      </c>
      <c r="S446" s="337">
        <v>143</v>
      </c>
      <c r="T446" s="352">
        <v>11325.21</v>
      </c>
      <c r="V446" s="349"/>
      <c r="W446" s="350"/>
      <c r="X446" s="338"/>
      <c r="Y446" s="338"/>
      <c r="Z446" s="338"/>
      <c r="AA446" s="316"/>
      <c r="AB446" s="317"/>
      <c r="AC446" s="317"/>
      <c r="AD446" s="317"/>
      <c r="AE446" s="317"/>
      <c r="AF446" s="317"/>
      <c r="AG446" s="317"/>
      <c r="AH446" s="317"/>
      <c r="AI446" s="317"/>
      <c r="AJ446" s="317"/>
      <c r="AK446" s="317"/>
      <c r="AL446" s="317"/>
      <c r="AM446" s="317"/>
    </row>
    <row r="447" spans="1:39" s="314" customFormat="1" ht="12">
      <c r="A447" s="355" t="s">
        <v>962</v>
      </c>
      <c r="B447" s="355" t="s">
        <v>160</v>
      </c>
      <c r="C447" s="355"/>
      <c r="D447" s="355" t="s">
        <v>155</v>
      </c>
      <c r="E447" s="386"/>
      <c r="F447" s="383"/>
      <c r="G447" s="384"/>
      <c r="I447" s="337"/>
      <c r="J447" s="340"/>
      <c r="K447" s="341"/>
      <c r="M447" s="337">
        <v>3</v>
      </c>
      <c r="N447" s="353">
        <v>165.19</v>
      </c>
      <c r="P447" s="337">
        <v>3</v>
      </c>
      <c r="Q447" s="352">
        <v>166.1</v>
      </c>
      <c r="S447" s="337">
        <v>2</v>
      </c>
      <c r="T447" s="352">
        <v>86.28</v>
      </c>
      <c r="V447" s="349"/>
      <c r="W447" s="350"/>
      <c r="X447" s="338"/>
      <c r="Y447" s="338"/>
      <c r="Z447" s="338"/>
      <c r="AA447" s="316"/>
      <c r="AB447" s="317"/>
      <c r="AC447" s="317"/>
      <c r="AD447" s="317"/>
      <c r="AE447" s="317"/>
      <c r="AF447" s="317"/>
      <c r="AG447" s="317"/>
      <c r="AH447" s="317"/>
      <c r="AI447" s="317"/>
      <c r="AJ447" s="317"/>
      <c r="AK447" s="317"/>
      <c r="AL447" s="317"/>
      <c r="AM447" s="317"/>
    </row>
    <row r="448" spans="1:39" s="314" customFormat="1" ht="12">
      <c r="A448" s="355" t="s">
        <v>962</v>
      </c>
      <c r="B448" s="355" t="s">
        <v>889</v>
      </c>
      <c r="C448" s="355"/>
      <c r="D448" s="355" t="s">
        <v>55</v>
      </c>
      <c r="E448" s="386"/>
      <c r="F448" s="383"/>
      <c r="G448" s="384"/>
      <c r="I448" s="337"/>
      <c r="J448" s="340"/>
      <c r="K448" s="341"/>
      <c r="M448" s="337">
        <v>3</v>
      </c>
      <c r="N448" s="353">
        <v>214.26</v>
      </c>
      <c r="P448" s="337"/>
      <c r="Q448" s="352"/>
      <c r="S448" s="337">
        <v>34</v>
      </c>
      <c r="T448" s="352">
        <v>2511.58</v>
      </c>
      <c r="V448" s="349"/>
      <c r="W448" s="350"/>
      <c r="X448" s="338"/>
      <c r="Y448" s="338"/>
      <c r="Z448" s="338"/>
      <c r="AA448" s="316"/>
      <c r="AB448" s="317"/>
      <c r="AC448" s="317"/>
      <c r="AD448" s="317"/>
      <c r="AE448" s="317"/>
      <c r="AF448" s="317"/>
      <c r="AG448" s="317"/>
      <c r="AH448" s="317"/>
      <c r="AI448" s="317"/>
      <c r="AJ448" s="317"/>
      <c r="AK448" s="317"/>
      <c r="AL448" s="317"/>
      <c r="AM448" s="317"/>
    </row>
    <row r="449" spans="1:39" s="314" customFormat="1" ht="12">
      <c r="A449" s="355" t="s">
        <v>962</v>
      </c>
      <c r="B449" s="355" t="s">
        <v>161</v>
      </c>
      <c r="C449" s="355"/>
      <c r="D449" s="355" t="s">
        <v>91</v>
      </c>
      <c r="E449" s="386"/>
      <c r="F449" s="383"/>
      <c r="G449" s="384"/>
      <c r="I449" s="337"/>
      <c r="J449" s="340"/>
      <c r="K449" s="341"/>
      <c r="M449" s="337">
        <v>17</v>
      </c>
      <c r="N449" s="353">
        <v>1348.4</v>
      </c>
      <c r="P449" s="337">
        <v>18</v>
      </c>
      <c r="Q449" s="352">
        <v>1101.3599999999999</v>
      </c>
      <c r="S449" s="337">
        <v>17</v>
      </c>
      <c r="T449" s="352">
        <v>1084.1099999999999</v>
      </c>
      <c r="V449" s="349"/>
      <c r="W449" s="350"/>
      <c r="X449" s="338"/>
      <c r="Y449" s="338"/>
      <c r="Z449" s="338"/>
      <c r="AA449" s="316"/>
      <c r="AB449" s="317"/>
      <c r="AC449" s="317"/>
      <c r="AD449" s="317"/>
      <c r="AE449" s="317"/>
      <c r="AF449" s="317"/>
      <c r="AG449" s="317"/>
      <c r="AH449" s="317"/>
      <c r="AI449" s="317"/>
      <c r="AJ449" s="317"/>
      <c r="AK449" s="317"/>
      <c r="AL449" s="317"/>
      <c r="AM449" s="317"/>
    </row>
    <row r="450" spans="1:39" s="314" customFormat="1" ht="12">
      <c r="A450" s="355" t="s">
        <v>962</v>
      </c>
      <c r="B450" s="355" t="s">
        <v>161</v>
      </c>
      <c r="C450" s="355"/>
      <c r="D450" s="355" t="s">
        <v>68</v>
      </c>
      <c r="E450" s="386"/>
      <c r="F450" s="383"/>
      <c r="G450" s="384"/>
      <c r="I450" s="337"/>
      <c r="J450" s="340"/>
      <c r="K450" s="341"/>
      <c r="M450" s="337">
        <v>49</v>
      </c>
      <c r="N450" s="353">
        <v>4467.55</v>
      </c>
      <c r="P450" s="337">
        <v>32</v>
      </c>
      <c r="Q450" s="352">
        <v>2432.92</v>
      </c>
      <c r="S450" s="337">
        <v>20</v>
      </c>
      <c r="T450" s="352">
        <v>1407.52</v>
      </c>
      <c r="V450" s="349"/>
      <c r="W450" s="350"/>
      <c r="X450" s="338"/>
      <c r="Y450" s="338"/>
      <c r="Z450" s="338"/>
      <c r="AA450" s="316"/>
      <c r="AB450" s="317"/>
      <c r="AC450" s="317"/>
      <c r="AD450" s="317"/>
      <c r="AE450" s="317"/>
      <c r="AF450" s="317"/>
      <c r="AG450" s="317"/>
      <c r="AH450" s="317"/>
      <c r="AI450" s="317"/>
      <c r="AJ450" s="317"/>
      <c r="AK450" s="317"/>
      <c r="AL450" s="317"/>
      <c r="AM450" s="317"/>
    </row>
    <row r="451" spans="1:39" s="314" customFormat="1" ht="12">
      <c r="A451" s="355" t="s">
        <v>962</v>
      </c>
      <c r="B451" s="355" t="s">
        <v>162</v>
      </c>
      <c r="C451" s="355"/>
      <c r="D451" s="355" t="s">
        <v>163</v>
      </c>
      <c r="E451" s="386"/>
      <c r="F451" s="383"/>
      <c r="G451" s="384"/>
      <c r="I451" s="337"/>
      <c r="J451" s="340"/>
      <c r="K451" s="341"/>
      <c r="M451" s="337">
        <v>10</v>
      </c>
      <c r="N451" s="353">
        <v>1197.4000000000001</v>
      </c>
      <c r="P451" s="337">
        <v>9</v>
      </c>
      <c r="Q451" s="352">
        <v>815.78</v>
      </c>
      <c r="S451" s="337">
        <v>5</v>
      </c>
      <c r="T451" s="352">
        <v>681.91</v>
      </c>
      <c r="V451" s="349"/>
      <c r="W451" s="350"/>
      <c r="X451" s="338"/>
      <c r="Y451" s="338"/>
      <c r="Z451" s="338"/>
      <c r="AA451" s="316"/>
      <c r="AB451" s="317"/>
      <c r="AC451" s="317"/>
      <c r="AD451" s="317"/>
      <c r="AE451" s="317"/>
      <c r="AF451" s="317"/>
      <c r="AG451" s="317"/>
      <c r="AH451" s="317"/>
      <c r="AI451" s="317"/>
      <c r="AJ451" s="317"/>
      <c r="AK451" s="317"/>
      <c r="AL451" s="317"/>
      <c r="AM451" s="317"/>
    </row>
    <row r="452" spans="1:39" s="314" customFormat="1" ht="12">
      <c r="A452" s="355" t="s">
        <v>962</v>
      </c>
      <c r="B452" s="355" t="s">
        <v>164</v>
      </c>
      <c r="C452" s="355"/>
      <c r="D452" s="355" t="s">
        <v>165</v>
      </c>
      <c r="E452" s="386"/>
      <c r="F452" s="383"/>
      <c r="G452" s="384"/>
      <c r="I452" s="337"/>
      <c r="J452" s="340"/>
      <c r="K452" s="341"/>
      <c r="M452" s="337">
        <v>254</v>
      </c>
      <c r="N452" s="353">
        <v>25143.86</v>
      </c>
      <c r="P452" s="337">
        <v>244</v>
      </c>
      <c r="Q452" s="352">
        <v>23264.18</v>
      </c>
      <c r="S452" s="337">
        <v>165</v>
      </c>
      <c r="T452" s="352">
        <v>14144.32</v>
      </c>
      <c r="V452" s="349"/>
      <c r="W452" s="350"/>
      <c r="X452" s="338"/>
      <c r="Y452" s="338"/>
      <c r="Z452" s="338"/>
      <c r="AA452" s="316"/>
      <c r="AB452" s="317"/>
      <c r="AC452" s="317"/>
      <c r="AD452" s="317"/>
      <c r="AE452" s="317"/>
      <c r="AF452" s="317"/>
      <c r="AG452" s="317"/>
      <c r="AH452" s="317"/>
      <c r="AI452" s="317"/>
      <c r="AJ452" s="317"/>
      <c r="AK452" s="317"/>
      <c r="AL452" s="317"/>
      <c r="AM452" s="317"/>
    </row>
    <row r="453" spans="1:39" s="314" customFormat="1" ht="12">
      <c r="A453" s="355" t="s">
        <v>962</v>
      </c>
      <c r="B453" s="355" t="s">
        <v>890</v>
      </c>
      <c r="C453" s="355"/>
      <c r="D453" s="355" t="s">
        <v>165</v>
      </c>
      <c r="E453" s="386"/>
      <c r="F453" s="383"/>
      <c r="G453" s="384"/>
      <c r="I453" s="337"/>
      <c r="J453" s="340"/>
      <c r="K453" s="341"/>
      <c r="M453" s="337">
        <v>12</v>
      </c>
      <c r="N453" s="353">
        <v>770.96</v>
      </c>
      <c r="P453" s="337">
        <v>2</v>
      </c>
      <c r="Q453" s="352">
        <v>208.14</v>
      </c>
      <c r="S453" s="337">
        <v>104</v>
      </c>
      <c r="T453" s="352">
        <v>10405.719999999999</v>
      </c>
      <c r="V453" s="349"/>
      <c r="W453" s="350"/>
      <c r="X453" s="338"/>
      <c r="Y453" s="338"/>
      <c r="Z453" s="338"/>
      <c r="AA453" s="316"/>
      <c r="AB453" s="317"/>
      <c r="AC453" s="317"/>
      <c r="AD453" s="317"/>
      <c r="AE453" s="317"/>
      <c r="AF453" s="317"/>
      <c r="AG453" s="317"/>
      <c r="AH453" s="317"/>
      <c r="AI453" s="317"/>
      <c r="AJ453" s="317"/>
      <c r="AK453" s="317"/>
      <c r="AL453" s="317"/>
      <c r="AM453" s="317"/>
    </row>
    <row r="454" spans="1:39" s="314" customFormat="1" ht="12">
      <c r="A454" s="355" t="s">
        <v>962</v>
      </c>
      <c r="B454" s="355" t="s">
        <v>166</v>
      </c>
      <c r="C454" s="355"/>
      <c r="D454" s="355" t="s">
        <v>167</v>
      </c>
      <c r="E454" s="386"/>
      <c r="F454" s="383"/>
      <c r="G454" s="384"/>
      <c r="I454" s="337"/>
      <c r="J454" s="340"/>
      <c r="K454" s="341"/>
      <c r="M454" s="337">
        <v>30</v>
      </c>
      <c r="N454" s="353">
        <v>3223.43</v>
      </c>
      <c r="P454" s="337">
        <v>29</v>
      </c>
      <c r="Q454" s="352">
        <v>2780.59</v>
      </c>
      <c r="S454" s="337">
        <v>22</v>
      </c>
      <c r="T454" s="352">
        <v>1928.47</v>
      </c>
      <c r="V454" s="349"/>
      <c r="W454" s="350"/>
      <c r="X454" s="338"/>
      <c r="Y454" s="338"/>
      <c r="Z454" s="338"/>
      <c r="AA454" s="316"/>
      <c r="AB454" s="317"/>
      <c r="AC454" s="317"/>
      <c r="AD454" s="317"/>
      <c r="AE454" s="317"/>
      <c r="AF454" s="317"/>
      <c r="AG454" s="317"/>
      <c r="AH454" s="317"/>
      <c r="AI454" s="317"/>
      <c r="AJ454" s="317"/>
      <c r="AK454" s="317"/>
      <c r="AL454" s="317"/>
      <c r="AM454" s="317"/>
    </row>
    <row r="455" spans="1:39" s="314" customFormat="1" ht="12">
      <c r="A455" s="355" t="s">
        <v>962</v>
      </c>
      <c r="B455" s="355" t="s">
        <v>169</v>
      </c>
      <c r="C455" s="355"/>
      <c r="D455" s="355" t="s">
        <v>170</v>
      </c>
      <c r="E455" s="386"/>
      <c r="F455" s="383"/>
      <c r="G455" s="384"/>
      <c r="I455" s="337"/>
      <c r="J455" s="340"/>
      <c r="K455" s="341"/>
      <c r="M455" s="337">
        <v>43</v>
      </c>
      <c r="N455" s="353">
        <v>5434.58</v>
      </c>
      <c r="P455" s="337">
        <v>32</v>
      </c>
      <c r="Q455" s="352">
        <v>4037.9</v>
      </c>
      <c r="S455" s="337">
        <v>31</v>
      </c>
      <c r="T455" s="352">
        <v>2915.63</v>
      </c>
      <c r="V455" s="349"/>
      <c r="W455" s="350"/>
      <c r="X455" s="338"/>
      <c r="Y455" s="338"/>
      <c r="Z455" s="338"/>
      <c r="AA455" s="316"/>
      <c r="AB455" s="317"/>
      <c r="AC455" s="317"/>
      <c r="AD455" s="317"/>
      <c r="AE455" s="317"/>
      <c r="AF455" s="317"/>
      <c r="AG455" s="317"/>
      <c r="AH455" s="317"/>
      <c r="AI455" s="317"/>
      <c r="AJ455" s="317"/>
      <c r="AK455" s="317"/>
      <c r="AL455" s="317"/>
      <c r="AM455" s="317"/>
    </row>
    <row r="456" spans="1:39" s="314" customFormat="1" ht="12">
      <c r="A456" s="355" t="s">
        <v>962</v>
      </c>
      <c r="B456" s="355" t="s">
        <v>171</v>
      </c>
      <c r="C456" s="355"/>
      <c r="D456" s="355" t="s">
        <v>77</v>
      </c>
      <c r="E456" s="386"/>
      <c r="F456" s="383"/>
      <c r="G456" s="384"/>
      <c r="I456" s="337"/>
      <c r="J456" s="340"/>
      <c r="K456" s="341"/>
      <c r="M456" s="337">
        <v>13</v>
      </c>
      <c r="N456" s="353">
        <v>977.87</v>
      </c>
      <c r="P456" s="337">
        <v>10</v>
      </c>
      <c r="Q456" s="352">
        <v>1264.5899999999999</v>
      </c>
      <c r="S456" s="337">
        <v>9</v>
      </c>
      <c r="T456" s="352">
        <v>958.65</v>
      </c>
      <c r="V456" s="349"/>
      <c r="W456" s="350"/>
      <c r="X456" s="338"/>
      <c r="Y456" s="338"/>
      <c r="Z456" s="338"/>
      <c r="AA456" s="316"/>
      <c r="AB456" s="317"/>
      <c r="AC456" s="317"/>
      <c r="AD456" s="317"/>
      <c r="AE456" s="317"/>
      <c r="AF456" s="317"/>
      <c r="AG456" s="317"/>
      <c r="AH456" s="317"/>
      <c r="AI456" s="317"/>
      <c r="AJ456" s="317"/>
      <c r="AK456" s="317"/>
      <c r="AL456" s="317"/>
      <c r="AM456" s="317"/>
    </row>
    <row r="457" spans="1:39" s="314" customFormat="1" ht="12">
      <c r="A457" s="355" t="s">
        <v>962</v>
      </c>
      <c r="B457" s="355" t="s">
        <v>172</v>
      </c>
      <c r="C457" s="355"/>
      <c r="D457" s="355" t="s">
        <v>173</v>
      </c>
      <c r="E457" s="386"/>
      <c r="F457" s="383"/>
      <c r="G457" s="384"/>
      <c r="I457" s="337"/>
      <c r="J457" s="340"/>
      <c r="K457" s="341"/>
      <c r="M457" s="337">
        <v>108</v>
      </c>
      <c r="N457" s="353">
        <v>11117.07</v>
      </c>
      <c r="P457" s="337">
        <v>85</v>
      </c>
      <c r="Q457" s="352">
        <v>9164.52</v>
      </c>
      <c r="S457" s="337">
        <v>81</v>
      </c>
      <c r="T457" s="352">
        <v>8008.66</v>
      </c>
      <c r="V457" s="349"/>
      <c r="W457" s="350"/>
      <c r="X457" s="338"/>
      <c r="Y457" s="338"/>
      <c r="Z457" s="338"/>
      <c r="AA457" s="316"/>
      <c r="AB457" s="317"/>
      <c r="AC457" s="317"/>
      <c r="AD457" s="317"/>
      <c r="AE457" s="317"/>
      <c r="AF457" s="317"/>
      <c r="AG457" s="317"/>
      <c r="AH457" s="317"/>
      <c r="AI457" s="317"/>
      <c r="AJ457" s="317"/>
      <c r="AK457" s="317"/>
      <c r="AL457" s="317"/>
      <c r="AM457" s="317"/>
    </row>
    <row r="458" spans="1:39" s="314" customFormat="1" ht="12">
      <c r="A458" s="355" t="s">
        <v>962</v>
      </c>
      <c r="B458" s="355" t="s">
        <v>177</v>
      </c>
      <c r="C458" s="355"/>
      <c r="D458" s="355" t="s">
        <v>61</v>
      </c>
      <c r="E458" s="386"/>
      <c r="F458" s="383"/>
      <c r="G458" s="384"/>
      <c r="I458" s="337"/>
      <c r="J458" s="340"/>
      <c r="K458" s="341"/>
      <c r="M458" s="337">
        <v>15</v>
      </c>
      <c r="N458" s="353">
        <v>1232.03</v>
      </c>
      <c r="P458" s="337">
        <v>17</v>
      </c>
      <c r="Q458" s="352">
        <v>1600.59</v>
      </c>
      <c r="S458" s="337">
        <v>8</v>
      </c>
      <c r="T458" s="352">
        <v>735.24</v>
      </c>
      <c r="V458" s="349"/>
      <c r="W458" s="350"/>
      <c r="X458" s="338"/>
      <c r="Y458" s="338"/>
      <c r="Z458" s="338"/>
      <c r="AA458" s="316"/>
      <c r="AB458" s="317"/>
      <c r="AC458" s="317"/>
      <c r="AD458" s="317"/>
      <c r="AE458" s="317"/>
      <c r="AF458" s="317"/>
      <c r="AG458" s="317"/>
      <c r="AH458" s="317"/>
      <c r="AI458" s="317"/>
      <c r="AJ458" s="317"/>
      <c r="AK458" s="317"/>
      <c r="AL458" s="317"/>
      <c r="AM458" s="317"/>
    </row>
    <row r="459" spans="1:39" s="314" customFormat="1" ht="12">
      <c r="A459" s="355" t="s">
        <v>962</v>
      </c>
      <c r="B459" s="355" t="s">
        <v>179</v>
      </c>
      <c r="C459" s="355"/>
      <c r="D459" s="355" t="s">
        <v>180</v>
      </c>
      <c r="E459" s="386"/>
      <c r="F459" s="383"/>
      <c r="G459" s="384"/>
      <c r="I459" s="337"/>
      <c r="J459" s="340"/>
      <c r="K459" s="341"/>
      <c r="M459" s="337">
        <v>8</v>
      </c>
      <c r="N459" s="353">
        <v>1139.74</v>
      </c>
      <c r="P459" s="337">
        <v>7</v>
      </c>
      <c r="Q459" s="352">
        <v>1065.26</v>
      </c>
      <c r="S459" s="337">
        <v>5</v>
      </c>
      <c r="T459" s="352">
        <v>591.46</v>
      </c>
      <c r="V459" s="349"/>
      <c r="W459" s="350"/>
      <c r="X459" s="338"/>
      <c r="Y459" s="338"/>
      <c r="Z459" s="338"/>
      <c r="AA459" s="316"/>
      <c r="AB459" s="317"/>
      <c r="AC459" s="317"/>
      <c r="AD459" s="317"/>
      <c r="AE459" s="317"/>
      <c r="AF459" s="317"/>
      <c r="AG459" s="317"/>
      <c r="AH459" s="317"/>
      <c r="AI459" s="317"/>
      <c r="AJ459" s="317"/>
      <c r="AK459" s="317"/>
      <c r="AL459" s="317"/>
      <c r="AM459" s="317"/>
    </row>
    <row r="460" spans="1:39" s="314" customFormat="1" ht="12">
      <c r="A460" s="355" t="s">
        <v>962</v>
      </c>
      <c r="B460" s="355" t="s">
        <v>181</v>
      </c>
      <c r="C460" s="355"/>
      <c r="D460" s="355" t="s">
        <v>182</v>
      </c>
      <c r="E460" s="386"/>
      <c r="F460" s="383"/>
      <c r="G460" s="384"/>
      <c r="I460" s="337"/>
      <c r="J460" s="340"/>
      <c r="K460" s="341"/>
      <c r="M460" s="337">
        <v>76</v>
      </c>
      <c r="N460" s="353">
        <v>7017.25</v>
      </c>
      <c r="P460" s="337">
        <v>73</v>
      </c>
      <c r="Q460" s="352">
        <v>6335.04</v>
      </c>
      <c r="S460" s="337">
        <v>51</v>
      </c>
      <c r="T460" s="352">
        <v>4382.9399999999996</v>
      </c>
      <c r="V460" s="349"/>
      <c r="W460" s="350"/>
      <c r="X460" s="338"/>
      <c r="Y460" s="338"/>
      <c r="Z460" s="338"/>
      <c r="AA460" s="316"/>
      <c r="AB460" s="317"/>
      <c r="AC460" s="317"/>
      <c r="AD460" s="317"/>
      <c r="AE460" s="317"/>
      <c r="AF460" s="317"/>
      <c r="AG460" s="317"/>
      <c r="AH460" s="317"/>
      <c r="AI460" s="317"/>
      <c r="AJ460" s="317"/>
      <c r="AK460" s="317"/>
      <c r="AL460" s="317"/>
      <c r="AM460" s="317"/>
    </row>
    <row r="461" spans="1:39" s="314" customFormat="1" ht="12">
      <c r="A461" s="355" t="s">
        <v>962</v>
      </c>
      <c r="B461" s="355" t="s">
        <v>925</v>
      </c>
      <c r="C461" s="355"/>
      <c r="D461" s="355" t="s">
        <v>182</v>
      </c>
      <c r="E461" s="386"/>
      <c r="F461" s="383"/>
      <c r="G461" s="384"/>
      <c r="I461" s="337"/>
      <c r="J461" s="340"/>
      <c r="K461" s="341"/>
      <c r="M461" s="337"/>
      <c r="N461" s="353"/>
      <c r="P461" s="337"/>
      <c r="Q461" s="352"/>
      <c r="S461" s="337">
        <v>12</v>
      </c>
      <c r="T461" s="352">
        <v>843.44</v>
      </c>
      <c r="V461" s="349"/>
      <c r="W461" s="350"/>
      <c r="X461" s="338"/>
      <c r="Y461" s="338"/>
      <c r="Z461" s="338"/>
      <c r="AA461" s="316"/>
      <c r="AB461" s="317"/>
      <c r="AC461" s="317"/>
      <c r="AD461" s="317"/>
      <c r="AE461" s="317"/>
      <c r="AF461" s="317"/>
      <c r="AG461" s="317"/>
      <c r="AH461" s="317"/>
      <c r="AI461" s="317"/>
      <c r="AJ461" s="317"/>
      <c r="AK461" s="317"/>
      <c r="AL461" s="317"/>
      <c r="AM461" s="317"/>
    </row>
    <row r="462" spans="1:39" s="314" customFormat="1" ht="12">
      <c r="A462" s="355" t="s">
        <v>962</v>
      </c>
      <c r="B462" s="355" t="s">
        <v>185</v>
      </c>
      <c r="C462" s="355"/>
      <c r="D462" s="355" t="s">
        <v>186</v>
      </c>
      <c r="E462" s="386"/>
      <c r="F462" s="383"/>
      <c r="G462" s="384"/>
      <c r="I462" s="337"/>
      <c r="J462" s="340"/>
      <c r="K462" s="341"/>
      <c r="M462" s="337">
        <v>34</v>
      </c>
      <c r="N462" s="353">
        <v>2262.62</v>
      </c>
      <c r="P462" s="337">
        <v>30</v>
      </c>
      <c r="Q462" s="352">
        <v>2246.14</v>
      </c>
      <c r="S462" s="337">
        <v>18</v>
      </c>
      <c r="T462" s="352">
        <v>1121.75</v>
      </c>
      <c r="V462" s="349"/>
      <c r="W462" s="350"/>
      <c r="X462" s="338"/>
      <c r="Y462" s="338"/>
      <c r="Z462" s="338"/>
      <c r="AA462" s="316"/>
      <c r="AB462" s="317"/>
      <c r="AC462" s="317"/>
      <c r="AD462" s="317"/>
      <c r="AE462" s="317"/>
      <c r="AF462" s="317"/>
      <c r="AG462" s="317"/>
      <c r="AH462" s="317"/>
      <c r="AI462" s="317"/>
      <c r="AJ462" s="317"/>
      <c r="AK462" s="317"/>
      <c r="AL462" s="317"/>
      <c r="AM462" s="317"/>
    </row>
    <row r="463" spans="1:39" s="314" customFormat="1" ht="12">
      <c r="A463" s="355" t="s">
        <v>962</v>
      </c>
      <c r="B463" s="355" t="s">
        <v>891</v>
      </c>
      <c r="C463" s="355"/>
      <c r="D463" s="355" t="s">
        <v>188</v>
      </c>
      <c r="E463" s="386"/>
      <c r="F463" s="383"/>
      <c r="G463" s="384"/>
      <c r="I463" s="337"/>
      <c r="J463" s="340"/>
      <c r="K463" s="341"/>
      <c r="M463" s="337">
        <v>281</v>
      </c>
      <c r="N463" s="353">
        <v>26055.81</v>
      </c>
      <c r="P463" s="337">
        <v>251</v>
      </c>
      <c r="Q463" s="352">
        <v>23606.42</v>
      </c>
      <c r="S463" s="337">
        <v>193</v>
      </c>
      <c r="T463" s="352">
        <v>14620.3</v>
      </c>
      <c r="V463" s="349"/>
      <c r="W463" s="350"/>
      <c r="X463" s="338"/>
      <c r="Y463" s="338"/>
      <c r="Z463" s="338"/>
      <c r="AA463" s="316"/>
      <c r="AB463" s="317"/>
      <c r="AC463" s="317"/>
      <c r="AD463" s="317"/>
      <c r="AE463" s="317"/>
      <c r="AF463" s="317"/>
      <c r="AG463" s="317"/>
      <c r="AH463" s="317"/>
      <c r="AI463" s="317"/>
      <c r="AJ463" s="317"/>
      <c r="AK463" s="317"/>
      <c r="AL463" s="317"/>
      <c r="AM463" s="317"/>
    </row>
    <row r="464" spans="1:39" s="314" customFormat="1" ht="12">
      <c r="A464" s="355" t="s">
        <v>962</v>
      </c>
      <c r="B464" s="355" t="s">
        <v>891</v>
      </c>
      <c r="C464" s="355"/>
      <c r="D464" s="355" t="s">
        <v>189</v>
      </c>
      <c r="E464" s="386"/>
      <c r="F464" s="383"/>
      <c r="G464" s="384"/>
      <c r="I464" s="337"/>
      <c r="J464" s="340"/>
      <c r="K464" s="341"/>
      <c r="M464" s="337">
        <v>1</v>
      </c>
      <c r="N464" s="353">
        <v>5</v>
      </c>
      <c r="P464" s="337">
        <v>1</v>
      </c>
      <c r="Q464" s="352">
        <v>5</v>
      </c>
      <c r="S464" s="337"/>
      <c r="T464" s="352"/>
      <c r="V464" s="349"/>
      <c r="W464" s="350"/>
      <c r="X464" s="338"/>
      <c r="Y464" s="338"/>
      <c r="Z464" s="338"/>
      <c r="AA464" s="316"/>
      <c r="AB464" s="317"/>
      <c r="AC464" s="317"/>
      <c r="AD464" s="317"/>
      <c r="AE464" s="317"/>
      <c r="AF464" s="317"/>
      <c r="AG464" s="317"/>
      <c r="AH464" s="317"/>
      <c r="AI464" s="317"/>
      <c r="AJ464" s="317"/>
      <c r="AK464" s="317"/>
      <c r="AL464" s="317"/>
      <c r="AM464" s="317"/>
    </row>
    <row r="465" spans="1:39" s="314" customFormat="1" ht="12">
      <c r="A465" s="355" t="s">
        <v>962</v>
      </c>
      <c r="B465" s="355" t="s">
        <v>190</v>
      </c>
      <c r="C465" s="355"/>
      <c r="D465" s="355" t="s">
        <v>191</v>
      </c>
      <c r="E465" s="386"/>
      <c r="F465" s="383"/>
      <c r="G465" s="384"/>
      <c r="I465" s="337"/>
      <c r="J465" s="340"/>
      <c r="K465" s="341"/>
      <c r="M465" s="337">
        <v>572</v>
      </c>
      <c r="N465" s="353">
        <v>48735.78</v>
      </c>
      <c r="P465" s="337">
        <v>556</v>
      </c>
      <c r="Q465" s="352">
        <v>46044.52</v>
      </c>
      <c r="S465" s="337">
        <v>331</v>
      </c>
      <c r="T465" s="352">
        <v>25920.58</v>
      </c>
      <c r="V465" s="349"/>
      <c r="W465" s="350"/>
      <c r="X465" s="338"/>
      <c r="Y465" s="338"/>
      <c r="Z465" s="338"/>
      <c r="AA465" s="316"/>
      <c r="AB465" s="317"/>
      <c r="AC465" s="317"/>
      <c r="AD465" s="317"/>
      <c r="AE465" s="317"/>
      <c r="AF465" s="317"/>
      <c r="AG465" s="317"/>
      <c r="AH465" s="317"/>
      <c r="AI465" s="317"/>
      <c r="AJ465" s="317"/>
      <c r="AK465" s="317"/>
      <c r="AL465" s="317"/>
      <c r="AM465" s="317"/>
    </row>
    <row r="466" spans="1:39" s="314" customFormat="1" ht="12">
      <c r="A466" s="355" t="s">
        <v>962</v>
      </c>
      <c r="B466" s="355" t="s">
        <v>926</v>
      </c>
      <c r="C466" s="355"/>
      <c r="D466" s="355" t="s">
        <v>191</v>
      </c>
      <c r="E466" s="386"/>
      <c r="F466" s="383"/>
      <c r="G466" s="384"/>
      <c r="I466" s="337"/>
      <c r="J466" s="340"/>
      <c r="K466" s="341"/>
      <c r="M466" s="337">
        <v>24</v>
      </c>
      <c r="N466" s="353">
        <v>1350.67</v>
      </c>
      <c r="P466" s="337"/>
      <c r="Q466" s="352"/>
      <c r="S466" s="337">
        <v>194</v>
      </c>
      <c r="T466" s="352">
        <v>14254.22</v>
      </c>
      <c r="V466" s="349"/>
      <c r="W466" s="350"/>
      <c r="X466" s="338"/>
      <c r="Y466" s="338"/>
      <c r="Z466" s="338"/>
      <c r="AA466" s="316"/>
      <c r="AB466" s="317"/>
      <c r="AC466" s="317"/>
      <c r="AD466" s="317"/>
      <c r="AE466" s="317"/>
      <c r="AF466" s="317"/>
      <c r="AG466" s="317"/>
      <c r="AH466" s="317"/>
      <c r="AI466" s="317"/>
      <c r="AJ466" s="317"/>
      <c r="AK466" s="317"/>
      <c r="AL466" s="317"/>
      <c r="AM466" s="317"/>
    </row>
    <row r="467" spans="1:39" s="314" customFormat="1" ht="12">
      <c r="A467" s="355" t="s">
        <v>962</v>
      </c>
      <c r="B467" s="355" t="s">
        <v>192</v>
      </c>
      <c r="C467" s="355"/>
      <c r="D467" s="355" t="s">
        <v>88</v>
      </c>
      <c r="E467" s="386"/>
      <c r="F467" s="383"/>
      <c r="G467" s="384"/>
      <c r="I467" s="337"/>
      <c r="J467" s="340"/>
      <c r="K467" s="341"/>
      <c r="M467" s="337">
        <v>2</v>
      </c>
      <c r="N467" s="353">
        <v>176.83</v>
      </c>
      <c r="P467" s="337">
        <v>1</v>
      </c>
      <c r="Q467" s="352">
        <v>180</v>
      </c>
      <c r="S467" s="337"/>
      <c r="T467" s="352"/>
      <c r="V467" s="349"/>
      <c r="W467" s="350"/>
      <c r="X467" s="338"/>
      <c r="Y467" s="338"/>
      <c r="Z467" s="338"/>
      <c r="AA467" s="316"/>
      <c r="AB467" s="317"/>
      <c r="AC467" s="317"/>
      <c r="AD467" s="317"/>
      <c r="AE467" s="317"/>
      <c r="AF467" s="317"/>
      <c r="AG467" s="317"/>
      <c r="AH467" s="317"/>
      <c r="AI467" s="317"/>
      <c r="AJ467" s="317"/>
      <c r="AK467" s="317"/>
      <c r="AL467" s="317"/>
      <c r="AM467" s="317"/>
    </row>
    <row r="468" spans="1:39" s="314" customFormat="1" ht="12">
      <c r="A468" s="355" t="s">
        <v>962</v>
      </c>
      <c r="B468" s="355" t="s">
        <v>195</v>
      </c>
      <c r="C468" s="355"/>
      <c r="D468" s="355" t="s">
        <v>55</v>
      </c>
      <c r="E468" s="386"/>
      <c r="F468" s="383"/>
      <c r="G468" s="384"/>
      <c r="I468" s="337"/>
      <c r="J468" s="340"/>
      <c r="K468" s="341"/>
      <c r="M468" s="337">
        <v>50</v>
      </c>
      <c r="N468" s="353">
        <v>3891.45</v>
      </c>
      <c r="P468" s="337">
        <v>42</v>
      </c>
      <c r="Q468" s="352">
        <v>3237.62</v>
      </c>
      <c r="S468" s="337">
        <v>36</v>
      </c>
      <c r="T468" s="352">
        <v>2435.36</v>
      </c>
      <c r="V468" s="349"/>
      <c r="W468" s="350"/>
      <c r="X468" s="338"/>
      <c r="Y468" s="338"/>
      <c r="Z468" s="338"/>
      <c r="AA468" s="316"/>
      <c r="AB468" s="317"/>
      <c r="AC468" s="317"/>
      <c r="AD468" s="317"/>
      <c r="AE468" s="317"/>
      <c r="AF468" s="317"/>
      <c r="AG468" s="317"/>
      <c r="AH468" s="317"/>
      <c r="AI468" s="317"/>
      <c r="AJ468" s="317"/>
      <c r="AK468" s="317"/>
      <c r="AL468" s="317"/>
      <c r="AM468" s="317"/>
    </row>
    <row r="469" spans="1:39" s="314" customFormat="1" ht="12">
      <c r="A469" s="355" t="s">
        <v>962</v>
      </c>
      <c r="B469" s="355" t="s">
        <v>196</v>
      </c>
      <c r="C469" s="355"/>
      <c r="D469" s="355" t="s">
        <v>167</v>
      </c>
      <c r="E469" s="386"/>
      <c r="F469" s="383"/>
      <c r="G469" s="384"/>
      <c r="I469" s="337"/>
      <c r="J469" s="340"/>
      <c r="K469" s="341"/>
      <c r="M469" s="337">
        <v>78</v>
      </c>
      <c r="N469" s="353">
        <v>6996.61</v>
      </c>
      <c r="P469" s="337">
        <v>82</v>
      </c>
      <c r="Q469" s="352">
        <v>7909.72</v>
      </c>
      <c r="S469" s="337">
        <v>61</v>
      </c>
      <c r="T469" s="352">
        <v>5054.42</v>
      </c>
      <c r="V469" s="349"/>
      <c r="W469" s="350"/>
      <c r="X469" s="338"/>
      <c r="Y469" s="338"/>
      <c r="Z469" s="338"/>
      <c r="AA469" s="316"/>
      <c r="AB469" s="317"/>
      <c r="AC469" s="317"/>
      <c r="AD469" s="317"/>
      <c r="AE469" s="317"/>
      <c r="AF469" s="317"/>
      <c r="AG469" s="317"/>
      <c r="AH469" s="317"/>
      <c r="AI469" s="317"/>
      <c r="AJ469" s="317"/>
      <c r="AK469" s="317"/>
      <c r="AL469" s="317"/>
      <c r="AM469" s="317"/>
    </row>
    <row r="470" spans="1:39" s="314" customFormat="1" ht="12">
      <c r="A470" s="355" t="s">
        <v>962</v>
      </c>
      <c r="B470" s="355" t="s">
        <v>965</v>
      </c>
      <c r="C470" s="355"/>
      <c r="D470" s="355" t="s">
        <v>198</v>
      </c>
      <c r="E470" s="386"/>
      <c r="F470" s="383"/>
      <c r="G470" s="384"/>
      <c r="I470" s="337"/>
      <c r="J470" s="340"/>
      <c r="K470" s="341"/>
      <c r="M470" s="337">
        <v>19</v>
      </c>
      <c r="N470" s="353">
        <v>2100.09</v>
      </c>
      <c r="P470" s="337">
        <v>18</v>
      </c>
      <c r="Q470" s="352">
        <v>2205.91</v>
      </c>
      <c r="S470" s="337">
        <v>17</v>
      </c>
      <c r="T470" s="352">
        <v>1550.88</v>
      </c>
      <c r="V470" s="349"/>
      <c r="W470" s="350"/>
      <c r="X470" s="338"/>
      <c r="Y470" s="338"/>
      <c r="Z470" s="338"/>
      <c r="AA470" s="316"/>
      <c r="AB470" s="317"/>
      <c r="AC470" s="317"/>
      <c r="AD470" s="317"/>
      <c r="AE470" s="317"/>
      <c r="AF470" s="317"/>
      <c r="AG470" s="317"/>
      <c r="AH470" s="317"/>
      <c r="AI470" s="317"/>
      <c r="AJ470" s="317"/>
      <c r="AK470" s="317"/>
      <c r="AL470" s="317"/>
      <c r="AM470" s="317"/>
    </row>
    <row r="471" spans="1:39" s="314" customFormat="1" ht="12">
      <c r="A471" s="355" t="s">
        <v>962</v>
      </c>
      <c r="B471" s="355" t="s">
        <v>201</v>
      </c>
      <c r="C471" s="355"/>
      <c r="D471" s="355" t="s">
        <v>117</v>
      </c>
      <c r="E471" s="386"/>
      <c r="F471" s="383"/>
      <c r="G471" s="384"/>
      <c r="I471" s="337"/>
      <c r="J471" s="340"/>
      <c r="K471" s="341"/>
      <c r="M471" s="337">
        <v>7</v>
      </c>
      <c r="N471" s="353">
        <v>1312.72</v>
      </c>
      <c r="P471" s="337">
        <v>9</v>
      </c>
      <c r="Q471" s="352">
        <v>1135.6500000000001</v>
      </c>
      <c r="S471" s="337">
        <v>6</v>
      </c>
      <c r="T471" s="352">
        <v>637.22</v>
      </c>
      <c r="V471" s="349"/>
      <c r="W471" s="350"/>
      <c r="X471" s="338"/>
      <c r="Y471" s="338"/>
      <c r="Z471" s="338"/>
      <c r="AA471" s="316"/>
      <c r="AB471" s="317"/>
      <c r="AC471" s="317"/>
      <c r="AD471" s="317"/>
      <c r="AE471" s="317"/>
      <c r="AF471" s="317"/>
      <c r="AG471" s="317"/>
      <c r="AH471" s="317"/>
      <c r="AI471" s="317"/>
      <c r="AJ471" s="317"/>
      <c r="AK471" s="317"/>
      <c r="AL471" s="317"/>
      <c r="AM471" s="317"/>
    </row>
    <row r="472" spans="1:39" s="314" customFormat="1" ht="12">
      <c r="A472" s="355" t="s">
        <v>962</v>
      </c>
      <c r="B472" s="355" t="s">
        <v>927</v>
      </c>
      <c r="C472" s="355"/>
      <c r="D472" s="355" t="s">
        <v>117</v>
      </c>
      <c r="E472" s="386"/>
      <c r="F472" s="383"/>
      <c r="G472" s="384"/>
      <c r="I472" s="337"/>
      <c r="J472" s="340"/>
      <c r="K472" s="341"/>
      <c r="M472" s="337">
        <v>2</v>
      </c>
      <c r="N472" s="353">
        <v>11.14</v>
      </c>
      <c r="P472" s="337"/>
      <c r="Q472" s="352"/>
      <c r="S472" s="337">
        <v>25</v>
      </c>
      <c r="T472" s="352">
        <v>2121.61</v>
      </c>
      <c r="V472" s="349"/>
      <c r="W472" s="350"/>
      <c r="X472" s="338"/>
      <c r="Y472" s="338"/>
      <c r="Z472" s="338"/>
      <c r="AA472" s="316"/>
      <c r="AB472" s="317"/>
      <c r="AC472" s="317"/>
      <c r="AD472" s="317"/>
      <c r="AE472" s="317"/>
      <c r="AF472" s="317"/>
      <c r="AG472" s="317"/>
      <c r="AH472" s="317"/>
      <c r="AI472" s="317"/>
      <c r="AJ472" s="317"/>
      <c r="AK472" s="317"/>
      <c r="AL472" s="317"/>
      <c r="AM472" s="317"/>
    </row>
    <row r="473" spans="1:39" s="314" customFormat="1" ht="12">
      <c r="A473" s="355" t="s">
        <v>962</v>
      </c>
      <c r="B473" s="355" t="s">
        <v>665</v>
      </c>
      <c r="C473" s="355"/>
      <c r="D473" s="355" t="s">
        <v>98</v>
      </c>
      <c r="E473" s="386"/>
      <c r="F473" s="383"/>
      <c r="G473" s="384"/>
      <c r="I473" s="337"/>
      <c r="J473" s="340"/>
      <c r="K473" s="341"/>
      <c r="M473" s="337">
        <v>14</v>
      </c>
      <c r="N473" s="353">
        <v>1887.06</v>
      </c>
      <c r="P473" s="337">
        <v>12</v>
      </c>
      <c r="Q473" s="352">
        <v>1391.07</v>
      </c>
      <c r="S473" s="337">
        <v>14</v>
      </c>
      <c r="T473" s="352">
        <v>1479.49</v>
      </c>
      <c r="V473" s="349"/>
      <c r="W473" s="350"/>
      <c r="X473" s="338"/>
      <c r="Y473" s="338"/>
      <c r="Z473" s="338"/>
      <c r="AA473" s="316"/>
      <c r="AB473" s="317"/>
      <c r="AC473" s="317"/>
      <c r="AD473" s="317"/>
      <c r="AE473" s="317"/>
      <c r="AF473" s="317"/>
      <c r="AG473" s="317"/>
      <c r="AH473" s="317"/>
      <c r="AI473" s="317"/>
      <c r="AJ473" s="317"/>
      <c r="AK473" s="317"/>
      <c r="AL473" s="317"/>
      <c r="AM473" s="317"/>
    </row>
    <row r="474" spans="1:39" s="314" customFormat="1" ht="12">
      <c r="A474" s="355" t="s">
        <v>962</v>
      </c>
      <c r="B474" s="355" t="s">
        <v>638</v>
      </c>
      <c r="C474" s="355"/>
      <c r="D474" s="355" t="s">
        <v>98</v>
      </c>
      <c r="E474" s="386"/>
      <c r="F474" s="383"/>
      <c r="G474" s="384"/>
      <c r="I474" s="337"/>
      <c r="J474" s="340"/>
      <c r="K474" s="341"/>
      <c r="M474" s="337">
        <v>2</v>
      </c>
      <c r="N474" s="353">
        <v>135.62</v>
      </c>
      <c r="P474" s="337"/>
      <c r="Q474" s="352"/>
      <c r="S474" s="337"/>
      <c r="T474" s="352"/>
      <c r="V474" s="349"/>
      <c r="W474" s="350"/>
      <c r="X474" s="338"/>
      <c r="Y474" s="338"/>
      <c r="Z474" s="338"/>
      <c r="AA474" s="316"/>
      <c r="AB474" s="317"/>
      <c r="AC474" s="317"/>
      <c r="AD474" s="317"/>
      <c r="AE474" s="317"/>
      <c r="AF474" s="317"/>
      <c r="AG474" s="317"/>
      <c r="AH474" s="317"/>
      <c r="AI474" s="317"/>
      <c r="AJ474" s="317"/>
      <c r="AK474" s="317"/>
      <c r="AL474" s="317"/>
      <c r="AM474" s="317"/>
    </row>
    <row r="475" spans="1:39" s="314" customFormat="1" ht="12">
      <c r="A475" s="355" t="s">
        <v>962</v>
      </c>
      <c r="B475" s="355" t="s">
        <v>966</v>
      </c>
      <c r="C475" s="355"/>
      <c r="D475" s="355" t="s">
        <v>61</v>
      </c>
      <c r="E475" s="386"/>
      <c r="F475" s="383"/>
      <c r="G475" s="384"/>
      <c r="I475" s="337"/>
      <c r="J475" s="340"/>
      <c r="K475" s="341"/>
      <c r="M475" s="337">
        <v>3</v>
      </c>
      <c r="N475" s="353">
        <v>370.17</v>
      </c>
      <c r="P475" s="337">
        <v>6</v>
      </c>
      <c r="Q475" s="352">
        <v>595.67999999999995</v>
      </c>
      <c r="S475" s="337">
        <v>4</v>
      </c>
      <c r="T475" s="352">
        <v>107.54</v>
      </c>
      <c r="V475" s="349"/>
      <c r="W475" s="350"/>
      <c r="X475" s="338"/>
      <c r="Y475" s="338"/>
      <c r="Z475" s="338"/>
      <c r="AA475" s="316"/>
      <c r="AB475" s="317"/>
      <c r="AC475" s="317"/>
      <c r="AD475" s="317"/>
      <c r="AE475" s="317"/>
      <c r="AF475" s="317"/>
      <c r="AG475" s="317"/>
      <c r="AH475" s="317"/>
      <c r="AI475" s="317"/>
      <c r="AJ475" s="317"/>
      <c r="AK475" s="317"/>
      <c r="AL475" s="317"/>
      <c r="AM475" s="317"/>
    </row>
    <row r="476" spans="1:39" s="314" customFormat="1" ht="12">
      <c r="A476" s="355" t="s">
        <v>962</v>
      </c>
      <c r="B476" s="355" t="s">
        <v>204</v>
      </c>
      <c r="C476" s="355"/>
      <c r="D476" s="355" t="s">
        <v>137</v>
      </c>
      <c r="E476" s="386"/>
      <c r="F476" s="383"/>
      <c r="G476" s="384"/>
      <c r="I476" s="337"/>
      <c r="J476" s="340"/>
      <c r="K476" s="341"/>
      <c r="M476" s="337">
        <v>26</v>
      </c>
      <c r="N476" s="353">
        <v>3584.83</v>
      </c>
      <c r="P476" s="337">
        <v>25</v>
      </c>
      <c r="Q476" s="352">
        <v>2603.6</v>
      </c>
      <c r="S476" s="337">
        <v>23</v>
      </c>
      <c r="T476" s="352">
        <v>2209.0100000000002</v>
      </c>
      <c r="V476" s="349"/>
      <c r="W476" s="350"/>
      <c r="X476" s="338"/>
      <c r="Y476" s="338"/>
      <c r="Z476" s="338"/>
      <c r="AA476" s="316"/>
      <c r="AB476" s="317"/>
      <c r="AC476" s="317"/>
      <c r="AD476" s="317"/>
      <c r="AE476" s="317"/>
      <c r="AF476" s="317"/>
      <c r="AG476" s="317"/>
      <c r="AH476" s="317"/>
      <c r="AI476" s="317"/>
      <c r="AJ476" s="317"/>
      <c r="AK476" s="317"/>
      <c r="AL476" s="317"/>
      <c r="AM476" s="317"/>
    </row>
    <row r="477" spans="1:39" s="314" customFormat="1" ht="12">
      <c r="A477" s="355" t="s">
        <v>962</v>
      </c>
      <c r="B477" s="355" t="s">
        <v>205</v>
      </c>
      <c r="C477" s="355"/>
      <c r="D477" s="355" t="s">
        <v>135</v>
      </c>
      <c r="E477" s="386"/>
      <c r="F477" s="383"/>
      <c r="G477" s="384"/>
      <c r="I477" s="337"/>
      <c r="J477" s="340"/>
      <c r="K477" s="341"/>
      <c r="M477" s="337">
        <v>1</v>
      </c>
      <c r="N477" s="353">
        <v>24.3</v>
      </c>
      <c r="P477" s="337"/>
      <c r="Q477" s="352"/>
      <c r="S477" s="337"/>
      <c r="T477" s="352"/>
      <c r="V477" s="349"/>
      <c r="W477" s="350"/>
      <c r="X477" s="338"/>
      <c r="Y477" s="338"/>
      <c r="Z477" s="338"/>
      <c r="AA477" s="316"/>
      <c r="AB477" s="317"/>
      <c r="AC477" s="317"/>
      <c r="AD477" s="317"/>
      <c r="AE477" s="317"/>
      <c r="AF477" s="317"/>
      <c r="AG477" s="317"/>
      <c r="AH477" s="317"/>
      <c r="AI477" s="317"/>
      <c r="AJ477" s="317"/>
      <c r="AK477" s="317"/>
      <c r="AL477" s="317"/>
      <c r="AM477" s="317"/>
    </row>
    <row r="478" spans="1:39" s="314" customFormat="1" ht="12">
      <c r="A478" s="355" t="s">
        <v>962</v>
      </c>
      <c r="B478" s="355" t="s">
        <v>205</v>
      </c>
      <c r="C478" s="355"/>
      <c r="D478" s="355" t="s">
        <v>206</v>
      </c>
      <c r="E478" s="386"/>
      <c r="F478" s="383"/>
      <c r="G478" s="384"/>
      <c r="I478" s="337"/>
      <c r="J478" s="340"/>
      <c r="K478" s="341"/>
      <c r="M478" s="337">
        <v>22</v>
      </c>
      <c r="N478" s="353">
        <v>2286.9499999999998</v>
      </c>
      <c r="P478" s="337">
        <v>14</v>
      </c>
      <c r="Q478" s="352">
        <v>1426.04</v>
      </c>
      <c r="S478" s="337">
        <v>13</v>
      </c>
      <c r="T478" s="352">
        <v>1244.6300000000001</v>
      </c>
      <c r="V478" s="349"/>
      <c r="W478" s="350"/>
      <c r="X478" s="338"/>
      <c r="Y478" s="338"/>
      <c r="Z478" s="338"/>
      <c r="AA478" s="316"/>
      <c r="AB478" s="317"/>
      <c r="AC478" s="317"/>
      <c r="AD478" s="317"/>
      <c r="AE478" s="317"/>
      <c r="AF478" s="317"/>
      <c r="AG478" s="317"/>
      <c r="AH478" s="317"/>
      <c r="AI478" s="317"/>
      <c r="AJ478" s="317"/>
      <c r="AK478" s="317"/>
      <c r="AL478" s="317"/>
      <c r="AM478" s="317"/>
    </row>
    <row r="479" spans="1:39" s="314" customFormat="1" ht="12">
      <c r="A479" s="355" t="s">
        <v>962</v>
      </c>
      <c r="B479" s="355" t="s">
        <v>205</v>
      </c>
      <c r="C479" s="355"/>
      <c r="D479" s="355" t="s">
        <v>207</v>
      </c>
      <c r="E479" s="386"/>
      <c r="F479" s="383"/>
      <c r="G479" s="384"/>
      <c r="I479" s="337"/>
      <c r="J479" s="340"/>
      <c r="K479" s="341"/>
      <c r="M479" s="337">
        <v>1</v>
      </c>
      <c r="N479" s="353">
        <v>34.479999999999997</v>
      </c>
      <c r="P479" s="337">
        <v>1</v>
      </c>
      <c r="Q479" s="352">
        <v>48.26</v>
      </c>
      <c r="S479" s="337"/>
      <c r="T479" s="352"/>
      <c r="V479" s="349"/>
      <c r="W479" s="350"/>
      <c r="X479" s="338"/>
      <c r="Y479" s="338"/>
      <c r="Z479" s="338"/>
      <c r="AA479" s="316"/>
      <c r="AB479" s="317"/>
      <c r="AC479" s="317"/>
      <c r="AD479" s="317"/>
      <c r="AE479" s="317"/>
      <c r="AF479" s="317"/>
      <c r="AG479" s="317"/>
      <c r="AH479" s="317"/>
      <c r="AI479" s="317"/>
      <c r="AJ479" s="317"/>
      <c r="AK479" s="317"/>
      <c r="AL479" s="317"/>
      <c r="AM479" s="317"/>
    </row>
    <row r="480" spans="1:39" s="314" customFormat="1" ht="12">
      <c r="A480" s="355" t="s">
        <v>962</v>
      </c>
      <c r="B480" s="355" t="s">
        <v>208</v>
      </c>
      <c r="C480" s="355"/>
      <c r="D480" s="355" t="s">
        <v>158</v>
      </c>
      <c r="E480" s="386"/>
      <c r="F480" s="383"/>
      <c r="G480" s="384"/>
      <c r="I480" s="337"/>
      <c r="J480" s="340"/>
      <c r="K480" s="341"/>
      <c r="M480" s="337">
        <v>48</v>
      </c>
      <c r="N480" s="353">
        <v>4224.8999999999996</v>
      </c>
      <c r="P480" s="337">
        <v>39</v>
      </c>
      <c r="Q480" s="352">
        <v>3953.16</v>
      </c>
      <c r="S480" s="337">
        <v>36</v>
      </c>
      <c r="T480" s="352">
        <v>3641.83</v>
      </c>
      <c r="V480" s="349"/>
      <c r="W480" s="350"/>
      <c r="X480" s="338"/>
      <c r="Y480" s="338"/>
      <c r="Z480" s="338"/>
      <c r="AA480" s="316"/>
      <c r="AB480" s="317"/>
      <c r="AC480" s="317"/>
      <c r="AD480" s="317"/>
      <c r="AE480" s="317"/>
      <c r="AF480" s="317"/>
      <c r="AG480" s="317"/>
      <c r="AH480" s="317"/>
      <c r="AI480" s="317"/>
      <c r="AJ480" s="317"/>
      <c r="AK480" s="317"/>
      <c r="AL480" s="317"/>
      <c r="AM480" s="317"/>
    </row>
    <row r="481" spans="1:39" s="314" customFormat="1" ht="12">
      <c r="A481" s="355" t="s">
        <v>962</v>
      </c>
      <c r="B481" s="355" t="s">
        <v>892</v>
      </c>
      <c r="C481" s="355"/>
      <c r="D481" s="355" t="s">
        <v>158</v>
      </c>
      <c r="E481" s="386"/>
      <c r="F481" s="383"/>
      <c r="G481" s="384"/>
      <c r="I481" s="337"/>
      <c r="J481" s="340"/>
      <c r="K481" s="341"/>
      <c r="M481" s="337">
        <v>5</v>
      </c>
      <c r="N481" s="353">
        <v>282.36</v>
      </c>
      <c r="P481" s="337"/>
      <c r="Q481" s="352"/>
      <c r="S481" s="337">
        <v>47</v>
      </c>
      <c r="T481" s="352">
        <v>4268.4399999999996</v>
      </c>
      <c r="V481" s="349"/>
      <c r="W481" s="350"/>
      <c r="X481" s="338"/>
      <c r="Y481" s="338"/>
      <c r="Z481" s="338"/>
      <c r="AA481" s="316"/>
      <c r="AB481" s="317"/>
      <c r="AC481" s="317"/>
      <c r="AD481" s="317"/>
      <c r="AE481" s="317"/>
      <c r="AF481" s="317"/>
      <c r="AG481" s="317"/>
      <c r="AH481" s="317"/>
      <c r="AI481" s="317"/>
      <c r="AJ481" s="317"/>
      <c r="AK481" s="317"/>
      <c r="AL481" s="317"/>
      <c r="AM481" s="317"/>
    </row>
    <row r="482" spans="1:39" s="314" customFormat="1" ht="12">
      <c r="A482" s="355" t="s">
        <v>962</v>
      </c>
      <c r="B482" s="355" t="s">
        <v>928</v>
      </c>
      <c r="C482" s="355"/>
      <c r="D482" s="355" t="s">
        <v>210</v>
      </c>
      <c r="E482" s="386"/>
      <c r="F482" s="383"/>
      <c r="G482" s="384"/>
      <c r="I482" s="337"/>
      <c r="J482" s="340"/>
      <c r="K482" s="341"/>
      <c r="M482" s="337">
        <v>12</v>
      </c>
      <c r="N482" s="353">
        <v>1047.46</v>
      </c>
      <c r="P482" s="337">
        <v>12</v>
      </c>
      <c r="Q482" s="352">
        <v>1083.52</v>
      </c>
      <c r="S482" s="337">
        <v>10</v>
      </c>
      <c r="T482" s="352">
        <v>972.53</v>
      </c>
      <c r="V482" s="349"/>
      <c r="W482" s="350"/>
      <c r="X482" s="338"/>
      <c r="Y482" s="338"/>
      <c r="Z482" s="338"/>
      <c r="AA482" s="316"/>
      <c r="AB482" s="317"/>
      <c r="AC482" s="317"/>
      <c r="AD482" s="317"/>
      <c r="AE482" s="317"/>
      <c r="AF482" s="317"/>
      <c r="AG482" s="317"/>
      <c r="AH482" s="317"/>
      <c r="AI482" s="317"/>
      <c r="AJ482" s="317"/>
      <c r="AK482" s="317"/>
      <c r="AL482" s="317"/>
      <c r="AM482" s="317"/>
    </row>
    <row r="483" spans="1:39" s="314" customFormat="1" ht="12">
      <c r="A483" s="355" t="s">
        <v>962</v>
      </c>
      <c r="B483" s="355" t="s">
        <v>211</v>
      </c>
      <c r="C483" s="355"/>
      <c r="D483" s="355" t="s">
        <v>193</v>
      </c>
      <c r="E483" s="386"/>
      <c r="F483" s="383"/>
      <c r="G483" s="384"/>
      <c r="I483" s="337"/>
      <c r="J483" s="340"/>
      <c r="K483" s="341"/>
      <c r="M483" s="337">
        <v>17</v>
      </c>
      <c r="N483" s="353">
        <v>2188.3200000000002</v>
      </c>
      <c r="P483" s="337">
        <v>16</v>
      </c>
      <c r="Q483" s="352">
        <v>1935.58</v>
      </c>
      <c r="S483" s="337">
        <v>11</v>
      </c>
      <c r="T483" s="352">
        <v>1167.76</v>
      </c>
      <c r="V483" s="349"/>
      <c r="W483" s="350"/>
      <c r="X483" s="338"/>
      <c r="Y483" s="338"/>
      <c r="Z483" s="338"/>
      <c r="AA483" s="316"/>
      <c r="AB483" s="317"/>
      <c r="AC483" s="317"/>
      <c r="AD483" s="317"/>
      <c r="AE483" s="317"/>
      <c r="AF483" s="317"/>
      <c r="AG483" s="317"/>
      <c r="AH483" s="317"/>
      <c r="AI483" s="317"/>
      <c r="AJ483" s="317"/>
      <c r="AK483" s="317"/>
      <c r="AL483" s="317"/>
      <c r="AM483" s="317"/>
    </row>
    <row r="484" spans="1:39" s="314" customFormat="1" ht="12">
      <c r="A484" s="355" t="s">
        <v>962</v>
      </c>
      <c r="B484" s="355" t="s">
        <v>666</v>
      </c>
      <c r="C484" s="355"/>
      <c r="D484" s="355" t="s">
        <v>215</v>
      </c>
      <c r="E484" s="386"/>
      <c r="F484" s="383"/>
      <c r="G484" s="384"/>
      <c r="I484" s="337"/>
      <c r="J484" s="340"/>
      <c r="K484" s="341"/>
      <c r="M484" s="337">
        <v>21</v>
      </c>
      <c r="N484" s="353">
        <v>2080.7800000000002</v>
      </c>
      <c r="P484" s="337">
        <v>28</v>
      </c>
      <c r="Q484" s="352">
        <v>2734.93</v>
      </c>
      <c r="S484" s="337">
        <v>31</v>
      </c>
      <c r="T484" s="352">
        <v>2246.38</v>
      </c>
      <c r="V484" s="349"/>
      <c r="W484" s="350"/>
      <c r="X484" s="338"/>
      <c r="Y484" s="338"/>
      <c r="Z484" s="338"/>
      <c r="AA484" s="316"/>
      <c r="AB484" s="317"/>
      <c r="AC484" s="317"/>
      <c r="AD484" s="317"/>
      <c r="AE484" s="317"/>
      <c r="AF484" s="317"/>
      <c r="AG484" s="317"/>
      <c r="AH484" s="317"/>
      <c r="AI484" s="317"/>
      <c r="AJ484" s="317"/>
      <c r="AK484" s="317"/>
      <c r="AL484" s="317"/>
      <c r="AM484" s="317"/>
    </row>
    <row r="485" spans="1:39" s="314" customFormat="1" ht="12">
      <c r="A485" s="355" t="s">
        <v>962</v>
      </c>
      <c r="B485" s="355" t="s">
        <v>666</v>
      </c>
      <c r="C485" s="355"/>
      <c r="D485" s="355" t="s">
        <v>66</v>
      </c>
      <c r="E485" s="386"/>
      <c r="F485" s="383"/>
      <c r="G485" s="384"/>
      <c r="I485" s="337"/>
      <c r="J485" s="340"/>
      <c r="K485" s="341"/>
      <c r="M485" s="337">
        <v>1</v>
      </c>
      <c r="N485" s="353">
        <v>36.880000000000003</v>
      </c>
      <c r="P485" s="337"/>
      <c r="Q485" s="352"/>
      <c r="S485" s="337">
        <v>1</v>
      </c>
      <c r="T485" s="352">
        <v>31.74</v>
      </c>
      <c r="V485" s="349"/>
      <c r="W485" s="350"/>
      <c r="X485" s="338"/>
      <c r="Y485" s="338"/>
      <c r="Z485" s="338"/>
      <c r="AA485" s="316"/>
      <c r="AB485" s="317"/>
      <c r="AC485" s="317"/>
      <c r="AD485" s="317"/>
      <c r="AE485" s="317"/>
      <c r="AF485" s="317"/>
      <c r="AG485" s="317"/>
      <c r="AH485" s="317"/>
      <c r="AI485" s="317"/>
      <c r="AJ485" s="317"/>
      <c r="AK485" s="317"/>
      <c r="AL485" s="317"/>
      <c r="AM485" s="317"/>
    </row>
    <row r="486" spans="1:39" s="314" customFormat="1" ht="12">
      <c r="A486" s="355" t="s">
        <v>962</v>
      </c>
      <c r="B486" s="355" t="s">
        <v>218</v>
      </c>
      <c r="C486" s="355"/>
      <c r="D486" s="355" t="s">
        <v>199</v>
      </c>
      <c r="E486" s="386"/>
      <c r="F486" s="383"/>
      <c r="G486" s="384"/>
      <c r="I486" s="337"/>
      <c r="J486" s="340"/>
      <c r="K486" s="341"/>
      <c r="M486" s="337">
        <v>41</v>
      </c>
      <c r="N486" s="353">
        <v>4499.6499999999996</v>
      </c>
      <c r="P486" s="337">
        <v>33</v>
      </c>
      <c r="Q486" s="352">
        <v>3429.07</v>
      </c>
      <c r="S486" s="337">
        <v>24</v>
      </c>
      <c r="T486" s="352">
        <v>2363.9</v>
      </c>
      <c r="V486" s="349"/>
      <c r="W486" s="350"/>
      <c r="X486" s="338"/>
      <c r="Y486" s="338"/>
      <c r="Z486" s="338"/>
      <c r="AA486" s="316"/>
      <c r="AB486" s="317"/>
      <c r="AC486" s="317"/>
      <c r="AD486" s="317"/>
      <c r="AE486" s="317"/>
      <c r="AF486" s="317"/>
      <c r="AG486" s="317"/>
      <c r="AH486" s="317"/>
      <c r="AI486" s="317"/>
      <c r="AJ486" s="317"/>
      <c r="AK486" s="317"/>
      <c r="AL486" s="317"/>
      <c r="AM486" s="317"/>
    </row>
    <row r="487" spans="1:39" s="314" customFormat="1" ht="12">
      <c r="A487" s="355" t="s">
        <v>962</v>
      </c>
      <c r="B487" s="355" t="s">
        <v>220</v>
      </c>
      <c r="C487" s="355"/>
      <c r="D487" s="355" t="s">
        <v>88</v>
      </c>
      <c r="E487" s="386"/>
      <c r="F487" s="383"/>
      <c r="G487" s="384"/>
      <c r="I487" s="337"/>
      <c r="J487" s="340"/>
      <c r="K487" s="341"/>
      <c r="M487" s="337">
        <v>3</v>
      </c>
      <c r="N487" s="353">
        <v>131.47999999999999</v>
      </c>
      <c r="P487" s="337">
        <v>4</v>
      </c>
      <c r="Q487" s="352">
        <v>120.31</v>
      </c>
      <c r="S487" s="337">
        <v>2</v>
      </c>
      <c r="T487" s="352">
        <v>97.66</v>
      </c>
      <c r="V487" s="349"/>
      <c r="W487" s="350"/>
      <c r="X487" s="338"/>
      <c r="Y487" s="338"/>
      <c r="Z487" s="338"/>
      <c r="AA487" s="316"/>
      <c r="AB487" s="317"/>
      <c r="AC487" s="317"/>
      <c r="AD487" s="317"/>
      <c r="AE487" s="317"/>
      <c r="AF487" s="317"/>
      <c r="AG487" s="317"/>
      <c r="AH487" s="317"/>
      <c r="AI487" s="317"/>
      <c r="AJ487" s="317"/>
      <c r="AK487" s="317"/>
      <c r="AL487" s="317"/>
      <c r="AM487" s="317"/>
    </row>
    <row r="488" spans="1:39" s="314" customFormat="1" ht="12">
      <c r="A488" s="355" t="s">
        <v>962</v>
      </c>
      <c r="B488" s="355" t="s">
        <v>221</v>
      </c>
      <c r="C488" s="355"/>
      <c r="D488" s="355" t="s">
        <v>223</v>
      </c>
      <c r="E488" s="386"/>
      <c r="F488" s="383"/>
      <c r="G488" s="384"/>
      <c r="I488" s="337"/>
      <c r="J488" s="340"/>
      <c r="K488" s="341"/>
      <c r="M488" s="337">
        <v>17</v>
      </c>
      <c r="N488" s="353">
        <v>1418.92</v>
      </c>
      <c r="P488" s="337">
        <v>22</v>
      </c>
      <c r="Q488" s="352">
        <v>1962.62</v>
      </c>
      <c r="S488" s="337">
        <v>18</v>
      </c>
      <c r="T488" s="352">
        <v>1659.06</v>
      </c>
      <c r="V488" s="349"/>
      <c r="W488" s="350"/>
      <c r="X488" s="338"/>
      <c r="Y488" s="338"/>
      <c r="Z488" s="338"/>
      <c r="AA488" s="316"/>
      <c r="AB488" s="317"/>
      <c r="AC488" s="317"/>
      <c r="AD488" s="317"/>
      <c r="AE488" s="317"/>
      <c r="AF488" s="317"/>
      <c r="AG488" s="317"/>
      <c r="AH488" s="317"/>
      <c r="AI488" s="317"/>
      <c r="AJ488" s="317"/>
      <c r="AK488" s="317"/>
      <c r="AL488" s="317"/>
      <c r="AM488" s="317"/>
    </row>
    <row r="489" spans="1:39" s="314" customFormat="1" ht="12">
      <c r="A489" s="355" t="s">
        <v>962</v>
      </c>
      <c r="B489" s="355" t="s">
        <v>224</v>
      </c>
      <c r="C489" s="355"/>
      <c r="D489" s="355" t="s">
        <v>225</v>
      </c>
      <c r="E489" s="386"/>
      <c r="F489" s="383"/>
      <c r="G489" s="384"/>
      <c r="I489" s="337"/>
      <c r="J489" s="340"/>
      <c r="K489" s="341"/>
      <c r="M489" s="337">
        <v>11</v>
      </c>
      <c r="N489" s="353">
        <v>1005.58</v>
      </c>
      <c r="P489" s="337">
        <v>8</v>
      </c>
      <c r="Q489" s="352">
        <v>732.61</v>
      </c>
      <c r="S489" s="337">
        <v>7</v>
      </c>
      <c r="T489" s="352">
        <v>587.46</v>
      </c>
      <c r="V489" s="349"/>
      <c r="W489" s="350"/>
      <c r="X489" s="338"/>
      <c r="Y489" s="338"/>
      <c r="Z489" s="338"/>
      <c r="AA489" s="316"/>
      <c r="AB489" s="317"/>
      <c r="AC489" s="317"/>
      <c r="AD489" s="317"/>
      <c r="AE489" s="317"/>
      <c r="AF489" s="317"/>
      <c r="AG489" s="317"/>
      <c r="AH489" s="317"/>
      <c r="AI489" s="317"/>
      <c r="AJ489" s="317"/>
      <c r="AK489" s="317"/>
      <c r="AL489" s="317"/>
      <c r="AM489" s="317"/>
    </row>
    <row r="490" spans="1:39" s="314" customFormat="1" ht="12">
      <c r="A490" s="355" t="s">
        <v>962</v>
      </c>
      <c r="B490" s="355" t="s">
        <v>893</v>
      </c>
      <c r="C490" s="355"/>
      <c r="D490" s="355" t="s">
        <v>227</v>
      </c>
      <c r="E490" s="386"/>
      <c r="F490" s="383"/>
      <c r="G490" s="384"/>
      <c r="I490" s="337"/>
      <c r="J490" s="340"/>
      <c r="K490" s="341"/>
      <c r="M490" s="337">
        <v>48</v>
      </c>
      <c r="N490" s="353">
        <v>4102.97</v>
      </c>
      <c r="P490" s="337">
        <v>50</v>
      </c>
      <c r="Q490" s="352">
        <v>4805.63</v>
      </c>
      <c r="S490" s="337">
        <v>38</v>
      </c>
      <c r="T490" s="352">
        <v>2929.91</v>
      </c>
      <c r="V490" s="349"/>
      <c r="W490" s="350"/>
      <c r="X490" s="338"/>
      <c r="Y490" s="338"/>
      <c r="Z490" s="338"/>
      <c r="AA490" s="316"/>
      <c r="AB490" s="317"/>
      <c r="AC490" s="317"/>
      <c r="AD490" s="317"/>
      <c r="AE490" s="317"/>
      <c r="AF490" s="317"/>
      <c r="AG490" s="317"/>
      <c r="AH490" s="317"/>
      <c r="AI490" s="317"/>
      <c r="AJ490" s="317"/>
      <c r="AK490" s="317"/>
      <c r="AL490" s="317"/>
      <c r="AM490" s="317"/>
    </row>
    <row r="491" spans="1:39" s="314" customFormat="1" ht="12">
      <c r="A491" s="355" t="s">
        <v>962</v>
      </c>
      <c r="B491" s="355" t="s">
        <v>229</v>
      </c>
      <c r="C491" s="355"/>
      <c r="D491" s="355" t="s">
        <v>143</v>
      </c>
      <c r="E491" s="386"/>
      <c r="F491" s="383"/>
      <c r="G491" s="384"/>
      <c r="I491" s="337"/>
      <c r="J491" s="340"/>
      <c r="K491" s="341"/>
      <c r="M491" s="337"/>
      <c r="N491" s="353"/>
      <c r="P491" s="337"/>
      <c r="Q491" s="352"/>
      <c r="S491" s="337">
        <v>2</v>
      </c>
      <c r="T491" s="352">
        <v>258.56</v>
      </c>
      <c r="V491" s="349"/>
      <c r="W491" s="350"/>
      <c r="X491" s="338"/>
      <c r="Y491" s="338"/>
      <c r="Z491" s="338"/>
      <c r="AA491" s="316"/>
      <c r="AB491" s="317"/>
      <c r="AC491" s="317"/>
      <c r="AD491" s="317"/>
      <c r="AE491" s="317"/>
      <c r="AF491" s="317"/>
      <c r="AG491" s="317"/>
      <c r="AH491" s="317"/>
      <c r="AI491" s="317"/>
      <c r="AJ491" s="317"/>
      <c r="AK491" s="317"/>
      <c r="AL491" s="317"/>
      <c r="AM491" s="317"/>
    </row>
    <row r="492" spans="1:39" s="314" customFormat="1" ht="12">
      <c r="A492" s="355" t="s">
        <v>962</v>
      </c>
      <c r="B492" s="355" t="s">
        <v>967</v>
      </c>
      <c r="C492" s="355"/>
      <c r="D492" s="355" t="s">
        <v>199</v>
      </c>
      <c r="E492" s="386"/>
      <c r="F492" s="383"/>
      <c r="G492" s="384"/>
      <c r="I492" s="337"/>
      <c r="J492" s="340"/>
      <c r="K492" s="341"/>
      <c r="M492" s="337">
        <v>398</v>
      </c>
      <c r="N492" s="353">
        <v>24602.05</v>
      </c>
      <c r="P492" s="337">
        <v>365</v>
      </c>
      <c r="Q492" s="352">
        <v>21160.25</v>
      </c>
      <c r="S492" s="337">
        <v>264</v>
      </c>
      <c r="T492" s="352">
        <v>15410.71</v>
      </c>
      <c r="V492" s="349"/>
      <c r="W492" s="350"/>
      <c r="X492" s="338"/>
      <c r="Y492" s="338"/>
      <c r="Z492" s="338"/>
      <c r="AA492" s="316"/>
      <c r="AB492" s="317"/>
      <c r="AC492" s="317"/>
      <c r="AD492" s="317"/>
      <c r="AE492" s="317"/>
      <c r="AF492" s="317"/>
      <c r="AG492" s="317"/>
      <c r="AH492" s="317"/>
      <c r="AI492" s="317"/>
      <c r="AJ492" s="317"/>
      <c r="AK492" s="317"/>
      <c r="AL492" s="317"/>
      <c r="AM492" s="317"/>
    </row>
    <row r="493" spans="1:39" s="314" customFormat="1" ht="12">
      <c r="A493" s="355" t="s">
        <v>962</v>
      </c>
      <c r="B493" s="355" t="s">
        <v>236</v>
      </c>
      <c r="C493" s="355"/>
      <c r="D493" s="355" t="s">
        <v>68</v>
      </c>
      <c r="E493" s="386"/>
      <c r="F493" s="383"/>
      <c r="G493" s="384"/>
      <c r="I493" s="337"/>
      <c r="J493" s="340"/>
      <c r="K493" s="341"/>
      <c r="M493" s="337">
        <v>631</v>
      </c>
      <c r="N493" s="353">
        <v>50801.4</v>
      </c>
      <c r="P493" s="337">
        <v>557</v>
      </c>
      <c r="Q493" s="352">
        <v>42894.93</v>
      </c>
      <c r="S493" s="337">
        <v>443</v>
      </c>
      <c r="T493" s="352">
        <v>37573.47</v>
      </c>
      <c r="V493" s="349"/>
      <c r="W493" s="350"/>
      <c r="X493" s="338"/>
      <c r="Y493" s="338"/>
      <c r="Z493" s="338"/>
      <c r="AA493" s="316"/>
      <c r="AB493" s="317"/>
      <c r="AC493" s="317"/>
      <c r="AD493" s="317"/>
      <c r="AE493" s="317"/>
      <c r="AF493" s="317"/>
      <c r="AG493" s="317"/>
      <c r="AH493" s="317"/>
      <c r="AI493" s="317"/>
      <c r="AJ493" s="317"/>
      <c r="AK493" s="317"/>
      <c r="AL493" s="317"/>
      <c r="AM493" s="317"/>
    </row>
    <row r="494" spans="1:39" s="314" customFormat="1" ht="12">
      <c r="A494" s="355" t="s">
        <v>962</v>
      </c>
      <c r="B494" s="355" t="s">
        <v>929</v>
      </c>
      <c r="C494" s="355"/>
      <c r="D494" s="355" t="s">
        <v>117</v>
      </c>
      <c r="E494" s="386"/>
      <c r="F494" s="383"/>
      <c r="G494" s="384"/>
      <c r="I494" s="337"/>
      <c r="J494" s="340"/>
      <c r="K494" s="341"/>
      <c r="M494" s="337">
        <v>7</v>
      </c>
      <c r="N494" s="353">
        <v>587.01</v>
      </c>
      <c r="P494" s="337">
        <v>8</v>
      </c>
      <c r="Q494" s="352">
        <v>469.4</v>
      </c>
      <c r="S494" s="337">
        <v>9</v>
      </c>
      <c r="T494" s="352">
        <v>966.74</v>
      </c>
      <c r="V494" s="349"/>
      <c r="W494" s="350"/>
      <c r="X494" s="338"/>
      <c r="Y494" s="338"/>
      <c r="Z494" s="338"/>
      <c r="AA494" s="316"/>
      <c r="AB494" s="317"/>
      <c r="AC494" s="317"/>
      <c r="AD494" s="317"/>
      <c r="AE494" s="317"/>
      <c r="AF494" s="317"/>
      <c r="AG494" s="317"/>
      <c r="AH494" s="317"/>
      <c r="AI494" s="317"/>
      <c r="AJ494" s="317"/>
      <c r="AK494" s="317"/>
      <c r="AL494" s="317"/>
      <c r="AM494" s="317"/>
    </row>
    <row r="495" spans="1:39" s="314" customFormat="1" ht="12">
      <c r="A495" s="355" t="s">
        <v>962</v>
      </c>
      <c r="B495" s="355" t="s">
        <v>239</v>
      </c>
      <c r="C495" s="355"/>
      <c r="D495" s="355" t="s">
        <v>70</v>
      </c>
      <c r="E495" s="386"/>
      <c r="F495" s="383"/>
      <c r="G495" s="384"/>
      <c r="I495" s="337"/>
      <c r="J495" s="340"/>
      <c r="K495" s="341"/>
      <c r="M495" s="337">
        <v>48</v>
      </c>
      <c r="N495" s="353">
        <v>4191.05</v>
      </c>
      <c r="P495" s="337">
        <v>44</v>
      </c>
      <c r="Q495" s="352">
        <v>3832.25</v>
      </c>
      <c r="S495" s="337">
        <v>35</v>
      </c>
      <c r="T495" s="352">
        <v>2805.5</v>
      </c>
      <c r="V495" s="349"/>
      <c r="W495" s="350"/>
      <c r="X495" s="338"/>
      <c r="Y495" s="338"/>
      <c r="Z495" s="338"/>
      <c r="AA495" s="316"/>
      <c r="AB495" s="317"/>
      <c r="AC495" s="317"/>
      <c r="AD495" s="317"/>
      <c r="AE495" s="317"/>
      <c r="AF495" s="317"/>
      <c r="AG495" s="317"/>
      <c r="AH495" s="317"/>
      <c r="AI495" s="317"/>
      <c r="AJ495" s="317"/>
      <c r="AK495" s="317"/>
      <c r="AL495" s="317"/>
      <c r="AM495" s="317"/>
    </row>
    <row r="496" spans="1:39" s="314" customFormat="1" ht="12">
      <c r="A496" s="355" t="s">
        <v>962</v>
      </c>
      <c r="B496" s="355" t="s">
        <v>240</v>
      </c>
      <c r="C496" s="355"/>
      <c r="D496" s="355" t="s">
        <v>61</v>
      </c>
      <c r="E496" s="386"/>
      <c r="F496" s="383"/>
      <c r="G496" s="384"/>
      <c r="I496" s="337"/>
      <c r="J496" s="340"/>
      <c r="K496" s="341"/>
      <c r="M496" s="337">
        <v>157</v>
      </c>
      <c r="N496" s="353">
        <v>17280.96</v>
      </c>
      <c r="P496" s="337">
        <v>135</v>
      </c>
      <c r="Q496" s="352">
        <v>13747.37</v>
      </c>
      <c r="S496" s="337">
        <v>104</v>
      </c>
      <c r="T496" s="352">
        <v>10181.93</v>
      </c>
      <c r="V496" s="349"/>
      <c r="W496" s="350"/>
      <c r="X496" s="338"/>
      <c r="Y496" s="338"/>
      <c r="Z496" s="338"/>
      <c r="AA496" s="316"/>
      <c r="AB496" s="317"/>
      <c r="AC496" s="317"/>
      <c r="AD496" s="317"/>
      <c r="AE496" s="317"/>
      <c r="AF496" s="317"/>
      <c r="AG496" s="317"/>
      <c r="AH496" s="317"/>
      <c r="AI496" s="317"/>
      <c r="AJ496" s="317"/>
      <c r="AK496" s="317"/>
      <c r="AL496" s="317"/>
      <c r="AM496" s="317"/>
    </row>
    <row r="497" spans="1:39" s="314" customFormat="1" ht="12">
      <c r="A497" s="355" t="s">
        <v>962</v>
      </c>
      <c r="B497" s="355" t="s">
        <v>930</v>
      </c>
      <c r="C497" s="355"/>
      <c r="D497" s="355" t="s">
        <v>61</v>
      </c>
      <c r="E497" s="386"/>
      <c r="F497" s="383"/>
      <c r="G497" s="384"/>
      <c r="I497" s="337"/>
      <c r="J497" s="340"/>
      <c r="K497" s="341"/>
      <c r="M497" s="337">
        <v>2</v>
      </c>
      <c r="N497" s="353">
        <v>39.049999999999997</v>
      </c>
      <c r="P497" s="337"/>
      <c r="Q497" s="352"/>
      <c r="S497" s="337">
        <v>21</v>
      </c>
      <c r="T497" s="352">
        <v>2042.13</v>
      </c>
      <c r="V497" s="349"/>
      <c r="W497" s="350"/>
      <c r="X497" s="338"/>
      <c r="Y497" s="338"/>
      <c r="Z497" s="338"/>
      <c r="AA497" s="316"/>
      <c r="AB497" s="317"/>
      <c r="AC497" s="317"/>
      <c r="AD497" s="317"/>
      <c r="AE497" s="317"/>
      <c r="AF497" s="317"/>
      <c r="AG497" s="317"/>
      <c r="AH497" s="317"/>
      <c r="AI497" s="317"/>
      <c r="AJ497" s="317"/>
      <c r="AK497" s="317"/>
      <c r="AL497" s="317"/>
      <c r="AM497" s="317"/>
    </row>
    <row r="498" spans="1:39" s="314" customFormat="1" ht="12">
      <c r="A498" s="355" t="s">
        <v>962</v>
      </c>
      <c r="B498" s="355" t="s">
        <v>242</v>
      </c>
      <c r="C498" s="355"/>
      <c r="D498" s="355" t="s">
        <v>153</v>
      </c>
      <c r="E498" s="386"/>
      <c r="F498" s="383"/>
      <c r="G498" s="384"/>
      <c r="I498" s="337"/>
      <c r="J498" s="340"/>
      <c r="K498" s="341"/>
      <c r="M498" s="337">
        <v>2</v>
      </c>
      <c r="N498" s="353">
        <v>339.17</v>
      </c>
      <c r="P498" s="337">
        <v>1</v>
      </c>
      <c r="Q498" s="352">
        <v>158.05000000000001</v>
      </c>
      <c r="S498" s="337"/>
      <c r="T498" s="352"/>
      <c r="V498" s="349"/>
      <c r="W498" s="350"/>
      <c r="X498" s="338"/>
      <c r="Y498" s="338"/>
      <c r="Z498" s="338"/>
      <c r="AA498" s="316"/>
      <c r="AB498" s="317"/>
      <c r="AC498" s="317"/>
      <c r="AD498" s="317"/>
      <c r="AE498" s="317"/>
      <c r="AF498" s="317"/>
      <c r="AG498" s="317"/>
      <c r="AH498" s="317"/>
      <c r="AI498" s="317"/>
      <c r="AJ498" s="317"/>
      <c r="AK498" s="317"/>
      <c r="AL498" s="317"/>
      <c r="AM498" s="317"/>
    </row>
    <row r="499" spans="1:39" s="314" customFormat="1" ht="12">
      <c r="A499" s="355" t="s">
        <v>962</v>
      </c>
      <c r="B499" s="355" t="s">
        <v>931</v>
      </c>
      <c r="C499" s="355"/>
      <c r="D499" s="355" t="s">
        <v>244</v>
      </c>
      <c r="E499" s="386"/>
      <c r="F499" s="383"/>
      <c r="G499" s="384"/>
      <c r="I499" s="337"/>
      <c r="J499" s="340"/>
      <c r="K499" s="341"/>
      <c r="M499" s="337">
        <v>9</v>
      </c>
      <c r="N499" s="353">
        <v>771.01</v>
      </c>
      <c r="P499" s="337">
        <v>6</v>
      </c>
      <c r="Q499" s="352">
        <v>433.35</v>
      </c>
      <c r="S499" s="337">
        <v>7</v>
      </c>
      <c r="T499" s="352">
        <v>872.3</v>
      </c>
      <c r="V499" s="349"/>
      <c r="W499" s="350"/>
      <c r="X499" s="338"/>
      <c r="Y499" s="338"/>
      <c r="Z499" s="338"/>
      <c r="AA499" s="316"/>
      <c r="AB499" s="317"/>
      <c r="AC499" s="317"/>
      <c r="AD499" s="317"/>
      <c r="AE499" s="317"/>
      <c r="AF499" s="317"/>
      <c r="AG499" s="317"/>
      <c r="AH499" s="317"/>
      <c r="AI499" s="317"/>
      <c r="AJ499" s="317"/>
      <c r="AK499" s="317"/>
      <c r="AL499" s="317"/>
      <c r="AM499" s="317"/>
    </row>
    <row r="500" spans="1:39" s="314" customFormat="1" ht="12">
      <c r="A500" s="355" t="s">
        <v>962</v>
      </c>
      <c r="B500" s="355" t="s">
        <v>667</v>
      </c>
      <c r="C500" s="355"/>
      <c r="D500" s="355" t="s">
        <v>244</v>
      </c>
      <c r="E500" s="386"/>
      <c r="F500" s="383"/>
      <c r="G500" s="384"/>
      <c r="I500" s="337"/>
      <c r="J500" s="340"/>
      <c r="K500" s="341"/>
      <c r="M500" s="337">
        <v>44</v>
      </c>
      <c r="N500" s="353">
        <v>4661.93</v>
      </c>
      <c r="P500" s="337">
        <v>46</v>
      </c>
      <c r="Q500" s="352">
        <v>4690.78</v>
      </c>
      <c r="S500" s="337">
        <v>42</v>
      </c>
      <c r="T500" s="352">
        <v>4188.38</v>
      </c>
      <c r="V500" s="349"/>
      <c r="W500" s="350"/>
      <c r="X500" s="338"/>
      <c r="Y500" s="338"/>
      <c r="Z500" s="338"/>
      <c r="AA500" s="316"/>
      <c r="AB500" s="317"/>
      <c r="AC500" s="317"/>
      <c r="AD500" s="317"/>
      <c r="AE500" s="317"/>
      <c r="AF500" s="317"/>
      <c r="AG500" s="317"/>
      <c r="AH500" s="317"/>
      <c r="AI500" s="317"/>
      <c r="AJ500" s="317"/>
      <c r="AK500" s="317"/>
      <c r="AL500" s="317"/>
      <c r="AM500" s="317"/>
    </row>
    <row r="501" spans="1:39" s="314" customFormat="1" ht="12">
      <c r="A501" s="355" t="s">
        <v>962</v>
      </c>
      <c r="B501" s="355" t="s">
        <v>245</v>
      </c>
      <c r="C501" s="355"/>
      <c r="D501" s="355" t="s">
        <v>247</v>
      </c>
      <c r="E501" s="386"/>
      <c r="F501" s="383"/>
      <c r="G501" s="384"/>
      <c r="I501" s="337"/>
      <c r="J501" s="340"/>
      <c r="K501" s="341"/>
      <c r="M501" s="337">
        <v>1</v>
      </c>
      <c r="N501" s="353">
        <v>180</v>
      </c>
      <c r="P501" s="337">
        <v>1</v>
      </c>
      <c r="Q501" s="352">
        <v>180</v>
      </c>
      <c r="S501" s="337">
        <v>1</v>
      </c>
      <c r="T501" s="352">
        <v>150</v>
      </c>
      <c r="V501" s="349"/>
      <c r="W501" s="350"/>
      <c r="X501" s="338"/>
      <c r="Y501" s="338"/>
      <c r="Z501" s="338"/>
      <c r="AA501" s="316"/>
      <c r="AB501" s="317"/>
      <c r="AC501" s="317"/>
      <c r="AD501" s="317"/>
      <c r="AE501" s="317"/>
      <c r="AF501" s="317"/>
      <c r="AG501" s="317"/>
      <c r="AH501" s="317"/>
      <c r="AI501" s="317"/>
      <c r="AJ501" s="317"/>
      <c r="AK501" s="317"/>
      <c r="AL501" s="317"/>
      <c r="AM501" s="317"/>
    </row>
    <row r="502" spans="1:39" s="314" customFormat="1" ht="12">
      <c r="A502" s="355" t="s">
        <v>962</v>
      </c>
      <c r="B502" s="355" t="s">
        <v>248</v>
      </c>
      <c r="C502" s="355"/>
      <c r="D502" s="355" t="s">
        <v>68</v>
      </c>
      <c r="E502" s="386"/>
      <c r="F502" s="383"/>
      <c r="G502" s="384"/>
      <c r="I502" s="337"/>
      <c r="J502" s="340"/>
      <c r="K502" s="341"/>
      <c r="M502" s="337"/>
      <c r="N502" s="353"/>
      <c r="P502" s="337">
        <v>2</v>
      </c>
      <c r="Q502" s="352">
        <v>247.69</v>
      </c>
      <c r="S502" s="337">
        <v>2</v>
      </c>
      <c r="T502" s="352">
        <v>185.7</v>
      </c>
      <c r="V502" s="349"/>
      <c r="W502" s="350"/>
      <c r="X502" s="338"/>
      <c r="Y502" s="338"/>
      <c r="Z502" s="338"/>
      <c r="AA502" s="316"/>
      <c r="AB502" s="317"/>
      <c r="AC502" s="317"/>
      <c r="AD502" s="317"/>
      <c r="AE502" s="317"/>
      <c r="AF502" s="317"/>
      <c r="AG502" s="317"/>
      <c r="AH502" s="317"/>
      <c r="AI502" s="317"/>
      <c r="AJ502" s="317"/>
      <c r="AK502" s="317"/>
      <c r="AL502" s="317"/>
      <c r="AM502" s="317"/>
    </row>
    <row r="503" spans="1:39" s="314" customFormat="1" ht="12">
      <c r="A503" s="355" t="s">
        <v>962</v>
      </c>
      <c r="B503" s="355" t="s">
        <v>248</v>
      </c>
      <c r="C503" s="355"/>
      <c r="D503" s="355" t="s">
        <v>110</v>
      </c>
      <c r="E503" s="386"/>
      <c r="F503" s="383"/>
      <c r="G503" s="384"/>
      <c r="I503" s="337"/>
      <c r="J503" s="340"/>
      <c r="K503" s="341"/>
      <c r="M503" s="337">
        <v>16</v>
      </c>
      <c r="N503" s="353">
        <v>1494.39</v>
      </c>
      <c r="P503" s="337">
        <v>17</v>
      </c>
      <c r="Q503" s="352">
        <v>1789.65</v>
      </c>
      <c r="S503" s="337">
        <v>11</v>
      </c>
      <c r="T503" s="352">
        <v>1335.98</v>
      </c>
      <c r="V503" s="349"/>
      <c r="W503" s="350"/>
      <c r="X503" s="338"/>
      <c r="Y503" s="338"/>
      <c r="Z503" s="338"/>
      <c r="AA503" s="316"/>
      <c r="AB503" s="317"/>
      <c r="AC503" s="317"/>
      <c r="AD503" s="317"/>
      <c r="AE503" s="317"/>
      <c r="AF503" s="317"/>
      <c r="AG503" s="317"/>
      <c r="AH503" s="317"/>
      <c r="AI503" s="317"/>
      <c r="AJ503" s="317"/>
      <c r="AK503" s="317"/>
      <c r="AL503" s="317"/>
      <c r="AM503" s="317"/>
    </row>
    <row r="504" spans="1:39" s="314" customFormat="1" ht="12">
      <c r="A504" s="355" t="s">
        <v>962</v>
      </c>
      <c r="B504" s="355" t="s">
        <v>249</v>
      </c>
      <c r="C504" s="355"/>
      <c r="D504" s="355" t="s">
        <v>64</v>
      </c>
      <c r="E504" s="386"/>
      <c r="F504" s="383"/>
      <c r="G504" s="384"/>
      <c r="I504" s="337"/>
      <c r="J504" s="340"/>
      <c r="K504" s="341"/>
      <c r="M504" s="337">
        <v>383</v>
      </c>
      <c r="N504" s="353">
        <v>42321.77</v>
      </c>
      <c r="P504" s="337">
        <v>399</v>
      </c>
      <c r="Q504" s="352">
        <v>44383.27</v>
      </c>
      <c r="S504" s="337">
        <v>256</v>
      </c>
      <c r="T504" s="352">
        <v>25263.89</v>
      </c>
      <c r="V504" s="349"/>
      <c r="W504" s="350"/>
      <c r="X504" s="338"/>
      <c r="Y504" s="338"/>
      <c r="Z504" s="338"/>
      <c r="AA504" s="316"/>
      <c r="AB504" s="317"/>
      <c r="AC504" s="317"/>
      <c r="AD504" s="317"/>
      <c r="AE504" s="317"/>
      <c r="AF504" s="317"/>
      <c r="AG504" s="317"/>
      <c r="AH504" s="317"/>
      <c r="AI504" s="317"/>
      <c r="AJ504" s="317"/>
      <c r="AK504" s="317"/>
      <c r="AL504" s="317"/>
      <c r="AM504" s="317"/>
    </row>
    <row r="505" spans="1:39" s="314" customFormat="1" ht="12">
      <c r="A505" s="355" t="s">
        <v>962</v>
      </c>
      <c r="B505" s="355" t="s">
        <v>932</v>
      </c>
      <c r="C505" s="355"/>
      <c r="D505" s="355" t="s">
        <v>64</v>
      </c>
      <c r="E505" s="386"/>
      <c r="F505" s="383"/>
      <c r="G505" s="384"/>
      <c r="I505" s="337"/>
      <c r="J505" s="340"/>
      <c r="K505" s="341"/>
      <c r="M505" s="337">
        <v>27</v>
      </c>
      <c r="N505" s="353">
        <v>1585.85</v>
      </c>
      <c r="P505" s="337"/>
      <c r="Q505" s="352"/>
      <c r="S505" s="337">
        <v>125</v>
      </c>
      <c r="T505" s="352">
        <v>11458.73</v>
      </c>
      <c r="V505" s="349"/>
      <c r="W505" s="350"/>
      <c r="X505" s="338"/>
      <c r="Y505" s="338"/>
      <c r="Z505" s="338"/>
      <c r="AA505" s="316"/>
      <c r="AB505" s="317"/>
      <c r="AC505" s="317"/>
      <c r="AD505" s="317"/>
      <c r="AE505" s="317"/>
      <c r="AF505" s="317"/>
      <c r="AG505" s="317"/>
      <c r="AH505" s="317"/>
      <c r="AI505" s="317"/>
      <c r="AJ505" s="317"/>
      <c r="AK505" s="317"/>
      <c r="AL505" s="317"/>
      <c r="AM505" s="317"/>
    </row>
    <row r="506" spans="1:39" s="314" customFormat="1" ht="12">
      <c r="A506" s="355" t="s">
        <v>962</v>
      </c>
      <c r="B506" s="355" t="s">
        <v>251</v>
      </c>
      <c r="C506" s="355"/>
      <c r="D506" s="355" t="s">
        <v>55</v>
      </c>
      <c r="E506" s="386"/>
      <c r="F506" s="383"/>
      <c r="G506" s="384"/>
      <c r="I506" s="337"/>
      <c r="J506" s="340"/>
      <c r="K506" s="341"/>
      <c r="M506" s="337">
        <v>74</v>
      </c>
      <c r="N506" s="353">
        <v>7132.61</v>
      </c>
      <c r="P506" s="337">
        <v>66</v>
      </c>
      <c r="Q506" s="352">
        <v>6816.99</v>
      </c>
      <c r="S506" s="337">
        <v>39</v>
      </c>
      <c r="T506" s="352">
        <v>3582.85</v>
      </c>
      <c r="V506" s="349"/>
      <c r="W506" s="350"/>
      <c r="X506" s="338"/>
      <c r="Y506" s="338"/>
      <c r="Z506" s="338"/>
      <c r="AA506" s="316"/>
      <c r="AB506" s="317"/>
      <c r="AC506" s="317"/>
      <c r="AD506" s="317"/>
      <c r="AE506" s="317"/>
      <c r="AF506" s="317"/>
      <c r="AG506" s="317"/>
      <c r="AH506" s="317"/>
      <c r="AI506" s="317"/>
      <c r="AJ506" s="317"/>
      <c r="AK506" s="317"/>
      <c r="AL506" s="317"/>
      <c r="AM506" s="317"/>
    </row>
    <row r="507" spans="1:39" s="314" customFormat="1" ht="12">
      <c r="A507" s="355" t="s">
        <v>962</v>
      </c>
      <c r="B507" s="355" t="s">
        <v>253</v>
      </c>
      <c r="C507" s="355"/>
      <c r="D507" s="355" t="s">
        <v>254</v>
      </c>
      <c r="E507" s="386"/>
      <c r="F507" s="383"/>
      <c r="G507" s="384"/>
      <c r="I507" s="337"/>
      <c r="J507" s="340"/>
      <c r="K507" s="341"/>
      <c r="M507" s="337">
        <v>26</v>
      </c>
      <c r="N507" s="353">
        <v>2967.42</v>
      </c>
      <c r="P507" s="337">
        <v>15</v>
      </c>
      <c r="Q507" s="352">
        <v>2017.55</v>
      </c>
      <c r="S507" s="337">
        <v>14</v>
      </c>
      <c r="T507" s="352">
        <v>1533.4</v>
      </c>
      <c r="V507" s="349"/>
      <c r="W507" s="350"/>
      <c r="X507" s="338"/>
      <c r="Y507" s="338"/>
      <c r="Z507" s="338"/>
      <c r="AA507" s="316"/>
      <c r="AB507" s="317"/>
      <c r="AC507" s="317"/>
      <c r="AD507" s="317"/>
      <c r="AE507" s="317"/>
      <c r="AF507" s="317"/>
      <c r="AG507" s="317"/>
      <c r="AH507" s="317"/>
      <c r="AI507" s="317"/>
      <c r="AJ507" s="317"/>
      <c r="AK507" s="317"/>
      <c r="AL507" s="317"/>
      <c r="AM507" s="317"/>
    </row>
    <row r="508" spans="1:39" s="314" customFormat="1" ht="12">
      <c r="A508" s="355" t="s">
        <v>962</v>
      </c>
      <c r="B508" s="355" t="s">
        <v>643</v>
      </c>
      <c r="C508" s="355"/>
      <c r="D508" s="355" t="s">
        <v>254</v>
      </c>
      <c r="E508" s="386"/>
      <c r="F508" s="383"/>
      <c r="G508" s="384"/>
      <c r="I508" s="337"/>
      <c r="J508" s="340"/>
      <c r="K508" s="341"/>
      <c r="M508" s="337"/>
      <c r="N508" s="353"/>
      <c r="P508" s="337">
        <v>1</v>
      </c>
      <c r="Q508" s="352">
        <v>164.36</v>
      </c>
      <c r="S508" s="337">
        <v>1</v>
      </c>
      <c r="T508" s="352">
        <v>137.52000000000001</v>
      </c>
      <c r="V508" s="349"/>
      <c r="W508" s="350"/>
      <c r="X508" s="338"/>
      <c r="Y508" s="338"/>
      <c r="Z508" s="338"/>
      <c r="AA508" s="316"/>
      <c r="AB508" s="317"/>
      <c r="AC508" s="317"/>
      <c r="AD508" s="317"/>
      <c r="AE508" s="317"/>
      <c r="AF508" s="317"/>
      <c r="AG508" s="317"/>
      <c r="AH508" s="317"/>
      <c r="AI508" s="317"/>
      <c r="AJ508" s="317"/>
      <c r="AK508" s="317"/>
      <c r="AL508" s="317"/>
      <c r="AM508" s="317"/>
    </row>
    <row r="509" spans="1:39" s="314" customFormat="1" ht="12">
      <c r="A509" s="355" t="s">
        <v>962</v>
      </c>
      <c r="B509" s="355" t="s">
        <v>255</v>
      </c>
      <c r="C509" s="355"/>
      <c r="D509" s="355" t="s">
        <v>256</v>
      </c>
      <c r="E509" s="386"/>
      <c r="F509" s="383"/>
      <c r="G509" s="384"/>
      <c r="I509" s="337"/>
      <c r="J509" s="340"/>
      <c r="K509" s="341"/>
      <c r="M509" s="337">
        <v>6</v>
      </c>
      <c r="N509" s="353">
        <v>667.9</v>
      </c>
      <c r="P509" s="337">
        <v>5</v>
      </c>
      <c r="Q509" s="352">
        <v>605.38</v>
      </c>
      <c r="S509" s="337">
        <v>5</v>
      </c>
      <c r="T509" s="352">
        <v>464.83</v>
      </c>
      <c r="V509" s="349"/>
      <c r="W509" s="350"/>
      <c r="X509" s="338"/>
      <c r="Y509" s="338"/>
      <c r="Z509" s="338"/>
      <c r="AA509" s="316"/>
      <c r="AB509" s="317"/>
      <c r="AC509" s="317"/>
      <c r="AD509" s="317"/>
      <c r="AE509" s="317"/>
      <c r="AF509" s="317"/>
      <c r="AG509" s="317"/>
      <c r="AH509" s="317"/>
      <c r="AI509" s="317"/>
      <c r="AJ509" s="317"/>
      <c r="AK509" s="317"/>
      <c r="AL509" s="317"/>
      <c r="AM509" s="317"/>
    </row>
    <row r="510" spans="1:39" s="314" customFormat="1" ht="12">
      <c r="A510" s="355" t="s">
        <v>962</v>
      </c>
      <c r="B510" s="355" t="s">
        <v>257</v>
      </c>
      <c r="C510" s="355"/>
      <c r="D510" s="355" t="s">
        <v>135</v>
      </c>
      <c r="E510" s="386"/>
      <c r="F510" s="383"/>
      <c r="G510" s="384"/>
      <c r="I510" s="337"/>
      <c r="J510" s="340"/>
      <c r="K510" s="341"/>
      <c r="M510" s="337">
        <v>18</v>
      </c>
      <c r="N510" s="353">
        <v>1869.85</v>
      </c>
      <c r="P510" s="337">
        <v>4</v>
      </c>
      <c r="Q510" s="352">
        <v>231.4</v>
      </c>
      <c r="S510" s="337">
        <v>13</v>
      </c>
      <c r="T510" s="352">
        <v>1332.93</v>
      </c>
      <c r="V510" s="349"/>
      <c r="W510" s="350"/>
      <c r="X510" s="338"/>
      <c r="Y510" s="338"/>
      <c r="Z510" s="338"/>
      <c r="AA510" s="316"/>
      <c r="AB510" s="317"/>
      <c r="AC510" s="317"/>
      <c r="AD510" s="317"/>
      <c r="AE510" s="317"/>
      <c r="AF510" s="317"/>
      <c r="AG510" s="317"/>
      <c r="AH510" s="317"/>
      <c r="AI510" s="317"/>
      <c r="AJ510" s="317"/>
      <c r="AK510" s="317"/>
      <c r="AL510" s="317"/>
      <c r="AM510" s="317"/>
    </row>
    <row r="511" spans="1:39" s="314" customFormat="1" ht="12">
      <c r="A511" s="355" t="s">
        <v>962</v>
      </c>
      <c r="B511" s="355" t="s">
        <v>257</v>
      </c>
      <c r="C511" s="355"/>
      <c r="D511" s="355" t="s">
        <v>259</v>
      </c>
      <c r="E511" s="386"/>
      <c r="F511" s="383"/>
      <c r="G511" s="384"/>
      <c r="I511" s="337"/>
      <c r="J511" s="340"/>
      <c r="K511" s="341"/>
      <c r="M511" s="337">
        <v>1</v>
      </c>
      <c r="N511" s="353">
        <v>180</v>
      </c>
      <c r="P511" s="337"/>
      <c r="Q511" s="352"/>
      <c r="S511" s="337"/>
      <c r="T511" s="352"/>
      <c r="V511" s="349"/>
      <c r="W511" s="350"/>
      <c r="X511" s="338"/>
      <c r="Y511" s="338"/>
      <c r="Z511" s="338"/>
      <c r="AA511" s="316"/>
      <c r="AB511" s="317"/>
      <c r="AC511" s="317"/>
      <c r="AD511" s="317"/>
      <c r="AE511" s="317"/>
      <c r="AF511" s="317"/>
      <c r="AG511" s="317"/>
      <c r="AH511" s="317"/>
      <c r="AI511" s="317"/>
      <c r="AJ511" s="317"/>
      <c r="AK511" s="317"/>
      <c r="AL511" s="317"/>
      <c r="AM511" s="317"/>
    </row>
    <row r="512" spans="1:39" s="314" customFormat="1" ht="12">
      <c r="A512" s="355" t="s">
        <v>962</v>
      </c>
      <c r="B512" s="355" t="s">
        <v>260</v>
      </c>
      <c r="C512" s="355"/>
      <c r="D512" s="355" t="s">
        <v>259</v>
      </c>
      <c r="E512" s="386"/>
      <c r="F512" s="383"/>
      <c r="G512" s="384"/>
      <c r="I512" s="337"/>
      <c r="J512" s="340"/>
      <c r="K512" s="341"/>
      <c r="M512" s="337">
        <v>37</v>
      </c>
      <c r="N512" s="353">
        <v>4849.1400000000003</v>
      </c>
      <c r="P512" s="337">
        <v>30</v>
      </c>
      <c r="Q512" s="352">
        <v>4121.76</v>
      </c>
      <c r="S512" s="337">
        <v>31</v>
      </c>
      <c r="T512" s="352">
        <v>3198.19</v>
      </c>
      <c r="V512" s="349"/>
      <c r="W512" s="350"/>
      <c r="X512" s="338"/>
      <c r="Y512" s="338"/>
      <c r="Z512" s="338"/>
      <c r="AA512" s="316"/>
      <c r="AB512" s="317"/>
      <c r="AC512" s="317"/>
      <c r="AD512" s="317"/>
      <c r="AE512" s="317"/>
      <c r="AF512" s="317"/>
      <c r="AG512" s="317"/>
      <c r="AH512" s="317"/>
      <c r="AI512" s="317"/>
      <c r="AJ512" s="317"/>
      <c r="AK512" s="317"/>
      <c r="AL512" s="317"/>
      <c r="AM512" s="317"/>
    </row>
    <row r="513" spans="1:39" s="314" customFormat="1" ht="12">
      <c r="A513" s="355" t="s">
        <v>962</v>
      </c>
      <c r="B513" s="355" t="s">
        <v>262</v>
      </c>
      <c r="C513" s="355"/>
      <c r="D513" s="355" t="s">
        <v>91</v>
      </c>
      <c r="E513" s="386"/>
      <c r="F513" s="383"/>
      <c r="G513" s="384"/>
      <c r="I513" s="337"/>
      <c r="J513" s="340"/>
      <c r="K513" s="341"/>
      <c r="M513" s="337">
        <v>5</v>
      </c>
      <c r="N513" s="353">
        <v>583.16999999999996</v>
      </c>
      <c r="P513" s="337">
        <v>4</v>
      </c>
      <c r="Q513" s="352">
        <v>534.73</v>
      </c>
      <c r="S513" s="337">
        <v>2</v>
      </c>
      <c r="T513" s="352">
        <v>253.61</v>
      </c>
      <c r="V513" s="349"/>
      <c r="W513" s="350"/>
      <c r="X513" s="338"/>
      <c r="Y513" s="338"/>
      <c r="Z513" s="338"/>
      <c r="AA513" s="316"/>
      <c r="AB513" s="317"/>
      <c r="AC513" s="317"/>
      <c r="AD513" s="317"/>
      <c r="AE513" s="317"/>
      <c r="AF513" s="317"/>
      <c r="AG513" s="317"/>
      <c r="AH513" s="317"/>
      <c r="AI513" s="317"/>
      <c r="AJ513" s="317"/>
      <c r="AK513" s="317"/>
      <c r="AL513" s="317"/>
      <c r="AM513" s="317"/>
    </row>
    <row r="514" spans="1:39" s="314" customFormat="1" ht="12">
      <c r="A514" s="355" t="s">
        <v>962</v>
      </c>
      <c r="B514" s="355" t="s">
        <v>968</v>
      </c>
      <c r="C514" s="355"/>
      <c r="D514" s="355" t="s">
        <v>96</v>
      </c>
      <c r="E514" s="386"/>
      <c r="F514" s="383"/>
      <c r="G514" s="384"/>
      <c r="I514" s="337"/>
      <c r="J514" s="340"/>
      <c r="K514" s="341"/>
      <c r="M514" s="337">
        <v>1</v>
      </c>
      <c r="N514" s="353">
        <v>180</v>
      </c>
      <c r="P514" s="337"/>
      <c r="Q514" s="352"/>
      <c r="S514" s="337">
        <v>1</v>
      </c>
      <c r="T514" s="352">
        <v>109.75</v>
      </c>
      <c r="V514" s="349"/>
      <c r="W514" s="350"/>
      <c r="X514" s="338"/>
      <c r="Y514" s="338"/>
      <c r="Z514" s="338"/>
      <c r="AA514" s="316"/>
      <c r="AB514" s="317"/>
      <c r="AC514" s="317"/>
      <c r="AD514" s="317"/>
      <c r="AE514" s="317"/>
      <c r="AF514" s="317"/>
      <c r="AG514" s="317"/>
      <c r="AH514" s="317"/>
      <c r="AI514" s="317"/>
      <c r="AJ514" s="317"/>
      <c r="AK514" s="317"/>
      <c r="AL514" s="317"/>
      <c r="AM514" s="317"/>
    </row>
    <row r="515" spans="1:39" s="314" customFormat="1" ht="12">
      <c r="A515" s="355" t="s">
        <v>962</v>
      </c>
      <c r="B515" s="355" t="s">
        <v>265</v>
      </c>
      <c r="C515" s="355"/>
      <c r="D515" s="355" t="s">
        <v>264</v>
      </c>
      <c r="E515" s="386"/>
      <c r="F515" s="383"/>
      <c r="G515" s="384"/>
      <c r="I515" s="337"/>
      <c r="J515" s="340"/>
      <c r="K515" s="341"/>
      <c r="M515" s="337">
        <v>7</v>
      </c>
      <c r="N515" s="353">
        <v>586.80999999999995</v>
      </c>
      <c r="P515" s="337">
        <v>5</v>
      </c>
      <c r="Q515" s="352">
        <v>285.27999999999997</v>
      </c>
      <c r="S515" s="337">
        <v>4</v>
      </c>
      <c r="T515" s="352">
        <v>357.82</v>
      </c>
      <c r="V515" s="349"/>
      <c r="W515" s="350"/>
      <c r="X515" s="338"/>
      <c r="Y515" s="338"/>
      <c r="Z515" s="338"/>
      <c r="AA515" s="316"/>
      <c r="AB515" s="317"/>
      <c r="AC515" s="317"/>
      <c r="AD515" s="317"/>
      <c r="AE515" s="317"/>
      <c r="AF515" s="317"/>
      <c r="AG515" s="317"/>
      <c r="AH515" s="317"/>
      <c r="AI515" s="317"/>
      <c r="AJ515" s="317"/>
      <c r="AK515" s="317"/>
      <c r="AL515" s="317"/>
      <c r="AM515" s="317"/>
    </row>
    <row r="516" spans="1:39" s="314" customFormat="1" ht="12">
      <c r="A516" s="355" t="s">
        <v>962</v>
      </c>
      <c r="B516" s="355" t="s">
        <v>669</v>
      </c>
      <c r="C516" s="355"/>
      <c r="D516" s="355" t="s">
        <v>84</v>
      </c>
      <c r="E516" s="386"/>
      <c r="F516" s="383"/>
      <c r="G516" s="384"/>
      <c r="I516" s="337"/>
      <c r="J516" s="340"/>
      <c r="K516" s="341"/>
      <c r="M516" s="337">
        <v>7</v>
      </c>
      <c r="N516" s="353">
        <v>685.64</v>
      </c>
      <c r="P516" s="337">
        <v>5</v>
      </c>
      <c r="Q516" s="352">
        <v>471.6</v>
      </c>
      <c r="S516" s="337">
        <v>7</v>
      </c>
      <c r="T516" s="352">
        <v>467.2</v>
      </c>
      <c r="V516" s="349"/>
      <c r="W516" s="350"/>
      <c r="X516" s="338"/>
      <c r="Y516" s="338"/>
      <c r="Z516" s="338"/>
      <c r="AA516" s="316"/>
      <c r="AB516" s="317"/>
      <c r="AC516" s="317"/>
      <c r="AD516" s="317"/>
      <c r="AE516" s="317"/>
      <c r="AF516" s="317"/>
      <c r="AG516" s="317"/>
      <c r="AH516" s="317"/>
      <c r="AI516" s="317"/>
      <c r="AJ516" s="317"/>
      <c r="AK516" s="317"/>
      <c r="AL516" s="317"/>
      <c r="AM516" s="317"/>
    </row>
    <row r="517" spans="1:39" s="314" customFormat="1" ht="12">
      <c r="A517" s="355" t="s">
        <v>962</v>
      </c>
      <c r="B517" s="355" t="s">
        <v>267</v>
      </c>
      <c r="C517" s="355"/>
      <c r="D517" s="355" t="s">
        <v>55</v>
      </c>
      <c r="E517" s="386"/>
      <c r="F517" s="383"/>
      <c r="G517" s="384"/>
      <c r="I517" s="337"/>
      <c r="J517" s="340"/>
      <c r="K517" s="341"/>
      <c r="M517" s="337">
        <v>37</v>
      </c>
      <c r="N517" s="353">
        <v>3929</v>
      </c>
      <c r="P517" s="337">
        <v>28</v>
      </c>
      <c r="Q517" s="352">
        <v>2275.0700000000002</v>
      </c>
      <c r="S517" s="337">
        <v>17</v>
      </c>
      <c r="T517" s="352">
        <v>1498.05</v>
      </c>
      <c r="V517" s="349"/>
      <c r="W517" s="350"/>
      <c r="X517" s="338"/>
      <c r="Y517" s="338"/>
      <c r="Z517" s="338"/>
      <c r="AA517" s="316"/>
      <c r="AB517" s="317"/>
      <c r="AC517" s="317"/>
      <c r="AD517" s="317"/>
      <c r="AE517" s="317"/>
      <c r="AF517" s="317"/>
      <c r="AG517" s="317"/>
      <c r="AH517" s="317"/>
      <c r="AI517" s="317"/>
      <c r="AJ517" s="317"/>
      <c r="AK517" s="317"/>
      <c r="AL517" s="317"/>
      <c r="AM517" s="317"/>
    </row>
    <row r="518" spans="1:39" s="314" customFormat="1" ht="12">
      <c r="A518" s="355" t="s">
        <v>962</v>
      </c>
      <c r="B518" s="355" t="s">
        <v>267</v>
      </c>
      <c r="C518" s="355"/>
      <c r="D518" s="355" t="s">
        <v>158</v>
      </c>
      <c r="E518" s="386"/>
      <c r="F518" s="383"/>
      <c r="G518" s="384"/>
      <c r="I518" s="337"/>
      <c r="J518" s="340"/>
      <c r="K518" s="341"/>
      <c r="M518" s="337">
        <v>3</v>
      </c>
      <c r="N518" s="353">
        <v>189.56</v>
      </c>
      <c r="P518" s="337">
        <v>3</v>
      </c>
      <c r="Q518" s="352">
        <v>127.37</v>
      </c>
      <c r="S518" s="337">
        <v>3</v>
      </c>
      <c r="T518" s="352">
        <v>228.82</v>
      </c>
      <c r="V518" s="349"/>
      <c r="W518" s="350"/>
      <c r="X518" s="338"/>
      <c r="Y518" s="338"/>
      <c r="Z518" s="338"/>
      <c r="AA518" s="316"/>
      <c r="AB518" s="317"/>
      <c r="AC518" s="317"/>
      <c r="AD518" s="317"/>
      <c r="AE518" s="317"/>
      <c r="AF518" s="317"/>
      <c r="AG518" s="317"/>
      <c r="AH518" s="317"/>
      <c r="AI518" s="317"/>
      <c r="AJ518" s="317"/>
      <c r="AK518" s="317"/>
      <c r="AL518" s="317"/>
      <c r="AM518" s="317"/>
    </row>
    <row r="519" spans="1:39" s="314" customFormat="1" ht="12">
      <c r="A519" s="355" t="s">
        <v>962</v>
      </c>
      <c r="B519" s="355" t="s">
        <v>934</v>
      </c>
      <c r="C519" s="355"/>
      <c r="D519" s="355" t="s">
        <v>70</v>
      </c>
      <c r="E519" s="386"/>
      <c r="F519" s="383"/>
      <c r="G519" s="384"/>
      <c r="I519" s="337"/>
      <c r="J519" s="340"/>
      <c r="K519" s="341"/>
      <c r="M519" s="337">
        <v>18</v>
      </c>
      <c r="N519" s="353">
        <v>1925.47</v>
      </c>
      <c r="P519" s="337">
        <v>27</v>
      </c>
      <c r="Q519" s="352">
        <v>3343.14</v>
      </c>
      <c r="S519" s="337">
        <v>18</v>
      </c>
      <c r="T519" s="352">
        <v>1932.5</v>
      </c>
      <c r="V519" s="349"/>
      <c r="W519" s="350"/>
      <c r="X519" s="338"/>
      <c r="Y519" s="338"/>
      <c r="Z519" s="338"/>
      <c r="AA519" s="316"/>
      <c r="AB519" s="317"/>
      <c r="AC519" s="317"/>
      <c r="AD519" s="317"/>
      <c r="AE519" s="317"/>
      <c r="AF519" s="317"/>
      <c r="AG519" s="317"/>
      <c r="AH519" s="317"/>
      <c r="AI519" s="317"/>
      <c r="AJ519" s="317"/>
      <c r="AK519" s="317"/>
      <c r="AL519" s="317"/>
      <c r="AM519" s="317"/>
    </row>
    <row r="520" spans="1:39" s="314" customFormat="1" ht="12">
      <c r="A520" s="355" t="s">
        <v>962</v>
      </c>
      <c r="B520" s="355" t="s">
        <v>270</v>
      </c>
      <c r="C520" s="355"/>
      <c r="D520" s="355" t="s">
        <v>146</v>
      </c>
      <c r="E520" s="386"/>
      <c r="F520" s="383"/>
      <c r="G520" s="384"/>
      <c r="I520" s="337"/>
      <c r="J520" s="340"/>
      <c r="K520" s="341"/>
      <c r="M520" s="337">
        <v>1</v>
      </c>
      <c r="N520" s="353">
        <v>5</v>
      </c>
      <c r="P520" s="337">
        <v>1</v>
      </c>
      <c r="Q520" s="352">
        <v>5</v>
      </c>
      <c r="S520" s="337"/>
      <c r="T520" s="352"/>
      <c r="V520" s="349"/>
      <c r="W520" s="350"/>
      <c r="X520" s="338"/>
      <c r="Y520" s="338"/>
      <c r="Z520" s="338"/>
      <c r="AA520" s="316"/>
      <c r="AB520" s="317"/>
      <c r="AC520" s="317"/>
      <c r="AD520" s="317"/>
      <c r="AE520" s="317"/>
      <c r="AF520" s="317"/>
      <c r="AG520" s="317"/>
      <c r="AH520" s="317"/>
      <c r="AI520" s="317"/>
      <c r="AJ520" s="317"/>
      <c r="AK520" s="317"/>
      <c r="AL520" s="317"/>
      <c r="AM520" s="317"/>
    </row>
    <row r="521" spans="1:39" s="314" customFormat="1" ht="12">
      <c r="A521" s="355" t="s">
        <v>962</v>
      </c>
      <c r="B521" s="355" t="s">
        <v>271</v>
      </c>
      <c r="C521" s="355"/>
      <c r="D521" s="355" t="s">
        <v>272</v>
      </c>
      <c r="E521" s="386"/>
      <c r="F521" s="383"/>
      <c r="G521" s="384"/>
      <c r="I521" s="337"/>
      <c r="J521" s="340"/>
      <c r="K521" s="341"/>
      <c r="M521" s="337">
        <v>19</v>
      </c>
      <c r="N521" s="353">
        <v>1842.4</v>
      </c>
      <c r="P521" s="337">
        <v>20</v>
      </c>
      <c r="Q521" s="352">
        <v>2164.2600000000002</v>
      </c>
      <c r="S521" s="337">
        <v>16</v>
      </c>
      <c r="T521" s="352">
        <v>1141.27</v>
      </c>
      <c r="V521" s="349"/>
      <c r="W521" s="350"/>
      <c r="X521" s="338"/>
      <c r="Y521" s="338"/>
      <c r="Z521" s="338"/>
      <c r="AA521" s="316"/>
      <c r="AB521" s="317"/>
      <c r="AC521" s="317"/>
      <c r="AD521" s="317"/>
      <c r="AE521" s="317"/>
      <c r="AF521" s="317"/>
      <c r="AG521" s="317"/>
      <c r="AH521" s="317"/>
      <c r="AI521" s="317"/>
      <c r="AJ521" s="317"/>
      <c r="AK521" s="317"/>
      <c r="AL521" s="317"/>
      <c r="AM521" s="317"/>
    </row>
    <row r="522" spans="1:39" s="314" customFormat="1" ht="12">
      <c r="A522" s="355" t="s">
        <v>962</v>
      </c>
      <c r="B522" s="355" t="s">
        <v>273</v>
      </c>
      <c r="C522" s="355"/>
      <c r="D522" s="355" t="s">
        <v>274</v>
      </c>
      <c r="E522" s="386"/>
      <c r="F522" s="383"/>
      <c r="G522" s="384"/>
      <c r="I522" s="337"/>
      <c r="J522" s="340"/>
      <c r="K522" s="341"/>
      <c r="M522" s="337">
        <v>5</v>
      </c>
      <c r="N522" s="353">
        <v>655.21</v>
      </c>
      <c r="P522" s="337">
        <v>2</v>
      </c>
      <c r="Q522" s="352">
        <v>281.51</v>
      </c>
      <c r="S522" s="337">
        <v>4</v>
      </c>
      <c r="T522" s="352">
        <v>469.4</v>
      </c>
      <c r="V522" s="349"/>
      <c r="W522" s="350"/>
      <c r="X522" s="338"/>
      <c r="Y522" s="338"/>
      <c r="Z522" s="338"/>
      <c r="AA522" s="316"/>
      <c r="AB522" s="317"/>
      <c r="AC522" s="317"/>
      <c r="AD522" s="317"/>
      <c r="AE522" s="317"/>
      <c r="AF522" s="317"/>
      <c r="AG522" s="317"/>
      <c r="AH522" s="317"/>
      <c r="AI522" s="317"/>
      <c r="AJ522" s="317"/>
      <c r="AK522" s="317"/>
      <c r="AL522" s="317"/>
      <c r="AM522" s="317"/>
    </row>
    <row r="523" spans="1:39" s="314" customFormat="1" ht="12">
      <c r="A523" s="355" t="s">
        <v>962</v>
      </c>
      <c r="B523" s="355" t="s">
        <v>276</v>
      </c>
      <c r="C523" s="355"/>
      <c r="D523" s="355" t="s">
        <v>189</v>
      </c>
      <c r="E523" s="386"/>
      <c r="F523" s="383"/>
      <c r="G523" s="384"/>
      <c r="I523" s="337"/>
      <c r="J523" s="340"/>
      <c r="K523" s="341"/>
      <c r="M523" s="337">
        <v>192</v>
      </c>
      <c r="N523" s="353">
        <v>22049.42</v>
      </c>
      <c r="P523" s="337">
        <v>185</v>
      </c>
      <c r="Q523" s="352">
        <v>20717.89</v>
      </c>
      <c r="S523" s="337">
        <v>166</v>
      </c>
      <c r="T523" s="352">
        <v>15937.53</v>
      </c>
      <c r="V523" s="349"/>
      <c r="W523" s="350"/>
      <c r="X523" s="338"/>
      <c r="Y523" s="338"/>
      <c r="Z523" s="338"/>
      <c r="AA523" s="316"/>
      <c r="AB523" s="317"/>
      <c r="AC523" s="317"/>
      <c r="AD523" s="317"/>
      <c r="AE523" s="317"/>
      <c r="AF523" s="317"/>
      <c r="AG523" s="317"/>
      <c r="AH523" s="317"/>
      <c r="AI523" s="317"/>
      <c r="AJ523" s="317"/>
      <c r="AK523" s="317"/>
      <c r="AL523" s="317"/>
      <c r="AM523" s="317"/>
    </row>
    <row r="524" spans="1:39" s="314" customFormat="1" ht="12">
      <c r="A524" s="355" t="s">
        <v>962</v>
      </c>
      <c r="B524" s="355" t="s">
        <v>277</v>
      </c>
      <c r="C524" s="355"/>
      <c r="D524" s="355" t="s">
        <v>189</v>
      </c>
      <c r="E524" s="386"/>
      <c r="F524" s="383"/>
      <c r="G524" s="384"/>
      <c r="I524" s="337"/>
      <c r="J524" s="340"/>
      <c r="K524" s="341"/>
      <c r="M524" s="337"/>
      <c r="N524" s="353"/>
      <c r="P524" s="337"/>
      <c r="Q524" s="352"/>
      <c r="S524" s="337">
        <v>1</v>
      </c>
      <c r="T524" s="352">
        <v>85.69</v>
      </c>
      <c r="V524" s="349"/>
      <c r="W524" s="350"/>
      <c r="X524" s="338"/>
      <c r="Y524" s="338"/>
      <c r="Z524" s="338"/>
      <c r="AA524" s="316"/>
      <c r="AB524" s="317"/>
      <c r="AC524" s="317"/>
      <c r="AD524" s="317"/>
      <c r="AE524" s="317"/>
      <c r="AF524" s="317"/>
      <c r="AG524" s="317"/>
      <c r="AH524" s="317"/>
      <c r="AI524" s="317"/>
      <c r="AJ524" s="317"/>
      <c r="AK524" s="317"/>
      <c r="AL524" s="317"/>
      <c r="AM524" s="317"/>
    </row>
    <row r="525" spans="1:39" s="314" customFormat="1" ht="12">
      <c r="A525" s="355" t="s">
        <v>962</v>
      </c>
      <c r="B525" s="355" t="s">
        <v>894</v>
      </c>
      <c r="C525" s="355"/>
      <c r="D525" s="355" t="s">
        <v>54</v>
      </c>
      <c r="E525" s="386"/>
      <c r="F525" s="383"/>
      <c r="G525" s="384"/>
      <c r="I525" s="337"/>
      <c r="J525" s="340"/>
      <c r="K525" s="341"/>
      <c r="M525" s="337">
        <v>10</v>
      </c>
      <c r="N525" s="353">
        <v>456.55</v>
      </c>
      <c r="P525" s="337">
        <v>10</v>
      </c>
      <c r="Q525" s="352">
        <v>257.36</v>
      </c>
      <c r="S525" s="337"/>
      <c r="T525" s="352"/>
      <c r="V525" s="349"/>
      <c r="W525" s="350"/>
      <c r="X525" s="338"/>
      <c r="Y525" s="338"/>
      <c r="Z525" s="338"/>
      <c r="AA525" s="316"/>
      <c r="AB525" s="317"/>
      <c r="AC525" s="317"/>
      <c r="AD525" s="317"/>
      <c r="AE525" s="317"/>
      <c r="AF525" s="317"/>
      <c r="AG525" s="317"/>
      <c r="AH525" s="317"/>
      <c r="AI525" s="317"/>
      <c r="AJ525" s="317"/>
      <c r="AK525" s="317"/>
      <c r="AL525" s="317"/>
      <c r="AM525" s="317"/>
    </row>
    <row r="526" spans="1:39" s="314" customFormat="1" ht="12">
      <c r="A526" s="355" t="s">
        <v>962</v>
      </c>
      <c r="B526" s="355" t="s">
        <v>894</v>
      </c>
      <c r="C526" s="355"/>
      <c r="D526" s="355" t="s">
        <v>56</v>
      </c>
      <c r="E526" s="386"/>
      <c r="F526" s="383"/>
      <c r="G526" s="384"/>
      <c r="I526" s="337"/>
      <c r="J526" s="340"/>
      <c r="K526" s="341"/>
      <c r="M526" s="337">
        <v>398</v>
      </c>
      <c r="N526" s="353">
        <v>27232.87</v>
      </c>
      <c r="P526" s="337">
        <v>409</v>
      </c>
      <c r="Q526" s="352">
        <v>28565.7</v>
      </c>
      <c r="S526" s="337">
        <v>289</v>
      </c>
      <c r="T526" s="352">
        <v>19153.14</v>
      </c>
      <c r="V526" s="349"/>
      <c r="W526" s="350"/>
      <c r="X526" s="338"/>
      <c r="Y526" s="338"/>
      <c r="Z526" s="338"/>
      <c r="AA526" s="316"/>
      <c r="AB526" s="317"/>
      <c r="AC526" s="317"/>
      <c r="AD526" s="317"/>
      <c r="AE526" s="317"/>
      <c r="AF526" s="317"/>
      <c r="AG526" s="317"/>
      <c r="AH526" s="317"/>
      <c r="AI526" s="317"/>
      <c r="AJ526" s="317"/>
      <c r="AK526" s="317"/>
      <c r="AL526" s="317"/>
      <c r="AM526" s="317"/>
    </row>
    <row r="527" spans="1:39" s="314" customFormat="1" ht="12">
      <c r="A527" s="355" t="s">
        <v>962</v>
      </c>
      <c r="B527" s="355" t="s">
        <v>935</v>
      </c>
      <c r="C527" s="355"/>
      <c r="D527" s="355" t="s">
        <v>199</v>
      </c>
      <c r="E527" s="386"/>
      <c r="F527" s="383"/>
      <c r="G527" s="384"/>
      <c r="I527" s="337"/>
      <c r="J527" s="340"/>
      <c r="K527" s="341"/>
      <c r="M527" s="337">
        <v>27</v>
      </c>
      <c r="N527" s="353">
        <v>3317.6</v>
      </c>
      <c r="P527" s="337">
        <v>24</v>
      </c>
      <c r="Q527" s="352">
        <v>2548.64</v>
      </c>
      <c r="S527" s="337">
        <v>17</v>
      </c>
      <c r="T527" s="352">
        <v>1984.17</v>
      </c>
      <c r="V527" s="349"/>
      <c r="W527" s="350"/>
      <c r="X527" s="338"/>
      <c r="Y527" s="338"/>
      <c r="Z527" s="338"/>
      <c r="AA527" s="316"/>
      <c r="AB527" s="317"/>
      <c r="AC527" s="317"/>
      <c r="AD527" s="317"/>
      <c r="AE527" s="317"/>
      <c r="AF527" s="317"/>
      <c r="AG527" s="317"/>
      <c r="AH527" s="317"/>
      <c r="AI527" s="317"/>
      <c r="AJ527" s="317"/>
      <c r="AK527" s="317"/>
      <c r="AL527" s="317"/>
      <c r="AM527" s="317"/>
    </row>
    <row r="528" spans="1:39" s="314" customFormat="1" ht="12">
      <c r="A528" s="355" t="s">
        <v>962</v>
      </c>
      <c r="B528" s="355" t="s">
        <v>284</v>
      </c>
      <c r="C528" s="355"/>
      <c r="D528" s="355" t="s">
        <v>285</v>
      </c>
      <c r="E528" s="386"/>
      <c r="F528" s="383"/>
      <c r="G528" s="384"/>
      <c r="I528" s="337"/>
      <c r="J528" s="340"/>
      <c r="K528" s="341"/>
      <c r="M528" s="337">
        <v>47</v>
      </c>
      <c r="N528" s="353">
        <v>3419.06</v>
      </c>
      <c r="P528" s="337">
        <v>33</v>
      </c>
      <c r="Q528" s="352">
        <v>2158.4899999999998</v>
      </c>
      <c r="S528" s="337">
        <v>18</v>
      </c>
      <c r="T528" s="352">
        <v>1280.8800000000001</v>
      </c>
      <c r="V528" s="349"/>
      <c r="W528" s="350"/>
      <c r="X528" s="338"/>
      <c r="Y528" s="338"/>
      <c r="Z528" s="338"/>
      <c r="AA528" s="316"/>
      <c r="AB528" s="317"/>
      <c r="AC528" s="317"/>
      <c r="AD528" s="317"/>
      <c r="AE528" s="317"/>
      <c r="AF528" s="317"/>
      <c r="AG528" s="317"/>
      <c r="AH528" s="317"/>
      <c r="AI528" s="317"/>
      <c r="AJ528" s="317"/>
      <c r="AK528" s="317"/>
      <c r="AL528" s="317"/>
      <c r="AM528" s="317"/>
    </row>
    <row r="529" spans="1:39" s="314" customFormat="1" ht="12">
      <c r="A529" s="355" t="s">
        <v>962</v>
      </c>
      <c r="B529" s="355" t="s">
        <v>286</v>
      </c>
      <c r="C529" s="355"/>
      <c r="D529" s="355" t="s">
        <v>287</v>
      </c>
      <c r="E529" s="386"/>
      <c r="F529" s="383"/>
      <c r="G529" s="384"/>
      <c r="I529" s="337"/>
      <c r="J529" s="340"/>
      <c r="K529" s="341"/>
      <c r="M529" s="337">
        <v>101</v>
      </c>
      <c r="N529" s="353">
        <v>9566.25</v>
      </c>
      <c r="P529" s="337">
        <v>86</v>
      </c>
      <c r="Q529" s="352">
        <v>8342.61</v>
      </c>
      <c r="S529" s="337">
        <v>72</v>
      </c>
      <c r="T529" s="352">
        <v>6232.92</v>
      </c>
      <c r="V529" s="349"/>
      <c r="W529" s="350"/>
      <c r="X529" s="338"/>
      <c r="Y529" s="338"/>
      <c r="Z529" s="338"/>
      <c r="AA529" s="316"/>
      <c r="AB529" s="317"/>
      <c r="AC529" s="317"/>
      <c r="AD529" s="317"/>
      <c r="AE529" s="317"/>
      <c r="AF529" s="317"/>
      <c r="AG529" s="317"/>
      <c r="AH529" s="317"/>
      <c r="AI529" s="317"/>
      <c r="AJ529" s="317"/>
      <c r="AK529" s="317"/>
      <c r="AL529" s="317"/>
      <c r="AM529" s="317"/>
    </row>
    <row r="530" spans="1:39" s="314" customFormat="1" ht="12">
      <c r="A530" s="355" t="s">
        <v>962</v>
      </c>
      <c r="B530" s="355" t="s">
        <v>288</v>
      </c>
      <c r="C530" s="355"/>
      <c r="D530" s="355" t="s">
        <v>83</v>
      </c>
      <c r="E530" s="386"/>
      <c r="F530" s="383"/>
      <c r="G530" s="384"/>
      <c r="I530" s="337"/>
      <c r="J530" s="340"/>
      <c r="K530" s="341"/>
      <c r="M530" s="337">
        <v>505</v>
      </c>
      <c r="N530" s="353">
        <v>38255.33</v>
      </c>
      <c r="P530" s="337">
        <v>456</v>
      </c>
      <c r="Q530" s="352">
        <v>33740.81</v>
      </c>
      <c r="S530" s="337">
        <v>379</v>
      </c>
      <c r="T530" s="352">
        <v>27221.19</v>
      </c>
      <c r="V530" s="349"/>
      <c r="W530" s="350"/>
      <c r="X530" s="338"/>
      <c r="Y530" s="338"/>
      <c r="Z530" s="338"/>
      <c r="AA530" s="316"/>
      <c r="AB530" s="317"/>
      <c r="AC530" s="317"/>
      <c r="AD530" s="317"/>
      <c r="AE530" s="317"/>
      <c r="AF530" s="317"/>
      <c r="AG530" s="317"/>
      <c r="AH530" s="317"/>
      <c r="AI530" s="317"/>
      <c r="AJ530" s="317"/>
      <c r="AK530" s="317"/>
      <c r="AL530" s="317"/>
      <c r="AM530" s="317"/>
    </row>
    <row r="531" spans="1:39" s="314" customFormat="1" ht="12">
      <c r="A531" s="355" t="s">
        <v>962</v>
      </c>
      <c r="B531" s="355" t="s">
        <v>936</v>
      </c>
      <c r="C531" s="355"/>
      <c r="D531" s="355" t="s">
        <v>291</v>
      </c>
      <c r="E531" s="386"/>
      <c r="F531" s="383"/>
      <c r="G531" s="384"/>
      <c r="I531" s="337"/>
      <c r="J531" s="340"/>
      <c r="K531" s="341"/>
      <c r="M531" s="337">
        <v>3</v>
      </c>
      <c r="N531" s="353">
        <v>503.83</v>
      </c>
      <c r="P531" s="337">
        <v>1</v>
      </c>
      <c r="Q531" s="352">
        <v>140.16</v>
      </c>
      <c r="S531" s="337">
        <v>1</v>
      </c>
      <c r="T531" s="352">
        <v>150</v>
      </c>
      <c r="V531" s="349"/>
      <c r="W531" s="350"/>
      <c r="X531" s="338"/>
      <c r="Y531" s="338"/>
      <c r="Z531" s="338"/>
      <c r="AA531" s="316"/>
      <c r="AB531" s="317"/>
      <c r="AC531" s="317"/>
      <c r="AD531" s="317"/>
      <c r="AE531" s="317"/>
      <c r="AF531" s="317"/>
      <c r="AG531" s="317"/>
      <c r="AH531" s="317"/>
      <c r="AI531" s="317"/>
      <c r="AJ531" s="317"/>
      <c r="AK531" s="317"/>
      <c r="AL531" s="317"/>
      <c r="AM531" s="317"/>
    </row>
    <row r="532" spans="1:39" s="314" customFormat="1" ht="12">
      <c r="A532" s="355" t="s">
        <v>962</v>
      </c>
      <c r="B532" s="355" t="s">
        <v>670</v>
      </c>
      <c r="C532" s="355"/>
      <c r="D532" s="355" t="s">
        <v>291</v>
      </c>
      <c r="E532" s="386"/>
      <c r="F532" s="383"/>
      <c r="G532" s="384"/>
      <c r="I532" s="337"/>
      <c r="J532" s="340"/>
      <c r="K532" s="341"/>
      <c r="M532" s="337">
        <v>6</v>
      </c>
      <c r="N532" s="353">
        <v>316.49</v>
      </c>
      <c r="P532" s="337">
        <v>4</v>
      </c>
      <c r="Q532" s="352">
        <v>243.37</v>
      </c>
      <c r="S532" s="337">
        <v>5</v>
      </c>
      <c r="T532" s="352">
        <v>358.46</v>
      </c>
      <c r="V532" s="349"/>
      <c r="W532" s="350"/>
      <c r="X532" s="338"/>
      <c r="Y532" s="338"/>
      <c r="Z532" s="338"/>
      <c r="AA532" s="316"/>
      <c r="AB532" s="317"/>
      <c r="AC532" s="317"/>
      <c r="AD532" s="317"/>
      <c r="AE532" s="317"/>
      <c r="AF532" s="317"/>
      <c r="AG532" s="317"/>
      <c r="AH532" s="317"/>
      <c r="AI532" s="317"/>
      <c r="AJ532" s="317"/>
      <c r="AK532" s="317"/>
      <c r="AL532" s="317"/>
      <c r="AM532" s="317"/>
    </row>
    <row r="533" spans="1:39" s="314" customFormat="1" ht="12">
      <c r="A533" s="355" t="s">
        <v>962</v>
      </c>
      <c r="B533" s="355" t="s">
        <v>292</v>
      </c>
      <c r="C533" s="355"/>
      <c r="D533" s="355" t="s">
        <v>135</v>
      </c>
      <c r="E533" s="386"/>
      <c r="F533" s="383"/>
      <c r="G533" s="384"/>
      <c r="I533" s="337"/>
      <c r="J533" s="340"/>
      <c r="K533" s="341"/>
      <c r="M533" s="337">
        <v>1</v>
      </c>
      <c r="N533" s="353">
        <v>66.27</v>
      </c>
      <c r="P533" s="337"/>
      <c r="Q533" s="352"/>
      <c r="S533" s="337"/>
      <c r="T533" s="352"/>
      <c r="V533" s="349"/>
      <c r="W533" s="350"/>
      <c r="X533" s="338"/>
      <c r="Y533" s="338"/>
      <c r="Z533" s="338"/>
      <c r="AA533" s="316"/>
      <c r="AB533" s="317"/>
      <c r="AC533" s="317"/>
      <c r="AD533" s="317"/>
      <c r="AE533" s="317"/>
      <c r="AF533" s="317"/>
      <c r="AG533" s="317"/>
      <c r="AH533" s="317"/>
      <c r="AI533" s="317"/>
      <c r="AJ533" s="317"/>
      <c r="AK533" s="317"/>
      <c r="AL533" s="317"/>
      <c r="AM533" s="317"/>
    </row>
    <row r="534" spans="1:39" s="314" customFormat="1" ht="12">
      <c r="A534" s="355" t="s">
        <v>962</v>
      </c>
      <c r="B534" s="355" t="s">
        <v>778</v>
      </c>
      <c r="C534" s="355"/>
      <c r="D534" s="355" t="s">
        <v>156</v>
      </c>
      <c r="E534" s="386"/>
      <c r="F534" s="383"/>
      <c r="G534" s="384"/>
      <c r="I534" s="337"/>
      <c r="J534" s="340"/>
      <c r="K534" s="341"/>
      <c r="M534" s="337">
        <v>2</v>
      </c>
      <c r="N534" s="353">
        <v>273.73</v>
      </c>
      <c r="P534" s="337"/>
      <c r="Q534" s="352"/>
      <c r="S534" s="337"/>
      <c r="T534" s="352"/>
      <c r="V534" s="349"/>
      <c r="W534" s="350"/>
      <c r="X534" s="338"/>
      <c r="Y534" s="338"/>
      <c r="Z534" s="338"/>
      <c r="AA534" s="316"/>
      <c r="AB534" s="317"/>
      <c r="AC534" s="317"/>
      <c r="AD534" s="317"/>
      <c r="AE534" s="317"/>
      <c r="AF534" s="317"/>
      <c r="AG534" s="317"/>
      <c r="AH534" s="317"/>
      <c r="AI534" s="317"/>
      <c r="AJ534" s="317"/>
      <c r="AK534" s="317"/>
      <c r="AL534" s="317"/>
      <c r="AM534" s="317"/>
    </row>
    <row r="535" spans="1:39" s="314" customFormat="1" ht="12">
      <c r="A535" s="355" t="s">
        <v>962</v>
      </c>
      <c r="B535" s="355" t="s">
        <v>294</v>
      </c>
      <c r="C535" s="355"/>
      <c r="D535" s="355" t="s">
        <v>199</v>
      </c>
      <c r="E535" s="386"/>
      <c r="F535" s="383"/>
      <c r="G535" s="384"/>
      <c r="I535" s="337"/>
      <c r="J535" s="340"/>
      <c r="K535" s="341"/>
      <c r="M535" s="337">
        <v>3</v>
      </c>
      <c r="N535" s="353">
        <v>327.08999999999997</v>
      </c>
      <c r="P535" s="337">
        <v>3</v>
      </c>
      <c r="Q535" s="352">
        <v>162.68</v>
      </c>
      <c r="S535" s="337">
        <v>2</v>
      </c>
      <c r="T535" s="352">
        <v>141.57</v>
      </c>
      <c r="V535" s="349"/>
      <c r="W535" s="350"/>
      <c r="X535" s="338"/>
      <c r="Y535" s="338"/>
      <c r="Z535" s="338"/>
      <c r="AA535" s="316"/>
      <c r="AB535" s="317"/>
      <c r="AC535" s="317"/>
      <c r="AD535" s="317"/>
      <c r="AE535" s="317"/>
      <c r="AF535" s="317"/>
      <c r="AG535" s="317"/>
      <c r="AH535" s="317"/>
      <c r="AI535" s="317"/>
      <c r="AJ535" s="317"/>
      <c r="AK535" s="317"/>
      <c r="AL535" s="317"/>
      <c r="AM535" s="317"/>
    </row>
    <row r="536" spans="1:39" s="314" customFormat="1" ht="12">
      <c r="A536" s="355" t="s">
        <v>962</v>
      </c>
      <c r="B536" s="355" t="s">
        <v>969</v>
      </c>
      <c r="C536" s="355"/>
      <c r="D536" s="355" t="s">
        <v>296</v>
      </c>
      <c r="E536" s="386"/>
      <c r="F536" s="383"/>
      <c r="G536" s="384"/>
      <c r="I536" s="337"/>
      <c r="J536" s="340"/>
      <c r="K536" s="341"/>
      <c r="M536" s="337">
        <v>54</v>
      </c>
      <c r="N536" s="353">
        <v>5975.17</v>
      </c>
      <c r="P536" s="337">
        <v>47</v>
      </c>
      <c r="Q536" s="352">
        <v>5025.7</v>
      </c>
      <c r="S536" s="337">
        <v>39</v>
      </c>
      <c r="T536" s="352">
        <v>4038.86</v>
      </c>
      <c r="V536" s="349"/>
      <c r="W536" s="350"/>
      <c r="X536" s="338"/>
      <c r="Y536" s="338"/>
      <c r="Z536" s="338"/>
      <c r="AA536" s="316"/>
      <c r="AB536" s="317"/>
      <c r="AC536" s="317"/>
      <c r="AD536" s="317"/>
      <c r="AE536" s="317"/>
      <c r="AF536" s="317"/>
      <c r="AG536" s="317"/>
      <c r="AH536" s="317"/>
      <c r="AI536" s="317"/>
      <c r="AJ536" s="317"/>
      <c r="AK536" s="317"/>
      <c r="AL536" s="317"/>
      <c r="AM536" s="317"/>
    </row>
    <row r="537" spans="1:39" s="314" customFormat="1" ht="12">
      <c r="A537" s="355" t="s">
        <v>962</v>
      </c>
      <c r="B537" s="355" t="s">
        <v>298</v>
      </c>
      <c r="C537" s="355"/>
      <c r="D537" s="355" t="s">
        <v>299</v>
      </c>
      <c r="E537" s="386"/>
      <c r="F537" s="383"/>
      <c r="G537" s="384"/>
      <c r="I537" s="337"/>
      <c r="J537" s="340"/>
      <c r="K537" s="341"/>
      <c r="M537" s="337">
        <v>24</v>
      </c>
      <c r="N537" s="353">
        <v>2804.94</v>
      </c>
      <c r="P537" s="337">
        <v>11</v>
      </c>
      <c r="Q537" s="352">
        <v>1442.7</v>
      </c>
      <c r="S537" s="337">
        <v>9</v>
      </c>
      <c r="T537" s="352">
        <v>878.13</v>
      </c>
      <c r="V537" s="349"/>
      <c r="W537" s="350"/>
      <c r="X537" s="338"/>
      <c r="Y537" s="338"/>
      <c r="Z537" s="338"/>
      <c r="AA537" s="316"/>
      <c r="AB537" s="317"/>
      <c r="AC537" s="317"/>
      <c r="AD537" s="317"/>
      <c r="AE537" s="317"/>
      <c r="AF537" s="317"/>
      <c r="AG537" s="317"/>
      <c r="AH537" s="317"/>
      <c r="AI537" s="317"/>
      <c r="AJ537" s="317"/>
      <c r="AK537" s="317"/>
      <c r="AL537" s="317"/>
      <c r="AM537" s="317"/>
    </row>
    <row r="538" spans="1:39" s="314" customFormat="1" ht="12">
      <c r="A538" s="355" t="s">
        <v>962</v>
      </c>
      <c r="B538" s="355" t="s">
        <v>937</v>
      </c>
      <c r="C538" s="355"/>
      <c r="D538" s="355" t="s">
        <v>301</v>
      </c>
      <c r="E538" s="386"/>
      <c r="F538" s="383"/>
      <c r="G538" s="384"/>
      <c r="I538" s="337"/>
      <c r="J538" s="340"/>
      <c r="K538" s="341"/>
      <c r="M538" s="337">
        <v>11</v>
      </c>
      <c r="N538" s="353">
        <v>1116.19</v>
      </c>
      <c r="P538" s="337">
        <v>12</v>
      </c>
      <c r="Q538" s="352">
        <v>1093.96</v>
      </c>
      <c r="S538" s="337">
        <v>7</v>
      </c>
      <c r="T538" s="352">
        <v>600.54999999999995</v>
      </c>
      <c r="V538" s="349"/>
      <c r="W538" s="350"/>
      <c r="X538" s="338"/>
      <c r="Y538" s="338"/>
      <c r="Z538" s="338"/>
      <c r="AA538" s="316"/>
      <c r="AB538" s="317"/>
      <c r="AC538" s="317"/>
      <c r="AD538" s="317"/>
      <c r="AE538" s="317"/>
      <c r="AF538" s="317"/>
      <c r="AG538" s="317"/>
      <c r="AH538" s="317"/>
      <c r="AI538" s="317"/>
      <c r="AJ538" s="317"/>
      <c r="AK538" s="317"/>
      <c r="AL538" s="317"/>
      <c r="AM538" s="317"/>
    </row>
    <row r="539" spans="1:39" s="314" customFormat="1" ht="12">
      <c r="A539" s="355" t="s">
        <v>962</v>
      </c>
      <c r="B539" s="355" t="s">
        <v>937</v>
      </c>
      <c r="C539" s="355"/>
      <c r="D539" s="355" t="s">
        <v>79</v>
      </c>
      <c r="E539" s="386"/>
      <c r="F539" s="383"/>
      <c r="G539" s="384"/>
      <c r="I539" s="337"/>
      <c r="J539" s="340"/>
      <c r="K539" s="341"/>
      <c r="M539" s="337">
        <v>50</v>
      </c>
      <c r="N539" s="353">
        <v>4397.87</v>
      </c>
      <c r="P539" s="337">
        <v>52</v>
      </c>
      <c r="Q539" s="352">
        <v>4354.57</v>
      </c>
      <c r="S539" s="337">
        <v>34</v>
      </c>
      <c r="T539" s="352">
        <v>2367.04</v>
      </c>
      <c r="V539" s="349"/>
      <c r="W539" s="350"/>
      <c r="X539" s="338"/>
      <c r="Y539" s="338"/>
      <c r="Z539" s="338"/>
      <c r="AA539" s="316"/>
      <c r="AB539" s="317"/>
      <c r="AC539" s="317"/>
      <c r="AD539" s="317"/>
      <c r="AE539" s="317"/>
      <c r="AF539" s="317"/>
      <c r="AG539" s="317"/>
      <c r="AH539" s="317"/>
      <c r="AI539" s="317"/>
      <c r="AJ539" s="317"/>
      <c r="AK539" s="317"/>
      <c r="AL539" s="317"/>
      <c r="AM539" s="317"/>
    </row>
    <row r="540" spans="1:39" s="314" customFormat="1" ht="12">
      <c r="A540" s="355" t="s">
        <v>962</v>
      </c>
      <c r="B540" s="355" t="s">
        <v>302</v>
      </c>
      <c r="C540" s="355"/>
      <c r="D540" s="355" t="s">
        <v>124</v>
      </c>
      <c r="E540" s="386"/>
      <c r="F540" s="383"/>
      <c r="G540" s="384"/>
      <c r="I540" s="337"/>
      <c r="J540" s="340"/>
      <c r="K540" s="341"/>
      <c r="M540" s="337">
        <v>3</v>
      </c>
      <c r="N540" s="353">
        <v>260.45999999999998</v>
      </c>
      <c r="P540" s="337">
        <v>3</v>
      </c>
      <c r="Q540" s="352">
        <v>365</v>
      </c>
      <c r="S540" s="337">
        <v>2</v>
      </c>
      <c r="T540" s="352">
        <v>213.51</v>
      </c>
      <c r="V540" s="349"/>
      <c r="W540" s="350"/>
      <c r="X540" s="338"/>
      <c r="Y540" s="338"/>
      <c r="Z540" s="338"/>
      <c r="AA540" s="316"/>
      <c r="AB540" s="317"/>
      <c r="AC540" s="317"/>
      <c r="AD540" s="317"/>
      <c r="AE540" s="317"/>
      <c r="AF540" s="317"/>
      <c r="AG540" s="317"/>
      <c r="AH540" s="317"/>
      <c r="AI540" s="317"/>
      <c r="AJ540" s="317"/>
      <c r="AK540" s="317"/>
      <c r="AL540" s="317"/>
      <c r="AM540" s="317"/>
    </row>
    <row r="541" spans="1:39" s="314" customFormat="1" ht="12">
      <c r="A541" s="355" t="s">
        <v>962</v>
      </c>
      <c r="B541" s="355" t="s">
        <v>303</v>
      </c>
      <c r="C541" s="355"/>
      <c r="D541" s="355" t="s">
        <v>70</v>
      </c>
      <c r="E541" s="386"/>
      <c r="F541" s="383"/>
      <c r="G541" s="384"/>
      <c r="I541" s="337"/>
      <c r="J541" s="340"/>
      <c r="K541" s="341"/>
      <c r="M541" s="337">
        <v>387</v>
      </c>
      <c r="N541" s="353">
        <v>31439.38</v>
      </c>
      <c r="P541" s="337">
        <v>405</v>
      </c>
      <c r="Q541" s="352">
        <v>32299.279999999999</v>
      </c>
      <c r="S541" s="337">
        <v>375</v>
      </c>
      <c r="T541" s="352">
        <v>30294.36</v>
      </c>
      <c r="V541" s="349"/>
      <c r="W541" s="350"/>
      <c r="X541" s="338"/>
      <c r="Y541" s="338"/>
      <c r="Z541" s="338"/>
      <c r="AA541" s="316"/>
      <c r="AB541" s="317"/>
      <c r="AC541" s="317"/>
      <c r="AD541" s="317"/>
      <c r="AE541" s="317"/>
      <c r="AF541" s="317"/>
      <c r="AG541" s="317"/>
      <c r="AH541" s="317"/>
      <c r="AI541" s="317"/>
      <c r="AJ541" s="317"/>
      <c r="AK541" s="317"/>
      <c r="AL541" s="317"/>
      <c r="AM541" s="317"/>
    </row>
    <row r="542" spans="1:39" s="314" customFormat="1" ht="12">
      <c r="A542" s="355" t="s">
        <v>962</v>
      </c>
      <c r="B542" s="355" t="s">
        <v>938</v>
      </c>
      <c r="C542" s="355"/>
      <c r="D542" s="355" t="s">
        <v>305</v>
      </c>
      <c r="E542" s="386"/>
      <c r="F542" s="383"/>
      <c r="G542" s="384"/>
      <c r="I542" s="337"/>
      <c r="J542" s="340"/>
      <c r="K542" s="341"/>
      <c r="M542" s="337">
        <v>11</v>
      </c>
      <c r="N542" s="353">
        <v>1182.52</v>
      </c>
      <c r="P542" s="337">
        <v>8</v>
      </c>
      <c r="Q542" s="352">
        <v>985.83</v>
      </c>
      <c r="S542" s="337">
        <v>7</v>
      </c>
      <c r="T542" s="352">
        <v>600.94000000000005</v>
      </c>
      <c r="V542" s="349"/>
      <c r="W542" s="350"/>
      <c r="X542" s="338"/>
      <c r="Y542" s="338"/>
      <c r="Z542" s="338"/>
      <c r="AA542" s="316"/>
      <c r="AB542" s="317"/>
      <c r="AC542" s="317"/>
      <c r="AD542" s="317"/>
      <c r="AE542" s="317"/>
      <c r="AF542" s="317"/>
      <c r="AG542" s="317"/>
      <c r="AH542" s="317"/>
      <c r="AI542" s="317"/>
      <c r="AJ542" s="317"/>
      <c r="AK542" s="317"/>
      <c r="AL542" s="317"/>
      <c r="AM542" s="317"/>
    </row>
    <row r="543" spans="1:39" s="314" customFormat="1" ht="12">
      <c r="A543" s="355" t="s">
        <v>962</v>
      </c>
      <c r="B543" s="355" t="s">
        <v>306</v>
      </c>
      <c r="C543" s="355"/>
      <c r="D543" s="355" t="s">
        <v>274</v>
      </c>
      <c r="E543" s="386"/>
      <c r="F543" s="383"/>
      <c r="G543" s="384"/>
      <c r="I543" s="337"/>
      <c r="J543" s="340"/>
      <c r="K543" s="341"/>
      <c r="M543" s="337">
        <v>35</v>
      </c>
      <c r="N543" s="353">
        <v>4366.03</v>
      </c>
      <c r="P543" s="337">
        <v>36</v>
      </c>
      <c r="Q543" s="352">
        <v>4332.07</v>
      </c>
      <c r="S543" s="337">
        <v>35</v>
      </c>
      <c r="T543" s="352">
        <v>3598.05</v>
      </c>
      <c r="V543" s="349"/>
      <c r="W543" s="350"/>
      <c r="X543" s="338"/>
      <c r="Y543" s="338"/>
      <c r="Z543" s="338"/>
      <c r="AA543" s="316"/>
      <c r="AB543" s="317"/>
      <c r="AC543" s="317"/>
      <c r="AD543" s="317"/>
      <c r="AE543" s="317"/>
      <c r="AF543" s="317"/>
      <c r="AG543" s="317"/>
      <c r="AH543" s="317"/>
      <c r="AI543" s="317"/>
      <c r="AJ543" s="317"/>
      <c r="AK543" s="317"/>
      <c r="AL543" s="317"/>
      <c r="AM543" s="317"/>
    </row>
    <row r="544" spans="1:39" s="314" customFormat="1" ht="12">
      <c r="A544" s="355" t="s">
        <v>962</v>
      </c>
      <c r="B544" s="355" t="s">
        <v>307</v>
      </c>
      <c r="C544" s="355"/>
      <c r="D544" s="355" t="s">
        <v>84</v>
      </c>
      <c r="E544" s="386"/>
      <c r="F544" s="383"/>
      <c r="G544" s="384"/>
      <c r="I544" s="337"/>
      <c r="J544" s="340"/>
      <c r="K544" s="341"/>
      <c r="M544" s="337">
        <v>1</v>
      </c>
      <c r="N544" s="353">
        <v>83.58</v>
      </c>
      <c r="P544" s="337"/>
      <c r="Q544" s="352"/>
      <c r="S544" s="337"/>
      <c r="T544" s="352"/>
      <c r="V544" s="349"/>
      <c r="W544" s="350"/>
      <c r="X544" s="338"/>
      <c r="Y544" s="338"/>
      <c r="Z544" s="338"/>
      <c r="AA544" s="316"/>
      <c r="AB544" s="317"/>
      <c r="AC544" s="317"/>
      <c r="AD544" s="317"/>
      <c r="AE544" s="317"/>
      <c r="AF544" s="317"/>
      <c r="AG544" s="317"/>
      <c r="AH544" s="317"/>
      <c r="AI544" s="317"/>
      <c r="AJ544" s="317"/>
      <c r="AK544" s="317"/>
      <c r="AL544" s="317"/>
      <c r="AM544" s="317"/>
    </row>
    <row r="545" spans="1:39" s="314" customFormat="1" ht="12">
      <c r="A545" s="355" t="s">
        <v>962</v>
      </c>
      <c r="B545" s="355" t="s">
        <v>308</v>
      </c>
      <c r="C545" s="355"/>
      <c r="D545" s="355" t="s">
        <v>153</v>
      </c>
      <c r="E545" s="386"/>
      <c r="F545" s="383"/>
      <c r="G545" s="384"/>
      <c r="I545" s="337"/>
      <c r="J545" s="340"/>
      <c r="K545" s="341"/>
      <c r="M545" s="337">
        <v>3</v>
      </c>
      <c r="N545" s="353">
        <v>38.82</v>
      </c>
      <c r="P545" s="337">
        <v>2</v>
      </c>
      <c r="Q545" s="352">
        <v>95.03</v>
      </c>
      <c r="S545" s="337">
        <v>1</v>
      </c>
      <c r="T545" s="352">
        <v>150</v>
      </c>
      <c r="V545" s="349"/>
      <c r="W545" s="350"/>
      <c r="X545" s="338"/>
      <c r="Y545" s="338"/>
      <c r="Z545" s="338"/>
      <c r="AA545" s="316"/>
      <c r="AB545" s="317"/>
      <c r="AC545" s="317"/>
      <c r="AD545" s="317"/>
      <c r="AE545" s="317"/>
      <c r="AF545" s="317"/>
      <c r="AG545" s="317"/>
      <c r="AH545" s="317"/>
      <c r="AI545" s="317"/>
      <c r="AJ545" s="317"/>
      <c r="AK545" s="317"/>
      <c r="AL545" s="317"/>
      <c r="AM545" s="317"/>
    </row>
    <row r="546" spans="1:39" s="314" customFormat="1" ht="12">
      <c r="A546" s="355" t="s">
        <v>962</v>
      </c>
      <c r="B546" s="355" t="s">
        <v>311</v>
      </c>
      <c r="C546" s="355"/>
      <c r="D546" s="355" t="s">
        <v>312</v>
      </c>
      <c r="E546" s="386"/>
      <c r="F546" s="383"/>
      <c r="G546" s="384"/>
      <c r="I546" s="337"/>
      <c r="J546" s="340"/>
      <c r="K546" s="341"/>
      <c r="M546" s="337">
        <v>9</v>
      </c>
      <c r="N546" s="353">
        <v>1182.54</v>
      </c>
      <c r="P546" s="337">
        <v>9</v>
      </c>
      <c r="Q546" s="352">
        <v>1209.56</v>
      </c>
      <c r="S546" s="337">
        <v>7</v>
      </c>
      <c r="T546" s="352">
        <v>853.01</v>
      </c>
      <c r="V546" s="349"/>
      <c r="W546" s="350"/>
      <c r="X546" s="338"/>
      <c r="Y546" s="338"/>
      <c r="Z546" s="338"/>
      <c r="AA546" s="316"/>
      <c r="AB546" s="317"/>
      <c r="AC546" s="317"/>
      <c r="AD546" s="317"/>
      <c r="AE546" s="317"/>
      <c r="AF546" s="317"/>
      <c r="AG546" s="317"/>
      <c r="AH546" s="317"/>
      <c r="AI546" s="317"/>
      <c r="AJ546" s="317"/>
      <c r="AK546" s="317"/>
      <c r="AL546" s="317"/>
      <c r="AM546" s="317"/>
    </row>
    <row r="547" spans="1:39" s="314" customFormat="1" ht="12">
      <c r="A547" s="355" t="s">
        <v>962</v>
      </c>
      <c r="B547" s="355" t="s">
        <v>316</v>
      </c>
      <c r="C547" s="355"/>
      <c r="D547" s="355" t="s">
        <v>317</v>
      </c>
      <c r="E547" s="386"/>
      <c r="F547" s="383"/>
      <c r="G547" s="384"/>
      <c r="I547" s="337"/>
      <c r="J547" s="340"/>
      <c r="K547" s="341"/>
      <c r="M547" s="337">
        <v>13</v>
      </c>
      <c r="N547" s="353">
        <v>1603.82</v>
      </c>
      <c r="P547" s="337">
        <v>13</v>
      </c>
      <c r="Q547" s="352">
        <v>1429.43</v>
      </c>
      <c r="S547" s="337">
        <v>15</v>
      </c>
      <c r="T547" s="352">
        <v>1790.37</v>
      </c>
      <c r="V547" s="349"/>
      <c r="W547" s="350"/>
      <c r="X547" s="338"/>
      <c r="Y547" s="338"/>
      <c r="Z547" s="338"/>
      <c r="AA547" s="316"/>
      <c r="AB547" s="317"/>
      <c r="AC547" s="317"/>
      <c r="AD547" s="317"/>
      <c r="AE547" s="317"/>
      <c r="AF547" s="317"/>
      <c r="AG547" s="317"/>
      <c r="AH547" s="317"/>
      <c r="AI547" s="317"/>
      <c r="AJ547" s="317"/>
      <c r="AK547" s="317"/>
      <c r="AL547" s="317"/>
      <c r="AM547" s="317"/>
    </row>
    <row r="548" spans="1:39" s="314" customFormat="1" ht="12">
      <c r="A548" s="355" t="s">
        <v>962</v>
      </c>
      <c r="B548" s="355" t="s">
        <v>939</v>
      </c>
      <c r="C548" s="355"/>
      <c r="D548" s="355" t="s">
        <v>319</v>
      </c>
      <c r="E548" s="386"/>
      <c r="F548" s="383"/>
      <c r="G548" s="384"/>
      <c r="I548" s="337"/>
      <c r="J548" s="340"/>
      <c r="K548" s="341"/>
      <c r="M548" s="337">
        <v>20</v>
      </c>
      <c r="N548" s="353">
        <v>650.16</v>
      </c>
      <c r="P548" s="337">
        <v>17</v>
      </c>
      <c r="Q548" s="352">
        <v>624.35</v>
      </c>
      <c r="S548" s="337">
        <v>5</v>
      </c>
      <c r="T548" s="352">
        <v>197.84</v>
      </c>
      <c r="V548" s="349"/>
      <c r="W548" s="350"/>
      <c r="X548" s="338"/>
      <c r="Y548" s="338"/>
      <c r="Z548" s="338"/>
      <c r="AA548" s="316"/>
      <c r="AB548" s="317"/>
      <c r="AC548" s="317"/>
      <c r="AD548" s="317"/>
      <c r="AE548" s="317"/>
      <c r="AF548" s="317"/>
      <c r="AG548" s="317"/>
      <c r="AH548" s="317"/>
      <c r="AI548" s="317"/>
      <c r="AJ548" s="317"/>
      <c r="AK548" s="317"/>
      <c r="AL548" s="317"/>
      <c r="AM548" s="317"/>
    </row>
    <row r="549" spans="1:39" s="314" customFormat="1" ht="12">
      <c r="A549" s="355" t="s">
        <v>962</v>
      </c>
      <c r="B549" s="355" t="s">
        <v>970</v>
      </c>
      <c r="C549" s="355"/>
      <c r="D549" s="355" t="s">
        <v>319</v>
      </c>
      <c r="E549" s="386"/>
      <c r="F549" s="383"/>
      <c r="G549" s="384"/>
      <c r="I549" s="337"/>
      <c r="J549" s="340"/>
      <c r="K549" s="341"/>
      <c r="M549" s="337">
        <v>2</v>
      </c>
      <c r="N549" s="353">
        <v>30.63</v>
      </c>
      <c r="P549" s="337"/>
      <c r="Q549" s="352"/>
      <c r="S549" s="337">
        <v>5</v>
      </c>
      <c r="T549" s="352">
        <v>275.39</v>
      </c>
      <c r="V549" s="349"/>
      <c r="W549" s="350"/>
      <c r="X549" s="338"/>
      <c r="Y549" s="338"/>
      <c r="Z549" s="338"/>
      <c r="AA549" s="316"/>
      <c r="AB549" s="317"/>
      <c r="AC549" s="317"/>
      <c r="AD549" s="317"/>
      <c r="AE549" s="317"/>
      <c r="AF549" s="317"/>
      <c r="AG549" s="317"/>
      <c r="AH549" s="317"/>
      <c r="AI549" s="317"/>
      <c r="AJ549" s="317"/>
      <c r="AK549" s="317"/>
      <c r="AL549" s="317"/>
      <c r="AM549" s="317"/>
    </row>
    <row r="550" spans="1:39" s="314" customFormat="1" ht="12">
      <c r="A550" s="355" t="s">
        <v>962</v>
      </c>
      <c r="B550" s="355" t="s">
        <v>971</v>
      </c>
      <c r="C550" s="355"/>
      <c r="D550" s="355" t="s">
        <v>323</v>
      </c>
      <c r="E550" s="386"/>
      <c r="F550" s="383"/>
      <c r="G550" s="384"/>
      <c r="I550" s="337"/>
      <c r="J550" s="340"/>
      <c r="K550" s="341"/>
      <c r="M550" s="337"/>
      <c r="N550" s="353"/>
      <c r="P550" s="337">
        <v>1</v>
      </c>
      <c r="Q550" s="352">
        <v>175.39</v>
      </c>
      <c r="S550" s="337"/>
      <c r="T550" s="352"/>
      <c r="V550" s="349"/>
      <c r="W550" s="350"/>
      <c r="X550" s="338"/>
      <c r="Y550" s="338"/>
      <c r="Z550" s="338"/>
      <c r="AA550" s="316"/>
      <c r="AB550" s="317"/>
      <c r="AC550" s="317"/>
      <c r="AD550" s="317"/>
      <c r="AE550" s="317"/>
      <c r="AF550" s="317"/>
      <c r="AG550" s="317"/>
      <c r="AH550" s="317"/>
      <c r="AI550" s="317"/>
      <c r="AJ550" s="317"/>
      <c r="AK550" s="317"/>
      <c r="AL550" s="317"/>
      <c r="AM550" s="317"/>
    </row>
    <row r="551" spans="1:39" s="314" customFormat="1" ht="12">
      <c r="A551" s="355" t="s">
        <v>962</v>
      </c>
      <c r="B551" s="355" t="s">
        <v>324</v>
      </c>
      <c r="C551" s="355"/>
      <c r="D551" s="355" t="s">
        <v>135</v>
      </c>
      <c r="E551" s="386"/>
      <c r="F551" s="383"/>
      <c r="G551" s="384"/>
      <c r="I551" s="337"/>
      <c r="J551" s="340"/>
      <c r="K551" s="341"/>
      <c r="M551" s="337">
        <v>1</v>
      </c>
      <c r="N551" s="353">
        <v>14.18</v>
      </c>
      <c r="P551" s="337">
        <v>1</v>
      </c>
      <c r="Q551" s="352">
        <v>11.72</v>
      </c>
      <c r="S551" s="337"/>
      <c r="T551" s="352"/>
      <c r="V551" s="349"/>
      <c r="W551" s="350"/>
      <c r="X551" s="338"/>
      <c r="Y551" s="338"/>
      <c r="Z551" s="338"/>
      <c r="AA551" s="316"/>
      <c r="AB551" s="317"/>
      <c r="AC551" s="317"/>
      <c r="AD551" s="317"/>
      <c r="AE551" s="317"/>
      <c r="AF551" s="317"/>
      <c r="AG551" s="317"/>
      <c r="AH551" s="317"/>
      <c r="AI551" s="317"/>
      <c r="AJ551" s="317"/>
      <c r="AK551" s="317"/>
      <c r="AL551" s="317"/>
      <c r="AM551" s="317"/>
    </row>
    <row r="552" spans="1:39" s="314" customFormat="1" ht="12">
      <c r="A552" s="355" t="s">
        <v>962</v>
      </c>
      <c r="B552" s="355" t="s">
        <v>327</v>
      </c>
      <c r="C552" s="355"/>
      <c r="D552" s="355" t="s">
        <v>98</v>
      </c>
      <c r="E552" s="386"/>
      <c r="F552" s="383"/>
      <c r="G552" s="384"/>
      <c r="I552" s="337"/>
      <c r="J552" s="340"/>
      <c r="K552" s="341"/>
      <c r="M552" s="337">
        <v>4</v>
      </c>
      <c r="N552" s="353">
        <v>227.06</v>
      </c>
      <c r="P552" s="337">
        <v>1</v>
      </c>
      <c r="Q552" s="352">
        <v>91.27</v>
      </c>
      <c r="S552" s="337"/>
      <c r="T552" s="352"/>
      <c r="V552" s="349"/>
      <c r="W552" s="350"/>
      <c r="X552" s="338"/>
      <c r="Y552" s="338"/>
      <c r="Z552" s="338"/>
      <c r="AA552" s="316"/>
      <c r="AB552" s="317"/>
      <c r="AC552" s="317"/>
      <c r="AD552" s="317"/>
      <c r="AE552" s="317"/>
      <c r="AF552" s="317"/>
      <c r="AG552" s="317"/>
      <c r="AH552" s="317"/>
      <c r="AI552" s="317"/>
      <c r="AJ552" s="317"/>
      <c r="AK552" s="317"/>
      <c r="AL552" s="317"/>
      <c r="AM552" s="317"/>
    </row>
    <row r="553" spans="1:39" s="314" customFormat="1" ht="12">
      <c r="A553" s="355" t="s">
        <v>962</v>
      </c>
      <c r="B553" s="355" t="s">
        <v>671</v>
      </c>
      <c r="C553" s="355"/>
      <c r="D553" s="355" t="s">
        <v>98</v>
      </c>
      <c r="E553" s="386"/>
      <c r="F553" s="383"/>
      <c r="G553" s="384"/>
      <c r="I553" s="337"/>
      <c r="J553" s="340"/>
      <c r="K553" s="341"/>
      <c r="M553" s="337">
        <v>7</v>
      </c>
      <c r="N553" s="353">
        <v>523.67999999999995</v>
      </c>
      <c r="P553" s="337">
        <v>13</v>
      </c>
      <c r="Q553" s="352">
        <v>805.95</v>
      </c>
      <c r="S553" s="337">
        <v>13</v>
      </c>
      <c r="T553" s="352">
        <v>1145.45</v>
      </c>
      <c r="V553" s="349"/>
      <c r="W553" s="350"/>
      <c r="X553" s="338"/>
      <c r="Y553" s="338"/>
      <c r="Z553" s="338"/>
      <c r="AA553" s="316"/>
      <c r="AB553" s="317"/>
      <c r="AC553" s="317"/>
      <c r="AD553" s="317"/>
      <c r="AE553" s="317"/>
      <c r="AF553" s="317"/>
      <c r="AG553" s="317"/>
      <c r="AH553" s="317"/>
      <c r="AI553" s="317"/>
      <c r="AJ553" s="317"/>
      <c r="AK553" s="317"/>
      <c r="AL553" s="317"/>
      <c r="AM553" s="317"/>
    </row>
    <row r="554" spans="1:39" s="314" customFormat="1" ht="12">
      <c r="A554" s="355" t="s">
        <v>962</v>
      </c>
      <c r="B554" s="355" t="s">
        <v>328</v>
      </c>
      <c r="C554" s="355"/>
      <c r="D554" s="355" t="s">
        <v>79</v>
      </c>
      <c r="E554" s="386"/>
      <c r="F554" s="383"/>
      <c r="G554" s="384"/>
      <c r="I554" s="337"/>
      <c r="J554" s="340"/>
      <c r="K554" s="341"/>
      <c r="M554" s="337">
        <v>48</v>
      </c>
      <c r="N554" s="353">
        <v>5183.18</v>
      </c>
      <c r="P554" s="337">
        <v>36</v>
      </c>
      <c r="Q554" s="352">
        <v>3654.37</v>
      </c>
      <c r="S554" s="337">
        <v>36</v>
      </c>
      <c r="T554" s="352">
        <v>3394.63</v>
      </c>
      <c r="V554" s="349"/>
      <c r="W554" s="350"/>
      <c r="X554" s="338"/>
      <c r="Y554" s="338"/>
      <c r="Z554" s="338"/>
      <c r="AA554" s="316"/>
      <c r="AB554" s="317"/>
      <c r="AC554" s="317"/>
      <c r="AD554" s="317"/>
      <c r="AE554" s="317"/>
      <c r="AF554" s="317"/>
      <c r="AG554" s="317"/>
      <c r="AH554" s="317"/>
      <c r="AI554" s="317"/>
      <c r="AJ554" s="317"/>
      <c r="AK554" s="317"/>
      <c r="AL554" s="317"/>
      <c r="AM554" s="317"/>
    </row>
    <row r="555" spans="1:39" s="314" customFormat="1" ht="12">
      <c r="A555" s="355" t="s">
        <v>962</v>
      </c>
      <c r="B555" s="355" t="s">
        <v>972</v>
      </c>
      <c r="C555" s="355"/>
      <c r="D555" s="355" t="s">
        <v>189</v>
      </c>
      <c r="E555" s="386"/>
      <c r="F555" s="383"/>
      <c r="G555" s="384"/>
      <c r="I555" s="337"/>
      <c r="J555" s="340"/>
      <c r="K555" s="341"/>
      <c r="M555" s="337">
        <v>1</v>
      </c>
      <c r="N555" s="353">
        <v>5</v>
      </c>
      <c r="P555" s="337">
        <v>2</v>
      </c>
      <c r="Q555" s="352">
        <v>185</v>
      </c>
      <c r="S555" s="337">
        <v>2</v>
      </c>
      <c r="T555" s="352">
        <v>199.69</v>
      </c>
      <c r="V555" s="349"/>
      <c r="W555" s="350"/>
      <c r="X555" s="338"/>
      <c r="Y555" s="338"/>
      <c r="Z555" s="338"/>
      <c r="AA555" s="316"/>
      <c r="AB555" s="317"/>
      <c r="AC555" s="317"/>
      <c r="AD555" s="317"/>
      <c r="AE555" s="317"/>
      <c r="AF555" s="317"/>
      <c r="AG555" s="317"/>
      <c r="AH555" s="317"/>
      <c r="AI555" s="317"/>
      <c r="AJ555" s="317"/>
      <c r="AK555" s="317"/>
      <c r="AL555" s="317"/>
      <c r="AM555" s="317"/>
    </row>
    <row r="556" spans="1:39" s="314" customFormat="1" ht="12">
      <c r="A556" s="355" t="s">
        <v>962</v>
      </c>
      <c r="B556" s="355" t="s">
        <v>941</v>
      </c>
      <c r="C556" s="355"/>
      <c r="D556" s="355" t="s">
        <v>189</v>
      </c>
      <c r="E556" s="386"/>
      <c r="F556" s="383"/>
      <c r="G556" s="384"/>
      <c r="I556" s="337"/>
      <c r="J556" s="340"/>
      <c r="K556" s="341"/>
      <c r="M556" s="337">
        <v>7</v>
      </c>
      <c r="N556" s="353">
        <v>745.49</v>
      </c>
      <c r="P556" s="337">
        <v>4</v>
      </c>
      <c r="Q556" s="352">
        <v>422.55</v>
      </c>
      <c r="S556" s="337">
        <v>3</v>
      </c>
      <c r="T556" s="352">
        <v>278.91000000000003</v>
      </c>
      <c r="V556" s="349"/>
      <c r="W556" s="350"/>
      <c r="X556" s="338"/>
      <c r="Y556" s="338"/>
      <c r="Z556" s="338"/>
      <c r="AA556" s="316"/>
      <c r="AB556" s="317"/>
      <c r="AC556" s="317"/>
      <c r="AD556" s="317"/>
      <c r="AE556" s="317"/>
      <c r="AF556" s="317"/>
      <c r="AG556" s="317"/>
      <c r="AH556" s="317"/>
      <c r="AI556" s="317"/>
      <c r="AJ556" s="317"/>
      <c r="AK556" s="317"/>
      <c r="AL556" s="317"/>
      <c r="AM556" s="317"/>
    </row>
    <row r="557" spans="1:39" s="314" customFormat="1" ht="12">
      <c r="A557" s="355" t="s">
        <v>962</v>
      </c>
      <c r="B557" s="355" t="s">
        <v>331</v>
      </c>
      <c r="C557" s="355"/>
      <c r="D557" s="355" t="s">
        <v>98</v>
      </c>
      <c r="E557" s="386"/>
      <c r="F557" s="383"/>
      <c r="G557" s="384"/>
      <c r="I557" s="337"/>
      <c r="J557" s="340"/>
      <c r="K557" s="341"/>
      <c r="M557" s="337">
        <v>2</v>
      </c>
      <c r="N557" s="353">
        <v>360</v>
      </c>
      <c r="P557" s="337"/>
      <c r="Q557" s="352"/>
      <c r="S557" s="337"/>
      <c r="T557" s="352"/>
      <c r="V557" s="349"/>
      <c r="W557" s="350"/>
      <c r="X557" s="338"/>
      <c r="Y557" s="338"/>
      <c r="Z557" s="338"/>
      <c r="AA557" s="316"/>
      <c r="AB557" s="317"/>
      <c r="AC557" s="317"/>
      <c r="AD557" s="317"/>
      <c r="AE557" s="317"/>
      <c r="AF557" s="317"/>
      <c r="AG557" s="317"/>
      <c r="AH557" s="317"/>
      <c r="AI557" s="317"/>
      <c r="AJ557" s="317"/>
      <c r="AK557" s="317"/>
      <c r="AL557" s="317"/>
      <c r="AM557" s="317"/>
    </row>
    <row r="558" spans="1:39" s="314" customFormat="1" ht="12">
      <c r="A558" s="355" t="s">
        <v>962</v>
      </c>
      <c r="B558" s="355" t="s">
        <v>333</v>
      </c>
      <c r="C558" s="355"/>
      <c r="D558" s="355" t="s">
        <v>98</v>
      </c>
      <c r="E558" s="386"/>
      <c r="F558" s="383"/>
      <c r="G558" s="384"/>
      <c r="I558" s="337"/>
      <c r="J558" s="340"/>
      <c r="K558" s="341"/>
      <c r="M558" s="337"/>
      <c r="N558" s="353"/>
      <c r="P558" s="337">
        <v>1</v>
      </c>
      <c r="Q558" s="352">
        <v>180</v>
      </c>
      <c r="S558" s="337"/>
      <c r="T558" s="352"/>
      <c r="V558" s="349"/>
      <c r="W558" s="350"/>
      <c r="X558" s="338"/>
      <c r="Y558" s="338"/>
      <c r="Z558" s="338"/>
      <c r="AA558" s="316"/>
      <c r="AB558" s="317"/>
      <c r="AC558" s="317"/>
      <c r="AD558" s="317"/>
      <c r="AE558" s="317"/>
      <c r="AF558" s="317"/>
      <c r="AG558" s="317"/>
      <c r="AH558" s="317"/>
      <c r="AI558" s="317"/>
      <c r="AJ558" s="317"/>
      <c r="AK558" s="317"/>
      <c r="AL558" s="317"/>
      <c r="AM558" s="317"/>
    </row>
    <row r="559" spans="1:39" s="314" customFormat="1" ht="12">
      <c r="A559" s="355" t="s">
        <v>962</v>
      </c>
      <c r="B559" s="355" t="s">
        <v>942</v>
      </c>
      <c r="C559" s="355"/>
      <c r="D559" s="355" t="s">
        <v>336</v>
      </c>
      <c r="E559" s="386"/>
      <c r="F559" s="383"/>
      <c r="G559" s="384"/>
      <c r="I559" s="337"/>
      <c r="J559" s="340"/>
      <c r="K559" s="341"/>
      <c r="M559" s="337">
        <v>25</v>
      </c>
      <c r="N559" s="353">
        <v>1939.49</v>
      </c>
      <c r="P559" s="337">
        <v>23</v>
      </c>
      <c r="Q559" s="352">
        <v>1922.61</v>
      </c>
      <c r="S559" s="337">
        <v>9</v>
      </c>
      <c r="T559" s="352">
        <v>899</v>
      </c>
      <c r="V559" s="349"/>
      <c r="W559" s="350"/>
      <c r="X559" s="338"/>
      <c r="Y559" s="338"/>
      <c r="Z559" s="338"/>
      <c r="AA559" s="316"/>
      <c r="AB559" s="317"/>
      <c r="AC559" s="317"/>
      <c r="AD559" s="317"/>
      <c r="AE559" s="317"/>
      <c r="AF559" s="317"/>
      <c r="AG559" s="317"/>
      <c r="AH559" s="317"/>
      <c r="AI559" s="317"/>
      <c r="AJ559" s="317"/>
      <c r="AK559" s="317"/>
      <c r="AL559" s="317"/>
      <c r="AM559" s="317"/>
    </row>
    <row r="560" spans="1:39" s="314" customFormat="1" ht="12">
      <c r="A560" s="355" t="s">
        <v>962</v>
      </c>
      <c r="B560" s="355" t="s">
        <v>973</v>
      </c>
      <c r="C560" s="355"/>
      <c r="D560" s="355" t="s">
        <v>336</v>
      </c>
      <c r="E560" s="386"/>
      <c r="F560" s="383"/>
      <c r="G560" s="384"/>
      <c r="I560" s="337"/>
      <c r="J560" s="340"/>
      <c r="K560" s="341"/>
      <c r="M560" s="337"/>
      <c r="N560" s="353"/>
      <c r="P560" s="337"/>
      <c r="Q560" s="352"/>
      <c r="S560" s="337">
        <v>2</v>
      </c>
      <c r="T560" s="352">
        <v>165.64</v>
      </c>
      <c r="V560" s="349"/>
      <c r="W560" s="350"/>
      <c r="X560" s="338"/>
      <c r="Y560" s="338"/>
      <c r="Z560" s="338"/>
      <c r="AA560" s="316"/>
      <c r="AB560" s="317"/>
      <c r="AC560" s="317"/>
      <c r="AD560" s="317"/>
      <c r="AE560" s="317"/>
      <c r="AF560" s="317"/>
      <c r="AG560" s="317"/>
      <c r="AH560" s="317"/>
      <c r="AI560" s="317"/>
      <c r="AJ560" s="317"/>
      <c r="AK560" s="317"/>
      <c r="AL560" s="317"/>
      <c r="AM560" s="317"/>
    </row>
    <row r="561" spans="1:39" s="314" customFormat="1" ht="12">
      <c r="A561" s="355" t="s">
        <v>962</v>
      </c>
      <c r="B561" s="355" t="s">
        <v>337</v>
      </c>
      <c r="C561" s="355"/>
      <c r="D561" s="355" t="s">
        <v>175</v>
      </c>
      <c r="E561" s="386"/>
      <c r="F561" s="383"/>
      <c r="G561" s="384"/>
      <c r="I561" s="337"/>
      <c r="J561" s="340"/>
      <c r="K561" s="341"/>
      <c r="M561" s="337">
        <v>12</v>
      </c>
      <c r="N561" s="353">
        <v>1204.42</v>
      </c>
      <c r="P561" s="337">
        <v>10</v>
      </c>
      <c r="Q561" s="352">
        <v>1328.83</v>
      </c>
      <c r="S561" s="337">
        <v>7</v>
      </c>
      <c r="T561" s="352">
        <v>756.73</v>
      </c>
      <c r="V561" s="349"/>
      <c r="W561" s="350"/>
      <c r="X561" s="338"/>
      <c r="Y561" s="338"/>
      <c r="Z561" s="338"/>
      <c r="AA561" s="316"/>
      <c r="AB561" s="317"/>
      <c r="AC561" s="317"/>
      <c r="AD561" s="317"/>
      <c r="AE561" s="317"/>
      <c r="AF561" s="317"/>
      <c r="AG561" s="317"/>
      <c r="AH561" s="317"/>
      <c r="AI561" s="317"/>
      <c r="AJ561" s="317"/>
      <c r="AK561" s="317"/>
      <c r="AL561" s="317"/>
      <c r="AM561" s="317"/>
    </row>
    <row r="562" spans="1:39" s="314" customFormat="1" ht="12">
      <c r="A562" s="355" t="s">
        <v>962</v>
      </c>
      <c r="B562" s="355" t="s">
        <v>770</v>
      </c>
      <c r="C562" s="355"/>
      <c r="D562" s="355" t="s">
        <v>274</v>
      </c>
      <c r="E562" s="386"/>
      <c r="F562" s="383"/>
      <c r="G562" s="384"/>
      <c r="I562" s="337"/>
      <c r="J562" s="340"/>
      <c r="K562" s="341"/>
      <c r="M562" s="337">
        <v>1</v>
      </c>
      <c r="N562" s="353">
        <v>112.49</v>
      </c>
      <c r="P562" s="337"/>
      <c r="Q562" s="352"/>
      <c r="S562" s="337">
        <v>1</v>
      </c>
      <c r="T562" s="352">
        <v>5</v>
      </c>
      <c r="V562" s="349"/>
      <c r="W562" s="350"/>
      <c r="X562" s="338"/>
      <c r="Y562" s="338"/>
      <c r="Z562" s="338"/>
      <c r="AA562" s="316"/>
      <c r="AB562" s="317"/>
      <c r="AC562" s="317"/>
      <c r="AD562" s="317"/>
      <c r="AE562" s="317"/>
      <c r="AF562" s="317"/>
      <c r="AG562" s="317"/>
      <c r="AH562" s="317"/>
      <c r="AI562" s="317"/>
      <c r="AJ562" s="317"/>
      <c r="AK562" s="317"/>
      <c r="AL562" s="317"/>
      <c r="AM562" s="317"/>
    </row>
    <row r="563" spans="1:39" s="314" customFormat="1" ht="12">
      <c r="A563" s="355" t="s">
        <v>962</v>
      </c>
      <c r="B563" s="355" t="s">
        <v>341</v>
      </c>
      <c r="C563" s="355"/>
      <c r="D563" s="355" t="s">
        <v>342</v>
      </c>
      <c r="E563" s="386"/>
      <c r="F563" s="383"/>
      <c r="G563" s="384"/>
      <c r="I563" s="337"/>
      <c r="J563" s="340"/>
      <c r="K563" s="341"/>
      <c r="M563" s="337">
        <v>21</v>
      </c>
      <c r="N563" s="353">
        <v>1857.65</v>
      </c>
      <c r="P563" s="337">
        <v>34</v>
      </c>
      <c r="Q563" s="352">
        <v>3728.87</v>
      </c>
      <c r="S563" s="337">
        <v>26</v>
      </c>
      <c r="T563" s="352">
        <v>2554.5</v>
      </c>
      <c r="V563" s="349"/>
      <c r="W563" s="350"/>
      <c r="X563" s="338"/>
      <c r="Y563" s="338"/>
      <c r="Z563" s="338"/>
      <c r="AA563" s="316"/>
      <c r="AB563" s="317"/>
      <c r="AC563" s="317"/>
      <c r="AD563" s="317"/>
      <c r="AE563" s="317"/>
      <c r="AF563" s="317"/>
      <c r="AG563" s="317"/>
      <c r="AH563" s="317"/>
      <c r="AI563" s="317"/>
      <c r="AJ563" s="317"/>
      <c r="AK563" s="317"/>
      <c r="AL563" s="317"/>
      <c r="AM563" s="317"/>
    </row>
    <row r="564" spans="1:39" s="314" customFormat="1" ht="12">
      <c r="A564" s="355" t="s">
        <v>962</v>
      </c>
      <c r="B564" s="355" t="s">
        <v>343</v>
      </c>
      <c r="C564" s="355"/>
      <c r="D564" s="355" t="s">
        <v>163</v>
      </c>
      <c r="E564" s="386"/>
      <c r="F564" s="383"/>
      <c r="G564" s="384"/>
      <c r="I564" s="337"/>
      <c r="J564" s="340"/>
      <c r="K564" s="341"/>
      <c r="M564" s="337">
        <v>268</v>
      </c>
      <c r="N564" s="353">
        <v>31173.65</v>
      </c>
      <c r="P564" s="337">
        <v>234</v>
      </c>
      <c r="Q564" s="352">
        <v>27395.34</v>
      </c>
      <c r="S564" s="337">
        <v>186</v>
      </c>
      <c r="T564" s="352">
        <v>18426.7</v>
      </c>
      <c r="V564" s="349"/>
      <c r="W564" s="350"/>
      <c r="X564" s="338"/>
      <c r="Y564" s="338"/>
      <c r="Z564" s="338"/>
      <c r="AA564" s="316"/>
      <c r="AB564" s="317"/>
      <c r="AC564" s="317"/>
      <c r="AD564" s="317"/>
      <c r="AE564" s="317"/>
      <c r="AF564" s="317"/>
      <c r="AG564" s="317"/>
      <c r="AH564" s="317"/>
      <c r="AI564" s="317"/>
      <c r="AJ564" s="317"/>
      <c r="AK564" s="317"/>
      <c r="AL564" s="317"/>
      <c r="AM564" s="317"/>
    </row>
    <row r="565" spans="1:39" s="314" customFormat="1" ht="12">
      <c r="A565" s="355" t="s">
        <v>962</v>
      </c>
      <c r="B565" s="355" t="s">
        <v>344</v>
      </c>
      <c r="C565" s="355"/>
      <c r="D565" s="355" t="s">
        <v>191</v>
      </c>
      <c r="E565" s="386"/>
      <c r="F565" s="383"/>
      <c r="G565" s="384"/>
      <c r="I565" s="337"/>
      <c r="J565" s="340"/>
      <c r="K565" s="341"/>
      <c r="M565" s="337">
        <v>52</v>
      </c>
      <c r="N565" s="353">
        <v>4405.3100000000004</v>
      </c>
      <c r="P565" s="337">
        <v>41</v>
      </c>
      <c r="Q565" s="352">
        <v>3546.68</v>
      </c>
      <c r="S565" s="337">
        <v>35</v>
      </c>
      <c r="T565" s="352">
        <v>2344.7399999999998</v>
      </c>
      <c r="V565" s="349"/>
      <c r="W565" s="350"/>
      <c r="X565" s="338"/>
      <c r="Y565" s="338"/>
      <c r="Z565" s="338"/>
      <c r="AA565" s="316"/>
      <c r="AB565" s="317"/>
      <c r="AC565" s="317"/>
      <c r="AD565" s="317"/>
      <c r="AE565" s="317"/>
      <c r="AF565" s="317"/>
      <c r="AG565" s="317"/>
      <c r="AH565" s="317"/>
      <c r="AI565" s="317"/>
      <c r="AJ565" s="317"/>
      <c r="AK565" s="317"/>
      <c r="AL565" s="317"/>
      <c r="AM565" s="317"/>
    </row>
    <row r="566" spans="1:39" s="314" customFormat="1" ht="12">
      <c r="A566" s="355" t="s">
        <v>962</v>
      </c>
      <c r="B566" s="355" t="s">
        <v>346</v>
      </c>
      <c r="C566" s="355"/>
      <c r="D566" s="355" t="s">
        <v>347</v>
      </c>
      <c r="E566" s="386"/>
      <c r="F566" s="383"/>
      <c r="G566" s="384"/>
      <c r="I566" s="337"/>
      <c r="J566" s="340"/>
      <c r="K566" s="341"/>
      <c r="M566" s="337">
        <v>5</v>
      </c>
      <c r="N566" s="353">
        <v>464.86</v>
      </c>
      <c r="P566" s="337">
        <v>4</v>
      </c>
      <c r="Q566" s="352">
        <v>319.85000000000002</v>
      </c>
      <c r="S566" s="337">
        <v>2</v>
      </c>
      <c r="T566" s="352">
        <v>264.89999999999998</v>
      </c>
      <c r="V566" s="349"/>
      <c r="W566" s="350"/>
      <c r="X566" s="338"/>
      <c r="Y566" s="338"/>
      <c r="Z566" s="338"/>
      <c r="AA566" s="316"/>
      <c r="AB566" s="317"/>
      <c r="AC566" s="317"/>
      <c r="AD566" s="317"/>
      <c r="AE566" s="317"/>
      <c r="AF566" s="317"/>
      <c r="AG566" s="317"/>
      <c r="AH566" s="317"/>
      <c r="AI566" s="317"/>
      <c r="AJ566" s="317"/>
      <c r="AK566" s="317"/>
      <c r="AL566" s="317"/>
      <c r="AM566" s="317"/>
    </row>
    <row r="567" spans="1:39" s="314" customFormat="1" ht="12">
      <c r="A567" s="355" t="s">
        <v>962</v>
      </c>
      <c r="B567" s="355" t="s">
        <v>943</v>
      </c>
      <c r="C567" s="355"/>
      <c r="D567" s="355" t="s">
        <v>100</v>
      </c>
      <c r="E567" s="386"/>
      <c r="F567" s="383"/>
      <c r="G567" s="384"/>
      <c r="I567" s="337"/>
      <c r="J567" s="340"/>
      <c r="K567" s="341"/>
      <c r="M567" s="337">
        <v>5</v>
      </c>
      <c r="N567" s="353">
        <v>569.98</v>
      </c>
      <c r="P567" s="337">
        <v>4</v>
      </c>
      <c r="Q567" s="352">
        <v>374.42</v>
      </c>
      <c r="S567" s="337">
        <v>1</v>
      </c>
      <c r="T567" s="352">
        <v>150</v>
      </c>
      <c r="V567" s="349"/>
      <c r="W567" s="350"/>
      <c r="X567" s="338"/>
      <c r="Y567" s="338"/>
      <c r="Z567" s="338"/>
      <c r="AA567" s="316"/>
      <c r="AB567" s="317"/>
      <c r="AC567" s="317"/>
      <c r="AD567" s="317"/>
      <c r="AE567" s="317"/>
      <c r="AF567" s="317"/>
      <c r="AG567" s="317"/>
      <c r="AH567" s="317"/>
      <c r="AI567" s="317"/>
      <c r="AJ567" s="317"/>
      <c r="AK567" s="317"/>
      <c r="AL567" s="317"/>
      <c r="AM567" s="317"/>
    </row>
    <row r="568" spans="1:39" s="314" customFormat="1" ht="12">
      <c r="A568" s="355" t="s">
        <v>962</v>
      </c>
      <c r="B568" s="355" t="s">
        <v>944</v>
      </c>
      <c r="C568" s="355"/>
      <c r="D568" s="355" t="s">
        <v>351</v>
      </c>
      <c r="E568" s="386"/>
      <c r="F568" s="383"/>
      <c r="G568" s="384"/>
      <c r="I568" s="337"/>
      <c r="J568" s="340"/>
      <c r="K568" s="341"/>
      <c r="M568" s="337">
        <v>24</v>
      </c>
      <c r="N568" s="353">
        <v>2711.11</v>
      </c>
      <c r="P568" s="337">
        <v>18</v>
      </c>
      <c r="Q568" s="352">
        <v>1752.7</v>
      </c>
      <c r="S568" s="337">
        <v>15</v>
      </c>
      <c r="T568" s="352">
        <v>1310.51</v>
      </c>
      <c r="V568" s="349"/>
      <c r="W568" s="350"/>
      <c r="X568" s="338"/>
      <c r="Y568" s="338"/>
      <c r="Z568" s="338"/>
      <c r="AA568" s="316"/>
      <c r="AB568" s="317"/>
      <c r="AC568" s="317"/>
      <c r="AD568" s="317"/>
      <c r="AE568" s="317"/>
      <c r="AF568" s="317"/>
      <c r="AG568" s="317"/>
      <c r="AH568" s="317"/>
      <c r="AI568" s="317"/>
      <c r="AJ568" s="317"/>
      <c r="AK568" s="317"/>
      <c r="AL568" s="317"/>
      <c r="AM568" s="317"/>
    </row>
    <row r="569" spans="1:39" s="314" customFormat="1" ht="12">
      <c r="A569" s="355" t="s">
        <v>962</v>
      </c>
      <c r="B569" s="355" t="s">
        <v>352</v>
      </c>
      <c r="C569" s="355"/>
      <c r="D569" s="355" t="s">
        <v>191</v>
      </c>
      <c r="E569" s="386"/>
      <c r="F569" s="383"/>
      <c r="G569" s="384"/>
      <c r="I569" s="337"/>
      <c r="J569" s="340"/>
      <c r="K569" s="341"/>
      <c r="M569" s="337">
        <v>941</v>
      </c>
      <c r="N569" s="353">
        <v>64676.9</v>
      </c>
      <c r="P569" s="337">
        <v>931</v>
      </c>
      <c r="Q569" s="352">
        <v>60279.92</v>
      </c>
      <c r="S569" s="337">
        <v>442</v>
      </c>
      <c r="T569" s="352">
        <v>31308.25</v>
      </c>
      <c r="V569" s="349"/>
      <c r="W569" s="350"/>
      <c r="X569" s="338"/>
      <c r="Y569" s="338"/>
      <c r="Z569" s="338"/>
      <c r="AA569" s="316"/>
      <c r="AB569" s="317"/>
      <c r="AC569" s="317"/>
      <c r="AD569" s="317"/>
      <c r="AE569" s="317"/>
      <c r="AF569" s="317"/>
      <c r="AG569" s="317"/>
      <c r="AH569" s="317"/>
      <c r="AI569" s="317"/>
      <c r="AJ569" s="317"/>
      <c r="AK569" s="317"/>
      <c r="AL569" s="317"/>
      <c r="AM569" s="317"/>
    </row>
    <row r="570" spans="1:39" s="314" customFormat="1" ht="12">
      <c r="A570" s="355" t="s">
        <v>962</v>
      </c>
      <c r="B570" s="355" t="s">
        <v>354</v>
      </c>
      <c r="C570" s="355"/>
      <c r="D570" s="355" t="s">
        <v>355</v>
      </c>
      <c r="E570" s="386"/>
      <c r="F570" s="383"/>
      <c r="G570" s="384"/>
      <c r="I570" s="337"/>
      <c r="J570" s="340"/>
      <c r="K570" s="341"/>
      <c r="M570" s="337">
        <v>55</v>
      </c>
      <c r="N570" s="353">
        <v>4741.1499999999996</v>
      </c>
      <c r="P570" s="337">
        <v>40</v>
      </c>
      <c r="Q570" s="352">
        <v>2969.62</v>
      </c>
      <c r="S570" s="337">
        <v>44</v>
      </c>
      <c r="T570" s="352">
        <v>3119.1</v>
      </c>
      <c r="V570" s="349"/>
      <c r="W570" s="350"/>
      <c r="X570" s="338"/>
      <c r="Y570" s="338"/>
      <c r="Z570" s="338"/>
      <c r="AA570" s="316"/>
      <c r="AB570" s="317"/>
      <c r="AC570" s="317"/>
      <c r="AD570" s="317"/>
      <c r="AE570" s="317"/>
      <c r="AF570" s="317"/>
      <c r="AG570" s="317"/>
      <c r="AH570" s="317"/>
      <c r="AI570" s="317"/>
      <c r="AJ570" s="317"/>
      <c r="AK570" s="317"/>
      <c r="AL570" s="317"/>
      <c r="AM570" s="317"/>
    </row>
    <row r="571" spans="1:39" s="314" customFormat="1" ht="12">
      <c r="A571" s="355" t="s">
        <v>962</v>
      </c>
      <c r="B571" s="355" t="s">
        <v>674</v>
      </c>
      <c r="C571" s="355"/>
      <c r="D571" s="355" t="s">
        <v>323</v>
      </c>
      <c r="E571" s="386"/>
      <c r="F571" s="383"/>
      <c r="G571" s="384"/>
      <c r="I571" s="337"/>
      <c r="J571" s="340"/>
      <c r="K571" s="341"/>
      <c r="M571" s="337">
        <v>48</v>
      </c>
      <c r="N571" s="353">
        <v>4043.68</v>
      </c>
      <c r="P571" s="337">
        <v>49</v>
      </c>
      <c r="Q571" s="352">
        <v>4517.3599999999997</v>
      </c>
      <c r="S571" s="337">
        <v>34</v>
      </c>
      <c r="T571" s="352">
        <v>2857.52</v>
      </c>
      <c r="V571" s="349"/>
      <c r="W571" s="350"/>
      <c r="X571" s="338"/>
      <c r="Y571" s="338"/>
      <c r="Z571" s="338"/>
      <c r="AA571" s="316"/>
      <c r="AB571" s="317"/>
      <c r="AC571" s="317"/>
      <c r="AD571" s="317"/>
      <c r="AE571" s="317"/>
      <c r="AF571" s="317"/>
      <c r="AG571" s="317"/>
      <c r="AH571" s="317"/>
      <c r="AI571" s="317"/>
      <c r="AJ571" s="317"/>
      <c r="AK571" s="317"/>
      <c r="AL571" s="317"/>
      <c r="AM571" s="317"/>
    </row>
    <row r="572" spans="1:39" s="314" customFormat="1" ht="12">
      <c r="A572" s="355" t="s">
        <v>962</v>
      </c>
      <c r="B572" s="355" t="s">
        <v>946</v>
      </c>
      <c r="C572" s="355"/>
      <c r="D572" s="355" t="s">
        <v>323</v>
      </c>
      <c r="E572" s="386"/>
      <c r="F572" s="383"/>
      <c r="G572" s="384"/>
      <c r="I572" s="337"/>
      <c r="J572" s="340"/>
      <c r="K572" s="341"/>
      <c r="M572" s="337">
        <v>11</v>
      </c>
      <c r="N572" s="353">
        <v>533.59</v>
      </c>
      <c r="P572" s="337"/>
      <c r="Q572" s="352"/>
      <c r="S572" s="337">
        <v>54</v>
      </c>
      <c r="T572" s="352">
        <v>3642.24</v>
      </c>
      <c r="V572" s="349"/>
      <c r="W572" s="350"/>
      <c r="X572" s="338"/>
      <c r="Y572" s="338"/>
      <c r="Z572" s="338"/>
      <c r="AA572" s="316"/>
      <c r="AB572" s="317"/>
      <c r="AC572" s="317"/>
      <c r="AD572" s="317"/>
      <c r="AE572" s="317"/>
      <c r="AF572" s="317"/>
      <c r="AG572" s="317"/>
      <c r="AH572" s="317"/>
      <c r="AI572" s="317"/>
      <c r="AJ572" s="317"/>
      <c r="AK572" s="317"/>
      <c r="AL572" s="317"/>
      <c r="AM572" s="317"/>
    </row>
    <row r="573" spans="1:39" s="314" customFormat="1" ht="12">
      <c r="A573" s="355" t="s">
        <v>962</v>
      </c>
      <c r="B573" s="355" t="s">
        <v>360</v>
      </c>
      <c r="C573" s="355"/>
      <c r="D573" s="355" t="s">
        <v>95</v>
      </c>
      <c r="E573" s="386"/>
      <c r="F573" s="383"/>
      <c r="G573" s="384"/>
      <c r="I573" s="337"/>
      <c r="J573" s="340"/>
      <c r="K573" s="341"/>
      <c r="M573" s="337">
        <v>3</v>
      </c>
      <c r="N573" s="353">
        <v>256.25</v>
      </c>
      <c r="P573" s="337">
        <v>2</v>
      </c>
      <c r="Q573" s="352">
        <v>117.51</v>
      </c>
      <c r="S573" s="337">
        <v>2</v>
      </c>
      <c r="T573" s="352">
        <v>151.69999999999999</v>
      </c>
      <c r="V573" s="349"/>
      <c r="W573" s="350"/>
      <c r="X573" s="338"/>
      <c r="Y573" s="338"/>
      <c r="Z573" s="338"/>
      <c r="AA573" s="316"/>
      <c r="AB573" s="317"/>
      <c r="AC573" s="317"/>
      <c r="AD573" s="317"/>
      <c r="AE573" s="317"/>
      <c r="AF573" s="317"/>
      <c r="AG573" s="317"/>
      <c r="AH573" s="317"/>
      <c r="AI573" s="317"/>
      <c r="AJ573" s="317"/>
      <c r="AK573" s="317"/>
      <c r="AL573" s="317"/>
      <c r="AM573" s="317"/>
    </row>
    <row r="574" spans="1:39" s="314" customFormat="1" ht="12">
      <c r="A574" s="355" t="s">
        <v>962</v>
      </c>
      <c r="B574" s="355" t="s">
        <v>361</v>
      </c>
      <c r="C574" s="355"/>
      <c r="D574" s="355" t="s">
        <v>362</v>
      </c>
      <c r="E574" s="386"/>
      <c r="F574" s="383"/>
      <c r="G574" s="384"/>
      <c r="I574" s="337"/>
      <c r="J574" s="340"/>
      <c r="K574" s="341"/>
      <c r="M574" s="337">
        <v>5</v>
      </c>
      <c r="N574" s="353">
        <v>292.29000000000002</v>
      </c>
      <c r="P574" s="337">
        <v>4</v>
      </c>
      <c r="Q574" s="352">
        <v>449.73</v>
      </c>
      <c r="S574" s="337">
        <v>5</v>
      </c>
      <c r="T574" s="352">
        <v>404</v>
      </c>
      <c r="V574" s="349"/>
      <c r="W574" s="350"/>
      <c r="X574" s="338"/>
      <c r="Y574" s="338"/>
      <c r="Z574" s="338"/>
      <c r="AA574" s="316"/>
      <c r="AB574" s="317"/>
      <c r="AC574" s="317"/>
      <c r="AD574" s="317"/>
      <c r="AE574" s="317"/>
      <c r="AF574" s="317"/>
      <c r="AG574" s="317"/>
      <c r="AH574" s="317"/>
      <c r="AI574" s="317"/>
      <c r="AJ574" s="317"/>
      <c r="AK574" s="317"/>
      <c r="AL574" s="317"/>
      <c r="AM574" s="317"/>
    </row>
    <row r="575" spans="1:39" s="314" customFormat="1" ht="12">
      <c r="A575" s="355" t="s">
        <v>962</v>
      </c>
      <c r="B575" s="355" t="s">
        <v>364</v>
      </c>
      <c r="C575" s="355"/>
      <c r="D575" s="355" t="s">
        <v>199</v>
      </c>
      <c r="E575" s="386"/>
      <c r="F575" s="383"/>
      <c r="G575" s="384"/>
      <c r="I575" s="337"/>
      <c r="J575" s="340"/>
      <c r="K575" s="341"/>
      <c r="M575" s="337">
        <v>3</v>
      </c>
      <c r="N575" s="353">
        <v>86.43</v>
      </c>
      <c r="P575" s="337">
        <v>5</v>
      </c>
      <c r="Q575" s="352">
        <v>511.08</v>
      </c>
      <c r="S575" s="337">
        <v>12</v>
      </c>
      <c r="T575" s="352">
        <v>1290.94</v>
      </c>
      <c r="V575" s="349"/>
      <c r="W575" s="350"/>
      <c r="X575" s="338"/>
      <c r="Y575" s="338"/>
      <c r="Z575" s="338"/>
      <c r="AA575" s="316"/>
      <c r="AB575" s="317"/>
      <c r="AC575" s="317"/>
      <c r="AD575" s="317"/>
      <c r="AE575" s="317"/>
      <c r="AF575" s="317"/>
      <c r="AG575" s="317"/>
      <c r="AH575" s="317"/>
      <c r="AI575" s="317"/>
      <c r="AJ575" s="317"/>
      <c r="AK575" s="317"/>
      <c r="AL575" s="317"/>
      <c r="AM575" s="317"/>
    </row>
    <row r="576" spans="1:39" s="314" customFormat="1" ht="12">
      <c r="A576" s="355" t="s">
        <v>962</v>
      </c>
      <c r="B576" s="355" t="s">
        <v>365</v>
      </c>
      <c r="C576" s="355"/>
      <c r="D576" s="355" t="s">
        <v>289</v>
      </c>
      <c r="E576" s="386"/>
      <c r="F576" s="383"/>
      <c r="G576" s="384"/>
      <c r="I576" s="337"/>
      <c r="J576" s="340"/>
      <c r="K576" s="341"/>
      <c r="M576" s="337">
        <v>49</v>
      </c>
      <c r="N576" s="353">
        <v>4688.07</v>
      </c>
      <c r="P576" s="337">
        <v>49</v>
      </c>
      <c r="Q576" s="352">
        <v>4697.3</v>
      </c>
      <c r="S576" s="337">
        <v>42</v>
      </c>
      <c r="T576" s="352">
        <v>3641.15</v>
      </c>
      <c r="V576" s="349"/>
      <c r="W576" s="350"/>
      <c r="X576" s="338"/>
      <c r="Y576" s="338"/>
      <c r="Z576" s="338"/>
      <c r="AA576" s="316"/>
      <c r="AB576" s="317"/>
      <c r="AC576" s="317"/>
      <c r="AD576" s="317"/>
      <c r="AE576" s="317"/>
      <c r="AF576" s="317"/>
      <c r="AG576" s="317"/>
      <c r="AH576" s="317"/>
      <c r="AI576" s="317"/>
      <c r="AJ576" s="317"/>
      <c r="AK576" s="317"/>
      <c r="AL576" s="317"/>
      <c r="AM576" s="317"/>
    </row>
    <row r="577" spans="1:39" s="314" customFormat="1" ht="12">
      <c r="A577" s="355" t="s">
        <v>962</v>
      </c>
      <c r="B577" s="355" t="s">
        <v>366</v>
      </c>
      <c r="C577" s="355"/>
      <c r="D577" s="355" t="s">
        <v>96</v>
      </c>
      <c r="E577" s="386"/>
      <c r="F577" s="383"/>
      <c r="G577" s="384"/>
      <c r="I577" s="337"/>
      <c r="J577" s="340"/>
      <c r="K577" s="341"/>
      <c r="M577" s="337">
        <v>460</v>
      </c>
      <c r="N577" s="353">
        <v>29001.97</v>
      </c>
      <c r="P577" s="337">
        <v>412</v>
      </c>
      <c r="Q577" s="352">
        <v>27638.82</v>
      </c>
      <c r="S577" s="337">
        <v>262</v>
      </c>
      <c r="T577" s="352">
        <v>19738.7</v>
      </c>
      <c r="V577" s="349"/>
      <c r="W577" s="350"/>
      <c r="X577" s="338"/>
      <c r="Y577" s="338"/>
      <c r="Z577" s="338"/>
      <c r="AA577" s="316"/>
      <c r="AB577" s="317"/>
      <c r="AC577" s="317"/>
      <c r="AD577" s="317"/>
      <c r="AE577" s="317"/>
      <c r="AF577" s="317"/>
      <c r="AG577" s="317"/>
      <c r="AH577" s="317"/>
      <c r="AI577" s="317"/>
      <c r="AJ577" s="317"/>
      <c r="AK577" s="317"/>
      <c r="AL577" s="317"/>
      <c r="AM577" s="317"/>
    </row>
    <row r="578" spans="1:39" s="314" customFormat="1" ht="12">
      <c r="A578" s="355" t="s">
        <v>962</v>
      </c>
      <c r="B578" s="355" t="s">
        <v>367</v>
      </c>
      <c r="C578" s="355"/>
      <c r="D578" s="355" t="s">
        <v>153</v>
      </c>
      <c r="E578" s="386"/>
      <c r="F578" s="383"/>
      <c r="G578" s="384"/>
      <c r="I578" s="337"/>
      <c r="J578" s="340"/>
      <c r="K578" s="341"/>
      <c r="M578" s="337">
        <v>18</v>
      </c>
      <c r="N578" s="353">
        <v>1857.1</v>
      </c>
      <c r="P578" s="337">
        <v>12</v>
      </c>
      <c r="Q578" s="352">
        <v>1082.1400000000001</v>
      </c>
      <c r="S578" s="337">
        <v>10</v>
      </c>
      <c r="T578" s="352">
        <v>957.39</v>
      </c>
      <c r="V578" s="349"/>
      <c r="W578" s="350"/>
      <c r="X578" s="338"/>
      <c r="Y578" s="338"/>
      <c r="Z578" s="338"/>
      <c r="AA578" s="316"/>
      <c r="AB578" s="317"/>
      <c r="AC578" s="317"/>
      <c r="AD578" s="317"/>
      <c r="AE578" s="317"/>
      <c r="AF578" s="317"/>
      <c r="AG578" s="317"/>
      <c r="AH578" s="317"/>
      <c r="AI578" s="317"/>
      <c r="AJ578" s="317"/>
      <c r="AK578" s="317"/>
      <c r="AL578" s="317"/>
      <c r="AM578" s="317"/>
    </row>
    <row r="579" spans="1:39" s="314" customFormat="1" ht="12">
      <c r="A579" s="355" t="s">
        <v>962</v>
      </c>
      <c r="B579" s="355" t="s">
        <v>947</v>
      </c>
      <c r="C579" s="355"/>
      <c r="D579" s="355" t="s">
        <v>153</v>
      </c>
      <c r="E579" s="386"/>
      <c r="F579" s="383"/>
      <c r="G579" s="384"/>
      <c r="I579" s="337"/>
      <c r="J579" s="340"/>
      <c r="K579" s="341"/>
      <c r="M579" s="337">
        <v>15</v>
      </c>
      <c r="N579" s="353">
        <v>1244.29</v>
      </c>
      <c r="P579" s="337"/>
      <c r="Q579" s="352"/>
      <c r="S579" s="337">
        <v>95</v>
      </c>
      <c r="T579" s="352">
        <v>8150.9</v>
      </c>
      <c r="V579" s="349"/>
      <c r="W579" s="350"/>
      <c r="X579" s="338"/>
      <c r="Y579" s="338"/>
      <c r="Z579" s="338"/>
      <c r="AA579" s="316"/>
      <c r="AB579" s="317"/>
      <c r="AC579" s="317"/>
      <c r="AD579" s="317"/>
      <c r="AE579" s="317"/>
      <c r="AF579" s="317"/>
      <c r="AG579" s="317"/>
      <c r="AH579" s="317"/>
      <c r="AI579" s="317"/>
      <c r="AJ579" s="317"/>
      <c r="AK579" s="317"/>
      <c r="AL579" s="317"/>
      <c r="AM579" s="317"/>
    </row>
    <row r="580" spans="1:39" s="314" customFormat="1" ht="12">
      <c r="A580" s="355" t="s">
        <v>962</v>
      </c>
      <c r="B580" s="355" t="s">
        <v>368</v>
      </c>
      <c r="C580" s="355"/>
      <c r="D580" s="355" t="s">
        <v>369</v>
      </c>
      <c r="E580" s="386"/>
      <c r="F580" s="383"/>
      <c r="G580" s="384"/>
      <c r="I580" s="337"/>
      <c r="J580" s="340"/>
      <c r="K580" s="341"/>
      <c r="M580" s="337">
        <v>284</v>
      </c>
      <c r="N580" s="353">
        <v>22222.59</v>
      </c>
      <c r="P580" s="337">
        <v>292</v>
      </c>
      <c r="Q580" s="352">
        <v>23656.55</v>
      </c>
      <c r="S580" s="337">
        <v>210</v>
      </c>
      <c r="T580" s="352">
        <v>14925.75</v>
      </c>
      <c r="V580" s="349"/>
      <c r="W580" s="350"/>
      <c r="X580" s="338"/>
      <c r="Y580" s="338"/>
      <c r="Z580" s="338"/>
      <c r="AA580" s="316"/>
      <c r="AB580" s="317"/>
      <c r="AC580" s="317"/>
      <c r="AD580" s="317"/>
      <c r="AE580" s="317"/>
      <c r="AF580" s="317"/>
      <c r="AG580" s="317"/>
      <c r="AH580" s="317"/>
      <c r="AI580" s="317"/>
      <c r="AJ580" s="317"/>
      <c r="AK580" s="317"/>
      <c r="AL580" s="317"/>
      <c r="AM580" s="317"/>
    </row>
    <row r="581" spans="1:39" s="314" customFormat="1" ht="12">
      <c r="A581" s="355" t="s">
        <v>962</v>
      </c>
      <c r="B581" s="355" t="s">
        <v>368</v>
      </c>
      <c r="C581" s="355"/>
      <c r="D581" s="355" t="s">
        <v>370</v>
      </c>
      <c r="E581" s="386"/>
      <c r="F581" s="383"/>
      <c r="G581" s="384"/>
      <c r="I581" s="337"/>
      <c r="J581" s="340"/>
      <c r="K581" s="341"/>
      <c r="M581" s="337">
        <v>7</v>
      </c>
      <c r="N581" s="353">
        <v>281.11</v>
      </c>
      <c r="P581" s="337">
        <v>8</v>
      </c>
      <c r="Q581" s="352">
        <v>439.63</v>
      </c>
      <c r="S581" s="337">
        <v>4</v>
      </c>
      <c r="T581" s="352">
        <v>160.19</v>
      </c>
      <c r="V581" s="349"/>
      <c r="W581" s="350"/>
      <c r="X581" s="338"/>
      <c r="Y581" s="338"/>
      <c r="Z581" s="338"/>
      <c r="AA581" s="316"/>
      <c r="AB581" s="317"/>
      <c r="AC581" s="317"/>
      <c r="AD581" s="317"/>
      <c r="AE581" s="317"/>
      <c r="AF581" s="317"/>
      <c r="AG581" s="317"/>
      <c r="AH581" s="317"/>
      <c r="AI581" s="317"/>
      <c r="AJ581" s="317"/>
      <c r="AK581" s="317"/>
      <c r="AL581" s="317"/>
      <c r="AM581" s="317"/>
    </row>
    <row r="582" spans="1:39" s="314" customFormat="1" ht="12">
      <c r="A582" s="355" t="s">
        <v>962</v>
      </c>
      <c r="B582" s="355" t="s">
        <v>371</v>
      </c>
      <c r="C582" s="355"/>
      <c r="D582" s="355" t="s">
        <v>75</v>
      </c>
      <c r="E582" s="386"/>
      <c r="F582" s="383"/>
      <c r="G582" s="384"/>
      <c r="I582" s="337"/>
      <c r="J582" s="340"/>
      <c r="K582" s="341"/>
      <c r="M582" s="337">
        <v>96</v>
      </c>
      <c r="N582" s="353">
        <v>3034.17</v>
      </c>
      <c r="P582" s="337">
        <v>93</v>
      </c>
      <c r="Q582" s="352">
        <v>3063.72</v>
      </c>
      <c r="S582" s="337">
        <v>64</v>
      </c>
      <c r="T582" s="352">
        <v>3173.34</v>
      </c>
      <c r="V582" s="349"/>
      <c r="W582" s="350"/>
      <c r="X582" s="338"/>
      <c r="Y582" s="338"/>
      <c r="Z582" s="338"/>
      <c r="AA582" s="316"/>
      <c r="AB582" s="317"/>
      <c r="AC582" s="317"/>
      <c r="AD582" s="317"/>
      <c r="AE582" s="317"/>
      <c r="AF582" s="317"/>
      <c r="AG582" s="317"/>
      <c r="AH582" s="317"/>
      <c r="AI582" s="317"/>
      <c r="AJ582" s="317"/>
      <c r="AK582" s="317"/>
      <c r="AL582" s="317"/>
      <c r="AM582" s="317"/>
    </row>
    <row r="583" spans="1:39" s="314" customFormat="1" ht="12">
      <c r="A583" s="355" t="s">
        <v>962</v>
      </c>
      <c r="B583" s="355" t="s">
        <v>895</v>
      </c>
      <c r="C583" s="355"/>
      <c r="D583" s="355" t="s">
        <v>175</v>
      </c>
      <c r="E583" s="386"/>
      <c r="F583" s="383"/>
      <c r="G583" s="384"/>
      <c r="I583" s="337"/>
      <c r="J583" s="340"/>
      <c r="K583" s="341"/>
      <c r="M583" s="337">
        <v>51</v>
      </c>
      <c r="N583" s="353">
        <v>3272.98</v>
      </c>
      <c r="P583" s="337">
        <v>40</v>
      </c>
      <c r="Q583" s="352">
        <v>3585.56</v>
      </c>
      <c r="S583" s="337">
        <v>37</v>
      </c>
      <c r="T583" s="352">
        <v>3144.61</v>
      </c>
      <c r="V583" s="349"/>
      <c r="W583" s="350"/>
      <c r="X583" s="338"/>
      <c r="Y583" s="338"/>
      <c r="Z583" s="338"/>
      <c r="AA583" s="316"/>
      <c r="AB583" s="317"/>
      <c r="AC583" s="317"/>
      <c r="AD583" s="317"/>
      <c r="AE583" s="317"/>
      <c r="AF583" s="317"/>
      <c r="AG583" s="317"/>
      <c r="AH583" s="317"/>
      <c r="AI583" s="317"/>
      <c r="AJ583" s="317"/>
      <c r="AK583" s="317"/>
      <c r="AL583" s="317"/>
      <c r="AM583" s="317"/>
    </row>
    <row r="584" spans="1:39" s="314" customFormat="1" ht="12">
      <c r="A584" s="355" t="s">
        <v>962</v>
      </c>
      <c r="B584" s="355" t="s">
        <v>375</v>
      </c>
      <c r="C584" s="355"/>
      <c r="D584" s="355" t="s">
        <v>114</v>
      </c>
      <c r="E584" s="386"/>
      <c r="F584" s="383"/>
      <c r="G584" s="384"/>
      <c r="I584" s="337"/>
      <c r="J584" s="340"/>
      <c r="K584" s="341"/>
      <c r="M584" s="337">
        <v>34</v>
      </c>
      <c r="N584" s="353">
        <v>2532.71</v>
      </c>
      <c r="P584" s="337">
        <v>30</v>
      </c>
      <c r="Q584" s="352">
        <v>2191.02</v>
      </c>
      <c r="S584" s="337">
        <v>26</v>
      </c>
      <c r="T584" s="352">
        <v>2265.9699999999998</v>
      </c>
      <c r="V584" s="349"/>
      <c r="W584" s="350"/>
      <c r="X584" s="338"/>
      <c r="Y584" s="338"/>
      <c r="Z584" s="338"/>
      <c r="AA584" s="316"/>
      <c r="AB584" s="317"/>
      <c r="AC584" s="317"/>
      <c r="AD584" s="317"/>
      <c r="AE584" s="317"/>
      <c r="AF584" s="317"/>
      <c r="AG584" s="317"/>
      <c r="AH584" s="317"/>
      <c r="AI584" s="317"/>
      <c r="AJ584" s="317"/>
      <c r="AK584" s="317"/>
      <c r="AL584" s="317"/>
      <c r="AM584" s="317"/>
    </row>
    <row r="585" spans="1:39" s="314" customFormat="1" ht="12">
      <c r="A585" s="355" t="s">
        <v>962</v>
      </c>
      <c r="B585" s="355" t="s">
        <v>377</v>
      </c>
      <c r="C585" s="355"/>
      <c r="D585" s="355" t="s">
        <v>100</v>
      </c>
      <c r="E585" s="386"/>
      <c r="F585" s="383"/>
      <c r="G585" s="384"/>
      <c r="I585" s="337"/>
      <c r="J585" s="340"/>
      <c r="K585" s="341"/>
      <c r="M585" s="337">
        <v>2</v>
      </c>
      <c r="N585" s="353">
        <v>122.23</v>
      </c>
      <c r="P585" s="337">
        <v>3</v>
      </c>
      <c r="Q585" s="352">
        <v>365</v>
      </c>
      <c r="S585" s="337">
        <v>3</v>
      </c>
      <c r="T585" s="352">
        <v>305.64</v>
      </c>
      <c r="V585" s="349"/>
      <c r="W585" s="350"/>
      <c r="X585" s="338"/>
      <c r="Y585" s="338"/>
      <c r="Z585" s="338"/>
      <c r="AA585" s="316"/>
      <c r="AB585" s="317"/>
      <c r="AC585" s="317"/>
      <c r="AD585" s="317"/>
      <c r="AE585" s="317"/>
      <c r="AF585" s="317"/>
      <c r="AG585" s="317"/>
      <c r="AH585" s="317"/>
      <c r="AI585" s="317"/>
      <c r="AJ585" s="317"/>
      <c r="AK585" s="317"/>
      <c r="AL585" s="317"/>
      <c r="AM585" s="317"/>
    </row>
    <row r="586" spans="1:39" s="314" customFormat="1" ht="12">
      <c r="A586" s="355" t="s">
        <v>962</v>
      </c>
      <c r="B586" s="355" t="s">
        <v>378</v>
      </c>
      <c r="C586" s="355"/>
      <c r="D586" s="355" t="s">
        <v>379</v>
      </c>
      <c r="E586" s="386"/>
      <c r="F586" s="383"/>
      <c r="G586" s="384"/>
      <c r="I586" s="337"/>
      <c r="J586" s="340"/>
      <c r="K586" s="341"/>
      <c r="M586" s="337">
        <v>3</v>
      </c>
      <c r="N586" s="353">
        <v>146.32</v>
      </c>
      <c r="P586" s="337">
        <v>2</v>
      </c>
      <c r="Q586" s="352">
        <v>189.54</v>
      </c>
      <c r="S586" s="337">
        <v>3</v>
      </c>
      <c r="T586" s="352">
        <v>192.85</v>
      </c>
      <c r="V586" s="349"/>
      <c r="W586" s="350"/>
      <c r="X586" s="338"/>
      <c r="Y586" s="338"/>
      <c r="Z586" s="338"/>
      <c r="AA586" s="316"/>
      <c r="AB586" s="317"/>
      <c r="AC586" s="317"/>
      <c r="AD586" s="317"/>
      <c r="AE586" s="317"/>
      <c r="AF586" s="317"/>
      <c r="AG586" s="317"/>
      <c r="AH586" s="317"/>
      <c r="AI586" s="317"/>
      <c r="AJ586" s="317"/>
      <c r="AK586" s="317"/>
      <c r="AL586" s="317"/>
      <c r="AM586" s="317"/>
    </row>
    <row r="587" spans="1:39" s="314" customFormat="1" ht="12">
      <c r="A587" s="355" t="s">
        <v>962</v>
      </c>
      <c r="B587" s="355" t="s">
        <v>380</v>
      </c>
      <c r="C587" s="355"/>
      <c r="D587" s="355" t="s">
        <v>77</v>
      </c>
      <c r="E587" s="386"/>
      <c r="F587" s="383"/>
      <c r="G587" s="384"/>
      <c r="I587" s="337"/>
      <c r="J587" s="340"/>
      <c r="K587" s="341"/>
      <c r="M587" s="337">
        <v>1</v>
      </c>
      <c r="N587" s="353">
        <v>130.44999999999999</v>
      </c>
      <c r="P587" s="337">
        <v>2</v>
      </c>
      <c r="Q587" s="352">
        <v>141.44</v>
      </c>
      <c r="S587" s="337">
        <v>3</v>
      </c>
      <c r="T587" s="352">
        <v>142.52000000000001</v>
      </c>
      <c r="V587" s="349"/>
      <c r="W587" s="350"/>
      <c r="X587" s="338"/>
      <c r="Y587" s="338"/>
      <c r="Z587" s="338"/>
      <c r="AA587" s="316"/>
      <c r="AB587" s="317"/>
      <c r="AC587" s="317"/>
      <c r="AD587" s="317"/>
      <c r="AE587" s="317"/>
      <c r="AF587" s="317"/>
      <c r="AG587" s="317"/>
      <c r="AH587" s="317"/>
      <c r="AI587" s="317"/>
      <c r="AJ587" s="317"/>
      <c r="AK587" s="317"/>
      <c r="AL587" s="317"/>
      <c r="AM587" s="317"/>
    </row>
    <row r="588" spans="1:39" s="314" customFormat="1" ht="12">
      <c r="A588" s="355" t="s">
        <v>962</v>
      </c>
      <c r="B588" s="355" t="s">
        <v>381</v>
      </c>
      <c r="C588" s="355"/>
      <c r="D588" s="355" t="s">
        <v>56</v>
      </c>
      <c r="E588" s="386"/>
      <c r="F588" s="383"/>
      <c r="G588" s="384"/>
      <c r="I588" s="337"/>
      <c r="J588" s="340"/>
      <c r="K588" s="341"/>
      <c r="M588" s="337">
        <v>1</v>
      </c>
      <c r="N588" s="353">
        <v>31.53</v>
      </c>
      <c r="P588" s="337"/>
      <c r="Q588" s="352"/>
      <c r="S588" s="337"/>
      <c r="T588" s="352"/>
      <c r="V588" s="349"/>
      <c r="W588" s="350"/>
      <c r="X588" s="338"/>
      <c r="Y588" s="338"/>
      <c r="Z588" s="338"/>
      <c r="AA588" s="316"/>
      <c r="AB588" s="317"/>
      <c r="AC588" s="317"/>
      <c r="AD588" s="317"/>
      <c r="AE588" s="317"/>
      <c r="AF588" s="317"/>
      <c r="AG588" s="317"/>
      <c r="AH588" s="317"/>
      <c r="AI588" s="317"/>
      <c r="AJ588" s="317"/>
      <c r="AK588" s="317"/>
      <c r="AL588" s="317"/>
      <c r="AM588" s="317"/>
    </row>
    <row r="589" spans="1:39" s="314" customFormat="1" ht="12">
      <c r="A589" s="355" t="s">
        <v>962</v>
      </c>
      <c r="B589" s="355" t="s">
        <v>381</v>
      </c>
      <c r="C589" s="355"/>
      <c r="D589" s="355" t="s">
        <v>199</v>
      </c>
      <c r="E589" s="386"/>
      <c r="F589" s="383"/>
      <c r="G589" s="384"/>
      <c r="I589" s="337"/>
      <c r="J589" s="340"/>
      <c r="K589" s="341"/>
      <c r="M589" s="337">
        <v>1</v>
      </c>
      <c r="N589" s="353">
        <v>42.98</v>
      </c>
      <c r="P589" s="337">
        <v>1</v>
      </c>
      <c r="Q589" s="352">
        <v>44.45</v>
      </c>
      <c r="S589" s="337"/>
      <c r="T589" s="352"/>
      <c r="V589" s="349"/>
      <c r="W589" s="350"/>
      <c r="X589" s="338"/>
      <c r="Y589" s="338"/>
      <c r="Z589" s="338"/>
      <c r="AA589" s="316"/>
      <c r="AB589" s="317"/>
      <c r="AC589" s="317"/>
      <c r="AD589" s="317"/>
      <c r="AE589" s="317"/>
      <c r="AF589" s="317"/>
      <c r="AG589" s="317"/>
      <c r="AH589" s="317"/>
      <c r="AI589" s="317"/>
      <c r="AJ589" s="317"/>
      <c r="AK589" s="317"/>
      <c r="AL589" s="317"/>
      <c r="AM589" s="317"/>
    </row>
    <row r="590" spans="1:39" s="314" customFormat="1" ht="12">
      <c r="A590" s="355" t="s">
        <v>962</v>
      </c>
      <c r="B590" s="355" t="s">
        <v>381</v>
      </c>
      <c r="C590" s="355"/>
      <c r="D590" s="355" t="s">
        <v>110</v>
      </c>
      <c r="E590" s="386"/>
      <c r="F590" s="383"/>
      <c r="G590" s="384"/>
      <c r="I590" s="337"/>
      <c r="J590" s="340"/>
      <c r="K590" s="341"/>
      <c r="M590" s="337">
        <v>753</v>
      </c>
      <c r="N590" s="353">
        <v>68329.100000000006</v>
      </c>
      <c r="P590" s="337">
        <v>707</v>
      </c>
      <c r="Q590" s="352">
        <v>65802.06</v>
      </c>
      <c r="S590" s="337">
        <v>551</v>
      </c>
      <c r="T590" s="352">
        <v>48738.19</v>
      </c>
      <c r="V590" s="349"/>
      <c r="W590" s="350"/>
      <c r="X590" s="338"/>
      <c r="Y590" s="338"/>
      <c r="Z590" s="338"/>
      <c r="AA590" s="316"/>
      <c r="AB590" s="317"/>
      <c r="AC590" s="317"/>
      <c r="AD590" s="317"/>
      <c r="AE590" s="317"/>
      <c r="AF590" s="317"/>
      <c r="AG590" s="317"/>
      <c r="AH590" s="317"/>
      <c r="AI590" s="317"/>
      <c r="AJ590" s="317"/>
      <c r="AK590" s="317"/>
      <c r="AL590" s="317"/>
      <c r="AM590" s="317"/>
    </row>
    <row r="591" spans="1:39" s="314" customFormat="1" ht="12">
      <c r="A591" s="355" t="s">
        <v>962</v>
      </c>
      <c r="B591" s="355" t="s">
        <v>948</v>
      </c>
      <c r="C591" s="355"/>
      <c r="D591" s="355" t="s">
        <v>88</v>
      </c>
      <c r="E591" s="386"/>
      <c r="F591" s="383"/>
      <c r="G591" s="384"/>
      <c r="I591" s="337"/>
      <c r="J591" s="340"/>
      <c r="K591" s="341"/>
      <c r="M591" s="337">
        <v>27</v>
      </c>
      <c r="N591" s="353">
        <v>2585.79</v>
      </c>
      <c r="P591" s="337">
        <v>27</v>
      </c>
      <c r="Q591" s="352">
        <v>2802.3</v>
      </c>
      <c r="S591" s="337">
        <v>23</v>
      </c>
      <c r="T591" s="352">
        <v>2028.67</v>
      </c>
      <c r="V591" s="349"/>
      <c r="W591" s="350"/>
      <c r="X591" s="338"/>
      <c r="Y591" s="338"/>
      <c r="Z591" s="338"/>
      <c r="AA591" s="316"/>
      <c r="AB591" s="317"/>
      <c r="AC591" s="317"/>
      <c r="AD591" s="317"/>
      <c r="AE591" s="317"/>
      <c r="AF591" s="317"/>
      <c r="AG591" s="317"/>
      <c r="AH591" s="317"/>
      <c r="AI591" s="317"/>
      <c r="AJ591" s="317"/>
      <c r="AK591" s="317"/>
      <c r="AL591" s="317"/>
      <c r="AM591" s="317"/>
    </row>
    <row r="592" spans="1:39" s="314" customFormat="1" ht="12">
      <c r="A592" s="355" t="s">
        <v>962</v>
      </c>
      <c r="B592" s="355" t="s">
        <v>383</v>
      </c>
      <c r="C592" s="355"/>
      <c r="D592" s="355" t="s">
        <v>91</v>
      </c>
      <c r="E592" s="386"/>
      <c r="F592" s="383"/>
      <c r="G592" s="384"/>
      <c r="I592" s="337"/>
      <c r="J592" s="340"/>
      <c r="K592" s="341"/>
      <c r="M592" s="337">
        <v>12</v>
      </c>
      <c r="N592" s="353">
        <v>1194.3900000000001</v>
      </c>
      <c r="P592" s="337">
        <v>12</v>
      </c>
      <c r="Q592" s="352">
        <v>1440.45</v>
      </c>
      <c r="S592" s="337">
        <v>13</v>
      </c>
      <c r="T592" s="352">
        <v>1329.01</v>
      </c>
      <c r="V592" s="349"/>
      <c r="W592" s="350"/>
      <c r="X592" s="338"/>
      <c r="Y592" s="338"/>
      <c r="Z592" s="338"/>
      <c r="AA592" s="316"/>
      <c r="AB592" s="317"/>
      <c r="AC592" s="317"/>
      <c r="AD592" s="317"/>
      <c r="AE592" s="317"/>
      <c r="AF592" s="317"/>
      <c r="AG592" s="317"/>
      <c r="AH592" s="317"/>
      <c r="AI592" s="317"/>
      <c r="AJ592" s="317"/>
      <c r="AK592" s="317"/>
      <c r="AL592" s="317"/>
      <c r="AM592" s="317"/>
    </row>
    <row r="593" spans="1:39" s="314" customFormat="1" ht="12">
      <c r="A593" s="355" t="s">
        <v>962</v>
      </c>
      <c r="B593" s="355" t="s">
        <v>383</v>
      </c>
      <c r="C593" s="355"/>
      <c r="D593" s="355" t="s">
        <v>68</v>
      </c>
      <c r="E593" s="386"/>
      <c r="F593" s="383"/>
      <c r="G593" s="384"/>
      <c r="I593" s="337"/>
      <c r="J593" s="340"/>
      <c r="K593" s="341"/>
      <c r="M593" s="337">
        <v>278</v>
      </c>
      <c r="N593" s="353">
        <v>26125.4</v>
      </c>
      <c r="P593" s="337">
        <v>283</v>
      </c>
      <c r="Q593" s="352">
        <v>26746.46</v>
      </c>
      <c r="S593" s="337">
        <v>233</v>
      </c>
      <c r="T593" s="352">
        <v>19858.87</v>
      </c>
      <c r="V593" s="349"/>
      <c r="W593" s="350"/>
      <c r="X593" s="338"/>
      <c r="Y593" s="338"/>
      <c r="Z593" s="338"/>
      <c r="AA593" s="316"/>
      <c r="AB593" s="317"/>
      <c r="AC593" s="317"/>
      <c r="AD593" s="317"/>
      <c r="AE593" s="317"/>
      <c r="AF593" s="317"/>
      <c r="AG593" s="317"/>
      <c r="AH593" s="317"/>
      <c r="AI593" s="317"/>
      <c r="AJ593" s="317"/>
      <c r="AK593" s="317"/>
      <c r="AL593" s="317"/>
      <c r="AM593" s="317"/>
    </row>
    <row r="594" spans="1:39" s="314" customFormat="1" ht="12">
      <c r="A594" s="355" t="s">
        <v>962</v>
      </c>
      <c r="B594" s="355" t="s">
        <v>949</v>
      </c>
      <c r="C594" s="355"/>
      <c r="D594" s="355" t="s">
        <v>374</v>
      </c>
      <c r="E594" s="386"/>
      <c r="F594" s="383"/>
      <c r="G594" s="384"/>
      <c r="I594" s="337"/>
      <c r="J594" s="340"/>
      <c r="K594" s="341"/>
      <c r="M594" s="337">
        <v>8</v>
      </c>
      <c r="N594" s="353">
        <v>879.8</v>
      </c>
      <c r="P594" s="337">
        <v>3</v>
      </c>
      <c r="Q594" s="352">
        <v>355.46</v>
      </c>
      <c r="S594" s="337">
        <v>2</v>
      </c>
      <c r="T594" s="352">
        <v>291.56</v>
      </c>
      <c r="V594" s="349"/>
      <c r="W594" s="350"/>
      <c r="X594" s="338"/>
      <c r="Y594" s="338"/>
      <c r="Z594" s="338"/>
      <c r="AA594" s="316"/>
      <c r="AB594" s="317"/>
      <c r="AC594" s="317"/>
      <c r="AD594" s="317"/>
      <c r="AE594" s="317"/>
      <c r="AF594" s="317"/>
      <c r="AG594" s="317"/>
      <c r="AH594" s="317"/>
      <c r="AI594" s="317"/>
      <c r="AJ594" s="317"/>
      <c r="AK594" s="317"/>
      <c r="AL594" s="317"/>
      <c r="AM594" s="317"/>
    </row>
    <row r="595" spans="1:39" s="314" customFormat="1" ht="12">
      <c r="A595" s="355" t="s">
        <v>962</v>
      </c>
      <c r="B595" s="355" t="s">
        <v>974</v>
      </c>
      <c r="C595" s="355"/>
      <c r="D595" s="355" t="s">
        <v>374</v>
      </c>
      <c r="E595" s="386"/>
      <c r="F595" s="383"/>
      <c r="G595" s="384"/>
      <c r="I595" s="337"/>
      <c r="J595" s="340"/>
      <c r="K595" s="341"/>
      <c r="M595" s="337"/>
      <c r="N595" s="353"/>
      <c r="P595" s="337"/>
      <c r="Q595" s="352"/>
      <c r="S595" s="337">
        <v>1</v>
      </c>
      <c r="T595" s="352">
        <v>150</v>
      </c>
      <c r="V595" s="349"/>
      <c r="W595" s="350"/>
      <c r="X595" s="338"/>
      <c r="Y595" s="338"/>
      <c r="Z595" s="338"/>
      <c r="AA595" s="316"/>
      <c r="AB595" s="317"/>
      <c r="AC595" s="317"/>
      <c r="AD595" s="317"/>
      <c r="AE595" s="317"/>
      <c r="AF595" s="317"/>
      <c r="AG595" s="317"/>
      <c r="AH595" s="317"/>
      <c r="AI595" s="317"/>
      <c r="AJ595" s="317"/>
      <c r="AK595" s="317"/>
      <c r="AL595" s="317"/>
      <c r="AM595" s="317"/>
    </row>
    <row r="596" spans="1:39" s="314" customFormat="1" ht="12">
      <c r="A596" s="355" t="s">
        <v>962</v>
      </c>
      <c r="B596" s="355" t="s">
        <v>385</v>
      </c>
      <c r="C596" s="355"/>
      <c r="D596" s="355" t="s">
        <v>370</v>
      </c>
      <c r="E596" s="386"/>
      <c r="F596" s="383"/>
      <c r="G596" s="384"/>
      <c r="I596" s="337"/>
      <c r="J596" s="340"/>
      <c r="K596" s="341"/>
      <c r="M596" s="337">
        <v>15</v>
      </c>
      <c r="N596" s="353">
        <v>1630.72</v>
      </c>
      <c r="P596" s="337">
        <v>11</v>
      </c>
      <c r="Q596" s="352">
        <v>1524.18</v>
      </c>
      <c r="S596" s="337">
        <v>14</v>
      </c>
      <c r="T596" s="352">
        <v>1362.49</v>
      </c>
      <c r="V596" s="349"/>
      <c r="W596" s="350"/>
      <c r="X596" s="338"/>
      <c r="Y596" s="338"/>
      <c r="Z596" s="338"/>
      <c r="AA596" s="316"/>
      <c r="AB596" s="317"/>
      <c r="AC596" s="317"/>
      <c r="AD596" s="317"/>
      <c r="AE596" s="317"/>
      <c r="AF596" s="317"/>
      <c r="AG596" s="317"/>
      <c r="AH596" s="317"/>
      <c r="AI596" s="317"/>
      <c r="AJ596" s="317"/>
      <c r="AK596" s="317"/>
      <c r="AL596" s="317"/>
      <c r="AM596" s="317"/>
    </row>
    <row r="597" spans="1:39" s="314" customFormat="1" ht="12">
      <c r="A597" s="355" t="s">
        <v>962</v>
      </c>
      <c r="B597" s="355" t="s">
        <v>975</v>
      </c>
      <c r="C597" s="355"/>
      <c r="D597" s="355" t="s">
        <v>163</v>
      </c>
      <c r="E597" s="386"/>
      <c r="F597" s="383"/>
      <c r="G597" s="384"/>
      <c r="I597" s="337"/>
      <c r="J597" s="340"/>
      <c r="K597" s="341"/>
      <c r="M597" s="337">
        <v>1517</v>
      </c>
      <c r="N597" s="353">
        <v>144417.51999999999</v>
      </c>
      <c r="P597" s="337">
        <v>1330</v>
      </c>
      <c r="Q597" s="352">
        <v>125887.71</v>
      </c>
      <c r="S597" s="337">
        <v>999</v>
      </c>
      <c r="T597" s="352">
        <v>80753.56</v>
      </c>
      <c r="V597" s="349"/>
      <c r="W597" s="350"/>
      <c r="X597" s="338"/>
      <c r="Y597" s="338"/>
      <c r="Z597" s="338"/>
      <c r="AA597" s="316"/>
      <c r="AB597" s="317"/>
      <c r="AC597" s="317"/>
      <c r="AD597" s="317"/>
      <c r="AE597" s="317"/>
      <c r="AF597" s="317"/>
      <c r="AG597" s="317"/>
      <c r="AH597" s="317"/>
      <c r="AI597" s="317"/>
      <c r="AJ597" s="317"/>
      <c r="AK597" s="317"/>
      <c r="AL597" s="317"/>
      <c r="AM597" s="317"/>
    </row>
    <row r="598" spans="1:39" s="314" customFormat="1" ht="12">
      <c r="A598" s="355" t="s">
        <v>962</v>
      </c>
      <c r="B598" s="355" t="s">
        <v>976</v>
      </c>
      <c r="C598" s="355"/>
      <c r="D598" s="355" t="s">
        <v>389</v>
      </c>
      <c r="E598" s="386"/>
      <c r="F598" s="383"/>
      <c r="G598" s="384"/>
      <c r="I598" s="337"/>
      <c r="J598" s="340"/>
      <c r="K598" s="341"/>
      <c r="M598" s="337"/>
      <c r="N598" s="353"/>
      <c r="P598" s="337"/>
      <c r="Q598" s="352"/>
      <c r="S598" s="337">
        <v>2</v>
      </c>
      <c r="T598" s="352">
        <v>111.84</v>
      </c>
      <c r="V598" s="349"/>
      <c r="W598" s="350"/>
      <c r="X598" s="338"/>
      <c r="Y598" s="338"/>
      <c r="Z598" s="338"/>
      <c r="AA598" s="316"/>
      <c r="AB598" s="317"/>
      <c r="AC598" s="317"/>
      <c r="AD598" s="317"/>
      <c r="AE598" s="317"/>
      <c r="AF598" s="317"/>
      <c r="AG598" s="317"/>
      <c r="AH598" s="317"/>
      <c r="AI598" s="317"/>
      <c r="AJ598" s="317"/>
      <c r="AK598" s="317"/>
      <c r="AL598" s="317"/>
      <c r="AM598" s="317"/>
    </row>
    <row r="599" spans="1:39" s="314" customFormat="1" ht="12">
      <c r="A599" s="355" t="s">
        <v>962</v>
      </c>
      <c r="B599" s="355" t="s">
        <v>897</v>
      </c>
      <c r="C599" s="355"/>
      <c r="D599" s="355" t="s">
        <v>144</v>
      </c>
      <c r="E599" s="386"/>
      <c r="F599" s="383"/>
      <c r="G599" s="384"/>
      <c r="I599" s="337"/>
      <c r="J599" s="340"/>
      <c r="K599" s="341"/>
      <c r="M599" s="337">
        <v>21</v>
      </c>
      <c r="N599" s="353">
        <v>1997.74</v>
      </c>
      <c r="P599" s="337">
        <v>20</v>
      </c>
      <c r="Q599" s="352">
        <v>1817.12</v>
      </c>
      <c r="S599" s="337">
        <v>20</v>
      </c>
      <c r="T599" s="352">
        <v>2313.14</v>
      </c>
      <c r="V599" s="349"/>
      <c r="W599" s="350"/>
      <c r="X599" s="338"/>
      <c r="Y599" s="338"/>
      <c r="Z599" s="338"/>
      <c r="AA599" s="316"/>
      <c r="AB599" s="317"/>
      <c r="AC599" s="317"/>
      <c r="AD599" s="317"/>
      <c r="AE599" s="317"/>
      <c r="AF599" s="317"/>
      <c r="AG599" s="317"/>
      <c r="AH599" s="317"/>
      <c r="AI599" s="317"/>
      <c r="AJ599" s="317"/>
      <c r="AK599" s="317"/>
      <c r="AL599" s="317"/>
      <c r="AM599" s="317"/>
    </row>
    <row r="600" spans="1:39" s="314" customFormat="1" ht="12">
      <c r="A600" s="355" t="s">
        <v>962</v>
      </c>
      <c r="B600" s="355" t="s">
        <v>898</v>
      </c>
      <c r="C600" s="355"/>
      <c r="D600" s="355" t="s">
        <v>144</v>
      </c>
      <c r="E600" s="386"/>
      <c r="F600" s="383"/>
      <c r="G600" s="384"/>
      <c r="I600" s="337"/>
      <c r="J600" s="340"/>
      <c r="K600" s="341"/>
      <c r="M600" s="337">
        <v>143</v>
      </c>
      <c r="N600" s="353">
        <v>7177.29</v>
      </c>
      <c r="P600" s="337">
        <v>153</v>
      </c>
      <c r="Q600" s="352">
        <v>6606.84</v>
      </c>
      <c r="S600" s="337">
        <v>95</v>
      </c>
      <c r="T600" s="352">
        <v>5992.76</v>
      </c>
      <c r="V600" s="349"/>
      <c r="W600" s="350"/>
      <c r="X600" s="338"/>
      <c r="Y600" s="338"/>
      <c r="Z600" s="338"/>
      <c r="AA600" s="316"/>
      <c r="AB600" s="317"/>
      <c r="AC600" s="317"/>
      <c r="AD600" s="317"/>
      <c r="AE600" s="317"/>
      <c r="AF600" s="317"/>
      <c r="AG600" s="317"/>
      <c r="AH600" s="317"/>
      <c r="AI600" s="317"/>
      <c r="AJ600" s="317"/>
      <c r="AK600" s="317"/>
      <c r="AL600" s="317"/>
      <c r="AM600" s="317"/>
    </row>
    <row r="601" spans="1:39" s="314" customFormat="1" ht="12">
      <c r="A601" s="355" t="s">
        <v>962</v>
      </c>
      <c r="B601" s="355" t="s">
        <v>392</v>
      </c>
      <c r="C601" s="355"/>
      <c r="D601" s="355" t="s">
        <v>393</v>
      </c>
      <c r="E601" s="386"/>
      <c r="F601" s="383"/>
      <c r="G601" s="384"/>
      <c r="I601" s="337"/>
      <c r="J601" s="340"/>
      <c r="K601" s="341"/>
      <c r="M601" s="337">
        <v>28</v>
      </c>
      <c r="N601" s="353">
        <v>3096.39</v>
      </c>
      <c r="P601" s="337">
        <v>21</v>
      </c>
      <c r="Q601" s="352">
        <v>2412.09</v>
      </c>
      <c r="S601" s="337">
        <v>25</v>
      </c>
      <c r="T601" s="352">
        <v>2601.06</v>
      </c>
      <c r="V601" s="349"/>
      <c r="W601" s="350"/>
      <c r="X601" s="338"/>
      <c r="Y601" s="338"/>
      <c r="Z601" s="338"/>
      <c r="AA601" s="316"/>
      <c r="AB601" s="317"/>
      <c r="AC601" s="317"/>
      <c r="AD601" s="317"/>
      <c r="AE601" s="317"/>
      <c r="AF601" s="317"/>
      <c r="AG601" s="317"/>
      <c r="AH601" s="317"/>
      <c r="AI601" s="317"/>
      <c r="AJ601" s="317"/>
      <c r="AK601" s="317"/>
      <c r="AL601" s="317"/>
      <c r="AM601" s="317"/>
    </row>
    <row r="602" spans="1:39" s="314" customFormat="1" ht="12">
      <c r="A602" s="355" t="s">
        <v>962</v>
      </c>
      <c r="B602" s="355" t="s">
        <v>394</v>
      </c>
      <c r="C602" s="355"/>
      <c r="D602" s="355" t="s">
        <v>84</v>
      </c>
      <c r="E602" s="386"/>
      <c r="F602" s="383"/>
      <c r="G602" s="384"/>
      <c r="I602" s="337"/>
      <c r="J602" s="340"/>
      <c r="K602" s="341"/>
      <c r="M602" s="337">
        <v>66</v>
      </c>
      <c r="N602" s="353">
        <v>6532.18</v>
      </c>
      <c r="P602" s="337">
        <v>71</v>
      </c>
      <c r="Q602" s="352">
        <v>7196.28</v>
      </c>
      <c r="S602" s="337">
        <v>57</v>
      </c>
      <c r="T602" s="352">
        <v>5539.9</v>
      </c>
      <c r="V602" s="349"/>
      <c r="W602" s="350"/>
      <c r="X602" s="338"/>
      <c r="Y602" s="338"/>
      <c r="Z602" s="338"/>
      <c r="AA602" s="316"/>
      <c r="AB602" s="317"/>
      <c r="AC602" s="317"/>
      <c r="AD602" s="317"/>
      <c r="AE602" s="317"/>
      <c r="AF602" s="317"/>
      <c r="AG602" s="317"/>
      <c r="AH602" s="317"/>
      <c r="AI602" s="317"/>
      <c r="AJ602" s="317"/>
      <c r="AK602" s="317"/>
      <c r="AL602" s="317"/>
      <c r="AM602" s="317"/>
    </row>
    <row r="603" spans="1:39" s="314" customFormat="1" ht="12">
      <c r="A603" s="355" t="s">
        <v>962</v>
      </c>
      <c r="B603" s="355" t="s">
        <v>395</v>
      </c>
      <c r="C603" s="355"/>
      <c r="D603" s="355" t="s">
        <v>56</v>
      </c>
      <c r="E603" s="386"/>
      <c r="F603" s="383"/>
      <c r="G603" s="384"/>
      <c r="I603" s="337"/>
      <c r="J603" s="340"/>
      <c r="K603" s="341"/>
      <c r="M603" s="337">
        <v>1</v>
      </c>
      <c r="N603" s="353">
        <v>12.3</v>
      </c>
      <c r="P603" s="337"/>
      <c r="Q603" s="352"/>
      <c r="S603" s="337">
        <v>1</v>
      </c>
      <c r="T603" s="352">
        <v>5.7</v>
      </c>
      <c r="V603" s="349"/>
      <c r="W603" s="350"/>
      <c r="X603" s="338"/>
      <c r="Y603" s="338"/>
      <c r="Z603" s="338"/>
      <c r="AA603" s="316"/>
      <c r="AB603" s="317"/>
      <c r="AC603" s="317"/>
      <c r="AD603" s="317"/>
      <c r="AE603" s="317"/>
      <c r="AF603" s="317"/>
      <c r="AG603" s="317"/>
      <c r="AH603" s="317"/>
      <c r="AI603" s="317"/>
      <c r="AJ603" s="317"/>
      <c r="AK603" s="317"/>
      <c r="AL603" s="317"/>
      <c r="AM603" s="317"/>
    </row>
    <row r="604" spans="1:39" s="314" customFormat="1" ht="12">
      <c r="A604" s="355" t="s">
        <v>962</v>
      </c>
      <c r="B604" s="355" t="s">
        <v>396</v>
      </c>
      <c r="C604" s="355"/>
      <c r="D604" s="355" t="s">
        <v>397</v>
      </c>
      <c r="E604" s="386"/>
      <c r="F604" s="383"/>
      <c r="G604" s="384"/>
      <c r="I604" s="337"/>
      <c r="J604" s="340"/>
      <c r="K604" s="341"/>
      <c r="M604" s="337">
        <v>46</v>
      </c>
      <c r="N604" s="353">
        <v>5102.29</v>
      </c>
      <c r="P604" s="337">
        <v>45</v>
      </c>
      <c r="Q604" s="352">
        <v>4211.41</v>
      </c>
      <c r="S604" s="337">
        <v>34</v>
      </c>
      <c r="T604" s="352">
        <v>2781.59</v>
      </c>
      <c r="V604" s="349"/>
      <c r="W604" s="350"/>
      <c r="X604" s="338"/>
      <c r="Y604" s="338"/>
      <c r="Z604" s="338"/>
      <c r="AA604" s="316"/>
      <c r="AB604" s="317"/>
      <c r="AC604" s="317"/>
      <c r="AD604" s="317"/>
      <c r="AE604" s="317"/>
      <c r="AF604" s="317"/>
      <c r="AG604" s="317"/>
      <c r="AH604" s="317"/>
      <c r="AI604" s="317"/>
      <c r="AJ604" s="317"/>
      <c r="AK604" s="317"/>
      <c r="AL604" s="317"/>
      <c r="AM604" s="317"/>
    </row>
    <row r="605" spans="1:39" s="314" customFormat="1" ht="12">
      <c r="A605" s="355" t="s">
        <v>962</v>
      </c>
      <c r="B605" s="355" t="s">
        <v>396</v>
      </c>
      <c r="C605" s="355"/>
      <c r="D605" s="355" t="s">
        <v>310</v>
      </c>
      <c r="E605" s="386"/>
      <c r="F605" s="383"/>
      <c r="G605" s="384"/>
      <c r="I605" s="337"/>
      <c r="J605" s="340"/>
      <c r="K605" s="341"/>
      <c r="M605" s="337"/>
      <c r="N605" s="353"/>
      <c r="P605" s="337">
        <v>1</v>
      </c>
      <c r="Q605" s="352">
        <v>170.46</v>
      </c>
      <c r="S605" s="337"/>
      <c r="T605" s="352"/>
      <c r="V605" s="349"/>
      <c r="W605" s="350"/>
      <c r="X605" s="338"/>
      <c r="Y605" s="338"/>
      <c r="Z605" s="338"/>
      <c r="AA605" s="316"/>
      <c r="AB605" s="317"/>
      <c r="AC605" s="317"/>
      <c r="AD605" s="317"/>
      <c r="AE605" s="317"/>
      <c r="AF605" s="317"/>
      <c r="AG605" s="317"/>
      <c r="AH605" s="317"/>
      <c r="AI605" s="317"/>
      <c r="AJ605" s="317"/>
      <c r="AK605" s="317"/>
      <c r="AL605" s="317"/>
      <c r="AM605" s="317"/>
    </row>
    <row r="606" spans="1:39" s="314" customFormat="1" ht="12">
      <c r="A606" s="355" t="s">
        <v>962</v>
      </c>
      <c r="B606" s="355" t="s">
        <v>398</v>
      </c>
      <c r="C606" s="355"/>
      <c r="D606" s="355" t="s">
        <v>310</v>
      </c>
      <c r="E606" s="386"/>
      <c r="F606" s="383"/>
      <c r="G606" s="384"/>
      <c r="I606" s="337"/>
      <c r="J606" s="340"/>
      <c r="K606" s="341"/>
      <c r="M606" s="337">
        <v>189</v>
      </c>
      <c r="N606" s="353">
        <v>14369.17</v>
      </c>
      <c r="P606" s="337">
        <v>174</v>
      </c>
      <c r="Q606" s="352">
        <v>12295.5</v>
      </c>
      <c r="S606" s="337">
        <v>131</v>
      </c>
      <c r="T606" s="352">
        <v>9687.0400000000009</v>
      </c>
      <c r="V606" s="349"/>
      <c r="W606" s="350"/>
      <c r="X606" s="338"/>
      <c r="Y606" s="338"/>
      <c r="Z606" s="338"/>
      <c r="AA606" s="316"/>
      <c r="AB606" s="317"/>
      <c r="AC606" s="317"/>
      <c r="AD606" s="317"/>
      <c r="AE606" s="317"/>
      <c r="AF606" s="317"/>
      <c r="AG606" s="317"/>
      <c r="AH606" s="317"/>
      <c r="AI606" s="317"/>
      <c r="AJ606" s="317"/>
      <c r="AK606" s="317"/>
      <c r="AL606" s="317"/>
      <c r="AM606" s="317"/>
    </row>
    <row r="607" spans="1:39" s="314" customFormat="1" ht="12">
      <c r="A607" s="355" t="s">
        <v>962</v>
      </c>
      <c r="B607" s="355" t="s">
        <v>650</v>
      </c>
      <c r="C607" s="355"/>
      <c r="D607" s="355" t="s">
        <v>323</v>
      </c>
      <c r="E607" s="386"/>
      <c r="F607" s="383"/>
      <c r="G607" s="384"/>
      <c r="I607" s="337"/>
      <c r="J607" s="340"/>
      <c r="K607" s="341"/>
      <c r="M607" s="337">
        <v>234</v>
      </c>
      <c r="N607" s="353">
        <v>16908.16</v>
      </c>
      <c r="P607" s="337">
        <v>280</v>
      </c>
      <c r="Q607" s="352">
        <v>21244.03</v>
      </c>
      <c r="S607" s="337">
        <v>201</v>
      </c>
      <c r="T607" s="352">
        <v>14880.52</v>
      </c>
      <c r="V607" s="349"/>
      <c r="W607" s="350"/>
      <c r="X607" s="338"/>
      <c r="Y607" s="338"/>
      <c r="Z607" s="338"/>
      <c r="AA607" s="316"/>
      <c r="AB607" s="317"/>
      <c r="AC607" s="317"/>
      <c r="AD607" s="317"/>
      <c r="AE607" s="317"/>
      <c r="AF607" s="317"/>
      <c r="AG607" s="317"/>
      <c r="AH607" s="317"/>
      <c r="AI607" s="317"/>
      <c r="AJ607" s="317"/>
      <c r="AK607" s="317"/>
      <c r="AL607" s="317"/>
      <c r="AM607" s="317"/>
    </row>
    <row r="608" spans="1:39" s="314" customFormat="1" ht="12">
      <c r="A608" s="355" t="s">
        <v>962</v>
      </c>
      <c r="B608" s="355" t="s">
        <v>400</v>
      </c>
      <c r="C608" s="355"/>
      <c r="D608" s="355" t="s">
        <v>70</v>
      </c>
      <c r="E608" s="386"/>
      <c r="F608" s="383"/>
      <c r="G608" s="384"/>
      <c r="I608" s="337"/>
      <c r="J608" s="340"/>
      <c r="K608" s="341"/>
      <c r="M608" s="337">
        <v>11</v>
      </c>
      <c r="N608" s="353">
        <v>1263</v>
      </c>
      <c r="P608" s="337">
        <v>17</v>
      </c>
      <c r="Q608" s="352">
        <v>1624.95</v>
      </c>
      <c r="S608" s="337">
        <v>13</v>
      </c>
      <c r="T608" s="352">
        <v>1170.51</v>
      </c>
      <c r="V608" s="349"/>
      <c r="W608" s="350"/>
      <c r="X608" s="338"/>
      <c r="Y608" s="338"/>
      <c r="Z608" s="338"/>
      <c r="AA608" s="316"/>
      <c r="AB608" s="317"/>
      <c r="AC608" s="317"/>
      <c r="AD608" s="317"/>
      <c r="AE608" s="317"/>
      <c r="AF608" s="317"/>
      <c r="AG608" s="317"/>
      <c r="AH608" s="317"/>
      <c r="AI608" s="317"/>
      <c r="AJ608" s="317"/>
      <c r="AK608" s="317"/>
      <c r="AL608" s="317"/>
      <c r="AM608" s="317"/>
    </row>
    <row r="609" spans="1:39" s="314" customFormat="1" ht="12">
      <c r="A609" s="355" t="s">
        <v>962</v>
      </c>
      <c r="B609" s="355" t="s">
        <v>402</v>
      </c>
      <c r="C609" s="355"/>
      <c r="D609" s="355" t="s">
        <v>100</v>
      </c>
      <c r="E609" s="386"/>
      <c r="F609" s="383"/>
      <c r="G609" s="384"/>
      <c r="I609" s="337"/>
      <c r="J609" s="340"/>
      <c r="K609" s="341"/>
      <c r="M609" s="337">
        <v>13</v>
      </c>
      <c r="N609" s="353">
        <v>1321.39</v>
      </c>
      <c r="P609" s="337">
        <v>11</v>
      </c>
      <c r="Q609" s="352">
        <v>1031.5899999999999</v>
      </c>
      <c r="S609" s="337">
        <v>11</v>
      </c>
      <c r="T609" s="352">
        <v>728.03</v>
      </c>
      <c r="V609" s="349"/>
      <c r="W609" s="350"/>
      <c r="X609" s="338"/>
      <c r="Y609" s="338"/>
      <c r="Z609" s="338"/>
      <c r="AA609" s="316"/>
      <c r="AB609" s="317"/>
      <c r="AC609" s="317"/>
      <c r="AD609" s="317"/>
      <c r="AE609" s="317"/>
      <c r="AF609" s="317"/>
      <c r="AG609" s="317"/>
      <c r="AH609" s="317"/>
      <c r="AI609" s="317"/>
      <c r="AJ609" s="317"/>
      <c r="AK609" s="317"/>
      <c r="AL609" s="317"/>
      <c r="AM609" s="317"/>
    </row>
    <row r="610" spans="1:39" s="314" customFormat="1" ht="12">
      <c r="A610" s="355" t="s">
        <v>962</v>
      </c>
      <c r="B610" s="355" t="s">
        <v>402</v>
      </c>
      <c r="C610" s="355"/>
      <c r="D610" s="355" t="s">
        <v>357</v>
      </c>
      <c r="E610" s="386"/>
      <c r="F610" s="383"/>
      <c r="G610" s="384"/>
      <c r="I610" s="337"/>
      <c r="J610" s="340"/>
      <c r="K610" s="341"/>
      <c r="M610" s="337">
        <v>1</v>
      </c>
      <c r="N610" s="353">
        <v>143.53</v>
      </c>
      <c r="P610" s="337">
        <v>1</v>
      </c>
      <c r="Q610" s="352">
        <v>143.83000000000001</v>
      </c>
      <c r="S610" s="337">
        <v>1</v>
      </c>
      <c r="T610" s="352">
        <v>150</v>
      </c>
      <c r="V610" s="349"/>
      <c r="W610" s="350"/>
      <c r="X610" s="338"/>
      <c r="Y610" s="338"/>
      <c r="Z610" s="338"/>
      <c r="AA610" s="316"/>
      <c r="AB610" s="317"/>
      <c r="AC610" s="317"/>
      <c r="AD610" s="317"/>
      <c r="AE610" s="317"/>
      <c r="AF610" s="317"/>
      <c r="AG610" s="317"/>
      <c r="AH610" s="317"/>
      <c r="AI610" s="317"/>
      <c r="AJ610" s="317"/>
      <c r="AK610" s="317"/>
      <c r="AL610" s="317"/>
      <c r="AM610" s="317"/>
    </row>
    <row r="611" spans="1:39" s="314" customFormat="1" ht="12">
      <c r="A611" s="355" t="s">
        <v>962</v>
      </c>
      <c r="B611" s="355" t="s">
        <v>403</v>
      </c>
      <c r="C611" s="355"/>
      <c r="D611" s="355" t="s">
        <v>274</v>
      </c>
      <c r="E611" s="386"/>
      <c r="F611" s="383"/>
      <c r="G611" s="384"/>
      <c r="I611" s="337"/>
      <c r="J611" s="340"/>
      <c r="K611" s="341"/>
      <c r="M611" s="337">
        <v>108</v>
      </c>
      <c r="N611" s="353">
        <v>11115.99</v>
      </c>
      <c r="P611" s="337">
        <v>94</v>
      </c>
      <c r="Q611" s="352">
        <v>9701.5300000000007</v>
      </c>
      <c r="S611" s="337">
        <v>74</v>
      </c>
      <c r="T611" s="352">
        <v>7102.67</v>
      </c>
      <c r="V611" s="349"/>
      <c r="W611" s="350"/>
      <c r="X611" s="338"/>
      <c r="Y611" s="338"/>
      <c r="Z611" s="338"/>
      <c r="AA611" s="316"/>
      <c r="AB611" s="317"/>
      <c r="AC611" s="317"/>
      <c r="AD611" s="317"/>
      <c r="AE611" s="317"/>
      <c r="AF611" s="317"/>
      <c r="AG611" s="317"/>
      <c r="AH611" s="317"/>
      <c r="AI611" s="317"/>
      <c r="AJ611" s="317"/>
      <c r="AK611" s="317"/>
      <c r="AL611" s="317"/>
      <c r="AM611" s="317"/>
    </row>
    <row r="612" spans="1:39" s="314" customFormat="1" ht="12">
      <c r="A612" s="355" t="s">
        <v>962</v>
      </c>
      <c r="B612" s="355" t="s">
        <v>404</v>
      </c>
      <c r="C612" s="355"/>
      <c r="D612" s="355" t="s">
        <v>282</v>
      </c>
      <c r="E612" s="386"/>
      <c r="F612" s="383"/>
      <c r="G612" s="384"/>
      <c r="I612" s="337"/>
      <c r="J612" s="340"/>
      <c r="K612" s="341"/>
      <c r="M612" s="337">
        <v>34</v>
      </c>
      <c r="N612" s="353">
        <v>3578.2</v>
      </c>
      <c r="P612" s="337">
        <v>19</v>
      </c>
      <c r="Q612" s="352">
        <v>2235.2800000000002</v>
      </c>
      <c r="S612" s="337">
        <v>23</v>
      </c>
      <c r="T612" s="352">
        <v>2069.54</v>
      </c>
      <c r="V612" s="349"/>
      <c r="W612" s="350"/>
      <c r="X612" s="338"/>
      <c r="Y612" s="338"/>
      <c r="Z612" s="338"/>
      <c r="AA612" s="316"/>
      <c r="AB612" s="317"/>
      <c r="AC612" s="317"/>
      <c r="AD612" s="317"/>
      <c r="AE612" s="317"/>
      <c r="AF612" s="317"/>
      <c r="AG612" s="317"/>
      <c r="AH612" s="317"/>
      <c r="AI612" s="317"/>
      <c r="AJ612" s="317"/>
      <c r="AK612" s="317"/>
      <c r="AL612" s="317"/>
      <c r="AM612" s="317"/>
    </row>
    <row r="613" spans="1:39" s="314" customFormat="1" ht="12">
      <c r="A613" s="355" t="s">
        <v>962</v>
      </c>
      <c r="B613" s="355" t="s">
        <v>684</v>
      </c>
      <c r="C613" s="355"/>
      <c r="D613" s="355" t="s">
        <v>407</v>
      </c>
      <c r="E613" s="386"/>
      <c r="F613" s="383"/>
      <c r="G613" s="384"/>
      <c r="I613" s="337"/>
      <c r="J613" s="340"/>
      <c r="K613" s="341"/>
      <c r="M613" s="337">
        <v>49</v>
      </c>
      <c r="N613" s="353">
        <v>5369.38</v>
      </c>
      <c r="P613" s="337">
        <v>41</v>
      </c>
      <c r="Q613" s="352">
        <v>4165.29</v>
      </c>
      <c r="S613" s="337">
        <v>45</v>
      </c>
      <c r="T613" s="352">
        <v>4566.18</v>
      </c>
      <c r="V613" s="349"/>
      <c r="W613" s="350"/>
      <c r="X613" s="338"/>
      <c r="Y613" s="338"/>
      <c r="Z613" s="338"/>
      <c r="AA613" s="316"/>
      <c r="AB613" s="317"/>
      <c r="AC613" s="317"/>
      <c r="AD613" s="317"/>
      <c r="AE613" s="317"/>
      <c r="AF613" s="317"/>
      <c r="AG613" s="317"/>
      <c r="AH613" s="317"/>
      <c r="AI613" s="317"/>
      <c r="AJ613" s="317"/>
      <c r="AK613" s="317"/>
      <c r="AL613" s="317"/>
      <c r="AM613" s="317"/>
    </row>
    <row r="614" spans="1:39" s="314" customFormat="1" ht="12">
      <c r="A614" s="355" t="s">
        <v>962</v>
      </c>
      <c r="B614" s="355" t="s">
        <v>950</v>
      </c>
      <c r="C614" s="355"/>
      <c r="D614" s="355" t="s">
        <v>407</v>
      </c>
      <c r="E614" s="386"/>
      <c r="F614" s="383"/>
      <c r="G614" s="384"/>
      <c r="I614" s="337"/>
      <c r="J614" s="340"/>
      <c r="K614" s="341"/>
      <c r="M614" s="337">
        <v>6</v>
      </c>
      <c r="N614" s="353">
        <v>954.81</v>
      </c>
      <c r="P614" s="337">
        <v>3</v>
      </c>
      <c r="Q614" s="352">
        <v>365.29</v>
      </c>
      <c r="S614" s="337">
        <v>7</v>
      </c>
      <c r="T614" s="352">
        <v>506.6</v>
      </c>
      <c r="V614" s="349"/>
      <c r="W614" s="350"/>
      <c r="X614" s="338"/>
      <c r="Y614" s="338"/>
      <c r="Z614" s="338"/>
      <c r="AA614" s="316"/>
      <c r="AB614" s="317"/>
      <c r="AC614" s="317"/>
      <c r="AD614" s="317"/>
      <c r="AE614" s="317"/>
      <c r="AF614" s="317"/>
      <c r="AG614" s="317"/>
      <c r="AH614" s="317"/>
      <c r="AI614" s="317"/>
      <c r="AJ614" s="317"/>
      <c r="AK614" s="317"/>
      <c r="AL614" s="317"/>
      <c r="AM614" s="317"/>
    </row>
    <row r="615" spans="1:39" s="314" customFormat="1" ht="12">
      <c r="A615" s="355" t="s">
        <v>962</v>
      </c>
      <c r="B615" s="355" t="s">
        <v>408</v>
      </c>
      <c r="C615" s="355"/>
      <c r="D615" s="355" t="s">
        <v>409</v>
      </c>
      <c r="E615" s="386"/>
      <c r="F615" s="383"/>
      <c r="G615" s="384"/>
      <c r="I615" s="337"/>
      <c r="J615" s="340"/>
      <c r="K615" s="341"/>
      <c r="M615" s="337">
        <v>19</v>
      </c>
      <c r="N615" s="353">
        <v>1966.51</v>
      </c>
      <c r="P615" s="337">
        <v>26</v>
      </c>
      <c r="Q615" s="352">
        <v>3013.15</v>
      </c>
      <c r="S615" s="337">
        <v>27</v>
      </c>
      <c r="T615" s="352">
        <v>2361.33</v>
      </c>
      <c r="V615" s="349"/>
      <c r="W615" s="350"/>
      <c r="X615" s="338"/>
      <c r="Y615" s="338"/>
      <c r="Z615" s="338"/>
      <c r="AA615" s="316"/>
      <c r="AB615" s="317"/>
      <c r="AC615" s="317"/>
      <c r="AD615" s="317"/>
      <c r="AE615" s="317"/>
      <c r="AF615" s="317"/>
      <c r="AG615" s="317"/>
      <c r="AH615" s="317"/>
      <c r="AI615" s="317"/>
      <c r="AJ615" s="317"/>
      <c r="AK615" s="317"/>
      <c r="AL615" s="317"/>
      <c r="AM615" s="317"/>
    </row>
    <row r="616" spans="1:39" s="314" customFormat="1" ht="12">
      <c r="A616" s="355" t="s">
        <v>962</v>
      </c>
      <c r="B616" s="355" t="s">
        <v>410</v>
      </c>
      <c r="C616" s="355"/>
      <c r="D616" s="355" t="s">
        <v>95</v>
      </c>
      <c r="E616" s="386"/>
      <c r="F616" s="383"/>
      <c r="G616" s="384"/>
      <c r="I616" s="337"/>
      <c r="J616" s="340"/>
      <c r="K616" s="341"/>
      <c r="M616" s="337">
        <v>1</v>
      </c>
      <c r="N616" s="353">
        <v>62.16</v>
      </c>
      <c r="P616" s="337">
        <v>1</v>
      </c>
      <c r="Q616" s="352">
        <v>61.42</v>
      </c>
      <c r="S616" s="337"/>
      <c r="T616" s="352"/>
      <c r="V616" s="349"/>
      <c r="W616" s="350"/>
      <c r="X616" s="338"/>
      <c r="Y616" s="338"/>
      <c r="Z616" s="338"/>
      <c r="AA616" s="316"/>
      <c r="AB616" s="317"/>
      <c r="AC616" s="317"/>
      <c r="AD616" s="317"/>
      <c r="AE616" s="317"/>
      <c r="AF616" s="317"/>
      <c r="AG616" s="317"/>
      <c r="AH616" s="317"/>
      <c r="AI616" s="317"/>
      <c r="AJ616" s="317"/>
      <c r="AK616" s="317"/>
      <c r="AL616" s="317"/>
      <c r="AM616" s="317"/>
    </row>
    <row r="617" spans="1:39" s="314" customFormat="1" ht="12">
      <c r="A617" s="355" t="s">
        <v>962</v>
      </c>
      <c r="B617" s="355" t="s">
        <v>412</v>
      </c>
      <c r="C617" s="355"/>
      <c r="D617" s="355" t="s">
        <v>55</v>
      </c>
      <c r="E617" s="386"/>
      <c r="F617" s="383"/>
      <c r="G617" s="384"/>
      <c r="I617" s="337"/>
      <c r="J617" s="340"/>
      <c r="K617" s="341"/>
      <c r="M617" s="337">
        <v>161</v>
      </c>
      <c r="N617" s="353">
        <v>8148.78</v>
      </c>
      <c r="P617" s="337">
        <v>160</v>
      </c>
      <c r="Q617" s="352">
        <v>8393.11</v>
      </c>
      <c r="S617" s="337">
        <v>77</v>
      </c>
      <c r="T617" s="352">
        <v>5120.74</v>
      </c>
      <c r="V617" s="349"/>
      <c r="W617" s="350"/>
      <c r="X617" s="338"/>
      <c r="Y617" s="338"/>
      <c r="Z617" s="338"/>
      <c r="AA617" s="316"/>
      <c r="AB617" s="317"/>
      <c r="AC617" s="317"/>
      <c r="AD617" s="317"/>
      <c r="AE617" s="317"/>
      <c r="AF617" s="317"/>
      <c r="AG617" s="317"/>
      <c r="AH617" s="317"/>
      <c r="AI617" s="317"/>
      <c r="AJ617" s="317"/>
      <c r="AK617" s="317"/>
      <c r="AL617" s="317"/>
      <c r="AM617" s="317"/>
    </row>
    <row r="618" spans="1:39" s="314" customFormat="1" ht="12">
      <c r="A618" s="355" t="s">
        <v>962</v>
      </c>
      <c r="B618" s="355" t="s">
        <v>414</v>
      </c>
      <c r="C618" s="355"/>
      <c r="D618" s="355" t="s">
        <v>156</v>
      </c>
      <c r="E618" s="386"/>
      <c r="F618" s="383"/>
      <c r="G618" s="384"/>
      <c r="I618" s="337"/>
      <c r="J618" s="340"/>
      <c r="K618" s="341"/>
      <c r="M618" s="337">
        <v>87</v>
      </c>
      <c r="N618" s="353">
        <v>5465.48</v>
      </c>
      <c r="P618" s="337">
        <v>86</v>
      </c>
      <c r="Q618" s="352">
        <v>4280.32</v>
      </c>
      <c r="S618" s="337">
        <v>79</v>
      </c>
      <c r="T618" s="352">
        <v>3714.59</v>
      </c>
      <c r="V618" s="349"/>
      <c r="W618" s="350"/>
      <c r="X618" s="338"/>
      <c r="Y618" s="338"/>
      <c r="Z618" s="338"/>
      <c r="AA618" s="316"/>
      <c r="AB618" s="317"/>
      <c r="AC618" s="317"/>
      <c r="AD618" s="317"/>
      <c r="AE618" s="317"/>
      <c r="AF618" s="317"/>
      <c r="AG618" s="317"/>
      <c r="AH618" s="317"/>
      <c r="AI618" s="317"/>
      <c r="AJ618" s="317"/>
      <c r="AK618" s="317"/>
      <c r="AL618" s="317"/>
      <c r="AM618" s="317"/>
    </row>
    <row r="619" spans="1:39" s="314" customFormat="1" ht="12">
      <c r="A619" s="355" t="s">
        <v>962</v>
      </c>
      <c r="B619" s="355" t="s">
        <v>416</v>
      </c>
      <c r="C619" s="355"/>
      <c r="D619" s="355" t="s">
        <v>356</v>
      </c>
      <c r="E619" s="386"/>
      <c r="F619" s="383"/>
      <c r="G619" s="384"/>
      <c r="I619" s="337"/>
      <c r="J619" s="340"/>
      <c r="K619" s="341"/>
      <c r="M619" s="337">
        <v>126</v>
      </c>
      <c r="N619" s="353">
        <v>8243.69</v>
      </c>
      <c r="P619" s="337">
        <v>108</v>
      </c>
      <c r="Q619" s="352">
        <v>7904.79</v>
      </c>
      <c r="S619" s="337">
        <v>96</v>
      </c>
      <c r="T619" s="352">
        <v>7774.8</v>
      </c>
      <c r="V619" s="349"/>
      <c r="W619" s="350"/>
      <c r="X619" s="338"/>
      <c r="Y619" s="338"/>
      <c r="Z619" s="338"/>
      <c r="AA619" s="316"/>
      <c r="AB619" s="317"/>
      <c r="AC619" s="317"/>
      <c r="AD619" s="317"/>
      <c r="AE619" s="317"/>
      <c r="AF619" s="317"/>
      <c r="AG619" s="317"/>
      <c r="AH619" s="317"/>
      <c r="AI619" s="317"/>
      <c r="AJ619" s="317"/>
      <c r="AK619" s="317"/>
      <c r="AL619" s="317"/>
      <c r="AM619" s="317"/>
    </row>
    <row r="620" spans="1:39" s="314" customFormat="1" ht="12">
      <c r="A620" s="355" t="s">
        <v>962</v>
      </c>
      <c r="B620" s="355" t="s">
        <v>951</v>
      </c>
      <c r="C620" s="355"/>
      <c r="D620" s="355" t="s">
        <v>376</v>
      </c>
      <c r="E620" s="386"/>
      <c r="F620" s="383"/>
      <c r="G620" s="384"/>
      <c r="I620" s="337"/>
      <c r="J620" s="340"/>
      <c r="K620" s="341"/>
      <c r="M620" s="337">
        <v>151</v>
      </c>
      <c r="N620" s="353">
        <v>6791.16</v>
      </c>
      <c r="P620" s="337">
        <v>172</v>
      </c>
      <c r="Q620" s="352">
        <v>8334.83</v>
      </c>
      <c r="S620" s="337">
        <v>95</v>
      </c>
      <c r="T620" s="352">
        <v>4767.92</v>
      </c>
      <c r="V620" s="349"/>
      <c r="W620" s="350"/>
      <c r="X620" s="338"/>
      <c r="Y620" s="338"/>
      <c r="Z620" s="338"/>
      <c r="AA620" s="316"/>
      <c r="AB620" s="317"/>
      <c r="AC620" s="317"/>
      <c r="AD620" s="317"/>
      <c r="AE620" s="317"/>
      <c r="AF620" s="317"/>
      <c r="AG620" s="317"/>
      <c r="AH620" s="317"/>
      <c r="AI620" s="317"/>
      <c r="AJ620" s="317"/>
      <c r="AK620" s="317"/>
      <c r="AL620" s="317"/>
      <c r="AM620" s="317"/>
    </row>
    <row r="621" spans="1:39" s="314" customFormat="1" ht="12">
      <c r="A621" s="355" t="s">
        <v>962</v>
      </c>
      <c r="B621" s="355" t="s">
        <v>422</v>
      </c>
      <c r="C621" s="355"/>
      <c r="D621" s="355" t="s">
        <v>212</v>
      </c>
      <c r="E621" s="386"/>
      <c r="F621" s="383"/>
      <c r="G621" s="384"/>
      <c r="I621" s="337"/>
      <c r="J621" s="340"/>
      <c r="K621" s="341"/>
      <c r="M621" s="337">
        <v>27</v>
      </c>
      <c r="N621" s="353">
        <v>2271.23</v>
      </c>
      <c r="P621" s="337">
        <v>20</v>
      </c>
      <c r="Q621" s="352">
        <v>1502.91</v>
      </c>
      <c r="S621" s="337">
        <v>17</v>
      </c>
      <c r="T621" s="352">
        <v>1411.28</v>
      </c>
      <c r="V621" s="349"/>
      <c r="W621" s="350"/>
      <c r="X621" s="338"/>
      <c r="Y621" s="338"/>
      <c r="Z621" s="338"/>
      <c r="AA621" s="316"/>
      <c r="AB621" s="317"/>
      <c r="AC621" s="317"/>
      <c r="AD621" s="317"/>
      <c r="AE621" s="317"/>
      <c r="AF621" s="317"/>
      <c r="AG621" s="317"/>
      <c r="AH621" s="317"/>
      <c r="AI621" s="317"/>
      <c r="AJ621" s="317"/>
      <c r="AK621" s="317"/>
      <c r="AL621" s="317"/>
      <c r="AM621" s="317"/>
    </row>
    <row r="622" spans="1:39" s="314" customFormat="1" ht="12">
      <c r="A622" s="355" t="s">
        <v>962</v>
      </c>
      <c r="B622" s="355" t="s">
        <v>423</v>
      </c>
      <c r="C622" s="355"/>
      <c r="D622" s="355" t="s">
        <v>279</v>
      </c>
      <c r="E622" s="386"/>
      <c r="F622" s="383"/>
      <c r="G622" s="384"/>
      <c r="I622" s="337"/>
      <c r="J622" s="340"/>
      <c r="K622" s="341"/>
      <c r="M622" s="337">
        <v>17</v>
      </c>
      <c r="N622" s="353">
        <v>1879.1</v>
      </c>
      <c r="P622" s="337">
        <v>19</v>
      </c>
      <c r="Q622" s="352">
        <v>1969.05</v>
      </c>
      <c r="S622" s="337">
        <v>17</v>
      </c>
      <c r="T622" s="352">
        <v>1166.3800000000001</v>
      </c>
      <c r="V622" s="349"/>
      <c r="W622" s="350"/>
      <c r="X622" s="338"/>
      <c r="Y622" s="338"/>
      <c r="Z622" s="338"/>
      <c r="AA622" s="316"/>
      <c r="AB622" s="317"/>
      <c r="AC622" s="317"/>
      <c r="AD622" s="317"/>
      <c r="AE622" s="317"/>
      <c r="AF622" s="317"/>
      <c r="AG622" s="317"/>
      <c r="AH622" s="317"/>
      <c r="AI622" s="317"/>
      <c r="AJ622" s="317"/>
      <c r="AK622" s="317"/>
      <c r="AL622" s="317"/>
      <c r="AM622" s="317"/>
    </row>
    <row r="623" spans="1:39" s="314" customFormat="1" ht="12">
      <c r="A623" s="355" t="s">
        <v>962</v>
      </c>
      <c r="B623" s="355" t="s">
        <v>428</v>
      </c>
      <c r="C623" s="355"/>
      <c r="D623" s="355" t="s">
        <v>114</v>
      </c>
      <c r="E623" s="386"/>
      <c r="F623" s="383"/>
      <c r="G623" s="384"/>
      <c r="I623" s="337"/>
      <c r="J623" s="340"/>
      <c r="K623" s="341"/>
      <c r="M623" s="337">
        <v>39</v>
      </c>
      <c r="N623" s="353">
        <v>3732.95</v>
      </c>
      <c r="P623" s="337">
        <v>37</v>
      </c>
      <c r="Q623" s="352">
        <v>2951.64</v>
      </c>
      <c r="S623" s="337">
        <v>32</v>
      </c>
      <c r="T623" s="352">
        <v>2846.93</v>
      </c>
      <c r="V623" s="349"/>
      <c r="W623" s="350"/>
      <c r="X623" s="338"/>
      <c r="Y623" s="338"/>
      <c r="Z623" s="338"/>
      <c r="AA623" s="316"/>
      <c r="AB623" s="317"/>
      <c r="AC623" s="317"/>
      <c r="AD623" s="317"/>
      <c r="AE623" s="317"/>
      <c r="AF623" s="317"/>
      <c r="AG623" s="317"/>
      <c r="AH623" s="317"/>
      <c r="AI623" s="317"/>
      <c r="AJ623" s="317"/>
      <c r="AK623" s="317"/>
      <c r="AL623" s="317"/>
      <c r="AM623" s="317"/>
    </row>
    <row r="624" spans="1:39" s="314" customFormat="1" ht="12">
      <c r="A624" s="355" t="s">
        <v>962</v>
      </c>
      <c r="B624" s="355" t="s">
        <v>429</v>
      </c>
      <c r="C624" s="355"/>
      <c r="D624" s="355" t="s">
        <v>323</v>
      </c>
      <c r="E624" s="386"/>
      <c r="F624" s="383"/>
      <c r="G624" s="384"/>
      <c r="I624" s="337"/>
      <c r="J624" s="340"/>
      <c r="K624" s="341"/>
      <c r="M624" s="337">
        <v>27</v>
      </c>
      <c r="N624" s="353">
        <v>2260.9899999999998</v>
      </c>
      <c r="P624" s="337">
        <v>24</v>
      </c>
      <c r="Q624" s="352">
        <v>1886.13</v>
      </c>
      <c r="S624" s="337">
        <v>16</v>
      </c>
      <c r="T624" s="352">
        <v>1176.49</v>
      </c>
      <c r="V624" s="349"/>
      <c r="W624" s="350"/>
      <c r="X624" s="338"/>
      <c r="Y624" s="338"/>
      <c r="Z624" s="338"/>
      <c r="AA624" s="316"/>
      <c r="AB624" s="317"/>
      <c r="AC624" s="317"/>
      <c r="AD624" s="317"/>
      <c r="AE624" s="317"/>
      <c r="AF624" s="317"/>
      <c r="AG624" s="317"/>
      <c r="AH624" s="317"/>
      <c r="AI624" s="317"/>
      <c r="AJ624" s="317"/>
      <c r="AK624" s="317"/>
      <c r="AL624" s="317"/>
      <c r="AM624" s="317"/>
    </row>
    <row r="625" spans="1:39" s="314" customFormat="1" ht="12">
      <c r="A625" s="355" t="s">
        <v>962</v>
      </c>
      <c r="B625" s="355" t="s">
        <v>431</v>
      </c>
      <c r="C625" s="355"/>
      <c r="D625" s="355" t="s">
        <v>432</v>
      </c>
      <c r="E625" s="386"/>
      <c r="F625" s="383"/>
      <c r="G625" s="384"/>
      <c r="I625" s="337"/>
      <c r="J625" s="340"/>
      <c r="K625" s="341"/>
      <c r="M625" s="337">
        <v>492</v>
      </c>
      <c r="N625" s="353">
        <v>53454.02</v>
      </c>
      <c r="P625" s="337">
        <v>480</v>
      </c>
      <c r="Q625" s="352">
        <v>50857.14</v>
      </c>
      <c r="S625" s="337">
        <v>430</v>
      </c>
      <c r="T625" s="352">
        <v>39903.82</v>
      </c>
      <c r="V625" s="349"/>
      <c r="W625" s="350"/>
      <c r="X625" s="338"/>
      <c r="Y625" s="338"/>
      <c r="Z625" s="338"/>
      <c r="AA625" s="316"/>
      <c r="AB625" s="317"/>
      <c r="AC625" s="317"/>
      <c r="AD625" s="317"/>
      <c r="AE625" s="317"/>
      <c r="AF625" s="317"/>
      <c r="AG625" s="317"/>
      <c r="AH625" s="317"/>
      <c r="AI625" s="317"/>
      <c r="AJ625" s="317"/>
      <c r="AK625" s="317"/>
      <c r="AL625" s="317"/>
      <c r="AM625" s="317"/>
    </row>
    <row r="626" spans="1:39" s="314" customFormat="1" ht="12">
      <c r="A626" s="355" t="s">
        <v>962</v>
      </c>
      <c r="B626" s="355" t="s">
        <v>433</v>
      </c>
      <c r="C626" s="355"/>
      <c r="D626" s="355" t="s">
        <v>434</v>
      </c>
      <c r="E626" s="386"/>
      <c r="F626" s="383"/>
      <c r="G626" s="384"/>
      <c r="I626" s="337"/>
      <c r="J626" s="340"/>
      <c r="K626" s="341"/>
      <c r="M626" s="337">
        <v>27</v>
      </c>
      <c r="N626" s="353">
        <v>2572.14</v>
      </c>
      <c r="P626" s="337">
        <v>25</v>
      </c>
      <c r="Q626" s="352">
        <v>2556.81</v>
      </c>
      <c r="S626" s="337">
        <v>26</v>
      </c>
      <c r="T626" s="352">
        <v>2303.5300000000002</v>
      </c>
      <c r="V626" s="349"/>
      <c r="W626" s="350"/>
      <c r="X626" s="338"/>
      <c r="Y626" s="338"/>
      <c r="Z626" s="338"/>
      <c r="AA626" s="316"/>
      <c r="AB626" s="317"/>
      <c r="AC626" s="317"/>
      <c r="AD626" s="317"/>
      <c r="AE626" s="317"/>
      <c r="AF626" s="317"/>
      <c r="AG626" s="317"/>
      <c r="AH626" s="317"/>
      <c r="AI626" s="317"/>
      <c r="AJ626" s="317"/>
      <c r="AK626" s="317"/>
      <c r="AL626" s="317"/>
      <c r="AM626" s="317"/>
    </row>
    <row r="627" spans="1:39" s="314" customFormat="1" ht="12">
      <c r="A627" s="355" t="s">
        <v>962</v>
      </c>
      <c r="B627" s="355" t="s">
        <v>436</v>
      </c>
      <c r="C627" s="355"/>
      <c r="D627" s="355" t="s">
        <v>165</v>
      </c>
      <c r="E627" s="386"/>
      <c r="F627" s="383"/>
      <c r="G627" s="384"/>
      <c r="I627" s="337"/>
      <c r="J627" s="340"/>
      <c r="K627" s="341"/>
      <c r="M627" s="337">
        <v>406</v>
      </c>
      <c r="N627" s="353">
        <v>42652.63</v>
      </c>
      <c r="P627" s="337">
        <v>414</v>
      </c>
      <c r="Q627" s="352">
        <v>44345.26</v>
      </c>
      <c r="S627" s="337">
        <v>306</v>
      </c>
      <c r="T627" s="352">
        <v>29693.82</v>
      </c>
      <c r="V627" s="349"/>
      <c r="W627" s="350"/>
      <c r="X627" s="338"/>
      <c r="Y627" s="338"/>
      <c r="Z627" s="338"/>
      <c r="AA627" s="316"/>
      <c r="AB627" s="317"/>
      <c r="AC627" s="317"/>
      <c r="AD627" s="317"/>
      <c r="AE627" s="317"/>
      <c r="AF627" s="317"/>
      <c r="AG627" s="317"/>
      <c r="AH627" s="317"/>
      <c r="AI627" s="317"/>
      <c r="AJ627" s="317"/>
      <c r="AK627" s="317"/>
      <c r="AL627" s="317"/>
      <c r="AM627" s="317"/>
    </row>
    <row r="628" spans="1:39" s="314" customFormat="1" ht="12">
      <c r="A628" s="355" t="s">
        <v>962</v>
      </c>
      <c r="B628" s="355" t="s">
        <v>977</v>
      </c>
      <c r="C628" s="355"/>
      <c r="D628" s="355" t="s">
        <v>438</v>
      </c>
      <c r="E628" s="386"/>
      <c r="F628" s="383"/>
      <c r="G628" s="384"/>
      <c r="I628" s="337"/>
      <c r="J628" s="340"/>
      <c r="K628" s="341"/>
      <c r="M628" s="337">
        <v>459</v>
      </c>
      <c r="N628" s="353">
        <v>39911.67</v>
      </c>
      <c r="P628" s="337">
        <v>426</v>
      </c>
      <c r="Q628" s="352">
        <v>35723.379999999997</v>
      </c>
      <c r="S628" s="337">
        <v>301</v>
      </c>
      <c r="T628" s="352">
        <v>22455.61</v>
      </c>
      <c r="V628" s="349"/>
      <c r="W628" s="350"/>
      <c r="X628" s="338"/>
      <c r="Y628" s="338"/>
      <c r="Z628" s="338"/>
      <c r="AA628" s="316"/>
      <c r="AB628" s="317"/>
      <c r="AC628" s="317"/>
      <c r="AD628" s="317"/>
      <c r="AE628" s="317"/>
      <c r="AF628" s="317"/>
      <c r="AG628" s="317"/>
      <c r="AH628" s="317"/>
      <c r="AI628" s="317"/>
      <c r="AJ628" s="317"/>
      <c r="AK628" s="317"/>
      <c r="AL628" s="317"/>
      <c r="AM628" s="317"/>
    </row>
    <row r="629" spans="1:39" s="314" customFormat="1" ht="12">
      <c r="A629" s="355" t="s">
        <v>962</v>
      </c>
      <c r="B629" s="355" t="s">
        <v>441</v>
      </c>
      <c r="C629" s="355"/>
      <c r="D629" s="355" t="s">
        <v>117</v>
      </c>
      <c r="E629" s="386"/>
      <c r="F629" s="383"/>
      <c r="G629" s="384"/>
      <c r="I629" s="337"/>
      <c r="J629" s="340"/>
      <c r="K629" s="341"/>
      <c r="M629" s="337">
        <v>32</v>
      </c>
      <c r="N629" s="353">
        <v>3618.48</v>
      </c>
      <c r="P629" s="337">
        <v>28</v>
      </c>
      <c r="Q629" s="352">
        <v>2922.5</v>
      </c>
      <c r="S629" s="337">
        <v>14</v>
      </c>
      <c r="T629" s="352">
        <v>1204.95</v>
      </c>
      <c r="V629" s="349"/>
      <c r="W629" s="350"/>
      <c r="X629" s="338"/>
      <c r="Y629" s="338"/>
      <c r="Z629" s="338"/>
      <c r="AA629" s="316"/>
      <c r="AB629" s="317"/>
      <c r="AC629" s="317"/>
      <c r="AD629" s="317"/>
      <c r="AE629" s="317"/>
      <c r="AF629" s="317"/>
      <c r="AG629" s="317"/>
      <c r="AH629" s="317"/>
      <c r="AI629" s="317"/>
      <c r="AJ629" s="317"/>
      <c r="AK629" s="317"/>
      <c r="AL629" s="317"/>
      <c r="AM629" s="317"/>
    </row>
    <row r="630" spans="1:39" s="314" customFormat="1" ht="12">
      <c r="A630" s="355" t="s">
        <v>962</v>
      </c>
      <c r="B630" s="355" t="s">
        <v>444</v>
      </c>
      <c r="C630" s="355"/>
      <c r="D630" s="355" t="s">
        <v>445</v>
      </c>
      <c r="E630" s="386"/>
      <c r="F630" s="383"/>
      <c r="G630" s="384"/>
      <c r="I630" s="337"/>
      <c r="J630" s="340"/>
      <c r="K630" s="341"/>
      <c r="M630" s="337">
        <v>6</v>
      </c>
      <c r="N630" s="353">
        <v>897.63</v>
      </c>
      <c r="P630" s="337">
        <v>7</v>
      </c>
      <c r="Q630" s="352">
        <v>1000.72</v>
      </c>
      <c r="S630" s="337">
        <v>5</v>
      </c>
      <c r="T630" s="352">
        <v>554.96</v>
      </c>
      <c r="V630" s="349"/>
      <c r="W630" s="350"/>
      <c r="X630" s="338"/>
      <c r="Y630" s="338"/>
      <c r="Z630" s="338"/>
      <c r="AA630" s="316"/>
      <c r="AB630" s="317"/>
      <c r="AC630" s="317"/>
      <c r="AD630" s="317"/>
      <c r="AE630" s="317"/>
      <c r="AF630" s="317"/>
      <c r="AG630" s="317"/>
      <c r="AH630" s="317"/>
      <c r="AI630" s="317"/>
      <c r="AJ630" s="317"/>
      <c r="AK630" s="317"/>
      <c r="AL630" s="317"/>
      <c r="AM630" s="317"/>
    </row>
    <row r="631" spans="1:39" s="314" customFormat="1" ht="12">
      <c r="A631" s="355" t="s">
        <v>962</v>
      </c>
      <c r="B631" s="355" t="s">
        <v>446</v>
      </c>
      <c r="C631" s="355"/>
      <c r="D631" s="355" t="s">
        <v>191</v>
      </c>
      <c r="E631" s="386"/>
      <c r="F631" s="383"/>
      <c r="G631" s="384"/>
      <c r="I631" s="337"/>
      <c r="J631" s="340"/>
      <c r="K631" s="341"/>
      <c r="M631" s="337">
        <v>265</v>
      </c>
      <c r="N631" s="353">
        <v>23698.45</v>
      </c>
      <c r="P631" s="337">
        <v>521</v>
      </c>
      <c r="Q631" s="352">
        <v>43185.91</v>
      </c>
      <c r="S631" s="337">
        <v>369</v>
      </c>
      <c r="T631" s="352">
        <v>28790.79</v>
      </c>
      <c r="V631" s="349"/>
      <c r="W631" s="350"/>
      <c r="X631" s="338"/>
      <c r="Y631" s="338"/>
      <c r="Z631" s="338"/>
      <c r="AA631" s="316"/>
      <c r="AB631" s="317"/>
      <c r="AC631" s="317"/>
      <c r="AD631" s="317"/>
      <c r="AE631" s="317"/>
      <c r="AF631" s="317"/>
      <c r="AG631" s="317"/>
      <c r="AH631" s="317"/>
      <c r="AI631" s="317"/>
      <c r="AJ631" s="317"/>
      <c r="AK631" s="317"/>
      <c r="AL631" s="317"/>
      <c r="AM631" s="317"/>
    </row>
    <row r="632" spans="1:39" s="314" customFormat="1" ht="12">
      <c r="A632" s="355" t="s">
        <v>962</v>
      </c>
      <c r="B632" s="355" t="s">
        <v>447</v>
      </c>
      <c r="C632" s="355"/>
      <c r="D632" s="355" t="s">
        <v>54</v>
      </c>
      <c r="E632" s="386"/>
      <c r="F632" s="383"/>
      <c r="G632" s="384"/>
      <c r="I632" s="337"/>
      <c r="J632" s="340"/>
      <c r="K632" s="341"/>
      <c r="M632" s="337">
        <v>24</v>
      </c>
      <c r="N632" s="353">
        <v>1938.85</v>
      </c>
      <c r="P632" s="337">
        <v>18</v>
      </c>
      <c r="Q632" s="352">
        <v>1754.06</v>
      </c>
      <c r="S632" s="337">
        <v>13</v>
      </c>
      <c r="T632" s="352">
        <v>1100</v>
      </c>
      <c r="V632" s="349"/>
      <c r="W632" s="350"/>
      <c r="X632" s="338"/>
      <c r="Y632" s="338"/>
      <c r="Z632" s="338"/>
      <c r="AA632" s="316"/>
      <c r="AB632" s="317"/>
      <c r="AC632" s="317"/>
      <c r="AD632" s="317"/>
      <c r="AE632" s="317"/>
      <c r="AF632" s="317"/>
      <c r="AG632" s="317"/>
      <c r="AH632" s="317"/>
      <c r="AI632" s="317"/>
      <c r="AJ632" s="317"/>
      <c r="AK632" s="317"/>
      <c r="AL632" s="317"/>
      <c r="AM632" s="317"/>
    </row>
    <row r="633" spans="1:39" s="314" customFormat="1" ht="12">
      <c r="A633" s="355" t="s">
        <v>962</v>
      </c>
      <c r="B633" s="355" t="s">
        <v>449</v>
      </c>
      <c r="C633" s="355"/>
      <c r="D633" s="355" t="s">
        <v>450</v>
      </c>
      <c r="E633" s="386"/>
      <c r="F633" s="383"/>
      <c r="G633" s="384"/>
      <c r="I633" s="337"/>
      <c r="J633" s="340"/>
      <c r="K633" s="341"/>
      <c r="M633" s="337">
        <v>109</v>
      </c>
      <c r="N633" s="353">
        <v>9051.89</v>
      </c>
      <c r="P633" s="337">
        <v>119</v>
      </c>
      <c r="Q633" s="352">
        <v>9495.17</v>
      </c>
      <c r="S633" s="337">
        <v>106</v>
      </c>
      <c r="T633" s="352">
        <v>8030.51</v>
      </c>
      <c r="V633" s="349"/>
      <c r="W633" s="350"/>
      <c r="X633" s="338"/>
      <c r="Y633" s="338"/>
      <c r="Z633" s="338"/>
      <c r="AA633" s="316"/>
      <c r="AB633" s="317"/>
      <c r="AC633" s="317"/>
      <c r="AD633" s="317"/>
      <c r="AE633" s="317"/>
      <c r="AF633" s="317"/>
      <c r="AG633" s="317"/>
      <c r="AH633" s="317"/>
      <c r="AI633" s="317"/>
      <c r="AJ633" s="317"/>
      <c r="AK633" s="317"/>
      <c r="AL633" s="317"/>
      <c r="AM633" s="317"/>
    </row>
    <row r="634" spans="1:39" s="314" customFormat="1" ht="12">
      <c r="A634" s="355" t="s">
        <v>962</v>
      </c>
      <c r="B634" s="355" t="s">
        <v>451</v>
      </c>
      <c r="C634" s="355"/>
      <c r="D634" s="355" t="s">
        <v>61</v>
      </c>
      <c r="E634" s="386"/>
      <c r="F634" s="383"/>
      <c r="G634" s="384"/>
      <c r="I634" s="337"/>
      <c r="J634" s="340"/>
      <c r="K634" s="341"/>
      <c r="M634" s="337">
        <v>4</v>
      </c>
      <c r="N634" s="353">
        <v>522.04</v>
      </c>
      <c r="P634" s="337">
        <v>4</v>
      </c>
      <c r="Q634" s="352">
        <v>564.29999999999995</v>
      </c>
      <c r="S634" s="337">
        <v>3</v>
      </c>
      <c r="T634" s="352">
        <v>419.38</v>
      </c>
      <c r="V634" s="349"/>
      <c r="W634" s="350"/>
      <c r="X634" s="338"/>
      <c r="Y634" s="338"/>
      <c r="Z634" s="338"/>
      <c r="AA634" s="316"/>
      <c r="AB634" s="317"/>
      <c r="AC634" s="317"/>
      <c r="AD634" s="317"/>
      <c r="AE634" s="317"/>
      <c r="AF634" s="317"/>
      <c r="AG634" s="317"/>
      <c r="AH634" s="317"/>
      <c r="AI634" s="317"/>
      <c r="AJ634" s="317"/>
      <c r="AK634" s="317"/>
      <c r="AL634" s="317"/>
      <c r="AM634" s="317"/>
    </row>
    <row r="635" spans="1:39" s="314" customFormat="1" ht="12">
      <c r="A635" s="355" t="s">
        <v>962</v>
      </c>
      <c r="B635" s="355" t="s">
        <v>452</v>
      </c>
      <c r="C635" s="355"/>
      <c r="D635" s="355" t="s">
        <v>189</v>
      </c>
      <c r="E635" s="386"/>
      <c r="F635" s="383"/>
      <c r="G635" s="384"/>
      <c r="I635" s="337"/>
      <c r="J635" s="340"/>
      <c r="K635" s="341"/>
      <c r="M635" s="337"/>
      <c r="N635" s="353"/>
      <c r="P635" s="337"/>
      <c r="Q635" s="352"/>
      <c r="S635" s="337">
        <v>1</v>
      </c>
      <c r="T635" s="352">
        <v>74.459999999999994</v>
      </c>
      <c r="V635" s="349"/>
      <c r="W635" s="350"/>
      <c r="X635" s="338"/>
      <c r="Y635" s="338"/>
      <c r="Z635" s="338"/>
      <c r="AA635" s="316"/>
      <c r="AB635" s="317"/>
      <c r="AC635" s="317"/>
      <c r="AD635" s="317"/>
      <c r="AE635" s="317"/>
      <c r="AF635" s="317"/>
      <c r="AG635" s="317"/>
      <c r="AH635" s="317"/>
      <c r="AI635" s="317"/>
      <c r="AJ635" s="317"/>
      <c r="AK635" s="317"/>
      <c r="AL635" s="317"/>
      <c r="AM635" s="317"/>
    </row>
    <row r="636" spans="1:39" s="314" customFormat="1" ht="12">
      <c r="A636" s="355" t="s">
        <v>962</v>
      </c>
      <c r="B636" s="355" t="s">
        <v>453</v>
      </c>
      <c r="C636" s="355"/>
      <c r="D636" s="355" t="s">
        <v>91</v>
      </c>
      <c r="E636" s="386"/>
      <c r="F636" s="383"/>
      <c r="G636" s="384"/>
      <c r="I636" s="337"/>
      <c r="J636" s="340"/>
      <c r="K636" s="341"/>
      <c r="M636" s="337">
        <v>1076</v>
      </c>
      <c r="N636" s="353">
        <v>86594.04</v>
      </c>
      <c r="P636" s="337">
        <v>1031</v>
      </c>
      <c r="Q636" s="352">
        <v>77139.09</v>
      </c>
      <c r="S636" s="337">
        <v>836</v>
      </c>
      <c r="T636" s="352">
        <v>65205.21</v>
      </c>
      <c r="V636" s="349"/>
      <c r="W636" s="350"/>
      <c r="X636" s="338"/>
      <c r="Y636" s="338"/>
      <c r="Z636" s="338"/>
      <c r="AA636" s="316"/>
      <c r="AB636" s="317"/>
      <c r="AC636" s="317"/>
      <c r="AD636" s="317"/>
      <c r="AE636" s="317"/>
      <c r="AF636" s="317"/>
      <c r="AG636" s="317"/>
      <c r="AH636" s="317"/>
      <c r="AI636" s="317"/>
      <c r="AJ636" s="317"/>
      <c r="AK636" s="317"/>
      <c r="AL636" s="317"/>
      <c r="AM636" s="317"/>
    </row>
    <row r="637" spans="1:39" s="314" customFormat="1" ht="12">
      <c r="A637" s="355" t="s">
        <v>962</v>
      </c>
      <c r="B637" s="355" t="s">
        <v>455</v>
      </c>
      <c r="C637" s="355"/>
      <c r="D637" s="355" t="s">
        <v>54</v>
      </c>
      <c r="E637" s="386"/>
      <c r="F637" s="383"/>
      <c r="G637" s="384"/>
      <c r="I637" s="337"/>
      <c r="J637" s="340"/>
      <c r="K637" s="341"/>
      <c r="M637" s="337"/>
      <c r="N637" s="353"/>
      <c r="P637" s="337">
        <v>1</v>
      </c>
      <c r="Q637" s="352">
        <v>5</v>
      </c>
      <c r="S637" s="337"/>
      <c r="T637" s="352"/>
      <c r="V637" s="349"/>
      <c r="W637" s="350"/>
      <c r="X637" s="338"/>
      <c r="Y637" s="338"/>
      <c r="Z637" s="338"/>
      <c r="AA637" s="316"/>
      <c r="AB637" s="317"/>
      <c r="AC637" s="317"/>
      <c r="AD637" s="317"/>
      <c r="AE637" s="317"/>
      <c r="AF637" s="317"/>
      <c r="AG637" s="317"/>
      <c r="AH637" s="317"/>
      <c r="AI637" s="317"/>
      <c r="AJ637" s="317"/>
      <c r="AK637" s="317"/>
      <c r="AL637" s="317"/>
      <c r="AM637" s="317"/>
    </row>
    <row r="638" spans="1:39" s="314" customFormat="1" ht="12">
      <c r="A638" s="355" t="s">
        <v>962</v>
      </c>
      <c r="B638" s="355" t="s">
        <v>455</v>
      </c>
      <c r="C638" s="355"/>
      <c r="D638" s="355" t="s">
        <v>280</v>
      </c>
      <c r="E638" s="386"/>
      <c r="F638" s="383"/>
      <c r="G638" s="384"/>
      <c r="I638" s="337"/>
      <c r="J638" s="340"/>
      <c r="K638" s="341"/>
      <c r="M638" s="337">
        <v>67</v>
      </c>
      <c r="N638" s="353">
        <v>6595.98</v>
      </c>
      <c r="P638" s="337">
        <v>53</v>
      </c>
      <c r="Q638" s="352">
        <v>5255.26</v>
      </c>
      <c r="S638" s="337">
        <v>48</v>
      </c>
      <c r="T638" s="352">
        <v>4454.95</v>
      </c>
      <c r="V638" s="349"/>
      <c r="W638" s="350"/>
      <c r="X638" s="338"/>
      <c r="Y638" s="338"/>
      <c r="Z638" s="338"/>
      <c r="AA638" s="316"/>
      <c r="AB638" s="317"/>
      <c r="AC638" s="317"/>
      <c r="AD638" s="317"/>
      <c r="AE638" s="317"/>
      <c r="AF638" s="317"/>
      <c r="AG638" s="317"/>
      <c r="AH638" s="317"/>
      <c r="AI638" s="317"/>
      <c r="AJ638" s="317"/>
      <c r="AK638" s="317"/>
      <c r="AL638" s="317"/>
      <c r="AM638" s="317"/>
    </row>
    <row r="639" spans="1:39" s="314" customFormat="1" ht="12">
      <c r="A639" s="355" t="s">
        <v>962</v>
      </c>
      <c r="B639" s="355" t="s">
        <v>456</v>
      </c>
      <c r="C639" s="355"/>
      <c r="D639" s="355" t="s">
        <v>274</v>
      </c>
      <c r="E639" s="386"/>
      <c r="F639" s="383"/>
      <c r="G639" s="384"/>
      <c r="I639" s="337"/>
      <c r="J639" s="340"/>
      <c r="K639" s="341"/>
      <c r="M639" s="337">
        <v>18</v>
      </c>
      <c r="N639" s="353">
        <v>2048.59</v>
      </c>
      <c r="P639" s="337">
        <v>17</v>
      </c>
      <c r="Q639" s="352">
        <v>1669.55</v>
      </c>
      <c r="S639" s="337">
        <v>17</v>
      </c>
      <c r="T639" s="352">
        <v>1756.21</v>
      </c>
      <c r="V639" s="349"/>
      <c r="W639" s="350"/>
      <c r="X639" s="338"/>
      <c r="Y639" s="338"/>
      <c r="Z639" s="338"/>
      <c r="AA639" s="316"/>
      <c r="AB639" s="317"/>
      <c r="AC639" s="317"/>
      <c r="AD639" s="317"/>
      <c r="AE639" s="317"/>
      <c r="AF639" s="317"/>
      <c r="AG639" s="317"/>
      <c r="AH639" s="317"/>
      <c r="AI639" s="317"/>
      <c r="AJ639" s="317"/>
      <c r="AK639" s="317"/>
      <c r="AL639" s="317"/>
      <c r="AM639" s="317"/>
    </row>
    <row r="640" spans="1:39" s="314" customFormat="1" ht="12">
      <c r="A640" s="355" t="s">
        <v>962</v>
      </c>
      <c r="B640" s="355" t="s">
        <v>457</v>
      </c>
      <c r="C640" s="355"/>
      <c r="D640" s="355" t="s">
        <v>458</v>
      </c>
      <c r="E640" s="386"/>
      <c r="F640" s="383"/>
      <c r="G640" s="384"/>
      <c r="I640" s="337"/>
      <c r="J640" s="340"/>
      <c r="K640" s="341"/>
      <c r="M640" s="337">
        <v>16</v>
      </c>
      <c r="N640" s="353">
        <v>1723.39</v>
      </c>
      <c r="P640" s="337">
        <v>14</v>
      </c>
      <c r="Q640" s="352">
        <v>902.44</v>
      </c>
      <c r="S640" s="337">
        <v>5</v>
      </c>
      <c r="T640" s="352">
        <v>329.72</v>
      </c>
      <c r="V640" s="349"/>
      <c r="W640" s="350"/>
      <c r="X640" s="338"/>
      <c r="Y640" s="338"/>
      <c r="Z640" s="338"/>
      <c r="AA640" s="316"/>
      <c r="AB640" s="317"/>
      <c r="AC640" s="317"/>
      <c r="AD640" s="317"/>
      <c r="AE640" s="317"/>
      <c r="AF640" s="317"/>
      <c r="AG640" s="317"/>
      <c r="AH640" s="317"/>
      <c r="AI640" s="317"/>
      <c r="AJ640" s="317"/>
      <c r="AK640" s="317"/>
      <c r="AL640" s="317"/>
      <c r="AM640" s="317"/>
    </row>
    <row r="641" spans="1:39" s="314" customFormat="1" ht="12">
      <c r="A641" s="355" t="s">
        <v>962</v>
      </c>
      <c r="B641" s="355" t="s">
        <v>978</v>
      </c>
      <c r="C641" s="355"/>
      <c r="D641" s="355" t="s">
        <v>124</v>
      </c>
      <c r="E641" s="386"/>
      <c r="F641" s="383"/>
      <c r="G641" s="384"/>
      <c r="I641" s="337"/>
      <c r="J641" s="340"/>
      <c r="K641" s="341"/>
      <c r="M641" s="337">
        <v>102</v>
      </c>
      <c r="N641" s="353">
        <v>11945.56</v>
      </c>
      <c r="P641" s="337">
        <v>103</v>
      </c>
      <c r="Q641" s="352">
        <v>11847.01</v>
      </c>
      <c r="S641" s="337">
        <v>94</v>
      </c>
      <c r="T641" s="352">
        <v>8847.86</v>
      </c>
      <c r="V641" s="349"/>
      <c r="W641" s="350"/>
      <c r="X641" s="338"/>
      <c r="Y641" s="338"/>
      <c r="Z641" s="338"/>
      <c r="AA641" s="316"/>
      <c r="AB641" s="317"/>
      <c r="AC641" s="317"/>
      <c r="AD641" s="317"/>
      <c r="AE641" s="317"/>
      <c r="AF641" s="317"/>
      <c r="AG641" s="317"/>
      <c r="AH641" s="317"/>
      <c r="AI641" s="317"/>
      <c r="AJ641" s="317"/>
      <c r="AK641" s="317"/>
      <c r="AL641" s="317"/>
      <c r="AM641" s="317"/>
    </row>
    <row r="642" spans="1:39" s="314" customFormat="1" ht="12">
      <c r="A642" s="355" t="s">
        <v>962</v>
      </c>
      <c r="B642" s="355" t="s">
        <v>460</v>
      </c>
      <c r="C642" s="355"/>
      <c r="D642" s="355" t="s">
        <v>184</v>
      </c>
      <c r="E642" s="386"/>
      <c r="F642" s="383"/>
      <c r="G642" s="384"/>
      <c r="I642" s="337"/>
      <c r="J642" s="340"/>
      <c r="K642" s="341"/>
      <c r="M642" s="337">
        <v>7</v>
      </c>
      <c r="N642" s="353">
        <v>938.24</v>
      </c>
      <c r="P642" s="337">
        <v>8</v>
      </c>
      <c r="Q642" s="352">
        <v>1023</v>
      </c>
      <c r="S642" s="337">
        <v>6</v>
      </c>
      <c r="T642" s="352">
        <v>531.82000000000005</v>
      </c>
      <c r="V642" s="349"/>
      <c r="W642" s="350"/>
      <c r="X642" s="338"/>
      <c r="Y642" s="338"/>
      <c r="Z642" s="338"/>
      <c r="AA642" s="316"/>
      <c r="AB642" s="317"/>
      <c r="AC642" s="317"/>
      <c r="AD642" s="317"/>
      <c r="AE642" s="317"/>
      <c r="AF642" s="317"/>
      <c r="AG642" s="317"/>
      <c r="AH642" s="317"/>
      <c r="AI642" s="317"/>
      <c r="AJ642" s="317"/>
      <c r="AK642" s="317"/>
      <c r="AL642" s="317"/>
      <c r="AM642" s="317"/>
    </row>
    <row r="643" spans="1:39" s="314" customFormat="1" ht="12">
      <c r="A643" s="355" t="s">
        <v>962</v>
      </c>
      <c r="B643" s="355" t="s">
        <v>901</v>
      </c>
      <c r="C643" s="355"/>
      <c r="D643" s="355" t="s">
        <v>462</v>
      </c>
      <c r="E643" s="386"/>
      <c r="F643" s="383"/>
      <c r="G643" s="384"/>
      <c r="I643" s="337"/>
      <c r="J643" s="340"/>
      <c r="K643" s="341"/>
      <c r="M643" s="337">
        <v>59</v>
      </c>
      <c r="N643" s="353">
        <v>6520.66</v>
      </c>
      <c r="P643" s="337">
        <v>52</v>
      </c>
      <c r="Q643" s="352">
        <v>5591.18</v>
      </c>
      <c r="S643" s="337">
        <v>42</v>
      </c>
      <c r="T643" s="352">
        <v>4562.33</v>
      </c>
      <c r="V643" s="349"/>
      <c r="W643" s="350"/>
      <c r="X643" s="338"/>
      <c r="Y643" s="338"/>
      <c r="Z643" s="338"/>
      <c r="AA643" s="316"/>
      <c r="AB643" s="317"/>
      <c r="AC643" s="317"/>
      <c r="AD643" s="317"/>
      <c r="AE643" s="317"/>
      <c r="AF643" s="317"/>
      <c r="AG643" s="317"/>
      <c r="AH643" s="317"/>
      <c r="AI643" s="317"/>
      <c r="AJ643" s="317"/>
      <c r="AK643" s="317"/>
      <c r="AL643" s="317"/>
      <c r="AM643" s="317"/>
    </row>
    <row r="644" spans="1:39" s="314" customFormat="1" ht="12">
      <c r="A644" s="355" t="s">
        <v>962</v>
      </c>
      <c r="B644" s="355" t="s">
        <v>652</v>
      </c>
      <c r="C644" s="355"/>
      <c r="D644" s="355" t="s">
        <v>462</v>
      </c>
      <c r="E644" s="386"/>
      <c r="F644" s="383"/>
      <c r="G644" s="384"/>
      <c r="I644" s="337"/>
      <c r="J644" s="340"/>
      <c r="K644" s="341"/>
      <c r="M644" s="337">
        <v>10</v>
      </c>
      <c r="N644" s="353">
        <v>1240.48</v>
      </c>
      <c r="P644" s="337">
        <v>7</v>
      </c>
      <c r="Q644" s="352">
        <v>755.86</v>
      </c>
      <c r="S644" s="337"/>
      <c r="T644" s="352"/>
      <c r="V644" s="349"/>
      <c r="W644" s="350"/>
      <c r="X644" s="338"/>
      <c r="Y644" s="338"/>
      <c r="Z644" s="338"/>
      <c r="AA644" s="316"/>
      <c r="AB644" s="317"/>
      <c r="AC644" s="317"/>
      <c r="AD644" s="317"/>
      <c r="AE644" s="317"/>
      <c r="AF644" s="317"/>
      <c r="AG644" s="317"/>
      <c r="AH644" s="317"/>
      <c r="AI644" s="317"/>
      <c r="AJ644" s="317"/>
      <c r="AK644" s="317"/>
      <c r="AL644" s="317"/>
      <c r="AM644" s="317"/>
    </row>
    <row r="645" spans="1:39" s="314" customFormat="1" ht="12">
      <c r="A645" s="355" t="s">
        <v>962</v>
      </c>
      <c r="B645" s="355" t="s">
        <v>766</v>
      </c>
      <c r="C645" s="355"/>
      <c r="D645" s="355" t="s">
        <v>153</v>
      </c>
      <c r="E645" s="386"/>
      <c r="F645" s="383"/>
      <c r="G645" s="384"/>
      <c r="I645" s="337"/>
      <c r="J645" s="340"/>
      <c r="K645" s="341"/>
      <c r="M645" s="337">
        <v>1</v>
      </c>
      <c r="N645" s="353">
        <v>84.3</v>
      </c>
      <c r="P645" s="337">
        <v>1</v>
      </c>
      <c r="Q645" s="352">
        <v>129.12</v>
      </c>
      <c r="S645" s="337"/>
      <c r="T645" s="352"/>
      <c r="V645" s="349"/>
      <c r="W645" s="350"/>
      <c r="X645" s="338"/>
      <c r="Y645" s="338"/>
      <c r="Z645" s="338"/>
      <c r="AA645" s="316"/>
      <c r="AB645" s="317"/>
      <c r="AC645" s="317"/>
      <c r="AD645" s="317"/>
      <c r="AE645" s="317"/>
      <c r="AF645" s="317"/>
      <c r="AG645" s="317"/>
      <c r="AH645" s="317"/>
      <c r="AI645" s="317"/>
      <c r="AJ645" s="317"/>
      <c r="AK645" s="317"/>
      <c r="AL645" s="317"/>
      <c r="AM645" s="317"/>
    </row>
    <row r="646" spans="1:39" s="314" customFormat="1" ht="12">
      <c r="A646" s="355" t="s">
        <v>962</v>
      </c>
      <c r="B646" s="355" t="s">
        <v>766</v>
      </c>
      <c r="C646" s="355"/>
      <c r="D646" s="355" t="s">
        <v>135</v>
      </c>
      <c r="E646" s="386"/>
      <c r="F646" s="383"/>
      <c r="G646" s="384"/>
      <c r="I646" s="337"/>
      <c r="J646" s="340"/>
      <c r="K646" s="341"/>
      <c r="M646" s="337">
        <v>1</v>
      </c>
      <c r="N646" s="353">
        <v>167.45</v>
      </c>
      <c r="P646" s="337">
        <v>1</v>
      </c>
      <c r="Q646" s="352">
        <v>106.96</v>
      </c>
      <c r="S646" s="337">
        <v>1</v>
      </c>
      <c r="T646" s="352">
        <v>94.91</v>
      </c>
      <c r="V646" s="349"/>
      <c r="W646" s="350"/>
      <c r="X646" s="338"/>
      <c r="Y646" s="338"/>
      <c r="Z646" s="338"/>
      <c r="AA646" s="316"/>
      <c r="AB646" s="317"/>
      <c r="AC646" s="317"/>
      <c r="AD646" s="317"/>
      <c r="AE646" s="317"/>
      <c r="AF646" s="317"/>
      <c r="AG646" s="317"/>
      <c r="AH646" s="317"/>
      <c r="AI646" s="317"/>
      <c r="AJ646" s="317"/>
      <c r="AK646" s="317"/>
      <c r="AL646" s="317"/>
      <c r="AM646" s="317"/>
    </row>
    <row r="647" spans="1:39" s="314" customFormat="1" ht="12">
      <c r="A647" s="355" t="s">
        <v>962</v>
      </c>
      <c r="B647" s="355" t="s">
        <v>463</v>
      </c>
      <c r="C647" s="355"/>
      <c r="D647" s="355" t="s">
        <v>135</v>
      </c>
      <c r="E647" s="386"/>
      <c r="F647" s="383"/>
      <c r="G647" s="384"/>
      <c r="I647" s="337"/>
      <c r="J647" s="340"/>
      <c r="K647" s="341"/>
      <c r="M647" s="337">
        <v>1</v>
      </c>
      <c r="N647" s="353">
        <v>180</v>
      </c>
      <c r="P647" s="337">
        <v>1</v>
      </c>
      <c r="Q647" s="352">
        <v>112.83</v>
      </c>
      <c r="S647" s="337">
        <v>3</v>
      </c>
      <c r="T647" s="352">
        <v>274.83</v>
      </c>
      <c r="V647" s="349"/>
      <c r="W647" s="350"/>
      <c r="X647" s="338"/>
      <c r="Y647" s="338"/>
      <c r="Z647" s="338"/>
      <c r="AA647" s="316"/>
      <c r="AB647" s="317"/>
      <c r="AC647" s="317"/>
      <c r="AD647" s="317"/>
      <c r="AE647" s="317"/>
      <c r="AF647" s="317"/>
      <c r="AG647" s="317"/>
      <c r="AH647" s="317"/>
      <c r="AI647" s="317"/>
      <c r="AJ647" s="317"/>
      <c r="AK647" s="317"/>
      <c r="AL647" s="317"/>
      <c r="AM647" s="317"/>
    </row>
    <row r="648" spans="1:39" s="314" customFormat="1" ht="12">
      <c r="A648" s="355" t="s">
        <v>962</v>
      </c>
      <c r="B648" s="355" t="s">
        <v>954</v>
      </c>
      <c r="C648" s="355"/>
      <c r="D648" s="355" t="s">
        <v>432</v>
      </c>
      <c r="E648" s="386"/>
      <c r="F648" s="383"/>
      <c r="G648" s="384"/>
      <c r="I648" s="337"/>
      <c r="J648" s="340"/>
      <c r="K648" s="341"/>
      <c r="M648" s="337">
        <v>6</v>
      </c>
      <c r="N648" s="353">
        <v>970.17</v>
      </c>
      <c r="P648" s="337">
        <v>5</v>
      </c>
      <c r="Q648" s="352">
        <v>717.56</v>
      </c>
      <c r="S648" s="337">
        <v>7</v>
      </c>
      <c r="T648" s="352">
        <v>972.93</v>
      </c>
      <c r="V648" s="349"/>
      <c r="W648" s="350"/>
      <c r="X648" s="338"/>
      <c r="Y648" s="338"/>
      <c r="Z648" s="338"/>
      <c r="AA648" s="316"/>
      <c r="AB648" s="317"/>
      <c r="AC648" s="317"/>
      <c r="AD648" s="317"/>
      <c r="AE648" s="317"/>
      <c r="AF648" s="317"/>
      <c r="AG648" s="317"/>
      <c r="AH648" s="317"/>
      <c r="AI648" s="317"/>
      <c r="AJ648" s="317"/>
      <c r="AK648" s="317"/>
      <c r="AL648" s="317"/>
      <c r="AM648" s="317"/>
    </row>
    <row r="649" spans="1:39" s="314" customFormat="1" ht="12">
      <c r="A649" s="355" t="s">
        <v>962</v>
      </c>
      <c r="B649" s="355" t="s">
        <v>466</v>
      </c>
      <c r="C649" s="355"/>
      <c r="D649" s="355" t="s">
        <v>59</v>
      </c>
      <c r="E649" s="386"/>
      <c r="F649" s="383"/>
      <c r="G649" s="384"/>
      <c r="I649" s="337"/>
      <c r="J649" s="340"/>
      <c r="K649" s="341"/>
      <c r="M649" s="337">
        <v>24</v>
      </c>
      <c r="N649" s="353">
        <v>3003.78</v>
      </c>
      <c r="P649" s="337">
        <v>20</v>
      </c>
      <c r="Q649" s="352">
        <v>2794.73</v>
      </c>
      <c r="S649" s="337">
        <v>18</v>
      </c>
      <c r="T649" s="352">
        <v>2050.54</v>
      </c>
      <c r="V649" s="349"/>
      <c r="W649" s="350"/>
      <c r="X649" s="338"/>
      <c r="Y649" s="338"/>
      <c r="Z649" s="338"/>
      <c r="AA649" s="316"/>
      <c r="AB649" s="317"/>
      <c r="AC649" s="317"/>
      <c r="AD649" s="317"/>
      <c r="AE649" s="317"/>
      <c r="AF649" s="317"/>
      <c r="AG649" s="317"/>
      <c r="AH649" s="317"/>
      <c r="AI649" s="317"/>
      <c r="AJ649" s="317"/>
      <c r="AK649" s="317"/>
      <c r="AL649" s="317"/>
      <c r="AM649" s="317"/>
    </row>
    <row r="650" spans="1:39" s="314" customFormat="1" ht="12">
      <c r="A650" s="355" t="s">
        <v>962</v>
      </c>
      <c r="B650" s="355" t="s">
        <v>979</v>
      </c>
      <c r="C650" s="355"/>
      <c r="D650" s="355" t="s">
        <v>145</v>
      </c>
      <c r="E650" s="386"/>
      <c r="F650" s="383"/>
      <c r="G650" s="384"/>
      <c r="I650" s="337"/>
      <c r="J650" s="340"/>
      <c r="K650" s="341"/>
      <c r="M650" s="337">
        <v>3</v>
      </c>
      <c r="N650" s="353">
        <v>530.83000000000004</v>
      </c>
      <c r="P650" s="337">
        <v>3</v>
      </c>
      <c r="Q650" s="352">
        <v>185.1</v>
      </c>
      <c r="S650" s="337">
        <v>1</v>
      </c>
      <c r="T650" s="352">
        <v>79.430000000000007</v>
      </c>
      <c r="V650" s="349"/>
      <c r="W650" s="350"/>
      <c r="X650" s="338"/>
      <c r="Y650" s="338"/>
      <c r="Z650" s="338"/>
      <c r="AA650" s="316"/>
      <c r="AB650" s="317"/>
      <c r="AC650" s="317"/>
      <c r="AD650" s="317"/>
      <c r="AE650" s="317"/>
      <c r="AF650" s="317"/>
      <c r="AG650" s="317"/>
      <c r="AH650" s="317"/>
      <c r="AI650" s="317"/>
      <c r="AJ650" s="317"/>
      <c r="AK650" s="317"/>
      <c r="AL650" s="317"/>
      <c r="AM650" s="317"/>
    </row>
    <row r="651" spans="1:39" s="314" customFormat="1" ht="12">
      <c r="A651" s="355" t="s">
        <v>962</v>
      </c>
      <c r="B651" s="355" t="s">
        <v>467</v>
      </c>
      <c r="C651" s="355"/>
      <c r="D651" s="355" t="s">
        <v>468</v>
      </c>
      <c r="E651" s="386"/>
      <c r="F651" s="383"/>
      <c r="G651" s="384"/>
      <c r="I651" s="337"/>
      <c r="J651" s="340"/>
      <c r="K651" s="341"/>
      <c r="M651" s="337">
        <v>11</v>
      </c>
      <c r="N651" s="353">
        <v>1612.06</v>
      </c>
      <c r="P651" s="337">
        <v>8</v>
      </c>
      <c r="Q651" s="352">
        <v>798.55</v>
      </c>
      <c r="S651" s="337">
        <v>6</v>
      </c>
      <c r="T651" s="352">
        <v>493.58</v>
      </c>
      <c r="V651" s="349"/>
      <c r="W651" s="350"/>
      <c r="X651" s="338"/>
      <c r="Y651" s="338"/>
      <c r="Z651" s="338"/>
      <c r="AA651" s="316"/>
      <c r="AB651" s="317"/>
      <c r="AC651" s="317"/>
      <c r="AD651" s="317"/>
      <c r="AE651" s="317"/>
      <c r="AF651" s="317"/>
      <c r="AG651" s="317"/>
      <c r="AH651" s="317"/>
      <c r="AI651" s="317"/>
      <c r="AJ651" s="317"/>
      <c r="AK651" s="317"/>
      <c r="AL651" s="317"/>
      <c r="AM651" s="317"/>
    </row>
    <row r="652" spans="1:39" s="314" customFormat="1" ht="12">
      <c r="A652" s="355" t="s">
        <v>962</v>
      </c>
      <c r="B652" s="355" t="s">
        <v>980</v>
      </c>
      <c r="C652" s="355"/>
      <c r="D652" s="355" t="s">
        <v>234</v>
      </c>
      <c r="E652" s="386"/>
      <c r="F652" s="383"/>
      <c r="G652" s="384"/>
      <c r="I652" s="337"/>
      <c r="J652" s="340"/>
      <c r="K652" s="341"/>
      <c r="M652" s="337">
        <v>225</v>
      </c>
      <c r="N652" s="353">
        <v>20930.580000000002</v>
      </c>
      <c r="P652" s="337">
        <v>208</v>
      </c>
      <c r="Q652" s="352">
        <v>19292.55</v>
      </c>
      <c r="S652" s="337">
        <v>187</v>
      </c>
      <c r="T652" s="352">
        <v>13651.76</v>
      </c>
      <c r="V652" s="349"/>
      <c r="W652" s="350"/>
      <c r="X652" s="338"/>
      <c r="Y652" s="338"/>
      <c r="Z652" s="338"/>
      <c r="AA652" s="316"/>
      <c r="AB652" s="317"/>
      <c r="AC652" s="317"/>
      <c r="AD652" s="317"/>
      <c r="AE652" s="317"/>
      <c r="AF652" s="317"/>
      <c r="AG652" s="317"/>
      <c r="AH652" s="317"/>
      <c r="AI652" s="317"/>
      <c r="AJ652" s="317"/>
      <c r="AK652" s="317"/>
      <c r="AL652" s="317"/>
      <c r="AM652" s="317"/>
    </row>
    <row r="653" spans="1:39" s="314" customFormat="1" ht="12">
      <c r="A653" s="355" t="s">
        <v>962</v>
      </c>
      <c r="B653" s="355" t="s">
        <v>470</v>
      </c>
      <c r="C653" s="355"/>
      <c r="D653" s="355" t="s">
        <v>471</v>
      </c>
      <c r="E653" s="386"/>
      <c r="F653" s="383"/>
      <c r="G653" s="384"/>
      <c r="I653" s="337"/>
      <c r="J653" s="340"/>
      <c r="K653" s="341"/>
      <c r="M653" s="337">
        <v>1</v>
      </c>
      <c r="N653" s="353">
        <v>48.57</v>
      </c>
      <c r="P653" s="337">
        <v>2</v>
      </c>
      <c r="Q653" s="352">
        <v>209.41</v>
      </c>
      <c r="S653" s="337"/>
      <c r="T653" s="352"/>
      <c r="V653" s="349"/>
      <c r="W653" s="350"/>
      <c r="X653" s="338"/>
      <c r="Y653" s="338"/>
      <c r="Z653" s="338"/>
      <c r="AA653" s="316"/>
      <c r="AB653" s="317"/>
      <c r="AC653" s="317"/>
      <c r="AD653" s="317"/>
      <c r="AE653" s="317"/>
      <c r="AF653" s="317"/>
      <c r="AG653" s="317"/>
      <c r="AH653" s="317"/>
      <c r="AI653" s="317"/>
      <c r="AJ653" s="317"/>
      <c r="AK653" s="317"/>
      <c r="AL653" s="317"/>
      <c r="AM653" s="317"/>
    </row>
    <row r="654" spans="1:39" s="314" customFormat="1" ht="12">
      <c r="A654" s="355" t="s">
        <v>962</v>
      </c>
      <c r="B654" s="355" t="s">
        <v>472</v>
      </c>
      <c r="C654" s="355"/>
      <c r="D654" s="355" t="s">
        <v>70</v>
      </c>
      <c r="E654" s="386"/>
      <c r="F654" s="383"/>
      <c r="G654" s="384"/>
      <c r="I654" s="337"/>
      <c r="J654" s="340"/>
      <c r="K654" s="341"/>
      <c r="M654" s="337">
        <v>3</v>
      </c>
      <c r="N654" s="353">
        <v>324.14999999999998</v>
      </c>
      <c r="P654" s="337">
        <v>1</v>
      </c>
      <c r="Q654" s="352">
        <v>29.02</v>
      </c>
      <c r="S654" s="337">
        <v>3</v>
      </c>
      <c r="T654" s="352">
        <v>96.01</v>
      </c>
      <c r="V654" s="349"/>
      <c r="W654" s="350"/>
      <c r="X654" s="338"/>
      <c r="Y654" s="338"/>
      <c r="Z654" s="338"/>
      <c r="AA654" s="316"/>
      <c r="AB654" s="317"/>
      <c r="AC654" s="317"/>
      <c r="AD654" s="317"/>
      <c r="AE654" s="317"/>
      <c r="AF654" s="317"/>
      <c r="AG654" s="317"/>
      <c r="AH654" s="317"/>
      <c r="AI654" s="317"/>
      <c r="AJ654" s="317"/>
      <c r="AK654" s="317"/>
      <c r="AL654" s="317"/>
      <c r="AM654" s="317"/>
    </row>
    <row r="655" spans="1:39" s="314" customFormat="1" ht="12">
      <c r="A655" s="355" t="s">
        <v>962</v>
      </c>
      <c r="B655" s="355" t="s">
        <v>473</v>
      </c>
      <c r="C655" s="355"/>
      <c r="D655" s="355" t="s">
        <v>207</v>
      </c>
      <c r="E655" s="386"/>
      <c r="F655" s="383"/>
      <c r="G655" s="384"/>
      <c r="I655" s="337"/>
      <c r="J655" s="340"/>
      <c r="K655" s="341"/>
      <c r="M655" s="337">
        <v>65</v>
      </c>
      <c r="N655" s="353">
        <v>7266.65</v>
      </c>
      <c r="P655" s="337">
        <v>38</v>
      </c>
      <c r="Q655" s="352">
        <v>4711.87</v>
      </c>
      <c r="S655" s="337">
        <v>36</v>
      </c>
      <c r="T655" s="352">
        <v>3476.93</v>
      </c>
      <c r="V655" s="349"/>
      <c r="W655" s="350"/>
      <c r="X655" s="338"/>
      <c r="Y655" s="338"/>
      <c r="Z655" s="338"/>
      <c r="AA655" s="316"/>
      <c r="AB655" s="317"/>
      <c r="AC655" s="317"/>
      <c r="AD655" s="317"/>
      <c r="AE655" s="317"/>
      <c r="AF655" s="317"/>
      <c r="AG655" s="317"/>
      <c r="AH655" s="317"/>
      <c r="AI655" s="317"/>
      <c r="AJ655" s="317"/>
      <c r="AK655" s="317"/>
      <c r="AL655" s="317"/>
      <c r="AM655" s="317"/>
    </row>
    <row r="656" spans="1:39" s="314" customFormat="1" ht="12">
      <c r="A656" s="355" t="s">
        <v>962</v>
      </c>
      <c r="B656" s="355" t="s">
        <v>474</v>
      </c>
      <c r="C656" s="355"/>
      <c r="D656" s="355" t="s">
        <v>153</v>
      </c>
      <c r="E656" s="386"/>
      <c r="F656" s="383"/>
      <c r="G656" s="384"/>
      <c r="I656" s="337"/>
      <c r="J656" s="340"/>
      <c r="K656" s="341"/>
      <c r="M656" s="337">
        <v>653</v>
      </c>
      <c r="N656" s="353">
        <v>71614.83</v>
      </c>
      <c r="P656" s="337">
        <v>641</v>
      </c>
      <c r="Q656" s="352">
        <v>67269.27</v>
      </c>
      <c r="S656" s="337">
        <v>476</v>
      </c>
      <c r="T656" s="352">
        <v>41621.699999999997</v>
      </c>
      <c r="V656" s="349"/>
      <c r="W656" s="350"/>
      <c r="X656" s="338"/>
      <c r="Y656" s="338"/>
      <c r="Z656" s="338"/>
      <c r="AA656" s="316"/>
      <c r="AB656" s="317"/>
      <c r="AC656" s="317"/>
      <c r="AD656" s="317"/>
      <c r="AE656" s="317"/>
      <c r="AF656" s="317"/>
      <c r="AG656" s="317"/>
      <c r="AH656" s="317"/>
      <c r="AI656" s="317"/>
      <c r="AJ656" s="317"/>
      <c r="AK656" s="317"/>
      <c r="AL656" s="317"/>
      <c r="AM656" s="317"/>
    </row>
    <row r="657" spans="1:39" s="314" customFormat="1" ht="12">
      <c r="A657" s="355" t="s">
        <v>962</v>
      </c>
      <c r="B657" s="355" t="s">
        <v>476</v>
      </c>
      <c r="C657" s="355"/>
      <c r="D657" s="355" t="s">
        <v>477</v>
      </c>
      <c r="E657" s="386"/>
      <c r="F657" s="383"/>
      <c r="G657" s="384"/>
      <c r="I657" s="337"/>
      <c r="J657" s="340"/>
      <c r="K657" s="341"/>
      <c r="M657" s="337">
        <v>5</v>
      </c>
      <c r="N657" s="353">
        <v>389.92</v>
      </c>
      <c r="P657" s="337">
        <v>2</v>
      </c>
      <c r="Q657" s="352">
        <v>125.78</v>
      </c>
      <c r="S657" s="337">
        <v>4</v>
      </c>
      <c r="T657" s="352">
        <v>328.67</v>
      </c>
      <c r="V657" s="349"/>
      <c r="W657" s="350"/>
      <c r="X657" s="338"/>
      <c r="Y657" s="338"/>
      <c r="Z657" s="338"/>
      <c r="AA657" s="316"/>
      <c r="AB657" s="317"/>
      <c r="AC657" s="317"/>
      <c r="AD657" s="317"/>
      <c r="AE657" s="317"/>
      <c r="AF657" s="317"/>
      <c r="AG657" s="317"/>
      <c r="AH657" s="317"/>
      <c r="AI657" s="317"/>
      <c r="AJ657" s="317"/>
      <c r="AK657" s="317"/>
      <c r="AL657" s="317"/>
      <c r="AM657" s="317"/>
    </row>
    <row r="658" spans="1:39" s="314" customFormat="1" ht="12">
      <c r="A658" s="355" t="s">
        <v>962</v>
      </c>
      <c r="B658" s="355" t="s">
        <v>476</v>
      </c>
      <c r="C658" s="355"/>
      <c r="D658" s="355" t="s">
        <v>110</v>
      </c>
      <c r="E658" s="386"/>
      <c r="F658" s="383"/>
      <c r="G658" s="384"/>
      <c r="I658" s="337"/>
      <c r="J658" s="340"/>
      <c r="K658" s="341"/>
      <c r="M658" s="337">
        <v>12</v>
      </c>
      <c r="N658" s="353">
        <v>1001.65</v>
      </c>
      <c r="P658" s="337">
        <v>9</v>
      </c>
      <c r="Q658" s="352">
        <v>655.17999999999995</v>
      </c>
      <c r="S658" s="337">
        <v>7</v>
      </c>
      <c r="T658" s="352">
        <v>597.52</v>
      </c>
      <c r="V658" s="349"/>
      <c r="W658" s="350"/>
      <c r="X658" s="338"/>
      <c r="Y658" s="338"/>
      <c r="Z658" s="338"/>
      <c r="AA658" s="316"/>
      <c r="AB658" s="317"/>
      <c r="AC658" s="317"/>
      <c r="AD658" s="317"/>
      <c r="AE658" s="317"/>
      <c r="AF658" s="317"/>
      <c r="AG658" s="317"/>
      <c r="AH658" s="317"/>
      <c r="AI658" s="317"/>
      <c r="AJ658" s="317"/>
      <c r="AK658" s="317"/>
      <c r="AL658" s="317"/>
      <c r="AM658" s="317"/>
    </row>
    <row r="659" spans="1:39" s="314" customFormat="1" ht="12">
      <c r="A659" s="355" t="s">
        <v>962</v>
      </c>
      <c r="B659" s="355" t="s">
        <v>479</v>
      </c>
      <c r="C659" s="355"/>
      <c r="D659" s="355" t="s">
        <v>442</v>
      </c>
      <c r="E659" s="386"/>
      <c r="F659" s="383"/>
      <c r="G659" s="384"/>
      <c r="I659" s="337"/>
      <c r="J659" s="340"/>
      <c r="K659" s="341"/>
      <c r="M659" s="337">
        <v>16</v>
      </c>
      <c r="N659" s="353">
        <v>1505.06</v>
      </c>
      <c r="P659" s="337">
        <v>12</v>
      </c>
      <c r="Q659" s="352">
        <v>1015.56</v>
      </c>
      <c r="S659" s="337">
        <v>11</v>
      </c>
      <c r="T659" s="352">
        <v>825.09</v>
      </c>
      <c r="V659" s="349"/>
      <c r="W659" s="350"/>
      <c r="X659" s="338"/>
      <c r="Y659" s="338"/>
      <c r="Z659" s="338"/>
      <c r="AA659" s="316"/>
      <c r="AB659" s="317"/>
      <c r="AC659" s="317"/>
      <c r="AD659" s="317"/>
      <c r="AE659" s="317"/>
      <c r="AF659" s="317"/>
      <c r="AG659" s="317"/>
      <c r="AH659" s="317"/>
      <c r="AI659" s="317"/>
      <c r="AJ659" s="317"/>
      <c r="AK659" s="317"/>
      <c r="AL659" s="317"/>
      <c r="AM659" s="317"/>
    </row>
    <row r="660" spans="1:39" s="314" customFormat="1" ht="12">
      <c r="A660" s="355" t="s">
        <v>962</v>
      </c>
      <c r="B660" s="355" t="s">
        <v>480</v>
      </c>
      <c r="C660" s="355"/>
      <c r="D660" s="355" t="s">
        <v>135</v>
      </c>
      <c r="E660" s="386"/>
      <c r="F660" s="383"/>
      <c r="G660" s="384"/>
      <c r="I660" s="337"/>
      <c r="J660" s="340"/>
      <c r="K660" s="341"/>
      <c r="M660" s="337">
        <v>1</v>
      </c>
      <c r="N660" s="353">
        <v>35.32</v>
      </c>
      <c r="P660" s="337">
        <v>2</v>
      </c>
      <c r="Q660" s="352">
        <v>276.43</v>
      </c>
      <c r="S660" s="337">
        <v>1</v>
      </c>
      <c r="T660" s="352">
        <v>142.79</v>
      </c>
      <c r="V660" s="349"/>
      <c r="W660" s="350"/>
      <c r="X660" s="338"/>
      <c r="Y660" s="338"/>
      <c r="Z660" s="338"/>
      <c r="AA660" s="316"/>
      <c r="AB660" s="317"/>
      <c r="AC660" s="317"/>
      <c r="AD660" s="317"/>
      <c r="AE660" s="317"/>
      <c r="AF660" s="317"/>
      <c r="AG660" s="317"/>
      <c r="AH660" s="317"/>
      <c r="AI660" s="317"/>
      <c r="AJ660" s="317"/>
      <c r="AK660" s="317"/>
      <c r="AL660" s="317"/>
      <c r="AM660" s="317"/>
    </row>
    <row r="661" spans="1:39" s="314" customFormat="1" ht="12">
      <c r="A661" s="355" t="s">
        <v>962</v>
      </c>
      <c r="B661" s="355" t="s">
        <v>481</v>
      </c>
      <c r="C661" s="355"/>
      <c r="D661" s="355" t="s">
        <v>54</v>
      </c>
      <c r="E661" s="386"/>
      <c r="F661" s="383"/>
      <c r="G661" s="384"/>
      <c r="I661" s="337"/>
      <c r="J661" s="340"/>
      <c r="K661" s="341"/>
      <c r="M661" s="337">
        <v>10</v>
      </c>
      <c r="N661" s="353">
        <v>960.38</v>
      </c>
      <c r="P661" s="337">
        <v>8</v>
      </c>
      <c r="Q661" s="352">
        <v>808.12</v>
      </c>
      <c r="S661" s="337">
        <v>8</v>
      </c>
      <c r="T661" s="352">
        <v>752.67</v>
      </c>
      <c r="V661" s="349"/>
      <c r="W661" s="350"/>
      <c r="X661" s="338"/>
      <c r="Y661" s="338"/>
      <c r="Z661" s="338"/>
      <c r="AA661" s="316"/>
      <c r="AB661" s="317"/>
      <c r="AC661" s="317"/>
      <c r="AD661" s="317"/>
      <c r="AE661" s="317"/>
      <c r="AF661" s="317"/>
      <c r="AG661" s="317"/>
      <c r="AH661" s="317"/>
      <c r="AI661" s="317"/>
      <c r="AJ661" s="317"/>
      <c r="AK661" s="317"/>
      <c r="AL661" s="317"/>
      <c r="AM661" s="317"/>
    </row>
    <row r="662" spans="1:39" s="314" customFormat="1" ht="12">
      <c r="A662" s="355" t="s">
        <v>962</v>
      </c>
      <c r="B662" s="355" t="s">
        <v>482</v>
      </c>
      <c r="C662" s="355"/>
      <c r="D662" s="355" t="s">
        <v>88</v>
      </c>
      <c r="E662" s="386"/>
      <c r="F662" s="383"/>
      <c r="G662" s="384"/>
      <c r="I662" s="337"/>
      <c r="J662" s="340"/>
      <c r="K662" s="341"/>
      <c r="M662" s="337">
        <v>1</v>
      </c>
      <c r="N662" s="353">
        <v>32.4</v>
      </c>
      <c r="P662" s="337"/>
      <c r="Q662" s="352"/>
      <c r="S662" s="337"/>
      <c r="T662" s="352"/>
      <c r="V662" s="349"/>
      <c r="W662" s="350"/>
      <c r="X662" s="338"/>
      <c r="Y662" s="338"/>
      <c r="Z662" s="338"/>
      <c r="AA662" s="316"/>
      <c r="AB662" s="317"/>
      <c r="AC662" s="317"/>
      <c r="AD662" s="317"/>
      <c r="AE662" s="317"/>
      <c r="AF662" s="317"/>
      <c r="AG662" s="317"/>
      <c r="AH662" s="317"/>
      <c r="AI662" s="317"/>
      <c r="AJ662" s="317"/>
      <c r="AK662" s="317"/>
      <c r="AL662" s="317"/>
      <c r="AM662" s="317"/>
    </row>
    <row r="663" spans="1:39" s="314" customFormat="1" ht="12">
      <c r="A663" s="355" t="s">
        <v>962</v>
      </c>
      <c r="B663" s="355" t="s">
        <v>482</v>
      </c>
      <c r="C663" s="355"/>
      <c r="D663" s="355" t="s">
        <v>212</v>
      </c>
      <c r="E663" s="386"/>
      <c r="F663" s="383"/>
      <c r="G663" s="384"/>
      <c r="I663" s="337"/>
      <c r="J663" s="340"/>
      <c r="K663" s="341"/>
      <c r="M663" s="337">
        <v>26</v>
      </c>
      <c r="N663" s="353">
        <v>2326.5300000000002</v>
      </c>
      <c r="P663" s="337">
        <v>22</v>
      </c>
      <c r="Q663" s="352">
        <v>2332.9</v>
      </c>
      <c r="S663" s="337">
        <v>17</v>
      </c>
      <c r="T663" s="352">
        <v>1559.34</v>
      </c>
      <c r="V663" s="349"/>
      <c r="W663" s="350"/>
      <c r="X663" s="338"/>
      <c r="Y663" s="338"/>
      <c r="Z663" s="338"/>
      <c r="AA663" s="316"/>
      <c r="AB663" s="317"/>
      <c r="AC663" s="317"/>
      <c r="AD663" s="317"/>
      <c r="AE663" s="317"/>
      <c r="AF663" s="317"/>
      <c r="AG663" s="317"/>
      <c r="AH663" s="317"/>
      <c r="AI663" s="317"/>
      <c r="AJ663" s="317"/>
      <c r="AK663" s="317"/>
      <c r="AL663" s="317"/>
      <c r="AM663" s="317"/>
    </row>
    <row r="664" spans="1:39" s="314" customFormat="1" ht="12">
      <c r="A664" s="355" t="s">
        <v>962</v>
      </c>
      <c r="B664" s="355" t="s">
        <v>483</v>
      </c>
      <c r="C664" s="355"/>
      <c r="D664" s="355" t="s">
        <v>98</v>
      </c>
      <c r="E664" s="386"/>
      <c r="F664" s="383"/>
      <c r="G664" s="384"/>
      <c r="I664" s="337"/>
      <c r="J664" s="340"/>
      <c r="K664" s="341"/>
      <c r="M664" s="337">
        <v>247</v>
      </c>
      <c r="N664" s="353">
        <v>21758.78</v>
      </c>
      <c r="P664" s="337">
        <v>263</v>
      </c>
      <c r="Q664" s="352">
        <v>22162.97</v>
      </c>
      <c r="S664" s="337">
        <v>200</v>
      </c>
      <c r="T664" s="352">
        <v>16185.02</v>
      </c>
      <c r="V664" s="349"/>
      <c r="W664" s="350"/>
      <c r="X664" s="338"/>
      <c r="Y664" s="338"/>
      <c r="Z664" s="338"/>
      <c r="AA664" s="316"/>
      <c r="AB664" s="317"/>
      <c r="AC664" s="317"/>
      <c r="AD664" s="317"/>
      <c r="AE664" s="317"/>
      <c r="AF664" s="317"/>
      <c r="AG664" s="317"/>
      <c r="AH664" s="317"/>
      <c r="AI664" s="317"/>
      <c r="AJ664" s="317"/>
      <c r="AK664" s="317"/>
      <c r="AL664" s="317"/>
      <c r="AM664" s="317"/>
    </row>
    <row r="665" spans="1:39" s="314" customFormat="1" ht="12">
      <c r="A665" s="355" t="s">
        <v>962</v>
      </c>
      <c r="B665" s="355" t="s">
        <v>485</v>
      </c>
      <c r="C665" s="355"/>
      <c r="D665" s="355" t="s">
        <v>79</v>
      </c>
      <c r="E665" s="386"/>
      <c r="F665" s="383"/>
      <c r="G665" s="384"/>
      <c r="I665" s="337"/>
      <c r="J665" s="340"/>
      <c r="K665" s="341"/>
      <c r="M665" s="337">
        <v>1</v>
      </c>
      <c r="N665" s="353">
        <v>105</v>
      </c>
      <c r="P665" s="337">
        <v>1</v>
      </c>
      <c r="Q665" s="352">
        <v>116.06</v>
      </c>
      <c r="S665" s="337">
        <v>1</v>
      </c>
      <c r="T665" s="352">
        <v>58.82</v>
      </c>
      <c r="V665" s="349"/>
      <c r="W665" s="350"/>
      <c r="X665" s="338"/>
      <c r="Y665" s="338"/>
      <c r="Z665" s="338"/>
      <c r="AA665" s="316"/>
      <c r="AB665" s="317"/>
      <c r="AC665" s="317"/>
      <c r="AD665" s="317"/>
      <c r="AE665" s="317"/>
      <c r="AF665" s="317"/>
      <c r="AG665" s="317"/>
      <c r="AH665" s="317"/>
      <c r="AI665" s="317"/>
      <c r="AJ665" s="317"/>
      <c r="AK665" s="317"/>
      <c r="AL665" s="317"/>
      <c r="AM665" s="317"/>
    </row>
    <row r="666" spans="1:39" s="314" customFormat="1" ht="12">
      <c r="A666" s="355" t="s">
        <v>962</v>
      </c>
      <c r="B666" s="355" t="s">
        <v>486</v>
      </c>
      <c r="C666" s="355"/>
      <c r="D666" s="355" t="s">
        <v>445</v>
      </c>
      <c r="E666" s="386"/>
      <c r="F666" s="383"/>
      <c r="G666" s="384"/>
      <c r="I666" s="337"/>
      <c r="J666" s="340"/>
      <c r="K666" s="341"/>
      <c r="M666" s="337">
        <v>7</v>
      </c>
      <c r="N666" s="353">
        <v>812.85</v>
      </c>
      <c r="P666" s="337">
        <v>8</v>
      </c>
      <c r="Q666" s="352">
        <v>971.2</v>
      </c>
      <c r="S666" s="337">
        <v>2</v>
      </c>
      <c r="T666" s="352">
        <v>210.32</v>
      </c>
      <c r="V666" s="349"/>
      <c r="W666" s="350"/>
      <c r="X666" s="338"/>
      <c r="Y666" s="338"/>
      <c r="Z666" s="338"/>
      <c r="AA666" s="316"/>
      <c r="AB666" s="317"/>
      <c r="AC666" s="317"/>
      <c r="AD666" s="317"/>
      <c r="AE666" s="317"/>
      <c r="AF666" s="317"/>
      <c r="AG666" s="317"/>
      <c r="AH666" s="317"/>
      <c r="AI666" s="317"/>
      <c r="AJ666" s="317"/>
      <c r="AK666" s="317"/>
      <c r="AL666" s="317"/>
      <c r="AM666" s="317"/>
    </row>
    <row r="667" spans="1:39" s="314" customFormat="1" ht="12">
      <c r="A667" s="355" t="s">
        <v>962</v>
      </c>
      <c r="B667" s="355" t="s">
        <v>487</v>
      </c>
      <c r="C667" s="355"/>
      <c r="D667" s="355" t="s">
        <v>156</v>
      </c>
      <c r="E667" s="386"/>
      <c r="F667" s="383"/>
      <c r="G667" s="384"/>
      <c r="I667" s="337"/>
      <c r="J667" s="340"/>
      <c r="K667" s="341"/>
      <c r="M667" s="337">
        <v>2</v>
      </c>
      <c r="N667" s="353">
        <v>114.79</v>
      </c>
      <c r="P667" s="337">
        <v>2</v>
      </c>
      <c r="Q667" s="352">
        <v>141.06</v>
      </c>
      <c r="S667" s="337">
        <v>2</v>
      </c>
      <c r="T667" s="352">
        <v>155.44999999999999</v>
      </c>
      <c r="V667" s="349"/>
      <c r="W667" s="350"/>
      <c r="X667" s="338"/>
      <c r="Y667" s="338"/>
      <c r="Z667" s="338"/>
      <c r="AA667" s="316"/>
      <c r="AB667" s="317"/>
      <c r="AC667" s="317"/>
      <c r="AD667" s="317"/>
      <c r="AE667" s="317"/>
      <c r="AF667" s="317"/>
      <c r="AG667" s="317"/>
      <c r="AH667" s="317"/>
      <c r="AI667" s="317"/>
      <c r="AJ667" s="317"/>
      <c r="AK667" s="317"/>
      <c r="AL667" s="317"/>
      <c r="AM667" s="317"/>
    </row>
    <row r="668" spans="1:39" s="314" customFormat="1" ht="12">
      <c r="A668" s="355" t="s">
        <v>962</v>
      </c>
      <c r="B668" s="355" t="s">
        <v>488</v>
      </c>
      <c r="C668" s="355"/>
      <c r="D668" s="355" t="s">
        <v>489</v>
      </c>
      <c r="E668" s="386"/>
      <c r="F668" s="383"/>
      <c r="G668" s="384"/>
      <c r="I668" s="337"/>
      <c r="J668" s="340"/>
      <c r="K668" s="341"/>
      <c r="M668" s="337">
        <v>24</v>
      </c>
      <c r="N668" s="353">
        <v>2785.16</v>
      </c>
      <c r="P668" s="337">
        <v>14</v>
      </c>
      <c r="Q668" s="352">
        <v>1074.05</v>
      </c>
      <c r="S668" s="337">
        <v>11</v>
      </c>
      <c r="T668" s="352">
        <v>989.64</v>
      </c>
      <c r="V668" s="349"/>
      <c r="W668" s="350"/>
      <c r="X668" s="338"/>
      <c r="Y668" s="338"/>
      <c r="Z668" s="338"/>
      <c r="AA668" s="316"/>
      <c r="AB668" s="317"/>
      <c r="AC668" s="317"/>
      <c r="AD668" s="317"/>
      <c r="AE668" s="317"/>
      <c r="AF668" s="317"/>
      <c r="AG668" s="317"/>
      <c r="AH668" s="317"/>
      <c r="AI668" s="317"/>
      <c r="AJ668" s="317"/>
      <c r="AK668" s="317"/>
      <c r="AL668" s="317"/>
      <c r="AM668" s="317"/>
    </row>
    <row r="669" spans="1:39" s="314" customFormat="1" ht="12">
      <c r="A669" s="355" t="s">
        <v>962</v>
      </c>
      <c r="B669" s="355" t="s">
        <v>490</v>
      </c>
      <c r="C669" s="355"/>
      <c r="D669" s="355" t="s">
        <v>95</v>
      </c>
      <c r="E669" s="386"/>
      <c r="F669" s="383"/>
      <c r="G669" s="384"/>
      <c r="I669" s="337"/>
      <c r="J669" s="340"/>
      <c r="K669" s="341"/>
      <c r="M669" s="337">
        <v>5</v>
      </c>
      <c r="N669" s="353">
        <v>502.44</v>
      </c>
      <c r="P669" s="337">
        <v>7</v>
      </c>
      <c r="Q669" s="352">
        <v>530.42999999999995</v>
      </c>
      <c r="S669" s="337">
        <v>3</v>
      </c>
      <c r="T669" s="352">
        <v>203.69</v>
      </c>
      <c r="V669" s="349"/>
      <c r="W669" s="350"/>
      <c r="X669" s="338"/>
      <c r="Y669" s="338"/>
      <c r="Z669" s="338"/>
      <c r="AA669" s="316"/>
      <c r="AB669" s="317"/>
      <c r="AC669" s="317"/>
      <c r="AD669" s="317"/>
      <c r="AE669" s="317"/>
      <c r="AF669" s="317"/>
      <c r="AG669" s="317"/>
      <c r="AH669" s="317"/>
      <c r="AI669" s="317"/>
      <c r="AJ669" s="317"/>
      <c r="AK669" s="317"/>
      <c r="AL669" s="317"/>
      <c r="AM669" s="317"/>
    </row>
    <row r="670" spans="1:39" s="314" customFormat="1" ht="22.8">
      <c r="A670" s="355" t="s">
        <v>962</v>
      </c>
      <c r="B670" s="355" t="s">
        <v>981</v>
      </c>
      <c r="C670" s="355"/>
      <c r="D670" s="355" t="s">
        <v>95</v>
      </c>
      <c r="E670" s="386"/>
      <c r="F670" s="383"/>
      <c r="G670" s="384"/>
      <c r="I670" s="337"/>
      <c r="J670" s="340"/>
      <c r="K670" s="341"/>
      <c r="M670" s="337"/>
      <c r="N670" s="353"/>
      <c r="P670" s="337"/>
      <c r="Q670" s="352"/>
      <c r="S670" s="337">
        <v>2</v>
      </c>
      <c r="T670" s="352">
        <v>13.85</v>
      </c>
      <c r="V670" s="349"/>
      <c r="W670" s="350"/>
      <c r="X670" s="338"/>
      <c r="Y670" s="338"/>
      <c r="Z670" s="338"/>
      <c r="AA670" s="316"/>
      <c r="AB670" s="317"/>
      <c r="AC670" s="317"/>
      <c r="AD670" s="317"/>
      <c r="AE670" s="317"/>
      <c r="AF670" s="317"/>
      <c r="AG670" s="317"/>
      <c r="AH670" s="317"/>
      <c r="AI670" s="317"/>
      <c r="AJ670" s="317"/>
      <c r="AK670" s="317"/>
      <c r="AL670" s="317"/>
      <c r="AM670" s="317"/>
    </row>
    <row r="671" spans="1:39" s="314" customFormat="1" ht="12">
      <c r="A671" s="355" t="s">
        <v>962</v>
      </c>
      <c r="B671" s="355" t="s">
        <v>492</v>
      </c>
      <c r="C671" s="355"/>
      <c r="D671" s="355" t="s">
        <v>64</v>
      </c>
      <c r="E671" s="386"/>
      <c r="F671" s="383"/>
      <c r="G671" s="384"/>
      <c r="I671" s="337"/>
      <c r="J671" s="340"/>
      <c r="K671" s="341"/>
      <c r="M671" s="337">
        <v>1018</v>
      </c>
      <c r="N671" s="353">
        <v>89251.15</v>
      </c>
      <c r="P671" s="337">
        <v>979</v>
      </c>
      <c r="Q671" s="352">
        <v>87081.03</v>
      </c>
      <c r="S671" s="337">
        <v>638</v>
      </c>
      <c r="T671" s="352">
        <v>53081.64</v>
      </c>
      <c r="V671" s="349"/>
      <c r="W671" s="350"/>
      <c r="X671" s="338"/>
      <c r="Y671" s="338"/>
      <c r="Z671" s="338"/>
      <c r="AA671" s="316"/>
      <c r="AB671" s="317"/>
      <c r="AC671" s="317"/>
      <c r="AD671" s="317"/>
      <c r="AE671" s="317"/>
      <c r="AF671" s="317"/>
      <c r="AG671" s="317"/>
      <c r="AH671" s="317"/>
      <c r="AI671" s="317"/>
      <c r="AJ671" s="317"/>
      <c r="AK671" s="317"/>
      <c r="AL671" s="317"/>
      <c r="AM671" s="317"/>
    </row>
    <row r="672" spans="1:39" s="314" customFormat="1" ht="12">
      <c r="A672" s="355" t="s">
        <v>962</v>
      </c>
      <c r="B672" s="355" t="s">
        <v>494</v>
      </c>
      <c r="C672" s="355"/>
      <c r="D672" s="355" t="s">
        <v>56</v>
      </c>
      <c r="E672" s="386"/>
      <c r="F672" s="383"/>
      <c r="G672" s="384"/>
      <c r="I672" s="337"/>
      <c r="J672" s="340"/>
      <c r="K672" s="341"/>
      <c r="M672" s="337">
        <v>98</v>
      </c>
      <c r="N672" s="353">
        <v>7199.66</v>
      </c>
      <c r="P672" s="337">
        <v>82</v>
      </c>
      <c r="Q672" s="352">
        <v>6207.27</v>
      </c>
      <c r="S672" s="337">
        <v>54</v>
      </c>
      <c r="T672" s="352">
        <v>3659.56</v>
      </c>
      <c r="V672" s="349"/>
      <c r="W672" s="350"/>
      <c r="X672" s="338"/>
      <c r="Y672" s="338"/>
      <c r="Z672" s="338"/>
      <c r="AA672" s="316"/>
      <c r="AB672" s="317"/>
      <c r="AC672" s="317"/>
      <c r="AD672" s="317"/>
      <c r="AE672" s="317"/>
      <c r="AF672" s="317"/>
      <c r="AG672" s="317"/>
      <c r="AH672" s="317"/>
      <c r="AI672" s="317"/>
      <c r="AJ672" s="317"/>
      <c r="AK672" s="317"/>
      <c r="AL672" s="317"/>
      <c r="AM672" s="317"/>
    </row>
    <row r="673" spans="1:39" s="314" customFormat="1" ht="12">
      <c r="A673" s="355" t="s">
        <v>962</v>
      </c>
      <c r="B673" s="355" t="s">
        <v>494</v>
      </c>
      <c r="C673" s="355"/>
      <c r="D673" s="355" t="s">
        <v>199</v>
      </c>
      <c r="E673" s="386"/>
      <c r="F673" s="383"/>
      <c r="G673" s="384"/>
      <c r="I673" s="337"/>
      <c r="J673" s="340"/>
      <c r="K673" s="341"/>
      <c r="M673" s="337"/>
      <c r="N673" s="353"/>
      <c r="P673" s="337">
        <v>1</v>
      </c>
      <c r="Q673" s="352">
        <v>45.27</v>
      </c>
      <c r="S673" s="337">
        <v>2</v>
      </c>
      <c r="T673" s="352">
        <v>93.1</v>
      </c>
      <c r="V673" s="349"/>
      <c r="W673" s="350"/>
      <c r="X673" s="338"/>
      <c r="Y673" s="338"/>
      <c r="Z673" s="338"/>
      <c r="AA673" s="316"/>
      <c r="AB673" s="317"/>
      <c r="AC673" s="317"/>
      <c r="AD673" s="317"/>
      <c r="AE673" s="317"/>
      <c r="AF673" s="317"/>
      <c r="AG673" s="317"/>
      <c r="AH673" s="317"/>
      <c r="AI673" s="317"/>
      <c r="AJ673" s="317"/>
      <c r="AK673" s="317"/>
      <c r="AL673" s="317"/>
      <c r="AM673" s="317"/>
    </row>
    <row r="674" spans="1:39" s="314" customFormat="1" ht="12">
      <c r="A674" s="355" t="s">
        <v>962</v>
      </c>
      <c r="B674" s="355" t="s">
        <v>495</v>
      </c>
      <c r="C674" s="355"/>
      <c r="D674" s="355" t="s">
        <v>319</v>
      </c>
      <c r="E674" s="386"/>
      <c r="F674" s="383"/>
      <c r="G674" s="384"/>
      <c r="I674" s="337"/>
      <c r="J674" s="340"/>
      <c r="K674" s="341"/>
      <c r="M674" s="337">
        <v>10</v>
      </c>
      <c r="N674" s="353">
        <v>965.34</v>
      </c>
      <c r="P674" s="337">
        <v>9</v>
      </c>
      <c r="Q674" s="352">
        <v>744.14</v>
      </c>
      <c r="S674" s="337">
        <v>6</v>
      </c>
      <c r="T674" s="352">
        <v>434.38</v>
      </c>
      <c r="V674" s="349"/>
      <c r="W674" s="350"/>
      <c r="X674" s="338"/>
      <c r="Y674" s="338"/>
      <c r="Z674" s="338"/>
      <c r="AA674" s="316"/>
      <c r="AB674" s="317"/>
      <c r="AC674" s="317"/>
      <c r="AD674" s="317"/>
      <c r="AE674" s="317"/>
      <c r="AF674" s="317"/>
      <c r="AG674" s="317"/>
      <c r="AH674" s="317"/>
      <c r="AI674" s="317"/>
      <c r="AJ674" s="317"/>
      <c r="AK674" s="317"/>
      <c r="AL674" s="317"/>
      <c r="AM674" s="317"/>
    </row>
    <row r="675" spans="1:39" s="314" customFormat="1" ht="12">
      <c r="A675" s="355" t="s">
        <v>962</v>
      </c>
      <c r="B675" s="355" t="s">
        <v>496</v>
      </c>
      <c r="C675" s="355"/>
      <c r="D675" s="355" t="s">
        <v>357</v>
      </c>
      <c r="E675" s="386"/>
      <c r="F675" s="383"/>
      <c r="G675" s="384"/>
      <c r="I675" s="337"/>
      <c r="J675" s="340"/>
      <c r="K675" s="341"/>
      <c r="M675" s="337">
        <v>244</v>
      </c>
      <c r="N675" s="353">
        <v>14990.19</v>
      </c>
      <c r="P675" s="337">
        <v>245</v>
      </c>
      <c r="Q675" s="352">
        <v>14742.24</v>
      </c>
      <c r="S675" s="337">
        <v>166</v>
      </c>
      <c r="T675" s="352">
        <v>11038.73</v>
      </c>
      <c r="V675" s="349"/>
      <c r="W675" s="350"/>
      <c r="X675" s="338"/>
      <c r="Y675" s="338"/>
      <c r="Z675" s="338"/>
      <c r="AA675" s="316"/>
      <c r="AB675" s="317"/>
      <c r="AC675" s="317"/>
      <c r="AD675" s="317"/>
      <c r="AE675" s="317"/>
      <c r="AF675" s="317"/>
      <c r="AG675" s="317"/>
      <c r="AH675" s="317"/>
      <c r="AI675" s="317"/>
      <c r="AJ675" s="317"/>
      <c r="AK675" s="317"/>
      <c r="AL675" s="317"/>
      <c r="AM675" s="317"/>
    </row>
    <row r="676" spans="1:39" s="314" customFormat="1" ht="12">
      <c r="A676" s="355" t="s">
        <v>962</v>
      </c>
      <c r="B676" s="355" t="s">
        <v>498</v>
      </c>
      <c r="C676" s="355"/>
      <c r="D676" s="355" t="s">
        <v>499</v>
      </c>
      <c r="E676" s="386"/>
      <c r="F676" s="383"/>
      <c r="G676" s="384"/>
      <c r="I676" s="337"/>
      <c r="J676" s="340"/>
      <c r="K676" s="341"/>
      <c r="M676" s="337">
        <v>23</v>
      </c>
      <c r="N676" s="353">
        <v>1723.94</v>
      </c>
      <c r="P676" s="337">
        <v>14</v>
      </c>
      <c r="Q676" s="352">
        <v>1078.0999999999999</v>
      </c>
      <c r="S676" s="337">
        <v>14</v>
      </c>
      <c r="T676" s="352">
        <v>1014.32</v>
      </c>
      <c r="V676" s="349"/>
      <c r="W676" s="350"/>
      <c r="X676" s="338"/>
      <c r="Y676" s="338"/>
      <c r="Z676" s="338"/>
      <c r="AA676" s="316"/>
      <c r="AB676" s="317"/>
      <c r="AC676" s="317"/>
      <c r="AD676" s="317"/>
      <c r="AE676" s="317"/>
      <c r="AF676" s="317"/>
      <c r="AG676" s="317"/>
      <c r="AH676" s="317"/>
      <c r="AI676" s="317"/>
      <c r="AJ676" s="317"/>
      <c r="AK676" s="317"/>
      <c r="AL676" s="317"/>
      <c r="AM676" s="317"/>
    </row>
    <row r="677" spans="1:39" s="314" customFormat="1" ht="12">
      <c r="A677" s="355" t="s">
        <v>962</v>
      </c>
      <c r="B677" s="355" t="s">
        <v>500</v>
      </c>
      <c r="C677" s="355"/>
      <c r="D677" s="355" t="s">
        <v>199</v>
      </c>
      <c r="E677" s="386"/>
      <c r="F677" s="383"/>
      <c r="G677" s="384"/>
      <c r="I677" s="337"/>
      <c r="J677" s="340"/>
      <c r="K677" s="341"/>
      <c r="M677" s="337">
        <v>97</v>
      </c>
      <c r="N677" s="353">
        <v>6030.9</v>
      </c>
      <c r="P677" s="337">
        <v>92</v>
      </c>
      <c r="Q677" s="352">
        <v>5370.98</v>
      </c>
      <c r="S677" s="337">
        <v>72</v>
      </c>
      <c r="T677" s="352">
        <v>3651.87</v>
      </c>
      <c r="V677" s="349"/>
      <c r="W677" s="350"/>
      <c r="X677" s="338"/>
      <c r="Y677" s="338"/>
      <c r="Z677" s="338"/>
      <c r="AA677" s="316"/>
      <c r="AB677" s="317"/>
      <c r="AC677" s="317"/>
      <c r="AD677" s="317"/>
      <c r="AE677" s="317"/>
      <c r="AF677" s="317"/>
      <c r="AG677" s="317"/>
      <c r="AH677" s="317"/>
      <c r="AI677" s="317"/>
      <c r="AJ677" s="317"/>
      <c r="AK677" s="317"/>
      <c r="AL677" s="317"/>
      <c r="AM677" s="317"/>
    </row>
    <row r="678" spans="1:39" s="314" customFormat="1" ht="12">
      <c r="A678" s="355" t="s">
        <v>962</v>
      </c>
      <c r="B678" s="355" t="s">
        <v>503</v>
      </c>
      <c r="C678" s="355"/>
      <c r="D678" s="355" t="s">
        <v>213</v>
      </c>
      <c r="E678" s="386"/>
      <c r="F678" s="383"/>
      <c r="G678" s="384"/>
      <c r="I678" s="337"/>
      <c r="J678" s="340"/>
      <c r="K678" s="341"/>
      <c r="M678" s="337">
        <v>22</v>
      </c>
      <c r="N678" s="353">
        <v>2622.84</v>
      </c>
      <c r="P678" s="337">
        <v>17</v>
      </c>
      <c r="Q678" s="352">
        <v>2298.6999999999998</v>
      </c>
      <c r="S678" s="337">
        <v>19</v>
      </c>
      <c r="T678" s="352">
        <v>2402.0700000000002</v>
      </c>
      <c r="V678" s="349"/>
      <c r="W678" s="350"/>
      <c r="X678" s="338"/>
      <c r="Y678" s="338"/>
      <c r="Z678" s="338"/>
      <c r="AA678" s="316"/>
      <c r="AB678" s="317"/>
      <c r="AC678" s="317"/>
      <c r="AD678" s="317"/>
      <c r="AE678" s="317"/>
      <c r="AF678" s="317"/>
      <c r="AG678" s="317"/>
      <c r="AH678" s="317"/>
      <c r="AI678" s="317"/>
      <c r="AJ678" s="317"/>
      <c r="AK678" s="317"/>
      <c r="AL678" s="317"/>
      <c r="AM678" s="317"/>
    </row>
    <row r="679" spans="1:39" s="314" customFormat="1" ht="12">
      <c r="A679" s="355" t="s">
        <v>962</v>
      </c>
      <c r="B679" s="355" t="s">
        <v>653</v>
      </c>
      <c r="C679" s="355"/>
      <c r="D679" s="355" t="s">
        <v>79</v>
      </c>
      <c r="E679" s="386"/>
      <c r="F679" s="383"/>
      <c r="G679" s="384"/>
      <c r="I679" s="337"/>
      <c r="J679" s="340"/>
      <c r="K679" s="341"/>
      <c r="M679" s="337">
        <v>6</v>
      </c>
      <c r="N679" s="353">
        <v>633.04999999999995</v>
      </c>
      <c r="P679" s="337">
        <v>7</v>
      </c>
      <c r="Q679" s="352">
        <v>249.63</v>
      </c>
      <c r="S679" s="337">
        <v>3</v>
      </c>
      <c r="T679" s="352">
        <v>230.12</v>
      </c>
      <c r="V679" s="349"/>
      <c r="W679" s="350"/>
      <c r="X679" s="338"/>
      <c r="Y679" s="338"/>
      <c r="Z679" s="338"/>
      <c r="AA679" s="316"/>
      <c r="AB679" s="317"/>
      <c r="AC679" s="317"/>
      <c r="AD679" s="317"/>
      <c r="AE679" s="317"/>
      <c r="AF679" s="317"/>
      <c r="AG679" s="317"/>
      <c r="AH679" s="317"/>
      <c r="AI679" s="317"/>
      <c r="AJ679" s="317"/>
      <c r="AK679" s="317"/>
      <c r="AL679" s="317"/>
      <c r="AM679" s="317"/>
    </row>
    <row r="680" spans="1:39" s="314" customFormat="1" ht="12">
      <c r="A680" s="355" t="s">
        <v>962</v>
      </c>
      <c r="B680" s="355" t="s">
        <v>957</v>
      </c>
      <c r="C680" s="355"/>
      <c r="D680" s="355" t="s">
        <v>79</v>
      </c>
      <c r="E680" s="386"/>
      <c r="F680" s="383"/>
      <c r="G680" s="384"/>
      <c r="I680" s="337"/>
      <c r="J680" s="340"/>
      <c r="K680" s="341"/>
      <c r="M680" s="337"/>
      <c r="N680" s="353"/>
      <c r="P680" s="337"/>
      <c r="Q680" s="352"/>
      <c r="S680" s="337">
        <v>12</v>
      </c>
      <c r="T680" s="352">
        <v>933.47</v>
      </c>
      <c r="V680" s="349"/>
      <c r="W680" s="350"/>
      <c r="X680" s="338"/>
      <c r="Y680" s="338"/>
      <c r="Z680" s="338"/>
      <c r="AA680" s="316"/>
      <c r="AB680" s="317"/>
      <c r="AC680" s="317"/>
      <c r="AD680" s="317"/>
      <c r="AE680" s="317"/>
      <c r="AF680" s="317"/>
      <c r="AG680" s="317"/>
      <c r="AH680" s="317"/>
      <c r="AI680" s="317"/>
      <c r="AJ680" s="317"/>
      <c r="AK680" s="317"/>
      <c r="AL680" s="317"/>
      <c r="AM680" s="317"/>
    </row>
    <row r="681" spans="1:39" s="314" customFormat="1" ht="12">
      <c r="A681" s="355" t="s">
        <v>962</v>
      </c>
      <c r="B681" s="355" t="s">
        <v>507</v>
      </c>
      <c r="C681" s="355"/>
      <c r="D681" s="355" t="s">
        <v>77</v>
      </c>
      <c r="E681" s="386"/>
      <c r="F681" s="383"/>
      <c r="G681" s="384"/>
      <c r="I681" s="337"/>
      <c r="J681" s="340"/>
      <c r="K681" s="341"/>
      <c r="M681" s="337">
        <v>3</v>
      </c>
      <c r="N681" s="353">
        <v>181.49</v>
      </c>
      <c r="P681" s="337">
        <v>2</v>
      </c>
      <c r="Q681" s="352">
        <v>174.16</v>
      </c>
      <c r="S681" s="337">
        <v>3</v>
      </c>
      <c r="T681" s="352">
        <v>219.89</v>
      </c>
      <c r="V681" s="349"/>
      <c r="W681" s="350"/>
      <c r="X681" s="338"/>
      <c r="Y681" s="338"/>
      <c r="Z681" s="338"/>
      <c r="AA681" s="316"/>
      <c r="AB681" s="317"/>
      <c r="AC681" s="317"/>
      <c r="AD681" s="317"/>
      <c r="AE681" s="317"/>
      <c r="AF681" s="317"/>
      <c r="AG681" s="317"/>
      <c r="AH681" s="317"/>
      <c r="AI681" s="317"/>
      <c r="AJ681" s="317"/>
      <c r="AK681" s="317"/>
      <c r="AL681" s="317"/>
      <c r="AM681" s="317"/>
    </row>
    <row r="682" spans="1:39" s="314" customFormat="1" ht="12">
      <c r="A682" s="355" t="s">
        <v>962</v>
      </c>
      <c r="B682" s="355" t="s">
        <v>508</v>
      </c>
      <c r="C682" s="355"/>
      <c r="D682" s="355" t="s">
        <v>117</v>
      </c>
      <c r="E682" s="386"/>
      <c r="F682" s="383"/>
      <c r="G682" s="384"/>
      <c r="I682" s="337"/>
      <c r="J682" s="340"/>
      <c r="K682" s="341"/>
      <c r="M682" s="337">
        <v>2</v>
      </c>
      <c r="N682" s="353">
        <v>38.299999999999997</v>
      </c>
      <c r="P682" s="337">
        <v>2</v>
      </c>
      <c r="Q682" s="352">
        <v>40.1</v>
      </c>
      <c r="S682" s="337"/>
      <c r="T682" s="352"/>
      <c r="V682" s="349"/>
      <c r="W682" s="350"/>
      <c r="X682" s="338"/>
      <c r="Y682" s="338"/>
      <c r="Z682" s="338"/>
      <c r="AA682" s="316"/>
      <c r="AB682" s="317"/>
      <c r="AC682" s="317"/>
      <c r="AD682" s="317"/>
      <c r="AE682" s="317"/>
      <c r="AF682" s="317"/>
      <c r="AG682" s="317"/>
      <c r="AH682" s="317"/>
      <c r="AI682" s="317"/>
      <c r="AJ682" s="317"/>
      <c r="AK682" s="317"/>
      <c r="AL682" s="317"/>
      <c r="AM682" s="317"/>
    </row>
    <row r="683" spans="1:39" s="314" customFormat="1" ht="12">
      <c r="A683" s="355" t="s">
        <v>962</v>
      </c>
      <c r="B683" s="355" t="s">
        <v>509</v>
      </c>
      <c r="C683" s="355"/>
      <c r="D683" s="355" t="s">
        <v>68</v>
      </c>
      <c r="E683" s="386"/>
      <c r="F683" s="383"/>
      <c r="G683" s="384"/>
      <c r="I683" s="337"/>
      <c r="J683" s="340"/>
      <c r="K683" s="341"/>
      <c r="M683" s="337">
        <v>21</v>
      </c>
      <c r="N683" s="353">
        <v>1851.77</v>
      </c>
      <c r="P683" s="337">
        <v>17</v>
      </c>
      <c r="Q683" s="352">
        <v>1416.7</v>
      </c>
      <c r="S683" s="337">
        <v>16</v>
      </c>
      <c r="T683" s="352">
        <v>871.72</v>
      </c>
      <c r="V683" s="349"/>
      <c r="W683" s="350"/>
      <c r="X683" s="338"/>
      <c r="Y683" s="338"/>
      <c r="Z683" s="338"/>
      <c r="AA683" s="316"/>
      <c r="AB683" s="317"/>
      <c r="AC683" s="317"/>
      <c r="AD683" s="317"/>
      <c r="AE683" s="317"/>
      <c r="AF683" s="317"/>
      <c r="AG683" s="317"/>
      <c r="AH683" s="317"/>
      <c r="AI683" s="317"/>
      <c r="AJ683" s="317"/>
      <c r="AK683" s="317"/>
      <c r="AL683" s="317"/>
      <c r="AM683" s="317"/>
    </row>
    <row r="684" spans="1:39" s="314" customFormat="1" ht="12">
      <c r="A684" s="355" t="s">
        <v>962</v>
      </c>
      <c r="B684" s="355" t="s">
        <v>510</v>
      </c>
      <c r="C684" s="355"/>
      <c r="D684" s="355" t="s">
        <v>511</v>
      </c>
      <c r="E684" s="386"/>
      <c r="F684" s="383"/>
      <c r="G684" s="384"/>
      <c r="I684" s="337"/>
      <c r="J684" s="340"/>
      <c r="K684" s="341"/>
      <c r="M684" s="337">
        <v>2</v>
      </c>
      <c r="N684" s="353">
        <v>19.22</v>
      </c>
      <c r="P684" s="337">
        <v>3</v>
      </c>
      <c r="Q684" s="352">
        <v>173.3</v>
      </c>
      <c r="S684" s="337"/>
      <c r="T684" s="352"/>
      <c r="V684" s="349"/>
      <c r="W684" s="350"/>
      <c r="X684" s="338"/>
      <c r="Y684" s="338"/>
      <c r="Z684" s="338"/>
      <c r="AA684" s="316"/>
      <c r="AB684" s="317"/>
      <c r="AC684" s="317"/>
      <c r="AD684" s="317"/>
      <c r="AE684" s="317"/>
      <c r="AF684" s="317"/>
      <c r="AG684" s="317"/>
      <c r="AH684" s="317"/>
      <c r="AI684" s="317"/>
      <c r="AJ684" s="317"/>
      <c r="AK684" s="317"/>
      <c r="AL684" s="317"/>
      <c r="AM684" s="317"/>
    </row>
    <row r="685" spans="1:39" s="314" customFormat="1" ht="12">
      <c r="A685" s="355" t="s">
        <v>962</v>
      </c>
      <c r="B685" s="355" t="s">
        <v>512</v>
      </c>
      <c r="C685" s="355"/>
      <c r="D685" s="355" t="s">
        <v>135</v>
      </c>
      <c r="E685" s="386"/>
      <c r="F685" s="383"/>
      <c r="G685" s="384"/>
      <c r="I685" s="337"/>
      <c r="J685" s="340"/>
      <c r="K685" s="341"/>
      <c r="M685" s="337">
        <v>15</v>
      </c>
      <c r="N685" s="353">
        <v>1528.09</v>
      </c>
      <c r="P685" s="337">
        <v>13</v>
      </c>
      <c r="Q685" s="352">
        <v>1531.32</v>
      </c>
      <c r="S685" s="337">
        <v>11</v>
      </c>
      <c r="T685" s="352">
        <v>1330.07</v>
      </c>
      <c r="V685" s="349"/>
      <c r="W685" s="350"/>
      <c r="X685" s="338"/>
      <c r="Y685" s="338"/>
      <c r="Z685" s="338"/>
      <c r="AA685" s="316"/>
      <c r="AB685" s="317"/>
      <c r="AC685" s="317"/>
      <c r="AD685" s="317"/>
      <c r="AE685" s="317"/>
      <c r="AF685" s="317"/>
      <c r="AG685" s="317"/>
      <c r="AH685" s="317"/>
      <c r="AI685" s="317"/>
      <c r="AJ685" s="317"/>
      <c r="AK685" s="317"/>
      <c r="AL685" s="317"/>
      <c r="AM685" s="317"/>
    </row>
    <row r="686" spans="1:39" s="314" customFormat="1" ht="12">
      <c r="A686" s="355" t="s">
        <v>962</v>
      </c>
      <c r="B686" s="355" t="s">
        <v>513</v>
      </c>
      <c r="C686" s="355"/>
      <c r="D686" s="355" t="s">
        <v>484</v>
      </c>
      <c r="E686" s="386"/>
      <c r="F686" s="383"/>
      <c r="G686" s="384"/>
      <c r="I686" s="337"/>
      <c r="J686" s="340"/>
      <c r="K686" s="341"/>
      <c r="M686" s="337">
        <v>136</v>
      </c>
      <c r="N686" s="353">
        <v>10213.209999999999</v>
      </c>
      <c r="P686" s="337">
        <v>128</v>
      </c>
      <c r="Q686" s="352">
        <v>9821.41</v>
      </c>
      <c r="S686" s="337">
        <v>97</v>
      </c>
      <c r="T686" s="352">
        <v>6939.53</v>
      </c>
      <c r="V686" s="349"/>
      <c r="W686" s="350"/>
      <c r="X686" s="338"/>
      <c r="Y686" s="338"/>
      <c r="Z686" s="338"/>
      <c r="AA686" s="316"/>
      <c r="AB686" s="317"/>
      <c r="AC686" s="317"/>
      <c r="AD686" s="317"/>
      <c r="AE686" s="317"/>
      <c r="AF686" s="317"/>
      <c r="AG686" s="317"/>
      <c r="AH686" s="317"/>
      <c r="AI686" s="317"/>
      <c r="AJ686" s="317"/>
      <c r="AK686" s="317"/>
      <c r="AL686" s="317"/>
      <c r="AM686" s="317"/>
    </row>
    <row r="687" spans="1:39" s="314" customFormat="1" ht="12">
      <c r="A687" s="355" t="s">
        <v>962</v>
      </c>
      <c r="B687" s="355" t="s">
        <v>514</v>
      </c>
      <c r="C687" s="355"/>
      <c r="D687" s="355" t="s">
        <v>515</v>
      </c>
      <c r="E687" s="386"/>
      <c r="F687" s="383"/>
      <c r="G687" s="384"/>
      <c r="I687" s="337"/>
      <c r="J687" s="340"/>
      <c r="K687" s="341"/>
      <c r="M687" s="337"/>
      <c r="N687" s="353"/>
      <c r="P687" s="337"/>
      <c r="Q687" s="352"/>
      <c r="S687" s="337">
        <v>1</v>
      </c>
      <c r="T687" s="352">
        <v>54.92</v>
      </c>
      <c r="V687" s="349"/>
      <c r="W687" s="350"/>
      <c r="X687" s="338"/>
      <c r="Y687" s="338"/>
      <c r="Z687" s="338"/>
      <c r="AA687" s="316"/>
      <c r="AB687" s="317"/>
      <c r="AC687" s="317"/>
      <c r="AD687" s="317"/>
      <c r="AE687" s="317"/>
      <c r="AF687" s="317"/>
      <c r="AG687" s="317"/>
      <c r="AH687" s="317"/>
      <c r="AI687" s="317"/>
      <c r="AJ687" s="317"/>
      <c r="AK687" s="317"/>
      <c r="AL687" s="317"/>
      <c r="AM687" s="317"/>
    </row>
    <row r="688" spans="1:39" s="314" customFormat="1" ht="12">
      <c r="A688" s="355" t="s">
        <v>962</v>
      </c>
      <c r="B688" s="355" t="s">
        <v>516</v>
      </c>
      <c r="C688" s="355"/>
      <c r="D688" s="355" t="s">
        <v>95</v>
      </c>
      <c r="E688" s="386"/>
      <c r="F688" s="383"/>
      <c r="G688" s="384"/>
      <c r="I688" s="337"/>
      <c r="J688" s="340"/>
      <c r="K688" s="341"/>
      <c r="M688" s="337">
        <v>6</v>
      </c>
      <c r="N688" s="353">
        <v>412.98</v>
      </c>
      <c r="P688" s="337">
        <v>5</v>
      </c>
      <c r="Q688" s="352">
        <v>414.62</v>
      </c>
      <c r="S688" s="337">
        <v>4</v>
      </c>
      <c r="T688" s="352">
        <v>219.87</v>
      </c>
      <c r="V688" s="349"/>
      <c r="W688" s="350"/>
      <c r="X688" s="338"/>
      <c r="Y688" s="338"/>
      <c r="Z688" s="338"/>
      <c r="AA688" s="316"/>
      <c r="AB688" s="317"/>
      <c r="AC688" s="317"/>
      <c r="AD688" s="317"/>
      <c r="AE688" s="317"/>
      <c r="AF688" s="317"/>
      <c r="AG688" s="317"/>
      <c r="AH688" s="317"/>
      <c r="AI688" s="317"/>
      <c r="AJ688" s="317"/>
      <c r="AK688" s="317"/>
      <c r="AL688" s="317"/>
      <c r="AM688" s="317"/>
    </row>
    <row r="689" spans="1:39" s="314" customFormat="1" ht="12">
      <c r="A689" s="355" t="s">
        <v>962</v>
      </c>
      <c r="B689" s="355" t="s">
        <v>902</v>
      </c>
      <c r="C689" s="355"/>
      <c r="D689" s="355" t="s">
        <v>88</v>
      </c>
      <c r="E689" s="386"/>
      <c r="F689" s="383"/>
      <c r="G689" s="384"/>
      <c r="I689" s="337"/>
      <c r="J689" s="340"/>
      <c r="K689" s="341"/>
      <c r="M689" s="337">
        <v>19</v>
      </c>
      <c r="N689" s="353">
        <v>1395.45</v>
      </c>
      <c r="P689" s="337">
        <v>18</v>
      </c>
      <c r="Q689" s="352">
        <v>1665.57</v>
      </c>
      <c r="S689" s="337">
        <v>16</v>
      </c>
      <c r="T689" s="352">
        <v>1377.42</v>
      </c>
      <c r="V689" s="349"/>
      <c r="W689" s="350"/>
      <c r="X689" s="338"/>
      <c r="Y689" s="338"/>
      <c r="Z689" s="338"/>
      <c r="AA689" s="316"/>
      <c r="AB689" s="317"/>
      <c r="AC689" s="317"/>
      <c r="AD689" s="317"/>
      <c r="AE689" s="317"/>
      <c r="AF689" s="317"/>
      <c r="AG689" s="317"/>
      <c r="AH689" s="317"/>
      <c r="AI689" s="317"/>
      <c r="AJ689" s="317"/>
      <c r="AK689" s="317"/>
      <c r="AL689" s="317"/>
      <c r="AM689" s="317"/>
    </row>
    <row r="690" spans="1:39" s="314" customFormat="1" ht="12">
      <c r="A690" s="355" t="s">
        <v>962</v>
      </c>
      <c r="B690" s="355" t="s">
        <v>518</v>
      </c>
      <c r="C690" s="355"/>
      <c r="D690" s="355" t="s">
        <v>81</v>
      </c>
      <c r="E690" s="386"/>
      <c r="F690" s="383"/>
      <c r="G690" s="384"/>
      <c r="I690" s="337"/>
      <c r="J690" s="340"/>
      <c r="K690" s="341"/>
      <c r="M690" s="337">
        <v>252</v>
      </c>
      <c r="N690" s="353">
        <v>25285.15</v>
      </c>
      <c r="P690" s="337">
        <v>228</v>
      </c>
      <c r="Q690" s="352">
        <v>19441.21</v>
      </c>
      <c r="S690" s="337">
        <v>185</v>
      </c>
      <c r="T690" s="352">
        <v>16405.310000000001</v>
      </c>
      <c r="V690" s="349"/>
      <c r="W690" s="350"/>
      <c r="X690" s="338"/>
      <c r="Y690" s="338"/>
      <c r="Z690" s="338"/>
      <c r="AA690" s="316"/>
      <c r="AB690" s="317"/>
      <c r="AC690" s="317"/>
      <c r="AD690" s="317"/>
      <c r="AE690" s="317"/>
      <c r="AF690" s="317"/>
      <c r="AG690" s="317"/>
      <c r="AH690" s="317"/>
      <c r="AI690" s="317"/>
      <c r="AJ690" s="317"/>
      <c r="AK690" s="317"/>
      <c r="AL690" s="317"/>
      <c r="AM690" s="317"/>
    </row>
    <row r="691" spans="1:39" s="314" customFormat="1" ht="12">
      <c r="A691" s="355" t="s">
        <v>962</v>
      </c>
      <c r="B691" s="355" t="s">
        <v>519</v>
      </c>
      <c r="C691" s="355"/>
      <c r="D691" s="355" t="s">
        <v>70</v>
      </c>
      <c r="E691" s="386"/>
      <c r="F691" s="383"/>
      <c r="G691" s="384"/>
      <c r="I691" s="337"/>
      <c r="J691" s="340"/>
      <c r="K691" s="341"/>
      <c r="M691" s="337">
        <v>15</v>
      </c>
      <c r="N691" s="353">
        <v>1744.3</v>
      </c>
      <c r="P691" s="337">
        <v>17</v>
      </c>
      <c r="Q691" s="352">
        <v>1904.29</v>
      </c>
      <c r="S691" s="337">
        <v>11</v>
      </c>
      <c r="T691" s="352">
        <v>980.96</v>
      </c>
      <c r="V691" s="349"/>
      <c r="W691" s="350"/>
      <c r="X691" s="338"/>
      <c r="Y691" s="338"/>
      <c r="Z691" s="338"/>
      <c r="AA691" s="316"/>
      <c r="AB691" s="317"/>
      <c r="AC691" s="317"/>
      <c r="AD691" s="317"/>
      <c r="AE691" s="317"/>
      <c r="AF691" s="317"/>
      <c r="AG691" s="317"/>
      <c r="AH691" s="317"/>
      <c r="AI691" s="317"/>
      <c r="AJ691" s="317"/>
      <c r="AK691" s="317"/>
      <c r="AL691" s="317"/>
      <c r="AM691" s="317"/>
    </row>
    <row r="692" spans="1:39" s="314" customFormat="1" ht="12">
      <c r="A692" s="355" t="s">
        <v>962</v>
      </c>
      <c r="B692" s="355" t="s">
        <v>520</v>
      </c>
      <c r="C692" s="355"/>
      <c r="D692" s="355" t="s">
        <v>79</v>
      </c>
      <c r="E692" s="386"/>
      <c r="F692" s="383"/>
      <c r="G692" s="384"/>
      <c r="I692" s="337"/>
      <c r="J692" s="340"/>
      <c r="K692" s="341"/>
      <c r="M692" s="337">
        <v>1</v>
      </c>
      <c r="N692" s="353">
        <v>5</v>
      </c>
      <c r="P692" s="337">
        <v>1</v>
      </c>
      <c r="Q692" s="352">
        <v>13.83</v>
      </c>
      <c r="S692" s="337"/>
      <c r="T692" s="352"/>
      <c r="V692" s="349"/>
      <c r="W692" s="350"/>
      <c r="X692" s="338"/>
      <c r="Y692" s="338"/>
      <c r="Z692" s="338"/>
      <c r="AA692" s="316"/>
      <c r="AB692" s="317"/>
      <c r="AC692" s="317"/>
      <c r="AD692" s="317"/>
      <c r="AE692" s="317"/>
      <c r="AF692" s="317"/>
      <c r="AG692" s="317"/>
      <c r="AH692" s="317"/>
      <c r="AI692" s="317"/>
      <c r="AJ692" s="317"/>
      <c r="AK692" s="317"/>
      <c r="AL692" s="317"/>
      <c r="AM692" s="317"/>
    </row>
    <row r="693" spans="1:39" s="314" customFormat="1" ht="12">
      <c r="A693" s="355" t="s">
        <v>962</v>
      </c>
      <c r="B693" s="355" t="s">
        <v>903</v>
      </c>
      <c r="C693" s="355"/>
      <c r="D693" s="355" t="s">
        <v>59</v>
      </c>
      <c r="E693" s="386"/>
      <c r="F693" s="383"/>
      <c r="G693" s="384"/>
      <c r="I693" s="337"/>
      <c r="J693" s="340"/>
      <c r="K693" s="341"/>
      <c r="M693" s="337">
        <v>43</v>
      </c>
      <c r="N693" s="353">
        <v>3038.11</v>
      </c>
      <c r="P693" s="337">
        <v>38</v>
      </c>
      <c r="Q693" s="352">
        <v>2718.26</v>
      </c>
      <c r="S693" s="337">
        <v>27</v>
      </c>
      <c r="T693" s="352">
        <v>1258.96</v>
      </c>
      <c r="V693" s="349"/>
      <c r="W693" s="350"/>
      <c r="X693" s="338"/>
      <c r="Y693" s="338"/>
      <c r="Z693" s="338"/>
      <c r="AA693" s="316"/>
      <c r="AB693" s="317"/>
      <c r="AC693" s="317"/>
      <c r="AD693" s="317"/>
      <c r="AE693" s="317"/>
      <c r="AF693" s="317"/>
      <c r="AG693" s="317"/>
      <c r="AH693" s="317"/>
      <c r="AI693" s="317"/>
      <c r="AJ693" s="317"/>
      <c r="AK693" s="317"/>
      <c r="AL693" s="317"/>
      <c r="AM693" s="317"/>
    </row>
    <row r="694" spans="1:39" s="314" customFormat="1" ht="12">
      <c r="A694" s="355" t="s">
        <v>962</v>
      </c>
      <c r="B694" s="355" t="s">
        <v>783</v>
      </c>
      <c r="C694" s="355"/>
      <c r="D694" s="355" t="s">
        <v>55</v>
      </c>
      <c r="E694" s="386"/>
      <c r="F694" s="383"/>
      <c r="G694" s="384"/>
      <c r="I694" s="337"/>
      <c r="J694" s="340"/>
      <c r="K694" s="341"/>
      <c r="M694" s="337">
        <v>3</v>
      </c>
      <c r="N694" s="353">
        <v>308.11</v>
      </c>
      <c r="P694" s="337">
        <v>2</v>
      </c>
      <c r="Q694" s="352">
        <v>153.85</v>
      </c>
      <c r="S694" s="337">
        <v>1</v>
      </c>
      <c r="T694" s="352">
        <v>143.26</v>
      </c>
      <c r="V694" s="349"/>
      <c r="W694" s="350"/>
      <c r="X694" s="338"/>
      <c r="Y694" s="338"/>
      <c r="Z694" s="338"/>
      <c r="AA694" s="316"/>
      <c r="AB694" s="317"/>
      <c r="AC694" s="317"/>
      <c r="AD694" s="317"/>
      <c r="AE694" s="317"/>
      <c r="AF694" s="317"/>
      <c r="AG694" s="317"/>
      <c r="AH694" s="317"/>
      <c r="AI694" s="317"/>
      <c r="AJ694" s="317"/>
      <c r="AK694" s="317"/>
      <c r="AL694" s="317"/>
      <c r="AM694" s="317"/>
    </row>
    <row r="695" spans="1:39" s="314" customFormat="1" ht="12">
      <c r="A695" s="355" t="s">
        <v>962</v>
      </c>
      <c r="B695" s="355" t="s">
        <v>958</v>
      </c>
      <c r="C695" s="355"/>
      <c r="D695" s="355" t="s">
        <v>526</v>
      </c>
      <c r="E695" s="386"/>
      <c r="F695" s="383"/>
      <c r="G695" s="384"/>
      <c r="I695" s="337"/>
      <c r="J695" s="340"/>
      <c r="K695" s="341"/>
      <c r="M695" s="337">
        <v>16</v>
      </c>
      <c r="N695" s="353">
        <v>2016.17</v>
      </c>
      <c r="P695" s="337">
        <v>10</v>
      </c>
      <c r="Q695" s="352">
        <v>973.92</v>
      </c>
      <c r="S695" s="337">
        <v>8</v>
      </c>
      <c r="T695" s="352">
        <v>929.04</v>
      </c>
      <c r="V695" s="349"/>
      <c r="W695" s="350"/>
      <c r="X695" s="338"/>
      <c r="Y695" s="338"/>
      <c r="Z695" s="338"/>
      <c r="AA695" s="316"/>
      <c r="AB695" s="317"/>
      <c r="AC695" s="317"/>
      <c r="AD695" s="317"/>
      <c r="AE695" s="317"/>
      <c r="AF695" s="317"/>
      <c r="AG695" s="317"/>
      <c r="AH695" s="317"/>
      <c r="AI695" s="317"/>
      <c r="AJ695" s="317"/>
      <c r="AK695" s="317"/>
      <c r="AL695" s="317"/>
      <c r="AM695" s="317"/>
    </row>
    <row r="696" spans="1:39" s="314" customFormat="1" ht="12">
      <c r="A696" s="355" t="s">
        <v>962</v>
      </c>
      <c r="B696" s="355" t="s">
        <v>527</v>
      </c>
      <c r="C696" s="355"/>
      <c r="D696" s="355" t="s">
        <v>323</v>
      </c>
      <c r="E696" s="386"/>
      <c r="F696" s="383"/>
      <c r="G696" s="384"/>
      <c r="I696" s="337"/>
      <c r="J696" s="340"/>
      <c r="K696" s="341"/>
      <c r="M696" s="337">
        <v>189</v>
      </c>
      <c r="N696" s="353">
        <v>14910.98</v>
      </c>
      <c r="P696" s="337">
        <v>179</v>
      </c>
      <c r="Q696" s="352">
        <v>14469.79</v>
      </c>
      <c r="S696" s="337">
        <v>79</v>
      </c>
      <c r="T696" s="352">
        <v>6375.65</v>
      </c>
      <c r="V696" s="349"/>
      <c r="W696" s="350"/>
      <c r="X696" s="338"/>
      <c r="Y696" s="338"/>
      <c r="Z696" s="338"/>
      <c r="AA696" s="316"/>
      <c r="AB696" s="317"/>
      <c r="AC696" s="317"/>
      <c r="AD696" s="317"/>
      <c r="AE696" s="317"/>
      <c r="AF696" s="317"/>
      <c r="AG696" s="317"/>
      <c r="AH696" s="317"/>
      <c r="AI696" s="317"/>
      <c r="AJ696" s="317"/>
      <c r="AK696" s="317"/>
      <c r="AL696" s="317"/>
      <c r="AM696" s="317"/>
    </row>
    <row r="697" spans="1:39" s="314" customFormat="1" ht="12">
      <c r="A697" s="355" t="s">
        <v>962</v>
      </c>
      <c r="B697" s="355" t="s">
        <v>528</v>
      </c>
      <c r="C697" s="355"/>
      <c r="D697" s="355" t="s">
        <v>121</v>
      </c>
      <c r="E697" s="386"/>
      <c r="F697" s="383"/>
      <c r="G697" s="384"/>
      <c r="I697" s="337"/>
      <c r="J697" s="340"/>
      <c r="K697" s="341"/>
      <c r="M697" s="337">
        <v>274</v>
      </c>
      <c r="N697" s="353">
        <v>22887.32</v>
      </c>
      <c r="P697" s="337">
        <v>302</v>
      </c>
      <c r="Q697" s="352">
        <v>23905.74</v>
      </c>
      <c r="S697" s="337">
        <v>314</v>
      </c>
      <c r="T697" s="352">
        <v>25199.64</v>
      </c>
      <c r="V697" s="349"/>
      <c r="W697" s="350"/>
      <c r="X697" s="338"/>
      <c r="Y697" s="338"/>
      <c r="Z697" s="338"/>
      <c r="AA697" s="316"/>
      <c r="AB697" s="317"/>
      <c r="AC697" s="317"/>
      <c r="AD697" s="317"/>
      <c r="AE697" s="317"/>
      <c r="AF697" s="317"/>
      <c r="AG697" s="317"/>
      <c r="AH697" s="317"/>
      <c r="AI697" s="317"/>
      <c r="AJ697" s="317"/>
      <c r="AK697" s="317"/>
      <c r="AL697" s="317"/>
      <c r="AM697" s="317"/>
    </row>
    <row r="698" spans="1:39" s="314" customFormat="1" ht="12">
      <c r="A698" s="355" t="s">
        <v>962</v>
      </c>
      <c r="B698" s="355" t="s">
        <v>654</v>
      </c>
      <c r="C698" s="355"/>
      <c r="D698" s="355" t="s">
        <v>135</v>
      </c>
      <c r="E698" s="386"/>
      <c r="F698" s="383"/>
      <c r="G698" s="384"/>
      <c r="I698" s="337"/>
      <c r="J698" s="340"/>
      <c r="K698" s="341"/>
      <c r="M698" s="337">
        <v>43</v>
      </c>
      <c r="N698" s="353">
        <v>4817.45</v>
      </c>
      <c r="P698" s="337">
        <v>33</v>
      </c>
      <c r="Q698" s="352">
        <v>3989</v>
      </c>
      <c r="S698" s="337">
        <v>21</v>
      </c>
      <c r="T698" s="352">
        <v>2328.19</v>
      </c>
      <c r="V698" s="349"/>
      <c r="W698" s="350"/>
      <c r="X698" s="338"/>
      <c r="Y698" s="338"/>
      <c r="Z698" s="338"/>
      <c r="AA698" s="316"/>
      <c r="AB698" s="317"/>
      <c r="AC698" s="317"/>
      <c r="AD698" s="317"/>
      <c r="AE698" s="317"/>
      <c r="AF698" s="317"/>
      <c r="AG698" s="317"/>
      <c r="AH698" s="317"/>
      <c r="AI698" s="317"/>
      <c r="AJ698" s="317"/>
      <c r="AK698" s="317"/>
      <c r="AL698" s="317"/>
      <c r="AM698" s="317"/>
    </row>
    <row r="699" spans="1:39" s="314" customFormat="1" ht="12">
      <c r="A699" s="355" t="s">
        <v>962</v>
      </c>
      <c r="B699" s="355" t="s">
        <v>752</v>
      </c>
      <c r="C699" s="355"/>
      <c r="D699" s="355" t="s">
        <v>135</v>
      </c>
      <c r="E699" s="386"/>
      <c r="F699" s="383"/>
      <c r="G699" s="384"/>
      <c r="I699" s="337"/>
      <c r="J699" s="340"/>
      <c r="K699" s="341"/>
      <c r="M699" s="337">
        <v>2</v>
      </c>
      <c r="N699" s="353">
        <v>185</v>
      </c>
      <c r="P699" s="337"/>
      <c r="Q699" s="352"/>
      <c r="S699" s="337"/>
      <c r="T699" s="352"/>
      <c r="V699" s="349"/>
      <c r="W699" s="350"/>
      <c r="X699" s="338"/>
      <c r="Y699" s="338"/>
      <c r="Z699" s="338"/>
      <c r="AA699" s="316"/>
      <c r="AB699" s="317"/>
      <c r="AC699" s="317"/>
      <c r="AD699" s="317"/>
      <c r="AE699" s="317"/>
      <c r="AF699" s="317"/>
      <c r="AG699" s="317"/>
      <c r="AH699" s="317"/>
      <c r="AI699" s="317"/>
      <c r="AJ699" s="317"/>
      <c r="AK699" s="317"/>
      <c r="AL699" s="317"/>
      <c r="AM699" s="317"/>
    </row>
    <row r="700" spans="1:39" s="314" customFormat="1" ht="12">
      <c r="A700" s="355" t="s">
        <v>962</v>
      </c>
      <c r="B700" s="355" t="s">
        <v>655</v>
      </c>
      <c r="C700" s="355"/>
      <c r="D700" s="355" t="s">
        <v>533</v>
      </c>
      <c r="E700" s="386"/>
      <c r="F700" s="383"/>
      <c r="G700" s="384"/>
      <c r="I700" s="337"/>
      <c r="J700" s="340"/>
      <c r="K700" s="341"/>
      <c r="M700" s="337">
        <v>1</v>
      </c>
      <c r="N700" s="353">
        <v>5</v>
      </c>
      <c r="P700" s="337">
        <v>1</v>
      </c>
      <c r="Q700" s="352">
        <v>5</v>
      </c>
      <c r="S700" s="337"/>
      <c r="T700" s="352"/>
      <c r="V700" s="349"/>
      <c r="W700" s="350"/>
      <c r="X700" s="338"/>
      <c r="Y700" s="338"/>
      <c r="Z700" s="338"/>
      <c r="AA700" s="316"/>
      <c r="AB700" s="317"/>
      <c r="AC700" s="317"/>
      <c r="AD700" s="317"/>
      <c r="AE700" s="317"/>
      <c r="AF700" s="317"/>
      <c r="AG700" s="317"/>
      <c r="AH700" s="317"/>
      <c r="AI700" s="317"/>
      <c r="AJ700" s="317"/>
      <c r="AK700" s="317"/>
      <c r="AL700" s="317"/>
      <c r="AM700" s="317"/>
    </row>
    <row r="701" spans="1:39" s="314" customFormat="1" ht="12">
      <c r="A701" s="355" t="s">
        <v>962</v>
      </c>
      <c r="B701" s="355" t="s">
        <v>532</v>
      </c>
      <c r="C701" s="355"/>
      <c r="D701" s="355" t="s">
        <v>533</v>
      </c>
      <c r="E701" s="386"/>
      <c r="F701" s="383"/>
      <c r="G701" s="384"/>
      <c r="I701" s="337"/>
      <c r="J701" s="340"/>
      <c r="K701" s="341"/>
      <c r="M701" s="337">
        <v>313</v>
      </c>
      <c r="N701" s="353">
        <v>14213.18</v>
      </c>
      <c r="P701" s="337">
        <v>302</v>
      </c>
      <c r="Q701" s="352">
        <v>13931.4</v>
      </c>
      <c r="S701" s="337">
        <v>215</v>
      </c>
      <c r="T701" s="352">
        <v>11020.42</v>
      </c>
      <c r="V701" s="349"/>
      <c r="W701" s="350"/>
      <c r="X701" s="338"/>
      <c r="Y701" s="338"/>
      <c r="Z701" s="338"/>
      <c r="AA701" s="316"/>
      <c r="AB701" s="317"/>
      <c r="AC701" s="317"/>
      <c r="AD701" s="317"/>
      <c r="AE701" s="317"/>
      <c r="AF701" s="317"/>
      <c r="AG701" s="317"/>
      <c r="AH701" s="317"/>
      <c r="AI701" s="317"/>
      <c r="AJ701" s="317"/>
      <c r="AK701" s="317"/>
      <c r="AL701" s="317"/>
      <c r="AM701" s="317"/>
    </row>
    <row r="702" spans="1:39" s="314" customFormat="1" ht="12">
      <c r="A702" s="355" t="s">
        <v>962</v>
      </c>
      <c r="B702" s="355" t="s">
        <v>535</v>
      </c>
      <c r="C702" s="355"/>
      <c r="D702" s="355" t="s">
        <v>158</v>
      </c>
      <c r="E702" s="386"/>
      <c r="F702" s="383"/>
      <c r="G702" s="384"/>
      <c r="I702" s="337"/>
      <c r="J702" s="340"/>
      <c r="K702" s="341"/>
      <c r="M702" s="337">
        <v>396</v>
      </c>
      <c r="N702" s="353">
        <v>36534.47</v>
      </c>
      <c r="P702" s="337">
        <v>387</v>
      </c>
      <c r="Q702" s="352">
        <v>35498.04</v>
      </c>
      <c r="S702" s="337">
        <v>305</v>
      </c>
      <c r="T702" s="352">
        <v>26171.99</v>
      </c>
      <c r="V702" s="349"/>
      <c r="W702" s="350"/>
      <c r="X702" s="338"/>
      <c r="Y702" s="338"/>
      <c r="Z702" s="338"/>
      <c r="AA702" s="316"/>
      <c r="AB702" s="317"/>
      <c r="AC702" s="317"/>
      <c r="AD702" s="317"/>
      <c r="AE702" s="317"/>
      <c r="AF702" s="317"/>
      <c r="AG702" s="317"/>
      <c r="AH702" s="317"/>
      <c r="AI702" s="317"/>
      <c r="AJ702" s="317"/>
      <c r="AK702" s="317"/>
      <c r="AL702" s="317"/>
      <c r="AM702" s="317"/>
    </row>
    <row r="703" spans="1:39" s="314" customFormat="1" ht="12">
      <c r="A703" s="355" t="s">
        <v>962</v>
      </c>
      <c r="B703" s="355" t="s">
        <v>536</v>
      </c>
      <c r="C703" s="355"/>
      <c r="D703" s="355" t="s">
        <v>79</v>
      </c>
      <c r="E703" s="386"/>
      <c r="F703" s="383"/>
      <c r="G703" s="384"/>
      <c r="I703" s="337"/>
      <c r="J703" s="340"/>
      <c r="K703" s="341"/>
      <c r="M703" s="337">
        <v>5</v>
      </c>
      <c r="N703" s="353">
        <v>249.83</v>
      </c>
      <c r="P703" s="337">
        <v>3</v>
      </c>
      <c r="Q703" s="352">
        <v>300.66000000000003</v>
      </c>
      <c r="S703" s="337"/>
      <c r="T703" s="352"/>
      <c r="V703" s="349"/>
      <c r="W703" s="350"/>
      <c r="X703" s="338"/>
      <c r="Y703" s="338"/>
      <c r="Z703" s="338"/>
      <c r="AA703" s="316"/>
      <c r="AB703" s="317"/>
      <c r="AC703" s="317"/>
      <c r="AD703" s="317"/>
      <c r="AE703" s="317"/>
      <c r="AF703" s="317"/>
      <c r="AG703" s="317"/>
      <c r="AH703" s="317"/>
      <c r="AI703" s="317"/>
      <c r="AJ703" s="317"/>
      <c r="AK703" s="317"/>
      <c r="AL703" s="317"/>
      <c r="AM703" s="317"/>
    </row>
    <row r="704" spans="1:39" s="314" customFormat="1" ht="12">
      <c r="A704" s="355" t="s">
        <v>962</v>
      </c>
      <c r="B704" s="355" t="s">
        <v>959</v>
      </c>
      <c r="C704" s="355"/>
      <c r="D704" s="355" t="s">
        <v>146</v>
      </c>
      <c r="E704" s="386"/>
      <c r="F704" s="383"/>
      <c r="G704" s="384"/>
      <c r="I704" s="337"/>
      <c r="J704" s="340"/>
      <c r="K704" s="341"/>
      <c r="M704" s="337">
        <v>26</v>
      </c>
      <c r="N704" s="353">
        <v>2646.46</v>
      </c>
      <c r="P704" s="337">
        <v>28</v>
      </c>
      <c r="Q704" s="352">
        <v>2955.06</v>
      </c>
      <c r="S704" s="337">
        <v>23</v>
      </c>
      <c r="T704" s="352">
        <v>2216.29</v>
      </c>
      <c r="V704" s="349"/>
      <c r="W704" s="350"/>
      <c r="X704" s="338"/>
      <c r="Y704" s="338"/>
      <c r="Z704" s="338"/>
      <c r="AA704" s="316"/>
      <c r="AB704" s="317"/>
      <c r="AC704" s="317"/>
      <c r="AD704" s="317"/>
      <c r="AE704" s="317"/>
      <c r="AF704" s="317"/>
      <c r="AG704" s="317"/>
      <c r="AH704" s="317"/>
      <c r="AI704" s="317"/>
      <c r="AJ704" s="317"/>
      <c r="AK704" s="317"/>
      <c r="AL704" s="317"/>
      <c r="AM704" s="317"/>
    </row>
    <row r="705" spans="1:39" s="314" customFormat="1" ht="12">
      <c r="A705" s="355" t="s">
        <v>962</v>
      </c>
      <c r="B705" s="355" t="s">
        <v>982</v>
      </c>
      <c r="C705" s="355"/>
      <c r="D705" s="355" t="s">
        <v>336</v>
      </c>
      <c r="E705" s="386"/>
      <c r="F705" s="383"/>
      <c r="G705" s="384"/>
      <c r="I705" s="337"/>
      <c r="J705" s="340"/>
      <c r="K705" s="341"/>
      <c r="M705" s="337">
        <v>8</v>
      </c>
      <c r="N705" s="353">
        <v>884.08</v>
      </c>
      <c r="P705" s="337">
        <v>9</v>
      </c>
      <c r="Q705" s="352">
        <v>896.34</v>
      </c>
      <c r="S705" s="337">
        <v>4</v>
      </c>
      <c r="T705" s="352">
        <v>394.05</v>
      </c>
      <c r="V705" s="349"/>
      <c r="W705" s="350"/>
      <c r="X705" s="338"/>
      <c r="Y705" s="338"/>
      <c r="Z705" s="338"/>
      <c r="AA705" s="316"/>
      <c r="AB705" s="317"/>
      <c r="AC705" s="317"/>
      <c r="AD705" s="317"/>
      <c r="AE705" s="317"/>
      <c r="AF705" s="317"/>
      <c r="AG705" s="317"/>
      <c r="AH705" s="317"/>
      <c r="AI705" s="317"/>
      <c r="AJ705" s="317"/>
      <c r="AK705" s="317"/>
      <c r="AL705" s="317"/>
      <c r="AM705" s="317"/>
    </row>
    <row r="706" spans="1:39" s="314" customFormat="1" ht="12">
      <c r="A706" s="355" t="s">
        <v>962</v>
      </c>
      <c r="B706" s="355" t="s">
        <v>541</v>
      </c>
      <c r="C706" s="355"/>
      <c r="D706" s="355" t="s">
        <v>199</v>
      </c>
      <c r="E706" s="386"/>
      <c r="F706" s="383"/>
      <c r="G706" s="384"/>
      <c r="I706" s="337"/>
      <c r="J706" s="340"/>
      <c r="K706" s="341"/>
      <c r="M706" s="337">
        <v>1</v>
      </c>
      <c r="N706" s="353">
        <v>75.34</v>
      </c>
      <c r="P706" s="337">
        <v>2</v>
      </c>
      <c r="Q706" s="352">
        <v>121.09</v>
      </c>
      <c r="S706" s="337">
        <v>4</v>
      </c>
      <c r="T706" s="352">
        <v>332.76</v>
      </c>
      <c r="V706" s="349"/>
      <c r="W706" s="350"/>
      <c r="X706" s="338"/>
      <c r="Y706" s="338"/>
      <c r="Z706" s="338"/>
      <c r="AA706" s="316"/>
      <c r="AB706" s="317"/>
      <c r="AC706" s="317"/>
      <c r="AD706" s="317"/>
      <c r="AE706" s="317"/>
      <c r="AF706" s="317"/>
      <c r="AG706" s="317"/>
      <c r="AH706" s="317"/>
      <c r="AI706" s="317"/>
      <c r="AJ706" s="317"/>
      <c r="AK706" s="317"/>
      <c r="AL706" s="317"/>
      <c r="AM706" s="317"/>
    </row>
    <row r="707" spans="1:39" s="314" customFormat="1" ht="12">
      <c r="A707" s="355" t="s">
        <v>962</v>
      </c>
      <c r="B707" s="355" t="s">
        <v>542</v>
      </c>
      <c r="C707" s="355"/>
      <c r="D707" s="355" t="s">
        <v>93</v>
      </c>
      <c r="E707" s="386"/>
      <c r="F707" s="383"/>
      <c r="G707" s="384"/>
      <c r="I707" s="337"/>
      <c r="J707" s="340"/>
      <c r="K707" s="341"/>
      <c r="M707" s="337">
        <v>2</v>
      </c>
      <c r="N707" s="353">
        <v>208.84</v>
      </c>
      <c r="P707" s="337">
        <v>2</v>
      </c>
      <c r="Q707" s="352">
        <v>207.28</v>
      </c>
      <c r="S707" s="337">
        <v>2</v>
      </c>
      <c r="T707" s="352">
        <v>158.83000000000001</v>
      </c>
      <c r="V707" s="349"/>
      <c r="W707" s="350"/>
      <c r="X707" s="338"/>
      <c r="Y707" s="338"/>
      <c r="Z707" s="338"/>
      <c r="AA707" s="316"/>
      <c r="AB707" s="317"/>
      <c r="AC707" s="317"/>
      <c r="AD707" s="317"/>
      <c r="AE707" s="317"/>
      <c r="AF707" s="317"/>
      <c r="AG707" s="317"/>
      <c r="AH707" s="317"/>
      <c r="AI707" s="317"/>
      <c r="AJ707" s="317"/>
      <c r="AK707" s="317"/>
      <c r="AL707" s="317"/>
      <c r="AM707" s="317"/>
    </row>
    <row r="708" spans="1:39" s="314" customFormat="1" ht="12">
      <c r="A708" s="355" t="s">
        <v>962</v>
      </c>
      <c r="B708" s="355" t="s">
        <v>544</v>
      </c>
      <c r="C708" s="355"/>
      <c r="D708" s="355" t="s">
        <v>182</v>
      </c>
      <c r="E708" s="386"/>
      <c r="F708" s="383"/>
      <c r="G708" s="384"/>
      <c r="I708" s="337"/>
      <c r="J708" s="340"/>
      <c r="K708" s="341"/>
      <c r="M708" s="337">
        <v>31</v>
      </c>
      <c r="N708" s="353">
        <v>3467.95</v>
      </c>
      <c r="P708" s="337">
        <v>34</v>
      </c>
      <c r="Q708" s="352">
        <v>3995.41</v>
      </c>
      <c r="S708" s="337">
        <v>20</v>
      </c>
      <c r="T708" s="352">
        <v>1971.52</v>
      </c>
      <c r="V708" s="349"/>
      <c r="W708" s="350"/>
      <c r="X708" s="338"/>
      <c r="Y708" s="338"/>
      <c r="Z708" s="338"/>
      <c r="AA708" s="316"/>
      <c r="AB708" s="317"/>
      <c r="AC708" s="317"/>
      <c r="AD708" s="317"/>
      <c r="AE708" s="317"/>
      <c r="AF708" s="317"/>
      <c r="AG708" s="317"/>
      <c r="AH708" s="317"/>
      <c r="AI708" s="317"/>
      <c r="AJ708" s="317"/>
      <c r="AK708" s="317"/>
      <c r="AL708" s="317"/>
      <c r="AM708" s="317"/>
    </row>
    <row r="709" spans="1:39" s="314" customFormat="1" ht="12">
      <c r="A709" s="355" t="s">
        <v>962</v>
      </c>
      <c r="B709" s="355" t="s">
        <v>546</v>
      </c>
      <c r="C709" s="355"/>
      <c r="D709" s="355" t="s">
        <v>199</v>
      </c>
      <c r="E709" s="386"/>
      <c r="F709" s="383"/>
      <c r="G709" s="384"/>
      <c r="I709" s="337"/>
      <c r="J709" s="340"/>
      <c r="K709" s="341"/>
      <c r="M709" s="337">
        <v>6</v>
      </c>
      <c r="N709" s="353">
        <v>699.51</v>
      </c>
      <c r="P709" s="337">
        <v>5</v>
      </c>
      <c r="Q709" s="352">
        <v>487.25</v>
      </c>
      <c r="S709" s="337">
        <v>4</v>
      </c>
      <c r="T709" s="352">
        <v>328.69</v>
      </c>
      <c r="V709" s="349"/>
      <c r="W709" s="350"/>
      <c r="X709" s="338"/>
      <c r="Y709" s="338"/>
      <c r="Z709" s="338"/>
      <c r="AA709" s="316"/>
      <c r="AB709" s="317"/>
      <c r="AC709" s="317"/>
      <c r="AD709" s="317"/>
      <c r="AE709" s="317"/>
      <c r="AF709" s="317"/>
      <c r="AG709" s="317"/>
      <c r="AH709" s="317"/>
      <c r="AI709" s="317"/>
      <c r="AJ709" s="317"/>
      <c r="AK709" s="317"/>
      <c r="AL709" s="317"/>
      <c r="AM709" s="317"/>
    </row>
    <row r="710" spans="1:39" s="314" customFormat="1" ht="12">
      <c r="A710" s="355" t="s">
        <v>962</v>
      </c>
      <c r="B710" s="355" t="s">
        <v>904</v>
      </c>
      <c r="C710" s="355"/>
      <c r="D710" s="355" t="s">
        <v>215</v>
      </c>
      <c r="E710" s="386"/>
      <c r="F710" s="383"/>
      <c r="G710" s="384"/>
      <c r="I710" s="337"/>
      <c r="J710" s="340"/>
      <c r="K710" s="341"/>
      <c r="M710" s="337">
        <v>109</v>
      </c>
      <c r="N710" s="353">
        <v>9086.15</v>
      </c>
      <c r="P710" s="337">
        <v>89</v>
      </c>
      <c r="Q710" s="352">
        <v>7577.92</v>
      </c>
      <c r="S710" s="337">
        <v>88</v>
      </c>
      <c r="T710" s="352">
        <v>7011.08</v>
      </c>
      <c r="V710" s="349"/>
      <c r="W710" s="350"/>
      <c r="X710" s="338"/>
      <c r="Y710" s="338"/>
      <c r="Z710" s="338"/>
      <c r="AA710" s="316"/>
      <c r="AB710" s="317"/>
      <c r="AC710" s="317"/>
      <c r="AD710" s="317"/>
      <c r="AE710" s="317"/>
      <c r="AF710" s="317"/>
      <c r="AG710" s="317"/>
      <c r="AH710" s="317"/>
      <c r="AI710" s="317"/>
      <c r="AJ710" s="317"/>
      <c r="AK710" s="317"/>
      <c r="AL710" s="317"/>
      <c r="AM710" s="317"/>
    </row>
    <row r="711" spans="1:39" s="314" customFormat="1" ht="12">
      <c r="A711" s="355" t="s">
        <v>962</v>
      </c>
      <c r="B711" s="355" t="s">
        <v>548</v>
      </c>
      <c r="C711" s="355"/>
      <c r="D711" s="355" t="s">
        <v>72</v>
      </c>
      <c r="E711" s="386"/>
      <c r="F711" s="383"/>
      <c r="G711" s="384"/>
      <c r="I711" s="337"/>
      <c r="J711" s="340"/>
      <c r="K711" s="341"/>
      <c r="M711" s="337">
        <v>19</v>
      </c>
      <c r="N711" s="353">
        <v>2269.5500000000002</v>
      </c>
      <c r="P711" s="337">
        <v>16</v>
      </c>
      <c r="Q711" s="352">
        <v>1897.02</v>
      </c>
      <c r="S711" s="337">
        <v>15</v>
      </c>
      <c r="T711" s="352">
        <v>1724.62</v>
      </c>
      <c r="V711" s="349"/>
      <c r="W711" s="350"/>
      <c r="X711" s="338"/>
      <c r="Y711" s="338"/>
      <c r="Z711" s="338"/>
      <c r="AA711" s="316"/>
      <c r="AB711" s="317"/>
      <c r="AC711" s="317"/>
      <c r="AD711" s="317"/>
      <c r="AE711" s="317"/>
      <c r="AF711" s="317"/>
      <c r="AG711" s="317"/>
      <c r="AH711" s="317"/>
      <c r="AI711" s="317"/>
      <c r="AJ711" s="317"/>
      <c r="AK711" s="317"/>
      <c r="AL711" s="317"/>
      <c r="AM711" s="317"/>
    </row>
    <row r="712" spans="1:39" s="314" customFormat="1" ht="12">
      <c r="A712" s="355" t="s">
        <v>962</v>
      </c>
      <c r="B712" s="355" t="s">
        <v>711</v>
      </c>
      <c r="C712" s="355"/>
      <c r="D712" s="355" t="s">
        <v>91</v>
      </c>
      <c r="E712" s="386"/>
      <c r="F712" s="383"/>
      <c r="G712" s="384"/>
      <c r="I712" s="337"/>
      <c r="J712" s="340"/>
      <c r="K712" s="341"/>
      <c r="M712" s="337">
        <v>27</v>
      </c>
      <c r="N712" s="353">
        <v>2076.83</v>
      </c>
      <c r="P712" s="337">
        <v>31</v>
      </c>
      <c r="Q712" s="352">
        <v>2450.96</v>
      </c>
      <c r="S712" s="337">
        <v>22</v>
      </c>
      <c r="T712" s="352">
        <v>1855.1</v>
      </c>
      <c r="V712" s="349"/>
      <c r="W712" s="350"/>
      <c r="X712" s="338"/>
      <c r="Y712" s="338"/>
      <c r="Z712" s="338"/>
      <c r="AA712" s="316"/>
      <c r="AB712" s="317"/>
      <c r="AC712" s="317"/>
      <c r="AD712" s="317"/>
      <c r="AE712" s="317"/>
      <c r="AF712" s="317"/>
      <c r="AG712" s="317"/>
      <c r="AH712" s="317"/>
      <c r="AI712" s="317"/>
      <c r="AJ712" s="317"/>
      <c r="AK712" s="317"/>
      <c r="AL712" s="317"/>
      <c r="AM712" s="317"/>
    </row>
    <row r="713" spans="1:39" s="314" customFormat="1" ht="12">
      <c r="A713" s="355" t="s">
        <v>962</v>
      </c>
      <c r="B713" s="355" t="s">
        <v>549</v>
      </c>
      <c r="C713" s="355"/>
      <c r="D713" s="355" t="s">
        <v>91</v>
      </c>
      <c r="E713" s="386"/>
      <c r="F713" s="383"/>
      <c r="G713" s="384"/>
      <c r="I713" s="337"/>
      <c r="J713" s="340"/>
      <c r="K713" s="341"/>
      <c r="M713" s="337">
        <v>2</v>
      </c>
      <c r="N713" s="353">
        <v>102.22</v>
      </c>
      <c r="P713" s="337"/>
      <c r="Q713" s="352"/>
      <c r="S713" s="337"/>
      <c r="T713" s="352"/>
      <c r="V713" s="349"/>
      <c r="W713" s="350"/>
      <c r="X713" s="338"/>
      <c r="Y713" s="338"/>
      <c r="Z713" s="338"/>
      <c r="AA713" s="316"/>
      <c r="AB713" s="317"/>
      <c r="AC713" s="317"/>
      <c r="AD713" s="317"/>
      <c r="AE713" s="317"/>
      <c r="AF713" s="317"/>
      <c r="AG713" s="317"/>
      <c r="AH713" s="317"/>
      <c r="AI713" s="317"/>
      <c r="AJ713" s="317"/>
      <c r="AK713" s="317"/>
      <c r="AL713" s="317"/>
      <c r="AM713" s="317"/>
    </row>
    <row r="714" spans="1:39" s="314" customFormat="1" ht="12">
      <c r="A714" s="355" t="s">
        <v>962</v>
      </c>
      <c r="B714" s="355" t="s">
        <v>550</v>
      </c>
      <c r="C714" s="355"/>
      <c r="D714" s="355" t="s">
        <v>66</v>
      </c>
      <c r="E714" s="386"/>
      <c r="F714" s="383"/>
      <c r="G714" s="384"/>
      <c r="I714" s="337"/>
      <c r="J714" s="340"/>
      <c r="K714" s="341"/>
      <c r="M714" s="337">
        <v>111</v>
      </c>
      <c r="N714" s="353">
        <v>8104.9</v>
      </c>
      <c r="P714" s="337">
        <v>105</v>
      </c>
      <c r="Q714" s="352">
        <v>7582</v>
      </c>
      <c r="S714" s="337">
        <v>74</v>
      </c>
      <c r="T714" s="352">
        <v>5178.53</v>
      </c>
      <c r="V714" s="349"/>
      <c r="W714" s="350"/>
      <c r="X714" s="338"/>
      <c r="Y714" s="338"/>
      <c r="Z714" s="338"/>
      <c r="AA714" s="316"/>
      <c r="AB714" s="317"/>
      <c r="AC714" s="317"/>
      <c r="AD714" s="317"/>
      <c r="AE714" s="317"/>
      <c r="AF714" s="317"/>
      <c r="AG714" s="317"/>
      <c r="AH714" s="317"/>
      <c r="AI714" s="317"/>
      <c r="AJ714" s="317"/>
      <c r="AK714" s="317"/>
      <c r="AL714" s="317"/>
      <c r="AM714" s="317"/>
    </row>
    <row r="715" spans="1:39" s="314" customFormat="1" ht="12">
      <c r="A715" s="355" t="s">
        <v>962</v>
      </c>
      <c r="B715" s="355" t="s">
        <v>784</v>
      </c>
      <c r="C715" s="355"/>
      <c r="D715" s="355" t="s">
        <v>55</v>
      </c>
      <c r="E715" s="386"/>
      <c r="F715" s="383"/>
      <c r="G715" s="384"/>
      <c r="I715" s="337"/>
      <c r="J715" s="340"/>
      <c r="K715" s="341"/>
      <c r="M715" s="337">
        <v>23</v>
      </c>
      <c r="N715" s="353">
        <v>1607.28</v>
      </c>
      <c r="P715" s="337">
        <v>20</v>
      </c>
      <c r="Q715" s="352">
        <v>1411.61</v>
      </c>
      <c r="S715" s="337">
        <v>11</v>
      </c>
      <c r="T715" s="352">
        <v>1026.1300000000001</v>
      </c>
      <c r="V715" s="349"/>
      <c r="W715" s="350"/>
      <c r="X715" s="338"/>
      <c r="Y715" s="338"/>
      <c r="Z715" s="338"/>
      <c r="AA715" s="316"/>
      <c r="AB715" s="317"/>
      <c r="AC715" s="317"/>
      <c r="AD715" s="317"/>
      <c r="AE715" s="317"/>
      <c r="AF715" s="317"/>
      <c r="AG715" s="317"/>
      <c r="AH715" s="317"/>
      <c r="AI715" s="317"/>
      <c r="AJ715" s="317"/>
      <c r="AK715" s="317"/>
      <c r="AL715" s="317"/>
      <c r="AM715" s="317"/>
    </row>
    <row r="716" spans="1:39" s="314" customFormat="1" ht="12">
      <c r="A716" s="355" t="s">
        <v>962</v>
      </c>
      <c r="B716" s="355" t="s">
        <v>552</v>
      </c>
      <c r="C716" s="355"/>
      <c r="D716" s="355" t="s">
        <v>77</v>
      </c>
      <c r="E716" s="386"/>
      <c r="F716" s="383"/>
      <c r="G716" s="384"/>
      <c r="I716" s="337"/>
      <c r="J716" s="340"/>
      <c r="K716" s="341"/>
      <c r="M716" s="337">
        <v>79</v>
      </c>
      <c r="N716" s="353">
        <v>3585.96</v>
      </c>
      <c r="P716" s="337">
        <v>78</v>
      </c>
      <c r="Q716" s="352">
        <v>3769.65</v>
      </c>
      <c r="S716" s="337">
        <v>46</v>
      </c>
      <c r="T716" s="352">
        <v>2821.36</v>
      </c>
      <c r="V716" s="349"/>
      <c r="W716" s="350"/>
      <c r="X716" s="338"/>
      <c r="Y716" s="338"/>
      <c r="Z716" s="338"/>
      <c r="AA716" s="316"/>
      <c r="AB716" s="317"/>
      <c r="AC716" s="317"/>
      <c r="AD716" s="317"/>
      <c r="AE716" s="317"/>
      <c r="AF716" s="317"/>
      <c r="AG716" s="317"/>
      <c r="AH716" s="317"/>
      <c r="AI716" s="317"/>
      <c r="AJ716" s="317"/>
      <c r="AK716" s="317"/>
      <c r="AL716" s="317"/>
      <c r="AM716" s="317"/>
    </row>
    <row r="717" spans="1:39" s="314" customFormat="1" ht="12">
      <c r="A717" s="355" t="s">
        <v>962</v>
      </c>
      <c r="B717" s="355" t="s">
        <v>554</v>
      </c>
      <c r="C717" s="355"/>
      <c r="D717" s="355" t="s">
        <v>323</v>
      </c>
      <c r="E717" s="386"/>
      <c r="F717" s="383"/>
      <c r="G717" s="384"/>
      <c r="I717" s="337"/>
      <c r="J717" s="340"/>
      <c r="K717" s="341"/>
      <c r="M717" s="337">
        <v>20</v>
      </c>
      <c r="N717" s="353">
        <v>1174.28</v>
      </c>
      <c r="P717" s="337">
        <v>25</v>
      </c>
      <c r="Q717" s="352">
        <v>1610.31</v>
      </c>
      <c r="S717" s="337">
        <v>14</v>
      </c>
      <c r="T717" s="352">
        <v>744.84</v>
      </c>
      <c r="V717" s="349"/>
      <c r="W717" s="350"/>
      <c r="X717" s="338"/>
      <c r="Y717" s="338"/>
      <c r="Z717" s="338"/>
      <c r="AA717" s="316"/>
      <c r="AB717" s="317"/>
      <c r="AC717" s="317"/>
      <c r="AD717" s="317"/>
      <c r="AE717" s="317"/>
      <c r="AF717" s="317"/>
      <c r="AG717" s="317"/>
      <c r="AH717" s="317"/>
      <c r="AI717" s="317"/>
      <c r="AJ717" s="317"/>
      <c r="AK717" s="317"/>
      <c r="AL717" s="317"/>
      <c r="AM717" s="317"/>
    </row>
    <row r="718" spans="1:39" s="314" customFormat="1" ht="12">
      <c r="A718" s="355" t="s">
        <v>962</v>
      </c>
      <c r="B718" s="355" t="s">
        <v>555</v>
      </c>
      <c r="C718" s="355"/>
      <c r="D718" s="355" t="s">
        <v>156</v>
      </c>
      <c r="E718" s="386"/>
      <c r="F718" s="383"/>
      <c r="G718" s="384"/>
      <c r="I718" s="337"/>
      <c r="J718" s="340"/>
      <c r="K718" s="341"/>
      <c r="M718" s="337">
        <v>8</v>
      </c>
      <c r="N718" s="353">
        <v>616.62</v>
      </c>
      <c r="P718" s="337">
        <v>9</v>
      </c>
      <c r="Q718" s="352">
        <v>676.96</v>
      </c>
      <c r="S718" s="337">
        <v>8</v>
      </c>
      <c r="T718" s="352">
        <v>645.16</v>
      </c>
      <c r="V718" s="349"/>
      <c r="W718" s="350"/>
      <c r="X718" s="338"/>
      <c r="Y718" s="338"/>
      <c r="Z718" s="338"/>
      <c r="AA718" s="316"/>
      <c r="AB718" s="317"/>
      <c r="AC718" s="317"/>
      <c r="AD718" s="317"/>
      <c r="AE718" s="317"/>
      <c r="AF718" s="317"/>
      <c r="AG718" s="317"/>
      <c r="AH718" s="317"/>
      <c r="AI718" s="317"/>
      <c r="AJ718" s="317"/>
      <c r="AK718" s="317"/>
      <c r="AL718" s="317"/>
      <c r="AM718" s="317"/>
    </row>
    <row r="719" spans="1:39" s="314" customFormat="1" ht="12">
      <c r="A719" s="355" t="s">
        <v>962</v>
      </c>
      <c r="B719" s="355" t="s">
        <v>556</v>
      </c>
      <c r="C719" s="355"/>
      <c r="D719" s="355" t="s">
        <v>110</v>
      </c>
      <c r="E719" s="386"/>
      <c r="F719" s="383"/>
      <c r="G719" s="384"/>
      <c r="I719" s="337"/>
      <c r="J719" s="340"/>
      <c r="K719" s="341"/>
      <c r="M719" s="337">
        <v>27</v>
      </c>
      <c r="N719" s="353">
        <v>3116.94</v>
      </c>
      <c r="P719" s="337">
        <v>29</v>
      </c>
      <c r="Q719" s="352">
        <v>3138.62</v>
      </c>
      <c r="S719" s="337">
        <v>23</v>
      </c>
      <c r="T719" s="352">
        <v>2372.1799999999998</v>
      </c>
      <c r="V719" s="349"/>
      <c r="W719" s="350"/>
      <c r="X719" s="338"/>
      <c r="Y719" s="338"/>
      <c r="Z719" s="338"/>
      <c r="AA719" s="316"/>
      <c r="AB719" s="317"/>
      <c r="AC719" s="317"/>
      <c r="AD719" s="317"/>
      <c r="AE719" s="317"/>
      <c r="AF719" s="317"/>
      <c r="AG719" s="317"/>
      <c r="AH719" s="317"/>
      <c r="AI719" s="317"/>
      <c r="AJ719" s="317"/>
      <c r="AK719" s="317"/>
      <c r="AL719" s="317"/>
      <c r="AM719" s="317"/>
    </row>
    <row r="720" spans="1:39" s="314" customFormat="1" ht="12">
      <c r="A720" s="355" t="s">
        <v>962</v>
      </c>
      <c r="B720" s="355" t="s">
        <v>557</v>
      </c>
      <c r="C720" s="355"/>
      <c r="D720" s="355" t="s">
        <v>558</v>
      </c>
      <c r="E720" s="386"/>
      <c r="F720" s="383"/>
      <c r="G720" s="384"/>
      <c r="I720" s="337"/>
      <c r="J720" s="340"/>
      <c r="K720" s="341"/>
      <c r="M720" s="337">
        <v>78</v>
      </c>
      <c r="N720" s="353">
        <v>8718.7800000000007</v>
      </c>
      <c r="P720" s="337">
        <v>54</v>
      </c>
      <c r="Q720" s="352">
        <v>6381.04</v>
      </c>
      <c r="S720" s="337">
        <v>50</v>
      </c>
      <c r="T720" s="352">
        <v>5545.28</v>
      </c>
      <c r="V720" s="349"/>
      <c r="W720" s="350"/>
      <c r="X720" s="338"/>
      <c r="Y720" s="338"/>
      <c r="Z720" s="338"/>
      <c r="AA720" s="316"/>
      <c r="AB720" s="317"/>
      <c r="AC720" s="317"/>
      <c r="AD720" s="317"/>
      <c r="AE720" s="317"/>
      <c r="AF720" s="317"/>
      <c r="AG720" s="317"/>
      <c r="AH720" s="317"/>
      <c r="AI720" s="317"/>
      <c r="AJ720" s="317"/>
      <c r="AK720" s="317"/>
      <c r="AL720" s="317"/>
      <c r="AM720" s="317"/>
    </row>
    <row r="721" spans="1:39" s="314" customFormat="1" ht="12">
      <c r="A721" s="355" t="s">
        <v>962</v>
      </c>
      <c r="B721" s="355" t="s">
        <v>905</v>
      </c>
      <c r="C721" s="355"/>
      <c r="D721" s="355" t="s">
        <v>156</v>
      </c>
      <c r="E721" s="386"/>
      <c r="F721" s="383"/>
      <c r="G721" s="384"/>
      <c r="I721" s="337"/>
      <c r="J721" s="340"/>
      <c r="K721" s="341"/>
      <c r="M721" s="337">
        <v>239</v>
      </c>
      <c r="N721" s="353">
        <v>18744.29</v>
      </c>
      <c r="P721" s="337">
        <v>243</v>
      </c>
      <c r="Q721" s="352">
        <v>19065.830000000002</v>
      </c>
      <c r="S721" s="337">
        <v>143</v>
      </c>
      <c r="T721" s="352">
        <v>10147.82</v>
      </c>
      <c r="V721" s="349"/>
      <c r="W721" s="350"/>
      <c r="X721" s="338"/>
      <c r="Y721" s="338"/>
      <c r="Z721" s="338"/>
      <c r="AA721" s="316"/>
      <c r="AB721" s="317"/>
      <c r="AC721" s="317"/>
      <c r="AD721" s="317"/>
      <c r="AE721" s="317"/>
      <c r="AF721" s="317"/>
      <c r="AG721" s="317"/>
      <c r="AH721" s="317"/>
      <c r="AI721" s="317"/>
      <c r="AJ721" s="317"/>
      <c r="AK721" s="317"/>
      <c r="AL721" s="317"/>
      <c r="AM721" s="317"/>
    </row>
    <row r="722" spans="1:39" s="314" customFormat="1" ht="12">
      <c r="A722" s="355" t="s">
        <v>962</v>
      </c>
      <c r="B722" s="355" t="s">
        <v>560</v>
      </c>
      <c r="C722" s="355"/>
      <c r="D722" s="355" t="s">
        <v>156</v>
      </c>
      <c r="E722" s="386"/>
      <c r="F722" s="383"/>
      <c r="G722" s="384"/>
      <c r="I722" s="337"/>
      <c r="J722" s="340"/>
      <c r="K722" s="341"/>
      <c r="M722" s="337">
        <v>78</v>
      </c>
      <c r="N722" s="353">
        <v>5765.64</v>
      </c>
      <c r="P722" s="337">
        <v>81</v>
      </c>
      <c r="Q722" s="352">
        <v>5553.93</v>
      </c>
      <c r="S722" s="337">
        <v>55</v>
      </c>
      <c r="T722" s="352">
        <v>3295.37</v>
      </c>
      <c r="V722" s="349"/>
      <c r="W722" s="350"/>
      <c r="X722" s="338"/>
      <c r="Y722" s="338"/>
      <c r="Z722" s="338"/>
      <c r="AA722" s="316"/>
      <c r="AB722" s="317"/>
      <c r="AC722" s="317"/>
      <c r="AD722" s="317"/>
      <c r="AE722" s="317"/>
      <c r="AF722" s="317"/>
      <c r="AG722" s="317"/>
      <c r="AH722" s="317"/>
      <c r="AI722" s="317"/>
      <c r="AJ722" s="317"/>
      <c r="AK722" s="317"/>
      <c r="AL722" s="317"/>
      <c r="AM722" s="317"/>
    </row>
    <row r="723" spans="1:39" s="314" customFormat="1" ht="12">
      <c r="A723" s="355" t="s">
        <v>962</v>
      </c>
      <c r="B723" s="355" t="s">
        <v>906</v>
      </c>
      <c r="C723" s="355"/>
      <c r="D723" s="355" t="s">
        <v>156</v>
      </c>
      <c r="E723" s="386"/>
      <c r="F723" s="383"/>
      <c r="G723" s="384"/>
      <c r="I723" s="337"/>
      <c r="J723" s="340"/>
      <c r="K723" s="341"/>
      <c r="M723" s="337">
        <v>7</v>
      </c>
      <c r="N723" s="353">
        <v>173.04</v>
      </c>
      <c r="P723" s="337">
        <v>1</v>
      </c>
      <c r="Q723" s="352">
        <v>5</v>
      </c>
      <c r="S723" s="337">
        <v>64</v>
      </c>
      <c r="T723" s="352">
        <v>4549.25</v>
      </c>
      <c r="V723" s="349"/>
      <c r="W723" s="350"/>
      <c r="X723" s="338"/>
      <c r="Y723" s="338"/>
      <c r="Z723" s="338"/>
      <c r="AA723" s="316"/>
      <c r="AB723" s="317"/>
      <c r="AC723" s="317"/>
      <c r="AD723" s="317"/>
      <c r="AE723" s="317"/>
      <c r="AF723" s="317"/>
      <c r="AG723" s="317"/>
      <c r="AH723" s="317"/>
      <c r="AI723" s="317"/>
      <c r="AJ723" s="317"/>
      <c r="AK723" s="317"/>
      <c r="AL723" s="317"/>
      <c r="AM723" s="317"/>
    </row>
    <row r="724" spans="1:39" s="314" customFormat="1" ht="12">
      <c r="A724" s="355" t="s">
        <v>962</v>
      </c>
      <c r="B724" s="355" t="s">
        <v>561</v>
      </c>
      <c r="C724" s="355"/>
      <c r="D724" s="355" t="s">
        <v>59</v>
      </c>
      <c r="E724" s="386"/>
      <c r="F724" s="383"/>
      <c r="G724" s="384"/>
      <c r="I724" s="337"/>
      <c r="J724" s="340"/>
      <c r="K724" s="341"/>
      <c r="M724" s="337">
        <v>1</v>
      </c>
      <c r="N724" s="353">
        <v>180</v>
      </c>
      <c r="P724" s="337">
        <v>1</v>
      </c>
      <c r="Q724" s="352">
        <v>121.41</v>
      </c>
      <c r="S724" s="337">
        <v>1</v>
      </c>
      <c r="T724" s="352">
        <v>114.75</v>
      </c>
      <c r="V724" s="349"/>
      <c r="W724" s="350"/>
      <c r="X724" s="338"/>
      <c r="Y724" s="338"/>
      <c r="Z724" s="338"/>
      <c r="AA724" s="316"/>
      <c r="AB724" s="317"/>
      <c r="AC724" s="317"/>
      <c r="AD724" s="317"/>
      <c r="AE724" s="317"/>
      <c r="AF724" s="317"/>
      <c r="AG724" s="317"/>
      <c r="AH724" s="317"/>
      <c r="AI724" s="317"/>
      <c r="AJ724" s="317"/>
      <c r="AK724" s="317"/>
      <c r="AL724" s="317"/>
      <c r="AM724" s="317"/>
    </row>
    <row r="725" spans="1:39" s="314" customFormat="1" ht="12">
      <c r="A725" s="355" t="s">
        <v>962</v>
      </c>
      <c r="B725" s="355" t="s">
        <v>561</v>
      </c>
      <c r="C725" s="355"/>
      <c r="D725" s="355" t="s">
        <v>167</v>
      </c>
      <c r="E725" s="386"/>
      <c r="F725" s="383"/>
      <c r="G725" s="384"/>
      <c r="I725" s="337"/>
      <c r="J725" s="340"/>
      <c r="K725" s="341"/>
      <c r="M725" s="337">
        <v>818</v>
      </c>
      <c r="N725" s="353">
        <v>63557.83</v>
      </c>
      <c r="P725" s="337">
        <v>799</v>
      </c>
      <c r="Q725" s="352">
        <v>62354.78</v>
      </c>
      <c r="S725" s="337">
        <v>753</v>
      </c>
      <c r="T725" s="352">
        <v>58352.01</v>
      </c>
      <c r="V725" s="349"/>
      <c r="W725" s="350"/>
      <c r="X725" s="338"/>
      <c r="Y725" s="338"/>
      <c r="Z725" s="338"/>
      <c r="AA725" s="316"/>
      <c r="AB725" s="317"/>
      <c r="AC725" s="317"/>
      <c r="AD725" s="317"/>
      <c r="AE725" s="317"/>
      <c r="AF725" s="317"/>
      <c r="AG725" s="317"/>
      <c r="AH725" s="317"/>
      <c r="AI725" s="317"/>
      <c r="AJ725" s="317"/>
      <c r="AK725" s="317"/>
      <c r="AL725" s="317"/>
      <c r="AM725" s="317"/>
    </row>
    <row r="726" spans="1:39" s="314" customFormat="1" ht="12">
      <c r="A726" s="355" t="s">
        <v>962</v>
      </c>
      <c r="B726" s="355" t="s">
        <v>907</v>
      </c>
      <c r="C726" s="355"/>
      <c r="D726" s="355" t="s">
        <v>167</v>
      </c>
      <c r="E726" s="386"/>
      <c r="F726" s="383"/>
      <c r="G726" s="384"/>
      <c r="I726" s="337"/>
      <c r="J726" s="340"/>
      <c r="K726" s="341"/>
      <c r="M726" s="337">
        <v>17</v>
      </c>
      <c r="N726" s="353">
        <v>711.81</v>
      </c>
      <c r="P726" s="337">
        <v>1</v>
      </c>
      <c r="Q726" s="352">
        <v>40.58</v>
      </c>
      <c r="S726" s="337">
        <v>107</v>
      </c>
      <c r="T726" s="352">
        <v>8625.8700000000008</v>
      </c>
      <c r="V726" s="349"/>
      <c r="W726" s="350"/>
      <c r="X726" s="338"/>
      <c r="Y726" s="338"/>
      <c r="Z726" s="338"/>
      <c r="AA726" s="316"/>
      <c r="AB726" s="317"/>
      <c r="AC726" s="317"/>
      <c r="AD726" s="317"/>
      <c r="AE726" s="317"/>
      <c r="AF726" s="317"/>
      <c r="AG726" s="317"/>
      <c r="AH726" s="317"/>
      <c r="AI726" s="317"/>
      <c r="AJ726" s="317"/>
      <c r="AK726" s="317"/>
      <c r="AL726" s="317"/>
      <c r="AM726" s="317"/>
    </row>
    <row r="727" spans="1:39" s="314" customFormat="1" ht="12">
      <c r="A727" s="355" t="s">
        <v>962</v>
      </c>
      <c r="B727" s="355" t="s">
        <v>562</v>
      </c>
      <c r="C727" s="355"/>
      <c r="D727" s="355" t="s">
        <v>274</v>
      </c>
      <c r="E727" s="386"/>
      <c r="F727" s="383"/>
      <c r="G727" s="384"/>
      <c r="I727" s="337"/>
      <c r="J727" s="340"/>
      <c r="K727" s="341"/>
      <c r="M727" s="337">
        <v>25</v>
      </c>
      <c r="N727" s="353">
        <v>2656.91</v>
      </c>
      <c r="P727" s="337">
        <v>19</v>
      </c>
      <c r="Q727" s="352">
        <v>1993.93</v>
      </c>
      <c r="S727" s="337">
        <v>15</v>
      </c>
      <c r="T727" s="352">
        <v>1683</v>
      </c>
      <c r="V727" s="349"/>
      <c r="W727" s="350"/>
      <c r="X727" s="338"/>
      <c r="Y727" s="338"/>
      <c r="Z727" s="338"/>
      <c r="AA727" s="316"/>
      <c r="AB727" s="317"/>
      <c r="AC727" s="317"/>
      <c r="AD727" s="317"/>
      <c r="AE727" s="317"/>
      <c r="AF727" s="317"/>
      <c r="AG727" s="317"/>
      <c r="AH727" s="317"/>
      <c r="AI727" s="317"/>
      <c r="AJ727" s="317"/>
      <c r="AK727" s="317"/>
      <c r="AL727" s="317"/>
      <c r="AM727" s="317"/>
    </row>
    <row r="728" spans="1:39" s="314" customFormat="1" ht="12">
      <c r="A728" s="355" t="s">
        <v>962</v>
      </c>
      <c r="B728" s="355" t="s">
        <v>960</v>
      </c>
      <c r="C728" s="355"/>
      <c r="D728" s="355" t="s">
        <v>564</v>
      </c>
      <c r="E728" s="386"/>
      <c r="F728" s="383"/>
      <c r="G728" s="384"/>
      <c r="I728" s="337"/>
      <c r="J728" s="340"/>
      <c r="K728" s="341"/>
      <c r="M728" s="337">
        <v>8</v>
      </c>
      <c r="N728" s="353">
        <v>989.71</v>
      </c>
      <c r="P728" s="337">
        <v>8</v>
      </c>
      <c r="Q728" s="352">
        <v>968.24</v>
      </c>
      <c r="S728" s="337">
        <v>12</v>
      </c>
      <c r="T728" s="352">
        <v>1286.05</v>
      </c>
      <c r="V728" s="349"/>
      <c r="W728" s="350"/>
      <c r="X728" s="338"/>
      <c r="Y728" s="338"/>
      <c r="Z728" s="338"/>
      <c r="AA728" s="316"/>
      <c r="AB728" s="317"/>
      <c r="AC728" s="317"/>
      <c r="AD728" s="317"/>
      <c r="AE728" s="317"/>
      <c r="AF728" s="317"/>
      <c r="AG728" s="317"/>
      <c r="AH728" s="317"/>
      <c r="AI728" s="317"/>
      <c r="AJ728" s="317"/>
      <c r="AK728" s="317"/>
      <c r="AL728" s="317"/>
      <c r="AM728" s="317"/>
    </row>
    <row r="729" spans="1:39" s="314" customFormat="1" ht="12">
      <c r="A729" s="355" t="s">
        <v>962</v>
      </c>
      <c r="B729" s="355" t="s">
        <v>565</v>
      </c>
      <c r="C729" s="355"/>
      <c r="D729" s="355" t="s">
        <v>117</v>
      </c>
      <c r="E729" s="386"/>
      <c r="F729" s="383"/>
      <c r="G729" s="384"/>
      <c r="I729" s="337"/>
      <c r="J729" s="340"/>
      <c r="K729" s="341"/>
      <c r="M729" s="337">
        <v>161</v>
      </c>
      <c r="N729" s="353">
        <v>15660.48</v>
      </c>
      <c r="P729" s="337">
        <v>138</v>
      </c>
      <c r="Q729" s="352">
        <v>12513.16</v>
      </c>
      <c r="S729" s="337">
        <v>108</v>
      </c>
      <c r="T729" s="352">
        <v>7474.04</v>
      </c>
      <c r="V729" s="349"/>
      <c r="W729" s="350"/>
      <c r="X729" s="338"/>
      <c r="Y729" s="338"/>
      <c r="Z729" s="338"/>
      <c r="AA729" s="316"/>
      <c r="AB729" s="317"/>
      <c r="AC729" s="317"/>
      <c r="AD729" s="317"/>
      <c r="AE729" s="317"/>
      <c r="AF729" s="317"/>
      <c r="AG729" s="317"/>
      <c r="AH729" s="317"/>
      <c r="AI729" s="317"/>
      <c r="AJ729" s="317"/>
      <c r="AK729" s="317"/>
      <c r="AL729" s="317"/>
      <c r="AM729" s="317"/>
    </row>
    <row r="730" spans="1:39" s="314" customFormat="1" ht="12">
      <c r="A730" s="355" t="s">
        <v>962</v>
      </c>
      <c r="B730" s="355" t="s">
        <v>569</v>
      </c>
      <c r="C730" s="355"/>
      <c r="D730" s="355" t="s">
        <v>445</v>
      </c>
      <c r="E730" s="386"/>
      <c r="F730" s="383"/>
      <c r="G730" s="384"/>
      <c r="I730" s="337"/>
      <c r="J730" s="340"/>
      <c r="K730" s="341"/>
      <c r="M730" s="337">
        <v>215</v>
      </c>
      <c r="N730" s="353">
        <v>18461.73</v>
      </c>
      <c r="P730" s="337">
        <v>182</v>
      </c>
      <c r="Q730" s="352">
        <v>15247.89</v>
      </c>
      <c r="S730" s="337">
        <v>124</v>
      </c>
      <c r="T730" s="352">
        <v>9536.81</v>
      </c>
      <c r="V730" s="349"/>
      <c r="W730" s="350"/>
      <c r="X730" s="338"/>
      <c r="Y730" s="338"/>
      <c r="Z730" s="338"/>
      <c r="AA730" s="316"/>
      <c r="AB730" s="317"/>
      <c r="AC730" s="317"/>
      <c r="AD730" s="317"/>
      <c r="AE730" s="317"/>
      <c r="AF730" s="317"/>
      <c r="AG730" s="317"/>
      <c r="AH730" s="317"/>
      <c r="AI730" s="317"/>
      <c r="AJ730" s="317"/>
      <c r="AK730" s="317"/>
      <c r="AL730" s="317"/>
      <c r="AM730" s="317"/>
    </row>
    <row r="731" spans="1:39" s="314" customFormat="1" ht="12">
      <c r="A731" s="355" t="s">
        <v>962</v>
      </c>
      <c r="B731" s="355" t="s">
        <v>961</v>
      </c>
      <c r="C731" s="355"/>
      <c r="D731" s="355" t="s">
        <v>445</v>
      </c>
      <c r="E731" s="386"/>
      <c r="F731" s="383"/>
      <c r="G731" s="384"/>
      <c r="I731" s="337"/>
      <c r="J731" s="340"/>
      <c r="K731" s="341"/>
      <c r="M731" s="337">
        <v>6</v>
      </c>
      <c r="N731" s="353">
        <v>350.27</v>
      </c>
      <c r="P731" s="337"/>
      <c r="Q731" s="352"/>
      <c r="S731" s="337">
        <v>18</v>
      </c>
      <c r="T731" s="352">
        <v>1442.16</v>
      </c>
      <c r="V731" s="349"/>
      <c r="W731" s="350"/>
      <c r="X731" s="338"/>
      <c r="Y731" s="338"/>
      <c r="Z731" s="338"/>
      <c r="AA731" s="316"/>
      <c r="AB731" s="317"/>
      <c r="AC731" s="317"/>
      <c r="AD731" s="317"/>
      <c r="AE731" s="317"/>
      <c r="AF731" s="317"/>
      <c r="AG731" s="317"/>
      <c r="AH731" s="317"/>
      <c r="AI731" s="317"/>
      <c r="AJ731" s="317"/>
      <c r="AK731" s="317"/>
      <c r="AL731" s="317"/>
      <c r="AM731" s="317"/>
    </row>
    <row r="732" spans="1:39" s="314" customFormat="1" ht="12">
      <c r="A732" s="340"/>
      <c r="B732" s="340"/>
      <c r="C732" s="340"/>
      <c r="D732" s="340"/>
      <c r="E732" s="386"/>
      <c r="F732" s="383"/>
      <c r="G732" s="384"/>
      <c r="I732" s="337"/>
      <c r="J732" s="340"/>
      <c r="K732" s="341"/>
      <c r="M732" s="337"/>
      <c r="N732" s="353"/>
      <c r="P732" s="337"/>
      <c r="Q732" s="352"/>
      <c r="S732" s="337"/>
      <c r="T732" s="352"/>
      <c r="V732" s="349"/>
      <c r="W732" s="350"/>
      <c r="X732" s="338"/>
      <c r="Y732" s="338"/>
      <c r="Z732" s="338"/>
      <c r="AA732" s="316"/>
      <c r="AB732" s="317"/>
      <c r="AC732" s="317"/>
      <c r="AD732" s="317"/>
      <c r="AE732" s="317"/>
      <c r="AF732" s="317"/>
      <c r="AG732" s="317"/>
      <c r="AH732" s="317"/>
      <c r="AI732" s="317"/>
      <c r="AJ732" s="317"/>
      <c r="AK732" s="317"/>
      <c r="AL732" s="317"/>
      <c r="AM732" s="317"/>
    </row>
    <row r="733" spans="1:39" s="314" customFormat="1" ht="68.400000000000006">
      <c r="A733" s="337" t="s">
        <v>983</v>
      </c>
      <c r="B733" s="337" t="s">
        <v>884</v>
      </c>
      <c r="C733" s="337"/>
      <c r="D733" s="337" t="s">
        <v>884</v>
      </c>
      <c r="E733" s="382" t="s">
        <v>984</v>
      </c>
      <c r="F733" s="383"/>
      <c r="G733" s="382" t="s">
        <v>985</v>
      </c>
      <c r="I733" s="337"/>
      <c r="J733" s="340"/>
      <c r="K733" s="341"/>
      <c r="M733" s="337"/>
      <c r="N733" s="353"/>
      <c r="P733" s="337"/>
      <c r="Q733" s="352"/>
      <c r="S733" s="337"/>
      <c r="T733" s="352"/>
      <c r="V733" s="349"/>
      <c r="W733" s="350"/>
      <c r="X733" s="338"/>
      <c r="Y733" s="338"/>
      <c r="Z733" s="338"/>
      <c r="AA733" s="316"/>
      <c r="AB733" s="317"/>
      <c r="AC733" s="317"/>
      <c r="AD733" s="317"/>
      <c r="AE733" s="317"/>
      <c r="AF733" s="317"/>
      <c r="AG733" s="317"/>
      <c r="AH733" s="317"/>
      <c r="AI733" s="317"/>
      <c r="AJ733" s="317"/>
      <c r="AK733" s="317"/>
      <c r="AL733" s="317"/>
      <c r="AM733" s="317"/>
    </row>
    <row r="734" spans="1:39" s="314" customFormat="1" ht="12">
      <c r="A734" s="355" t="s">
        <v>983</v>
      </c>
      <c r="B734" s="340" t="s">
        <v>887</v>
      </c>
      <c r="C734" s="340"/>
      <c r="D734" s="340" t="s">
        <v>887</v>
      </c>
      <c r="E734" s="386"/>
      <c r="F734" s="383"/>
      <c r="G734" s="384"/>
      <c r="I734" s="337"/>
      <c r="J734" s="340"/>
      <c r="K734" s="341"/>
      <c r="M734" s="337"/>
      <c r="N734" s="353"/>
      <c r="P734" s="337">
        <v>4</v>
      </c>
      <c r="Q734" s="352">
        <v>646.34</v>
      </c>
      <c r="S734" s="337">
        <v>19</v>
      </c>
      <c r="T734" s="352">
        <v>7307.41</v>
      </c>
      <c r="V734" s="349"/>
      <c r="W734" s="350"/>
      <c r="X734" s="338"/>
      <c r="Y734" s="338"/>
      <c r="Z734" s="338"/>
      <c r="AA734" s="316"/>
      <c r="AB734" s="317"/>
      <c r="AC734" s="317"/>
      <c r="AD734" s="317"/>
      <c r="AE734" s="317"/>
      <c r="AF734" s="317"/>
      <c r="AG734" s="317"/>
      <c r="AH734" s="317"/>
      <c r="AI734" s="317"/>
      <c r="AJ734" s="317"/>
      <c r="AK734" s="317"/>
      <c r="AL734" s="317"/>
      <c r="AM734" s="317"/>
    </row>
    <row r="735" spans="1:39" s="314" customFormat="1" ht="12">
      <c r="A735" s="355" t="s">
        <v>983</v>
      </c>
      <c r="B735" s="355" t="s">
        <v>53</v>
      </c>
      <c r="C735" s="355"/>
      <c r="D735" s="355" t="s">
        <v>54</v>
      </c>
      <c r="E735" s="386"/>
      <c r="F735" s="383"/>
      <c r="G735" s="384"/>
      <c r="I735" s="337"/>
      <c r="J735" s="340"/>
      <c r="K735" s="341"/>
      <c r="M735" s="337">
        <v>13</v>
      </c>
      <c r="N735" s="353">
        <v>925.37</v>
      </c>
      <c r="P735" s="337">
        <v>72</v>
      </c>
      <c r="Q735" s="352">
        <v>14082.9</v>
      </c>
      <c r="S735" s="337">
        <v>1</v>
      </c>
      <c r="T735" s="352">
        <v>118.82</v>
      </c>
      <c r="V735" s="349"/>
      <c r="W735" s="350"/>
      <c r="X735" s="338"/>
      <c r="Y735" s="338"/>
      <c r="Z735" s="338"/>
      <c r="AA735" s="316"/>
      <c r="AB735" s="317"/>
      <c r="AC735" s="317"/>
      <c r="AD735" s="317"/>
      <c r="AE735" s="317"/>
      <c r="AF735" s="317"/>
      <c r="AG735" s="317"/>
      <c r="AH735" s="317"/>
      <c r="AI735" s="317"/>
      <c r="AJ735" s="317"/>
      <c r="AK735" s="317"/>
      <c r="AL735" s="317"/>
      <c r="AM735" s="317"/>
    </row>
    <row r="736" spans="1:39" s="314" customFormat="1" ht="12">
      <c r="A736" s="355" t="s">
        <v>983</v>
      </c>
      <c r="B736" s="355" t="s">
        <v>53</v>
      </c>
      <c r="C736" s="355"/>
      <c r="D736" s="355" t="s">
        <v>56</v>
      </c>
      <c r="E736" s="386"/>
      <c r="F736" s="383"/>
      <c r="G736" s="384"/>
      <c r="I736" s="337"/>
      <c r="J736" s="340"/>
      <c r="K736" s="341"/>
      <c r="M736" s="337">
        <v>4</v>
      </c>
      <c r="N736" s="353">
        <v>463.37</v>
      </c>
      <c r="P736" s="337">
        <v>10</v>
      </c>
      <c r="Q736" s="352">
        <v>1463.06</v>
      </c>
      <c r="S736" s="337"/>
      <c r="T736" s="352"/>
      <c r="V736" s="349"/>
      <c r="W736" s="350"/>
      <c r="X736" s="338"/>
      <c r="Y736" s="338"/>
      <c r="Z736" s="338"/>
      <c r="AA736" s="316"/>
      <c r="AB736" s="317"/>
      <c r="AC736" s="317"/>
      <c r="AD736" s="317"/>
      <c r="AE736" s="317"/>
      <c r="AF736" s="317"/>
      <c r="AG736" s="317"/>
      <c r="AH736" s="317"/>
      <c r="AI736" s="317"/>
      <c r="AJ736" s="317"/>
      <c r="AK736" s="317"/>
      <c r="AL736" s="317"/>
      <c r="AM736" s="317"/>
    </row>
    <row r="737" spans="1:39" s="314" customFormat="1" ht="12">
      <c r="A737" s="355" t="s">
        <v>983</v>
      </c>
      <c r="B737" s="355" t="s">
        <v>57</v>
      </c>
      <c r="C737" s="355"/>
      <c r="D737" s="355" t="s">
        <v>54</v>
      </c>
      <c r="E737" s="386"/>
      <c r="F737" s="383"/>
      <c r="G737" s="384"/>
      <c r="I737" s="337"/>
      <c r="J737" s="340"/>
      <c r="K737" s="341"/>
      <c r="M737" s="337">
        <v>1</v>
      </c>
      <c r="N737" s="353">
        <v>470.27</v>
      </c>
      <c r="P737" s="337">
        <v>4</v>
      </c>
      <c r="Q737" s="352">
        <v>631.83000000000004</v>
      </c>
      <c r="S737" s="337"/>
      <c r="T737" s="352"/>
      <c r="V737" s="349"/>
      <c r="W737" s="350"/>
      <c r="X737" s="338"/>
      <c r="Y737" s="338"/>
      <c r="Z737" s="338"/>
      <c r="AA737" s="316"/>
      <c r="AB737" s="317"/>
      <c r="AC737" s="317"/>
      <c r="AD737" s="317"/>
      <c r="AE737" s="317"/>
      <c r="AF737" s="317"/>
      <c r="AG737" s="317"/>
      <c r="AH737" s="317"/>
      <c r="AI737" s="317"/>
      <c r="AJ737" s="317"/>
      <c r="AK737" s="317"/>
      <c r="AL737" s="317"/>
      <c r="AM737" s="317"/>
    </row>
    <row r="738" spans="1:39" s="314" customFormat="1" ht="12">
      <c r="A738" s="355" t="s">
        <v>983</v>
      </c>
      <c r="B738" s="355" t="s">
        <v>911</v>
      </c>
      <c r="C738" s="355"/>
      <c r="D738" s="355" t="s">
        <v>56</v>
      </c>
      <c r="E738" s="386"/>
      <c r="F738" s="383"/>
      <c r="G738" s="384"/>
      <c r="I738" s="337"/>
      <c r="J738" s="340"/>
      <c r="K738" s="341"/>
      <c r="M738" s="337"/>
      <c r="N738" s="353"/>
      <c r="P738" s="337"/>
      <c r="Q738" s="352"/>
      <c r="S738" s="337">
        <v>3</v>
      </c>
      <c r="T738" s="352">
        <v>1110.4100000000001</v>
      </c>
      <c r="V738" s="349"/>
      <c r="W738" s="350"/>
      <c r="X738" s="338"/>
      <c r="Y738" s="338"/>
      <c r="Z738" s="338"/>
      <c r="AA738" s="316"/>
      <c r="AB738" s="317"/>
      <c r="AC738" s="317"/>
      <c r="AD738" s="317"/>
      <c r="AE738" s="317"/>
      <c r="AF738" s="317"/>
      <c r="AG738" s="317"/>
      <c r="AH738" s="317"/>
      <c r="AI738" s="317"/>
      <c r="AJ738" s="317"/>
      <c r="AK738" s="317"/>
      <c r="AL738" s="317"/>
      <c r="AM738" s="317"/>
    </row>
    <row r="739" spans="1:39" s="314" customFormat="1" ht="12">
      <c r="A739" s="355" t="s">
        <v>983</v>
      </c>
      <c r="B739" s="355" t="s">
        <v>912</v>
      </c>
      <c r="C739" s="355"/>
      <c r="D739" s="355" t="s">
        <v>59</v>
      </c>
      <c r="E739" s="386"/>
      <c r="F739" s="383"/>
      <c r="G739" s="384"/>
      <c r="I739" s="337"/>
      <c r="J739" s="340"/>
      <c r="K739" s="341"/>
      <c r="M739" s="337"/>
      <c r="N739" s="353"/>
      <c r="P739" s="337">
        <v>1</v>
      </c>
      <c r="Q739" s="352">
        <v>57.52</v>
      </c>
      <c r="S739" s="337">
        <v>1</v>
      </c>
      <c r="T739" s="352">
        <v>300</v>
      </c>
      <c r="V739" s="349"/>
      <c r="W739" s="350"/>
      <c r="X739" s="338"/>
      <c r="Y739" s="338"/>
      <c r="Z739" s="338"/>
      <c r="AA739" s="316"/>
      <c r="AB739" s="317"/>
      <c r="AC739" s="317"/>
      <c r="AD739" s="317"/>
      <c r="AE739" s="317"/>
      <c r="AF739" s="317"/>
      <c r="AG739" s="317"/>
      <c r="AH739" s="317"/>
      <c r="AI739" s="317"/>
      <c r="AJ739" s="317"/>
      <c r="AK739" s="317"/>
      <c r="AL739" s="317"/>
      <c r="AM739" s="317"/>
    </row>
    <row r="740" spans="1:39" s="314" customFormat="1" ht="12">
      <c r="A740" s="355" t="s">
        <v>983</v>
      </c>
      <c r="B740" s="355" t="s">
        <v>913</v>
      </c>
      <c r="C740" s="355"/>
      <c r="D740" s="355" t="s">
        <v>63</v>
      </c>
      <c r="E740" s="386"/>
      <c r="F740" s="383"/>
      <c r="G740" s="384"/>
      <c r="I740" s="337"/>
      <c r="J740" s="340"/>
      <c r="K740" s="341"/>
      <c r="M740" s="337">
        <v>2</v>
      </c>
      <c r="N740" s="353">
        <v>168.41</v>
      </c>
      <c r="P740" s="337">
        <v>6</v>
      </c>
      <c r="Q740" s="352">
        <v>364.89</v>
      </c>
      <c r="S740" s="337"/>
      <c r="T740" s="352"/>
      <c r="V740" s="349"/>
      <c r="W740" s="350"/>
      <c r="X740" s="338"/>
      <c r="Y740" s="338"/>
      <c r="Z740" s="338"/>
      <c r="AA740" s="316"/>
      <c r="AB740" s="317"/>
      <c r="AC740" s="317"/>
      <c r="AD740" s="317"/>
      <c r="AE740" s="317"/>
      <c r="AF740" s="317"/>
      <c r="AG740" s="317"/>
      <c r="AH740" s="317"/>
      <c r="AI740" s="317"/>
      <c r="AJ740" s="317"/>
      <c r="AK740" s="317"/>
      <c r="AL740" s="317"/>
      <c r="AM740" s="317"/>
    </row>
    <row r="741" spans="1:39" s="314" customFormat="1" ht="12">
      <c r="A741" s="355" t="s">
        <v>983</v>
      </c>
      <c r="B741" s="355" t="s">
        <v>986</v>
      </c>
      <c r="C741" s="355"/>
      <c r="D741" s="355" t="s">
        <v>72</v>
      </c>
      <c r="E741" s="386"/>
      <c r="F741" s="383"/>
      <c r="G741" s="384"/>
      <c r="I741" s="337"/>
      <c r="J741" s="340"/>
      <c r="K741" s="341"/>
      <c r="M741" s="337">
        <v>16</v>
      </c>
      <c r="N741" s="353">
        <v>4241.6000000000004</v>
      </c>
      <c r="P741" s="337">
        <v>24</v>
      </c>
      <c r="Q741" s="352">
        <v>8146.27</v>
      </c>
      <c r="S741" s="337">
        <v>2</v>
      </c>
      <c r="T741" s="352">
        <v>874.81</v>
      </c>
      <c r="V741" s="349"/>
      <c r="W741" s="350"/>
      <c r="X741" s="338"/>
      <c r="Y741" s="338"/>
      <c r="Z741" s="338"/>
      <c r="AA741" s="316"/>
      <c r="AB741" s="317"/>
      <c r="AC741" s="317"/>
      <c r="AD741" s="317"/>
      <c r="AE741" s="317"/>
      <c r="AF741" s="317"/>
      <c r="AG741" s="317"/>
      <c r="AH741" s="317"/>
      <c r="AI741" s="317"/>
      <c r="AJ741" s="317"/>
      <c r="AK741" s="317"/>
      <c r="AL741" s="317"/>
      <c r="AM741" s="317"/>
    </row>
    <row r="742" spans="1:39" s="314" customFormat="1" ht="12">
      <c r="A742" s="355" t="s">
        <v>983</v>
      </c>
      <c r="B742" s="355" t="s">
        <v>73</v>
      </c>
      <c r="C742" s="355"/>
      <c r="D742" s="355" t="s">
        <v>74</v>
      </c>
      <c r="E742" s="386"/>
      <c r="F742" s="383"/>
      <c r="G742" s="384"/>
      <c r="I742" s="337"/>
      <c r="J742" s="340"/>
      <c r="K742" s="341"/>
      <c r="M742" s="337">
        <v>152</v>
      </c>
      <c r="N742" s="353">
        <v>22913.88</v>
      </c>
      <c r="P742" s="337">
        <v>454</v>
      </c>
      <c r="Q742" s="352">
        <v>84553.37</v>
      </c>
      <c r="S742" s="337">
        <v>33</v>
      </c>
      <c r="T742" s="352">
        <v>3544.7</v>
      </c>
      <c r="V742" s="349"/>
      <c r="W742" s="350"/>
      <c r="X742" s="338"/>
      <c r="Y742" s="338"/>
      <c r="Z742" s="338"/>
      <c r="AA742" s="316"/>
      <c r="AB742" s="317"/>
      <c r="AC742" s="317"/>
      <c r="AD742" s="317"/>
      <c r="AE742" s="317"/>
      <c r="AF742" s="317"/>
      <c r="AG742" s="317"/>
      <c r="AH742" s="317"/>
      <c r="AI742" s="317"/>
      <c r="AJ742" s="317"/>
      <c r="AK742" s="317"/>
      <c r="AL742" s="317"/>
      <c r="AM742" s="317"/>
    </row>
    <row r="743" spans="1:39" s="314" customFormat="1" ht="12">
      <c r="A743" s="355" t="s">
        <v>983</v>
      </c>
      <c r="B743" s="355" t="s">
        <v>916</v>
      </c>
      <c r="C743" s="355"/>
      <c r="D743" s="355" t="s">
        <v>83</v>
      </c>
      <c r="E743" s="386"/>
      <c r="F743" s="383"/>
      <c r="G743" s="384"/>
      <c r="I743" s="337"/>
      <c r="J743" s="340"/>
      <c r="K743" s="341"/>
      <c r="M743" s="337">
        <v>1</v>
      </c>
      <c r="N743" s="353">
        <v>33.119999999999997</v>
      </c>
      <c r="P743" s="337"/>
      <c r="Q743" s="352"/>
      <c r="S743" s="337"/>
      <c r="T743" s="352"/>
      <c r="V743" s="349"/>
      <c r="W743" s="350"/>
      <c r="X743" s="338"/>
      <c r="Y743" s="338"/>
      <c r="Z743" s="338"/>
      <c r="AA743" s="316"/>
      <c r="AB743" s="317"/>
      <c r="AC743" s="317"/>
      <c r="AD743" s="317"/>
      <c r="AE743" s="317"/>
      <c r="AF743" s="317"/>
      <c r="AG743" s="317"/>
      <c r="AH743" s="317"/>
      <c r="AI743" s="317"/>
      <c r="AJ743" s="317"/>
      <c r="AK743" s="317"/>
      <c r="AL743" s="317"/>
      <c r="AM743" s="317"/>
    </row>
    <row r="744" spans="1:39" s="314" customFormat="1" ht="12">
      <c r="A744" s="355" t="s">
        <v>983</v>
      </c>
      <c r="B744" s="355" t="s">
        <v>90</v>
      </c>
      <c r="C744" s="355"/>
      <c r="D744" s="355" t="s">
        <v>68</v>
      </c>
      <c r="E744" s="386"/>
      <c r="F744" s="383"/>
      <c r="G744" s="384"/>
      <c r="I744" s="337"/>
      <c r="J744" s="340"/>
      <c r="K744" s="341"/>
      <c r="M744" s="337">
        <v>8</v>
      </c>
      <c r="N744" s="353">
        <v>1484.59</v>
      </c>
      <c r="P744" s="337">
        <v>26</v>
      </c>
      <c r="Q744" s="352">
        <v>5904.42</v>
      </c>
      <c r="S744" s="337">
        <v>2</v>
      </c>
      <c r="T744" s="352">
        <v>271.49</v>
      </c>
      <c r="V744" s="349"/>
      <c r="W744" s="350"/>
      <c r="X744" s="338"/>
      <c r="Y744" s="338"/>
      <c r="Z744" s="338"/>
      <c r="AA744" s="316"/>
      <c r="AB744" s="317"/>
      <c r="AC744" s="317"/>
      <c r="AD744" s="317"/>
      <c r="AE744" s="317"/>
      <c r="AF744" s="317"/>
      <c r="AG744" s="317"/>
      <c r="AH744" s="317"/>
      <c r="AI744" s="317"/>
      <c r="AJ744" s="317"/>
      <c r="AK744" s="317"/>
      <c r="AL744" s="317"/>
      <c r="AM744" s="317"/>
    </row>
    <row r="745" spans="1:39" s="314" customFormat="1" ht="12">
      <c r="A745" s="355" t="s">
        <v>983</v>
      </c>
      <c r="B745" s="355" t="s">
        <v>888</v>
      </c>
      <c r="C745" s="355"/>
      <c r="D745" s="355" t="s">
        <v>93</v>
      </c>
      <c r="E745" s="386"/>
      <c r="F745" s="383"/>
      <c r="G745" s="384"/>
      <c r="I745" s="337"/>
      <c r="J745" s="340"/>
      <c r="K745" s="341"/>
      <c r="M745" s="337">
        <v>8</v>
      </c>
      <c r="N745" s="353">
        <v>1626.43</v>
      </c>
      <c r="P745" s="337">
        <v>13</v>
      </c>
      <c r="Q745" s="352">
        <v>3328.76</v>
      </c>
      <c r="S745" s="337">
        <v>2</v>
      </c>
      <c r="T745" s="352">
        <v>68.31</v>
      </c>
      <c r="V745" s="349"/>
      <c r="W745" s="350"/>
      <c r="X745" s="338"/>
      <c r="Y745" s="338"/>
      <c r="Z745" s="338"/>
      <c r="AA745" s="316"/>
      <c r="AB745" s="317"/>
      <c r="AC745" s="317"/>
      <c r="AD745" s="317"/>
      <c r="AE745" s="317"/>
      <c r="AF745" s="317"/>
      <c r="AG745" s="317"/>
      <c r="AH745" s="317"/>
      <c r="AI745" s="317"/>
      <c r="AJ745" s="317"/>
      <c r="AK745" s="317"/>
      <c r="AL745" s="317"/>
      <c r="AM745" s="317"/>
    </row>
    <row r="746" spans="1:39" s="314" customFormat="1" ht="12">
      <c r="A746" s="355" t="s">
        <v>983</v>
      </c>
      <c r="B746" s="355" t="s">
        <v>97</v>
      </c>
      <c r="C746" s="355"/>
      <c r="D746" s="355" t="s">
        <v>98</v>
      </c>
      <c r="E746" s="386"/>
      <c r="F746" s="383"/>
      <c r="G746" s="384"/>
      <c r="I746" s="337"/>
      <c r="J746" s="340"/>
      <c r="K746" s="341"/>
      <c r="M746" s="337">
        <v>1</v>
      </c>
      <c r="N746" s="353">
        <v>334.48</v>
      </c>
      <c r="P746" s="337">
        <v>2</v>
      </c>
      <c r="Q746" s="352">
        <v>238.03</v>
      </c>
      <c r="S746" s="337"/>
      <c r="T746" s="352"/>
      <c r="V746" s="349"/>
      <c r="W746" s="350"/>
      <c r="X746" s="338"/>
      <c r="Y746" s="338"/>
      <c r="Z746" s="338"/>
      <c r="AA746" s="316"/>
      <c r="AB746" s="317"/>
      <c r="AC746" s="317"/>
      <c r="AD746" s="317"/>
      <c r="AE746" s="317"/>
      <c r="AF746" s="317"/>
      <c r="AG746" s="317"/>
      <c r="AH746" s="317"/>
      <c r="AI746" s="317"/>
      <c r="AJ746" s="317"/>
      <c r="AK746" s="317"/>
      <c r="AL746" s="317"/>
      <c r="AM746" s="317"/>
    </row>
    <row r="747" spans="1:39" s="314" customFormat="1" ht="12">
      <c r="A747" s="355" t="s">
        <v>983</v>
      </c>
      <c r="B747" s="355" t="s">
        <v>101</v>
      </c>
      <c r="C747" s="355"/>
      <c r="D747" s="355" t="s">
        <v>70</v>
      </c>
      <c r="E747" s="386"/>
      <c r="F747" s="383"/>
      <c r="G747" s="384"/>
      <c r="I747" s="337"/>
      <c r="J747" s="340"/>
      <c r="K747" s="341"/>
      <c r="M747" s="337"/>
      <c r="N747" s="353"/>
      <c r="P747" s="337">
        <v>2</v>
      </c>
      <c r="Q747" s="352">
        <v>576.25</v>
      </c>
      <c r="S747" s="337"/>
      <c r="T747" s="352"/>
      <c r="V747" s="349"/>
      <c r="W747" s="350"/>
      <c r="X747" s="338"/>
      <c r="Y747" s="338"/>
      <c r="Z747" s="338"/>
      <c r="AA747" s="316"/>
      <c r="AB747" s="317"/>
      <c r="AC747" s="317"/>
      <c r="AD747" s="317"/>
      <c r="AE747" s="317"/>
      <c r="AF747" s="317"/>
      <c r="AG747" s="317"/>
      <c r="AH747" s="317"/>
      <c r="AI747" s="317"/>
      <c r="AJ747" s="317"/>
      <c r="AK747" s="317"/>
      <c r="AL747" s="317"/>
      <c r="AM747" s="317"/>
    </row>
    <row r="748" spans="1:39" s="314" customFormat="1" ht="12">
      <c r="A748" s="355" t="s">
        <v>983</v>
      </c>
      <c r="B748" s="355" t="s">
        <v>103</v>
      </c>
      <c r="C748" s="355"/>
      <c r="D748" s="355" t="s">
        <v>96</v>
      </c>
      <c r="E748" s="386"/>
      <c r="F748" s="383"/>
      <c r="G748" s="384"/>
      <c r="I748" s="337"/>
      <c r="J748" s="340"/>
      <c r="K748" s="341"/>
      <c r="M748" s="337">
        <v>1</v>
      </c>
      <c r="N748" s="353">
        <v>216.18</v>
      </c>
      <c r="P748" s="337">
        <v>4</v>
      </c>
      <c r="Q748" s="352">
        <v>405.22</v>
      </c>
      <c r="S748" s="337"/>
      <c r="T748" s="352"/>
      <c r="V748" s="349"/>
      <c r="W748" s="350"/>
      <c r="X748" s="338"/>
      <c r="Y748" s="338"/>
      <c r="Z748" s="338"/>
      <c r="AA748" s="316"/>
      <c r="AB748" s="317"/>
      <c r="AC748" s="317"/>
      <c r="AD748" s="317"/>
      <c r="AE748" s="317"/>
      <c r="AF748" s="317"/>
      <c r="AG748" s="317"/>
      <c r="AH748" s="317"/>
      <c r="AI748" s="317"/>
      <c r="AJ748" s="317"/>
      <c r="AK748" s="317"/>
      <c r="AL748" s="317"/>
      <c r="AM748" s="317"/>
    </row>
    <row r="749" spans="1:39" s="314" customFormat="1" ht="12">
      <c r="A749" s="355" t="s">
        <v>983</v>
      </c>
      <c r="B749" s="355" t="s">
        <v>115</v>
      </c>
      <c r="C749" s="355"/>
      <c r="D749" s="355" t="s">
        <v>110</v>
      </c>
      <c r="E749" s="386"/>
      <c r="F749" s="383"/>
      <c r="G749" s="384"/>
      <c r="I749" s="337"/>
      <c r="J749" s="340"/>
      <c r="K749" s="341"/>
      <c r="M749" s="337"/>
      <c r="N749" s="353"/>
      <c r="P749" s="337">
        <v>5</v>
      </c>
      <c r="Q749" s="352">
        <v>2159.48</v>
      </c>
      <c r="S749" s="337"/>
      <c r="T749" s="352"/>
      <c r="V749" s="349"/>
      <c r="W749" s="350"/>
      <c r="X749" s="338"/>
      <c r="Y749" s="338"/>
      <c r="Z749" s="338"/>
      <c r="AA749" s="316"/>
      <c r="AB749" s="317"/>
      <c r="AC749" s="317"/>
      <c r="AD749" s="317"/>
      <c r="AE749" s="317"/>
      <c r="AF749" s="317"/>
      <c r="AG749" s="317"/>
      <c r="AH749" s="317"/>
      <c r="AI749" s="317"/>
      <c r="AJ749" s="317"/>
      <c r="AK749" s="317"/>
      <c r="AL749" s="317"/>
      <c r="AM749" s="317"/>
    </row>
    <row r="750" spans="1:39" s="314" customFormat="1" ht="12">
      <c r="A750" s="355" t="s">
        <v>983</v>
      </c>
      <c r="B750" s="355" t="s">
        <v>116</v>
      </c>
      <c r="C750" s="355"/>
      <c r="D750" s="355" t="s">
        <v>117</v>
      </c>
      <c r="E750" s="386"/>
      <c r="F750" s="383"/>
      <c r="G750" s="384"/>
      <c r="I750" s="337"/>
      <c r="J750" s="340"/>
      <c r="K750" s="341"/>
      <c r="M750" s="337">
        <v>3</v>
      </c>
      <c r="N750" s="353">
        <v>431.65</v>
      </c>
      <c r="P750" s="337">
        <v>3</v>
      </c>
      <c r="Q750" s="352">
        <v>209.88</v>
      </c>
      <c r="S750" s="337"/>
      <c r="T750" s="352"/>
      <c r="V750" s="349"/>
      <c r="W750" s="350"/>
      <c r="X750" s="338"/>
      <c r="Y750" s="338"/>
      <c r="Z750" s="338"/>
      <c r="AA750" s="316"/>
      <c r="AB750" s="317"/>
      <c r="AC750" s="317"/>
      <c r="AD750" s="317"/>
      <c r="AE750" s="317"/>
      <c r="AF750" s="317"/>
      <c r="AG750" s="317"/>
      <c r="AH750" s="317"/>
      <c r="AI750" s="317"/>
      <c r="AJ750" s="317"/>
      <c r="AK750" s="317"/>
      <c r="AL750" s="317"/>
      <c r="AM750" s="317"/>
    </row>
    <row r="751" spans="1:39" s="314" customFormat="1" ht="12">
      <c r="A751" s="355" t="s">
        <v>983</v>
      </c>
      <c r="B751" s="355" t="s">
        <v>918</v>
      </c>
      <c r="C751" s="355"/>
      <c r="D751" s="355" t="s">
        <v>59</v>
      </c>
      <c r="E751" s="386"/>
      <c r="F751" s="383"/>
      <c r="G751" s="384"/>
      <c r="I751" s="337"/>
      <c r="J751" s="340"/>
      <c r="K751" s="341"/>
      <c r="M751" s="337">
        <v>12</v>
      </c>
      <c r="N751" s="353">
        <v>1603.65</v>
      </c>
      <c r="P751" s="337">
        <v>16</v>
      </c>
      <c r="Q751" s="352">
        <v>2331.58</v>
      </c>
      <c r="S751" s="337">
        <v>2</v>
      </c>
      <c r="T751" s="352">
        <v>970.57</v>
      </c>
      <c r="V751" s="349"/>
      <c r="W751" s="350"/>
      <c r="X751" s="338"/>
      <c r="Y751" s="338"/>
      <c r="Z751" s="338"/>
      <c r="AA751" s="316"/>
      <c r="AB751" s="317"/>
      <c r="AC751" s="317"/>
      <c r="AD751" s="317"/>
      <c r="AE751" s="317"/>
      <c r="AF751" s="317"/>
      <c r="AG751" s="317"/>
      <c r="AH751" s="317"/>
      <c r="AI751" s="317"/>
      <c r="AJ751" s="317"/>
      <c r="AK751" s="317"/>
      <c r="AL751" s="317"/>
      <c r="AM751" s="317"/>
    </row>
    <row r="752" spans="1:39" s="314" customFormat="1" ht="12">
      <c r="A752" s="355" t="s">
        <v>983</v>
      </c>
      <c r="B752" s="355" t="s">
        <v>125</v>
      </c>
      <c r="C752" s="355"/>
      <c r="D752" s="355" t="s">
        <v>121</v>
      </c>
      <c r="E752" s="386"/>
      <c r="F752" s="383"/>
      <c r="G752" s="384"/>
      <c r="I752" s="337"/>
      <c r="J752" s="340"/>
      <c r="K752" s="341"/>
      <c r="M752" s="337">
        <v>3</v>
      </c>
      <c r="N752" s="353">
        <v>822.83</v>
      </c>
      <c r="P752" s="337">
        <v>6</v>
      </c>
      <c r="Q752" s="352">
        <v>2130.62</v>
      </c>
      <c r="S752" s="337"/>
      <c r="T752" s="352"/>
      <c r="V752" s="349"/>
      <c r="W752" s="350"/>
      <c r="X752" s="338"/>
      <c r="Y752" s="338"/>
      <c r="Z752" s="338"/>
      <c r="AA752" s="316"/>
      <c r="AB752" s="317"/>
      <c r="AC752" s="317"/>
      <c r="AD752" s="317"/>
      <c r="AE752" s="317"/>
      <c r="AF752" s="317"/>
      <c r="AG752" s="317"/>
      <c r="AH752" s="317"/>
      <c r="AI752" s="317"/>
      <c r="AJ752" s="317"/>
      <c r="AK752" s="317"/>
      <c r="AL752" s="317"/>
      <c r="AM752" s="317"/>
    </row>
    <row r="753" spans="1:39" s="314" customFormat="1" ht="12">
      <c r="A753" s="355" t="s">
        <v>983</v>
      </c>
      <c r="B753" s="355" t="s">
        <v>920</v>
      </c>
      <c r="C753" s="355"/>
      <c r="D753" s="355" t="s">
        <v>121</v>
      </c>
      <c r="E753" s="386"/>
      <c r="F753" s="383"/>
      <c r="G753" s="384"/>
      <c r="I753" s="337"/>
      <c r="J753" s="340"/>
      <c r="K753" s="341"/>
      <c r="M753" s="337"/>
      <c r="N753" s="353"/>
      <c r="P753" s="337"/>
      <c r="Q753" s="352"/>
      <c r="S753" s="337">
        <v>2</v>
      </c>
      <c r="T753" s="352">
        <v>385.49</v>
      </c>
      <c r="V753" s="349"/>
      <c r="W753" s="350"/>
      <c r="X753" s="338"/>
      <c r="Y753" s="338"/>
      <c r="Z753" s="338"/>
      <c r="AA753" s="316"/>
      <c r="AB753" s="317"/>
      <c r="AC753" s="317"/>
      <c r="AD753" s="317"/>
      <c r="AE753" s="317"/>
      <c r="AF753" s="317"/>
      <c r="AG753" s="317"/>
      <c r="AH753" s="317"/>
      <c r="AI753" s="317"/>
      <c r="AJ753" s="317"/>
      <c r="AK753" s="317"/>
      <c r="AL753" s="317"/>
      <c r="AM753" s="317"/>
    </row>
    <row r="754" spans="1:39" s="314" customFormat="1" ht="12">
      <c r="A754" s="355" t="s">
        <v>983</v>
      </c>
      <c r="B754" s="355" t="s">
        <v>126</v>
      </c>
      <c r="C754" s="355"/>
      <c r="D754" s="355" t="s">
        <v>70</v>
      </c>
      <c r="E754" s="386"/>
      <c r="F754" s="383"/>
      <c r="G754" s="384"/>
      <c r="I754" s="337"/>
      <c r="J754" s="340"/>
      <c r="K754" s="341"/>
      <c r="M754" s="337"/>
      <c r="N754" s="353"/>
      <c r="P754" s="337">
        <v>1</v>
      </c>
      <c r="Q754" s="352">
        <v>146.91</v>
      </c>
      <c r="S754" s="337"/>
      <c r="T754" s="352"/>
      <c r="V754" s="349"/>
      <c r="W754" s="350"/>
      <c r="X754" s="338"/>
      <c r="Y754" s="338"/>
      <c r="Z754" s="338"/>
      <c r="AA754" s="316"/>
      <c r="AB754" s="317"/>
      <c r="AC754" s="317"/>
      <c r="AD754" s="317"/>
      <c r="AE754" s="317"/>
      <c r="AF754" s="317"/>
      <c r="AG754" s="317"/>
      <c r="AH754" s="317"/>
      <c r="AI754" s="317"/>
      <c r="AJ754" s="317"/>
      <c r="AK754" s="317"/>
      <c r="AL754" s="317"/>
      <c r="AM754" s="317"/>
    </row>
    <row r="755" spans="1:39" s="314" customFormat="1" ht="12">
      <c r="A755" s="355" t="s">
        <v>983</v>
      </c>
      <c r="B755" s="355" t="s">
        <v>921</v>
      </c>
      <c r="C755" s="355"/>
      <c r="D755" s="355" t="s">
        <v>70</v>
      </c>
      <c r="E755" s="386"/>
      <c r="F755" s="383"/>
      <c r="G755" s="384"/>
      <c r="I755" s="337"/>
      <c r="J755" s="340"/>
      <c r="K755" s="341"/>
      <c r="M755" s="337"/>
      <c r="N755" s="353"/>
      <c r="P755" s="337">
        <v>1</v>
      </c>
      <c r="Q755" s="352">
        <v>25</v>
      </c>
      <c r="S755" s="337"/>
      <c r="T755" s="352"/>
      <c r="V755" s="349"/>
      <c r="W755" s="350"/>
      <c r="X755" s="338"/>
      <c r="Y755" s="338"/>
      <c r="Z755" s="338"/>
      <c r="AA755" s="316"/>
      <c r="AB755" s="317"/>
      <c r="AC755" s="317"/>
      <c r="AD755" s="317"/>
      <c r="AE755" s="317"/>
      <c r="AF755" s="317"/>
      <c r="AG755" s="317"/>
      <c r="AH755" s="317"/>
      <c r="AI755" s="317"/>
      <c r="AJ755" s="317"/>
      <c r="AK755" s="317"/>
      <c r="AL755" s="317"/>
      <c r="AM755" s="317"/>
    </row>
    <row r="756" spans="1:39" s="314" customFormat="1" ht="12">
      <c r="A756" s="355" t="s">
        <v>983</v>
      </c>
      <c r="B756" s="355" t="s">
        <v>131</v>
      </c>
      <c r="C756" s="355"/>
      <c r="D756" s="355" t="s">
        <v>95</v>
      </c>
      <c r="E756" s="386"/>
      <c r="F756" s="383"/>
      <c r="G756" s="384"/>
      <c r="I756" s="337"/>
      <c r="J756" s="340"/>
      <c r="K756" s="341"/>
      <c r="M756" s="337"/>
      <c r="N756" s="353"/>
      <c r="P756" s="337">
        <v>1</v>
      </c>
      <c r="Q756" s="352">
        <v>42.44</v>
      </c>
      <c r="S756" s="337"/>
      <c r="T756" s="352"/>
      <c r="V756" s="349"/>
      <c r="W756" s="350"/>
      <c r="X756" s="338"/>
      <c r="Y756" s="338"/>
      <c r="Z756" s="338"/>
      <c r="AA756" s="316"/>
      <c r="AB756" s="317"/>
      <c r="AC756" s="317"/>
      <c r="AD756" s="317"/>
      <c r="AE756" s="317"/>
      <c r="AF756" s="317"/>
      <c r="AG756" s="317"/>
      <c r="AH756" s="317"/>
      <c r="AI756" s="317"/>
      <c r="AJ756" s="317"/>
      <c r="AK756" s="317"/>
      <c r="AL756" s="317"/>
      <c r="AM756" s="317"/>
    </row>
    <row r="757" spans="1:39" s="314" customFormat="1" ht="12">
      <c r="A757" s="355" t="s">
        <v>983</v>
      </c>
      <c r="B757" s="355" t="s">
        <v>132</v>
      </c>
      <c r="C757" s="355"/>
      <c r="D757" s="355" t="s">
        <v>133</v>
      </c>
      <c r="E757" s="386"/>
      <c r="F757" s="383"/>
      <c r="G757" s="384"/>
      <c r="I757" s="337"/>
      <c r="J757" s="340"/>
      <c r="K757" s="341"/>
      <c r="M757" s="337"/>
      <c r="N757" s="353"/>
      <c r="P757" s="337">
        <v>1</v>
      </c>
      <c r="Q757" s="352">
        <v>106.45</v>
      </c>
      <c r="S757" s="337"/>
      <c r="T757" s="352"/>
      <c r="V757" s="349"/>
      <c r="W757" s="350"/>
      <c r="X757" s="338"/>
      <c r="Y757" s="338"/>
      <c r="Z757" s="338"/>
      <c r="AA757" s="316"/>
      <c r="AB757" s="317"/>
      <c r="AC757" s="317"/>
      <c r="AD757" s="317"/>
      <c r="AE757" s="317"/>
      <c r="AF757" s="317"/>
      <c r="AG757" s="317"/>
      <c r="AH757" s="317"/>
      <c r="AI757" s="317"/>
      <c r="AJ757" s="317"/>
      <c r="AK757" s="317"/>
      <c r="AL757" s="317"/>
      <c r="AM757" s="317"/>
    </row>
    <row r="758" spans="1:39" s="314" customFormat="1" ht="12">
      <c r="A758" s="355" t="s">
        <v>983</v>
      </c>
      <c r="B758" s="355" t="s">
        <v>134</v>
      </c>
      <c r="C758" s="355"/>
      <c r="D758" s="355" t="s">
        <v>135</v>
      </c>
      <c r="E758" s="386"/>
      <c r="F758" s="383"/>
      <c r="G758" s="384"/>
      <c r="I758" s="337"/>
      <c r="J758" s="340"/>
      <c r="K758" s="341"/>
      <c r="M758" s="337">
        <v>171</v>
      </c>
      <c r="N758" s="353">
        <v>33998.82</v>
      </c>
      <c r="P758" s="337">
        <v>235</v>
      </c>
      <c r="Q758" s="352">
        <v>50082.35</v>
      </c>
      <c r="S758" s="337">
        <v>25</v>
      </c>
      <c r="T758" s="352">
        <v>4391.08</v>
      </c>
      <c r="V758" s="349"/>
      <c r="W758" s="350"/>
      <c r="X758" s="338"/>
      <c r="Y758" s="338"/>
      <c r="Z758" s="338"/>
      <c r="AA758" s="316"/>
      <c r="AB758" s="317"/>
      <c r="AC758" s="317"/>
      <c r="AD758" s="317"/>
      <c r="AE758" s="317"/>
      <c r="AF758" s="317"/>
      <c r="AG758" s="317"/>
      <c r="AH758" s="317"/>
      <c r="AI758" s="317"/>
      <c r="AJ758" s="317"/>
      <c r="AK758" s="317"/>
      <c r="AL758" s="317"/>
      <c r="AM758" s="317"/>
    </row>
    <row r="759" spans="1:39" s="314" customFormat="1" ht="12">
      <c r="A759" s="355" t="s">
        <v>983</v>
      </c>
      <c r="B759" s="355" t="s">
        <v>987</v>
      </c>
      <c r="C759" s="355"/>
      <c r="D759" s="355" t="s">
        <v>138</v>
      </c>
      <c r="E759" s="386"/>
      <c r="F759" s="383"/>
      <c r="G759" s="384"/>
      <c r="I759" s="337"/>
      <c r="J759" s="340"/>
      <c r="K759" s="341"/>
      <c r="M759" s="337">
        <v>2</v>
      </c>
      <c r="N759" s="353">
        <v>760.67</v>
      </c>
      <c r="P759" s="337">
        <v>7</v>
      </c>
      <c r="Q759" s="352">
        <v>650.99</v>
      </c>
      <c r="S759" s="337">
        <v>2</v>
      </c>
      <c r="T759" s="352">
        <v>493.75</v>
      </c>
      <c r="V759" s="349"/>
      <c r="W759" s="350"/>
      <c r="X759" s="338"/>
      <c r="Y759" s="338"/>
      <c r="Z759" s="338"/>
      <c r="AA759" s="316"/>
      <c r="AB759" s="317"/>
      <c r="AC759" s="317"/>
      <c r="AD759" s="317"/>
      <c r="AE759" s="317"/>
      <c r="AF759" s="317"/>
      <c r="AG759" s="317"/>
      <c r="AH759" s="317"/>
      <c r="AI759" s="317"/>
      <c r="AJ759" s="317"/>
      <c r="AK759" s="317"/>
      <c r="AL759" s="317"/>
      <c r="AM759" s="317"/>
    </row>
    <row r="760" spans="1:39" s="314" customFormat="1" ht="12">
      <c r="A760" s="355" t="s">
        <v>983</v>
      </c>
      <c r="B760" s="355" t="s">
        <v>141</v>
      </c>
      <c r="C760" s="355"/>
      <c r="D760" s="355" t="s">
        <v>135</v>
      </c>
      <c r="E760" s="386"/>
      <c r="F760" s="383"/>
      <c r="G760" s="384"/>
      <c r="I760" s="337"/>
      <c r="J760" s="340"/>
      <c r="K760" s="341"/>
      <c r="M760" s="337">
        <v>1</v>
      </c>
      <c r="N760" s="353">
        <v>1213.05</v>
      </c>
      <c r="P760" s="337">
        <v>2</v>
      </c>
      <c r="Q760" s="352">
        <v>161.56</v>
      </c>
      <c r="S760" s="337"/>
      <c r="T760" s="352"/>
      <c r="V760" s="349"/>
      <c r="W760" s="350"/>
      <c r="X760" s="338"/>
      <c r="Y760" s="338"/>
      <c r="Z760" s="338"/>
      <c r="AA760" s="316"/>
      <c r="AB760" s="317"/>
      <c r="AC760" s="317"/>
      <c r="AD760" s="317"/>
      <c r="AE760" s="317"/>
      <c r="AF760" s="317"/>
      <c r="AG760" s="317"/>
      <c r="AH760" s="317"/>
      <c r="AI760" s="317"/>
      <c r="AJ760" s="317"/>
      <c r="AK760" s="317"/>
      <c r="AL760" s="317"/>
      <c r="AM760" s="317"/>
    </row>
    <row r="761" spans="1:39" s="314" customFormat="1" ht="12">
      <c r="A761" s="355" t="s">
        <v>983</v>
      </c>
      <c r="B761" s="355" t="s">
        <v>923</v>
      </c>
      <c r="C761" s="355"/>
      <c r="D761" s="355" t="s">
        <v>143</v>
      </c>
      <c r="E761" s="386"/>
      <c r="F761" s="383"/>
      <c r="G761" s="384"/>
      <c r="I761" s="337"/>
      <c r="J761" s="340"/>
      <c r="K761" s="341"/>
      <c r="M761" s="337">
        <v>1</v>
      </c>
      <c r="N761" s="353">
        <v>76.13</v>
      </c>
      <c r="P761" s="337">
        <v>5</v>
      </c>
      <c r="Q761" s="352">
        <v>3271.91</v>
      </c>
      <c r="S761" s="337">
        <v>1</v>
      </c>
      <c r="T761" s="352">
        <v>473.02</v>
      </c>
      <c r="V761" s="349"/>
      <c r="W761" s="350"/>
      <c r="X761" s="338"/>
      <c r="Y761" s="338"/>
      <c r="Z761" s="338"/>
      <c r="AA761" s="316"/>
      <c r="AB761" s="317"/>
      <c r="AC761" s="317"/>
      <c r="AD761" s="317"/>
      <c r="AE761" s="317"/>
      <c r="AF761" s="317"/>
      <c r="AG761" s="317"/>
      <c r="AH761" s="317"/>
      <c r="AI761" s="317"/>
      <c r="AJ761" s="317"/>
      <c r="AK761" s="317"/>
      <c r="AL761" s="317"/>
      <c r="AM761" s="317"/>
    </row>
    <row r="762" spans="1:39" s="314" customFormat="1" ht="12">
      <c r="A762" s="355" t="s">
        <v>983</v>
      </c>
      <c r="B762" s="355" t="s">
        <v>924</v>
      </c>
      <c r="C762" s="355"/>
      <c r="D762" s="355" t="s">
        <v>88</v>
      </c>
      <c r="E762" s="386"/>
      <c r="F762" s="383"/>
      <c r="G762" s="384"/>
      <c r="I762" s="337"/>
      <c r="J762" s="340"/>
      <c r="K762" s="341"/>
      <c r="M762" s="337">
        <v>6</v>
      </c>
      <c r="N762" s="353">
        <v>1010.36</v>
      </c>
      <c r="P762" s="337">
        <v>3</v>
      </c>
      <c r="Q762" s="352">
        <v>1116.44</v>
      </c>
      <c r="S762" s="337">
        <v>1</v>
      </c>
      <c r="T762" s="352">
        <v>44.59</v>
      </c>
      <c r="V762" s="349"/>
      <c r="W762" s="350"/>
      <c r="X762" s="338"/>
      <c r="Y762" s="338"/>
      <c r="Z762" s="338"/>
      <c r="AA762" s="316"/>
      <c r="AB762" s="317"/>
      <c r="AC762" s="317"/>
      <c r="AD762" s="317"/>
      <c r="AE762" s="317"/>
      <c r="AF762" s="317"/>
      <c r="AG762" s="317"/>
      <c r="AH762" s="317"/>
      <c r="AI762" s="317"/>
      <c r="AJ762" s="317"/>
      <c r="AK762" s="317"/>
      <c r="AL762" s="317"/>
      <c r="AM762" s="317"/>
    </row>
    <row r="763" spans="1:39" s="314" customFormat="1" ht="12">
      <c r="A763" s="355" t="s">
        <v>983</v>
      </c>
      <c r="B763" s="355" t="s">
        <v>154</v>
      </c>
      <c r="C763" s="355"/>
      <c r="D763" s="355" t="s">
        <v>55</v>
      </c>
      <c r="E763" s="386"/>
      <c r="F763" s="383"/>
      <c r="G763" s="384"/>
      <c r="I763" s="337"/>
      <c r="J763" s="340"/>
      <c r="K763" s="341"/>
      <c r="M763" s="337">
        <v>1</v>
      </c>
      <c r="N763" s="353">
        <v>44.56</v>
      </c>
      <c r="P763" s="337">
        <v>7</v>
      </c>
      <c r="Q763" s="352">
        <v>635.34</v>
      </c>
      <c r="S763" s="337"/>
      <c r="T763" s="352"/>
      <c r="V763" s="349"/>
      <c r="W763" s="350"/>
      <c r="X763" s="338"/>
      <c r="Y763" s="338"/>
      <c r="Z763" s="338"/>
      <c r="AA763" s="316"/>
      <c r="AB763" s="317"/>
      <c r="AC763" s="317"/>
      <c r="AD763" s="317"/>
      <c r="AE763" s="317"/>
      <c r="AF763" s="317"/>
      <c r="AG763" s="317"/>
      <c r="AH763" s="317"/>
      <c r="AI763" s="317"/>
      <c r="AJ763" s="317"/>
      <c r="AK763" s="317"/>
      <c r="AL763" s="317"/>
      <c r="AM763" s="317"/>
    </row>
    <row r="764" spans="1:39" s="314" customFormat="1" ht="12">
      <c r="A764" s="355" t="s">
        <v>983</v>
      </c>
      <c r="B764" s="355" t="s">
        <v>157</v>
      </c>
      <c r="C764" s="355"/>
      <c r="D764" s="355" t="s">
        <v>55</v>
      </c>
      <c r="E764" s="386"/>
      <c r="F764" s="383"/>
      <c r="G764" s="384"/>
      <c r="I764" s="337"/>
      <c r="J764" s="340"/>
      <c r="K764" s="341"/>
      <c r="M764" s="337">
        <v>1</v>
      </c>
      <c r="N764" s="353">
        <v>55.51</v>
      </c>
      <c r="P764" s="337">
        <v>1</v>
      </c>
      <c r="Q764" s="352">
        <v>665.07</v>
      </c>
      <c r="S764" s="337"/>
      <c r="T764" s="352"/>
      <c r="V764" s="349"/>
      <c r="W764" s="350"/>
      <c r="X764" s="338"/>
      <c r="Y764" s="338"/>
      <c r="Z764" s="338"/>
      <c r="AA764" s="316"/>
      <c r="AB764" s="317"/>
      <c r="AC764" s="317"/>
      <c r="AD764" s="317"/>
      <c r="AE764" s="317"/>
      <c r="AF764" s="317"/>
      <c r="AG764" s="317"/>
      <c r="AH764" s="317"/>
      <c r="AI764" s="317"/>
      <c r="AJ764" s="317"/>
      <c r="AK764" s="317"/>
      <c r="AL764" s="317"/>
      <c r="AM764" s="317"/>
    </row>
    <row r="765" spans="1:39" s="314" customFormat="1" ht="12">
      <c r="A765" s="355" t="s">
        <v>983</v>
      </c>
      <c r="B765" s="355" t="s">
        <v>159</v>
      </c>
      <c r="C765" s="355"/>
      <c r="D765" s="355" t="s">
        <v>88</v>
      </c>
      <c r="E765" s="386"/>
      <c r="F765" s="383"/>
      <c r="G765" s="384"/>
      <c r="I765" s="337"/>
      <c r="J765" s="340"/>
      <c r="K765" s="341"/>
      <c r="M765" s="337">
        <v>17</v>
      </c>
      <c r="N765" s="353">
        <v>7056.95</v>
      </c>
      <c r="P765" s="337">
        <v>24</v>
      </c>
      <c r="Q765" s="352">
        <v>3050.04</v>
      </c>
      <c r="S765" s="337">
        <v>4</v>
      </c>
      <c r="T765" s="352">
        <v>686.62</v>
      </c>
      <c r="V765" s="349"/>
      <c r="W765" s="350"/>
      <c r="X765" s="338"/>
      <c r="Y765" s="338"/>
      <c r="Z765" s="338"/>
      <c r="AA765" s="316"/>
      <c r="AB765" s="317"/>
      <c r="AC765" s="317"/>
      <c r="AD765" s="317"/>
      <c r="AE765" s="317"/>
      <c r="AF765" s="317"/>
      <c r="AG765" s="317"/>
      <c r="AH765" s="317"/>
      <c r="AI765" s="317"/>
      <c r="AJ765" s="317"/>
      <c r="AK765" s="317"/>
      <c r="AL765" s="317"/>
      <c r="AM765" s="317"/>
    </row>
    <row r="766" spans="1:39" s="314" customFormat="1" ht="12">
      <c r="A766" s="355" t="s">
        <v>983</v>
      </c>
      <c r="B766" s="355" t="s">
        <v>161</v>
      </c>
      <c r="C766" s="355"/>
      <c r="D766" s="355" t="s">
        <v>91</v>
      </c>
      <c r="E766" s="386"/>
      <c r="F766" s="383"/>
      <c r="G766" s="384"/>
      <c r="I766" s="337"/>
      <c r="J766" s="340"/>
      <c r="K766" s="341"/>
      <c r="M766" s="337"/>
      <c r="N766" s="353"/>
      <c r="P766" s="337">
        <v>2</v>
      </c>
      <c r="Q766" s="352">
        <v>221.56</v>
      </c>
      <c r="S766" s="337"/>
      <c r="T766" s="352"/>
      <c r="V766" s="349"/>
      <c r="W766" s="350"/>
      <c r="X766" s="338"/>
      <c r="Y766" s="338"/>
      <c r="Z766" s="338"/>
      <c r="AA766" s="316"/>
      <c r="AB766" s="317"/>
      <c r="AC766" s="317"/>
      <c r="AD766" s="317"/>
      <c r="AE766" s="317"/>
      <c r="AF766" s="317"/>
      <c r="AG766" s="317"/>
      <c r="AH766" s="317"/>
      <c r="AI766" s="317"/>
      <c r="AJ766" s="317"/>
      <c r="AK766" s="317"/>
      <c r="AL766" s="317"/>
      <c r="AM766" s="317"/>
    </row>
    <row r="767" spans="1:39" s="314" customFormat="1" ht="12">
      <c r="A767" s="355" t="s">
        <v>983</v>
      </c>
      <c r="B767" s="355" t="s">
        <v>161</v>
      </c>
      <c r="C767" s="355"/>
      <c r="D767" s="355" t="s">
        <v>68</v>
      </c>
      <c r="E767" s="386"/>
      <c r="F767" s="383"/>
      <c r="G767" s="384"/>
      <c r="I767" s="337"/>
      <c r="J767" s="340"/>
      <c r="K767" s="341"/>
      <c r="M767" s="337">
        <v>2</v>
      </c>
      <c r="N767" s="353">
        <v>1576.4</v>
      </c>
      <c r="P767" s="337">
        <v>5</v>
      </c>
      <c r="Q767" s="352">
        <v>682.35</v>
      </c>
      <c r="S767" s="337"/>
      <c r="T767" s="352"/>
      <c r="V767" s="349"/>
      <c r="W767" s="350"/>
      <c r="X767" s="338"/>
      <c r="Y767" s="338"/>
      <c r="Z767" s="338"/>
      <c r="AA767" s="316"/>
      <c r="AB767" s="317"/>
      <c r="AC767" s="317"/>
      <c r="AD767" s="317"/>
      <c r="AE767" s="317"/>
      <c r="AF767" s="317"/>
      <c r="AG767" s="317"/>
      <c r="AH767" s="317"/>
      <c r="AI767" s="317"/>
      <c r="AJ767" s="317"/>
      <c r="AK767" s="317"/>
      <c r="AL767" s="317"/>
      <c r="AM767" s="317"/>
    </row>
    <row r="768" spans="1:39" s="314" customFormat="1" ht="12">
      <c r="A768" s="355" t="s">
        <v>983</v>
      </c>
      <c r="B768" s="355" t="s">
        <v>162</v>
      </c>
      <c r="C768" s="355"/>
      <c r="D768" s="355" t="s">
        <v>163</v>
      </c>
      <c r="E768" s="386"/>
      <c r="F768" s="383"/>
      <c r="G768" s="384"/>
      <c r="I768" s="337"/>
      <c r="J768" s="340"/>
      <c r="K768" s="341"/>
      <c r="M768" s="337">
        <v>1</v>
      </c>
      <c r="N768" s="353">
        <v>90.36</v>
      </c>
      <c r="P768" s="337">
        <v>2</v>
      </c>
      <c r="Q768" s="352">
        <v>593.87</v>
      </c>
      <c r="S768" s="337"/>
      <c r="T768" s="352"/>
      <c r="V768" s="349"/>
      <c r="W768" s="350"/>
      <c r="X768" s="338"/>
      <c r="Y768" s="338"/>
      <c r="Z768" s="338"/>
      <c r="AA768" s="316"/>
      <c r="AB768" s="317"/>
      <c r="AC768" s="317"/>
      <c r="AD768" s="317"/>
      <c r="AE768" s="317"/>
      <c r="AF768" s="317"/>
      <c r="AG768" s="317"/>
      <c r="AH768" s="317"/>
      <c r="AI768" s="317"/>
      <c r="AJ768" s="317"/>
      <c r="AK768" s="317"/>
      <c r="AL768" s="317"/>
      <c r="AM768" s="317"/>
    </row>
    <row r="769" spans="1:39" s="314" customFormat="1" ht="12">
      <c r="A769" s="355" t="s">
        <v>983</v>
      </c>
      <c r="B769" s="355" t="s">
        <v>164</v>
      </c>
      <c r="C769" s="355"/>
      <c r="D769" s="355" t="s">
        <v>165</v>
      </c>
      <c r="E769" s="386"/>
      <c r="F769" s="383"/>
      <c r="G769" s="384"/>
      <c r="I769" s="337"/>
      <c r="J769" s="340"/>
      <c r="K769" s="341"/>
      <c r="M769" s="337">
        <v>20</v>
      </c>
      <c r="N769" s="353">
        <v>4081.37</v>
      </c>
      <c r="P769" s="337">
        <v>33</v>
      </c>
      <c r="Q769" s="352">
        <v>5142.5</v>
      </c>
      <c r="S769" s="337">
        <v>3</v>
      </c>
      <c r="T769" s="352">
        <v>957.73</v>
      </c>
      <c r="V769" s="349"/>
      <c r="W769" s="350"/>
      <c r="X769" s="338"/>
      <c r="Y769" s="338"/>
      <c r="Z769" s="338"/>
      <c r="AA769" s="316"/>
      <c r="AB769" s="317"/>
      <c r="AC769" s="317"/>
      <c r="AD769" s="317"/>
      <c r="AE769" s="317"/>
      <c r="AF769" s="317"/>
      <c r="AG769" s="317"/>
      <c r="AH769" s="317"/>
      <c r="AI769" s="317"/>
      <c r="AJ769" s="317"/>
      <c r="AK769" s="317"/>
      <c r="AL769" s="317"/>
      <c r="AM769" s="317"/>
    </row>
    <row r="770" spans="1:39" s="314" customFormat="1" ht="12">
      <c r="A770" s="355" t="s">
        <v>983</v>
      </c>
      <c r="B770" s="355" t="s">
        <v>890</v>
      </c>
      <c r="C770" s="355"/>
      <c r="D770" s="355" t="s">
        <v>165</v>
      </c>
      <c r="E770" s="386"/>
      <c r="F770" s="383"/>
      <c r="G770" s="384"/>
      <c r="I770" s="337"/>
      <c r="J770" s="340"/>
      <c r="K770" s="341"/>
      <c r="M770" s="337"/>
      <c r="N770" s="353"/>
      <c r="P770" s="337"/>
      <c r="Q770" s="352"/>
      <c r="S770" s="337">
        <v>2</v>
      </c>
      <c r="T770" s="352">
        <v>530</v>
      </c>
      <c r="V770" s="349"/>
      <c r="W770" s="350"/>
      <c r="X770" s="338"/>
      <c r="Y770" s="338"/>
      <c r="Z770" s="338"/>
      <c r="AA770" s="316"/>
      <c r="AB770" s="317"/>
      <c r="AC770" s="317"/>
      <c r="AD770" s="317"/>
      <c r="AE770" s="317"/>
      <c r="AF770" s="317"/>
      <c r="AG770" s="317"/>
      <c r="AH770" s="317"/>
      <c r="AI770" s="317"/>
      <c r="AJ770" s="317"/>
      <c r="AK770" s="317"/>
      <c r="AL770" s="317"/>
      <c r="AM770" s="317"/>
    </row>
    <row r="771" spans="1:39" s="314" customFormat="1" ht="12">
      <c r="A771" s="355" t="s">
        <v>983</v>
      </c>
      <c r="B771" s="355" t="s">
        <v>166</v>
      </c>
      <c r="C771" s="355"/>
      <c r="D771" s="355" t="s">
        <v>167</v>
      </c>
      <c r="E771" s="386"/>
      <c r="F771" s="383"/>
      <c r="G771" s="384"/>
      <c r="I771" s="337"/>
      <c r="J771" s="340"/>
      <c r="K771" s="341"/>
      <c r="M771" s="337">
        <v>2</v>
      </c>
      <c r="N771" s="353">
        <v>448.94</v>
      </c>
      <c r="P771" s="337">
        <v>6</v>
      </c>
      <c r="Q771" s="352">
        <v>2625.67</v>
      </c>
      <c r="S771" s="337"/>
      <c r="T771" s="352"/>
      <c r="V771" s="349"/>
      <c r="W771" s="350"/>
      <c r="X771" s="338"/>
      <c r="Y771" s="338"/>
      <c r="Z771" s="338"/>
      <c r="AA771" s="316"/>
      <c r="AB771" s="317"/>
      <c r="AC771" s="317"/>
      <c r="AD771" s="317"/>
      <c r="AE771" s="317"/>
      <c r="AF771" s="317"/>
      <c r="AG771" s="317"/>
      <c r="AH771" s="317"/>
      <c r="AI771" s="317"/>
      <c r="AJ771" s="317"/>
      <c r="AK771" s="317"/>
      <c r="AL771" s="317"/>
      <c r="AM771" s="317"/>
    </row>
    <row r="772" spans="1:39" s="314" customFormat="1" ht="12">
      <c r="A772" s="355" t="s">
        <v>983</v>
      </c>
      <c r="B772" s="355" t="s">
        <v>169</v>
      </c>
      <c r="C772" s="355"/>
      <c r="D772" s="355" t="s">
        <v>170</v>
      </c>
      <c r="E772" s="386"/>
      <c r="F772" s="383"/>
      <c r="G772" s="384"/>
      <c r="I772" s="337"/>
      <c r="J772" s="340"/>
      <c r="K772" s="341"/>
      <c r="M772" s="337">
        <v>1</v>
      </c>
      <c r="N772" s="353">
        <v>208.88</v>
      </c>
      <c r="P772" s="337">
        <v>6</v>
      </c>
      <c r="Q772" s="352">
        <v>1060.1099999999999</v>
      </c>
      <c r="S772" s="337">
        <v>1</v>
      </c>
      <c r="T772" s="352">
        <v>85.26</v>
      </c>
      <c r="V772" s="349"/>
      <c r="W772" s="350"/>
      <c r="X772" s="338"/>
      <c r="Y772" s="338"/>
      <c r="Z772" s="338"/>
      <c r="AA772" s="316"/>
      <c r="AB772" s="317"/>
      <c r="AC772" s="317"/>
      <c r="AD772" s="317"/>
      <c r="AE772" s="317"/>
      <c r="AF772" s="317"/>
      <c r="AG772" s="317"/>
      <c r="AH772" s="317"/>
      <c r="AI772" s="317"/>
      <c r="AJ772" s="317"/>
      <c r="AK772" s="317"/>
      <c r="AL772" s="317"/>
      <c r="AM772" s="317"/>
    </row>
    <row r="773" spans="1:39" s="314" customFormat="1" ht="12">
      <c r="A773" s="355" t="s">
        <v>983</v>
      </c>
      <c r="B773" s="355" t="s">
        <v>172</v>
      </c>
      <c r="C773" s="355"/>
      <c r="D773" s="355" t="s">
        <v>173</v>
      </c>
      <c r="E773" s="386"/>
      <c r="F773" s="383"/>
      <c r="G773" s="384"/>
      <c r="I773" s="337"/>
      <c r="J773" s="340"/>
      <c r="K773" s="341"/>
      <c r="M773" s="337">
        <v>9</v>
      </c>
      <c r="N773" s="353">
        <v>1997.51</v>
      </c>
      <c r="P773" s="337">
        <v>3</v>
      </c>
      <c r="Q773" s="352">
        <v>1754.39</v>
      </c>
      <c r="S773" s="337">
        <v>2</v>
      </c>
      <c r="T773" s="352">
        <v>446.26</v>
      </c>
      <c r="V773" s="349"/>
      <c r="W773" s="350"/>
      <c r="X773" s="338"/>
      <c r="Y773" s="338"/>
      <c r="Z773" s="338"/>
      <c r="AA773" s="316"/>
      <c r="AB773" s="317"/>
      <c r="AC773" s="317"/>
      <c r="AD773" s="317"/>
      <c r="AE773" s="317"/>
      <c r="AF773" s="317"/>
      <c r="AG773" s="317"/>
      <c r="AH773" s="317"/>
      <c r="AI773" s="317"/>
      <c r="AJ773" s="317"/>
      <c r="AK773" s="317"/>
      <c r="AL773" s="317"/>
      <c r="AM773" s="317"/>
    </row>
    <row r="774" spans="1:39" s="314" customFormat="1" ht="12">
      <c r="A774" s="355" t="s">
        <v>983</v>
      </c>
      <c r="B774" s="355" t="s">
        <v>177</v>
      </c>
      <c r="C774" s="355"/>
      <c r="D774" s="355" t="s">
        <v>61</v>
      </c>
      <c r="E774" s="386"/>
      <c r="F774" s="383"/>
      <c r="G774" s="384"/>
      <c r="I774" s="337"/>
      <c r="J774" s="340"/>
      <c r="K774" s="341"/>
      <c r="M774" s="337"/>
      <c r="N774" s="353"/>
      <c r="P774" s="337">
        <v>5</v>
      </c>
      <c r="Q774" s="352">
        <v>409.24</v>
      </c>
      <c r="S774" s="337"/>
      <c r="T774" s="352"/>
      <c r="V774" s="349"/>
      <c r="W774" s="350"/>
      <c r="X774" s="338"/>
      <c r="Y774" s="338"/>
      <c r="Z774" s="338"/>
      <c r="AA774" s="316"/>
      <c r="AB774" s="317"/>
      <c r="AC774" s="317"/>
      <c r="AD774" s="317"/>
      <c r="AE774" s="317"/>
      <c r="AF774" s="317"/>
      <c r="AG774" s="317"/>
      <c r="AH774" s="317"/>
      <c r="AI774" s="317"/>
      <c r="AJ774" s="317"/>
      <c r="AK774" s="317"/>
      <c r="AL774" s="317"/>
      <c r="AM774" s="317"/>
    </row>
    <row r="775" spans="1:39" s="314" customFormat="1" ht="12">
      <c r="A775" s="355" t="s">
        <v>983</v>
      </c>
      <c r="B775" s="355" t="s">
        <v>179</v>
      </c>
      <c r="C775" s="355"/>
      <c r="D775" s="355" t="s">
        <v>180</v>
      </c>
      <c r="E775" s="386"/>
      <c r="F775" s="383"/>
      <c r="G775" s="384"/>
      <c r="I775" s="337"/>
      <c r="J775" s="340"/>
      <c r="K775" s="341"/>
      <c r="M775" s="337"/>
      <c r="N775" s="353"/>
      <c r="P775" s="337">
        <v>3</v>
      </c>
      <c r="Q775" s="352">
        <v>572.84</v>
      </c>
      <c r="S775" s="337"/>
      <c r="T775" s="352"/>
      <c r="V775" s="349"/>
      <c r="W775" s="350"/>
      <c r="X775" s="338"/>
      <c r="Y775" s="338"/>
      <c r="Z775" s="338"/>
      <c r="AA775" s="316"/>
      <c r="AB775" s="317"/>
      <c r="AC775" s="317"/>
      <c r="AD775" s="317"/>
      <c r="AE775" s="317"/>
      <c r="AF775" s="317"/>
      <c r="AG775" s="317"/>
      <c r="AH775" s="317"/>
      <c r="AI775" s="317"/>
      <c r="AJ775" s="317"/>
      <c r="AK775" s="317"/>
      <c r="AL775" s="317"/>
      <c r="AM775" s="317"/>
    </row>
    <row r="776" spans="1:39" s="314" customFormat="1" ht="12">
      <c r="A776" s="355" t="s">
        <v>983</v>
      </c>
      <c r="B776" s="355" t="s">
        <v>181</v>
      </c>
      <c r="C776" s="355"/>
      <c r="D776" s="355" t="s">
        <v>182</v>
      </c>
      <c r="E776" s="386"/>
      <c r="F776" s="383"/>
      <c r="G776" s="384"/>
      <c r="I776" s="337"/>
      <c r="J776" s="340"/>
      <c r="K776" s="341"/>
      <c r="M776" s="337"/>
      <c r="N776" s="353"/>
      <c r="P776" s="337">
        <v>12</v>
      </c>
      <c r="Q776" s="352">
        <v>1962.79</v>
      </c>
      <c r="S776" s="337"/>
      <c r="T776" s="352"/>
      <c r="V776" s="349"/>
      <c r="W776" s="350"/>
      <c r="X776" s="338"/>
      <c r="Y776" s="338"/>
      <c r="Z776" s="338"/>
      <c r="AA776" s="316"/>
      <c r="AB776" s="317"/>
      <c r="AC776" s="317"/>
      <c r="AD776" s="317"/>
      <c r="AE776" s="317"/>
      <c r="AF776" s="317"/>
      <c r="AG776" s="317"/>
      <c r="AH776" s="317"/>
      <c r="AI776" s="317"/>
      <c r="AJ776" s="317"/>
      <c r="AK776" s="317"/>
      <c r="AL776" s="317"/>
      <c r="AM776" s="317"/>
    </row>
    <row r="777" spans="1:39" s="314" customFormat="1" ht="12">
      <c r="A777" s="355" t="s">
        <v>983</v>
      </c>
      <c r="B777" s="355" t="s">
        <v>185</v>
      </c>
      <c r="C777" s="355"/>
      <c r="D777" s="355" t="s">
        <v>186</v>
      </c>
      <c r="E777" s="386"/>
      <c r="F777" s="383"/>
      <c r="G777" s="384"/>
      <c r="I777" s="337"/>
      <c r="J777" s="340"/>
      <c r="K777" s="341"/>
      <c r="M777" s="337"/>
      <c r="N777" s="353"/>
      <c r="P777" s="337">
        <v>3</v>
      </c>
      <c r="Q777" s="352">
        <v>109.46</v>
      </c>
      <c r="S777" s="337"/>
      <c r="T777" s="352"/>
      <c r="V777" s="349"/>
      <c r="W777" s="350"/>
      <c r="X777" s="338"/>
      <c r="Y777" s="338"/>
      <c r="Z777" s="338"/>
      <c r="AA777" s="316"/>
      <c r="AB777" s="317"/>
      <c r="AC777" s="317"/>
      <c r="AD777" s="317"/>
      <c r="AE777" s="317"/>
      <c r="AF777" s="317"/>
      <c r="AG777" s="317"/>
      <c r="AH777" s="317"/>
      <c r="AI777" s="317"/>
      <c r="AJ777" s="317"/>
      <c r="AK777" s="317"/>
      <c r="AL777" s="317"/>
      <c r="AM777" s="317"/>
    </row>
    <row r="778" spans="1:39" s="314" customFormat="1" ht="12">
      <c r="A778" s="355" t="s">
        <v>983</v>
      </c>
      <c r="B778" s="355" t="s">
        <v>891</v>
      </c>
      <c r="C778" s="355"/>
      <c r="D778" s="355" t="s">
        <v>188</v>
      </c>
      <c r="E778" s="386"/>
      <c r="F778" s="383"/>
      <c r="G778" s="384"/>
      <c r="I778" s="337"/>
      <c r="J778" s="340"/>
      <c r="K778" s="341"/>
      <c r="M778" s="337">
        <v>22</v>
      </c>
      <c r="N778" s="353">
        <v>3098.6</v>
      </c>
      <c r="P778" s="337">
        <v>46</v>
      </c>
      <c r="Q778" s="352">
        <v>10065.950000000001</v>
      </c>
      <c r="S778" s="337">
        <v>3</v>
      </c>
      <c r="T778" s="352">
        <v>139.91</v>
      </c>
      <c r="V778" s="349"/>
      <c r="W778" s="350"/>
      <c r="X778" s="338"/>
      <c r="Y778" s="338"/>
      <c r="Z778" s="338"/>
      <c r="AA778" s="316"/>
      <c r="AB778" s="317"/>
      <c r="AC778" s="317"/>
      <c r="AD778" s="317"/>
      <c r="AE778" s="317"/>
      <c r="AF778" s="317"/>
      <c r="AG778" s="317"/>
      <c r="AH778" s="317"/>
      <c r="AI778" s="317"/>
      <c r="AJ778" s="317"/>
      <c r="AK778" s="317"/>
      <c r="AL778" s="317"/>
      <c r="AM778" s="317"/>
    </row>
    <row r="779" spans="1:39" s="314" customFormat="1" ht="12">
      <c r="A779" s="355" t="s">
        <v>983</v>
      </c>
      <c r="B779" s="355" t="s">
        <v>190</v>
      </c>
      <c r="C779" s="355"/>
      <c r="D779" s="355" t="s">
        <v>191</v>
      </c>
      <c r="E779" s="386"/>
      <c r="F779" s="383"/>
      <c r="G779" s="384"/>
      <c r="I779" s="337"/>
      <c r="J779" s="340"/>
      <c r="K779" s="341"/>
      <c r="M779" s="337">
        <v>31</v>
      </c>
      <c r="N779" s="353">
        <v>6569.38</v>
      </c>
      <c r="P779" s="337">
        <v>86</v>
      </c>
      <c r="Q779" s="352">
        <v>19071.27</v>
      </c>
      <c r="S779" s="337">
        <v>7</v>
      </c>
      <c r="T779" s="352">
        <v>1621.23</v>
      </c>
      <c r="V779" s="349"/>
      <c r="W779" s="350"/>
      <c r="X779" s="338"/>
      <c r="Y779" s="338"/>
      <c r="Z779" s="338"/>
      <c r="AA779" s="316"/>
      <c r="AB779" s="317"/>
      <c r="AC779" s="317"/>
      <c r="AD779" s="317"/>
      <c r="AE779" s="317"/>
      <c r="AF779" s="317"/>
      <c r="AG779" s="317"/>
      <c r="AH779" s="317"/>
      <c r="AI779" s="317"/>
      <c r="AJ779" s="317"/>
      <c r="AK779" s="317"/>
      <c r="AL779" s="317"/>
      <c r="AM779" s="317"/>
    </row>
    <row r="780" spans="1:39" s="314" customFormat="1" ht="12">
      <c r="A780" s="355" t="s">
        <v>983</v>
      </c>
      <c r="B780" s="355" t="s">
        <v>926</v>
      </c>
      <c r="C780" s="355"/>
      <c r="D780" s="355" t="s">
        <v>191</v>
      </c>
      <c r="E780" s="386"/>
      <c r="F780" s="383"/>
      <c r="G780" s="384"/>
      <c r="I780" s="337"/>
      <c r="J780" s="340"/>
      <c r="K780" s="341"/>
      <c r="M780" s="337"/>
      <c r="N780" s="353"/>
      <c r="P780" s="337"/>
      <c r="Q780" s="352"/>
      <c r="S780" s="337">
        <v>6</v>
      </c>
      <c r="T780" s="352">
        <v>714.6</v>
      </c>
      <c r="V780" s="349"/>
      <c r="W780" s="350"/>
      <c r="X780" s="338"/>
      <c r="Y780" s="338"/>
      <c r="Z780" s="338"/>
      <c r="AA780" s="316"/>
      <c r="AB780" s="317"/>
      <c r="AC780" s="317"/>
      <c r="AD780" s="317"/>
      <c r="AE780" s="317"/>
      <c r="AF780" s="317"/>
      <c r="AG780" s="317"/>
      <c r="AH780" s="317"/>
      <c r="AI780" s="317"/>
      <c r="AJ780" s="317"/>
      <c r="AK780" s="317"/>
      <c r="AL780" s="317"/>
      <c r="AM780" s="317"/>
    </row>
    <row r="781" spans="1:39" s="314" customFormat="1" ht="12">
      <c r="A781" s="355" t="s">
        <v>983</v>
      </c>
      <c r="B781" s="355" t="s">
        <v>195</v>
      </c>
      <c r="C781" s="355"/>
      <c r="D781" s="355" t="s">
        <v>55</v>
      </c>
      <c r="E781" s="386"/>
      <c r="F781" s="383"/>
      <c r="G781" s="384"/>
      <c r="I781" s="337"/>
      <c r="J781" s="340"/>
      <c r="K781" s="341"/>
      <c r="M781" s="337">
        <v>4</v>
      </c>
      <c r="N781" s="353">
        <v>369.83</v>
      </c>
      <c r="P781" s="337">
        <v>7</v>
      </c>
      <c r="Q781" s="352">
        <v>878.31</v>
      </c>
      <c r="S781" s="337">
        <v>1</v>
      </c>
      <c r="T781" s="352">
        <v>48.33</v>
      </c>
      <c r="V781" s="349"/>
      <c r="W781" s="350"/>
      <c r="X781" s="338"/>
      <c r="Y781" s="338"/>
      <c r="Z781" s="338"/>
      <c r="AA781" s="316"/>
      <c r="AB781" s="317"/>
      <c r="AC781" s="317"/>
      <c r="AD781" s="317"/>
      <c r="AE781" s="317"/>
      <c r="AF781" s="317"/>
      <c r="AG781" s="317"/>
      <c r="AH781" s="317"/>
      <c r="AI781" s="317"/>
      <c r="AJ781" s="317"/>
      <c r="AK781" s="317"/>
      <c r="AL781" s="317"/>
      <c r="AM781" s="317"/>
    </row>
    <row r="782" spans="1:39" s="314" customFormat="1" ht="12">
      <c r="A782" s="355" t="s">
        <v>983</v>
      </c>
      <c r="B782" s="355" t="s">
        <v>196</v>
      </c>
      <c r="C782" s="355"/>
      <c r="D782" s="355" t="s">
        <v>167</v>
      </c>
      <c r="E782" s="386"/>
      <c r="F782" s="383"/>
      <c r="G782" s="384"/>
      <c r="I782" s="337"/>
      <c r="J782" s="340"/>
      <c r="K782" s="341"/>
      <c r="M782" s="337">
        <v>1</v>
      </c>
      <c r="N782" s="353">
        <v>76.63</v>
      </c>
      <c r="P782" s="337">
        <v>15</v>
      </c>
      <c r="Q782" s="352">
        <v>2859.75</v>
      </c>
      <c r="S782" s="337"/>
      <c r="T782" s="352"/>
      <c r="V782" s="349"/>
      <c r="W782" s="350"/>
      <c r="X782" s="338"/>
      <c r="Y782" s="338"/>
      <c r="Z782" s="338"/>
      <c r="AA782" s="316"/>
      <c r="AB782" s="317"/>
      <c r="AC782" s="317"/>
      <c r="AD782" s="317"/>
      <c r="AE782" s="317"/>
      <c r="AF782" s="317"/>
      <c r="AG782" s="317"/>
      <c r="AH782" s="317"/>
      <c r="AI782" s="317"/>
      <c r="AJ782" s="317"/>
      <c r="AK782" s="317"/>
      <c r="AL782" s="317"/>
      <c r="AM782" s="317"/>
    </row>
    <row r="783" spans="1:39" s="314" customFormat="1" ht="12">
      <c r="A783" s="355" t="s">
        <v>983</v>
      </c>
      <c r="B783" s="355" t="s">
        <v>197</v>
      </c>
      <c r="C783" s="355"/>
      <c r="D783" s="355" t="s">
        <v>198</v>
      </c>
      <c r="E783" s="386"/>
      <c r="F783" s="383"/>
      <c r="G783" s="384"/>
      <c r="I783" s="337"/>
      <c r="J783" s="340"/>
      <c r="K783" s="341"/>
      <c r="M783" s="337">
        <v>1</v>
      </c>
      <c r="N783" s="353">
        <v>190.56</v>
      </c>
      <c r="P783" s="337">
        <v>2</v>
      </c>
      <c r="Q783" s="352">
        <v>759.21</v>
      </c>
      <c r="S783" s="337"/>
      <c r="T783" s="352"/>
      <c r="V783" s="349"/>
      <c r="W783" s="350"/>
      <c r="X783" s="338"/>
      <c r="Y783" s="338"/>
      <c r="Z783" s="338"/>
      <c r="AA783" s="316"/>
      <c r="AB783" s="317"/>
      <c r="AC783" s="317"/>
      <c r="AD783" s="317"/>
      <c r="AE783" s="317"/>
      <c r="AF783" s="317"/>
      <c r="AG783" s="317"/>
      <c r="AH783" s="317"/>
      <c r="AI783" s="317"/>
      <c r="AJ783" s="317"/>
      <c r="AK783" s="317"/>
      <c r="AL783" s="317"/>
      <c r="AM783" s="317"/>
    </row>
    <row r="784" spans="1:39" s="314" customFormat="1" ht="12">
      <c r="A784" s="355" t="s">
        <v>983</v>
      </c>
      <c r="B784" s="355" t="s">
        <v>201</v>
      </c>
      <c r="C784" s="355"/>
      <c r="D784" s="355" t="s">
        <v>117</v>
      </c>
      <c r="E784" s="386"/>
      <c r="F784" s="383"/>
      <c r="G784" s="384"/>
      <c r="I784" s="337"/>
      <c r="J784" s="340"/>
      <c r="K784" s="341"/>
      <c r="M784" s="337"/>
      <c r="N784" s="353"/>
      <c r="P784" s="337">
        <v>1</v>
      </c>
      <c r="Q784" s="352">
        <v>79.72</v>
      </c>
      <c r="S784" s="337"/>
      <c r="T784" s="352"/>
      <c r="V784" s="349"/>
      <c r="W784" s="350"/>
      <c r="X784" s="338"/>
      <c r="Y784" s="338"/>
      <c r="Z784" s="338"/>
      <c r="AA784" s="316"/>
      <c r="AB784" s="317"/>
      <c r="AC784" s="317"/>
      <c r="AD784" s="317"/>
      <c r="AE784" s="317"/>
      <c r="AF784" s="317"/>
      <c r="AG784" s="317"/>
      <c r="AH784" s="317"/>
      <c r="AI784" s="317"/>
      <c r="AJ784" s="317"/>
      <c r="AK784" s="317"/>
      <c r="AL784" s="317"/>
      <c r="AM784" s="317"/>
    </row>
    <row r="785" spans="1:39" s="314" customFormat="1" ht="12">
      <c r="A785" s="355" t="s">
        <v>983</v>
      </c>
      <c r="B785" s="355" t="s">
        <v>665</v>
      </c>
      <c r="C785" s="355"/>
      <c r="D785" s="355" t="s">
        <v>98</v>
      </c>
      <c r="E785" s="386"/>
      <c r="F785" s="383"/>
      <c r="G785" s="384"/>
      <c r="I785" s="337"/>
      <c r="J785" s="340"/>
      <c r="K785" s="341"/>
      <c r="M785" s="337"/>
      <c r="N785" s="353"/>
      <c r="P785" s="337">
        <v>3</v>
      </c>
      <c r="Q785" s="352">
        <v>503.2</v>
      </c>
      <c r="S785" s="337"/>
      <c r="T785" s="352"/>
      <c r="V785" s="349"/>
      <c r="W785" s="350"/>
      <c r="X785" s="338"/>
      <c r="Y785" s="338"/>
      <c r="Z785" s="338"/>
      <c r="AA785" s="316"/>
      <c r="AB785" s="317"/>
      <c r="AC785" s="317"/>
      <c r="AD785" s="317"/>
      <c r="AE785" s="317"/>
      <c r="AF785" s="317"/>
      <c r="AG785" s="317"/>
      <c r="AH785" s="317"/>
      <c r="AI785" s="317"/>
      <c r="AJ785" s="317"/>
      <c r="AK785" s="317"/>
      <c r="AL785" s="317"/>
      <c r="AM785" s="317"/>
    </row>
    <row r="786" spans="1:39" s="314" customFormat="1" ht="12">
      <c r="A786" s="355" t="s">
        <v>983</v>
      </c>
      <c r="B786" s="355" t="s">
        <v>205</v>
      </c>
      <c r="C786" s="355"/>
      <c r="D786" s="355" t="s">
        <v>206</v>
      </c>
      <c r="E786" s="386"/>
      <c r="F786" s="383"/>
      <c r="G786" s="384"/>
      <c r="I786" s="337"/>
      <c r="J786" s="340"/>
      <c r="K786" s="341"/>
      <c r="M786" s="337">
        <v>2</v>
      </c>
      <c r="N786" s="353">
        <v>258.04000000000002</v>
      </c>
      <c r="P786" s="337">
        <v>3</v>
      </c>
      <c r="Q786" s="352">
        <v>603.62</v>
      </c>
      <c r="S786" s="337"/>
      <c r="T786" s="352"/>
      <c r="V786" s="349"/>
      <c r="W786" s="350"/>
      <c r="X786" s="338"/>
      <c r="Y786" s="338"/>
      <c r="Z786" s="338"/>
      <c r="AA786" s="316"/>
      <c r="AB786" s="317"/>
      <c r="AC786" s="317"/>
      <c r="AD786" s="317"/>
      <c r="AE786" s="317"/>
      <c r="AF786" s="317"/>
      <c r="AG786" s="317"/>
      <c r="AH786" s="317"/>
      <c r="AI786" s="317"/>
      <c r="AJ786" s="317"/>
      <c r="AK786" s="317"/>
      <c r="AL786" s="317"/>
      <c r="AM786" s="317"/>
    </row>
    <row r="787" spans="1:39" s="314" customFormat="1" ht="12">
      <c r="A787" s="355" t="s">
        <v>983</v>
      </c>
      <c r="B787" s="355" t="s">
        <v>208</v>
      </c>
      <c r="C787" s="355"/>
      <c r="D787" s="355" t="s">
        <v>158</v>
      </c>
      <c r="E787" s="386"/>
      <c r="F787" s="383"/>
      <c r="G787" s="384"/>
      <c r="I787" s="337"/>
      <c r="J787" s="340"/>
      <c r="K787" s="341"/>
      <c r="M787" s="337">
        <v>2</v>
      </c>
      <c r="N787" s="353">
        <v>721.16</v>
      </c>
      <c r="P787" s="337"/>
      <c r="Q787" s="352"/>
      <c r="S787" s="337">
        <v>1</v>
      </c>
      <c r="T787" s="352">
        <v>142.12</v>
      </c>
      <c r="V787" s="349"/>
      <c r="W787" s="350"/>
      <c r="X787" s="338"/>
      <c r="Y787" s="338"/>
      <c r="Z787" s="338"/>
      <c r="AA787" s="316"/>
      <c r="AB787" s="317"/>
      <c r="AC787" s="317"/>
      <c r="AD787" s="317"/>
      <c r="AE787" s="317"/>
      <c r="AF787" s="317"/>
      <c r="AG787" s="317"/>
      <c r="AH787" s="317"/>
      <c r="AI787" s="317"/>
      <c r="AJ787" s="317"/>
      <c r="AK787" s="317"/>
      <c r="AL787" s="317"/>
      <c r="AM787" s="317"/>
    </row>
    <row r="788" spans="1:39" s="314" customFormat="1" ht="12">
      <c r="A788" s="355" t="s">
        <v>983</v>
      </c>
      <c r="B788" s="355" t="s">
        <v>892</v>
      </c>
      <c r="C788" s="355"/>
      <c r="D788" s="355" t="s">
        <v>158</v>
      </c>
      <c r="E788" s="386"/>
      <c r="F788" s="383"/>
      <c r="G788" s="384"/>
      <c r="I788" s="337"/>
      <c r="J788" s="340"/>
      <c r="K788" s="341"/>
      <c r="M788" s="337">
        <v>2</v>
      </c>
      <c r="N788" s="353">
        <v>251.44</v>
      </c>
      <c r="P788" s="337"/>
      <c r="Q788" s="352"/>
      <c r="S788" s="337"/>
      <c r="T788" s="352"/>
      <c r="V788" s="349"/>
      <c r="W788" s="350"/>
      <c r="X788" s="338"/>
      <c r="Y788" s="338"/>
      <c r="Z788" s="338"/>
      <c r="AA788" s="316"/>
      <c r="AB788" s="317"/>
      <c r="AC788" s="317"/>
      <c r="AD788" s="317"/>
      <c r="AE788" s="317"/>
      <c r="AF788" s="317"/>
      <c r="AG788" s="317"/>
      <c r="AH788" s="317"/>
      <c r="AI788" s="317"/>
      <c r="AJ788" s="317"/>
      <c r="AK788" s="317"/>
      <c r="AL788" s="317"/>
      <c r="AM788" s="317"/>
    </row>
    <row r="789" spans="1:39" s="314" customFormat="1" ht="12">
      <c r="A789" s="355" t="s">
        <v>983</v>
      </c>
      <c r="B789" s="355" t="s">
        <v>988</v>
      </c>
      <c r="C789" s="355"/>
      <c r="D789" s="355" t="s">
        <v>210</v>
      </c>
      <c r="E789" s="386"/>
      <c r="F789" s="383"/>
      <c r="G789" s="384"/>
      <c r="I789" s="337"/>
      <c r="J789" s="340"/>
      <c r="K789" s="341"/>
      <c r="M789" s="337"/>
      <c r="N789" s="353"/>
      <c r="P789" s="337">
        <v>2</v>
      </c>
      <c r="Q789" s="352">
        <v>307.95</v>
      </c>
      <c r="S789" s="337"/>
      <c r="T789" s="352"/>
      <c r="V789" s="349"/>
      <c r="W789" s="350"/>
      <c r="X789" s="338"/>
      <c r="Y789" s="338"/>
      <c r="Z789" s="338"/>
      <c r="AA789" s="316"/>
      <c r="AB789" s="317"/>
      <c r="AC789" s="317"/>
      <c r="AD789" s="317"/>
      <c r="AE789" s="317"/>
      <c r="AF789" s="317"/>
      <c r="AG789" s="317"/>
      <c r="AH789" s="317"/>
      <c r="AI789" s="317"/>
      <c r="AJ789" s="317"/>
      <c r="AK789" s="317"/>
      <c r="AL789" s="317"/>
      <c r="AM789" s="317"/>
    </row>
    <row r="790" spans="1:39" s="314" customFormat="1" ht="12">
      <c r="A790" s="355" t="s">
        <v>983</v>
      </c>
      <c r="B790" s="355" t="s">
        <v>989</v>
      </c>
      <c r="C790" s="355"/>
      <c r="D790" s="355" t="s">
        <v>193</v>
      </c>
      <c r="E790" s="386"/>
      <c r="F790" s="383"/>
      <c r="G790" s="384"/>
      <c r="I790" s="337"/>
      <c r="J790" s="340"/>
      <c r="K790" s="341"/>
      <c r="M790" s="337">
        <v>2</v>
      </c>
      <c r="N790" s="353">
        <v>1010.91</v>
      </c>
      <c r="P790" s="337">
        <v>3</v>
      </c>
      <c r="Q790" s="352">
        <v>321.14999999999998</v>
      </c>
      <c r="S790" s="337">
        <v>1</v>
      </c>
      <c r="T790" s="352">
        <v>242.39</v>
      </c>
      <c r="V790" s="349"/>
      <c r="W790" s="350"/>
      <c r="X790" s="338"/>
      <c r="Y790" s="338"/>
      <c r="Z790" s="338"/>
      <c r="AA790" s="316"/>
      <c r="AB790" s="317"/>
      <c r="AC790" s="317"/>
      <c r="AD790" s="317"/>
      <c r="AE790" s="317"/>
      <c r="AF790" s="317"/>
      <c r="AG790" s="317"/>
      <c r="AH790" s="317"/>
      <c r="AI790" s="317"/>
      <c r="AJ790" s="317"/>
      <c r="AK790" s="317"/>
      <c r="AL790" s="317"/>
      <c r="AM790" s="317"/>
    </row>
    <row r="791" spans="1:39" s="314" customFormat="1" ht="12">
      <c r="A791" s="355" t="s">
        <v>983</v>
      </c>
      <c r="B791" s="355" t="s">
        <v>666</v>
      </c>
      <c r="C791" s="355"/>
      <c r="D791" s="355" t="s">
        <v>215</v>
      </c>
      <c r="E791" s="386"/>
      <c r="F791" s="383"/>
      <c r="G791" s="384"/>
      <c r="I791" s="337"/>
      <c r="J791" s="340"/>
      <c r="K791" s="341"/>
      <c r="M791" s="337">
        <v>1</v>
      </c>
      <c r="N791" s="353">
        <v>69.25</v>
      </c>
      <c r="P791" s="337">
        <v>5</v>
      </c>
      <c r="Q791" s="352">
        <v>258.77999999999997</v>
      </c>
      <c r="S791" s="337"/>
      <c r="T791" s="352"/>
      <c r="V791" s="349"/>
      <c r="W791" s="350"/>
      <c r="X791" s="338"/>
      <c r="Y791" s="338"/>
      <c r="Z791" s="338"/>
      <c r="AA791" s="316"/>
      <c r="AB791" s="317"/>
      <c r="AC791" s="317"/>
      <c r="AD791" s="317"/>
      <c r="AE791" s="317"/>
      <c r="AF791" s="317"/>
      <c r="AG791" s="317"/>
      <c r="AH791" s="317"/>
      <c r="AI791" s="317"/>
      <c r="AJ791" s="317"/>
      <c r="AK791" s="317"/>
      <c r="AL791" s="317"/>
      <c r="AM791" s="317"/>
    </row>
    <row r="792" spans="1:39" s="314" customFormat="1" ht="12">
      <c r="A792" s="355" t="s">
        <v>983</v>
      </c>
      <c r="B792" s="355" t="s">
        <v>218</v>
      </c>
      <c r="C792" s="355"/>
      <c r="D792" s="355" t="s">
        <v>199</v>
      </c>
      <c r="E792" s="386"/>
      <c r="F792" s="383"/>
      <c r="G792" s="384"/>
      <c r="I792" s="337"/>
      <c r="J792" s="340"/>
      <c r="K792" s="341"/>
      <c r="M792" s="337">
        <v>4</v>
      </c>
      <c r="N792" s="353">
        <v>263.45</v>
      </c>
      <c r="P792" s="337">
        <v>3</v>
      </c>
      <c r="Q792" s="352">
        <v>229.39</v>
      </c>
      <c r="S792" s="337">
        <v>1</v>
      </c>
      <c r="T792" s="352">
        <v>165.26</v>
      </c>
      <c r="V792" s="349"/>
      <c r="W792" s="350"/>
      <c r="X792" s="338"/>
      <c r="Y792" s="338"/>
      <c r="Z792" s="338"/>
      <c r="AA792" s="316"/>
      <c r="AB792" s="317"/>
      <c r="AC792" s="317"/>
      <c r="AD792" s="317"/>
      <c r="AE792" s="317"/>
      <c r="AF792" s="317"/>
      <c r="AG792" s="317"/>
      <c r="AH792" s="317"/>
      <c r="AI792" s="317"/>
      <c r="AJ792" s="317"/>
      <c r="AK792" s="317"/>
      <c r="AL792" s="317"/>
      <c r="AM792" s="317"/>
    </row>
    <row r="793" spans="1:39" s="314" customFormat="1" ht="12">
      <c r="A793" s="355" t="s">
        <v>983</v>
      </c>
      <c r="B793" s="355" t="s">
        <v>221</v>
      </c>
      <c r="C793" s="355"/>
      <c r="D793" s="355" t="s">
        <v>223</v>
      </c>
      <c r="E793" s="386"/>
      <c r="F793" s="383"/>
      <c r="G793" s="384"/>
      <c r="I793" s="337"/>
      <c r="J793" s="340"/>
      <c r="K793" s="341"/>
      <c r="M793" s="337">
        <v>1</v>
      </c>
      <c r="N793" s="353">
        <v>17.14</v>
      </c>
      <c r="P793" s="337">
        <v>1</v>
      </c>
      <c r="Q793" s="352">
        <v>15.74</v>
      </c>
      <c r="S793" s="337">
        <v>2</v>
      </c>
      <c r="T793" s="352">
        <v>145.15</v>
      </c>
      <c r="V793" s="349"/>
      <c r="W793" s="350"/>
      <c r="X793" s="338"/>
      <c r="Y793" s="338"/>
      <c r="Z793" s="338"/>
      <c r="AA793" s="316"/>
      <c r="AB793" s="317"/>
      <c r="AC793" s="317"/>
      <c r="AD793" s="317"/>
      <c r="AE793" s="317"/>
      <c r="AF793" s="317"/>
      <c r="AG793" s="317"/>
      <c r="AH793" s="317"/>
      <c r="AI793" s="317"/>
      <c r="AJ793" s="317"/>
      <c r="AK793" s="317"/>
      <c r="AL793" s="317"/>
      <c r="AM793" s="317"/>
    </row>
    <row r="794" spans="1:39" s="314" customFormat="1" ht="12">
      <c r="A794" s="355" t="s">
        <v>983</v>
      </c>
      <c r="B794" s="355" t="s">
        <v>224</v>
      </c>
      <c r="C794" s="355"/>
      <c r="D794" s="355" t="s">
        <v>225</v>
      </c>
      <c r="E794" s="386"/>
      <c r="F794" s="383"/>
      <c r="G794" s="384"/>
      <c r="I794" s="337"/>
      <c r="J794" s="340"/>
      <c r="K794" s="341"/>
      <c r="M794" s="337">
        <v>1</v>
      </c>
      <c r="N794" s="353">
        <v>87.73</v>
      </c>
      <c r="P794" s="337">
        <v>1</v>
      </c>
      <c r="Q794" s="352">
        <v>157.04</v>
      </c>
      <c r="S794" s="337"/>
      <c r="T794" s="352"/>
      <c r="V794" s="349"/>
      <c r="W794" s="350"/>
      <c r="X794" s="338"/>
      <c r="Y794" s="338"/>
      <c r="Z794" s="338"/>
      <c r="AA794" s="316"/>
      <c r="AB794" s="317"/>
      <c r="AC794" s="317"/>
      <c r="AD794" s="317"/>
      <c r="AE794" s="317"/>
      <c r="AF794" s="317"/>
      <c r="AG794" s="317"/>
      <c r="AH794" s="317"/>
      <c r="AI794" s="317"/>
      <c r="AJ794" s="317"/>
      <c r="AK794" s="317"/>
      <c r="AL794" s="317"/>
      <c r="AM794" s="317"/>
    </row>
    <row r="795" spans="1:39" s="314" customFormat="1" ht="12">
      <c r="A795" s="355" t="s">
        <v>983</v>
      </c>
      <c r="B795" s="355" t="s">
        <v>893</v>
      </c>
      <c r="C795" s="355"/>
      <c r="D795" s="355" t="s">
        <v>227</v>
      </c>
      <c r="E795" s="386"/>
      <c r="F795" s="383"/>
      <c r="G795" s="384"/>
      <c r="I795" s="337"/>
      <c r="J795" s="340"/>
      <c r="K795" s="341"/>
      <c r="M795" s="337">
        <v>3</v>
      </c>
      <c r="N795" s="353">
        <v>537.12</v>
      </c>
      <c r="P795" s="337">
        <v>6</v>
      </c>
      <c r="Q795" s="352">
        <v>824.4</v>
      </c>
      <c r="S795" s="337">
        <v>1</v>
      </c>
      <c r="T795" s="352">
        <v>41.04</v>
      </c>
      <c r="V795" s="349"/>
      <c r="W795" s="350"/>
      <c r="X795" s="338"/>
      <c r="Y795" s="338"/>
      <c r="Z795" s="338"/>
      <c r="AA795" s="316"/>
      <c r="AB795" s="317"/>
      <c r="AC795" s="317"/>
      <c r="AD795" s="317"/>
      <c r="AE795" s="317"/>
      <c r="AF795" s="317"/>
      <c r="AG795" s="317"/>
      <c r="AH795" s="317"/>
      <c r="AI795" s="317"/>
      <c r="AJ795" s="317"/>
      <c r="AK795" s="317"/>
      <c r="AL795" s="317"/>
      <c r="AM795" s="317"/>
    </row>
    <row r="796" spans="1:39" s="314" customFormat="1" ht="12">
      <c r="A796" s="355" t="s">
        <v>983</v>
      </c>
      <c r="B796" s="355" t="s">
        <v>967</v>
      </c>
      <c r="C796" s="355"/>
      <c r="D796" s="355" t="s">
        <v>199</v>
      </c>
      <c r="E796" s="386"/>
      <c r="F796" s="383"/>
      <c r="G796" s="384"/>
      <c r="I796" s="337"/>
      <c r="J796" s="340"/>
      <c r="K796" s="341"/>
      <c r="M796" s="337">
        <v>38</v>
      </c>
      <c r="N796" s="353">
        <v>4379.87</v>
      </c>
      <c r="P796" s="337">
        <v>70</v>
      </c>
      <c r="Q796" s="352">
        <v>12251.33</v>
      </c>
      <c r="S796" s="337">
        <v>3</v>
      </c>
      <c r="T796" s="352">
        <v>181.52</v>
      </c>
      <c r="V796" s="349"/>
      <c r="W796" s="350"/>
      <c r="X796" s="338"/>
      <c r="Y796" s="338"/>
      <c r="Z796" s="338"/>
      <c r="AA796" s="316"/>
      <c r="AB796" s="317"/>
      <c r="AC796" s="317"/>
      <c r="AD796" s="317"/>
      <c r="AE796" s="317"/>
      <c r="AF796" s="317"/>
      <c r="AG796" s="317"/>
      <c r="AH796" s="317"/>
      <c r="AI796" s="317"/>
      <c r="AJ796" s="317"/>
      <c r="AK796" s="317"/>
      <c r="AL796" s="317"/>
      <c r="AM796" s="317"/>
    </row>
    <row r="797" spans="1:39" s="314" customFormat="1" ht="12">
      <c r="A797" s="355" t="s">
        <v>983</v>
      </c>
      <c r="B797" s="355" t="s">
        <v>236</v>
      </c>
      <c r="C797" s="355"/>
      <c r="D797" s="355" t="s">
        <v>68</v>
      </c>
      <c r="E797" s="386"/>
      <c r="F797" s="383"/>
      <c r="G797" s="384"/>
      <c r="I797" s="337"/>
      <c r="J797" s="340"/>
      <c r="K797" s="341"/>
      <c r="M797" s="337">
        <v>26</v>
      </c>
      <c r="N797" s="353">
        <v>2563.61</v>
      </c>
      <c r="P797" s="337">
        <v>89</v>
      </c>
      <c r="Q797" s="352">
        <v>15196.75</v>
      </c>
      <c r="S797" s="337">
        <v>10</v>
      </c>
      <c r="T797" s="352">
        <v>1249.1500000000001</v>
      </c>
      <c r="V797" s="349"/>
      <c r="W797" s="350"/>
      <c r="X797" s="338"/>
      <c r="Y797" s="338"/>
      <c r="Z797" s="338"/>
      <c r="AA797" s="316"/>
      <c r="AB797" s="317"/>
      <c r="AC797" s="317"/>
      <c r="AD797" s="317"/>
      <c r="AE797" s="317"/>
      <c r="AF797" s="317"/>
      <c r="AG797" s="317"/>
      <c r="AH797" s="317"/>
      <c r="AI797" s="317"/>
      <c r="AJ797" s="317"/>
      <c r="AK797" s="317"/>
      <c r="AL797" s="317"/>
      <c r="AM797" s="317"/>
    </row>
    <row r="798" spans="1:39" s="314" customFormat="1" ht="12">
      <c r="A798" s="355" t="s">
        <v>983</v>
      </c>
      <c r="B798" s="355" t="s">
        <v>929</v>
      </c>
      <c r="C798" s="355"/>
      <c r="D798" s="355" t="s">
        <v>117</v>
      </c>
      <c r="E798" s="386"/>
      <c r="F798" s="383"/>
      <c r="G798" s="384"/>
      <c r="I798" s="337"/>
      <c r="J798" s="340"/>
      <c r="K798" s="341"/>
      <c r="M798" s="337">
        <v>1</v>
      </c>
      <c r="N798" s="353">
        <v>933.51</v>
      </c>
      <c r="P798" s="337"/>
      <c r="Q798" s="352"/>
      <c r="S798" s="337"/>
      <c r="T798" s="352"/>
      <c r="V798" s="349"/>
      <c r="W798" s="350"/>
      <c r="X798" s="338"/>
      <c r="Y798" s="338"/>
      <c r="Z798" s="338"/>
      <c r="AA798" s="316"/>
      <c r="AB798" s="317"/>
      <c r="AC798" s="317"/>
      <c r="AD798" s="317"/>
      <c r="AE798" s="317"/>
      <c r="AF798" s="317"/>
      <c r="AG798" s="317"/>
      <c r="AH798" s="317"/>
      <c r="AI798" s="317"/>
      <c r="AJ798" s="317"/>
      <c r="AK798" s="317"/>
      <c r="AL798" s="317"/>
      <c r="AM798" s="317"/>
    </row>
    <row r="799" spans="1:39" s="314" customFormat="1" ht="12">
      <c r="A799" s="355" t="s">
        <v>983</v>
      </c>
      <c r="B799" s="355" t="s">
        <v>239</v>
      </c>
      <c r="C799" s="355"/>
      <c r="D799" s="355" t="s">
        <v>70</v>
      </c>
      <c r="E799" s="386"/>
      <c r="F799" s="383"/>
      <c r="G799" s="384"/>
      <c r="I799" s="337"/>
      <c r="J799" s="340"/>
      <c r="K799" s="341"/>
      <c r="M799" s="337">
        <v>1</v>
      </c>
      <c r="N799" s="353">
        <v>64.69</v>
      </c>
      <c r="P799" s="337">
        <v>8</v>
      </c>
      <c r="Q799" s="352">
        <v>1490.54</v>
      </c>
      <c r="S799" s="337"/>
      <c r="T799" s="352"/>
      <c r="V799" s="349"/>
      <c r="W799" s="350"/>
      <c r="X799" s="338"/>
      <c r="Y799" s="338"/>
      <c r="Z799" s="338"/>
      <c r="AA799" s="316"/>
      <c r="AB799" s="317"/>
      <c r="AC799" s="317"/>
      <c r="AD799" s="317"/>
      <c r="AE799" s="317"/>
      <c r="AF799" s="317"/>
      <c r="AG799" s="317"/>
      <c r="AH799" s="317"/>
      <c r="AI799" s="317"/>
      <c r="AJ799" s="317"/>
      <c r="AK799" s="317"/>
      <c r="AL799" s="317"/>
      <c r="AM799" s="317"/>
    </row>
    <row r="800" spans="1:39" s="314" customFormat="1" ht="12">
      <c r="A800" s="355" t="s">
        <v>983</v>
      </c>
      <c r="B800" s="355" t="s">
        <v>240</v>
      </c>
      <c r="C800" s="355"/>
      <c r="D800" s="355" t="s">
        <v>61</v>
      </c>
      <c r="E800" s="386"/>
      <c r="F800" s="383"/>
      <c r="G800" s="384"/>
      <c r="I800" s="337"/>
      <c r="J800" s="340"/>
      <c r="K800" s="341"/>
      <c r="M800" s="337">
        <v>14</v>
      </c>
      <c r="N800" s="353">
        <v>2380.39</v>
      </c>
      <c r="P800" s="337">
        <v>16</v>
      </c>
      <c r="Q800" s="352">
        <v>1792.76</v>
      </c>
      <c r="S800" s="337">
        <v>1</v>
      </c>
      <c r="T800" s="352">
        <v>217.13</v>
      </c>
      <c r="V800" s="349"/>
      <c r="W800" s="350"/>
      <c r="X800" s="338"/>
      <c r="Y800" s="338"/>
      <c r="Z800" s="338"/>
      <c r="AA800" s="316"/>
      <c r="AB800" s="317"/>
      <c r="AC800" s="317"/>
      <c r="AD800" s="317"/>
      <c r="AE800" s="317"/>
      <c r="AF800" s="317"/>
      <c r="AG800" s="317"/>
      <c r="AH800" s="317"/>
      <c r="AI800" s="317"/>
      <c r="AJ800" s="317"/>
      <c r="AK800" s="317"/>
      <c r="AL800" s="317"/>
      <c r="AM800" s="317"/>
    </row>
    <row r="801" spans="1:39" s="314" customFormat="1" ht="12">
      <c r="A801" s="355" t="s">
        <v>983</v>
      </c>
      <c r="B801" s="355" t="s">
        <v>243</v>
      </c>
      <c r="C801" s="355"/>
      <c r="D801" s="355" t="s">
        <v>244</v>
      </c>
      <c r="E801" s="386"/>
      <c r="F801" s="383"/>
      <c r="G801" s="384"/>
      <c r="I801" s="337"/>
      <c r="J801" s="340"/>
      <c r="K801" s="341"/>
      <c r="M801" s="337">
        <v>3</v>
      </c>
      <c r="N801" s="353">
        <v>342.6</v>
      </c>
      <c r="P801" s="337">
        <v>1</v>
      </c>
      <c r="Q801" s="352">
        <v>701.64</v>
      </c>
      <c r="S801" s="337"/>
      <c r="T801" s="352"/>
      <c r="V801" s="349"/>
      <c r="W801" s="350"/>
      <c r="X801" s="338"/>
      <c r="Y801" s="338"/>
      <c r="Z801" s="338"/>
      <c r="AA801" s="316"/>
      <c r="AB801" s="317"/>
      <c r="AC801" s="317"/>
      <c r="AD801" s="317"/>
      <c r="AE801" s="317"/>
      <c r="AF801" s="317"/>
      <c r="AG801" s="317"/>
      <c r="AH801" s="317"/>
      <c r="AI801" s="317"/>
      <c r="AJ801" s="317"/>
      <c r="AK801" s="317"/>
      <c r="AL801" s="317"/>
      <c r="AM801" s="317"/>
    </row>
    <row r="802" spans="1:39" s="314" customFormat="1" ht="12">
      <c r="A802" s="355" t="s">
        <v>983</v>
      </c>
      <c r="B802" s="355" t="s">
        <v>667</v>
      </c>
      <c r="C802" s="355"/>
      <c r="D802" s="355" t="s">
        <v>244</v>
      </c>
      <c r="E802" s="386"/>
      <c r="F802" s="383"/>
      <c r="G802" s="384"/>
      <c r="I802" s="337"/>
      <c r="J802" s="340"/>
      <c r="K802" s="341"/>
      <c r="M802" s="337">
        <v>3</v>
      </c>
      <c r="N802" s="353">
        <v>345.75</v>
      </c>
      <c r="P802" s="337">
        <v>8</v>
      </c>
      <c r="Q802" s="352">
        <v>1017.94</v>
      </c>
      <c r="S802" s="337">
        <v>1</v>
      </c>
      <c r="T802" s="352">
        <v>21.58</v>
      </c>
      <c r="V802" s="349"/>
      <c r="W802" s="350"/>
      <c r="X802" s="338"/>
      <c r="Y802" s="338"/>
      <c r="Z802" s="338"/>
      <c r="AA802" s="316"/>
      <c r="AB802" s="317"/>
      <c r="AC802" s="317"/>
      <c r="AD802" s="317"/>
      <c r="AE802" s="317"/>
      <c r="AF802" s="317"/>
      <c r="AG802" s="317"/>
      <c r="AH802" s="317"/>
      <c r="AI802" s="317"/>
      <c r="AJ802" s="317"/>
      <c r="AK802" s="317"/>
      <c r="AL802" s="317"/>
      <c r="AM802" s="317"/>
    </row>
    <row r="803" spans="1:39" s="314" customFormat="1" ht="12">
      <c r="A803" s="355" t="s">
        <v>983</v>
      </c>
      <c r="B803" s="355" t="s">
        <v>249</v>
      </c>
      <c r="C803" s="355"/>
      <c r="D803" s="355" t="s">
        <v>64</v>
      </c>
      <c r="E803" s="386"/>
      <c r="F803" s="383"/>
      <c r="G803" s="384"/>
      <c r="I803" s="337"/>
      <c r="J803" s="340"/>
      <c r="K803" s="341"/>
      <c r="M803" s="337">
        <v>17</v>
      </c>
      <c r="N803" s="353">
        <v>6248.99</v>
      </c>
      <c r="P803" s="337">
        <v>43</v>
      </c>
      <c r="Q803" s="352">
        <v>15291.69</v>
      </c>
      <c r="S803" s="337">
        <v>4</v>
      </c>
      <c r="T803" s="352">
        <v>1966.82</v>
      </c>
      <c r="V803" s="349"/>
      <c r="W803" s="350"/>
      <c r="X803" s="338"/>
      <c r="Y803" s="338"/>
      <c r="Z803" s="338"/>
      <c r="AA803" s="316"/>
      <c r="AB803" s="317"/>
      <c r="AC803" s="317"/>
      <c r="AD803" s="317"/>
      <c r="AE803" s="317"/>
      <c r="AF803" s="317"/>
      <c r="AG803" s="317"/>
      <c r="AH803" s="317"/>
      <c r="AI803" s="317"/>
      <c r="AJ803" s="317"/>
      <c r="AK803" s="317"/>
      <c r="AL803" s="317"/>
      <c r="AM803" s="317"/>
    </row>
    <row r="804" spans="1:39" s="314" customFormat="1" ht="12">
      <c r="A804" s="355" t="s">
        <v>983</v>
      </c>
      <c r="B804" s="355" t="s">
        <v>932</v>
      </c>
      <c r="C804" s="355"/>
      <c r="D804" s="355" t="s">
        <v>64</v>
      </c>
      <c r="E804" s="386"/>
      <c r="F804" s="383"/>
      <c r="G804" s="384"/>
      <c r="I804" s="337"/>
      <c r="J804" s="340"/>
      <c r="K804" s="341"/>
      <c r="M804" s="337"/>
      <c r="N804" s="353"/>
      <c r="P804" s="337"/>
      <c r="Q804" s="352"/>
      <c r="S804" s="337">
        <v>4</v>
      </c>
      <c r="T804" s="352">
        <v>308.74</v>
      </c>
      <c r="V804" s="349"/>
      <c r="W804" s="350"/>
      <c r="X804" s="338"/>
      <c r="Y804" s="338"/>
      <c r="Z804" s="338"/>
      <c r="AA804" s="316"/>
      <c r="AB804" s="317"/>
      <c r="AC804" s="317"/>
      <c r="AD804" s="317"/>
      <c r="AE804" s="317"/>
      <c r="AF804" s="317"/>
      <c r="AG804" s="317"/>
      <c r="AH804" s="317"/>
      <c r="AI804" s="317"/>
      <c r="AJ804" s="317"/>
      <c r="AK804" s="317"/>
      <c r="AL804" s="317"/>
      <c r="AM804" s="317"/>
    </row>
    <row r="805" spans="1:39" s="314" customFormat="1" ht="12">
      <c r="A805" s="355" t="s">
        <v>983</v>
      </c>
      <c r="B805" s="355" t="s">
        <v>251</v>
      </c>
      <c r="C805" s="355"/>
      <c r="D805" s="355" t="s">
        <v>55</v>
      </c>
      <c r="E805" s="386"/>
      <c r="F805" s="383"/>
      <c r="G805" s="384"/>
      <c r="I805" s="337"/>
      <c r="J805" s="340"/>
      <c r="K805" s="341"/>
      <c r="M805" s="337">
        <v>2</v>
      </c>
      <c r="N805" s="353">
        <v>423.39</v>
      </c>
      <c r="P805" s="337">
        <v>14</v>
      </c>
      <c r="Q805" s="352">
        <v>3118.11</v>
      </c>
      <c r="S805" s="337"/>
      <c r="T805" s="352"/>
      <c r="V805" s="349"/>
      <c r="W805" s="350"/>
      <c r="X805" s="338"/>
      <c r="Y805" s="338"/>
      <c r="Z805" s="338"/>
      <c r="AA805" s="316"/>
      <c r="AB805" s="317"/>
      <c r="AC805" s="317"/>
      <c r="AD805" s="317"/>
      <c r="AE805" s="317"/>
      <c r="AF805" s="317"/>
      <c r="AG805" s="317"/>
      <c r="AH805" s="317"/>
      <c r="AI805" s="317"/>
      <c r="AJ805" s="317"/>
      <c r="AK805" s="317"/>
      <c r="AL805" s="317"/>
      <c r="AM805" s="317"/>
    </row>
    <row r="806" spans="1:39" s="314" customFormat="1" ht="12">
      <c r="A806" s="355" t="s">
        <v>983</v>
      </c>
      <c r="B806" s="355" t="s">
        <v>253</v>
      </c>
      <c r="C806" s="355"/>
      <c r="D806" s="355" t="s">
        <v>254</v>
      </c>
      <c r="E806" s="386"/>
      <c r="F806" s="383"/>
      <c r="G806" s="384"/>
      <c r="I806" s="337"/>
      <c r="J806" s="340"/>
      <c r="K806" s="341"/>
      <c r="M806" s="337">
        <v>2</v>
      </c>
      <c r="N806" s="353">
        <v>649.67999999999995</v>
      </c>
      <c r="P806" s="337">
        <v>1</v>
      </c>
      <c r="Q806" s="352">
        <v>23.04</v>
      </c>
      <c r="S806" s="337"/>
      <c r="T806" s="352"/>
      <c r="V806" s="349"/>
      <c r="W806" s="350"/>
      <c r="X806" s="338"/>
      <c r="Y806" s="338"/>
      <c r="Z806" s="338"/>
      <c r="AA806" s="316"/>
      <c r="AB806" s="317"/>
      <c r="AC806" s="317"/>
      <c r="AD806" s="317"/>
      <c r="AE806" s="317"/>
      <c r="AF806" s="317"/>
      <c r="AG806" s="317"/>
      <c r="AH806" s="317"/>
      <c r="AI806" s="317"/>
      <c r="AJ806" s="317"/>
      <c r="AK806" s="317"/>
      <c r="AL806" s="317"/>
      <c r="AM806" s="317"/>
    </row>
    <row r="807" spans="1:39" s="314" customFormat="1" ht="12">
      <c r="A807" s="355" t="s">
        <v>983</v>
      </c>
      <c r="B807" s="355" t="s">
        <v>255</v>
      </c>
      <c r="C807" s="355"/>
      <c r="D807" s="355" t="s">
        <v>256</v>
      </c>
      <c r="E807" s="386"/>
      <c r="F807" s="383"/>
      <c r="G807" s="384"/>
      <c r="I807" s="337"/>
      <c r="J807" s="340"/>
      <c r="K807" s="341"/>
      <c r="M807" s="337"/>
      <c r="N807" s="353"/>
      <c r="P807" s="337">
        <v>1</v>
      </c>
      <c r="Q807" s="352">
        <v>320.02</v>
      </c>
      <c r="S807" s="337"/>
      <c r="T807" s="352"/>
      <c r="V807" s="349"/>
      <c r="W807" s="350"/>
      <c r="X807" s="338"/>
      <c r="Y807" s="338"/>
      <c r="Z807" s="338"/>
      <c r="AA807" s="316"/>
      <c r="AB807" s="317"/>
      <c r="AC807" s="317"/>
      <c r="AD807" s="317"/>
      <c r="AE807" s="317"/>
      <c r="AF807" s="317"/>
      <c r="AG807" s="317"/>
      <c r="AH807" s="317"/>
      <c r="AI807" s="317"/>
      <c r="AJ807" s="317"/>
      <c r="AK807" s="317"/>
      <c r="AL807" s="317"/>
      <c r="AM807" s="317"/>
    </row>
    <row r="808" spans="1:39" s="314" customFormat="1" ht="12">
      <c r="A808" s="355" t="s">
        <v>983</v>
      </c>
      <c r="B808" s="355" t="s">
        <v>257</v>
      </c>
      <c r="C808" s="355"/>
      <c r="D808" s="355" t="s">
        <v>135</v>
      </c>
      <c r="E808" s="386"/>
      <c r="F808" s="383"/>
      <c r="G808" s="384"/>
      <c r="I808" s="337"/>
      <c r="J808" s="340"/>
      <c r="K808" s="341"/>
      <c r="M808" s="337">
        <v>3</v>
      </c>
      <c r="N808" s="353">
        <v>300.51</v>
      </c>
      <c r="P808" s="337"/>
      <c r="Q808" s="352"/>
      <c r="S808" s="337"/>
      <c r="T808" s="352"/>
      <c r="V808" s="349"/>
      <c r="W808" s="350"/>
      <c r="X808" s="338"/>
      <c r="Y808" s="338"/>
      <c r="Z808" s="338"/>
      <c r="AA808" s="316"/>
      <c r="AB808" s="317"/>
      <c r="AC808" s="317"/>
      <c r="AD808" s="317"/>
      <c r="AE808" s="317"/>
      <c r="AF808" s="317"/>
      <c r="AG808" s="317"/>
      <c r="AH808" s="317"/>
      <c r="AI808" s="317"/>
      <c r="AJ808" s="317"/>
      <c r="AK808" s="317"/>
      <c r="AL808" s="317"/>
      <c r="AM808" s="317"/>
    </row>
    <row r="809" spans="1:39" s="314" customFormat="1" ht="12">
      <c r="A809" s="355" t="s">
        <v>983</v>
      </c>
      <c r="B809" s="355" t="s">
        <v>260</v>
      </c>
      <c r="C809" s="355"/>
      <c r="D809" s="355" t="s">
        <v>259</v>
      </c>
      <c r="E809" s="386"/>
      <c r="F809" s="383"/>
      <c r="G809" s="384"/>
      <c r="I809" s="337"/>
      <c r="J809" s="340"/>
      <c r="K809" s="341"/>
      <c r="M809" s="337">
        <v>4</v>
      </c>
      <c r="N809" s="353">
        <v>457.73</v>
      </c>
      <c r="P809" s="337"/>
      <c r="Q809" s="352"/>
      <c r="S809" s="337">
        <v>1</v>
      </c>
      <c r="T809" s="352">
        <v>136.28</v>
      </c>
      <c r="V809" s="349"/>
      <c r="W809" s="350"/>
      <c r="X809" s="338"/>
      <c r="Y809" s="338"/>
      <c r="Z809" s="338"/>
      <c r="AA809" s="316"/>
      <c r="AB809" s="317"/>
      <c r="AC809" s="317"/>
      <c r="AD809" s="317"/>
      <c r="AE809" s="317"/>
      <c r="AF809" s="317"/>
      <c r="AG809" s="317"/>
      <c r="AH809" s="317"/>
      <c r="AI809" s="317"/>
      <c r="AJ809" s="317"/>
      <c r="AK809" s="317"/>
      <c r="AL809" s="317"/>
      <c r="AM809" s="317"/>
    </row>
    <row r="810" spans="1:39" s="314" customFormat="1" ht="12">
      <c r="A810" s="355" t="s">
        <v>983</v>
      </c>
      <c r="B810" s="355" t="s">
        <v>262</v>
      </c>
      <c r="C810" s="355"/>
      <c r="D810" s="355" t="s">
        <v>91</v>
      </c>
      <c r="E810" s="386"/>
      <c r="F810" s="383"/>
      <c r="G810" s="384"/>
      <c r="I810" s="337"/>
      <c r="J810" s="340"/>
      <c r="K810" s="341"/>
      <c r="M810" s="337"/>
      <c r="N810" s="353"/>
      <c r="P810" s="337">
        <v>1</v>
      </c>
      <c r="Q810" s="352">
        <v>602.30999999999995</v>
      </c>
      <c r="S810" s="337"/>
      <c r="T810" s="352"/>
      <c r="V810" s="349"/>
      <c r="W810" s="350"/>
      <c r="X810" s="338"/>
      <c r="Y810" s="338"/>
      <c r="Z810" s="338"/>
      <c r="AA810" s="316"/>
      <c r="AB810" s="317"/>
      <c r="AC810" s="317"/>
      <c r="AD810" s="317"/>
      <c r="AE810" s="317"/>
      <c r="AF810" s="317"/>
      <c r="AG810" s="317"/>
      <c r="AH810" s="317"/>
      <c r="AI810" s="317"/>
      <c r="AJ810" s="317"/>
      <c r="AK810" s="317"/>
      <c r="AL810" s="317"/>
      <c r="AM810" s="317"/>
    </row>
    <row r="811" spans="1:39" s="314" customFormat="1" ht="12">
      <c r="A811" s="355" t="s">
        <v>983</v>
      </c>
      <c r="B811" s="355" t="s">
        <v>265</v>
      </c>
      <c r="C811" s="355"/>
      <c r="D811" s="355" t="s">
        <v>264</v>
      </c>
      <c r="E811" s="386"/>
      <c r="F811" s="383"/>
      <c r="G811" s="384"/>
      <c r="I811" s="337"/>
      <c r="J811" s="340"/>
      <c r="K811" s="341"/>
      <c r="M811" s="337">
        <v>1</v>
      </c>
      <c r="N811" s="353">
        <v>17.82</v>
      </c>
      <c r="P811" s="337"/>
      <c r="Q811" s="352"/>
      <c r="S811" s="337"/>
      <c r="T811" s="352"/>
      <c r="V811" s="349"/>
      <c r="W811" s="350"/>
      <c r="X811" s="338"/>
      <c r="Y811" s="338"/>
      <c r="Z811" s="338"/>
      <c r="AA811" s="316"/>
      <c r="AB811" s="317"/>
      <c r="AC811" s="317"/>
      <c r="AD811" s="317"/>
      <c r="AE811" s="317"/>
      <c r="AF811" s="317"/>
      <c r="AG811" s="317"/>
      <c r="AH811" s="317"/>
      <c r="AI811" s="317"/>
      <c r="AJ811" s="317"/>
      <c r="AK811" s="317"/>
      <c r="AL811" s="317"/>
      <c r="AM811" s="317"/>
    </row>
    <row r="812" spans="1:39" s="314" customFormat="1" ht="12">
      <c r="A812" s="355" t="s">
        <v>983</v>
      </c>
      <c r="B812" s="355" t="s">
        <v>669</v>
      </c>
      <c r="C812" s="355"/>
      <c r="D812" s="355" t="s">
        <v>84</v>
      </c>
      <c r="E812" s="386"/>
      <c r="F812" s="383"/>
      <c r="G812" s="384"/>
      <c r="I812" s="337"/>
      <c r="J812" s="340"/>
      <c r="K812" s="341"/>
      <c r="M812" s="337"/>
      <c r="N812" s="353"/>
      <c r="P812" s="337">
        <v>3</v>
      </c>
      <c r="Q812" s="352">
        <v>261.33</v>
      </c>
      <c r="S812" s="337"/>
      <c r="T812" s="352"/>
      <c r="V812" s="349"/>
      <c r="W812" s="350"/>
      <c r="X812" s="338"/>
      <c r="Y812" s="338"/>
      <c r="Z812" s="338"/>
      <c r="AA812" s="316"/>
      <c r="AB812" s="317"/>
      <c r="AC812" s="317"/>
      <c r="AD812" s="317"/>
      <c r="AE812" s="317"/>
      <c r="AF812" s="317"/>
      <c r="AG812" s="317"/>
      <c r="AH812" s="317"/>
      <c r="AI812" s="317"/>
      <c r="AJ812" s="317"/>
      <c r="AK812" s="317"/>
      <c r="AL812" s="317"/>
      <c r="AM812" s="317"/>
    </row>
    <row r="813" spans="1:39" s="314" customFormat="1" ht="12">
      <c r="A813" s="355" t="s">
        <v>983</v>
      </c>
      <c r="B813" s="355" t="s">
        <v>267</v>
      </c>
      <c r="C813" s="355"/>
      <c r="D813" s="355" t="s">
        <v>55</v>
      </c>
      <c r="E813" s="386"/>
      <c r="F813" s="383"/>
      <c r="G813" s="384"/>
      <c r="I813" s="337"/>
      <c r="J813" s="340"/>
      <c r="K813" s="341"/>
      <c r="M813" s="337"/>
      <c r="N813" s="353"/>
      <c r="P813" s="337">
        <v>3</v>
      </c>
      <c r="Q813" s="352">
        <v>646.82000000000005</v>
      </c>
      <c r="S813" s="337"/>
      <c r="T813" s="352"/>
      <c r="V813" s="349"/>
      <c r="W813" s="350"/>
      <c r="X813" s="338"/>
      <c r="Y813" s="338"/>
      <c r="Z813" s="338"/>
      <c r="AA813" s="316"/>
      <c r="AB813" s="317"/>
      <c r="AC813" s="317"/>
      <c r="AD813" s="317"/>
      <c r="AE813" s="317"/>
      <c r="AF813" s="317"/>
      <c r="AG813" s="317"/>
      <c r="AH813" s="317"/>
      <c r="AI813" s="317"/>
      <c r="AJ813" s="317"/>
      <c r="AK813" s="317"/>
      <c r="AL813" s="317"/>
      <c r="AM813" s="317"/>
    </row>
    <row r="814" spans="1:39" s="314" customFormat="1" ht="12">
      <c r="A814" s="355" t="s">
        <v>983</v>
      </c>
      <c r="B814" s="355" t="s">
        <v>934</v>
      </c>
      <c r="C814" s="355"/>
      <c r="D814" s="355" t="s">
        <v>70</v>
      </c>
      <c r="E814" s="386"/>
      <c r="F814" s="383"/>
      <c r="G814" s="384"/>
      <c r="I814" s="337"/>
      <c r="J814" s="340"/>
      <c r="K814" s="341"/>
      <c r="M814" s="337"/>
      <c r="N814" s="353"/>
      <c r="P814" s="337">
        <v>6</v>
      </c>
      <c r="Q814" s="352">
        <v>720.19</v>
      </c>
      <c r="S814" s="337">
        <v>1</v>
      </c>
      <c r="T814" s="352">
        <v>36.520000000000003</v>
      </c>
      <c r="V814" s="349"/>
      <c r="W814" s="350"/>
      <c r="X814" s="338"/>
      <c r="Y814" s="338"/>
      <c r="Z814" s="338"/>
      <c r="AA814" s="316"/>
      <c r="AB814" s="317"/>
      <c r="AC814" s="317"/>
      <c r="AD814" s="317"/>
      <c r="AE814" s="317"/>
      <c r="AF814" s="317"/>
      <c r="AG814" s="317"/>
      <c r="AH814" s="317"/>
      <c r="AI814" s="317"/>
      <c r="AJ814" s="317"/>
      <c r="AK814" s="317"/>
      <c r="AL814" s="317"/>
      <c r="AM814" s="317"/>
    </row>
    <row r="815" spans="1:39" s="314" customFormat="1" ht="12">
      <c r="A815" s="355" t="s">
        <v>983</v>
      </c>
      <c r="B815" s="355" t="s">
        <v>271</v>
      </c>
      <c r="C815" s="355"/>
      <c r="D815" s="355" t="s">
        <v>272</v>
      </c>
      <c r="E815" s="386"/>
      <c r="F815" s="383"/>
      <c r="G815" s="384"/>
      <c r="I815" s="337"/>
      <c r="J815" s="340"/>
      <c r="K815" s="341"/>
      <c r="M815" s="337">
        <v>3</v>
      </c>
      <c r="N815" s="353">
        <v>280.39</v>
      </c>
      <c r="P815" s="337">
        <v>1</v>
      </c>
      <c r="Q815" s="352">
        <v>179.18</v>
      </c>
      <c r="S815" s="337"/>
      <c r="T815" s="352"/>
      <c r="V815" s="349"/>
      <c r="W815" s="350"/>
      <c r="X815" s="338"/>
      <c r="Y815" s="338"/>
      <c r="Z815" s="338"/>
      <c r="AA815" s="316"/>
      <c r="AB815" s="317"/>
      <c r="AC815" s="317"/>
      <c r="AD815" s="317"/>
      <c r="AE815" s="317"/>
      <c r="AF815" s="317"/>
      <c r="AG815" s="317"/>
      <c r="AH815" s="317"/>
      <c r="AI815" s="317"/>
      <c r="AJ815" s="317"/>
      <c r="AK815" s="317"/>
      <c r="AL815" s="317"/>
      <c r="AM815" s="317"/>
    </row>
    <row r="816" spans="1:39" s="314" customFormat="1" ht="12">
      <c r="A816" s="355" t="s">
        <v>983</v>
      </c>
      <c r="B816" s="355" t="s">
        <v>273</v>
      </c>
      <c r="C816" s="355"/>
      <c r="D816" s="355" t="s">
        <v>274</v>
      </c>
      <c r="E816" s="386"/>
      <c r="F816" s="383"/>
      <c r="G816" s="384"/>
      <c r="I816" s="337"/>
      <c r="J816" s="340"/>
      <c r="K816" s="341"/>
      <c r="M816" s="337"/>
      <c r="N816" s="353"/>
      <c r="P816" s="337"/>
      <c r="Q816" s="352"/>
      <c r="S816" s="337">
        <v>1</v>
      </c>
      <c r="T816" s="352">
        <v>287.02</v>
      </c>
      <c r="V816" s="349"/>
      <c r="W816" s="350"/>
      <c r="X816" s="338"/>
      <c r="Y816" s="338"/>
      <c r="Z816" s="338"/>
      <c r="AA816" s="316"/>
      <c r="AB816" s="317"/>
      <c r="AC816" s="317"/>
      <c r="AD816" s="317"/>
      <c r="AE816" s="317"/>
      <c r="AF816" s="317"/>
      <c r="AG816" s="317"/>
      <c r="AH816" s="317"/>
      <c r="AI816" s="317"/>
      <c r="AJ816" s="317"/>
      <c r="AK816" s="317"/>
      <c r="AL816" s="317"/>
      <c r="AM816" s="317"/>
    </row>
    <row r="817" spans="1:39" s="314" customFormat="1" ht="12">
      <c r="A817" s="355" t="s">
        <v>983</v>
      </c>
      <c r="B817" s="355" t="s">
        <v>276</v>
      </c>
      <c r="C817" s="355"/>
      <c r="D817" s="355" t="s">
        <v>189</v>
      </c>
      <c r="E817" s="386"/>
      <c r="F817" s="383"/>
      <c r="G817" s="384"/>
      <c r="I817" s="337"/>
      <c r="J817" s="340"/>
      <c r="K817" s="341"/>
      <c r="M817" s="337">
        <v>10</v>
      </c>
      <c r="N817" s="353">
        <v>1569.39</v>
      </c>
      <c r="P817" s="337">
        <v>36</v>
      </c>
      <c r="Q817" s="352">
        <v>6797.16</v>
      </c>
      <c r="S817" s="337">
        <v>5</v>
      </c>
      <c r="T817" s="352">
        <v>511.04</v>
      </c>
      <c r="V817" s="349"/>
      <c r="W817" s="350"/>
      <c r="X817" s="338"/>
      <c r="Y817" s="338"/>
      <c r="Z817" s="338"/>
      <c r="AA817" s="316"/>
      <c r="AB817" s="317"/>
      <c r="AC817" s="317"/>
      <c r="AD817" s="317"/>
      <c r="AE817" s="317"/>
      <c r="AF817" s="317"/>
      <c r="AG817" s="317"/>
      <c r="AH817" s="317"/>
      <c r="AI817" s="317"/>
      <c r="AJ817" s="317"/>
      <c r="AK817" s="317"/>
      <c r="AL817" s="317"/>
      <c r="AM817" s="317"/>
    </row>
    <row r="818" spans="1:39" s="314" customFormat="1" ht="12">
      <c r="A818" s="355" t="s">
        <v>983</v>
      </c>
      <c r="B818" s="355" t="s">
        <v>894</v>
      </c>
      <c r="C818" s="355"/>
      <c r="D818" s="355" t="s">
        <v>56</v>
      </c>
      <c r="E818" s="386"/>
      <c r="F818" s="383"/>
      <c r="G818" s="384"/>
      <c r="I818" s="337"/>
      <c r="J818" s="340"/>
      <c r="K818" s="341"/>
      <c r="M818" s="337">
        <v>15</v>
      </c>
      <c r="N818" s="353">
        <v>2417.98</v>
      </c>
      <c r="P818" s="337">
        <v>86</v>
      </c>
      <c r="Q818" s="352">
        <v>18583.68</v>
      </c>
      <c r="S818" s="337">
        <v>3</v>
      </c>
      <c r="T818" s="352">
        <v>355.15</v>
      </c>
      <c r="V818" s="349"/>
      <c r="W818" s="350"/>
      <c r="X818" s="338"/>
      <c r="Y818" s="338"/>
      <c r="Z818" s="338"/>
      <c r="AA818" s="316"/>
      <c r="AB818" s="317"/>
      <c r="AC818" s="317"/>
      <c r="AD818" s="317"/>
      <c r="AE818" s="317"/>
      <c r="AF818" s="317"/>
      <c r="AG818" s="317"/>
      <c r="AH818" s="317"/>
      <c r="AI818" s="317"/>
      <c r="AJ818" s="317"/>
      <c r="AK818" s="317"/>
      <c r="AL818" s="317"/>
      <c r="AM818" s="317"/>
    </row>
    <row r="819" spans="1:39" s="314" customFormat="1" ht="12">
      <c r="A819" s="355" t="s">
        <v>983</v>
      </c>
      <c r="B819" s="355" t="s">
        <v>935</v>
      </c>
      <c r="C819" s="355"/>
      <c r="D819" s="355" t="s">
        <v>199</v>
      </c>
      <c r="E819" s="386"/>
      <c r="F819" s="383"/>
      <c r="G819" s="384"/>
      <c r="I819" s="337"/>
      <c r="J819" s="340"/>
      <c r="K819" s="341"/>
      <c r="M819" s="337">
        <v>3</v>
      </c>
      <c r="N819" s="353">
        <v>248.36</v>
      </c>
      <c r="P819" s="337">
        <v>1</v>
      </c>
      <c r="Q819" s="352">
        <v>277.20999999999998</v>
      </c>
      <c r="S819" s="337"/>
      <c r="T819" s="352"/>
      <c r="V819" s="349"/>
      <c r="W819" s="350"/>
      <c r="X819" s="338"/>
      <c r="Y819" s="338"/>
      <c r="Z819" s="338"/>
      <c r="AA819" s="316"/>
      <c r="AB819" s="317"/>
      <c r="AC819" s="317"/>
      <c r="AD819" s="317"/>
      <c r="AE819" s="317"/>
      <c r="AF819" s="317"/>
      <c r="AG819" s="317"/>
      <c r="AH819" s="317"/>
      <c r="AI819" s="317"/>
      <c r="AJ819" s="317"/>
      <c r="AK819" s="317"/>
      <c r="AL819" s="317"/>
      <c r="AM819" s="317"/>
    </row>
    <row r="820" spans="1:39" s="314" customFormat="1" ht="12">
      <c r="A820" s="355" t="s">
        <v>983</v>
      </c>
      <c r="B820" s="355" t="s">
        <v>284</v>
      </c>
      <c r="C820" s="355"/>
      <c r="D820" s="355" t="s">
        <v>285</v>
      </c>
      <c r="E820" s="386"/>
      <c r="F820" s="383"/>
      <c r="G820" s="384"/>
      <c r="I820" s="337"/>
      <c r="J820" s="340"/>
      <c r="K820" s="341"/>
      <c r="M820" s="337">
        <v>1</v>
      </c>
      <c r="N820" s="353">
        <v>703.22</v>
      </c>
      <c r="P820" s="337">
        <v>5</v>
      </c>
      <c r="Q820" s="352">
        <v>1274.6099999999999</v>
      </c>
      <c r="S820" s="337">
        <v>1</v>
      </c>
      <c r="T820" s="352">
        <v>142.86000000000001</v>
      </c>
      <c r="V820" s="349"/>
      <c r="W820" s="350"/>
      <c r="X820" s="338"/>
      <c r="Y820" s="338"/>
      <c r="Z820" s="338"/>
      <c r="AA820" s="316"/>
      <c r="AB820" s="317"/>
      <c r="AC820" s="317"/>
      <c r="AD820" s="317"/>
      <c r="AE820" s="317"/>
      <c r="AF820" s="317"/>
      <c r="AG820" s="317"/>
      <c r="AH820" s="317"/>
      <c r="AI820" s="317"/>
      <c r="AJ820" s="317"/>
      <c r="AK820" s="317"/>
      <c r="AL820" s="317"/>
      <c r="AM820" s="317"/>
    </row>
    <row r="821" spans="1:39" s="314" customFormat="1" ht="12">
      <c r="A821" s="355" t="s">
        <v>983</v>
      </c>
      <c r="B821" s="355" t="s">
        <v>286</v>
      </c>
      <c r="C821" s="355"/>
      <c r="D821" s="355" t="s">
        <v>287</v>
      </c>
      <c r="E821" s="386"/>
      <c r="F821" s="383"/>
      <c r="G821" s="384"/>
      <c r="I821" s="337"/>
      <c r="J821" s="340"/>
      <c r="K821" s="341"/>
      <c r="M821" s="337">
        <v>5</v>
      </c>
      <c r="N821" s="353">
        <v>2728.24</v>
      </c>
      <c r="P821" s="337">
        <v>8</v>
      </c>
      <c r="Q821" s="352">
        <v>1176.3699999999999</v>
      </c>
      <c r="S821" s="337"/>
      <c r="T821" s="352"/>
      <c r="V821" s="349"/>
      <c r="W821" s="350"/>
      <c r="X821" s="338"/>
      <c r="Y821" s="338"/>
      <c r="Z821" s="338"/>
      <c r="AA821" s="316"/>
      <c r="AB821" s="317"/>
      <c r="AC821" s="317"/>
      <c r="AD821" s="317"/>
      <c r="AE821" s="317"/>
      <c r="AF821" s="317"/>
      <c r="AG821" s="317"/>
      <c r="AH821" s="317"/>
      <c r="AI821" s="317"/>
      <c r="AJ821" s="317"/>
      <c r="AK821" s="317"/>
      <c r="AL821" s="317"/>
      <c r="AM821" s="317"/>
    </row>
    <row r="822" spans="1:39" s="314" customFormat="1" ht="12">
      <c r="A822" s="355" t="s">
        <v>983</v>
      </c>
      <c r="B822" s="355" t="s">
        <v>288</v>
      </c>
      <c r="C822" s="355"/>
      <c r="D822" s="355" t="s">
        <v>83</v>
      </c>
      <c r="E822" s="386"/>
      <c r="F822" s="383"/>
      <c r="G822" s="384"/>
      <c r="I822" s="337"/>
      <c r="J822" s="340"/>
      <c r="K822" s="341"/>
      <c r="M822" s="337">
        <v>21</v>
      </c>
      <c r="N822" s="353">
        <v>4950.1400000000003</v>
      </c>
      <c r="P822" s="337">
        <v>83</v>
      </c>
      <c r="Q822" s="352">
        <v>13351.35</v>
      </c>
      <c r="S822" s="337">
        <v>7</v>
      </c>
      <c r="T822" s="352">
        <v>1025.44</v>
      </c>
      <c r="V822" s="349"/>
      <c r="W822" s="350"/>
      <c r="X822" s="338"/>
      <c r="Y822" s="338"/>
      <c r="Z822" s="338"/>
      <c r="AA822" s="316"/>
      <c r="AB822" s="317"/>
      <c r="AC822" s="317"/>
      <c r="AD822" s="317"/>
      <c r="AE822" s="317"/>
      <c r="AF822" s="317"/>
      <c r="AG822" s="317"/>
      <c r="AH822" s="317"/>
      <c r="AI822" s="317"/>
      <c r="AJ822" s="317"/>
      <c r="AK822" s="317"/>
      <c r="AL822" s="317"/>
      <c r="AM822" s="317"/>
    </row>
    <row r="823" spans="1:39" s="314" customFormat="1" ht="12">
      <c r="A823" s="355" t="s">
        <v>983</v>
      </c>
      <c r="B823" s="355" t="s">
        <v>290</v>
      </c>
      <c r="C823" s="355"/>
      <c r="D823" s="355" t="s">
        <v>291</v>
      </c>
      <c r="E823" s="386"/>
      <c r="F823" s="383"/>
      <c r="G823" s="384"/>
      <c r="I823" s="337"/>
      <c r="J823" s="340"/>
      <c r="K823" s="341"/>
      <c r="M823" s="337">
        <v>1</v>
      </c>
      <c r="N823" s="353">
        <v>62.61</v>
      </c>
      <c r="P823" s="337">
        <v>1</v>
      </c>
      <c r="Q823" s="352">
        <v>85.86</v>
      </c>
      <c r="S823" s="337"/>
      <c r="T823" s="352"/>
      <c r="V823" s="349"/>
      <c r="W823" s="350"/>
      <c r="X823" s="338"/>
      <c r="Y823" s="338"/>
      <c r="Z823" s="338"/>
      <c r="AA823" s="316"/>
      <c r="AB823" s="317"/>
      <c r="AC823" s="317"/>
      <c r="AD823" s="317"/>
      <c r="AE823" s="317"/>
      <c r="AF823" s="317"/>
      <c r="AG823" s="317"/>
      <c r="AH823" s="317"/>
      <c r="AI823" s="317"/>
      <c r="AJ823" s="317"/>
      <c r="AK823" s="317"/>
      <c r="AL823" s="317"/>
      <c r="AM823" s="317"/>
    </row>
    <row r="824" spans="1:39" s="314" customFormat="1" ht="12">
      <c r="A824" s="355" t="s">
        <v>983</v>
      </c>
      <c r="B824" s="355" t="s">
        <v>670</v>
      </c>
      <c r="C824" s="355"/>
      <c r="D824" s="355" t="s">
        <v>291</v>
      </c>
      <c r="E824" s="386"/>
      <c r="F824" s="383"/>
      <c r="G824" s="384"/>
      <c r="I824" s="337"/>
      <c r="J824" s="340"/>
      <c r="K824" s="341"/>
      <c r="M824" s="337"/>
      <c r="N824" s="353"/>
      <c r="P824" s="337"/>
      <c r="Q824" s="352"/>
      <c r="S824" s="337">
        <v>1</v>
      </c>
      <c r="T824" s="352">
        <v>171.44</v>
      </c>
      <c r="V824" s="349"/>
      <c r="W824" s="350"/>
      <c r="X824" s="338"/>
      <c r="Y824" s="338"/>
      <c r="Z824" s="338"/>
      <c r="AA824" s="316"/>
      <c r="AB824" s="317"/>
      <c r="AC824" s="317"/>
      <c r="AD824" s="317"/>
      <c r="AE824" s="317"/>
      <c r="AF824" s="317"/>
      <c r="AG824" s="317"/>
      <c r="AH824" s="317"/>
      <c r="AI824" s="317"/>
      <c r="AJ824" s="317"/>
      <c r="AK824" s="317"/>
      <c r="AL824" s="317"/>
      <c r="AM824" s="317"/>
    </row>
    <row r="825" spans="1:39" s="314" customFormat="1" ht="12">
      <c r="A825" s="355" t="s">
        <v>983</v>
      </c>
      <c r="B825" s="355" t="s">
        <v>969</v>
      </c>
      <c r="C825" s="355"/>
      <c r="D825" s="355" t="s">
        <v>296</v>
      </c>
      <c r="E825" s="386"/>
      <c r="F825" s="383"/>
      <c r="G825" s="384"/>
      <c r="I825" s="337"/>
      <c r="J825" s="340"/>
      <c r="K825" s="341"/>
      <c r="M825" s="337">
        <v>3</v>
      </c>
      <c r="N825" s="353">
        <v>153.35</v>
      </c>
      <c r="P825" s="337">
        <v>6</v>
      </c>
      <c r="Q825" s="352">
        <v>1324.32</v>
      </c>
      <c r="S825" s="337">
        <v>3</v>
      </c>
      <c r="T825" s="352">
        <v>661.36</v>
      </c>
      <c r="V825" s="349"/>
      <c r="W825" s="350"/>
      <c r="X825" s="338"/>
      <c r="Y825" s="338"/>
      <c r="Z825" s="338"/>
      <c r="AA825" s="316"/>
      <c r="AB825" s="317"/>
      <c r="AC825" s="317"/>
      <c r="AD825" s="317"/>
      <c r="AE825" s="317"/>
      <c r="AF825" s="317"/>
      <c r="AG825" s="317"/>
      <c r="AH825" s="317"/>
      <c r="AI825" s="317"/>
      <c r="AJ825" s="317"/>
      <c r="AK825" s="317"/>
      <c r="AL825" s="317"/>
      <c r="AM825" s="317"/>
    </row>
    <row r="826" spans="1:39" s="314" customFormat="1" ht="12">
      <c r="A826" s="355" t="s">
        <v>983</v>
      </c>
      <c r="B826" s="355" t="s">
        <v>298</v>
      </c>
      <c r="C826" s="355"/>
      <c r="D826" s="355" t="s">
        <v>299</v>
      </c>
      <c r="E826" s="386"/>
      <c r="F826" s="383"/>
      <c r="G826" s="384"/>
      <c r="I826" s="337"/>
      <c r="J826" s="340"/>
      <c r="K826" s="341"/>
      <c r="M826" s="337">
        <v>3</v>
      </c>
      <c r="N826" s="353">
        <v>785.59</v>
      </c>
      <c r="P826" s="337">
        <v>2</v>
      </c>
      <c r="Q826" s="352">
        <v>582.09</v>
      </c>
      <c r="S826" s="337"/>
      <c r="T826" s="352"/>
      <c r="V826" s="349"/>
      <c r="W826" s="350"/>
      <c r="X826" s="338"/>
      <c r="Y826" s="338"/>
      <c r="Z826" s="338"/>
      <c r="AA826" s="316"/>
      <c r="AB826" s="317"/>
      <c r="AC826" s="317"/>
      <c r="AD826" s="317"/>
      <c r="AE826" s="317"/>
      <c r="AF826" s="317"/>
      <c r="AG826" s="317"/>
      <c r="AH826" s="317"/>
      <c r="AI826" s="317"/>
      <c r="AJ826" s="317"/>
      <c r="AK826" s="317"/>
      <c r="AL826" s="317"/>
      <c r="AM826" s="317"/>
    </row>
    <row r="827" spans="1:39" s="314" customFormat="1" ht="12">
      <c r="A827" s="355" t="s">
        <v>983</v>
      </c>
      <c r="B827" s="355" t="s">
        <v>937</v>
      </c>
      <c r="C827" s="355"/>
      <c r="D827" s="355" t="s">
        <v>301</v>
      </c>
      <c r="E827" s="386"/>
      <c r="F827" s="383"/>
      <c r="G827" s="384"/>
      <c r="I827" s="337"/>
      <c r="J827" s="340"/>
      <c r="K827" s="341"/>
      <c r="M827" s="337"/>
      <c r="N827" s="353"/>
      <c r="P827" s="337">
        <v>2</v>
      </c>
      <c r="Q827" s="352">
        <v>528.42999999999995</v>
      </c>
      <c r="S827" s="337"/>
      <c r="T827" s="352"/>
      <c r="V827" s="349"/>
      <c r="W827" s="350"/>
      <c r="X827" s="338"/>
      <c r="Y827" s="338"/>
      <c r="Z827" s="338"/>
      <c r="AA827" s="316"/>
      <c r="AB827" s="317"/>
      <c r="AC827" s="317"/>
      <c r="AD827" s="317"/>
      <c r="AE827" s="317"/>
      <c r="AF827" s="317"/>
      <c r="AG827" s="317"/>
      <c r="AH827" s="317"/>
      <c r="AI827" s="317"/>
      <c r="AJ827" s="317"/>
      <c r="AK827" s="317"/>
      <c r="AL827" s="317"/>
      <c r="AM827" s="317"/>
    </row>
    <row r="828" spans="1:39" s="314" customFormat="1" ht="12">
      <c r="A828" s="355" t="s">
        <v>983</v>
      </c>
      <c r="B828" s="355" t="s">
        <v>937</v>
      </c>
      <c r="C828" s="355"/>
      <c r="D828" s="355" t="s">
        <v>79</v>
      </c>
      <c r="E828" s="386"/>
      <c r="F828" s="383"/>
      <c r="G828" s="384"/>
      <c r="I828" s="337"/>
      <c r="J828" s="340"/>
      <c r="K828" s="341"/>
      <c r="M828" s="337">
        <v>1</v>
      </c>
      <c r="N828" s="353">
        <v>37.94</v>
      </c>
      <c r="P828" s="337">
        <v>8</v>
      </c>
      <c r="Q828" s="352">
        <v>4632.8599999999997</v>
      </c>
      <c r="S828" s="337">
        <v>1</v>
      </c>
      <c r="T828" s="352">
        <v>368.62</v>
      </c>
      <c r="V828" s="349"/>
      <c r="W828" s="350"/>
      <c r="X828" s="338"/>
      <c r="Y828" s="338"/>
      <c r="Z828" s="338"/>
      <c r="AA828" s="316"/>
      <c r="AB828" s="317"/>
      <c r="AC828" s="317"/>
      <c r="AD828" s="317"/>
      <c r="AE828" s="317"/>
      <c r="AF828" s="317"/>
      <c r="AG828" s="317"/>
      <c r="AH828" s="317"/>
      <c r="AI828" s="317"/>
      <c r="AJ828" s="317"/>
      <c r="AK828" s="317"/>
      <c r="AL828" s="317"/>
      <c r="AM828" s="317"/>
    </row>
    <row r="829" spans="1:39" s="314" customFormat="1" ht="12">
      <c r="A829" s="355" t="s">
        <v>983</v>
      </c>
      <c r="B829" s="355" t="s">
        <v>302</v>
      </c>
      <c r="C829" s="355"/>
      <c r="D829" s="355" t="s">
        <v>124</v>
      </c>
      <c r="E829" s="386"/>
      <c r="F829" s="383"/>
      <c r="G829" s="384"/>
      <c r="I829" s="337"/>
      <c r="J829" s="340"/>
      <c r="K829" s="341"/>
      <c r="M829" s="337"/>
      <c r="N829" s="353"/>
      <c r="P829" s="337">
        <v>1</v>
      </c>
      <c r="Q829" s="352">
        <v>216.94</v>
      </c>
      <c r="S829" s="337"/>
      <c r="T829" s="352"/>
      <c r="V829" s="349"/>
      <c r="W829" s="350"/>
      <c r="X829" s="338"/>
      <c r="Y829" s="338"/>
      <c r="Z829" s="338"/>
      <c r="AA829" s="316"/>
      <c r="AB829" s="317"/>
      <c r="AC829" s="317"/>
      <c r="AD829" s="317"/>
      <c r="AE829" s="317"/>
      <c r="AF829" s="317"/>
      <c r="AG829" s="317"/>
      <c r="AH829" s="317"/>
      <c r="AI829" s="317"/>
      <c r="AJ829" s="317"/>
      <c r="AK829" s="317"/>
      <c r="AL829" s="317"/>
      <c r="AM829" s="317"/>
    </row>
    <row r="830" spans="1:39" s="314" customFormat="1" ht="12">
      <c r="A830" s="355" t="s">
        <v>983</v>
      </c>
      <c r="B830" s="355" t="s">
        <v>303</v>
      </c>
      <c r="C830" s="355"/>
      <c r="D830" s="355" t="s">
        <v>70</v>
      </c>
      <c r="E830" s="386"/>
      <c r="F830" s="383"/>
      <c r="G830" s="384"/>
      <c r="I830" s="337"/>
      <c r="J830" s="340"/>
      <c r="K830" s="341"/>
      <c r="M830" s="337">
        <v>19</v>
      </c>
      <c r="N830" s="353">
        <v>3484.71</v>
      </c>
      <c r="P830" s="337">
        <v>70</v>
      </c>
      <c r="Q830" s="352">
        <v>13300.38</v>
      </c>
      <c r="S830" s="337">
        <v>9</v>
      </c>
      <c r="T830" s="352">
        <v>1123.74</v>
      </c>
      <c r="V830" s="349"/>
      <c r="W830" s="350"/>
      <c r="X830" s="338"/>
      <c r="Y830" s="338"/>
      <c r="Z830" s="338"/>
      <c r="AA830" s="316"/>
      <c r="AB830" s="317"/>
      <c r="AC830" s="317"/>
      <c r="AD830" s="317"/>
      <c r="AE830" s="317"/>
      <c r="AF830" s="317"/>
      <c r="AG830" s="317"/>
      <c r="AH830" s="317"/>
      <c r="AI830" s="317"/>
      <c r="AJ830" s="317"/>
      <c r="AK830" s="317"/>
      <c r="AL830" s="317"/>
      <c r="AM830" s="317"/>
    </row>
    <row r="831" spans="1:39" s="314" customFormat="1" ht="12">
      <c r="A831" s="355" t="s">
        <v>983</v>
      </c>
      <c r="B831" s="355" t="s">
        <v>938</v>
      </c>
      <c r="C831" s="355"/>
      <c r="D831" s="355" t="s">
        <v>305</v>
      </c>
      <c r="E831" s="386"/>
      <c r="F831" s="383"/>
      <c r="G831" s="384"/>
      <c r="I831" s="337"/>
      <c r="J831" s="340"/>
      <c r="K831" s="341"/>
      <c r="M831" s="337">
        <v>1</v>
      </c>
      <c r="N831" s="353">
        <v>24.02</v>
      </c>
      <c r="P831" s="337">
        <v>1</v>
      </c>
      <c r="Q831" s="352">
        <v>246.73</v>
      </c>
      <c r="S831" s="337"/>
      <c r="T831" s="352"/>
      <c r="V831" s="349"/>
      <c r="W831" s="350"/>
      <c r="X831" s="338"/>
      <c r="Y831" s="338"/>
      <c r="Z831" s="338"/>
      <c r="AA831" s="316"/>
      <c r="AB831" s="317"/>
      <c r="AC831" s="317"/>
      <c r="AD831" s="317"/>
      <c r="AE831" s="317"/>
      <c r="AF831" s="317"/>
      <c r="AG831" s="317"/>
      <c r="AH831" s="317"/>
      <c r="AI831" s="317"/>
      <c r="AJ831" s="317"/>
      <c r="AK831" s="317"/>
      <c r="AL831" s="317"/>
      <c r="AM831" s="317"/>
    </row>
    <row r="832" spans="1:39" s="314" customFormat="1" ht="12">
      <c r="A832" s="355" t="s">
        <v>983</v>
      </c>
      <c r="B832" s="355" t="s">
        <v>306</v>
      </c>
      <c r="C832" s="355"/>
      <c r="D832" s="355" t="s">
        <v>274</v>
      </c>
      <c r="E832" s="386"/>
      <c r="F832" s="383"/>
      <c r="G832" s="384"/>
      <c r="I832" s="337"/>
      <c r="J832" s="340"/>
      <c r="K832" s="341"/>
      <c r="M832" s="337">
        <v>1</v>
      </c>
      <c r="N832" s="353">
        <v>403.04</v>
      </c>
      <c r="P832" s="337">
        <v>9</v>
      </c>
      <c r="Q832" s="352">
        <v>977.32</v>
      </c>
      <c r="S832" s="337">
        <v>1</v>
      </c>
      <c r="T832" s="352">
        <v>87.96</v>
      </c>
      <c r="V832" s="349"/>
      <c r="W832" s="350"/>
      <c r="X832" s="338"/>
      <c r="Y832" s="338"/>
      <c r="Z832" s="338"/>
      <c r="AA832" s="316"/>
      <c r="AB832" s="317"/>
      <c r="AC832" s="317"/>
      <c r="AD832" s="317"/>
      <c r="AE832" s="317"/>
      <c r="AF832" s="317"/>
      <c r="AG832" s="317"/>
      <c r="AH832" s="317"/>
      <c r="AI832" s="317"/>
      <c r="AJ832" s="317"/>
      <c r="AK832" s="317"/>
      <c r="AL832" s="317"/>
      <c r="AM832" s="317"/>
    </row>
    <row r="833" spans="1:39" s="314" customFormat="1" ht="12">
      <c r="A833" s="355" t="s">
        <v>983</v>
      </c>
      <c r="B833" s="355" t="s">
        <v>311</v>
      </c>
      <c r="C833" s="355"/>
      <c r="D833" s="355" t="s">
        <v>312</v>
      </c>
      <c r="E833" s="386"/>
      <c r="F833" s="383"/>
      <c r="G833" s="384"/>
      <c r="I833" s="337"/>
      <c r="J833" s="340"/>
      <c r="K833" s="341"/>
      <c r="M833" s="337">
        <v>3</v>
      </c>
      <c r="N833" s="353">
        <v>107.76</v>
      </c>
      <c r="P833" s="337">
        <v>2</v>
      </c>
      <c r="Q833" s="352">
        <v>61.05</v>
      </c>
      <c r="S833" s="337"/>
      <c r="T833" s="352"/>
      <c r="V833" s="349"/>
      <c r="W833" s="350"/>
      <c r="X833" s="338"/>
      <c r="Y833" s="338"/>
      <c r="Z833" s="338"/>
      <c r="AA833" s="316"/>
      <c r="AB833" s="317"/>
      <c r="AC833" s="317"/>
      <c r="AD833" s="317"/>
      <c r="AE833" s="317"/>
      <c r="AF833" s="317"/>
      <c r="AG833" s="317"/>
      <c r="AH833" s="317"/>
      <c r="AI833" s="317"/>
      <c r="AJ833" s="317"/>
      <c r="AK833" s="317"/>
      <c r="AL833" s="317"/>
      <c r="AM833" s="317"/>
    </row>
    <row r="834" spans="1:39" s="314" customFormat="1" ht="12">
      <c r="A834" s="355" t="s">
        <v>983</v>
      </c>
      <c r="B834" s="355" t="s">
        <v>316</v>
      </c>
      <c r="C834" s="355"/>
      <c r="D834" s="355" t="s">
        <v>317</v>
      </c>
      <c r="E834" s="386"/>
      <c r="F834" s="383"/>
      <c r="G834" s="384"/>
      <c r="I834" s="337"/>
      <c r="J834" s="340"/>
      <c r="K834" s="341"/>
      <c r="M834" s="337">
        <v>2</v>
      </c>
      <c r="N834" s="353">
        <v>901.85</v>
      </c>
      <c r="P834" s="337">
        <v>2</v>
      </c>
      <c r="Q834" s="352">
        <v>367.81</v>
      </c>
      <c r="S834" s="337">
        <v>1</v>
      </c>
      <c r="T834" s="352">
        <v>945.39</v>
      </c>
      <c r="V834" s="349"/>
      <c r="W834" s="350"/>
      <c r="X834" s="338"/>
      <c r="Y834" s="338"/>
      <c r="Z834" s="338"/>
      <c r="AA834" s="316"/>
      <c r="AB834" s="317"/>
      <c r="AC834" s="317"/>
      <c r="AD834" s="317"/>
      <c r="AE834" s="317"/>
      <c r="AF834" s="317"/>
      <c r="AG834" s="317"/>
      <c r="AH834" s="317"/>
      <c r="AI834" s="317"/>
      <c r="AJ834" s="317"/>
      <c r="AK834" s="317"/>
      <c r="AL834" s="317"/>
      <c r="AM834" s="317"/>
    </row>
    <row r="835" spans="1:39" s="314" customFormat="1" ht="12">
      <c r="A835" s="355" t="s">
        <v>983</v>
      </c>
      <c r="B835" s="355" t="s">
        <v>970</v>
      </c>
      <c r="C835" s="355"/>
      <c r="D835" s="355" t="s">
        <v>319</v>
      </c>
      <c r="E835" s="386"/>
      <c r="F835" s="383"/>
      <c r="G835" s="384"/>
      <c r="I835" s="337"/>
      <c r="J835" s="340"/>
      <c r="K835" s="341"/>
      <c r="M835" s="337"/>
      <c r="N835" s="353"/>
      <c r="P835" s="337"/>
      <c r="Q835" s="352"/>
      <c r="S835" s="337">
        <v>1</v>
      </c>
      <c r="T835" s="352">
        <v>35.58</v>
      </c>
      <c r="V835" s="349"/>
      <c r="W835" s="350"/>
      <c r="X835" s="338"/>
      <c r="Y835" s="338"/>
      <c r="Z835" s="338"/>
      <c r="AA835" s="316"/>
      <c r="AB835" s="317"/>
      <c r="AC835" s="317"/>
      <c r="AD835" s="317"/>
      <c r="AE835" s="317"/>
      <c r="AF835" s="317"/>
      <c r="AG835" s="317"/>
      <c r="AH835" s="317"/>
      <c r="AI835" s="317"/>
      <c r="AJ835" s="317"/>
      <c r="AK835" s="317"/>
      <c r="AL835" s="317"/>
      <c r="AM835" s="317"/>
    </row>
    <row r="836" spans="1:39" s="314" customFormat="1" ht="12">
      <c r="A836" s="355" t="s">
        <v>983</v>
      </c>
      <c r="B836" s="355" t="s">
        <v>327</v>
      </c>
      <c r="C836" s="355"/>
      <c r="D836" s="355" t="s">
        <v>98</v>
      </c>
      <c r="E836" s="386"/>
      <c r="F836" s="383"/>
      <c r="G836" s="384"/>
      <c r="I836" s="337"/>
      <c r="J836" s="340"/>
      <c r="K836" s="341"/>
      <c r="M836" s="337">
        <v>1</v>
      </c>
      <c r="N836" s="353">
        <v>5.74</v>
      </c>
      <c r="P836" s="337">
        <v>1</v>
      </c>
      <c r="Q836" s="352">
        <v>62.44</v>
      </c>
      <c r="S836" s="337"/>
      <c r="T836" s="352"/>
      <c r="V836" s="349"/>
      <c r="W836" s="350"/>
      <c r="X836" s="338"/>
      <c r="Y836" s="338"/>
      <c r="Z836" s="338"/>
      <c r="AA836" s="316"/>
      <c r="AB836" s="317"/>
      <c r="AC836" s="317"/>
      <c r="AD836" s="317"/>
      <c r="AE836" s="317"/>
      <c r="AF836" s="317"/>
      <c r="AG836" s="317"/>
      <c r="AH836" s="317"/>
      <c r="AI836" s="317"/>
      <c r="AJ836" s="317"/>
      <c r="AK836" s="317"/>
      <c r="AL836" s="317"/>
      <c r="AM836" s="317"/>
    </row>
    <row r="837" spans="1:39" s="314" customFormat="1" ht="12">
      <c r="A837" s="355" t="s">
        <v>983</v>
      </c>
      <c r="B837" s="355" t="s">
        <v>671</v>
      </c>
      <c r="C837" s="355"/>
      <c r="D837" s="355" t="s">
        <v>98</v>
      </c>
      <c r="E837" s="386"/>
      <c r="F837" s="383"/>
      <c r="G837" s="384"/>
      <c r="I837" s="337"/>
      <c r="J837" s="340"/>
      <c r="K837" s="341"/>
      <c r="M837" s="337"/>
      <c r="N837" s="353"/>
      <c r="P837" s="337">
        <v>2</v>
      </c>
      <c r="Q837" s="352">
        <v>317.85000000000002</v>
      </c>
      <c r="S837" s="337"/>
      <c r="T837" s="352"/>
      <c r="V837" s="349"/>
      <c r="W837" s="350"/>
      <c r="X837" s="338"/>
      <c r="Y837" s="338"/>
      <c r="Z837" s="338"/>
      <c r="AA837" s="316"/>
      <c r="AB837" s="317"/>
      <c r="AC837" s="317"/>
      <c r="AD837" s="317"/>
      <c r="AE837" s="317"/>
      <c r="AF837" s="317"/>
      <c r="AG837" s="317"/>
      <c r="AH837" s="317"/>
      <c r="AI837" s="317"/>
      <c r="AJ837" s="317"/>
      <c r="AK837" s="317"/>
      <c r="AL837" s="317"/>
      <c r="AM837" s="317"/>
    </row>
    <row r="838" spans="1:39" s="314" customFormat="1" ht="12">
      <c r="A838" s="355" t="s">
        <v>983</v>
      </c>
      <c r="B838" s="355" t="s">
        <v>328</v>
      </c>
      <c r="C838" s="355"/>
      <c r="D838" s="355" t="s">
        <v>79</v>
      </c>
      <c r="E838" s="386"/>
      <c r="F838" s="383"/>
      <c r="G838" s="384"/>
      <c r="I838" s="337"/>
      <c r="J838" s="340"/>
      <c r="K838" s="341"/>
      <c r="M838" s="337">
        <v>2</v>
      </c>
      <c r="N838" s="353">
        <v>68.489999999999995</v>
      </c>
      <c r="P838" s="337">
        <v>2</v>
      </c>
      <c r="Q838" s="352">
        <v>804.25</v>
      </c>
      <c r="S838" s="337"/>
      <c r="T838" s="352"/>
      <c r="V838" s="349"/>
      <c r="W838" s="350"/>
      <c r="X838" s="338"/>
      <c r="Y838" s="338"/>
      <c r="Z838" s="338"/>
      <c r="AA838" s="316"/>
      <c r="AB838" s="317"/>
      <c r="AC838" s="317"/>
      <c r="AD838" s="317"/>
      <c r="AE838" s="317"/>
      <c r="AF838" s="317"/>
      <c r="AG838" s="317"/>
      <c r="AH838" s="317"/>
      <c r="AI838" s="317"/>
      <c r="AJ838" s="317"/>
      <c r="AK838" s="317"/>
      <c r="AL838" s="317"/>
      <c r="AM838" s="317"/>
    </row>
    <row r="839" spans="1:39" s="314" customFormat="1" ht="12">
      <c r="A839" s="355" t="s">
        <v>983</v>
      </c>
      <c r="B839" s="355" t="s">
        <v>942</v>
      </c>
      <c r="C839" s="355"/>
      <c r="D839" s="355" t="s">
        <v>336</v>
      </c>
      <c r="E839" s="386"/>
      <c r="F839" s="383"/>
      <c r="G839" s="384"/>
      <c r="I839" s="337"/>
      <c r="J839" s="340"/>
      <c r="K839" s="341"/>
      <c r="M839" s="337">
        <v>1</v>
      </c>
      <c r="N839" s="353">
        <v>438.58</v>
      </c>
      <c r="P839" s="337">
        <v>4</v>
      </c>
      <c r="Q839" s="352">
        <v>587.42999999999995</v>
      </c>
      <c r="S839" s="337"/>
      <c r="T839" s="352"/>
      <c r="V839" s="349"/>
      <c r="W839" s="350"/>
      <c r="X839" s="338"/>
      <c r="Y839" s="338"/>
      <c r="Z839" s="338"/>
      <c r="AA839" s="316"/>
      <c r="AB839" s="317"/>
      <c r="AC839" s="317"/>
      <c r="AD839" s="317"/>
      <c r="AE839" s="317"/>
      <c r="AF839" s="317"/>
      <c r="AG839" s="317"/>
      <c r="AH839" s="317"/>
      <c r="AI839" s="317"/>
      <c r="AJ839" s="317"/>
      <c r="AK839" s="317"/>
      <c r="AL839" s="317"/>
      <c r="AM839" s="317"/>
    </row>
    <row r="840" spans="1:39" s="314" customFormat="1" ht="12">
      <c r="A840" s="355" t="s">
        <v>983</v>
      </c>
      <c r="B840" s="355" t="s">
        <v>337</v>
      </c>
      <c r="C840" s="355"/>
      <c r="D840" s="355" t="s">
        <v>175</v>
      </c>
      <c r="E840" s="386"/>
      <c r="F840" s="383"/>
      <c r="G840" s="384"/>
      <c r="I840" s="337"/>
      <c r="J840" s="340"/>
      <c r="K840" s="341"/>
      <c r="M840" s="337">
        <v>1</v>
      </c>
      <c r="N840" s="353">
        <v>36.590000000000003</v>
      </c>
      <c r="P840" s="337">
        <v>1</v>
      </c>
      <c r="Q840" s="352">
        <v>630.6</v>
      </c>
      <c r="S840" s="337"/>
      <c r="T840" s="352"/>
      <c r="V840" s="349"/>
      <c r="W840" s="350"/>
      <c r="X840" s="338"/>
      <c r="Y840" s="338"/>
      <c r="Z840" s="338"/>
      <c r="AA840" s="316"/>
      <c r="AB840" s="317"/>
      <c r="AC840" s="317"/>
      <c r="AD840" s="317"/>
      <c r="AE840" s="317"/>
      <c r="AF840" s="317"/>
      <c r="AG840" s="317"/>
      <c r="AH840" s="317"/>
      <c r="AI840" s="317"/>
      <c r="AJ840" s="317"/>
      <c r="AK840" s="317"/>
      <c r="AL840" s="317"/>
      <c r="AM840" s="317"/>
    </row>
    <row r="841" spans="1:39" s="314" customFormat="1" ht="12">
      <c r="A841" s="355" t="s">
        <v>983</v>
      </c>
      <c r="B841" s="355" t="s">
        <v>990</v>
      </c>
      <c r="C841" s="355"/>
      <c r="D841" s="355" t="s">
        <v>342</v>
      </c>
      <c r="E841" s="386"/>
      <c r="F841" s="383"/>
      <c r="G841" s="384"/>
      <c r="I841" s="337"/>
      <c r="J841" s="340"/>
      <c r="K841" s="341"/>
      <c r="M841" s="337">
        <v>5</v>
      </c>
      <c r="N841" s="353">
        <v>2294.9</v>
      </c>
      <c r="P841" s="337">
        <v>5</v>
      </c>
      <c r="Q841" s="352">
        <v>483.77</v>
      </c>
      <c r="S841" s="337">
        <v>2</v>
      </c>
      <c r="T841" s="352">
        <v>202.77</v>
      </c>
      <c r="V841" s="349"/>
      <c r="W841" s="350"/>
      <c r="X841" s="338"/>
      <c r="Y841" s="338"/>
      <c r="Z841" s="338"/>
      <c r="AA841" s="316"/>
      <c r="AB841" s="317"/>
      <c r="AC841" s="317"/>
      <c r="AD841" s="317"/>
      <c r="AE841" s="317"/>
      <c r="AF841" s="317"/>
      <c r="AG841" s="317"/>
      <c r="AH841" s="317"/>
      <c r="AI841" s="317"/>
      <c r="AJ841" s="317"/>
      <c r="AK841" s="317"/>
      <c r="AL841" s="317"/>
      <c r="AM841" s="317"/>
    </row>
    <row r="842" spans="1:39" s="314" customFormat="1" ht="12">
      <c r="A842" s="355" t="s">
        <v>983</v>
      </c>
      <c r="B842" s="355" t="s">
        <v>343</v>
      </c>
      <c r="C842" s="355"/>
      <c r="D842" s="355" t="s">
        <v>163</v>
      </c>
      <c r="E842" s="386"/>
      <c r="F842" s="383"/>
      <c r="G842" s="384"/>
      <c r="I842" s="337"/>
      <c r="J842" s="340"/>
      <c r="K842" s="341"/>
      <c r="M842" s="337">
        <v>12</v>
      </c>
      <c r="N842" s="353">
        <v>6924.55</v>
      </c>
      <c r="P842" s="337">
        <v>26</v>
      </c>
      <c r="Q842" s="352">
        <v>6700.74</v>
      </c>
      <c r="S842" s="337">
        <v>3</v>
      </c>
      <c r="T842" s="352">
        <v>1500.11</v>
      </c>
      <c r="V842" s="349"/>
      <c r="W842" s="350"/>
      <c r="X842" s="338"/>
      <c r="Y842" s="338"/>
      <c r="Z842" s="338"/>
      <c r="AA842" s="316"/>
      <c r="AB842" s="317"/>
      <c r="AC842" s="317"/>
      <c r="AD842" s="317"/>
      <c r="AE842" s="317"/>
      <c r="AF842" s="317"/>
      <c r="AG842" s="317"/>
      <c r="AH842" s="317"/>
      <c r="AI842" s="317"/>
      <c r="AJ842" s="317"/>
      <c r="AK842" s="317"/>
      <c r="AL842" s="317"/>
      <c r="AM842" s="317"/>
    </row>
    <row r="843" spans="1:39" s="314" customFormat="1" ht="12">
      <c r="A843" s="355" t="s">
        <v>983</v>
      </c>
      <c r="B843" s="355" t="s">
        <v>344</v>
      </c>
      <c r="C843" s="355"/>
      <c r="D843" s="355" t="s">
        <v>191</v>
      </c>
      <c r="E843" s="386"/>
      <c r="F843" s="383"/>
      <c r="G843" s="384"/>
      <c r="I843" s="337"/>
      <c r="J843" s="340"/>
      <c r="K843" s="341"/>
      <c r="M843" s="337">
        <v>2</v>
      </c>
      <c r="N843" s="353">
        <v>1074.6199999999999</v>
      </c>
      <c r="P843" s="337">
        <v>4</v>
      </c>
      <c r="Q843" s="352">
        <v>480.45</v>
      </c>
      <c r="S843" s="337"/>
      <c r="T843" s="352"/>
      <c r="V843" s="349"/>
      <c r="W843" s="350"/>
      <c r="X843" s="338"/>
      <c r="Y843" s="338"/>
      <c r="Z843" s="338"/>
      <c r="AA843" s="316"/>
      <c r="AB843" s="317"/>
      <c r="AC843" s="317"/>
      <c r="AD843" s="317"/>
      <c r="AE843" s="317"/>
      <c r="AF843" s="317"/>
      <c r="AG843" s="317"/>
      <c r="AH843" s="317"/>
      <c r="AI843" s="317"/>
      <c r="AJ843" s="317"/>
      <c r="AK843" s="317"/>
      <c r="AL843" s="317"/>
      <c r="AM843" s="317"/>
    </row>
    <row r="844" spans="1:39" s="314" customFormat="1" ht="12">
      <c r="A844" s="355" t="s">
        <v>983</v>
      </c>
      <c r="B844" s="355" t="s">
        <v>991</v>
      </c>
      <c r="C844" s="355"/>
      <c r="D844" s="355" t="s">
        <v>351</v>
      </c>
      <c r="E844" s="386"/>
      <c r="F844" s="383"/>
      <c r="G844" s="384"/>
      <c r="I844" s="337"/>
      <c r="J844" s="340"/>
      <c r="K844" s="341"/>
      <c r="M844" s="337">
        <v>1</v>
      </c>
      <c r="N844" s="353">
        <v>128.41</v>
      </c>
      <c r="P844" s="337">
        <v>4</v>
      </c>
      <c r="Q844" s="352">
        <v>711.77</v>
      </c>
      <c r="S844" s="337"/>
      <c r="T844" s="352"/>
      <c r="V844" s="349"/>
      <c r="W844" s="350"/>
      <c r="X844" s="338"/>
      <c r="Y844" s="338"/>
      <c r="Z844" s="338"/>
      <c r="AA844" s="316"/>
      <c r="AB844" s="317"/>
      <c r="AC844" s="317"/>
      <c r="AD844" s="317"/>
      <c r="AE844" s="317"/>
      <c r="AF844" s="317"/>
      <c r="AG844" s="317"/>
      <c r="AH844" s="317"/>
      <c r="AI844" s="317"/>
      <c r="AJ844" s="317"/>
      <c r="AK844" s="317"/>
      <c r="AL844" s="317"/>
      <c r="AM844" s="317"/>
    </row>
    <row r="845" spans="1:39" s="314" customFormat="1" ht="12">
      <c r="A845" s="355" t="s">
        <v>983</v>
      </c>
      <c r="B845" s="355" t="s">
        <v>352</v>
      </c>
      <c r="C845" s="355"/>
      <c r="D845" s="355" t="s">
        <v>191</v>
      </c>
      <c r="E845" s="386"/>
      <c r="F845" s="383"/>
      <c r="G845" s="384"/>
      <c r="I845" s="337"/>
      <c r="J845" s="340"/>
      <c r="K845" s="341"/>
      <c r="M845" s="337">
        <v>47</v>
      </c>
      <c r="N845" s="353">
        <v>9453.09</v>
      </c>
      <c r="P845" s="337">
        <v>238</v>
      </c>
      <c r="Q845" s="352">
        <v>47176.26</v>
      </c>
      <c r="S845" s="337">
        <v>14</v>
      </c>
      <c r="T845" s="352">
        <v>2473.73</v>
      </c>
      <c r="V845" s="349"/>
      <c r="W845" s="350"/>
      <c r="X845" s="338"/>
      <c r="Y845" s="338"/>
      <c r="Z845" s="338"/>
      <c r="AA845" s="316"/>
      <c r="AB845" s="317"/>
      <c r="AC845" s="317"/>
      <c r="AD845" s="317"/>
      <c r="AE845" s="317"/>
      <c r="AF845" s="317"/>
      <c r="AG845" s="317"/>
      <c r="AH845" s="317"/>
      <c r="AI845" s="317"/>
      <c r="AJ845" s="317"/>
      <c r="AK845" s="317"/>
      <c r="AL845" s="317"/>
      <c r="AM845" s="317"/>
    </row>
    <row r="846" spans="1:39" s="314" customFormat="1" ht="12">
      <c r="A846" s="355" t="s">
        <v>983</v>
      </c>
      <c r="B846" s="355" t="s">
        <v>354</v>
      </c>
      <c r="C846" s="355"/>
      <c r="D846" s="355" t="s">
        <v>355</v>
      </c>
      <c r="E846" s="386"/>
      <c r="F846" s="383"/>
      <c r="G846" s="384"/>
      <c r="I846" s="337"/>
      <c r="J846" s="340"/>
      <c r="K846" s="341"/>
      <c r="M846" s="337">
        <v>3</v>
      </c>
      <c r="N846" s="353">
        <v>856.67</v>
      </c>
      <c r="P846" s="337">
        <v>2</v>
      </c>
      <c r="Q846" s="352">
        <v>95.26</v>
      </c>
      <c r="S846" s="337"/>
      <c r="T846" s="352"/>
      <c r="V846" s="349"/>
      <c r="W846" s="350"/>
      <c r="X846" s="338"/>
      <c r="Y846" s="338"/>
      <c r="Z846" s="338"/>
      <c r="AA846" s="316"/>
      <c r="AB846" s="317"/>
      <c r="AC846" s="317"/>
      <c r="AD846" s="317"/>
      <c r="AE846" s="317"/>
      <c r="AF846" s="317"/>
      <c r="AG846" s="317"/>
      <c r="AH846" s="317"/>
      <c r="AI846" s="317"/>
      <c r="AJ846" s="317"/>
      <c r="AK846" s="317"/>
      <c r="AL846" s="317"/>
      <c r="AM846" s="317"/>
    </row>
    <row r="847" spans="1:39" s="314" customFormat="1" ht="12">
      <c r="A847" s="355" t="s">
        <v>983</v>
      </c>
      <c r="B847" s="355" t="s">
        <v>674</v>
      </c>
      <c r="C847" s="355"/>
      <c r="D847" s="355" t="s">
        <v>323</v>
      </c>
      <c r="E847" s="386"/>
      <c r="F847" s="383"/>
      <c r="G847" s="384"/>
      <c r="I847" s="337"/>
      <c r="J847" s="340"/>
      <c r="K847" s="341"/>
      <c r="M847" s="337">
        <v>1</v>
      </c>
      <c r="N847" s="353">
        <v>28.09</v>
      </c>
      <c r="P847" s="337">
        <v>9</v>
      </c>
      <c r="Q847" s="352">
        <v>2343.06</v>
      </c>
      <c r="S847" s="337"/>
      <c r="T847" s="352"/>
      <c r="V847" s="349"/>
      <c r="W847" s="350"/>
      <c r="X847" s="338"/>
      <c r="Y847" s="338"/>
      <c r="Z847" s="338"/>
      <c r="AA847" s="316"/>
      <c r="AB847" s="317"/>
      <c r="AC847" s="317"/>
      <c r="AD847" s="317"/>
      <c r="AE847" s="317"/>
      <c r="AF847" s="317"/>
      <c r="AG847" s="317"/>
      <c r="AH847" s="317"/>
      <c r="AI847" s="317"/>
      <c r="AJ847" s="317"/>
      <c r="AK847" s="317"/>
      <c r="AL847" s="317"/>
      <c r="AM847" s="317"/>
    </row>
    <row r="848" spans="1:39" s="314" customFormat="1" ht="12">
      <c r="A848" s="355" t="s">
        <v>983</v>
      </c>
      <c r="B848" s="355" t="s">
        <v>946</v>
      </c>
      <c r="C848" s="355"/>
      <c r="D848" s="355" t="s">
        <v>323</v>
      </c>
      <c r="E848" s="386"/>
      <c r="F848" s="383"/>
      <c r="G848" s="384"/>
      <c r="I848" s="337"/>
      <c r="J848" s="340"/>
      <c r="K848" s="341"/>
      <c r="M848" s="337"/>
      <c r="N848" s="353"/>
      <c r="P848" s="337"/>
      <c r="Q848" s="352"/>
      <c r="S848" s="337">
        <v>2</v>
      </c>
      <c r="T848" s="352">
        <v>415.74</v>
      </c>
      <c r="V848" s="349"/>
      <c r="W848" s="350"/>
      <c r="X848" s="338"/>
      <c r="Y848" s="338"/>
      <c r="Z848" s="338"/>
      <c r="AA848" s="316"/>
      <c r="AB848" s="317"/>
      <c r="AC848" s="317"/>
      <c r="AD848" s="317"/>
      <c r="AE848" s="317"/>
      <c r="AF848" s="317"/>
      <c r="AG848" s="317"/>
      <c r="AH848" s="317"/>
      <c r="AI848" s="317"/>
      <c r="AJ848" s="317"/>
      <c r="AK848" s="317"/>
      <c r="AL848" s="317"/>
      <c r="AM848" s="317"/>
    </row>
    <row r="849" spans="1:39" s="314" customFormat="1" ht="12">
      <c r="A849" s="355" t="s">
        <v>983</v>
      </c>
      <c r="B849" s="355" t="s">
        <v>360</v>
      </c>
      <c r="C849" s="355"/>
      <c r="D849" s="355" t="s">
        <v>95</v>
      </c>
      <c r="E849" s="386"/>
      <c r="F849" s="383"/>
      <c r="G849" s="384"/>
      <c r="I849" s="337"/>
      <c r="J849" s="340"/>
      <c r="K849" s="341"/>
      <c r="M849" s="337"/>
      <c r="N849" s="353"/>
      <c r="P849" s="337"/>
      <c r="Q849" s="352"/>
      <c r="S849" s="337">
        <v>1</v>
      </c>
      <c r="T849" s="352">
        <v>131.28</v>
      </c>
      <c r="V849" s="349"/>
      <c r="W849" s="350"/>
      <c r="X849" s="338"/>
      <c r="Y849" s="338"/>
      <c r="Z849" s="338"/>
      <c r="AA849" s="316"/>
      <c r="AB849" s="317"/>
      <c r="AC849" s="317"/>
      <c r="AD849" s="317"/>
      <c r="AE849" s="317"/>
      <c r="AF849" s="317"/>
      <c r="AG849" s="317"/>
      <c r="AH849" s="317"/>
      <c r="AI849" s="317"/>
      <c r="AJ849" s="317"/>
      <c r="AK849" s="317"/>
      <c r="AL849" s="317"/>
      <c r="AM849" s="317"/>
    </row>
    <row r="850" spans="1:39" s="314" customFormat="1" ht="12">
      <c r="A850" s="355" t="s">
        <v>983</v>
      </c>
      <c r="B850" s="355" t="s">
        <v>364</v>
      </c>
      <c r="C850" s="355"/>
      <c r="D850" s="355" t="s">
        <v>199</v>
      </c>
      <c r="E850" s="386"/>
      <c r="F850" s="383"/>
      <c r="G850" s="384"/>
      <c r="I850" s="337"/>
      <c r="J850" s="340"/>
      <c r="K850" s="341"/>
      <c r="M850" s="337"/>
      <c r="N850" s="353"/>
      <c r="P850" s="337">
        <v>1</v>
      </c>
      <c r="Q850" s="352">
        <v>83.85</v>
      </c>
      <c r="S850" s="337">
        <v>1</v>
      </c>
      <c r="T850" s="352">
        <v>51.52</v>
      </c>
      <c r="V850" s="349"/>
      <c r="W850" s="350"/>
      <c r="X850" s="338"/>
      <c r="Y850" s="338"/>
      <c r="Z850" s="338"/>
      <c r="AA850" s="316"/>
      <c r="AB850" s="317"/>
      <c r="AC850" s="317"/>
      <c r="AD850" s="317"/>
      <c r="AE850" s="317"/>
      <c r="AF850" s="317"/>
      <c r="AG850" s="317"/>
      <c r="AH850" s="317"/>
      <c r="AI850" s="317"/>
      <c r="AJ850" s="317"/>
      <c r="AK850" s="317"/>
      <c r="AL850" s="317"/>
      <c r="AM850" s="317"/>
    </row>
    <row r="851" spans="1:39" s="314" customFormat="1" ht="12">
      <c r="A851" s="355" t="s">
        <v>983</v>
      </c>
      <c r="B851" s="355" t="s">
        <v>365</v>
      </c>
      <c r="C851" s="355"/>
      <c r="D851" s="355" t="s">
        <v>289</v>
      </c>
      <c r="E851" s="386"/>
      <c r="F851" s="383"/>
      <c r="G851" s="384"/>
      <c r="I851" s="337"/>
      <c r="J851" s="340"/>
      <c r="K851" s="341"/>
      <c r="M851" s="337">
        <v>4</v>
      </c>
      <c r="N851" s="353">
        <v>742.97</v>
      </c>
      <c r="P851" s="337">
        <v>14</v>
      </c>
      <c r="Q851" s="352">
        <v>1584.78</v>
      </c>
      <c r="S851" s="337"/>
      <c r="T851" s="352"/>
      <c r="V851" s="349"/>
      <c r="W851" s="350"/>
      <c r="X851" s="338"/>
      <c r="Y851" s="338"/>
      <c r="Z851" s="338"/>
      <c r="AA851" s="316"/>
      <c r="AB851" s="317"/>
      <c r="AC851" s="317"/>
      <c r="AD851" s="317"/>
      <c r="AE851" s="317"/>
      <c r="AF851" s="317"/>
      <c r="AG851" s="317"/>
      <c r="AH851" s="317"/>
      <c r="AI851" s="317"/>
      <c r="AJ851" s="317"/>
      <c r="AK851" s="317"/>
      <c r="AL851" s="317"/>
      <c r="AM851" s="317"/>
    </row>
    <row r="852" spans="1:39" s="314" customFormat="1" ht="12">
      <c r="A852" s="355" t="s">
        <v>983</v>
      </c>
      <c r="B852" s="355" t="s">
        <v>366</v>
      </c>
      <c r="C852" s="355"/>
      <c r="D852" s="355" t="s">
        <v>96</v>
      </c>
      <c r="E852" s="386"/>
      <c r="F852" s="383"/>
      <c r="G852" s="384"/>
      <c r="I852" s="337"/>
      <c r="J852" s="340"/>
      <c r="K852" s="341"/>
      <c r="M852" s="337">
        <v>11</v>
      </c>
      <c r="N852" s="353">
        <v>977.41</v>
      </c>
      <c r="P852" s="337">
        <v>46</v>
      </c>
      <c r="Q852" s="352">
        <v>7411.65</v>
      </c>
      <c r="S852" s="337">
        <v>1</v>
      </c>
      <c r="T852" s="352">
        <v>38.049999999999997</v>
      </c>
      <c r="V852" s="349"/>
      <c r="W852" s="350"/>
      <c r="X852" s="338"/>
      <c r="Y852" s="338"/>
      <c r="Z852" s="338"/>
      <c r="AA852" s="316"/>
      <c r="AB852" s="317"/>
      <c r="AC852" s="317"/>
      <c r="AD852" s="317"/>
      <c r="AE852" s="317"/>
      <c r="AF852" s="317"/>
      <c r="AG852" s="317"/>
      <c r="AH852" s="317"/>
      <c r="AI852" s="317"/>
      <c r="AJ852" s="317"/>
      <c r="AK852" s="317"/>
      <c r="AL852" s="317"/>
      <c r="AM852" s="317"/>
    </row>
    <row r="853" spans="1:39" s="314" customFormat="1" ht="12">
      <c r="A853" s="355" t="s">
        <v>983</v>
      </c>
      <c r="B853" s="355" t="s">
        <v>367</v>
      </c>
      <c r="C853" s="355"/>
      <c r="D853" s="355" t="s">
        <v>153</v>
      </c>
      <c r="E853" s="386"/>
      <c r="F853" s="383"/>
      <c r="G853" s="384"/>
      <c r="I853" s="337"/>
      <c r="J853" s="340"/>
      <c r="K853" s="341"/>
      <c r="M853" s="337"/>
      <c r="N853" s="353"/>
      <c r="P853" s="337">
        <v>1</v>
      </c>
      <c r="Q853" s="352">
        <v>135.93</v>
      </c>
      <c r="S853" s="337"/>
      <c r="T853" s="352"/>
      <c r="V853" s="349"/>
      <c r="W853" s="350"/>
      <c r="X853" s="338"/>
      <c r="Y853" s="338"/>
      <c r="Z853" s="338"/>
      <c r="AA853" s="316"/>
      <c r="AB853" s="317"/>
      <c r="AC853" s="317"/>
      <c r="AD853" s="317"/>
      <c r="AE853" s="317"/>
      <c r="AF853" s="317"/>
      <c r="AG853" s="317"/>
      <c r="AH853" s="317"/>
      <c r="AI853" s="317"/>
      <c r="AJ853" s="317"/>
      <c r="AK853" s="317"/>
      <c r="AL853" s="317"/>
      <c r="AM853" s="317"/>
    </row>
    <row r="854" spans="1:39" s="314" customFormat="1" ht="12">
      <c r="A854" s="355" t="s">
        <v>983</v>
      </c>
      <c r="B854" s="355" t="s">
        <v>947</v>
      </c>
      <c r="C854" s="355"/>
      <c r="D854" s="355" t="s">
        <v>153</v>
      </c>
      <c r="E854" s="386"/>
      <c r="F854" s="383"/>
      <c r="G854" s="384"/>
      <c r="I854" s="337"/>
      <c r="J854" s="340"/>
      <c r="K854" s="341"/>
      <c r="M854" s="337"/>
      <c r="N854" s="353"/>
      <c r="P854" s="337"/>
      <c r="Q854" s="352"/>
      <c r="S854" s="337">
        <v>2</v>
      </c>
      <c r="T854" s="352">
        <v>164.25</v>
      </c>
      <c r="V854" s="349"/>
      <c r="W854" s="350"/>
      <c r="X854" s="338"/>
      <c r="Y854" s="338"/>
      <c r="Z854" s="338"/>
      <c r="AA854" s="316"/>
      <c r="AB854" s="317"/>
      <c r="AC854" s="317"/>
      <c r="AD854" s="317"/>
      <c r="AE854" s="317"/>
      <c r="AF854" s="317"/>
      <c r="AG854" s="317"/>
      <c r="AH854" s="317"/>
      <c r="AI854" s="317"/>
      <c r="AJ854" s="317"/>
      <c r="AK854" s="317"/>
      <c r="AL854" s="317"/>
      <c r="AM854" s="317"/>
    </row>
    <row r="855" spans="1:39" s="314" customFormat="1" ht="12">
      <c r="A855" s="355" t="s">
        <v>983</v>
      </c>
      <c r="B855" s="355" t="s">
        <v>368</v>
      </c>
      <c r="C855" s="355"/>
      <c r="D855" s="355" t="s">
        <v>369</v>
      </c>
      <c r="E855" s="386"/>
      <c r="F855" s="383"/>
      <c r="G855" s="384"/>
      <c r="I855" s="337"/>
      <c r="J855" s="340"/>
      <c r="K855" s="341"/>
      <c r="M855" s="337">
        <v>9</v>
      </c>
      <c r="N855" s="353">
        <v>4119.3500000000004</v>
      </c>
      <c r="P855" s="337">
        <v>28</v>
      </c>
      <c r="Q855" s="352">
        <v>3669.66</v>
      </c>
      <c r="S855" s="337">
        <v>2</v>
      </c>
      <c r="T855" s="352">
        <v>269.44</v>
      </c>
      <c r="V855" s="349"/>
      <c r="W855" s="350"/>
      <c r="X855" s="338"/>
      <c r="Y855" s="338"/>
      <c r="Z855" s="338"/>
      <c r="AA855" s="316"/>
      <c r="AB855" s="317"/>
      <c r="AC855" s="317"/>
      <c r="AD855" s="317"/>
      <c r="AE855" s="317"/>
      <c r="AF855" s="317"/>
      <c r="AG855" s="317"/>
      <c r="AH855" s="317"/>
      <c r="AI855" s="317"/>
      <c r="AJ855" s="317"/>
      <c r="AK855" s="317"/>
      <c r="AL855" s="317"/>
      <c r="AM855" s="317"/>
    </row>
    <row r="856" spans="1:39" s="314" customFormat="1" ht="12">
      <c r="A856" s="355" t="s">
        <v>983</v>
      </c>
      <c r="B856" s="355" t="s">
        <v>368</v>
      </c>
      <c r="C856" s="355"/>
      <c r="D856" s="355" t="s">
        <v>370</v>
      </c>
      <c r="E856" s="386"/>
      <c r="F856" s="383"/>
      <c r="G856" s="384"/>
      <c r="I856" s="337"/>
      <c r="J856" s="340"/>
      <c r="K856" s="341"/>
      <c r="M856" s="337"/>
      <c r="N856" s="353"/>
      <c r="P856" s="337">
        <v>1</v>
      </c>
      <c r="Q856" s="352">
        <v>41.1</v>
      </c>
      <c r="S856" s="337"/>
      <c r="T856" s="352"/>
      <c r="V856" s="349"/>
      <c r="W856" s="350"/>
      <c r="X856" s="338"/>
      <c r="Y856" s="338"/>
      <c r="Z856" s="338"/>
      <c r="AA856" s="316"/>
      <c r="AB856" s="317"/>
      <c r="AC856" s="317"/>
      <c r="AD856" s="317"/>
      <c r="AE856" s="317"/>
      <c r="AF856" s="317"/>
      <c r="AG856" s="317"/>
      <c r="AH856" s="317"/>
      <c r="AI856" s="317"/>
      <c r="AJ856" s="317"/>
      <c r="AK856" s="317"/>
      <c r="AL856" s="317"/>
      <c r="AM856" s="317"/>
    </row>
    <row r="857" spans="1:39" s="314" customFormat="1" ht="12">
      <c r="A857" s="355" t="s">
        <v>983</v>
      </c>
      <c r="B857" s="355" t="s">
        <v>371</v>
      </c>
      <c r="C857" s="355"/>
      <c r="D857" s="355" t="s">
        <v>75</v>
      </c>
      <c r="E857" s="386"/>
      <c r="F857" s="383"/>
      <c r="G857" s="384"/>
      <c r="I857" s="337"/>
      <c r="J857" s="340"/>
      <c r="K857" s="341"/>
      <c r="M857" s="337">
        <v>1</v>
      </c>
      <c r="N857" s="353">
        <v>77.05</v>
      </c>
      <c r="P857" s="337">
        <v>7</v>
      </c>
      <c r="Q857" s="352">
        <v>452.02</v>
      </c>
      <c r="S857" s="337"/>
      <c r="T857" s="352"/>
      <c r="V857" s="349"/>
      <c r="W857" s="350"/>
      <c r="X857" s="338"/>
      <c r="Y857" s="338"/>
      <c r="Z857" s="338"/>
      <c r="AA857" s="316"/>
      <c r="AB857" s="317"/>
      <c r="AC857" s="317"/>
      <c r="AD857" s="317"/>
      <c r="AE857" s="317"/>
      <c r="AF857" s="317"/>
      <c r="AG857" s="317"/>
      <c r="AH857" s="317"/>
      <c r="AI857" s="317"/>
      <c r="AJ857" s="317"/>
      <c r="AK857" s="317"/>
      <c r="AL857" s="317"/>
      <c r="AM857" s="317"/>
    </row>
    <row r="858" spans="1:39" s="314" customFormat="1" ht="12">
      <c r="A858" s="355" t="s">
        <v>983</v>
      </c>
      <c r="B858" s="355" t="s">
        <v>895</v>
      </c>
      <c r="C858" s="355"/>
      <c r="D858" s="355" t="s">
        <v>175</v>
      </c>
      <c r="E858" s="386"/>
      <c r="F858" s="383"/>
      <c r="G858" s="384"/>
      <c r="I858" s="337"/>
      <c r="J858" s="340"/>
      <c r="K858" s="341"/>
      <c r="M858" s="337"/>
      <c r="N858" s="353"/>
      <c r="P858" s="337">
        <v>4</v>
      </c>
      <c r="Q858" s="352">
        <v>523.33000000000004</v>
      </c>
      <c r="S858" s="337">
        <v>1</v>
      </c>
      <c r="T858" s="352">
        <v>196.45</v>
      </c>
      <c r="V858" s="349"/>
      <c r="W858" s="350"/>
      <c r="X858" s="338"/>
      <c r="Y858" s="338"/>
      <c r="Z858" s="338"/>
      <c r="AA858" s="316"/>
      <c r="AB858" s="317"/>
      <c r="AC858" s="317"/>
      <c r="AD858" s="317"/>
      <c r="AE858" s="317"/>
      <c r="AF858" s="317"/>
      <c r="AG858" s="317"/>
      <c r="AH858" s="317"/>
      <c r="AI858" s="317"/>
      <c r="AJ858" s="317"/>
      <c r="AK858" s="317"/>
      <c r="AL858" s="317"/>
      <c r="AM858" s="317"/>
    </row>
    <row r="859" spans="1:39" s="314" customFormat="1" ht="12">
      <c r="A859" s="355" t="s">
        <v>983</v>
      </c>
      <c r="B859" s="355" t="s">
        <v>375</v>
      </c>
      <c r="C859" s="355"/>
      <c r="D859" s="355" t="s">
        <v>114</v>
      </c>
      <c r="E859" s="386"/>
      <c r="F859" s="383"/>
      <c r="G859" s="384"/>
      <c r="I859" s="337"/>
      <c r="J859" s="340"/>
      <c r="K859" s="341"/>
      <c r="M859" s="337">
        <v>1</v>
      </c>
      <c r="N859" s="353">
        <v>29.18</v>
      </c>
      <c r="P859" s="337">
        <v>2</v>
      </c>
      <c r="Q859" s="352">
        <v>515.97</v>
      </c>
      <c r="S859" s="337">
        <v>2</v>
      </c>
      <c r="T859" s="352">
        <v>306.45999999999998</v>
      </c>
      <c r="V859" s="349"/>
      <c r="W859" s="350"/>
      <c r="X859" s="338"/>
      <c r="Y859" s="338"/>
      <c r="Z859" s="338"/>
      <c r="AA859" s="316"/>
      <c r="AB859" s="317"/>
      <c r="AC859" s="317"/>
      <c r="AD859" s="317"/>
      <c r="AE859" s="317"/>
      <c r="AF859" s="317"/>
      <c r="AG859" s="317"/>
      <c r="AH859" s="317"/>
      <c r="AI859" s="317"/>
      <c r="AJ859" s="317"/>
      <c r="AK859" s="317"/>
      <c r="AL859" s="317"/>
      <c r="AM859" s="317"/>
    </row>
    <row r="860" spans="1:39" s="314" customFormat="1" ht="12">
      <c r="A860" s="355" t="s">
        <v>983</v>
      </c>
      <c r="B860" s="355" t="s">
        <v>377</v>
      </c>
      <c r="C860" s="355"/>
      <c r="D860" s="355" t="s">
        <v>100</v>
      </c>
      <c r="E860" s="386"/>
      <c r="F860" s="383"/>
      <c r="G860" s="384"/>
      <c r="I860" s="337"/>
      <c r="J860" s="340"/>
      <c r="K860" s="341"/>
      <c r="M860" s="337"/>
      <c r="N860" s="353"/>
      <c r="P860" s="337">
        <v>1</v>
      </c>
      <c r="Q860" s="352">
        <v>1385.36</v>
      </c>
      <c r="S860" s="337"/>
      <c r="T860" s="352"/>
      <c r="V860" s="349"/>
      <c r="W860" s="350"/>
      <c r="X860" s="338"/>
      <c r="Y860" s="338"/>
      <c r="Z860" s="338"/>
      <c r="AA860" s="316"/>
      <c r="AB860" s="317"/>
      <c r="AC860" s="317"/>
      <c r="AD860" s="317"/>
      <c r="AE860" s="317"/>
      <c r="AF860" s="317"/>
      <c r="AG860" s="317"/>
      <c r="AH860" s="317"/>
      <c r="AI860" s="317"/>
      <c r="AJ860" s="317"/>
      <c r="AK860" s="317"/>
      <c r="AL860" s="317"/>
      <c r="AM860" s="317"/>
    </row>
    <row r="861" spans="1:39" s="314" customFormat="1" ht="12">
      <c r="A861" s="355" t="s">
        <v>983</v>
      </c>
      <c r="B861" s="355" t="s">
        <v>381</v>
      </c>
      <c r="C861" s="355"/>
      <c r="D861" s="355" t="s">
        <v>110</v>
      </c>
      <c r="E861" s="386"/>
      <c r="F861" s="383"/>
      <c r="G861" s="384"/>
      <c r="I861" s="337"/>
      <c r="J861" s="340"/>
      <c r="K861" s="341"/>
      <c r="M861" s="337">
        <v>24</v>
      </c>
      <c r="N861" s="353">
        <v>4482.5600000000004</v>
      </c>
      <c r="P861" s="337">
        <v>128</v>
      </c>
      <c r="Q861" s="352">
        <v>24523.37</v>
      </c>
      <c r="S861" s="337">
        <v>9</v>
      </c>
      <c r="T861" s="352">
        <v>950.23</v>
      </c>
      <c r="V861" s="349"/>
      <c r="W861" s="350"/>
      <c r="X861" s="338"/>
      <c r="Y861" s="338"/>
      <c r="Z861" s="338"/>
      <c r="AA861" s="316"/>
      <c r="AB861" s="317"/>
      <c r="AC861" s="317"/>
      <c r="AD861" s="317"/>
      <c r="AE861" s="317"/>
      <c r="AF861" s="317"/>
      <c r="AG861" s="317"/>
      <c r="AH861" s="317"/>
      <c r="AI861" s="317"/>
      <c r="AJ861" s="317"/>
      <c r="AK861" s="317"/>
      <c r="AL861" s="317"/>
      <c r="AM861" s="317"/>
    </row>
    <row r="862" spans="1:39" s="314" customFormat="1" ht="12">
      <c r="A862" s="355" t="s">
        <v>983</v>
      </c>
      <c r="B862" s="355" t="s">
        <v>948</v>
      </c>
      <c r="C862" s="355"/>
      <c r="D862" s="355" t="s">
        <v>88</v>
      </c>
      <c r="E862" s="386"/>
      <c r="F862" s="383"/>
      <c r="G862" s="384"/>
      <c r="I862" s="337"/>
      <c r="J862" s="340"/>
      <c r="K862" s="341"/>
      <c r="M862" s="337"/>
      <c r="N862" s="353"/>
      <c r="P862" s="337">
        <v>5</v>
      </c>
      <c r="Q862" s="352">
        <v>1493.74</v>
      </c>
      <c r="S862" s="337">
        <v>1</v>
      </c>
      <c r="T862" s="352">
        <v>117.31</v>
      </c>
      <c r="V862" s="349"/>
      <c r="W862" s="350"/>
      <c r="X862" s="338"/>
      <c r="Y862" s="338"/>
      <c r="Z862" s="338"/>
      <c r="AA862" s="316"/>
      <c r="AB862" s="317"/>
      <c r="AC862" s="317"/>
      <c r="AD862" s="317"/>
      <c r="AE862" s="317"/>
      <c r="AF862" s="317"/>
      <c r="AG862" s="317"/>
      <c r="AH862" s="317"/>
      <c r="AI862" s="317"/>
      <c r="AJ862" s="317"/>
      <c r="AK862" s="317"/>
      <c r="AL862" s="317"/>
      <c r="AM862" s="317"/>
    </row>
    <row r="863" spans="1:39" s="314" customFormat="1" ht="12">
      <c r="A863" s="355" t="s">
        <v>983</v>
      </c>
      <c r="B863" s="355" t="s">
        <v>383</v>
      </c>
      <c r="C863" s="355"/>
      <c r="D863" s="355" t="s">
        <v>91</v>
      </c>
      <c r="E863" s="386"/>
      <c r="F863" s="383"/>
      <c r="G863" s="384"/>
      <c r="I863" s="337"/>
      <c r="J863" s="340"/>
      <c r="K863" s="341"/>
      <c r="M863" s="337"/>
      <c r="N863" s="353"/>
      <c r="P863" s="337">
        <v>5</v>
      </c>
      <c r="Q863" s="352">
        <v>601.87</v>
      </c>
      <c r="S863" s="337"/>
      <c r="T863" s="352"/>
      <c r="V863" s="349"/>
      <c r="W863" s="350"/>
      <c r="X863" s="338"/>
      <c r="Y863" s="338"/>
      <c r="Z863" s="338"/>
      <c r="AA863" s="316"/>
      <c r="AB863" s="317"/>
      <c r="AC863" s="317"/>
      <c r="AD863" s="317"/>
      <c r="AE863" s="317"/>
      <c r="AF863" s="317"/>
      <c r="AG863" s="317"/>
      <c r="AH863" s="317"/>
      <c r="AI863" s="317"/>
      <c r="AJ863" s="317"/>
      <c r="AK863" s="317"/>
      <c r="AL863" s="317"/>
      <c r="AM863" s="317"/>
    </row>
    <row r="864" spans="1:39" s="314" customFormat="1" ht="12">
      <c r="A864" s="355" t="s">
        <v>983</v>
      </c>
      <c r="B864" s="355" t="s">
        <v>383</v>
      </c>
      <c r="C864" s="355"/>
      <c r="D864" s="355" t="s">
        <v>68</v>
      </c>
      <c r="E864" s="386"/>
      <c r="F864" s="383"/>
      <c r="G864" s="384"/>
      <c r="I864" s="337"/>
      <c r="J864" s="340"/>
      <c r="K864" s="341"/>
      <c r="M864" s="337">
        <v>11</v>
      </c>
      <c r="N864" s="353">
        <v>1097.3800000000001</v>
      </c>
      <c r="P864" s="337">
        <v>61</v>
      </c>
      <c r="Q864" s="352">
        <v>10544.81</v>
      </c>
      <c r="S864" s="337">
        <v>3</v>
      </c>
      <c r="T864" s="352">
        <v>320.54000000000002</v>
      </c>
      <c r="V864" s="349"/>
      <c r="W864" s="350"/>
      <c r="X864" s="338"/>
      <c r="Y864" s="338"/>
      <c r="Z864" s="338"/>
      <c r="AA864" s="316"/>
      <c r="AB864" s="317"/>
      <c r="AC864" s="317"/>
      <c r="AD864" s="317"/>
      <c r="AE864" s="317"/>
      <c r="AF864" s="317"/>
      <c r="AG864" s="317"/>
      <c r="AH864" s="317"/>
      <c r="AI864" s="317"/>
      <c r="AJ864" s="317"/>
      <c r="AK864" s="317"/>
      <c r="AL864" s="317"/>
      <c r="AM864" s="317"/>
    </row>
    <row r="865" spans="1:39" s="314" customFormat="1" ht="12">
      <c r="A865" s="355" t="s">
        <v>983</v>
      </c>
      <c r="B865" s="355" t="s">
        <v>949</v>
      </c>
      <c r="C865" s="355"/>
      <c r="D865" s="355" t="s">
        <v>374</v>
      </c>
      <c r="E865" s="386"/>
      <c r="F865" s="383"/>
      <c r="G865" s="384"/>
      <c r="I865" s="337"/>
      <c r="J865" s="340"/>
      <c r="K865" s="341"/>
      <c r="M865" s="337">
        <v>1</v>
      </c>
      <c r="N865" s="353">
        <v>39.03</v>
      </c>
      <c r="P865" s="337"/>
      <c r="Q865" s="352"/>
      <c r="S865" s="337"/>
      <c r="T865" s="352"/>
      <c r="V865" s="349"/>
      <c r="W865" s="350"/>
      <c r="X865" s="338"/>
      <c r="Y865" s="338"/>
      <c r="Z865" s="338"/>
      <c r="AA865" s="316"/>
      <c r="AB865" s="317"/>
      <c r="AC865" s="317"/>
      <c r="AD865" s="317"/>
      <c r="AE865" s="317"/>
      <c r="AF865" s="317"/>
      <c r="AG865" s="317"/>
      <c r="AH865" s="317"/>
      <c r="AI865" s="317"/>
      <c r="AJ865" s="317"/>
      <c r="AK865" s="317"/>
      <c r="AL865" s="317"/>
      <c r="AM865" s="317"/>
    </row>
    <row r="866" spans="1:39" s="314" customFormat="1" ht="12">
      <c r="A866" s="355" t="s">
        <v>983</v>
      </c>
      <c r="B866" s="355" t="s">
        <v>385</v>
      </c>
      <c r="C866" s="355"/>
      <c r="D866" s="355" t="s">
        <v>370</v>
      </c>
      <c r="E866" s="386"/>
      <c r="F866" s="383"/>
      <c r="G866" s="384"/>
      <c r="I866" s="337"/>
      <c r="J866" s="340"/>
      <c r="K866" s="341"/>
      <c r="M866" s="337"/>
      <c r="N866" s="353"/>
      <c r="P866" s="337">
        <v>2</v>
      </c>
      <c r="Q866" s="352">
        <v>417.44</v>
      </c>
      <c r="S866" s="337"/>
      <c r="T866" s="352"/>
      <c r="V866" s="349"/>
      <c r="W866" s="350"/>
      <c r="X866" s="338"/>
      <c r="Y866" s="338"/>
      <c r="Z866" s="338"/>
      <c r="AA866" s="316"/>
      <c r="AB866" s="317"/>
      <c r="AC866" s="317"/>
      <c r="AD866" s="317"/>
      <c r="AE866" s="317"/>
      <c r="AF866" s="317"/>
      <c r="AG866" s="317"/>
      <c r="AH866" s="317"/>
      <c r="AI866" s="317"/>
      <c r="AJ866" s="317"/>
      <c r="AK866" s="317"/>
      <c r="AL866" s="317"/>
      <c r="AM866" s="317"/>
    </row>
    <row r="867" spans="1:39" s="314" customFormat="1" ht="12">
      <c r="A867" s="355" t="s">
        <v>983</v>
      </c>
      <c r="B867" s="355" t="s">
        <v>386</v>
      </c>
      <c r="C867" s="355"/>
      <c r="D867" s="355" t="s">
        <v>163</v>
      </c>
      <c r="E867" s="386"/>
      <c r="F867" s="383"/>
      <c r="G867" s="384"/>
      <c r="I867" s="337"/>
      <c r="J867" s="340"/>
      <c r="K867" s="341"/>
      <c r="M867" s="337">
        <v>108</v>
      </c>
      <c r="N867" s="353">
        <v>18803.66</v>
      </c>
      <c r="P867" s="337">
        <v>198</v>
      </c>
      <c r="Q867" s="352">
        <v>46612.71</v>
      </c>
      <c r="S867" s="337">
        <v>18</v>
      </c>
      <c r="T867" s="352">
        <v>2717.32</v>
      </c>
      <c r="V867" s="349"/>
      <c r="W867" s="350"/>
      <c r="X867" s="338"/>
      <c r="Y867" s="338"/>
      <c r="Z867" s="338"/>
      <c r="AA867" s="316"/>
      <c r="AB867" s="317"/>
      <c r="AC867" s="317"/>
      <c r="AD867" s="317"/>
      <c r="AE867" s="317"/>
      <c r="AF867" s="317"/>
      <c r="AG867" s="317"/>
      <c r="AH867" s="317"/>
      <c r="AI867" s="317"/>
      <c r="AJ867" s="317"/>
      <c r="AK867" s="317"/>
      <c r="AL867" s="317"/>
      <c r="AM867" s="317"/>
    </row>
    <row r="868" spans="1:39" s="314" customFormat="1" ht="12">
      <c r="A868" s="355" t="s">
        <v>983</v>
      </c>
      <c r="B868" s="355" t="s">
        <v>897</v>
      </c>
      <c r="C868" s="355"/>
      <c r="D868" s="355" t="s">
        <v>144</v>
      </c>
      <c r="E868" s="386"/>
      <c r="F868" s="383"/>
      <c r="G868" s="384"/>
      <c r="I868" s="337"/>
      <c r="J868" s="340"/>
      <c r="K868" s="341"/>
      <c r="M868" s="337"/>
      <c r="N868" s="353"/>
      <c r="P868" s="337">
        <v>1</v>
      </c>
      <c r="Q868" s="352">
        <v>60.04</v>
      </c>
      <c r="S868" s="337">
        <v>2</v>
      </c>
      <c r="T868" s="352">
        <v>156.86000000000001</v>
      </c>
      <c r="V868" s="349"/>
      <c r="W868" s="350"/>
      <c r="X868" s="338"/>
      <c r="Y868" s="338"/>
      <c r="Z868" s="338"/>
      <c r="AA868" s="316"/>
      <c r="AB868" s="317"/>
      <c r="AC868" s="317"/>
      <c r="AD868" s="317"/>
      <c r="AE868" s="317"/>
      <c r="AF868" s="317"/>
      <c r="AG868" s="317"/>
      <c r="AH868" s="317"/>
      <c r="AI868" s="317"/>
      <c r="AJ868" s="317"/>
      <c r="AK868" s="317"/>
      <c r="AL868" s="317"/>
      <c r="AM868" s="317"/>
    </row>
    <row r="869" spans="1:39" s="314" customFormat="1" ht="12">
      <c r="A869" s="355" t="s">
        <v>983</v>
      </c>
      <c r="B869" s="355" t="s">
        <v>898</v>
      </c>
      <c r="C869" s="355"/>
      <c r="D869" s="355" t="s">
        <v>144</v>
      </c>
      <c r="E869" s="386"/>
      <c r="F869" s="383"/>
      <c r="G869" s="384"/>
      <c r="I869" s="337"/>
      <c r="J869" s="340"/>
      <c r="K869" s="341"/>
      <c r="M869" s="337">
        <v>4</v>
      </c>
      <c r="N869" s="353">
        <v>673.47</v>
      </c>
      <c r="P869" s="337">
        <v>5</v>
      </c>
      <c r="Q869" s="352">
        <v>1180.6600000000001</v>
      </c>
      <c r="S869" s="337"/>
      <c r="T869" s="352"/>
      <c r="V869" s="349"/>
      <c r="W869" s="350"/>
      <c r="X869" s="338"/>
      <c r="Y869" s="338"/>
      <c r="Z869" s="338"/>
      <c r="AA869" s="316"/>
      <c r="AB869" s="317"/>
      <c r="AC869" s="317"/>
      <c r="AD869" s="317"/>
      <c r="AE869" s="317"/>
      <c r="AF869" s="317"/>
      <c r="AG869" s="317"/>
      <c r="AH869" s="317"/>
      <c r="AI869" s="317"/>
      <c r="AJ869" s="317"/>
      <c r="AK869" s="317"/>
      <c r="AL869" s="317"/>
      <c r="AM869" s="317"/>
    </row>
    <row r="870" spans="1:39" s="314" customFormat="1" ht="12">
      <c r="A870" s="355" t="s">
        <v>983</v>
      </c>
      <c r="B870" s="355" t="s">
        <v>392</v>
      </c>
      <c r="C870" s="355"/>
      <c r="D870" s="355" t="s">
        <v>393</v>
      </c>
      <c r="E870" s="386"/>
      <c r="F870" s="383"/>
      <c r="G870" s="384"/>
      <c r="I870" s="337"/>
      <c r="J870" s="340"/>
      <c r="K870" s="341"/>
      <c r="M870" s="337">
        <v>2</v>
      </c>
      <c r="N870" s="353">
        <v>595.77</v>
      </c>
      <c r="P870" s="337">
        <v>3</v>
      </c>
      <c r="Q870" s="352">
        <v>539.72</v>
      </c>
      <c r="S870" s="337">
        <v>1</v>
      </c>
      <c r="T870" s="352">
        <v>82.09</v>
      </c>
      <c r="V870" s="349"/>
      <c r="W870" s="350"/>
      <c r="X870" s="338"/>
      <c r="Y870" s="338"/>
      <c r="Z870" s="338"/>
      <c r="AA870" s="316"/>
      <c r="AB870" s="317"/>
      <c r="AC870" s="317"/>
      <c r="AD870" s="317"/>
      <c r="AE870" s="317"/>
      <c r="AF870" s="317"/>
      <c r="AG870" s="317"/>
      <c r="AH870" s="317"/>
      <c r="AI870" s="317"/>
      <c r="AJ870" s="317"/>
      <c r="AK870" s="317"/>
      <c r="AL870" s="317"/>
      <c r="AM870" s="317"/>
    </row>
    <row r="871" spans="1:39" s="314" customFormat="1" ht="12">
      <c r="A871" s="355" t="s">
        <v>983</v>
      </c>
      <c r="B871" s="355" t="s">
        <v>394</v>
      </c>
      <c r="C871" s="355"/>
      <c r="D871" s="355" t="s">
        <v>84</v>
      </c>
      <c r="E871" s="386"/>
      <c r="F871" s="383"/>
      <c r="G871" s="384"/>
      <c r="I871" s="337"/>
      <c r="J871" s="340"/>
      <c r="K871" s="341"/>
      <c r="M871" s="337">
        <v>3</v>
      </c>
      <c r="N871" s="353">
        <v>224.81</v>
      </c>
      <c r="P871" s="337">
        <v>7</v>
      </c>
      <c r="Q871" s="352">
        <v>503.26</v>
      </c>
      <c r="S871" s="337">
        <v>1</v>
      </c>
      <c r="T871" s="352">
        <v>31.78</v>
      </c>
      <c r="V871" s="349"/>
      <c r="W871" s="350"/>
      <c r="X871" s="338"/>
      <c r="Y871" s="338"/>
      <c r="Z871" s="338"/>
      <c r="AA871" s="316"/>
      <c r="AB871" s="317"/>
      <c r="AC871" s="317"/>
      <c r="AD871" s="317"/>
      <c r="AE871" s="317"/>
      <c r="AF871" s="317"/>
      <c r="AG871" s="317"/>
      <c r="AH871" s="317"/>
      <c r="AI871" s="317"/>
      <c r="AJ871" s="317"/>
      <c r="AK871" s="317"/>
      <c r="AL871" s="317"/>
      <c r="AM871" s="317"/>
    </row>
    <row r="872" spans="1:39" s="314" customFormat="1" ht="12">
      <c r="A872" s="355" t="s">
        <v>983</v>
      </c>
      <c r="B872" s="355" t="s">
        <v>396</v>
      </c>
      <c r="C872" s="355"/>
      <c r="D872" s="355" t="s">
        <v>397</v>
      </c>
      <c r="E872" s="386"/>
      <c r="F872" s="383"/>
      <c r="G872" s="384"/>
      <c r="I872" s="337"/>
      <c r="J872" s="340"/>
      <c r="K872" s="341"/>
      <c r="M872" s="337">
        <v>2</v>
      </c>
      <c r="N872" s="353">
        <v>107.45</v>
      </c>
      <c r="P872" s="337">
        <v>6</v>
      </c>
      <c r="Q872" s="352">
        <v>968.17</v>
      </c>
      <c r="S872" s="337"/>
      <c r="T872" s="352"/>
      <c r="V872" s="349"/>
      <c r="W872" s="350"/>
      <c r="X872" s="338"/>
      <c r="Y872" s="338"/>
      <c r="Z872" s="338"/>
      <c r="AA872" s="316"/>
      <c r="AB872" s="317"/>
      <c r="AC872" s="317"/>
      <c r="AD872" s="317"/>
      <c r="AE872" s="317"/>
      <c r="AF872" s="317"/>
      <c r="AG872" s="317"/>
      <c r="AH872" s="317"/>
      <c r="AI872" s="317"/>
      <c r="AJ872" s="317"/>
      <c r="AK872" s="317"/>
      <c r="AL872" s="317"/>
      <c r="AM872" s="317"/>
    </row>
    <row r="873" spans="1:39" s="314" customFormat="1" ht="12">
      <c r="A873" s="355" t="s">
        <v>983</v>
      </c>
      <c r="B873" s="355" t="s">
        <v>398</v>
      </c>
      <c r="C873" s="355"/>
      <c r="D873" s="355" t="s">
        <v>310</v>
      </c>
      <c r="E873" s="386"/>
      <c r="F873" s="383"/>
      <c r="G873" s="384"/>
      <c r="I873" s="337"/>
      <c r="J873" s="340"/>
      <c r="K873" s="341"/>
      <c r="M873" s="337">
        <v>5</v>
      </c>
      <c r="N873" s="353">
        <v>1868.41</v>
      </c>
      <c r="P873" s="337">
        <v>28</v>
      </c>
      <c r="Q873" s="352">
        <v>5747.68</v>
      </c>
      <c r="S873" s="337">
        <v>1</v>
      </c>
      <c r="T873" s="352">
        <v>99.27</v>
      </c>
      <c r="V873" s="349"/>
      <c r="W873" s="350"/>
      <c r="X873" s="338"/>
      <c r="Y873" s="338"/>
      <c r="Z873" s="338"/>
      <c r="AA873" s="316"/>
      <c r="AB873" s="317"/>
      <c r="AC873" s="317"/>
      <c r="AD873" s="317"/>
      <c r="AE873" s="317"/>
      <c r="AF873" s="317"/>
      <c r="AG873" s="317"/>
      <c r="AH873" s="317"/>
      <c r="AI873" s="317"/>
      <c r="AJ873" s="317"/>
      <c r="AK873" s="317"/>
      <c r="AL873" s="317"/>
      <c r="AM873" s="317"/>
    </row>
    <row r="874" spans="1:39" s="314" customFormat="1" ht="12">
      <c r="A874" s="355" t="s">
        <v>983</v>
      </c>
      <c r="B874" s="355" t="s">
        <v>650</v>
      </c>
      <c r="C874" s="355"/>
      <c r="D874" s="355" t="s">
        <v>323</v>
      </c>
      <c r="E874" s="386"/>
      <c r="F874" s="383"/>
      <c r="G874" s="384"/>
      <c r="I874" s="337"/>
      <c r="J874" s="340"/>
      <c r="K874" s="341"/>
      <c r="M874" s="337">
        <v>10</v>
      </c>
      <c r="N874" s="353">
        <v>2562.5700000000002</v>
      </c>
      <c r="P874" s="337">
        <v>21</v>
      </c>
      <c r="Q874" s="352">
        <v>3539.13</v>
      </c>
      <c r="S874" s="337">
        <v>7</v>
      </c>
      <c r="T874" s="352">
        <v>2634.07</v>
      </c>
      <c r="V874" s="349"/>
      <c r="W874" s="350"/>
      <c r="X874" s="338"/>
      <c r="Y874" s="338"/>
      <c r="Z874" s="338"/>
      <c r="AA874" s="316"/>
      <c r="AB874" s="317"/>
      <c r="AC874" s="317"/>
      <c r="AD874" s="317"/>
      <c r="AE874" s="317"/>
      <c r="AF874" s="317"/>
      <c r="AG874" s="317"/>
      <c r="AH874" s="317"/>
      <c r="AI874" s="317"/>
      <c r="AJ874" s="317"/>
      <c r="AK874" s="317"/>
      <c r="AL874" s="317"/>
      <c r="AM874" s="317"/>
    </row>
    <row r="875" spans="1:39" s="314" customFormat="1" ht="12">
      <c r="A875" s="355" t="s">
        <v>983</v>
      </c>
      <c r="B875" s="355" t="s">
        <v>400</v>
      </c>
      <c r="C875" s="355"/>
      <c r="D875" s="355" t="s">
        <v>70</v>
      </c>
      <c r="E875" s="386"/>
      <c r="F875" s="383"/>
      <c r="G875" s="384"/>
      <c r="I875" s="337"/>
      <c r="J875" s="340"/>
      <c r="K875" s="341"/>
      <c r="M875" s="337">
        <v>1</v>
      </c>
      <c r="N875" s="353">
        <v>34.14</v>
      </c>
      <c r="P875" s="337">
        <v>3</v>
      </c>
      <c r="Q875" s="352">
        <v>392.68</v>
      </c>
      <c r="S875" s="337"/>
      <c r="T875" s="352"/>
      <c r="V875" s="349"/>
      <c r="W875" s="350"/>
      <c r="X875" s="338"/>
      <c r="Y875" s="338"/>
      <c r="Z875" s="338"/>
      <c r="AA875" s="316"/>
      <c r="AB875" s="317"/>
      <c r="AC875" s="317"/>
      <c r="AD875" s="317"/>
      <c r="AE875" s="317"/>
      <c r="AF875" s="317"/>
      <c r="AG875" s="317"/>
      <c r="AH875" s="317"/>
      <c r="AI875" s="317"/>
      <c r="AJ875" s="317"/>
      <c r="AK875" s="317"/>
      <c r="AL875" s="317"/>
      <c r="AM875" s="317"/>
    </row>
    <row r="876" spans="1:39" s="314" customFormat="1" ht="12">
      <c r="A876" s="355" t="s">
        <v>983</v>
      </c>
      <c r="B876" s="355" t="s">
        <v>403</v>
      </c>
      <c r="C876" s="355"/>
      <c r="D876" s="355" t="s">
        <v>274</v>
      </c>
      <c r="E876" s="386"/>
      <c r="F876" s="383"/>
      <c r="G876" s="384"/>
      <c r="I876" s="337"/>
      <c r="J876" s="340"/>
      <c r="K876" s="341"/>
      <c r="M876" s="337">
        <v>5</v>
      </c>
      <c r="N876" s="353">
        <v>473.01</v>
      </c>
      <c r="P876" s="337">
        <v>14</v>
      </c>
      <c r="Q876" s="352">
        <v>1273.04</v>
      </c>
      <c r="S876" s="337">
        <v>2</v>
      </c>
      <c r="T876" s="352">
        <v>355.93</v>
      </c>
      <c r="V876" s="349"/>
      <c r="W876" s="350"/>
      <c r="X876" s="338"/>
      <c r="Y876" s="338"/>
      <c r="Z876" s="338"/>
      <c r="AA876" s="316"/>
      <c r="AB876" s="317"/>
      <c r="AC876" s="317"/>
      <c r="AD876" s="317"/>
      <c r="AE876" s="317"/>
      <c r="AF876" s="317"/>
      <c r="AG876" s="317"/>
      <c r="AH876" s="317"/>
      <c r="AI876" s="317"/>
      <c r="AJ876" s="317"/>
      <c r="AK876" s="317"/>
      <c r="AL876" s="317"/>
      <c r="AM876" s="317"/>
    </row>
    <row r="877" spans="1:39" s="314" customFormat="1" ht="12">
      <c r="A877" s="355" t="s">
        <v>983</v>
      </c>
      <c r="B877" s="355" t="s">
        <v>404</v>
      </c>
      <c r="C877" s="355"/>
      <c r="D877" s="355" t="s">
        <v>282</v>
      </c>
      <c r="E877" s="386"/>
      <c r="F877" s="383"/>
      <c r="G877" s="384"/>
      <c r="I877" s="337"/>
      <c r="J877" s="340"/>
      <c r="K877" s="341"/>
      <c r="M877" s="337"/>
      <c r="N877" s="353"/>
      <c r="P877" s="337">
        <v>1</v>
      </c>
      <c r="Q877" s="352">
        <v>18.61</v>
      </c>
      <c r="S877" s="337">
        <v>1</v>
      </c>
      <c r="T877" s="352">
        <v>99.76</v>
      </c>
      <c r="V877" s="349"/>
      <c r="W877" s="350"/>
      <c r="X877" s="338"/>
      <c r="Y877" s="338"/>
      <c r="Z877" s="338"/>
      <c r="AA877" s="316"/>
      <c r="AB877" s="317"/>
      <c r="AC877" s="317"/>
      <c r="AD877" s="317"/>
      <c r="AE877" s="317"/>
      <c r="AF877" s="317"/>
      <c r="AG877" s="317"/>
      <c r="AH877" s="317"/>
      <c r="AI877" s="317"/>
      <c r="AJ877" s="317"/>
      <c r="AK877" s="317"/>
      <c r="AL877" s="317"/>
      <c r="AM877" s="317"/>
    </row>
    <row r="878" spans="1:39" s="314" customFormat="1" ht="12">
      <c r="A878" s="355" t="s">
        <v>983</v>
      </c>
      <c r="B878" s="355" t="s">
        <v>684</v>
      </c>
      <c r="C878" s="355"/>
      <c r="D878" s="355" t="s">
        <v>407</v>
      </c>
      <c r="E878" s="386"/>
      <c r="F878" s="383"/>
      <c r="G878" s="384"/>
      <c r="I878" s="337"/>
      <c r="J878" s="340"/>
      <c r="K878" s="341"/>
      <c r="M878" s="337">
        <v>4</v>
      </c>
      <c r="N878" s="353">
        <v>501.89</v>
      </c>
      <c r="P878" s="337">
        <v>8</v>
      </c>
      <c r="Q878" s="352">
        <v>1032.24</v>
      </c>
      <c r="S878" s="337"/>
      <c r="T878" s="352"/>
      <c r="V878" s="349"/>
      <c r="W878" s="350"/>
      <c r="X878" s="338"/>
      <c r="Y878" s="338"/>
      <c r="Z878" s="338"/>
      <c r="AA878" s="316"/>
      <c r="AB878" s="317"/>
      <c r="AC878" s="317"/>
      <c r="AD878" s="317"/>
      <c r="AE878" s="317"/>
      <c r="AF878" s="317"/>
      <c r="AG878" s="317"/>
      <c r="AH878" s="317"/>
      <c r="AI878" s="317"/>
      <c r="AJ878" s="317"/>
      <c r="AK878" s="317"/>
      <c r="AL878" s="317"/>
      <c r="AM878" s="317"/>
    </row>
    <row r="879" spans="1:39" s="314" customFormat="1" ht="12">
      <c r="A879" s="355" t="s">
        <v>983</v>
      </c>
      <c r="B879" s="355" t="s">
        <v>405</v>
      </c>
      <c r="C879" s="355"/>
      <c r="D879" s="355" t="s">
        <v>407</v>
      </c>
      <c r="E879" s="386"/>
      <c r="F879" s="383"/>
      <c r="G879" s="384"/>
      <c r="I879" s="337"/>
      <c r="J879" s="340"/>
      <c r="K879" s="341"/>
      <c r="M879" s="337">
        <v>1</v>
      </c>
      <c r="N879" s="353">
        <v>353.5</v>
      </c>
      <c r="P879" s="337">
        <v>2</v>
      </c>
      <c r="Q879" s="352">
        <v>364.65</v>
      </c>
      <c r="S879" s="337"/>
      <c r="T879" s="352"/>
      <c r="V879" s="349"/>
      <c r="W879" s="350"/>
      <c r="X879" s="338"/>
      <c r="Y879" s="338"/>
      <c r="Z879" s="338"/>
      <c r="AA879" s="316"/>
      <c r="AB879" s="317"/>
      <c r="AC879" s="317"/>
      <c r="AD879" s="317"/>
      <c r="AE879" s="317"/>
      <c r="AF879" s="317"/>
      <c r="AG879" s="317"/>
      <c r="AH879" s="317"/>
      <c r="AI879" s="317"/>
      <c r="AJ879" s="317"/>
      <c r="AK879" s="317"/>
      <c r="AL879" s="317"/>
      <c r="AM879" s="317"/>
    </row>
    <row r="880" spans="1:39" s="314" customFormat="1" ht="12">
      <c r="A880" s="355" t="s">
        <v>983</v>
      </c>
      <c r="B880" s="355" t="s">
        <v>408</v>
      </c>
      <c r="C880" s="355"/>
      <c r="D880" s="355" t="s">
        <v>409</v>
      </c>
      <c r="E880" s="386"/>
      <c r="F880" s="383"/>
      <c r="G880" s="384"/>
      <c r="I880" s="337"/>
      <c r="J880" s="340"/>
      <c r="K880" s="341"/>
      <c r="M880" s="337">
        <v>1</v>
      </c>
      <c r="N880" s="353">
        <v>170.42</v>
      </c>
      <c r="P880" s="337">
        <v>4</v>
      </c>
      <c r="Q880" s="352">
        <v>1086.8499999999999</v>
      </c>
      <c r="S880" s="337">
        <v>2</v>
      </c>
      <c r="T880" s="352">
        <v>259.55</v>
      </c>
      <c r="V880" s="349"/>
      <c r="W880" s="350"/>
      <c r="X880" s="338"/>
      <c r="Y880" s="338"/>
      <c r="Z880" s="338"/>
      <c r="AA880" s="316"/>
      <c r="AB880" s="317"/>
      <c r="AC880" s="317"/>
      <c r="AD880" s="317"/>
      <c r="AE880" s="317"/>
      <c r="AF880" s="317"/>
      <c r="AG880" s="317"/>
      <c r="AH880" s="317"/>
      <c r="AI880" s="317"/>
      <c r="AJ880" s="317"/>
      <c r="AK880" s="317"/>
      <c r="AL880" s="317"/>
      <c r="AM880" s="317"/>
    </row>
    <row r="881" spans="1:39" s="314" customFormat="1" ht="12">
      <c r="A881" s="355" t="s">
        <v>983</v>
      </c>
      <c r="B881" s="355" t="s">
        <v>412</v>
      </c>
      <c r="C881" s="355"/>
      <c r="D881" s="355" t="s">
        <v>55</v>
      </c>
      <c r="E881" s="386"/>
      <c r="F881" s="383"/>
      <c r="G881" s="384"/>
      <c r="I881" s="337"/>
      <c r="J881" s="340"/>
      <c r="K881" s="341"/>
      <c r="M881" s="337">
        <v>5</v>
      </c>
      <c r="N881" s="353">
        <v>604.84</v>
      </c>
      <c r="P881" s="337">
        <v>7</v>
      </c>
      <c r="Q881" s="352">
        <v>1504.34</v>
      </c>
      <c r="S881" s="337"/>
      <c r="T881" s="352"/>
      <c r="V881" s="349"/>
      <c r="W881" s="350"/>
      <c r="X881" s="338"/>
      <c r="Y881" s="338"/>
      <c r="Z881" s="338"/>
      <c r="AA881" s="316"/>
      <c r="AB881" s="317"/>
      <c r="AC881" s="317"/>
      <c r="AD881" s="317"/>
      <c r="AE881" s="317"/>
      <c r="AF881" s="317"/>
      <c r="AG881" s="317"/>
      <c r="AH881" s="317"/>
      <c r="AI881" s="317"/>
      <c r="AJ881" s="317"/>
      <c r="AK881" s="317"/>
      <c r="AL881" s="317"/>
      <c r="AM881" s="317"/>
    </row>
    <row r="882" spans="1:39" s="314" customFormat="1" ht="12">
      <c r="A882" s="355" t="s">
        <v>983</v>
      </c>
      <c r="B882" s="355" t="s">
        <v>414</v>
      </c>
      <c r="C882" s="355"/>
      <c r="D882" s="355" t="s">
        <v>156</v>
      </c>
      <c r="E882" s="386"/>
      <c r="F882" s="383"/>
      <c r="G882" s="384"/>
      <c r="I882" s="337"/>
      <c r="J882" s="340"/>
      <c r="K882" s="341"/>
      <c r="M882" s="337">
        <v>2</v>
      </c>
      <c r="N882" s="353">
        <v>266.16000000000003</v>
      </c>
      <c r="P882" s="337">
        <v>4</v>
      </c>
      <c r="Q882" s="352">
        <v>211.22</v>
      </c>
      <c r="S882" s="337">
        <v>1</v>
      </c>
      <c r="T882" s="352">
        <v>171.47</v>
      </c>
      <c r="V882" s="349"/>
      <c r="W882" s="350"/>
      <c r="X882" s="338"/>
      <c r="Y882" s="338"/>
      <c r="Z882" s="338"/>
      <c r="AA882" s="316"/>
      <c r="AB882" s="317"/>
      <c r="AC882" s="317"/>
      <c r="AD882" s="317"/>
      <c r="AE882" s="317"/>
      <c r="AF882" s="317"/>
      <c r="AG882" s="317"/>
      <c r="AH882" s="317"/>
      <c r="AI882" s="317"/>
      <c r="AJ882" s="317"/>
      <c r="AK882" s="317"/>
      <c r="AL882" s="317"/>
      <c r="AM882" s="317"/>
    </row>
    <row r="883" spans="1:39" s="314" customFormat="1" ht="12">
      <c r="A883" s="355" t="s">
        <v>983</v>
      </c>
      <c r="B883" s="355" t="s">
        <v>992</v>
      </c>
      <c r="C883" s="355"/>
      <c r="D883" s="355" t="s">
        <v>356</v>
      </c>
      <c r="E883" s="386"/>
      <c r="F883" s="383"/>
      <c r="G883" s="384"/>
      <c r="I883" s="337"/>
      <c r="J883" s="340"/>
      <c r="K883" s="341"/>
      <c r="M883" s="337">
        <v>4</v>
      </c>
      <c r="N883" s="353">
        <v>549.52</v>
      </c>
      <c r="P883" s="337">
        <v>1</v>
      </c>
      <c r="Q883" s="352">
        <v>12.78</v>
      </c>
      <c r="S883" s="337">
        <v>2</v>
      </c>
      <c r="T883" s="352">
        <v>199.75</v>
      </c>
      <c r="V883" s="349"/>
      <c r="W883" s="350"/>
      <c r="X883" s="338"/>
      <c r="Y883" s="338"/>
      <c r="Z883" s="338"/>
      <c r="AA883" s="316"/>
      <c r="AB883" s="317"/>
      <c r="AC883" s="317"/>
      <c r="AD883" s="317"/>
      <c r="AE883" s="317"/>
      <c r="AF883" s="317"/>
      <c r="AG883" s="317"/>
      <c r="AH883" s="317"/>
      <c r="AI883" s="317"/>
      <c r="AJ883" s="317"/>
      <c r="AK883" s="317"/>
      <c r="AL883" s="317"/>
      <c r="AM883" s="317"/>
    </row>
    <row r="884" spans="1:39" s="314" customFormat="1" ht="12">
      <c r="A884" s="355" t="s">
        <v>983</v>
      </c>
      <c r="B884" s="355" t="s">
        <v>951</v>
      </c>
      <c r="C884" s="355"/>
      <c r="D884" s="355" t="s">
        <v>376</v>
      </c>
      <c r="E884" s="386"/>
      <c r="F884" s="383"/>
      <c r="G884" s="384"/>
      <c r="I884" s="337"/>
      <c r="J884" s="340"/>
      <c r="K884" s="341"/>
      <c r="M884" s="337">
        <v>7</v>
      </c>
      <c r="N884" s="353">
        <v>579.30999999999995</v>
      </c>
      <c r="P884" s="337">
        <v>12</v>
      </c>
      <c r="Q884" s="352">
        <v>3264.01</v>
      </c>
      <c r="S884" s="337">
        <v>2</v>
      </c>
      <c r="T884" s="352">
        <v>67.45</v>
      </c>
      <c r="V884" s="349"/>
      <c r="W884" s="350"/>
      <c r="X884" s="338"/>
      <c r="Y884" s="338"/>
      <c r="Z884" s="338"/>
      <c r="AA884" s="316"/>
      <c r="AB884" s="317"/>
      <c r="AC884" s="317"/>
      <c r="AD884" s="317"/>
      <c r="AE884" s="317"/>
      <c r="AF884" s="317"/>
      <c r="AG884" s="317"/>
      <c r="AH884" s="317"/>
      <c r="AI884" s="317"/>
      <c r="AJ884" s="317"/>
      <c r="AK884" s="317"/>
      <c r="AL884" s="317"/>
      <c r="AM884" s="317"/>
    </row>
    <row r="885" spans="1:39" s="314" customFormat="1" ht="12">
      <c r="A885" s="355" t="s">
        <v>983</v>
      </c>
      <c r="B885" s="355" t="s">
        <v>422</v>
      </c>
      <c r="C885" s="355"/>
      <c r="D885" s="355" t="s">
        <v>212</v>
      </c>
      <c r="E885" s="386"/>
      <c r="F885" s="383"/>
      <c r="G885" s="384"/>
      <c r="I885" s="337"/>
      <c r="J885" s="340"/>
      <c r="K885" s="341"/>
      <c r="M885" s="337">
        <v>3</v>
      </c>
      <c r="N885" s="353">
        <v>613.66</v>
      </c>
      <c r="P885" s="337">
        <v>3</v>
      </c>
      <c r="Q885" s="352">
        <v>285.14999999999998</v>
      </c>
      <c r="S885" s="337"/>
      <c r="T885" s="352"/>
      <c r="V885" s="349"/>
      <c r="W885" s="350"/>
      <c r="X885" s="338"/>
      <c r="Y885" s="338"/>
      <c r="Z885" s="338"/>
      <c r="AA885" s="316"/>
      <c r="AB885" s="317"/>
      <c r="AC885" s="317"/>
      <c r="AD885" s="317"/>
      <c r="AE885" s="317"/>
      <c r="AF885" s="317"/>
      <c r="AG885" s="317"/>
      <c r="AH885" s="317"/>
      <c r="AI885" s="317"/>
      <c r="AJ885" s="317"/>
      <c r="AK885" s="317"/>
      <c r="AL885" s="317"/>
      <c r="AM885" s="317"/>
    </row>
    <row r="886" spans="1:39" s="314" customFormat="1" ht="12">
      <c r="A886" s="355" t="s">
        <v>983</v>
      </c>
      <c r="B886" s="355" t="s">
        <v>423</v>
      </c>
      <c r="C886" s="355"/>
      <c r="D886" s="355" t="s">
        <v>279</v>
      </c>
      <c r="E886" s="386"/>
      <c r="F886" s="383"/>
      <c r="G886" s="384"/>
      <c r="I886" s="337"/>
      <c r="J886" s="340"/>
      <c r="K886" s="341"/>
      <c r="M886" s="337">
        <v>1</v>
      </c>
      <c r="N886" s="353">
        <v>72.400000000000006</v>
      </c>
      <c r="P886" s="337"/>
      <c r="Q886" s="352"/>
      <c r="S886" s="337">
        <v>1</v>
      </c>
      <c r="T886" s="352">
        <v>129.4</v>
      </c>
      <c r="V886" s="349"/>
      <c r="W886" s="350"/>
      <c r="X886" s="338"/>
      <c r="Y886" s="338"/>
      <c r="Z886" s="338"/>
      <c r="AA886" s="316"/>
      <c r="AB886" s="317"/>
      <c r="AC886" s="317"/>
      <c r="AD886" s="317"/>
      <c r="AE886" s="317"/>
      <c r="AF886" s="317"/>
      <c r="AG886" s="317"/>
      <c r="AH886" s="317"/>
      <c r="AI886" s="317"/>
      <c r="AJ886" s="317"/>
      <c r="AK886" s="317"/>
      <c r="AL886" s="317"/>
      <c r="AM886" s="317"/>
    </row>
    <row r="887" spans="1:39" s="314" customFormat="1" ht="12">
      <c r="A887" s="355" t="s">
        <v>983</v>
      </c>
      <c r="B887" s="355" t="s">
        <v>428</v>
      </c>
      <c r="C887" s="355"/>
      <c r="D887" s="355" t="s">
        <v>114</v>
      </c>
      <c r="E887" s="386"/>
      <c r="F887" s="383"/>
      <c r="G887" s="384"/>
      <c r="I887" s="337"/>
      <c r="J887" s="340"/>
      <c r="K887" s="341"/>
      <c r="M887" s="337">
        <v>2</v>
      </c>
      <c r="N887" s="353">
        <v>870.06</v>
      </c>
      <c r="P887" s="337">
        <v>5</v>
      </c>
      <c r="Q887" s="352">
        <v>204.31</v>
      </c>
      <c r="S887" s="337"/>
      <c r="T887" s="352"/>
      <c r="V887" s="349"/>
      <c r="W887" s="350"/>
      <c r="X887" s="338"/>
      <c r="Y887" s="338"/>
      <c r="Z887" s="338"/>
      <c r="AA887" s="316"/>
      <c r="AB887" s="317"/>
      <c r="AC887" s="317"/>
      <c r="AD887" s="317"/>
      <c r="AE887" s="317"/>
      <c r="AF887" s="317"/>
      <c r="AG887" s="317"/>
      <c r="AH887" s="317"/>
      <c r="AI887" s="317"/>
      <c r="AJ887" s="317"/>
      <c r="AK887" s="317"/>
      <c r="AL887" s="317"/>
      <c r="AM887" s="317"/>
    </row>
    <row r="888" spans="1:39" s="314" customFormat="1" ht="12">
      <c r="A888" s="355" t="s">
        <v>983</v>
      </c>
      <c r="B888" s="355" t="s">
        <v>429</v>
      </c>
      <c r="C888" s="355"/>
      <c r="D888" s="355" t="s">
        <v>323</v>
      </c>
      <c r="E888" s="386"/>
      <c r="F888" s="383"/>
      <c r="G888" s="384"/>
      <c r="I888" s="337"/>
      <c r="J888" s="340"/>
      <c r="K888" s="341"/>
      <c r="M888" s="337">
        <v>2</v>
      </c>
      <c r="N888" s="353">
        <v>385.9</v>
      </c>
      <c r="P888" s="337">
        <v>2</v>
      </c>
      <c r="Q888" s="352">
        <v>1805.49</v>
      </c>
      <c r="S888" s="337">
        <v>1</v>
      </c>
      <c r="T888" s="352">
        <v>206.88</v>
      </c>
      <c r="V888" s="349"/>
      <c r="W888" s="350"/>
      <c r="X888" s="338"/>
      <c r="Y888" s="338"/>
      <c r="Z888" s="338"/>
      <c r="AA888" s="316"/>
      <c r="AB888" s="317"/>
      <c r="AC888" s="317"/>
      <c r="AD888" s="317"/>
      <c r="AE888" s="317"/>
      <c r="AF888" s="317"/>
      <c r="AG888" s="317"/>
      <c r="AH888" s="317"/>
      <c r="AI888" s="317"/>
      <c r="AJ888" s="317"/>
      <c r="AK888" s="317"/>
      <c r="AL888" s="317"/>
      <c r="AM888" s="317"/>
    </row>
    <row r="889" spans="1:39" s="314" customFormat="1" ht="12">
      <c r="A889" s="355" t="s">
        <v>983</v>
      </c>
      <c r="B889" s="355" t="s">
        <v>431</v>
      </c>
      <c r="C889" s="355"/>
      <c r="D889" s="355" t="s">
        <v>432</v>
      </c>
      <c r="E889" s="386"/>
      <c r="F889" s="383"/>
      <c r="G889" s="384"/>
      <c r="I889" s="337"/>
      <c r="J889" s="340"/>
      <c r="K889" s="341"/>
      <c r="M889" s="337">
        <v>30</v>
      </c>
      <c r="N889" s="353">
        <v>5971.46</v>
      </c>
      <c r="P889" s="337">
        <v>57</v>
      </c>
      <c r="Q889" s="352">
        <v>11533.21</v>
      </c>
      <c r="S889" s="337">
        <v>6</v>
      </c>
      <c r="T889" s="352">
        <v>914.54</v>
      </c>
      <c r="V889" s="349"/>
      <c r="W889" s="350"/>
      <c r="X889" s="338"/>
      <c r="Y889" s="338"/>
      <c r="Z889" s="338"/>
      <c r="AA889" s="316"/>
      <c r="AB889" s="317"/>
      <c r="AC889" s="317"/>
      <c r="AD889" s="317"/>
      <c r="AE889" s="317"/>
      <c r="AF889" s="317"/>
      <c r="AG889" s="317"/>
      <c r="AH889" s="317"/>
      <c r="AI889" s="317"/>
      <c r="AJ889" s="317"/>
      <c r="AK889" s="317"/>
      <c r="AL889" s="317"/>
      <c r="AM889" s="317"/>
    </row>
    <row r="890" spans="1:39" s="314" customFormat="1" ht="12">
      <c r="A890" s="355" t="s">
        <v>983</v>
      </c>
      <c r="B890" s="355" t="s">
        <v>433</v>
      </c>
      <c r="C890" s="355"/>
      <c r="D890" s="355" t="s">
        <v>434</v>
      </c>
      <c r="E890" s="386"/>
      <c r="F890" s="383"/>
      <c r="G890" s="384"/>
      <c r="I890" s="337"/>
      <c r="J890" s="340"/>
      <c r="K890" s="341"/>
      <c r="M890" s="337">
        <v>1</v>
      </c>
      <c r="N890" s="353">
        <v>5461.81</v>
      </c>
      <c r="P890" s="337">
        <v>4</v>
      </c>
      <c r="Q890" s="352">
        <v>661.11</v>
      </c>
      <c r="S890" s="337">
        <v>1</v>
      </c>
      <c r="T890" s="352">
        <v>23.5</v>
      </c>
      <c r="V890" s="349"/>
      <c r="W890" s="350"/>
      <c r="X890" s="338"/>
      <c r="Y890" s="338"/>
      <c r="Z890" s="338"/>
      <c r="AA890" s="316"/>
      <c r="AB890" s="317"/>
      <c r="AC890" s="317"/>
      <c r="AD890" s="317"/>
      <c r="AE890" s="317"/>
      <c r="AF890" s="317"/>
      <c r="AG890" s="317"/>
      <c r="AH890" s="317"/>
      <c r="AI890" s="317"/>
      <c r="AJ890" s="317"/>
      <c r="AK890" s="317"/>
      <c r="AL890" s="317"/>
      <c r="AM890" s="317"/>
    </row>
    <row r="891" spans="1:39" s="314" customFormat="1" ht="12">
      <c r="A891" s="355" t="s">
        <v>983</v>
      </c>
      <c r="B891" s="355" t="s">
        <v>436</v>
      </c>
      <c r="C891" s="355"/>
      <c r="D891" s="355" t="s">
        <v>165</v>
      </c>
      <c r="E891" s="386"/>
      <c r="F891" s="383"/>
      <c r="G891" s="384"/>
      <c r="I891" s="337"/>
      <c r="J891" s="340"/>
      <c r="K891" s="341"/>
      <c r="M891" s="337">
        <v>21</v>
      </c>
      <c r="N891" s="353">
        <v>4327.82</v>
      </c>
      <c r="P891" s="337">
        <v>99</v>
      </c>
      <c r="Q891" s="352">
        <v>22475.81</v>
      </c>
      <c r="S891" s="337">
        <v>2</v>
      </c>
      <c r="T891" s="352">
        <v>269.77999999999997</v>
      </c>
      <c r="V891" s="349"/>
      <c r="W891" s="350"/>
      <c r="X891" s="338"/>
      <c r="Y891" s="338"/>
      <c r="Z891" s="338"/>
      <c r="AA891" s="316"/>
      <c r="AB891" s="317"/>
      <c r="AC891" s="317"/>
      <c r="AD891" s="317"/>
      <c r="AE891" s="317"/>
      <c r="AF891" s="317"/>
      <c r="AG891" s="317"/>
      <c r="AH891" s="317"/>
      <c r="AI891" s="317"/>
      <c r="AJ891" s="317"/>
      <c r="AK891" s="317"/>
      <c r="AL891" s="317"/>
      <c r="AM891" s="317"/>
    </row>
    <row r="892" spans="1:39" s="314" customFormat="1" ht="12">
      <c r="A892" s="355" t="s">
        <v>983</v>
      </c>
      <c r="B892" s="355" t="s">
        <v>437</v>
      </c>
      <c r="C892" s="355"/>
      <c r="D892" s="355" t="s">
        <v>438</v>
      </c>
      <c r="E892" s="386"/>
      <c r="F892" s="383"/>
      <c r="G892" s="384"/>
      <c r="I892" s="337"/>
      <c r="J892" s="340"/>
      <c r="K892" s="341"/>
      <c r="M892" s="337">
        <v>36</v>
      </c>
      <c r="N892" s="353">
        <v>5077.75</v>
      </c>
      <c r="P892" s="337">
        <v>62</v>
      </c>
      <c r="Q892" s="352">
        <v>12278.15</v>
      </c>
      <c r="S892" s="337">
        <v>7</v>
      </c>
      <c r="T892" s="352">
        <v>2346.59</v>
      </c>
      <c r="V892" s="349"/>
      <c r="W892" s="350"/>
      <c r="X892" s="338"/>
      <c r="Y892" s="338"/>
      <c r="Z892" s="338"/>
      <c r="AA892" s="316"/>
      <c r="AB892" s="317"/>
      <c r="AC892" s="317"/>
      <c r="AD892" s="317"/>
      <c r="AE892" s="317"/>
      <c r="AF892" s="317"/>
      <c r="AG892" s="317"/>
      <c r="AH892" s="317"/>
      <c r="AI892" s="317"/>
      <c r="AJ892" s="317"/>
      <c r="AK892" s="317"/>
      <c r="AL892" s="317"/>
      <c r="AM892" s="317"/>
    </row>
    <row r="893" spans="1:39" s="314" customFormat="1" ht="12">
      <c r="A893" s="355" t="s">
        <v>983</v>
      </c>
      <c r="B893" s="355" t="s">
        <v>441</v>
      </c>
      <c r="C893" s="355"/>
      <c r="D893" s="355" t="s">
        <v>117</v>
      </c>
      <c r="E893" s="386"/>
      <c r="F893" s="383"/>
      <c r="G893" s="384"/>
      <c r="I893" s="337"/>
      <c r="J893" s="340"/>
      <c r="K893" s="341"/>
      <c r="M893" s="337">
        <v>5</v>
      </c>
      <c r="N893" s="353">
        <v>1233.52</v>
      </c>
      <c r="P893" s="337">
        <v>1</v>
      </c>
      <c r="Q893" s="352">
        <v>20.86</v>
      </c>
      <c r="S893" s="337"/>
      <c r="T893" s="352"/>
      <c r="V893" s="349"/>
      <c r="W893" s="350"/>
      <c r="X893" s="338"/>
      <c r="Y893" s="338"/>
      <c r="Z893" s="338"/>
      <c r="AA893" s="316"/>
      <c r="AB893" s="317"/>
      <c r="AC893" s="317"/>
      <c r="AD893" s="317"/>
      <c r="AE893" s="317"/>
      <c r="AF893" s="317"/>
      <c r="AG893" s="317"/>
      <c r="AH893" s="317"/>
      <c r="AI893" s="317"/>
      <c r="AJ893" s="317"/>
      <c r="AK893" s="317"/>
      <c r="AL893" s="317"/>
      <c r="AM893" s="317"/>
    </row>
    <row r="894" spans="1:39" s="314" customFormat="1" ht="12">
      <c r="A894" s="355" t="s">
        <v>983</v>
      </c>
      <c r="B894" s="355" t="s">
        <v>444</v>
      </c>
      <c r="C894" s="355"/>
      <c r="D894" s="355" t="s">
        <v>445</v>
      </c>
      <c r="E894" s="386"/>
      <c r="F894" s="383"/>
      <c r="G894" s="384"/>
      <c r="I894" s="337"/>
      <c r="J894" s="340"/>
      <c r="K894" s="341"/>
      <c r="M894" s="337"/>
      <c r="N894" s="353"/>
      <c r="P894" s="337">
        <v>1</v>
      </c>
      <c r="Q894" s="352">
        <v>666.25</v>
      </c>
      <c r="S894" s="337"/>
      <c r="T894" s="352"/>
      <c r="V894" s="349"/>
      <c r="W894" s="350"/>
      <c r="X894" s="338"/>
      <c r="Y894" s="338"/>
      <c r="Z894" s="338"/>
      <c r="AA894" s="316"/>
      <c r="AB894" s="317"/>
      <c r="AC894" s="317"/>
      <c r="AD894" s="317"/>
      <c r="AE894" s="317"/>
      <c r="AF894" s="317"/>
      <c r="AG894" s="317"/>
      <c r="AH894" s="317"/>
      <c r="AI894" s="317"/>
      <c r="AJ894" s="317"/>
      <c r="AK894" s="317"/>
      <c r="AL894" s="317"/>
      <c r="AM894" s="317"/>
    </row>
    <row r="895" spans="1:39" s="314" customFormat="1" ht="12">
      <c r="A895" s="355" t="s">
        <v>983</v>
      </c>
      <c r="B895" s="355" t="s">
        <v>446</v>
      </c>
      <c r="C895" s="355"/>
      <c r="D895" s="355" t="s">
        <v>191</v>
      </c>
      <c r="E895" s="386"/>
      <c r="F895" s="383"/>
      <c r="G895" s="384"/>
      <c r="I895" s="337"/>
      <c r="J895" s="340"/>
      <c r="K895" s="341"/>
      <c r="M895" s="337">
        <v>31</v>
      </c>
      <c r="N895" s="353">
        <v>7941.84</v>
      </c>
      <c r="P895" s="337">
        <v>62</v>
      </c>
      <c r="Q895" s="352">
        <v>13044.35</v>
      </c>
      <c r="S895" s="337">
        <v>4</v>
      </c>
      <c r="T895" s="352">
        <v>212.44</v>
      </c>
      <c r="V895" s="349"/>
      <c r="W895" s="350"/>
      <c r="X895" s="338"/>
      <c r="Y895" s="338"/>
      <c r="Z895" s="338"/>
      <c r="AA895" s="316"/>
      <c r="AB895" s="317"/>
      <c r="AC895" s="317"/>
      <c r="AD895" s="317"/>
      <c r="AE895" s="317"/>
      <c r="AF895" s="317"/>
      <c r="AG895" s="317"/>
      <c r="AH895" s="317"/>
      <c r="AI895" s="317"/>
      <c r="AJ895" s="317"/>
      <c r="AK895" s="317"/>
      <c r="AL895" s="317"/>
      <c r="AM895" s="317"/>
    </row>
    <row r="896" spans="1:39" s="314" customFormat="1" ht="12">
      <c r="A896" s="355" t="s">
        <v>983</v>
      </c>
      <c r="B896" s="355" t="s">
        <v>447</v>
      </c>
      <c r="C896" s="355"/>
      <c r="D896" s="355" t="s">
        <v>54</v>
      </c>
      <c r="E896" s="386"/>
      <c r="F896" s="383"/>
      <c r="G896" s="384"/>
      <c r="I896" s="337"/>
      <c r="J896" s="340"/>
      <c r="K896" s="341"/>
      <c r="M896" s="337"/>
      <c r="N896" s="353"/>
      <c r="P896" s="337">
        <v>1</v>
      </c>
      <c r="Q896" s="352">
        <v>98.02</v>
      </c>
      <c r="S896" s="337"/>
      <c r="T896" s="352"/>
      <c r="V896" s="349"/>
      <c r="W896" s="350"/>
      <c r="X896" s="338"/>
      <c r="Y896" s="338"/>
      <c r="Z896" s="338"/>
      <c r="AA896" s="316"/>
      <c r="AB896" s="317"/>
      <c r="AC896" s="317"/>
      <c r="AD896" s="317"/>
      <c r="AE896" s="317"/>
      <c r="AF896" s="317"/>
      <c r="AG896" s="317"/>
      <c r="AH896" s="317"/>
      <c r="AI896" s="317"/>
      <c r="AJ896" s="317"/>
      <c r="AK896" s="317"/>
      <c r="AL896" s="317"/>
      <c r="AM896" s="317"/>
    </row>
    <row r="897" spans="1:39" s="314" customFormat="1" ht="12">
      <c r="A897" s="355" t="s">
        <v>983</v>
      </c>
      <c r="B897" s="355" t="s">
        <v>449</v>
      </c>
      <c r="C897" s="355"/>
      <c r="D897" s="355" t="s">
        <v>450</v>
      </c>
      <c r="E897" s="386"/>
      <c r="F897" s="383"/>
      <c r="G897" s="384"/>
      <c r="I897" s="337"/>
      <c r="J897" s="340"/>
      <c r="K897" s="341"/>
      <c r="M897" s="337">
        <v>5</v>
      </c>
      <c r="N897" s="353">
        <v>336.85</v>
      </c>
      <c r="P897" s="337">
        <v>18</v>
      </c>
      <c r="Q897" s="352">
        <v>3948.87</v>
      </c>
      <c r="S897" s="337">
        <v>3</v>
      </c>
      <c r="T897" s="352">
        <v>600.94000000000005</v>
      </c>
      <c r="V897" s="349"/>
      <c r="W897" s="350"/>
      <c r="X897" s="338"/>
      <c r="Y897" s="338"/>
      <c r="Z897" s="338"/>
      <c r="AA897" s="316"/>
      <c r="AB897" s="317"/>
      <c r="AC897" s="317"/>
      <c r="AD897" s="317"/>
      <c r="AE897" s="317"/>
      <c r="AF897" s="317"/>
      <c r="AG897" s="317"/>
      <c r="AH897" s="317"/>
      <c r="AI897" s="317"/>
      <c r="AJ897" s="317"/>
      <c r="AK897" s="317"/>
      <c r="AL897" s="317"/>
      <c r="AM897" s="317"/>
    </row>
    <row r="898" spans="1:39" s="314" customFormat="1" ht="12">
      <c r="A898" s="355" t="s">
        <v>983</v>
      </c>
      <c r="B898" s="355" t="s">
        <v>453</v>
      </c>
      <c r="C898" s="355"/>
      <c r="D898" s="355" t="s">
        <v>91</v>
      </c>
      <c r="E898" s="386"/>
      <c r="F898" s="383"/>
      <c r="G898" s="384"/>
      <c r="I898" s="337"/>
      <c r="J898" s="340"/>
      <c r="K898" s="341"/>
      <c r="M898" s="337">
        <v>47</v>
      </c>
      <c r="N898" s="353">
        <v>10208.81</v>
      </c>
      <c r="P898" s="337">
        <v>211</v>
      </c>
      <c r="Q898" s="352">
        <v>42944.19</v>
      </c>
      <c r="S898" s="337">
        <v>11</v>
      </c>
      <c r="T898" s="352">
        <v>3199.59</v>
      </c>
      <c r="V898" s="349"/>
      <c r="W898" s="350"/>
      <c r="X898" s="338"/>
      <c r="Y898" s="338"/>
      <c r="Z898" s="338"/>
      <c r="AA898" s="316"/>
      <c r="AB898" s="317"/>
      <c r="AC898" s="317"/>
      <c r="AD898" s="317"/>
      <c r="AE898" s="317"/>
      <c r="AF898" s="317"/>
      <c r="AG898" s="317"/>
      <c r="AH898" s="317"/>
      <c r="AI898" s="317"/>
      <c r="AJ898" s="317"/>
      <c r="AK898" s="317"/>
      <c r="AL898" s="317"/>
      <c r="AM898" s="317"/>
    </row>
    <row r="899" spans="1:39" s="314" customFormat="1" ht="12">
      <c r="A899" s="355" t="s">
        <v>983</v>
      </c>
      <c r="B899" s="355" t="s">
        <v>993</v>
      </c>
      <c r="C899" s="355"/>
      <c r="D899" s="355" t="s">
        <v>280</v>
      </c>
      <c r="E899" s="386"/>
      <c r="F899" s="383"/>
      <c r="G899" s="384"/>
      <c r="I899" s="337"/>
      <c r="J899" s="340"/>
      <c r="K899" s="341"/>
      <c r="M899" s="337">
        <v>10</v>
      </c>
      <c r="N899" s="353">
        <v>1976.53</v>
      </c>
      <c r="P899" s="337">
        <v>18</v>
      </c>
      <c r="Q899" s="352">
        <v>4319.49</v>
      </c>
      <c r="S899" s="337">
        <v>1</v>
      </c>
      <c r="T899" s="352">
        <v>88.54</v>
      </c>
      <c r="V899" s="349"/>
      <c r="W899" s="350"/>
      <c r="X899" s="338"/>
      <c r="Y899" s="338"/>
      <c r="Z899" s="338"/>
      <c r="AA899" s="316"/>
      <c r="AB899" s="317"/>
      <c r="AC899" s="317"/>
      <c r="AD899" s="317"/>
      <c r="AE899" s="317"/>
      <c r="AF899" s="317"/>
      <c r="AG899" s="317"/>
      <c r="AH899" s="317"/>
      <c r="AI899" s="317"/>
      <c r="AJ899" s="317"/>
      <c r="AK899" s="317"/>
      <c r="AL899" s="317"/>
      <c r="AM899" s="317"/>
    </row>
    <row r="900" spans="1:39" s="314" customFormat="1" ht="12">
      <c r="A900" s="355" t="s">
        <v>983</v>
      </c>
      <c r="B900" s="355" t="s">
        <v>456</v>
      </c>
      <c r="C900" s="355"/>
      <c r="D900" s="355" t="s">
        <v>274</v>
      </c>
      <c r="E900" s="386"/>
      <c r="F900" s="383"/>
      <c r="G900" s="384"/>
      <c r="I900" s="337"/>
      <c r="J900" s="340"/>
      <c r="K900" s="341"/>
      <c r="M900" s="337">
        <v>2</v>
      </c>
      <c r="N900" s="353">
        <v>390.35</v>
      </c>
      <c r="P900" s="337">
        <v>5</v>
      </c>
      <c r="Q900" s="352">
        <v>916.54</v>
      </c>
      <c r="S900" s="337">
        <v>1</v>
      </c>
      <c r="T900" s="352">
        <v>44.98</v>
      </c>
      <c r="V900" s="349"/>
      <c r="W900" s="350"/>
      <c r="X900" s="338"/>
      <c r="Y900" s="338"/>
      <c r="Z900" s="338"/>
      <c r="AA900" s="316"/>
      <c r="AB900" s="317"/>
      <c r="AC900" s="317"/>
      <c r="AD900" s="317"/>
      <c r="AE900" s="317"/>
      <c r="AF900" s="317"/>
      <c r="AG900" s="317"/>
      <c r="AH900" s="317"/>
      <c r="AI900" s="317"/>
      <c r="AJ900" s="317"/>
      <c r="AK900" s="317"/>
      <c r="AL900" s="317"/>
      <c r="AM900" s="317"/>
    </row>
    <row r="901" spans="1:39" s="314" customFormat="1" ht="12">
      <c r="A901" s="355" t="s">
        <v>983</v>
      </c>
      <c r="B901" s="355" t="s">
        <v>457</v>
      </c>
      <c r="C901" s="355"/>
      <c r="D901" s="355" t="s">
        <v>458</v>
      </c>
      <c r="E901" s="386"/>
      <c r="F901" s="383"/>
      <c r="G901" s="384"/>
      <c r="I901" s="337"/>
      <c r="J901" s="340"/>
      <c r="K901" s="341"/>
      <c r="M901" s="337">
        <v>1</v>
      </c>
      <c r="N901" s="353">
        <v>227.5</v>
      </c>
      <c r="P901" s="337"/>
      <c r="Q901" s="352"/>
      <c r="S901" s="337"/>
      <c r="T901" s="352"/>
      <c r="V901" s="349"/>
      <c r="W901" s="350"/>
      <c r="X901" s="338"/>
      <c r="Y901" s="338"/>
      <c r="Z901" s="338"/>
      <c r="AA901" s="316"/>
      <c r="AB901" s="317"/>
      <c r="AC901" s="317"/>
      <c r="AD901" s="317"/>
      <c r="AE901" s="317"/>
      <c r="AF901" s="317"/>
      <c r="AG901" s="317"/>
      <c r="AH901" s="317"/>
      <c r="AI901" s="317"/>
      <c r="AJ901" s="317"/>
      <c r="AK901" s="317"/>
      <c r="AL901" s="317"/>
      <c r="AM901" s="317"/>
    </row>
    <row r="902" spans="1:39" s="314" customFormat="1" ht="12">
      <c r="A902" s="355" t="s">
        <v>983</v>
      </c>
      <c r="B902" s="355" t="s">
        <v>459</v>
      </c>
      <c r="C902" s="355"/>
      <c r="D902" s="355" t="s">
        <v>124</v>
      </c>
      <c r="E902" s="386"/>
      <c r="F902" s="383"/>
      <c r="G902" s="384"/>
      <c r="I902" s="337"/>
      <c r="J902" s="340"/>
      <c r="K902" s="341"/>
      <c r="M902" s="337">
        <v>6</v>
      </c>
      <c r="N902" s="353">
        <v>1924.02</v>
      </c>
      <c r="P902" s="337">
        <v>7</v>
      </c>
      <c r="Q902" s="352">
        <v>1040.03</v>
      </c>
      <c r="S902" s="337">
        <v>1</v>
      </c>
      <c r="T902" s="352">
        <v>163.27000000000001</v>
      </c>
      <c r="V902" s="349"/>
      <c r="W902" s="350"/>
      <c r="X902" s="338"/>
      <c r="Y902" s="338"/>
      <c r="Z902" s="338"/>
      <c r="AA902" s="316"/>
      <c r="AB902" s="317"/>
      <c r="AC902" s="317"/>
      <c r="AD902" s="317"/>
      <c r="AE902" s="317"/>
      <c r="AF902" s="317"/>
      <c r="AG902" s="317"/>
      <c r="AH902" s="317"/>
      <c r="AI902" s="317"/>
      <c r="AJ902" s="317"/>
      <c r="AK902" s="317"/>
      <c r="AL902" s="317"/>
      <c r="AM902" s="317"/>
    </row>
    <row r="903" spans="1:39" s="314" customFormat="1" ht="12">
      <c r="A903" s="355" t="s">
        <v>983</v>
      </c>
      <c r="B903" s="355" t="s">
        <v>460</v>
      </c>
      <c r="C903" s="355"/>
      <c r="D903" s="355" t="s">
        <v>184</v>
      </c>
      <c r="E903" s="386"/>
      <c r="F903" s="383"/>
      <c r="G903" s="384"/>
      <c r="I903" s="337"/>
      <c r="J903" s="340"/>
      <c r="K903" s="341"/>
      <c r="M903" s="337"/>
      <c r="N903" s="353"/>
      <c r="P903" s="337">
        <v>1</v>
      </c>
      <c r="Q903" s="352">
        <v>1827.2</v>
      </c>
      <c r="S903" s="337"/>
      <c r="T903" s="352"/>
      <c r="V903" s="349"/>
      <c r="W903" s="350"/>
      <c r="X903" s="338"/>
      <c r="Y903" s="338"/>
      <c r="Z903" s="338"/>
      <c r="AA903" s="316"/>
      <c r="AB903" s="317"/>
      <c r="AC903" s="317"/>
      <c r="AD903" s="317"/>
      <c r="AE903" s="317"/>
      <c r="AF903" s="317"/>
      <c r="AG903" s="317"/>
      <c r="AH903" s="317"/>
      <c r="AI903" s="317"/>
      <c r="AJ903" s="317"/>
      <c r="AK903" s="317"/>
      <c r="AL903" s="317"/>
      <c r="AM903" s="317"/>
    </row>
    <row r="904" spans="1:39" s="314" customFormat="1" ht="12">
      <c r="A904" s="355" t="s">
        <v>983</v>
      </c>
      <c r="B904" s="355" t="s">
        <v>953</v>
      </c>
      <c r="C904" s="355"/>
      <c r="D904" s="355" t="s">
        <v>462</v>
      </c>
      <c r="E904" s="386"/>
      <c r="F904" s="383"/>
      <c r="G904" s="384"/>
      <c r="I904" s="337"/>
      <c r="J904" s="340"/>
      <c r="K904" s="341"/>
      <c r="M904" s="337">
        <v>7</v>
      </c>
      <c r="N904" s="353">
        <v>1277.8800000000001</v>
      </c>
      <c r="P904" s="337">
        <v>4</v>
      </c>
      <c r="Q904" s="352">
        <v>968.84</v>
      </c>
      <c r="S904" s="337"/>
      <c r="T904" s="352"/>
      <c r="V904" s="349"/>
      <c r="W904" s="350"/>
      <c r="X904" s="338"/>
      <c r="Y904" s="338"/>
      <c r="Z904" s="338"/>
      <c r="AA904" s="316"/>
      <c r="AB904" s="317"/>
      <c r="AC904" s="317"/>
      <c r="AD904" s="317"/>
      <c r="AE904" s="317"/>
      <c r="AF904" s="317"/>
      <c r="AG904" s="317"/>
      <c r="AH904" s="317"/>
      <c r="AI904" s="317"/>
      <c r="AJ904" s="317"/>
      <c r="AK904" s="317"/>
      <c r="AL904" s="317"/>
      <c r="AM904" s="317"/>
    </row>
    <row r="905" spans="1:39" s="314" customFormat="1" ht="12">
      <c r="A905" s="355" t="s">
        <v>983</v>
      </c>
      <c r="B905" s="355" t="s">
        <v>652</v>
      </c>
      <c r="C905" s="355"/>
      <c r="D905" s="355" t="s">
        <v>462</v>
      </c>
      <c r="E905" s="386"/>
      <c r="F905" s="383"/>
      <c r="G905" s="384"/>
      <c r="I905" s="337"/>
      <c r="J905" s="340"/>
      <c r="K905" s="341"/>
      <c r="M905" s="337">
        <v>1</v>
      </c>
      <c r="N905" s="353">
        <v>47.24</v>
      </c>
      <c r="P905" s="337"/>
      <c r="Q905" s="352"/>
      <c r="S905" s="337"/>
      <c r="T905" s="352"/>
      <c r="V905" s="349"/>
      <c r="W905" s="350"/>
      <c r="X905" s="338"/>
      <c r="Y905" s="338"/>
      <c r="Z905" s="338"/>
      <c r="AA905" s="316"/>
      <c r="AB905" s="317"/>
      <c r="AC905" s="317"/>
      <c r="AD905" s="317"/>
      <c r="AE905" s="317"/>
      <c r="AF905" s="317"/>
      <c r="AG905" s="317"/>
      <c r="AH905" s="317"/>
      <c r="AI905" s="317"/>
      <c r="AJ905" s="317"/>
      <c r="AK905" s="317"/>
      <c r="AL905" s="317"/>
      <c r="AM905" s="317"/>
    </row>
    <row r="906" spans="1:39" s="314" customFormat="1" ht="12">
      <c r="A906" s="355" t="s">
        <v>983</v>
      </c>
      <c r="B906" s="355" t="s">
        <v>766</v>
      </c>
      <c r="C906" s="355"/>
      <c r="D906" s="355" t="s">
        <v>135</v>
      </c>
      <c r="E906" s="386"/>
      <c r="F906" s="383"/>
      <c r="G906" s="384"/>
      <c r="I906" s="337"/>
      <c r="J906" s="340"/>
      <c r="K906" s="341"/>
      <c r="M906" s="337">
        <v>1</v>
      </c>
      <c r="N906" s="353">
        <v>40.82</v>
      </c>
      <c r="P906" s="337"/>
      <c r="Q906" s="352"/>
      <c r="S906" s="337"/>
      <c r="T906" s="352"/>
      <c r="V906" s="349"/>
      <c r="W906" s="350"/>
      <c r="X906" s="338"/>
      <c r="Y906" s="338"/>
      <c r="Z906" s="338"/>
      <c r="AA906" s="316"/>
      <c r="AB906" s="317"/>
      <c r="AC906" s="317"/>
      <c r="AD906" s="317"/>
      <c r="AE906" s="317"/>
      <c r="AF906" s="317"/>
      <c r="AG906" s="317"/>
      <c r="AH906" s="317"/>
      <c r="AI906" s="317"/>
      <c r="AJ906" s="317"/>
      <c r="AK906" s="317"/>
      <c r="AL906" s="317"/>
      <c r="AM906" s="317"/>
    </row>
    <row r="907" spans="1:39" s="314" customFormat="1" ht="12">
      <c r="A907" s="355" t="s">
        <v>983</v>
      </c>
      <c r="B907" s="355" t="s">
        <v>954</v>
      </c>
      <c r="C907" s="355"/>
      <c r="D907" s="355" t="s">
        <v>432</v>
      </c>
      <c r="E907" s="386"/>
      <c r="F907" s="383"/>
      <c r="G907" s="384"/>
      <c r="I907" s="337"/>
      <c r="J907" s="340"/>
      <c r="K907" s="341"/>
      <c r="M907" s="337"/>
      <c r="N907" s="353"/>
      <c r="P907" s="337">
        <v>1</v>
      </c>
      <c r="Q907" s="352">
        <v>66.64</v>
      </c>
      <c r="S907" s="337"/>
      <c r="T907" s="352"/>
      <c r="V907" s="349"/>
      <c r="W907" s="350"/>
      <c r="X907" s="338"/>
      <c r="Y907" s="338"/>
      <c r="Z907" s="338"/>
      <c r="AA907" s="316"/>
      <c r="AB907" s="317"/>
      <c r="AC907" s="317"/>
      <c r="AD907" s="317"/>
      <c r="AE907" s="317"/>
      <c r="AF907" s="317"/>
      <c r="AG907" s="317"/>
      <c r="AH907" s="317"/>
      <c r="AI907" s="317"/>
      <c r="AJ907" s="317"/>
      <c r="AK907" s="317"/>
      <c r="AL907" s="317"/>
      <c r="AM907" s="317"/>
    </row>
    <row r="908" spans="1:39" s="314" customFormat="1" ht="12">
      <c r="A908" s="355" t="s">
        <v>983</v>
      </c>
      <c r="B908" s="355" t="s">
        <v>466</v>
      </c>
      <c r="C908" s="355"/>
      <c r="D908" s="355" t="s">
        <v>59</v>
      </c>
      <c r="E908" s="386"/>
      <c r="F908" s="383"/>
      <c r="G908" s="384"/>
      <c r="I908" s="337"/>
      <c r="J908" s="340"/>
      <c r="K908" s="341"/>
      <c r="M908" s="337">
        <v>1</v>
      </c>
      <c r="N908" s="353">
        <v>32.1</v>
      </c>
      <c r="P908" s="337">
        <v>2</v>
      </c>
      <c r="Q908" s="352">
        <v>113.95</v>
      </c>
      <c r="S908" s="337"/>
      <c r="T908" s="352"/>
      <c r="V908" s="349"/>
      <c r="W908" s="350"/>
      <c r="X908" s="338"/>
      <c r="Y908" s="338"/>
      <c r="Z908" s="338"/>
      <c r="AA908" s="316"/>
      <c r="AB908" s="317"/>
      <c r="AC908" s="317"/>
      <c r="AD908" s="317"/>
      <c r="AE908" s="317"/>
      <c r="AF908" s="317"/>
      <c r="AG908" s="317"/>
      <c r="AH908" s="317"/>
      <c r="AI908" s="317"/>
      <c r="AJ908" s="317"/>
      <c r="AK908" s="317"/>
      <c r="AL908" s="317"/>
      <c r="AM908" s="317"/>
    </row>
    <row r="909" spans="1:39" s="314" customFormat="1" ht="12">
      <c r="A909" s="355" t="s">
        <v>983</v>
      </c>
      <c r="B909" s="355" t="s">
        <v>467</v>
      </c>
      <c r="C909" s="355"/>
      <c r="D909" s="355" t="s">
        <v>468</v>
      </c>
      <c r="E909" s="386"/>
      <c r="F909" s="383"/>
      <c r="G909" s="384"/>
      <c r="I909" s="337"/>
      <c r="J909" s="340"/>
      <c r="K909" s="341"/>
      <c r="M909" s="337"/>
      <c r="N909" s="353"/>
      <c r="P909" s="337">
        <v>1</v>
      </c>
      <c r="Q909" s="352">
        <v>279.94</v>
      </c>
      <c r="S909" s="337">
        <v>1</v>
      </c>
      <c r="T909" s="352">
        <v>127.03</v>
      </c>
      <c r="V909" s="349"/>
      <c r="W909" s="350"/>
      <c r="X909" s="338"/>
      <c r="Y909" s="338"/>
      <c r="Z909" s="338"/>
      <c r="AA909" s="316"/>
      <c r="AB909" s="317"/>
      <c r="AC909" s="317"/>
      <c r="AD909" s="317"/>
      <c r="AE909" s="317"/>
      <c r="AF909" s="317"/>
      <c r="AG909" s="317"/>
      <c r="AH909" s="317"/>
      <c r="AI909" s="317"/>
      <c r="AJ909" s="317"/>
      <c r="AK909" s="317"/>
      <c r="AL909" s="317"/>
      <c r="AM909" s="317"/>
    </row>
    <row r="910" spans="1:39" s="314" customFormat="1" ht="12">
      <c r="A910" s="355" t="s">
        <v>983</v>
      </c>
      <c r="B910" s="355" t="s">
        <v>469</v>
      </c>
      <c r="C910" s="355"/>
      <c r="D910" s="355" t="s">
        <v>234</v>
      </c>
      <c r="E910" s="386"/>
      <c r="F910" s="383"/>
      <c r="G910" s="384"/>
      <c r="I910" s="337"/>
      <c r="J910" s="340"/>
      <c r="K910" s="341"/>
      <c r="M910" s="337">
        <v>10</v>
      </c>
      <c r="N910" s="353">
        <v>821.6</v>
      </c>
      <c r="P910" s="337">
        <v>32</v>
      </c>
      <c r="Q910" s="352">
        <v>5402.98</v>
      </c>
      <c r="S910" s="337">
        <v>5</v>
      </c>
      <c r="T910" s="352">
        <v>352.33</v>
      </c>
      <c r="V910" s="349"/>
      <c r="W910" s="350"/>
      <c r="X910" s="338"/>
      <c r="Y910" s="338"/>
      <c r="Z910" s="338"/>
      <c r="AA910" s="316"/>
      <c r="AB910" s="317"/>
      <c r="AC910" s="317"/>
      <c r="AD910" s="317"/>
      <c r="AE910" s="317"/>
      <c r="AF910" s="317"/>
      <c r="AG910" s="317"/>
      <c r="AH910" s="317"/>
      <c r="AI910" s="317"/>
      <c r="AJ910" s="317"/>
      <c r="AK910" s="317"/>
      <c r="AL910" s="317"/>
      <c r="AM910" s="317"/>
    </row>
    <row r="911" spans="1:39" s="314" customFormat="1" ht="12">
      <c r="A911" s="355" t="s">
        <v>983</v>
      </c>
      <c r="B911" s="355" t="s">
        <v>472</v>
      </c>
      <c r="C911" s="355"/>
      <c r="D911" s="355" t="s">
        <v>70</v>
      </c>
      <c r="E911" s="386"/>
      <c r="F911" s="383"/>
      <c r="G911" s="384"/>
      <c r="I911" s="337"/>
      <c r="J911" s="340"/>
      <c r="K911" s="341"/>
      <c r="M911" s="337"/>
      <c r="N911" s="353"/>
      <c r="P911" s="337">
        <v>1</v>
      </c>
      <c r="Q911" s="352">
        <v>149.65</v>
      </c>
      <c r="S911" s="337"/>
      <c r="T911" s="352"/>
      <c r="V911" s="349"/>
      <c r="W911" s="350"/>
      <c r="X911" s="338"/>
      <c r="Y911" s="338"/>
      <c r="Z911" s="338"/>
      <c r="AA911" s="316"/>
      <c r="AB911" s="317"/>
      <c r="AC911" s="317"/>
      <c r="AD911" s="317"/>
      <c r="AE911" s="317"/>
      <c r="AF911" s="317"/>
      <c r="AG911" s="317"/>
      <c r="AH911" s="317"/>
      <c r="AI911" s="317"/>
      <c r="AJ911" s="317"/>
      <c r="AK911" s="317"/>
      <c r="AL911" s="317"/>
      <c r="AM911" s="317"/>
    </row>
    <row r="912" spans="1:39" s="314" customFormat="1" ht="12">
      <c r="A912" s="355" t="s">
        <v>983</v>
      </c>
      <c r="B912" s="355" t="s">
        <v>473</v>
      </c>
      <c r="C912" s="355"/>
      <c r="D912" s="355" t="s">
        <v>207</v>
      </c>
      <c r="E912" s="386"/>
      <c r="F912" s="383"/>
      <c r="G912" s="384"/>
      <c r="I912" s="337"/>
      <c r="J912" s="340"/>
      <c r="K912" s="341"/>
      <c r="M912" s="337">
        <v>2</v>
      </c>
      <c r="N912" s="353">
        <v>269.74</v>
      </c>
      <c r="P912" s="337">
        <v>6</v>
      </c>
      <c r="Q912" s="352">
        <v>1425.33</v>
      </c>
      <c r="S912" s="337">
        <v>1</v>
      </c>
      <c r="T912" s="352">
        <v>111.47</v>
      </c>
      <c r="V912" s="349"/>
      <c r="W912" s="350"/>
      <c r="X912" s="338"/>
      <c r="Y912" s="338"/>
      <c r="Z912" s="338"/>
      <c r="AA912" s="316"/>
      <c r="AB912" s="317"/>
      <c r="AC912" s="317"/>
      <c r="AD912" s="317"/>
      <c r="AE912" s="317"/>
      <c r="AF912" s="317"/>
      <c r="AG912" s="317"/>
      <c r="AH912" s="317"/>
      <c r="AI912" s="317"/>
      <c r="AJ912" s="317"/>
      <c r="AK912" s="317"/>
      <c r="AL912" s="317"/>
      <c r="AM912" s="317"/>
    </row>
    <row r="913" spans="1:39" s="314" customFormat="1" ht="12">
      <c r="A913" s="355" t="s">
        <v>983</v>
      </c>
      <c r="B913" s="355" t="s">
        <v>474</v>
      </c>
      <c r="C913" s="355"/>
      <c r="D913" s="355" t="s">
        <v>153</v>
      </c>
      <c r="E913" s="386"/>
      <c r="F913" s="383"/>
      <c r="G913" s="384"/>
      <c r="I913" s="337"/>
      <c r="J913" s="340"/>
      <c r="K913" s="341"/>
      <c r="M913" s="337">
        <v>79</v>
      </c>
      <c r="N913" s="353">
        <v>14792.5</v>
      </c>
      <c r="P913" s="337">
        <v>143</v>
      </c>
      <c r="Q913" s="352">
        <v>34791.9</v>
      </c>
      <c r="S913" s="337">
        <v>3</v>
      </c>
      <c r="T913" s="352">
        <v>965.34</v>
      </c>
      <c r="V913" s="349"/>
      <c r="W913" s="350"/>
      <c r="X913" s="338"/>
      <c r="Y913" s="338"/>
      <c r="Z913" s="338"/>
      <c r="AA913" s="316"/>
      <c r="AB913" s="317"/>
      <c r="AC913" s="317"/>
      <c r="AD913" s="317"/>
      <c r="AE913" s="317"/>
      <c r="AF913" s="317"/>
      <c r="AG913" s="317"/>
      <c r="AH913" s="317"/>
      <c r="AI913" s="317"/>
      <c r="AJ913" s="317"/>
      <c r="AK913" s="317"/>
      <c r="AL913" s="317"/>
      <c r="AM913" s="317"/>
    </row>
    <row r="914" spans="1:39" s="314" customFormat="1" ht="12">
      <c r="A914" s="355" t="s">
        <v>983</v>
      </c>
      <c r="B914" s="355" t="s">
        <v>476</v>
      </c>
      <c r="C914" s="355"/>
      <c r="D914" s="355" t="s">
        <v>110</v>
      </c>
      <c r="E914" s="386"/>
      <c r="F914" s="383"/>
      <c r="G914" s="384"/>
      <c r="I914" s="337"/>
      <c r="J914" s="340"/>
      <c r="K914" s="341"/>
      <c r="M914" s="337">
        <v>1</v>
      </c>
      <c r="N914" s="353">
        <v>1416.47</v>
      </c>
      <c r="P914" s="337"/>
      <c r="Q914" s="352"/>
      <c r="S914" s="337"/>
      <c r="T914" s="352"/>
      <c r="V914" s="349"/>
      <c r="W914" s="350"/>
      <c r="X914" s="338"/>
      <c r="Y914" s="338"/>
      <c r="Z914" s="338"/>
      <c r="AA914" s="316"/>
      <c r="AB914" s="317"/>
      <c r="AC914" s="317"/>
      <c r="AD914" s="317"/>
      <c r="AE914" s="317"/>
      <c r="AF914" s="317"/>
      <c r="AG914" s="317"/>
      <c r="AH914" s="317"/>
      <c r="AI914" s="317"/>
      <c r="AJ914" s="317"/>
      <c r="AK914" s="317"/>
      <c r="AL914" s="317"/>
      <c r="AM914" s="317"/>
    </row>
    <row r="915" spans="1:39" s="314" customFormat="1" ht="12">
      <c r="A915" s="355" t="s">
        <v>983</v>
      </c>
      <c r="B915" s="355" t="s">
        <v>479</v>
      </c>
      <c r="C915" s="355"/>
      <c r="D915" s="355" t="s">
        <v>442</v>
      </c>
      <c r="E915" s="386"/>
      <c r="F915" s="383"/>
      <c r="G915" s="384"/>
      <c r="I915" s="337"/>
      <c r="J915" s="340"/>
      <c r="K915" s="341"/>
      <c r="M915" s="337"/>
      <c r="N915" s="353"/>
      <c r="P915" s="337">
        <v>1</v>
      </c>
      <c r="Q915" s="352">
        <v>53.98</v>
      </c>
      <c r="S915" s="337"/>
      <c r="T915" s="352"/>
      <c r="V915" s="349"/>
      <c r="W915" s="350"/>
      <c r="X915" s="338"/>
      <c r="Y915" s="338"/>
      <c r="Z915" s="338"/>
      <c r="AA915" s="316"/>
      <c r="AB915" s="317"/>
      <c r="AC915" s="317"/>
      <c r="AD915" s="317"/>
      <c r="AE915" s="317"/>
      <c r="AF915" s="317"/>
      <c r="AG915" s="317"/>
      <c r="AH915" s="317"/>
      <c r="AI915" s="317"/>
      <c r="AJ915" s="317"/>
      <c r="AK915" s="317"/>
      <c r="AL915" s="317"/>
      <c r="AM915" s="317"/>
    </row>
    <row r="916" spans="1:39" s="314" customFormat="1" ht="12">
      <c r="A916" s="355" t="s">
        <v>983</v>
      </c>
      <c r="B916" s="355" t="s">
        <v>482</v>
      </c>
      <c r="C916" s="355"/>
      <c r="D916" s="355" t="s">
        <v>212</v>
      </c>
      <c r="E916" s="386"/>
      <c r="F916" s="383"/>
      <c r="G916" s="384"/>
      <c r="I916" s="337"/>
      <c r="J916" s="340"/>
      <c r="K916" s="341"/>
      <c r="M916" s="337"/>
      <c r="N916" s="353"/>
      <c r="P916" s="337">
        <v>3</v>
      </c>
      <c r="Q916" s="352">
        <v>324.26</v>
      </c>
      <c r="S916" s="337">
        <v>1</v>
      </c>
      <c r="T916" s="352">
        <v>349.54</v>
      </c>
      <c r="V916" s="349"/>
      <c r="W916" s="350"/>
      <c r="X916" s="338"/>
      <c r="Y916" s="338"/>
      <c r="Z916" s="338"/>
      <c r="AA916" s="316"/>
      <c r="AB916" s="317"/>
      <c r="AC916" s="317"/>
      <c r="AD916" s="317"/>
      <c r="AE916" s="317"/>
      <c r="AF916" s="317"/>
      <c r="AG916" s="317"/>
      <c r="AH916" s="317"/>
      <c r="AI916" s="317"/>
      <c r="AJ916" s="317"/>
      <c r="AK916" s="317"/>
      <c r="AL916" s="317"/>
      <c r="AM916" s="317"/>
    </row>
    <row r="917" spans="1:39" s="314" customFormat="1" ht="12">
      <c r="A917" s="355" t="s">
        <v>983</v>
      </c>
      <c r="B917" s="355" t="s">
        <v>483</v>
      </c>
      <c r="C917" s="355"/>
      <c r="D917" s="355" t="s">
        <v>98</v>
      </c>
      <c r="E917" s="386"/>
      <c r="F917" s="383"/>
      <c r="G917" s="384"/>
      <c r="I917" s="337"/>
      <c r="J917" s="340"/>
      <c r="K917" s="341"/>
      <c r="M917" s="337">
        <v>22</v>
      </c>
      <c r="N917" s="353">
        <v>4455</v>
      </c>
      <c r="P917" s="337">
        <v>37</v>
      </c>
      <c r="Q917" s="352">
        <v>8091.7</v>
      </c>
      <c r="S917" s="337">
        <v>2</v>
      </c>
      <c r="T917" s="352">
        <v>286.77</v>
      </c>
      <c r="V917" s="349"/>
      <c r="W917" s="350"/>
      <c r="X917" s="338"/>
      <c r="Y917" s="338"/>
      <c r="Z917" s="338"/>
      <c r="AA917" s="316"/>
      <c r="AB917" s="317"/>
      <c r="AC917" s="317"/>
      <c r="AD917" s="317"/>
      <c r="AE917" s="317"/>
      <c r="AF917" s="317"/>
      <c r="AG917" s="317"/>
      <c r="AH917" s="317"/>
      <c r="AI917" s="317"/>
      <c r="AJ917" s="317"/>
      <c r="AK917" s="317"/>
      <c r="AL917" s="317"/>
      <c r="AM917" s="317"/>
    </row>
    <row r="918" spans="1:39" s="314" customFormat="1" ht="12">
      <c r="A918" s="355" t="s">
        <v>983</v>
      </c>
      <c r="B918" s="355" t="s">
        <v>488</v>
      </c>
      <c r="C918" s="355"/>
      <c r="D918" s="355" t="s">
        <v>489</v>
      </c>
      <c r="E918" s="386"/>
      <c r="F918" s="383"/>
      <c r="G918" s="384"/>
      <c r="I918" s="337"/>
      <c r="J918" s="340"/>
      <c r="K918" s="341"/>
      <c r="M918" s="337">
        <v>1</v>
      </c>
      <c r="N918" s="353">
        <v>29.35</v>
      </c>
      <c r="P918" s="337">
        <v>1</v>
      </c>
      <c r="Q918" s="352">
        <v>42.21</v>
      </c>
      <c r="S918" s="337"/>
      <c r="T918" s="352"/>
      <c r="V918" s="349"/>
      <c r="W918" s="350"/>
      <c r="X918" s="338"/>
      <c r="Y918" s="338"/>
      <c r="Z918" s="338"/>
      <c r="AA918" s="316"/>
      <c r="AB918" s="317"/>
      <c r="AC918" s="317"/>
      <c r="AD918" s="317"/>
      <c r="AE918" s="317"/>
      <c r="AF918" s="317"/>
      <c r="AG918" s="317"/>
      <c r="AH918" s="317"/>
      <c r="AI918" s="317"/>
      <c r="AJ918" s="317"/>
      <c r="AK918" s="317"/>
      <c r="AL918" s="317"/>
      <c r="AM918" s="317"/>
    </row>
    <row r="919" spans="1:39" s="314" customFormat="1" ht="12">
      <c r="A919" s="355" t="s">
        <v>983</v>
      </c>
      <c r="B919" s="355" t="s">
        <v>492</v>
      </c>
      <c r="C919" s="355"/>
      <c r="D919" s="355" t="s">
        <v>64</v>
      </c>
      <c r="E919" s="386"/>
      <c r="F919" s="383"/>
      <c r="G919" s="384"/>
      <c r="I919" s="337"/>
      <c r="J919" s="340"/>
      <c r="K919" s="341"/>
      <c r="M919" s="337">
        <v>48</v>
      </c>
      <c r="N919" s="353">
        <v>9745.69</v>
      </c>
      <c r="P919" s="337">
        <v>146</v>
      </c>
      <c r="Q919" s="352">
        <v>37331.46</v>
      </c>
      <c r="S919" s="337">
        <v>8</v>
      </c>
      <c r="T919" s="352">
        <v>1875.42</v>
      </c>
      <c r="V919" s="349"/>
      <c r="W919" s="350"/>
      <c r="X919" s="338"/>
      <c r="Y919" s="338"/>
      <c r="Z919" s="338"/>
      <c r="AA919" s="316"/>
      <c r="AB919" s="317"/>
      <c r="AC919" s="317"/>
      <c r="AD919" s="317"/>
      <c r="AE919" s="317"/>
      <c r="AF919" s="317"/>
      <c r="AG919" s="317"/>
      <c r="AH919" s="317"/>
      <c r="AI919" s="317"/>
      <c r="AJ919" s="317"/>
      <c r="AK919" s="317"/>
      <c r="AL919" s="317"/>
      <c r="AM919" s="317"/>
    </row>
    <row r="920" spans="1:39" s="314" customFormat="1" ht="12">
      <c r="A920" s="355" t="s">
        <v>983</v>
      </c>
      <c r="B920" s="355" t="s">
        <v>494</v>
      </c>
      <c r="C920" s="355"/>
      <c r="D920" s="355" t="s">
        <v>56</v>
      </c>
      <c r="E920" s="386"/>
      <c r="F920" s="383"/>
      <c r="G920" s="384"/>
      <c r="I920" s="337"/>
      <c r="J920" s="340"/>
      <c r="K920" s="341"/>
      <c r="M920" s="337">
        <v>4</v>
      </c>
      <c r="N920" s="353">
        <v>894.01</v>
      </c>
      <c r="P920" s="337">
        <v>8</v>
      </c>
      <c r="Q920" s="352">
        <v>1897.83</v>
      </c>
      <c r="S920" s="337"/>
      <c r="T920" s="352"/>
      <c r="V920" s="349"/>
      <c r="W920" s="350"/>
      <c r="X920" s="338"/>
      <c r="Y920" s="338"/>
      <c r="Z920" s="338"/>
      <c r="AA920" s="316"/>
      <c r="AB920" s="317"/>
      <c r="AC920" s="317"/>
      <c r="AD920" s="317"/>
      <c r="AE920" s="317"/>
      <c r="AF920" s="317"/>
      <c r="AG920" s="317"/>
      <c r="AH920" s="317"/>
      <c r="AI920" s="317"/>
      <c r="AJ920" s="317"/>
      <c r="AK920" s="317"/>
      <c r="AL920" s="317"/>
      <c r="AM920" s="317"/>
    </row>
    <row r="921" spans="1:39" s="314" customFormat="1" ht="12">
      <c r="A921" s="355" t="s">
        <v>983</v>
      </c>
      <c r="B921" s="355" t="s">
        <v>495</v>
      </c>
      <c r="C921" s="355"/>
      <c r="D921" s="355" t="s">
        <v>319</v>
      </c>
      <c r="E921" s="386"/>
      <c r="F921" s="383"/>
      <c r="G921" s="384"/>
      <c r="I921" s="337"/>
      <c r="J921" s="340"/>
      <c r="K921" s="341"/>
      <c r="M921" s="337"/>
      <c r="N921" s="353"/>
      <c r="P921" s="337">
        <v>1</v>
      </c>
      <c r="Q921" s="352">
        <v>40.18</v>
      </c>
      <c r="S921" s="337"/>
      <c r="T921" s="352"/>
      <c r="V921" s="349"/>
      <c r="W921" s="350"/>
      <c r="X921" s="338"/>
      <c r="Y921" s="338"/>
      <c r="Z921" s="338"/>
      <c r="AA921" s="316"/>
      <c r="AB921" s="317"/>
      <c r="AC921" s="317"/>
      <c r="AD921" s="317"/>
      <c r="AE921" s="317"/>
      <c r="AF921" s="317"/>
      <c r="AG921" s="317"/>
      <c r="AH921" s="317"/>
      <c r="AI921" s="317"/>
      <c r="AJ921" s="317"/>
      <c r="AK921" s="317"/>
      <c r="AL921" s="317"/>
      <c r="AM921" s="317"/>
    </row>
    <row r="922" spans="1:39" s="314" customFormat="1" ht="12">
      <c r="A922" s="355" t="s">
        <v>983</v>
      </c>
      <c r="B922" s="355" t="s">
        <v>994</v>
      </c>
      <c r="C922" s="355"/>
      <c r="D922" s="355" t="s">
        <v>357</v>
      </c>
      <c r="E922" s="386"/>
      <c r="F922" s="383"/>
      <c r="G922" s="384"/>
      <c r="I922" s="337"/>
      <c r="J922" s="340"/>
      <c r="K922" s="341"/>
      <c r="M922" s="337">
        <v>7</v>
      </c>
      <c r="N922" s="353">
        <v>1653.1</v>
      </c>
      <c r="P922" s="337">
        <v>11</v>
      </c>
      <c r="Q922" s="352">
        <v>1937.14</v>
      </c>
      <c r="S922" s="337">
        <v>2</v>
      </c>
      <c r="T922" s="352">
        <v>802.35</v>
      </c>
      <c r="V922" s="349"/>
      <c r="W922" s="350"/>
      <c r="X922" s="338"/>
      <c r="Y922" s="338"/>
      <c r="Z922" s="338"/>
      <c r="AA922" s="316"/>
      <c r="AB922" s="317"/>
      <c r="AC922" s="317"/>
      <c r="AD922" s="317"/>
      <c r="AE922" s="317"/>
      <c r="AF922" s="317"/>
      <c r="AG922" s="317"/>
      <c r="AH922" s="317"/>
      <c r="AI922" s="317"/>
      <c r="AJ922" s="317"/>
      <c r="AK922" s="317"/>
      <c r="AL922" s="317"/>
      <c r="AM922" s="317"/>
    </row>
    <row r="923" spans="1:39" s="314" customFormat="1" ht="12">
      <c r="A923" s="355" t="s">
        <v>983</v>
      </c>
      <c r="B923" s="355" t="s">
        <v>498</v>
      </c>
      <c r="C923" s="355"/>
      <c r="D923" s="355" t="s">
        <v>499</v>
      </c>
      <c r="E923" s="386"/>
      <c r="F923" s="383"/>
      <c r="G923" s="384"/>
      <c r="I923" s="337"/>
      <c r="J923" s="340"/>
      <c r="K923" s="341"/>
      <c r="M923" s="337">
        <v>1</v>
      </c>
      <c r="N923" s="353">
        <v>41.3</v>
      </c>
      <c r="P923" s="337"/>
      <c r="Q923" s="352"/>
      <c r="S923" s="337">
        <v>1</v>
      </c>
      <c r="T923" s="352">
        <v>50.5</v>
      </c>
      <c r="V923" s="349"/>
      <c r="W923" s="350"/>
      <c r="X923" s="338"/>
      <c r="Y923" s="338"/>
      <c r="Z923" s="338"/>
      <c r="AA923" s="316"/>
      <c r="AB923" s="317"/>
      <c r="AC923" s="317"/>
      <c r="AD923" s="317"/>
      <c r="AE923" s="317"/>
      <c r="AF923" s="317"/>
      <c r="AG923" s="317"/>
      <c r="AH923" s="317"/>
      <c r="AI923" s="317"/>
      <c r="AJ923" s="317"/>
      <c r="AK923" s="317"/>
      <c r="AL923" s="317"/>
      <c r="AM923" s="317"/>
    </row>
    <row r="924" spans="1:39" s="314" customFormat="1" ht="12">
      <c r="A924" s="355" t="s">
        <v>983</v>
      </c>
      <c r="B924" s="355" t="s">
        <v>500</v>
      </c>
      <c r="C924" s="355"/>
      <c r="D924" s="355" t="s">
        <v>199</v>
      </c>
      <c r="E924" s="386"/>
      <c r="F924" s="383"/>
      <c r="G924" s="384"/>
      <c r="I924" s="337"/>
      <c r="J924" s="340"/>
      <c r="K924" s="341"/>
      <c r="M924" s="337">
        <v>2</v>
      </c>
      <c r="N924" s="353">
        <v>266.77999999999997</v>
      </c>
      <c r="P924" s="337">
        <v>10</v>
      </c>
      <c r="Q924" s="352">
        <v>2580.96</v>
      </c>
      <c r="S924" s="337"/>
      <c r="T924" s="352"/>
      <c r="V924" s="349"/>
      <c r="W924" s="350"/>
      <c r="X924" s="338"/>
      <c r="Y924" s="338"/>
      <c r="Z924" s="338"/>
      <c r="AA924" s="316"/>
      <c r="AB924" s="317"/>
      <c r="AC924" s="317"/>
      <c r="AD924" s="317"/>
      <c r="AE924" s="317"/>
      <c r="AF924" s="317"/>
      <c r="AG924" s="317"/>
      <c r="AH924" s="317"/>
      <c r="AI924" s="317"/>
      <c r="AJ924" s="317"/>
      <c r="AK924" s="317"/>
      <c r="AL924" s="317"/>
      <c r="AM924" s="317"/>
    </row>
    <row r="925" spans="1:39" s="314" customFormat="1" ht="12">
      <c r="A925" s="355" t="s">
        <v>983</v>
      </c>
      <c r="B925" s="355" t="s">
        <v>503</v>
      </c>
      <c r="C925" s="355"/>
      <c r="D925" s="355" t="s">
        <v>213</v>
      </c>
      <c r="E925" s="386"/>
      <c r="F925" s="383"/>
      <c r="G925" s="384"/>
      <c r="I925" s="337"/>
      <c r="J925" s="340"/>
      <c r="K925" s="341"/>
      <c r="M925" s="337">
        <v>4</v>
      </c>
      <c r="N925" s="353">
        <v>2218.94</v>
      </c>
      <c r="P925" s="337">
        <v>1</v>
      </c>
      <c r="Q925" s="352">
        <v>70.8</v>
      </c>
      <c r="S925" s="337">
        <v>2</v>
      </c>
      <c r="T925" s="352">
        <v>1541.86</v>
      </c>
      <c r="V925" s="349"/>
      <c r="W925" s="350"/>
      <c r="X925" s="338"/>
      <c r="Y925" s="338"/>
      <c r="Z925" s="338"/>
      <c r="AA925" s="316"/>
      <c r="AB925" s="317"/>
      <c r="AC925" s="317"/>
      <c r="AD925" s="317"/>
      <c r="AE925" s="317"/>
      <c r="AF925" s="317"/>
      <c r="AG925" s="317"/>
      <c r="AH925" s="317"/>
      <c r="AI925" s="317"/>
      <c r="AJ925" s="317"/>
      <c r="AK925" s="317"/>
      <c r="AL925" s="317"/>
      <c r="AM925" s="317"/>
    </row>
    <row r="926" spans="1:39" s="314" customFormat="1" ht="12">
      <c r="A926" s="355" t="s">
        <v>983</v>
      </c>
      <c r="B926" s="355" t="s">
        <v>509</v>
      </c>
      <c r="C926" s="355"/>
      <c r="D926" s="355" t="s">
        <v>68</v>
      </c>
      <c r="E926" s="386"/>
      <c r="F926" s="383"/>
      <c r="G926" s="384"/>
      <c r="I926" s="337"/>
      <c r="J926" s="340"/>
      <c r="K926" s="341"/>
      <c r="M926" s="337">
        <v>2</v>
      </c>
      <c r="N926" s="353">
        <v>993.55</v>
      </c>
      <c r="P926" s="337">
        <v>1</v>
      </c>
      <c r="Q926" s="352">
        <v>458.85</v>
      </c>
      <c r="S926" s="337">
        <v>1</v>
      </c>
      <c r="T926" s="352">
        <v>125.45</v>
      </c>
      <c r="V926" s="349"/>
      <c r="W926" s="350"/>
      <c r="X926" s="338"/>
      <c r="Y926" s="338"/>
      <c r="Z926" s="338"/>
      <c r="AA926" s="316"/>
      <c r="AB926" s="317"/>
      <c r="AC926" s="317"/>
      <c r="AD926" s="317"/>
      <c r="AE926" s="317"/>
      <c r="AF926" s="317"/>
      <c r="AG926" s="317"/>
      <c r="AH926" s="317"/>
      <c r="AI926" s="317"/>
      <c r="AJ926" s="317"/>
      <c r="AK926" s="317"/>
      <c r="AL926" s="317"/>
      <c r="AM926" s="317"/>
    </row>
    <row r="927" spans="1:39" s="314" customFormat="1" ht="12">
      <c r="A927" s="355" t="s">
        <v>983</v>
      </c>
      <c r="B927" s="355" t="s">
        <v>995</v>
      </c>
      <c r="C927" s="355"/>
      <c r="D927" s="355" t="s">
        <v>484</v>
      </c>
      <c r="E927" s="386"/>
      <c r="F927" s="383"/>
      <c r="G927" s="384"/>
      <c r="I927" s="337"/>
      <c r="J927" s="340"/>
      <c r="K927" s="341"/>
      <c r="M927" s="337">
        <v>1</v>
      </c>
      <c r="N927" s="353">
        <v>52.19</v>
      </c>
      <c r="P927" s="337">
        <v>9</v>
      </c>
      <c r="Q927" s="352">
        <v>1294.93</v>
      </c>
      <c r="S927" s="337">
        <v>2</v>
      </c>
      <c r="T927" s="352">
        <v>117.85</v>
      </c>
      <c r="V927" s="349"/>
      <c r="W927" s="350"/>
      <c r="X927" s="338"/>
      <c r="Y927" s="338"/>
      <c r="Z927" s="338"/>
      <c r="AA927" s="316"/>
      <c r="AB927" s="317"/>
      <c r="AC927" s="317"/>
      <c r="AD927" s="317"/>
      <c r="AE927" s="317"/>
      <c r="AF927" s="317"/>
      <c r="AG927" s="317"/>
      <c r="AH927" s="317"/>
      <c r="AI927" s="317"/>
      <c r="AJ927" s="317"/>
      <c r="AK927" s="317"/>
      <c r="AL927" s="317"/>
      <c r="AM927" s="317"/>
    </row>
    <row r="928" spans="1:39" s="314" customFormat="1" ht="12">
      <c r="A928" s="355" t="s">
        <v>983</v>
      </c>
      <c r="B928" s="355" t="s">
        <v>902</v>
      </c>
      <c r="C928" s="355"/>
      <c r="D928" s="355" t="s">
        <v>88</v>
      </c>
      <c r="E928" s="386"/>
      <c r="F928" s="383"/>
      <c r="G928" s="384"/>
      <c r="I928" s="337"/>
      <c r="J928" s="340"/>
      <c r="K928" s="341"/>
      <c r="M928" s="337">
        <v>1</v>
      </c>
      <c r="N928" s="353">
        <v>39.44</v>
      </c>
      <c r="P928" s="337">
        <v>4</v>
      </c>
      <c r="Q928" s="352">
        <v>181.35</v>
      </c>
      <c r="S928" s="337"/>
      <c r="T928" s="352"/>
      <c r="V928" s="349"/>
      <c r="W928" s="350"/>
      <c r="X928" s="338"/>
      <c r="Y928" s="338"/>
      <c r="Z928" s="338"/>
      <c r="AA928" s="316"/>
      <c r="AB928" s="317"/>
      <c r="AC928" s="317"/>
      <c r="AD928" s="317"/>
      <c r="AE928" s="317"/>
      <c r="AF928" s="317"/>
      <c r="AG928" s="317"/>
      <c r="AH928" s="317"/>
      <c r="AI928" s="317"/>
      <c r="AJ928" s="317"/>
      <c r="AK928" s="317"/>
      <c r="AL928" s="317"/>
      <c r="AM928" s="317"/>
    </row>
    <row r="929" spans="1:39" s="314" customFormat="1" ht="12">
      <c r="A929" s="355" t="s">
        <v>983</v>
      </c>
      <c r="B929" s="355" t="s">
        <v>518</v>
      </c>
      <c r="C929" s="355"/>
      <c r="D929" s="355" t="s">
        <v>81</v>
      </c>
      <c r="E929" s="386"/>
      <c r="F929" s="383"/>
      <c r="G929" s="384"/>
      <c r="I929" s="337"/>
      <c r="J929" s="340"/>
      <c r="K929" s="341"/>
      <c r="M929" s="337">
        <v>10</v>
      </c>
      <c r="N929" s="353">
        <v>2584.88</v>
      </c>
      <c r="P929" s="337">
        <v>17</v>
      </c>
      <c r="Q929" s="352">
        <v>2293.23</v>
      </c>
      <c r="S929" s="337">
        <v>5</v>
      </c>
      <c r="T929" s="352">
        <v>984.21</v>
      </c>
      <c r="V929" s="349"/>
      <c r="W929" s="350"/>
      <c r="X929" s="338"/>
      <c r="Y929" s="338"/>
      <c r="Z929" s="338"/>
      <c r="AA929" s="316"/>
      <c r="AB929" s="317"/>
      <c r="AC929" s="317"/>
      <c r="AD929" s="317"/>
      <c r="AE929" s="317"/>
      <c r="AF929" s="317"/>
      <c r="AG929" s="317"/>
      <c r="AH929" s="317"/>
      <c r="AI929" s="317"/>
      <c r="AJ929" s="317"/>
      <c r="AK929" s="317"/>
      <c r="AL929" s="317"/>
      <c r="AM929" s="317"/>
    </row>
    <row r="930" spans="1:39" s="314" customFormat="1" ht="12">
      <c r="A930" s="355" t="s">
        <v>983</v>
      </c>
      <c r="B930" s="355" t="s">
        <v>519</v>
      </c>
      <c r="C930" s="355"/>
      <c r="D930" s="355" t="s">
        <v>70</v>
      </c>
      <c r="E930" s="386"/>
      <c r="F930" s="383"/>
      <c r="G930" s="384"/>
      <c r="I930" s="337"/>
      <c r="J930" s="340"/>
      <c r="K930" s="341"/>
      <c r="M930" s="337"/>
      <c r="N930" s="353"/>
      <c r="P930" s="337">
        <v>2</v>
      </c>
      <c r="Q930" s="352">
        <v>247.96</v>
      </c>
      <c r="S930" s="337"/>
      <c r="T930" s="352"/>
      <c r="V930" s="349"/>
      <c r="W930" s="350"/>
      <c r="X930" s="338"/>
      <c r="Y930" s="338"/>
      <c r="Z930" s="338"/>
      <c r="AA930" s="316"/>
      <c r="AB930" s="317"/>
      <c r="AC930" s="317"/>
      <c r="AD930" s="317"/>
      <c r="AE930" s="317"/>
      <c r="AF930" s="317"/>
      <c r="AG930" s="317"/>
      <c r="AH930" s="317"/>
      <c r="AI930" s="317"/>
      <c r="AJ930" s="317"/>
      <c r="AK930" s="317"/>
      <c r="AL930" s="317"/>
      <c r="AM930" s="317"/>
    </row>
    <row r="931" spans="1:39" s="314" customFormat="1" ht="12">
      <c r="A931" s="355" t="s">
        <v>983</v>
      </c>
      <c r="B931" s="355" t="s">
        <v>903</v>
      </c>
      <c r="C931" s="355"/>
      <c r="D931" s="355" t="s">
        <v>59</v>
      </c>
      <c r="E931" s="386"/>
      <c r="F931" s="383"/>
      <c r="G931" s="384"/>
      <c r="I931" s="337"/>
      <c r="J931" s="340"/>
      <c r="K931" s="341"/>
      <c r="M931" s="337">
        <v>2</v>
      </c>
      <c r="N931" s="353">
        <v>213.91</v>
      </c>
      <c r="P931" s="337">
        <v>4</v>
      </c>
      <c r="Q931" s="352">
        <v>648.23</v>
      </c>
      <c r="S931" s="337"/>
      <c r="T931" s="352"/>
      <c r="V931" s="349"/>
      <c r="W931" s="350"/>
      <c r="X931" s="338"/>
      <c r="Y931" s="338"/>
      <c r="Z931" s="338"/>
      <c r="AA931" s="316"/>
      <c r="AB931" s="317"/>
      <c r="AC931" s="317"/>
      <c r="AD931" s="317"/>
      <c r="AE931" s="317"/>
      <c r="AF931" s="317"/>
      <c r="AG931" s="317"/>
      <c r="AH931" s="317"/>
      <c r="AI931" s="317"/>
      <c r="AJ931" s="317"/>
      <c r="AK931" s="317"/>
      <c r="AL931" s="317"/>
      <c r="AM931" s="317"/>
    </row>
    <row r="932" spans="1:39" s="314" customFormat="1" ht="12">
      <c r="A932" s="355" t="s">
        <v>983</v>
      </c>
      <c r="B932" s="355" t="s">
        <v>783</v>
      </c>
      <c r="C932" s="355"/>
      <c r="D932" s="355" t="s">
        <v>55</v>
      </c>
      <c r="E932" s="386"/>
      <c r="F932" s="383"/>
      <c r="G932" s="384"/>
      <c r="I932" s="337"/>
      <c r="J932" s="340"/>
      <c r="K932" s="341"/>
      <c r="M932" s="337">
        <v>1</v>
      </c>
      <c r="N932" s="353">
        <v>182.19</v>
      </c>
      <c r="P932" s="337">
        <v>1</v>
      </c>
      <c r="Q932" s="352">
        <v>69.19</v>
      </c>
      <c r="S932" s="337"/>
      <c r="T932" s="352"/>
      <c r="V932" s="349"/>
      <c r="W932" s="350"/>
      <c r="X932" s="338"/>
      <c r="Y932" s="338"/>
      <c r="Z932" s="338"/>
      <c r="AA932" s="316"/>
      <c r="AB932" s="317"/>
      <c r="AC932" s="317"/>
      <c r="AD932" s="317"/>
      <c r="AE932" s="317"/>
      <c r="AF932" s="317"/>
      <c r="AG932" s="317"/>
      <c r="AH932" s="317"/>
      <c r="AI932" s="317"/>
      <c r="AJ932" s="317"/>
      <c r="AK932" s="317"/>
      <c r="AL932" s="317"/>
      <c r="AM932" s="317"/>
    </row>
    <row r="933" spans="1:39" s="314" customFormat="1" ht="12">
      <c r="A933" s="355" t="s">
        <v>983</v>
      </c>
      <c r="B933" s="355" t="s">
        <v>958</v>
      </c>
      <c r="C933" s="355"/>
      <c r="D933" s="355" t="s">
        <v>526</v>
      </c>
      <c r="E933" s="386"/>
      <c r="F933" s="383"/>
      <c r="G933" s="384"/>
      <c r="I933" s="337"/>
      <c r="J933" s="340"/>
      <c r="K933" s="341"/>
      <c r="M933" s="337">
        <v>1</v>
      </c>
      <c r="N933" s="353">
        <v>23.59</v>
      </c>
      <c r="P933" s="337">
        <v>1</v>
      </c>
      <c r="Q933" s="352">
        <v>62.39</v>
      </c>
      <c r="S933" s="337"/>
      <c r="T933" s="352"/>
      <c r="V933" s="349"/>
      <c r="W933" s="350"/>
      <c r="X933" s="338"/>
      <c r="Y933" s="338"/>
      <c r="Z933" s="338"/>
      <c r="AA933" s="316"/>
      <c r="AB933" s="317"/>
      <c r="AC933" s="317"/>
      <c r="AD933" s="317"/>
      <c r="AE933" s="317"/>
      <c r="AF933" s="317"/>
      <c r="AG933" s="317"/>
      <c r="AH933" s="317"/>
      <c r="AI933" s="317"/>
      <c r="AJ933" s="317"/>
      <c r="AK933" s="317"/>
      <c r="AL933" s="317"/>
      <c r="AM933" s="317"/>
    </row>
    <row r="934" spans="1:39" s="314" customFormat="1" ht="12">
      <c r="A934" s="355" t="s">
        <v>983</v>
      </c>
      <c r="B934" s="355" t="s">
        <v>527</v>
      </c>
      <c r="C934" s="355"/>
      <c r="D934" s="355" t="s">
        <v>323</v>
      </c>
      <c r="E934" s="386"/>
      <c r="F934" s="383"/>
      <c r="G934" s="384"/>
      <c r="I934" s="337"/>
      <c r="J934" s="340"/>
      <c r="K934" s="341"/>
      <c r="M934" s="337">
        <v>10</v>
      </c>
      <c r="N934" s="353">
        <v>2480.23</v>
      </c>
      <c r="P934" s="337">
        <v>16</v>
      </c>
      <c r="Q934" s="352">
        <v>2567.5300000000002</v>
      </c>
      <c r="S934" s="337">
        <v>2</v>
      </c>
      <c r="T934" s="352">
        <v>161.03</v>
      </c>
      <c r="V934" s="349"/>
      <c r="W934" s="350"/>
      <c r="X934" s="338"/>
      <c r="Y934" s="338"/>
      <c r="Z934" s="338"/>
      <c r="AA934" s="316"/>
      <c r="AB934" s="317"/>
      <c r="AC934" s="317"/>
      <c r="AD934" s="317"/>
      <c r="AE934" s="317"/>
      <c r="AF934" s="317"/>
      <c r="AG934" s="317"/>
      <c r="AH934" s="317"/>
      <c r="AI934" s="317"/>
      <c r="AJ934" s="317"/>
      <c r="AK934" s="317"/>
      <c r="AL934" s="317"/>
      <c r="AM934" s="317"/>
    </row>
    <row r="935" spans="1:39" s="314" customFormat="1" ht="12">
      <c r="A935" s="355" t="s">
        <v>983</v>
      </c>
      <c r="B935" s="355" t="s">
        <v>528</v>
      </c>
      <c r="C935" s="355"/>
      <c r="D935" s="355" t="s">
        <v>121</v>
      </c>
      <c r="E935" s="386"/>
      <c r="F935" s="383"/>
      <c r="G935" s="384"/>
      <c r="I935" s="337"/>
      <c r="J935" s="340"/>
      <c r="K935" s="341"/>
      <c r="M935" s="337">
        <v>19</v>
      </c>
      <c r="N935" s="353">
        <v>4870.93</v>
      </c>
      <c r="P935" s="337">
        <v>25</v>
      </c>
      <c r="Q935" s="352">
        <v>7763.09</v>
      </c>
      <c r="S935" s="337">
        <v>4</v>
      </c>
      <c r="T935" s="352">
        <v>428.1</v>
      </c>
      <c r="V935" s="349"/>
      <c r="W935" s="350"/>
      <c r="X935" s="338"/>
      <c r="Y935" s="338"/>
      <c r="Z935" s="338"/>
      <c r="AA935" s="316"/>
      <c r="AB935" s="317"/>
      <c r="AC935" s="317"/>
      <c r="AD935" s="317"/>
      <c r="AE935" s="317"/>
      <c r="AF935" s="317"/>
      <c r="AG935" s="317"/>
      <c r="AH935" s="317"/>
      <c r="AI935" s="317"/>
      <c r="AJ935" s="317"/>
      <c r="AK935" s="317"/>
      <c r="AL935" s="317"/>
      <c r="AM935" s="317"/>
    </row>
    <row r="936" spans="1:39" s="314" customFormat="1" ht="12">
      <c r="A936" s="355" t="s">
        <v>983</v>
      </c>
      <c r="B936" s="355" t="s">
        <v>654</v>
      </c>
      <c r="C936" s="355"/>
      <c r="D936" s="355" t="s">
        <v>135</v>
      </c>
      <c r="E936" s="386"/>
      <c r="F936" s="383"/>
      <c r="G936" s="384"/>
      <c r="I936" s="337"/>
      <c r="J936" s="340"/>
      <c r="K936" s="341"/>
      <c r="M936" s="337">
        <v>4</v>
      </c>
      <c r="N936" s="353">
        <v>1080.4100000000001</v>
      </c>
      <c r="P936" s="337">
        <v>2</v>
      </c>
      <c r="Q936" s="352">
        <v>197.95</v>
      </c>
      <c r="S936" s="337"/>
      <c r="T936" s="352"/>
      <c r="V936" s="349"/>
      <c r="W936" s="350"/>
      <c r="X936" s="338"/>
      <c r="Y936" s="338"/>
      <c r="Z936" s="338"/>
      <c r="AA936" s="316"/>
      <c r="AB936" s="317"/>
      <c r="AC936" s="317"/>
      <c r="AD936" s="317"/>
      <c r="AE936" s="317"/>
      <c r="AF936" s="317"/>
      <c r="AG936" s="317"/>
      <c r="AH936" s="317"/>
      <c r="AI936" s="317"/>
      <c r="AJ936" s="317"/>
      <c r="AK936" s="317"/>
      <c r="AL936" s="317"/>
      <c r="AM936" s="317"/>
    </row>
    <row r="937" spans="1:39" s="314" customFormat="1" ht="12">
      <c r="A937" s="355" t="s">
        <v>983</v>
      </c>
      <c r="B937" s="355" t="s">
        <v>532</v>
      </c>
      <c r="C937" s="355"/>
      <c r="D937" s="355" t="s">
        <v>533</v>
      </c>
      <c r="E937" s="386"/>
      <c r="F937" s="383"/>
      <c r="G937" s="384"/>
      <c r="I937" s="337"/>
      <c r="J937" s="340"/>
      <c r="K937" s="341"/>
      <c r="M937" s="337">
        <v>6</v>
      </c>
      <c r="N937" s="353">
        <v>1069.3599999999999</v>
      </c>
      <c r="P937" s="337">
        <v>15</v>
      </c>
      <c r="Q937" s="352">
        <v>816.14</v>
      </c>
      <c r="S937" s="337">
        <v>3</v>
      </c>
      <c r="T937" s="352">
        <v>630.19000000000005</v>
      </c>
      <c r="V937" s="349"/>
      <c r="W937" s="350"/>
      <c r="X937" s="338"/>
      <c r="Y937" s="338"/>
      <c r="Z937" s="338"/>
      <c r="AA937" s="316"/>
      <c r="AB937" s="317"/>
      <c r="AC937" s="317"/>
      <c r="AD937" s="317"/>
      <c r="AE937" s="317"/>
      <c r="AF937" s="317"/>
      <c r="AG937" s="317"/>
      <c r="AH937" s="317"/>
      <c r="AI937" s="317"/>
      <c r="AJ937" s="317"/>
      <c r="AK937" s="317"/>
      <c r="AL937" s="317"/>
      <c r="AM937" s="317"/>
    </row>
    <row r="938" spans="1:39" s="314" customFormat="1" ht="12">
      <c r="A938" s="355" t="s">
        <v>983</v>
      </c>
      <c r="B938" s="355" t="s">
        <v>535</v>
      </c>
      <c r="C938" s="355"/>
      <c r="D938" s="355" t="s">
        <v>158</v>
      </c>
      <c r="E938" s="386"/>
      <c r="F938" s="383"/>
      <c r="G938" s="384"/>
      <c r="I938" s="337"/>
      <c r="J938" s="340"/>
      <c r="K938" s="341"/>
      <c r="M938" s="337">
        <v>19</v>
      </c>
      <c r="N938" s="353">
        <v>2801.35</v>
      </c>
      <c r="P938" s="337">
        <v>37</v>
      </c>
      <c r="Q938" s="352">
        <v>7684.36</v>
      </c>
      <c r="S938" s="337">
        <v>6</v>
      </c>
      <c r="T938" s="352">
        <v>750.01</v>
      </c>
      <c r="V938" s="349"/>
      <c r="W938" s="350"/>
      <c r="X938" s="338"/>
      <c r="Y938" s="338"/>
      <c r="Z938" s="338"/>
      <c r="AA938" s="316"/>
      <c r="AB938" s="317"/>
      <c r="AC938" s="317"/>
      <c r="AD938" s="317"/>
      <c r="AE938" s="317"/>
      <c r="AF938" s="317"/>
      <c r="AG938" s="317"/>
      <c r="AH938" s="317"/>
      <c r="AI938" s="317"/>
      <c r="AJ938" s="317"/>
      <c r="AK938" s="317"/>
      <c r="AL938" s="317"/>
      <c r="AM938" s="317"/>
    </row>
    <row r="939" spans="1:39" s="314" customFormat="1" ht="12">
      <c r="A939" s="355" t="s">
        <v>983</v>
      </c>
      <c r="B939" s="355" t="s">
        <v>959</v>
      </c>
      <c r="C939" s="355"/>
      <c r="D939" s="355" t="s">
        <v>146</v>
      </c>
      <c r="E939" s="386"/>
      <c r="F939" s="383"/>
      <c r="G939" s="384"/>
      <c r="I939" s="337"/>
      <c r="J939" s="340"/>
      <c r="K939" s="341"/>
      <c r="M939" s="337">
        <v>4</v>
      </c>
      <c r="N939" s="353">
        <v>5870.38</v>
      </c>
      <c r="P939" s="337">
        <v>1</v>
      </c>
      <c r="Q939" s="352">
        <v>316.08</v>
      </c>
      <c r="S939" s="337"/>
      <c r="T939" s="352"/>
      <c r="V939" s="349"/>
      <c r="W939" s="350"/>
      <c r="X939" s="338"/>
      <c r="Y939" s="338"/>
      <c r="Z939" s="338"/>
      <c r="AA939" s="316"/>
      <c r="AB939" s="317"/>
      <c r="AC939" s="317"/>
      <c r="AD939" s="317"/>
      <c r="AE939" s="317"/>
      <c r="AF939" s="317"/>
      <c r="AG939" s="317"/>
      <c r="AH939" s="317"/>
      <c r="AI939" s="317"/>
      <c r="AJ939" s="317"/>
      <c r="AK939" s="317"/>
      <c r="AL939" s="317"/>
      <c r="AM939" s="317"/>
    </row>
    <row r="940" spans="1:39" s="314" customFormat="1" ht="12">
      <c r="A940" s="355" t="s">
        <v>983</v>
      </c>
      <c r="B940" s="355" t="s">
        <v>982</v>
      </c>
      <c r="C940" s="355"/>
      <c r="D940" s="355" t="s">
        <v>336</v>
      </c>
      <c r="E940" s="386"/>
      <c r="F940" s="383"/>
      <c r="G940" s="384"/>
      <c r="I940" s="337"/>
      <c r="J940" s="340"/>
      <c r="K940" s="341"/>
      <c r="M940" s="337">
        <v>1</v>
      </c>
      <c r="N940" s="353">
        <v>35.85</v>
      </c>
      <c r="P940" s="337">
        <v>1</v>
      </c>
      <c r="Q940" s="352">
        <v>702.06</v>
      </c>
      <c r="S940" s="337"/>
      <c r="T940" s="352"/>
      <c r="V940" s="349"/>
      <c r="W940" s="350"/>
      <c r="X940" s="338"/>
      <c r="Y940" s="338"/>
      <c r="Z940" s="338"/>
      <c r="AA940" s="316"/>
      <c r="AB940" s="317"/>
      <c r="AC940" s="317"/>
      <c r="AD940" s="317"/>
      <c r="AE940" s="317"/>
      <c r="AF940" s="317"/>
      <c r="AG940" s="317"/>
      <c r="AH940" s="317"/>
      <c r="AI940" s="317"/>
      <c r="AJ940" s="317"/>
      <c r="AK940" s="317"/>
      <c r="AL940" s="317"/>
      <c r="AM940" s="317"/>
    </row>
    <row r="941" spans="1:39" s="314" customFormat="1" ht="12">
      <c r="A941" s="355" t="s">
        <v>983</v>
      </c>
      <c r="B941" s="355" t="s">
        <v>544</v>
      </c>
      <c r="C941" s="355"/>
      <c r="D941" s="355" t="s">
        <v>182</v>
      </c>
      <c r="E941" s="386"/>
      <c r="F941" s="383"/>
      <c r="G941" s="384"/>
      <c r="I941" s="337"/>
      <c r="J941" s="340"/>
      <c r="K941" s="341"/>
      <c r="M941" s="337">
        <v>2</v>
      </c>
      <c r="N941" s="353">
        <v>403</v>
      </c>
      <c r="P941" s="337">
        <v>9</v>
      </c>
      <c r="Q941" s="352">
        <v>3032.09</v>
      </c>
      <c r="S941" s="337"/>
      <c r="T941" s="352"/>
      <c r="V941" s="349"/>
      <c r="W941" s="350"/>
      <c r="X941" s="338"/>
      <c r="Y941" s="338"/>
      <c r="Z941" s="338"/>
      <c r="AA941" s="316"/>
      <c r="AB941" s="317"/>
      <c r="AC941" s="317"/>
      <c r="AD941" s="317"/>
      <c r="AE941" s="317"/>
      <c r="AF941" s="317"/>
      <c r="AG941" s="317"/>
      <c r="AH941" s="317"/>
      <c r="AI941" s="317"/>
      <c r="AJ941" s="317"/>
      <c r="AK941" s="317"/>
      <c r="AL941" s="317"/>
      <c r="AM941" s="317"/>
    </row>
    <row r="942" spans="1:39" s="314" customFormat="1" ht="12">
      <c r="A942" s="355" t="s">
        <v>983</v>
      </c>
      <c r="B942" s="355" t="s">
        <v>904</v>
      </c>
      <c r="C942" s="355"/>
      <c r="D942" s="355" t="s">
        <v>215</v>
      </c>
      <c r="E942" s="386"/>
      <c r="F942" s="383"/>
      <c r="G942" s="384"/>
      <c r="I942" s="337"/>
      <c r="J942" s="340"/>
      <c r="K942" s="341"/>
      <c r="M942" s="337">
        <v>3</v>
      </c>
      <c r="N942" s="353">
        <v>837.42</v>
      </c>
      <c r="P942" s="337">
        <v>13</v>
      </c>
      <c r="Q942" s="352">
        <v>1193.79</v>
      </c>
      <c r="S942" s="337">
        <v>1</v>
      </c>
      <c r="T942" s="352">
        <v>208.9</v>
      </c>
      <c r="V942" s="349"/>
      <c r="W942" s="350"/>
      <c r="X942" s="338"/>
      <c r="Y942" s="338"/>
      <c r="Z942" s="338"/>
      <c r="AA942" s="316"/>
      <c r="AB942" s="317"/>
      <c r="AC942" s="317"/>
      <c r="AD942" s="317"/>
      <c r="AE942" s="317"/>
      <c r="AF942" s="317"/>
      <c r="AG942" s="317"/>
      <c r="AH942" s="317"/>
      <c r="AI942" s="317"/>
      <c r="AJ942" s="317"/>
      <c r="AK942" s="317"/>
      <c r="AL942" s="317"/>
      <c r="AM942" s="317"/>
    </row>
    <row r="943" spans="1:39" s="314" customFormat="1" ht="12">
      <c r="A943" s="355" t="s">
        <v>983</v>
      </c>
      <c r="B943" s="355" t="s">
        <v>548</v>
      </c>
      <c r="C943" s="355"/>
      <c r="D943" s="355" t="s">
        <v>72</v>
      </c>
      <c r="E943" s="386"/>
      <c r="F943" s="383"/>
      <c r="G943" s="384"/>
      <c r="I943" s="337"/>
      <c r="J943" s="340"/>
      <c r="K943" s="341"/>
      <c r="M943" s="337">
        <v>2</v>
      </c>
      <c r="N943" s="353">
        <v>322.52999999999997</v>
      </c>
      <c r="P943" s="337">
        <v>2</v>
      </c>
      <c r="Q943" s="352">
        <v>215.63</v>
      </c>
      <c r="S943" s="337"/>
      <c r="T943" s="352"/>
      <c r="V943" s="349"/>
      <c r="W943" s="350"/>
      <c r="X943" s="338"/>
      <c r="Y943" s="338"/>
      <c r="Z943" s="338"/>
      <c r="AA943" s="316"/>
      <c r="AB943" s="317"/>
      <c r="AC943" s="317"/>
      <c r="AD943" s="317"/>
      <c r="AE943" s="317"/>
      <c r="AF943" s="317"/>
      <c r="AG943" s="317"/>
      <c r="AH943" s="317"/>
      <c r="AI943" s="317"/>
      <c r="AJ943" s="317"/>
      <c r="AK943" s="317"/>
      <c r="AL943" s="317"/>
      <c r="AM943" s="317"/>
    </row>
    <row r="944" spans="1:39" s="314" customFormat="1" ht="12">
      <c r="A944" s="355" t="s">
        <v>983</v>
      </c>
      <c r="B944" s="355" t="s">
        <v>711</v>
      </c>
      <c r="C944" s="355"/>
      <c r="D944" s="355" t="s">
        <v>91</v>
      </c>
      <c r="E944" s="386"/>
      <c r="F944" s="383"/>
      <c r="G944" s="384"/>
      <c r="I944" s="337"/>
      <c r="J944" s="340"/>
      <c r="K944" s="341"/>
      <c r="M944" s="337">
        <v>1</v>
      </c>
      <c r="N944" s="353">
        <v>55.45</v>
      </c>
      <c r="P944" s="337">
        <v>6</v>
      </c>
      <c r="Q944" s="352">
        <v>2265.6</v>
      </c>
      <c r="S944" s="337">
        <v>1</v>
      </c>
      <c r="T944" s="352">
        <v>41.04</v>
      </c>
      <c r="V944" s="349"/>
      <c r="W944" s="350"/>
      <c r="X944" s="338"/>
      <c r="Y944" s="338"/>
      <c r="Z944" s="338"/>
      <c r="AA944" s="316"/>
      <c r="AB944" s="317"/>
      <c r="AC944" s="317"/>
      <c r="AD944" s="317"/>
      <c r="AE944" s="317"/>
      <c r="AF944" s="317"/>
      <c r="AG944" s="317"/>
      <c r="AH944" s="317"/>
      <c r="AI944" s="317"/>
      <c r="AJ944" s="317"/>
      <c r="AK944" s="317"/>
      <c r="AL944" s="317"/>
      <c r="AM944" s="317"/>
    </row>
    <row r="945" spans="1:39" s="314" customFormat="1" ht="12">
      <c r="A945" s="355" t="s">
        <v>983</v>
      </c>
      <c r="B945" s="355" t="s">
        <v>550</v>
      </c>
      <c r="C945" s="355"/>
      <c r="D945" s="355" t="s">
        <v>66</v>
      </c>
      <c r="E945" s="386"/>
      <c r="F945" s="383"/>
      <c r="G945" s="384"/>
      <c r="I945" s="337"/>
      <c r="J945" s="340"/>
      <c r="K945" s="341"/>
      <c r="M945" s="337">
        <v>7</v>
      </c>
      <c r="N945" s="353">
        <v>916.5</v>
      </c>
      <c r="P945" s="337">
        <v>13</v>
      </c>
      <c r="Q945" s="352">
        <v>3497.03</v>
      </c>
      <c r="S945" s="337">
        <v>2</v>
      </c>
      <c r="T945" s="352">
        <v>613.72</v>
      </c>
      <c r="V945" s="349"/>
      <c r="W945" s="350"/>
      <c r="X945" s="338"/>
      <c r="Y945" s="338"/>
      <c r="Z945" s="338"/>
      <c r="AA945" s="316"/>
      <c r="AB945" s="317"/>
      <c r="AC945" s="317"/>
      <c r="AD945" s="317"/>
      <c r="AE945" s="317"/>
      <c r="AF945" s="317"/>
      <c r="AG945" s="317"/>
      <c r="AH945" s="317"/>
      <c r="AI945" s="317"/>
      <c r="AJ945" s="317"/>
      <c r="AK945" s="317"/>
      <c r="AL945" s="317"/>
      <c r="AM945" s="317"/>
    </row>
    <row r="946" spans="1:39" s="314" customFormat="1" ht="12">
      <c r="A946" s="355" t="s">
        <v>983</v>
      </c>
      <c r="B946" s="355" t="s">
        <v>552</v>
      </c>
      <c r="C946" s="355"/>
      <c r="D946" s="355" t="s">
        <v>77</v>
      </c>
      <c r="E946" s="386"/>
      <c r="F946" s="383"/>
      <c r="G946" s="384"/>
      <c r="I946" s="337"/>
      <c r="J946" s="340"/>
      <c r="K946" s="341"/>
      <c r="M946" s="337">
        <v>3</v>
      </c>
      <c r="N946" s="353">
        <v>267.75</v>
      </c>
      <c r="P946" s="337">
        <v>6</v>
      </c>
      <c r="Q946" s="352">
        <v>765.98</v>
      </c>
      <c r="S946" s="337">
        <v>1</v>
      </c>
      <c r="T946" s="352">
        <v>222.34</v>
      </c>
      <c r="V946" s="349"/>
      <c r="W946" s="350"/>
      <c r="X946" s="338"/>
      <c r="Y946" s="338"/>
      <c r="Z946" s="338"/>
      <c r="AA946" s="316"/>
      <c r="AB946" s="317"/>
      <c r="AC946" s="317"/>
      <c r="AD946" s="317"/>
      <c r="AE946" s="317"/>
      <c r="AF946" s="317"/>
      <c r="AG946" s="317"/>
      <c r="AH946" s="317"/>
      <c r="AI946" s="317"/>
      <c r="AJ946" s="317"/>
      <c r="AK946" s="317"/>
      <c r="AL946" s="317"/>
      <c r="AM946" s="317"/>
    </row>
    <row r="947" spans="1:39" s="314" customFormat="1" ht="12">
      <c r="A947" s="355" t="s">
        <v>983</v>
      </c>
      <c r="B947" s="355" t="s">
        <v>554</v>
      </c>
      <c r="C947" s="355"/>
      <c r="D947" s="355" t="s">
        <v>323</v>
      </c>
      <c r="E947" s="386"/>
      <c r="F947" s="383"/>
      <c r="G947" s="384"/>
      <c r="I947" s="337"/>
      <c r="J947" s="340"/>
      <c r="K947" s="341"/>
      <c r="M947" s="337">
        <v>1</v>
      </c>
      <c r="N947" s="353">
        <v>589.15</v>
      </c>
      <c r="P947" s="337">
        <v>3</v>
      </c>
      <c r="Q947" s="352">
        <v>1404.85</v>
      </c>
      <c r="S947" s="337"/>
      <c r="T947" s="352"/>
      <c r="V947" s="349"/>
      <c r="W947" s="350"/>
      <c r="X947" s="338"/>
      <c r="Y947" s="338"/>
      <c r="Z947" s="338"/>
      <c r="AA947" s="316"/>
      <c r="AB947" s="317"/>
      <c r="AC947" s="317"/>
      <c r="AD947" s="317"/>
      <c r="AE947" s="317"/>
      <c r="AF947" s="317"/>
      <c r="AG947" s="317"/>
      <c r="AH947" s="317"/>
      <c r="AI947" s="317"/>
      <c r="AJ947" s="317"/>
      <c r="AK947" s="317"/>
      <c r="AL947" s="317"/>
      <c r="AM947" s="317"/>
    </row>
    <row r="948" spans="1:39" s="314" customFormat="1" ht="12">
      <c r="A948" s="355" t="s">
        <v>983</v>
      </c>
      <c r="B948" s="355" t="s">
        <v>556</v>
      </c>
      <c r="C948" s="355"/>
      <c r="D948" s="355" t="s">
        <v>110</v>
      </c>
      <c r="E948" s="386"/>
      <c r="F948" s="383"/>
      <c r="G948" s="384"/>
      <c r="I948" s="337"/>
      <c r="J948" s="340"/>
      <c r="K948" s="341"/>
      <c r="M948" s="337"/>
      <c r="N948" s="353"/>
      <c r="P948" s="337">
        <v>3</v>
      </c>
      <c r="Q948" s="352">
        <v>1483.78</v>
      </c>
      <c r="S948" s="337"/>
      <c r="T948" s="352"/>
      <c r="V948" s="349"/>
      <c r="W948" s="350"/>
      <c r="X948" s="338"/>
      <c r="Y948" s="338"/>
      <c r="Z948" s="338"/>
      <c r="AA948" s="316"/>
      <c r="AB948" s="317"/>
      <c r="AC948" s="317"/>
      <c r="AD948" s="317"/>
      <c r="AE948" s="317"/>
      <c r="AF948" s="317"/>
      <c r="AG948" s="317"/>
      <c r="AH948" s="317"/>
      <c r="AI948" s="317"/>
      <c r="AJ948" s="317"/>
      <c r="AK948" s="317"/>
      <c r="AL948" s="317"/>
      <c r="AM948" s="317"/>
    </row>
    <row r="949" spans="1:39" s="314" customFormat="1" ht="12">
      <c r="A949" s="355" t="s">
        <v>983</v>
      </c>
      <c r="B949" s="355" t="s">
        <v>557</v>
      </c>
      <c r="C949" s="355"/>
      <c r="D949" s="355" t="s">
        <v>558</v>
      </c>
      <c r="E949" s="386"/>
      <c r="F949" s="383"/>
      <c r="G949" s="384"/>
      <c r="I949" s="337"/>
      <c r="J949" s="340"/>
      <c r="K949" s="341"/>
      <c r="M949" s="337">
        <v>8</v>
      </c>
      <c r="N949" s="353">
        <v>2003.85</v>
      </c>
      <c r="P949" s="337">
        <v>3</v>
      </c>
      <c r="Q949" s="352">
        <v>600.51</v>
      </c>
      <c r="S949" s="337"/>
      <c r="T949" s="352"/>
      <c r="V949" s="349"/>
      <c r="W949" s="350"/>
      <c r="X949" s="338"/>
      <c r="Y949" s="338"/>
      <c r="Z949" s="338"/>
      <c r="AA949" s="316"/>
      <c r="AB949" s="317"/>
      <c r="AC949" s="317"/>
      <c r="AD949" s="317"/>
      <c r="AE949" s="317"/>
      <c r="AF949" s="317"/>
      <c r="AG949" s="317"/>
      <c r="AH949" s="317"/>
      <c r="AI949" s="317"/>
      <c r="AJ949" s="317"/>
      <c r="AK949" s="317"/>
      <c r="AL949" s="317"/>
      <c r="AM949" s="317"/>
    </row>
    <row r="950" spans="1:39" s="314" customFormat="1" ht="12">
      <c r="A950" s="355" t="s">
        <v>983</v>
      </c>
      <c r="B950" s="355" t="s">
        <v>905</v>
      </c>
      <c r="C950" s="355"/>
      <c r="D950" s="355" t="s">
        <v>156</v>
      </c>
      <c r="E950" s="386"/>
      <c r="F950" s="383"/>
      <c r="G950" s="384"/>
      <c r="I950" s="337"/>
      <c r="J950" s="340"/>
      <c r="K950" s="341"/>
      <c r="M950" s="337">
        <v>10</v>
      </c>
      <c r="N950" s="353">
        <v>2837.29</v>
      </c>
      <c r="P950" s="337">
        <v>11</v>
      </c>
      <c r="Q950" s="352">
        <v>1292.06</v>
      </c>
      <c r="S950" s="337">
        <v>1</v>
      </c>
      <c r="T950" s="352">
        <v>129.44</v>
      </c>
      <c r="V950" s="349"/>
      <c r="W950" s="350"/>
      <c r="X950" s="338"/>
      <c r="Y950" s="338"/>
      <c r="Z950" s="338"/>
      <c r="AA950" s="316"/>
      <c r="AB950" s="317"/>
      <c r="AC950" s="317"/>
      <c r="AD950" s="317"/>
      <c r="AE950" s="317"/>
      <c r="AF950" s="317"/>
      <c r="AG950" s="317"/>
      <c r="AH950" s="317"/>
      <c r="AI950" s="317"/>
      <c r="AJ950" s="317"/>
      <c r="AK950" s="317"/>
      <c r="AL950" s="317"/>
      <c r="AM950" s="317"/>
    </row>
    <row r="951" spans="1:39" s="314" customFormat="1" ht="12">
      <c r="A951" s="355" t="s">
        <v>983</v>
      </c>
      <c r="B951" s="355" t="s">
        <v>560</v>
      </c>
      <c r="C951" s="355"/>
      <c r="D951" s="355" t="s">
        <v>156</v>
      </c>
      <c r="E951" s="386"/>
      <c r="F951" s="383"/>
      <c r="G951" s="384"/>
      <c r="I951" s="337"/>
      <c r="J951" s="340"/>
      <c r="K951" s="341"/>
      <c r="M951" s="337">
        <v>1</v>
      </c>
      <c r="N951" s="353">
        <v>46.96</v>
      </c>
      <c r="P951" s="337">
        <v>3</v>
      </c>
      <c r="Q951" s="352">
        <v>584.85</v>
      </c>
      <c r="S951" s="337">
        <v>3</v>
      </c>
      <c r="T951" s="352">
        <v>311.39999999999998</v>
      </c>
      <c r="V951" s="349"/>
      <c r="W951" s="350"/>
      <c r="X951" s="338"/>
      <c r="Y951" s="338"/>
      <c r="Z951" s="338"/>
      <c r="AA951" s="316"/>
      <c r="AB951" s="317"/>
      <c r="AC951" s="317"/>
      <c r="AD951" s="317"/>
      <c r="AE951" s="317"/>
      <c r="AF951" s="317"/>
      <c r="AG951" s="317"/>
      <c r="AH951" s="317"/>
      <c r="AI951" s="317"/>
      <c r="AJ951" s="317"/>
      <c r="AK951" s="317"/>
      <c r="AL951" s="317"/>
      <c r="AM951" s="317"/>
    </row>
    <row r="952" spans="1:39" s="314" customFormat="1" ht="12">
      <c r="A952" s="355" t="s">
        <v>983</v>
      </c>
      <c r="B952" s="355" t="s">
        <v>561</v>
      </c>
      <c r="C952" s="355"/>
      <c r="D952" s="355" t="s">
        <v>167</v>
      </c>
      <c r="E952" s="386"/>
      <c r="F952" s="383"/>
      <c r="G952" s="384"/>
      <c r="I952" s="337"/>
      <c r="J952" s="340"/>
      <c r="K952" s="341"/>
      <c r="M952" s="337">
        <v>84</v>
      </c>
      <c r="N952" s="353">
        <v>14416.16</v>
      </c>
      <c r="P952" s="337">
        <v>141</v>
      </c>
      <c r="Q952" s="352">
        <v>24414.85</v>
      </c>
      <c r="S952" s="337">
        <v>9</v>
      </c>
      <c r="T952" s="352">
        <v>797.03</v>
      </c>
      <c r="V952" s="349"/>
      <c r="W952" s="350"/>
      <c r="X952" s="338"/>
      <c r="Y952" s="338"/>
      <c r="Z952" s="338"/>
      <c r="AA952" s="316"/>
      <c r="AB952" s="317"/>
      <c r="AC952" s="317"/>
      <c r="AD952" s="317"/>
      <c r="AE952" s="317"/>
      <c r="AF952" s="317"/>
      <c r="AG952" s="317"/>
      <c r="AH952" s="317"/>
      <c r="AI952" s="317"/>
      <c r="AJ952" s="317"/>
      <c r="AK952" s="317"/>
      <c r="AL952" s="317"/>
      <c r="AM952" s="317"/>
    </row>
    <row r="953" spans="1:39" s="314" customFormat="1" ht="12">
      <c r="A953" s="355" t="s">
        <v>983</v>
      </c>
      <c r="B953" s="355" t="s">
        <v>907</v>
      </c>
      <c r="C953" s="355"/>
      <c r="D953" s="355" t="s">
        <v>167</v>
      </c>
      <c r="E953" s="386"/>
      <c r="F953" s="383"/>
      <c r="G953" s="384"/>
      <c r="I953" s="337"/>
      <c r="J953" s="340"/>
      <c r="K953" s="341"/>
      <c r="M953" s="337"/>
      <c r="N953" s="353"/>
      <c r="P953" s="337"/>
      <c r="Q953" s="352"/>
      <c r="S953" s="337">
        <v>2</v>
      </c>
      <c r="T953" s="352">
        <v>306.67</v>
      </c>
      <c r="V953" s="349"/>
      <c r="W953" s="350"/>
      <c r="X953" s="338"/>
      <c r="Y953" s="338"/>
      <c r="Z953" s="338"/>
      <c r="AA953" s="316"/>
      <c r="AB953" s="317"/>
      <c r="AC953" s="317"/>
      <c r="AD953" s="317"/>
      <c r="AE953" s="317"/>
      <c r="AF953" s="317"/>
      <c r="AG953" s="317"/>
      <c r="AH953" s="317"/>
      <c r="AI953" s="317"/>
      <c r="AJ953" s="317"/>
      <c r="AK953" s="317"/>
      <c r="AL953" s="317"/>
      <c r="AM953" s="317"/>
    </row>
    <row r="954" spans="1:39" s="314" customFormat="1" ht="12">
      <c r="A954" s="355" t="s">
        <v>983</v>
      </c>
      <c r="B954" s="355" t="s">
        <v>562</v>
      </c>
      <c r="C954" s="355"/>
      <c r="D954" s="355" t="s">
        <v>274</v>
      </c>
      <c r="E954" s="386"/>
      <c r="F954" s="383"/>
      <c r="G954" s="384"/>
      <c r="I954" s="337"/>
      <c r="J954" s="340"/>
      <c r="K954" s="341"/>
      <c r="M954" s="337">
        <v>1</v>
      </c>
      <c r="N954" s="353">
        <v>1707.33</v>
      </c>
      <c r="P954" s="337"/>
      <c r="Q954" s="352"/>
      <c r="S954" s="337"/>
      <c r="T954" s="352"/>
      <c r="V954" s="349"/>
      <c r="W954" s="350"/>
      <c r="X954" s="338"/>
      <c r="Y954" s="338"/>
      <c r="Z954" s="338"/>
      <c r="AA954" s="316"/>
      <c r="AB954" s="317"/>
      <c r="AC954" s="317"/>
      <c r="AD954" s="317"/>
      <c r="AE954" s="317"/>
      <c r="AF954" s="317"/>
      <c r="AG954" s="317"/>
      <c r="AH954" s="317"/>
      <c r="AI954" s="317"/>
      <c r="AJ954" s="317"/>
      <c r="AK954" s="317"/>
      <c r="AL954" s="317"/>
      <c r="AM954" s="317"/>
    </row>
    <row r="955" spans="1:39" s="314" customFormat="1" ht="12">
      <c r="A955" s="355" t="s">
        <v>983</v>
      </c>
      <c r="B955" s="355" t="s">
        <v>960</v>
      </c>
      <c r="C955" s="355"/>
      <c r="D955" s="355" t="s">
        <v>564</v>
      </c>
      <c r="E955" s="386"/>
      <c r="F955" s="383"/>
      <c r="G955" s="384"/>
      <c r="I955" s="337"/>
      <c r="J955" s="340"/>
      <c r="K955" s="341"/>
      <c r="M955" s="337">
        <v>2</v>
      </c>
      <c r="N955" s="353">
        <v>1310.98</v>
      </c>
      <c r="P955" s="337">
        <v>2</v>
      </c>
      <c r="Q955" s="352">
        <v>511.24</v>
      </c>
      <c r="S955" s="337"/>
      <c r="T955" s="352"/>
      <c r="V955" s="349"/>
      <c r="W955" s="350"/>
      <c r="X955" s="338"/>
      <c r="Y955" s="338"/>
      <c r="Z955" s="338"/>
      <c r="AA955" s="316"/>
      <c r="AB955" s="317"/>
      <c r="AC955" s="317"/>
      <c r="AD955" s="317"/>
      <c r="AE955" s="317"/>
      <c r="AF955" s="317"/>
      <c r="AG955" s="317"/>
      <c r="AH955" s="317"/>
      <c r="AI955" s="317"/>
      <c r="AJ955" s="317"/>
      <c r="AK955" s="317"/>
      <c r="AL955" s="317"/>
      <c r="AM955" s="317"/>
    </row>
    <row r="956" spans="1:39" s="314" customFormat="1" ht="12">
      <c r="A956" s="355" t="s">
        <v>983</v>
      </c>
      <c r="B956" s="355" t="s">
        <v>565</v>
      </c>
      <c r="C956" s="355"/>
      <c r="D956" s="355" t="s">
        <v>117</v>
      </c>
      <c r="E956" s="386"/>
      <c r="F956" s="383"/>
      <c r="G956" s="384"/>
      <c r="I956" s="337"/>
      <c r="J956" s="340"/>
      <c r="K956" s="341"/>
      <c r="M956" s="337">
        <v>17</v>
      </c>
      <c r="N956" s="353">
        <v>2775.65</v>
      </c>
      <c r="P956" s="337">
        <v>27</v>
      </c>
      <c r="Q956" s="352">
        <v>5539.28</v>
      </c>
      <c r="S956" s="337">
        <v>2</v>
      </c>
      <c r="T956" s="352">
        <v>198.86</v>
      </c>
      <c r="V956" s="349"/>
      <c r="W956" s="350"/>
      <c r="X956" s="338"/>
      <c r="Y956" s="338"/>
      <c r="Z956" s="338"/>
      <c r="AA956" s="316"/>
      <c r="AB956" s="317"/>
      <c r="AC956" s="317"/>
      <c r="AD956" s="317"/>
      <c r="AE956" s="317"/>
      <c r="AF956" s="317"/>
      <c r="AG956" s="317"/>
      <c r="AH956" s="317"/>
      <c r="AI956" s="317"/>
      <c r="AJ956" s="317"/>
      <c r="AK956" s="317"/>
      <c r="AL956" s="317"/>
      <c r="AM956" s="317"/>
    </row>
    <row r="957" spans="1:39" s="314" customFormat="1" ht="12">
      <c r="A957" s="355" t="s">
        <v>983</v>
      </c>
      <c r="B957" s="355" t="s">
        <v>569</v>
      </c>
      <c r="C957" s="355"/>
      <c r="D957" s="355" t="s">
        <v>445</v>
      </c>
      <c r="E957" s="386"/>
      <c r="F957" s="383"/>
      <c r="G957" s="384"/>
      <c r="I957" s="337"/>
      <c r="J957" s="340"/>
      <c r="K957" s="341"/>
      <c r="M957" s="337">
        <v>24</v>
      </c>
      <c r="N957" s="353">
        <v>2657.44</v>
      </c>
      <c r="P957" s="337">
        <v>31</v>
      </c>
      <c r="Q957" s="352">
        <v>6014.22</v>
      </c>
      <c r="S957" s="337">
        <v>1</v>
      </c>
      <c r="T957" s="352">
        <v>61.16</v>
      </c>
      <c r="V957" s="349"/>
      <c r="W957" s="350"/>
      <c r="X957" s="338"/>
      <c r="Y957" s="338"/>
      <c r="Z957" s="338"/>
      <c r="AA957" s="316"/>
      <c r="AB957" s="317"/>
      <c r="AC957" s="317"/>
      <c r="AD957" s="317"/>
      <c r="AE957" s="317"/>
      <c r="AF957" s="317"/>
      <c r="AG957" s="317"/>
      <c r="AH957" s="317"/>
      <c r="AI957" s="317"/>
      <c r="AJ957" s="317"/>
      <c r="AK957" s="317"/>
      <c r="AL957" s="317"/>
      <c r="AM957" s="317"/>
    </row>
    <row r="958" spans="1:39" s="314" customFormat="1" ht="12">
      <c r="A958" s="355" t="s">
        <v>983</v>
      </c>
      <c r="B958" s="355" t="s">
        <v>961</v>
      </c>
      <c r="C958" s="355"/>
      <c r="D958" s="355" t="s">
        <v>445</v>
      </c>
      <c r="E958" s="386"/>
      <c r="F958" s="383"/>
      <c r="G958" s="384"/>
      <c r="I958" s="337"/>
      <c r="J958" s="340"/>
      <c r="K958" s="341"/>
      <c r="M958" s="337">
        <v>1</v>
      </c>
      <c r="N958" s="353">
        <v>37.549999999999997</v>
      </c>
      <c r="P958" s="337"/>
      <c r="Q958" s="352"/>
      <c r="S958" s="337"/>
      <c r="T958" s="352"/>
      <c r="V958" s="349"/>
      <c r="W958" s="350"/>
      <c r="X958" s="338"/>
      <c r="Y958" s="338"/>
      <c r="Z958" s="338"/>
      <c r="AA958" s="316"/>
      <c r="AB958" s="317"/>
      <c r="AC958" s="317"/>
      <c r="AD958" s="317"/>
      <c r="AE958" s="317"/>
      <c r="AF958" s="317"/>
      <c r="AG958" s="317"/>
      <c r="AH958" s="317"/>
      <c r="AI958" s="317"/>
      <c r="AJ958" s="317"/>
      <c r="AK958" s="317"/>
      <c r="AL958" s="317"/>
      <c r="AM958" s="317"/>
    </row>
    <row r="959" spans="1:39" s="314" customFormat="1" ht="12">
      <c r="A959" s="340"/>
      <c r="B959" s="340"/>
      <c r="C959" s="340"/>
      <c r="D959" s="340"/>
      <c r="E959" s="386"/>
      <c r="F959" s="383"/>
      <c r="G959" s="384"/>
      <c r="I959" s="337"/>
      <c r="J959" s="340"/>
      <c r="K959" s="341"/>
      <c r="M959" s="337"/>
      <c r="N959" s="353"/>
      <c r="P959" s="337"/>
      <c r="Q959" s="352"/>
      <c r="S959" s="337"/>
      <c r="T959" s="352"/>
      <c r="V959" s="349"/>
      <c r="W959" s="350"/>
      <c r="X959" s="338"/>
      <c r="Y959" s="338"/>
      <c r="Z959" s="338"/>
      <c r="AA959" s="316"/>
      <c r="AB959" s="317"/>
      <c r="AC959" s="317"/>
      <c r="AD959" s="317"/>
      <c r="AE959" s="317"/>
      <c r="AF959" s="317"/>
      <c r="AG959" s="317"/>
      <c r="AH959" s="317"/>
      <c r="AI959" s="317"/>
      <c r="AJ959" s="317"/>
      <c r="AK959" s="317"/>
      <c r="AL959" s="317"/>
      <c r="AM959" s="317"/>
    </row>
    <row r="960" spans="1:39" s="314" customFormat="1" ht="66">
      <c r="A960" s="373" t="s">
        <v>996</v>
      </c>
      <c r="B960" s="373" t="s">
        <v>884</v>
      </c>
      <c r="C960" s="373"/>
      <c r="D960" s="373" t="s">
        <v>884</v>
      </c>
      <c r="E960" s="374" t="s">
        <v>997</v>
      </c>
      <c r="F960" s="375"/>
      <c r="G960" s="374" t="s">
        <v>998</v>
      </c>
      <c r="I960" s="337"/>
      <c r="J960" s="340"/>
      <c r="K960" s="341"/>
      <c r="M960" s="337"/>
      <c r="N960" s="353"/>
      <c r="P960" s="337"/>
      <c r="Q960" s="352"/>
      <c r="S960" s="337"/>
      <c r="T960" s="352"/>
      <c r="V960" s="349"/>
      <c r="W960" s="350"/>
      <c r="X960" s="338"/>
      <c r="Y960" s="338"/>
      <c r="Z960" s="338"/>
      <c r="AA960" s="316"/>
      <c r="AB960" s="317"/>
      <c r="AC960" s="317"/>
      <c r="AD960" s="317"/>
      <c r="AE960" s="317"/>
      <c r="AF960" s="317"/>
      <c r="AG960" s="317"/>
      <c r="AH960" s="317"/>
      <c r="AI960" s="317"/>
      <c r="AJ960" s="317"/>
      <c r="AK960" s="317"/>
      <c r="AL960" s="317"/>
      <c r="AM960" s="317"/>
    </row>
    <row r="961" spans="1:39" s="314" customFormat="1" ht="12">
      <c r="A961" s="340" t="s">
        <v>996</v>
      </c>
      <c r="B961" s="340" t="s">
        <v>887</v>
      </c>
      <c r="C961" s="340"/>
      <c r="D961" s="340" t="s">
        <v>887</v>
      </c>
      <c r="E961" s="386"/>
      <c r="F961" s="383"/>
      <c r="G961" s="384"/>
      <c r="I961" s="337"/>
      <c r="J961" s="340"/>
      <c r="K961" s="341"/>
      <c r="M961" s="337"/>
      <c r="N961" s="353"/>
      <c r="P961" s="337"/>
      <c r="Q961" s="352"/>
      <c r="S961" s="337">
        <v>4</v>
      </c>
      <c r="T961" s="352">
        <v>1939.61</v>
      </c>
      <c r="V961" s="349"/>
      <c r="W961" s="350"/>
      <c r="X961" s="338"/>
      <c r="Y961" s="338"/>
      <c r="Z961" s="338"/>
      <c r="AA961" s="316"/>
      <c r="AB961" s="317"/>
      <c r="AC961" s="317"/>
      <c r="AD961" s="317"/>
      <c r="AE961" s="317"/>
      <c r="AF961" s="317"/>
      <c r="AG961" s="317"/>
      <c r="AH961" s="317"/>
      <c r="AI961" s="317"/>
      <c r="AJ961" s="317"/>
      <c r="AK961" s="317"/>
      <c r="AL961" s="317"/>
      <c r="AM961" s="317"/>
    </row>
    <row r="962" spans="1:39" s="314" customFormat="1" ht="12">
      <c r="A962" s="340" t="s">
        <v>996</v>
      </c>
      <c r="B962" s="340" t="s">
        <v>918</v>
      </c>
      <c r="C962" s="340"/>
      <c r="D962" s="340" t="s">
        <v>59</v>
      </c>
      <c r="E962" s="386"/>
      <c r="F962" s="383"/>
      <c r="G962" s="384"/>
      <c r="I962" s="337"/>
      <c r="J962" s="340"/>
      <c r="K962" s="341"/>
      <c r="M962" s="337"/>
      <c r="N962" s="353"/>
      <c r="P962" s="337"/>
      <c r="Q962" s="352"/>
      <c r="S962" s="337">
        <v>2</v>
      </c>
      <c r="T962" s="352">
        <v>1185.1500000000001</v>
      </c>
      <c r="V962" s="349"/>
      <c r="W962" s="350"/>
      <c r="X962" s="338"/>
      <c r="Y962" s="338"/>
      <c r="Z962" s="338"/>
      <c r="AA962" s="316"/>
      <c r="AB962" s="317"/>
      <c r="AC962" s="317"/>
      <c r="AD962" s="317"/>
      <c r="AE962" s="317"/>
      <c r="AF962" s="317"/>
      <c r="AG962" s="317"/>
      <c r="AH962" s="317"/>
      <c r="AI962" s="317"/>
      <c r="AJ962" s="317"/>
      <c r="AK962" s="317"/>
      <c r="AL962" s="317"/>
      <c r="AM962" s="317"/>
    </row>
    <row r="963" spans="1:39" s="314" customFormat="1" ht="12">
      <c r="A963" s="340" t="s">
        <v>996</v>
      </c>
      <c r="B963" s="340" t="s">
        <v>159</v>
      </c>
      <c r="C963" s="340"/>
      <c r="D963" s="340" t="s">
        <v>88</v>
      </c>
      <c r="E963" s="386"/>
      <c r="F963" s="383"/>
      <c r="G963" s="384"/>
      <c r="I963" s="337"/>
      <c r="J963" s="340"/>
      <c r="K963" s="341"/>
      <c r="M963" s="337"/>
      <c r="N963" s="353"/>
      <c r="P963" s="337"/>
      <c r="Q963" s="352"/>
      <c r="S963" s="337">
        <v>1</v>
      </c>
      <c r="T963" s="352">
        <v>518.4</v>
      </c>
      <c r="V963" s="349"/>
      <c r="W963" s="350"/>
      <c r="X963" s="338"/>
      <c r="Y963" s="338"/>
      <c r="Z963" s="338"/>
      <c r="AA963" s="316"/>
      <c r="AB963" s="317"/>
      <c r="AC963" s="317"/>
      <c r="AD963" s="317"/>
      <c r="AE963" s="317"/>
      <c r="AF963" s="317"/>
      <c r="AG963" s="317"/>
      <c r="AH963" s="317"/>
      <c r="AI963" s="317"/>
      <c r="AJ963" s="317"/>
      <c r="AK963" s="317"/>
      <c r="AL963" s="317"/>
      <c r="AM963" s="317"/>
    </row>
    <row r="964" spans="1:39" s="314" customFormat="1" ht="12">
      <c r="A964" s="340" t="s">
        <v>996</v>
      </c>
      <c r="B964" s="340" t="s">
        <v>891</v>
      </c>
      <c r="C964" s="340"/>
      <c r="D964" s="340" t="s">
        <v>188</v>
      </c>
      <c r="E964" s="386"/>
      <c r="F964" s="383"/>
      <c r="G964" s="384"/>
      <c r="I964" s="337"/>
      <c r="J964" s="340"/>
      <c r="K964" s="341"/>
      <c r="M964" s="337"/>
      <c r="N964" s="353"/>
      <c r="P964" s="337"/>
      <c r="Q964" s="352"/>
      <c r="S964" s="337">
        <v>1</v>
      </c>
      <c r="T964" s="352">
        <v>207.58</v>
      </c>
      <c r="V964" s="349"/>
      <c r="W964" s="350"/>
      <c r="X964" s="338"/>
      <c r="Y964" s="338"/>
      <c r="Z964" s="338"/>
      <c r="AA964" s="316"/>
      <c r="AB964" s="317"/>
      <c r="AC964" s="317"/>
      <c r="AD964" s="317"/>
      <c r="AE964" s="317"/>
      <c r="AF964" s="317"/>
      <c r="AG964" s="317"/>
      <c r="AH964" s="317"/>
      <c r="AI964" s="317"/>
      <c r="AJ964" s="317"/>
      <c r="AK964" s="317"/>
      <c r="AL964" s="317"/>
      <c r="AM964" s="317"/>
    </row>
    <row r="965" spans="1:39" s="314" customFormat="1" ht="12">
      <c r="A965" s="340" t="s">
        <v>996</v>
      </c>
      <c r="B965" s="340" t="s">
        <v>236</v>
      </c>
      <c r="C965" s="340"/>
      <c r="D965" s="340" t="s">
        <v>68</v>
      </c>
      <c r="E965" s="386"/>
      <c r="F965" s="383"/>
      <c r="G965" s="384"/>
      <c r="I965" s="337"/>
      <c r="J965" s="340"/>
      <c r="K965" s="341"/>
      <c r="M965" s="337"/>
      <c r="N965" s="353"/>
      <c r="P965" s="337"/>
      <c r="Q965" s="352"/>
      <c r="S965" s="337">
        <v>3</v>
      </c>
      <c r="T965" s="352">
        <v>1614.25</v>
      </c>
      <c r="V965" s="349"/>
      <c r="W965" s="350"/>
      <c r="X965" s="338"/>
      <c r="Y965" s="338"/>
      <c r="Z965" s="338"/>
      <c r="AA965" s="316"/>
      <c r="AB965" s="317"/>
      <c r="AC965" s="317"/>
      <c r="AD965" s="317"/>
      <c r="AE965" s="317"/>
      <c r="AF965" s="317"/>
      <c r="AG965" s="317"/>
      <c r="AH965" s="317"/>
      <c r="AI965" s="317"/>
      <c r="AJ965" s="317"/>
      <c r="AK965" s="317"/>
      <c r="AL965" s="317"/>
      <c r="AM965" s="317"/>
    </row>
    <row r="966" spans="1:39" s="314" customFormat="1" ht="12">
      <c r="A966" s="340" t="s">
        <v>996</v>
      </c>
      <c r="B966" s="340" t="s">
        <v>286</v>
      </c>
      <c r="C966" s="340"/>
      <c r="D966" s="340" t="s">
        <v>287</v>
      </c>
      <c r="E966" s="386"/>
      <c r="F966" s="383"/>
      <c r="G966" s="384"/>
      <c r="I966" s="337"/>
      <c r="J966" s="340"/>
      <c r="K966" s="341"/>
      <c r="M966" s="337"/>
      <c r="N966" s="353"/>
      <c r="P966" s="337"/>
      <c r="Q966" s="352"/>
      <c r="S966" s="337">
        <v>1</v>
      </c>
      <c r="T966" s="352">
        <v>750</v>
      </c>
      <c r="V966" s="349"/>
      <c r="W966" s="350"/>
      <c r="X966" s="338"/>
      <c r="Y966" s="338"/>
      <c r="Z966" s="338"/>
      <c r="AA966" s="316"/>
      <c r="AB966" s="317"/>
      <c r="AC966" s="317"/>
      <c r="AD966" s="317"/>
      <c r="AE966" s="317"/>
      <c r="AF966" s="317"/>
      <c r="AG966" s="317"/>
      <c r="AH966" s="317"/>
      <c r="AI966" s="317"/>
      <c r="AJ966" s="317"/>
      <c r="AK966" s="317"/>
      <c r="AL966" s="317"/>
      <c r="AM966" s="317"/>
    </row>
    <row r="967" spans="1:39" s="314" customFormat="1" ht="12">
      <c r="A967" s="340" t="s">
        <v>996</v>
      </c>
      <c r="B967" s="340" t="s">
        <v>288</v>
      </c>
      <c r="C967" s="340"/>
      <c r="D967" s="340" t="s">
        <v>83</v>
      </c>
      <c r="E967" s="386"/>
      <c r="F967" s="383"/>
      <c r="G967" s="384"/>
      <c r="I967" s="337"/>
      <c r="J967" s="340"/>
      <c r="K967" s="341"/>
      <c r="M967" s="337"/>
      <c r="N967" s="353"/>
      <c r="P967" s="337"/>
      <c r="Q967" s="352"/>
      <c r="S967" s="337">
        <v>1</v>
      </c>
      <c r="T967" s="352">
        <v>108.22</v>
      </c>
      <c r="V967" s="349"/>
      <c r="W967" s="350"/>
      <c r="X967" s="338"/>
      <c r="Y967" s="338"/>
      <c r="Z967" s="338"/>
      <c r="AA967" s="316"/>
      <c r="AB967" s="317"/>
      <c r="AC967" s="317"/>
      <c r="AD967" s="317"/>
      <c r="AE967" s="317"/>
      <c r="AF967" s="317"/>
      <c r="AG967" s="317"/>
      <c r="AH967" s="317"/>
      <c r="AI967" s="317"/>
      <c r="AJ967" s="317"/>
      <c r="AK967" s="317"/>
      <c r="AL967" s="317"/>
      <c r="AM967" s="317"/>
    </row>
    <row r="968" spans="1:39" s="314" customFormat="1" ht="12">
      <c r="A968" s="340" t="s">
        <v>996</v>
      </c>
      <c r="B968" s="340" t="s">
        <v>937</v>
      </c>
      <c r="C968" s="340"/>
      <c r="D968" s="340" t="s">
        <v>79</v>
      </c>
      <c r="E968" s="386"/>
      <c r="F968" s="383"/>
      <c r="G968" s="384"/>
      <c r="I968" s="337"/>
      <c r="J968" s="340"/>
      <c r="K968" s="341"/>
      <c r="M968" s="337"/>
      <c r="N968" s="353"/>
      <c r="P968" s="337"/>
      <c r="Q968" s="352"/>
      <c r="S968" s="337">
        <v>1</v>
      </c>
      <c r="T968" s="352">
        <v>750</v>
      </c>
      <c r="V968" s="349"/>
      <c r="W968" s="350"/>
      <c r="X968" s="338"/>
      <c r="Y968" s="338"/>
      <c r="Z968" s="338"/>
      <c r="AA968" s="316"/>
      <c r="AB968" s="317"/>
      <c r="AC968" s="317"/>
      <c r="AD968" s="317"/>
      <c r="AE968" s="317"/>
      <c r="AF968" s="317"/>
      <c r="AG968" s="317"/>
      <c r="AH968" s="317"/>
      <c r="AI968" s="317"/>
      <c r="AJ968" s="317"/>
      <c r="AK968" s="317"/>
      <c r="AL968" s="317"/>
      <c r="AM968" s="317"/>
    </row>
    <row r="969" spans="1:39" s="314" customFormat="1" ht="12">
      <c r="A969" s="340" t="s">
        <v>996</v>
      </c>
      <c r="B969" s="340" t="s">
        <v>303</v>
      </c>
      <c r="C969" s="340"/>
      <c r="D969" s="340" t="s">
        <v>70</v>
      </c>
      <c r="E969" s="386"/>
      <c r="F969" s="383"/>
      <c r="G969" s="384"/>
      <c r="I969" s="337"/>
      <c r="J969" s="340"/>
      <c r="K969" s="341"/>
      <c r="M969" s="337"/>
      <c r="N969" s="353"/>
      <c r="P969" s="337"/>
      <c r="Q969" s="352"/>
      <c r="S969" s="337">
        <v>1</v>
      </c>
      <c r="T969" s="352">
        <v>490.15</v>
      </c>
      <c r="V969" s="349"/>
      <c r="W969" s="350"/>
      <c r="X969" s="338"/>
      <c r="Y969" s="338"/>
      <c r="Z969" s="338"/>
      <c r="AA969" s="316"/>
      <c r="AB969" s="317"/>
      <c r="AC969" s="317"/>
      <c r="AD969" s="317"/>
      <c r="AE969" s="317"/>
      <c r="AF969" s="317"/>
      <c r="AG969" s="317"/>
      <c r="AH969" s="317"/>
      <c r="AI969" s="317"/>
      <c r="AJ969" s="317"/>
      <c r="AK969" s="317"/>
      <c r="AL969" s="317"/>
      <c r="AM969" s="317"/>
    </row>
    <row r="970" spans="1:39" s="314" customFormat="1" ht="12">
      <c r="A970" s="340" t="s">
        <v>996</v>
      </c>
      <c r="B970" s="340" t="s">
        <v>352</v>
      </c>
      <c r="C970" s="340"/>
      <c r="D970" s="340" t="s">
        <v>191</v>
      </c>
      <c r="E970" s="386"/>
      <c r="F970" s="383"/>
      <c r="G970" s="384"/>
      <c r="I970" s="337"/>
      <c r="J970" s="340"/>
      <c r="K970" s="341"/>
      <c r="M970" s="337"/>
      <c r="N970" s="353"/>
      <c r="P970" s="337"/>
      <c r="Q970" s="352"/>
      <c r="S970" s="337">
        <v>1</v>
      </c>
      <c r="T970" s="352">
        <v>221.52</v>
      </c>
      <c r="V970" s="349"/>
      <c r="W970" s="350"/>
      <c r="X970" s="338"/>
      <c r="Y970" s="338"/>
      <c r="Z970" s="338"/>
      <c r="AA970" s="316"/>
      <c r="AB970" s="317"/>
      <c r="AC970" s="317"/>
      <c r="AD970" s="317"/>
      <c r="AE970" s="317"/>
      <c r="AF970" s="317"/>
      <c r="AG970" s="317"/>
      <c r="AH970" s="317"/>
      <c r="AI970" s="317"/>
      <c r="AJ970" s="317"/>
      <c r="AK970" s="317"/>
      <c r="AL970" s="317"/>
      <c r="AM970" s="317"/>
    </row>
    <row r="971" spans="1:39" s="314" customFormat="1" ht="12">
      <c r="A971" s="340" t="s">
        <v>996</v>
      </c>
      <c r="B971" s="340" t="s">
        <v>381</v>
      </c>
      <c r="C971" s="340"/>
      <c r="D971" s="340" t="s">
        <v>110</v>
      </c>
      <c r="E971" s="386"/>
      <c r="F971" s="383"/>
      <c r="G971" s="384"/>
      <c r="I971" s="337"/>
      <c r="J971" s="340"/>
      <c r="K971" s="341"/>
      <c r="M971" s="337"/>
      <c r="N971" s="353"/>
      <c r="P971" s="337"/>
      <c r="Q971" s="352"/>
      <c r="S971" s="337">
        <v>1</v>
      </c>
      <c r="T971" s="352">
        <v>750</v>
      </c>
      <c r="V971" s="349"/>
      <c r="W971" s="350"/>
      <c r="X971" s="338"/>
      <c r="Y971" s="338"/>
      <c r="Z971" s="338"/>
      <c r="AA971" s="316"/>
      <c r="AB971" s="317"/>
      <c r="AC971" s="317"/>
      <c r="AD971" s="317"/>
      <c r="AE971" s="317"/>
      <c r="AF971" s="317"/>
      <c r="AG971" s="317"/>
      <c r="AH971" s="317"/>
      <c r="AI971" s="317"/>
      <c r="AJ971" s="317"/>
      <c r="AK971" s="317"/>
      <c r="AL971" s="317"/>
      <c r="AM971" s="317"/>
    </row>
    <row r="972" spans="1:39" s="314" customFormat="1" ht="12">
      <c r="A972" s="340" t="s">
        <v>996</v>
      </c>
      <c r="B972" s="340" t="s">
        <v>383</v>
      </c>
      <c r="C972" s="340"/>
      <c r="D972" s="340" t="s">
        <v>68</v>
      </c>
      <c r="E972" s="386"/>
      <c r="F972" s="383"/>
      <c r="G972" s="384"/>
      <c r="I972" s="337"/>
      <c r="J972" s="340"/>
      <c r="K972" s="341"/>
      <c r="M972" s="337"/>
      <c r="N972" s="353"/>
      <c r="P972" s="337"/>
      <c r="Q972" s="352"/>
      <c r="S972" s="337">
        <v>1</v>
      </c>
      <c r="T972" s="352">
        <v>588.92999999999995</v>
      </c>
      <c r="V972" s="349"/>
      <c r="W972" s="350"/>
      <c r="X972" s="338"/>
      <c r="Y972" s="338"/>
      <c r="Z972" s="338"/>
      <c r="AA972" s="316"/>
      <c r="AB972" s="317"/>
      <c r="AC972" s="317"/>
      <c r="AD972" s="317"/>
      <c r="AE972" s="317"/>
      <c r="AF972" s="317"/>
      <c r="AG972" s="317"/>
      <c r="AH972" s="317"/>
      <c r="AI972" s="317"/>
      <c r="AJ972" s="317"/>
      <c r="AK972" s="317"/>
      <c r="AL972" s="317"/>
      <c r="AM972" s="317"/>
    </row>
    <row r="973" spans="1:39" s="314" customFormat="1" ht="12">
      <c r="A973" s="340" t="s">
        <v>996</v>
      </c>
      <c r="B973" s="340" t="s">
        <v>416</v>
      </c>
      <c r="C973" s="340"/>
      <c r="D973" s="340" t="s">
        <v>356</v>
      </c>
      <c r="E973" s="386"/>
      <c r="F973" s="383"/>
      <c r="G973" s="384"/>
      <c r="I973" s="337"/>
      <c r="J973" s="340"/>
      <c r="K973" s="341"/>
      <c r="M973" s="337"/>
      <c r="N973" s="353"/>
      <c r="P973" s="337"/>
      <c r="Q973" s="352"/>
      <c r="S973" s="337">
        <v>1</v>
      </c>
      <c r="T973" s="352">
        <v>352.41</v>
      </c>
      <c r="V973" s="349"/>
      <c r="W973" s="350"/>
      <c r="X973" s="338"/>
      <c r="Y973" s="338"/>
      <c r="Z973" s="338"/>
      <c r="AA973" s="316"/>
      <c r="AB973" s="317"/>
      <c r="AC973" s="317"/>
      <c r="AD973" s="317"/>
      <c r="AE973" s="317"/>
      <c r="AF973" s="317"/>
      <c r="AG973" s="317"/>
      <c r="AH973" s="317"/>
      <c r="AI973" s="317"/>
      <c r="AJ973" s="317"/>
      <c r="AK973" s="317"/>
      <c r="AL973" s="317"/>
      <c r="AM973" s="317"/>
    </row>
    <row r="974" spans="1:39" s="314" customFormat="1" ht="12">
      <c r="A974" s="340" t="s">
        <v>996</v>
      </c>
      <c r="B974" s="340" t="s">
        <v>436</v>
      </c>
      <c r="C974" s="340"/>
      <c r="D974" s="340" t="s">
        <v>165</v>
      </c>
      <c r="E974" s="386"/>
      <c r="F974" s="383"/>
      <c r="G974" s="384"/>
      <c r="I974" s="337"/>
      <c r="J974" s="340"/>
      <c r="K974" s="341"/>
      <c r="M974" s="337"/>
      <c r="N974" s="353"/>
      <c r="P974" s="337"/>
      <c r="Q974" s="352"/>
      <c r="S974" s="337">
        <v>2</v>
      </c>
      <c r="T974" s="352">
        <v>1500</v>
      </c>
      <c r="V974" s="349"/>
      <c r="W974" s="350"/>
      <c r="X974" s="338"/>
      <c r="Y974" s="338"/>
      <c r="Z974" s="338"/>
      <c r="AA974" s="316"/>
      <c r="AB974" s="317"/>
      <c r="AC974" s="317"/>
      <c r="AD974" s="317"/>
      <c r="AE974" s="317"/>
      <c r="AF974" s="317"/>
      <c r="AG974" s="317"/>
      <c r="AH974" s="317"/>
      <c r="AI974" s="317"/>
      <c r="AJ974" s="317"/>
      <c r="AK974" s="317"/>
      <c r="AL974" s="317"/>
      <c r="AM974" s="317"/>
    </row>
    <row r="975" spans="1:39" s="314" customFormat="1" ht="12">
      <c r="A975" s="340" t="s">
        <v>996</v>
      </c>
      <c r="B975" s="340" t="s">
        <v>483</v>
      </c>
      <c r="C975" s="340"/>
      <c r="D975" s="340" t="s">
        <v>98</v>
      </c>
      <c r="E975" s="386"/>
      <c r="F975" s="383"/>
      <c r="G975" s="384"/>
      <c r="I975" s="337"/>
      <c r="J975" s="340"/>
      <c r="K975" s="341"/>
      <c r="M975" s="337"/>
      <c r="N975" s="353"/>
      <c r="P975" s="337"/>
      <c r="Q975" s="352"/>
      <c r="S975" s="337">
        <v>1</v>
      </c>
      <c r="T975" s="352">
        <v>750</v>
      </c>
      <c r="V975" s="349"/>
      <c r="W975" s="350"/>
      <c r="X975" s="338"/>
      <c r="Y975" s="338"/>
      <c r="Z975" s="338"/>
      <c r="AA975" s="316"/>
      <c r="AB975" s="317"/>
      <c r="AC975" s="317"/>
      <c r="AD975" s="317"/>
      <c r="AE975" s="317"/>
      <c r="AF975" s="317"/>
      <c r="AG975" s="317"/>
      <c r="AH975" s="317"/>
      <c r="AI975" s="317"/>
      <c r="AJ975" s="317"/>
      <c r="AK975" s="317"/>
      <c r="AL975" s="317"/>
      <c r="AM975" s="317"/>
    </row>
    <row r="976" spans="1:39" s="314" customFormat="1" ht="12">
      <c r="A976" s="340" t="s">
        <v>996</v>
      </c>
      <c r="B976" s="340" t="s">
        <v>492</v>
      </c>
      <c r="C976" s="340"/>
      <c r="D976" s="340" t="s">
        <v>64</v>
      </c>
      <c r="E976" s="386"/>
      <c r="F976" s="383"/>
      <c r="G976" s="384"/>
      <c r="I976" s="337"/>
      <c r="J976" s="340"/>
      <c r="K976" s="341"/>
      <c r="M976" s="337"/>
      <c r="N976" s="353"/>
      <c r="P976" s="337"/>
      <c r="Q976" s="352"/>
      <c r="S976" s="337">
        <v>3</v>
      </c>
      <c r="T976" s="352">
        <v>1952.32</v>
      </c>
      <c r="V976" s="349"/>
      <c r="W976" s="350"/>
      <c r="X976" s="338"/>
      <c r="Y976" s="338"/>
      <c r="Z976" s="338"/>
      <c r="AA976" s="316"/>
      <c r="AB976" s="317"/>
      <c r="AC976" s="317"/>
      <c r="AD976" s="317"/>
      <c r="AE976" s="317"/>
      <c r="AF976" s="317"/>
      <c r="AG976" s="317"/>
      <c r="AH976" s="317"/>
      <c r="AI976" s="317"/>
      <c r="AJ976" s="317"/>
      <c r="AK976" s="317"/>
      <c r="AL976" s="317"/>
      <c r="AM976" s="317"/>
    </row>
    <row r="977" spans="1:39" s="314" customFormat="1" ht="12">
      <c r="A977" s="340" t="s">
        <v>996</v>
      </c>
      <c r="B977" s="340" t="s">
        <v>561</v>
      </c>
      <c r="C977" s="340"/>
      <c r="D977" s="340" t="s">
        <v>167</v>
      </c>
      <c r="E977" s="386"/>
      <c r="F977" s="383"/>
      <c r="G977" s="384"/>
      <c r="I977" s="337"/>
      <c r="J977" s="340"/>
      <c r="K977" s="341"/>
      <c r="M977" s="337"/>
      <c r="N977" s="353"/>
      <c r="P977" s="337"/>
      <c r="Q977" s="352"/>
      <c r="S977" s="337">
        <v>3</v>
      </c>
      <c r="T977" s="352">
        <v>2250</v>
      </c>
      <c r="V977" s="349"/>
      <c r="W977" s="350"/>
      <c r="X977" s="338"/>
      <c r="Y977" s="338"/>
      <c r="Z977" s="338"/>
      <c r="AA977" s="316"/>
      <c r="AB977" s="317"/>
      <c r="AC977" s="317"/>
      <c r="AD977" s="317"/>
      <c r="AE977" s="317"/>
      <c r="AF977" s="317"/>
      <c r="AG977" s="317"/>
      <c r="AH977" s="317"/>
      <c r="AI977" s="317"/>
      <c r="AJ977" s="317"/>
      <c r="AK977" s="317"/>
      <c r="AL977" s="317"/>
      <c r="AM977" s="317"/>
    </row>
    <row r="978" spans="1:39" s="314" customFormat="1" ht="12">
      <c r="A978" s="340"/>
      <c r="B978" s="340"/>
      <c r="C978" s="340"/>
      <c r="D978" s="340"/>
      <c r="E978" s="386"/>
      <c r="F978" s="383"/>
      <c r="G978" s="384"/>
      <c r="I978" s="337"/>
      <c r="J978" s="340"/>
      <c r="K978" s="341"/>
      <c r="M978" s="337"/>
      <c r="N978" s="353"/>
      <c r="P978" s="337"/>
      <c r="Q978" s="352"/>
      <c r="S978" s="337"/>
      <c r="T978" s="352"/>
      <c r="V978" s="349"/>
      <c r="W978" s="350"/>
      <c r="X978" s="338"/>
      <c r="Y978" s="338"/>
      <c r="Z978" s="338"/>
      <c r="AA978" s="316"/>
      <c r="AB978" s="317"/>
      <c r="AC978" s="317"/>
      <c r="AD978" s="317"/>
      <c r="AE978" s="317"/>
      <c r="AF978" s="317"/>
      <c r="AG978" s="317"/>
      <c r="AH978" s="317"/>
      <c r="AI978" s="317"/>
      <c r="AJ978" s="317"/>
      <c r="AK978" s="317"/>
      <c r="AL978" s="317"/>
      <c r="AM978" s="317"/>
    </row>
    <row r="979" spans="1:39" s="314" customFormat="1" ht="290.39999999999998">
      <c r="A979" s="340" t="s">
        <v>999</v>
      </c>
      <c r="B979" s="340" t="s">
        <v>884</v>
      </c>
      <c r="C979" s="340"/>
      <c r="D979" s="340" t="s">
        <v>884</v>
      </c>
      <c r="E979" s="374" t="s">
        <v>1000</v>
      </c>
      <c r="F979" s="383"/>
      <c r="G979" s="374" t="s">
        <v>1001</v>
      </c>
      <c r="I979" s="337"/>
      <c r="J979" s="340"/>
      <c r="K979" s="341"/>
      <c r="M979" s="337"/>
      <c r="N979" s="353"/>
      <c r="P979" s="337"/>
      <c r="Q979" s="352"/>
      <c r="S979" s="337"/>
      <c r="T979" s="352"/>
      <c r="V979" s="349"/>
      <c r="W979" s="350"/>
      <c r="X979" s="338"/>
      <c r="Y979" s="338"/>
      <c r="Z979" s="338"/>
      <c r="AA979" s="316"/>
      <c r="AB979" s="317"/>
      <c r="AC979" s="317"/>
      <c r="AD979" s="317"/>
      <c r="AE979" s="317"/>
      <c r="AF979" s="317"/>
      <c r="AG979" s="317"/>
      <c r="AH979" s="317"/>
      <c r="AI979" s="317"/>
      <c r="AJ979" s="317"/>
      <c r="AK979" s="317"/>
      <c r="AL979" s="317"/>
      <c r="AM979" s="317"/>
    </row>
    <row r="980" spans="1:39" s="314" customFormat="1" ht="12">
      <c r="A980" s="340" t="s">
        <v>999</v>
      </c>
      <c r="B980" s="340" t="s">
        <v>492</v>
      </c>
      <c r="C980" s="340"/>
      <c r="D980" s="340" t="s">
        <v>64</v>
      </c>
      <c r="E980" s="386"/>
      <c r="F980" s="383"/>
      <c r="G980" s="384"/>
      <c r="I980" s="337"/>
      <c r="J980" s="340"/>
      <c r="K980" s="341"/>
      <c r="M980" s="337">
        <v>1</v>
      </c>
      <c r="N980" s="353">
        <v>214</v>
      </c>
      <c r="P980" s="337"/>
      <c r="Q980" s="352"/>
      <c r="S980" s="337"/>
      <c r="T980" s="352"/>
      <c r="V980" s="349"/>
      <c r="W980" s="350"/>
      <c r="X980" s="338"/>
      <c r="Y980" s="338"/>
      <c r="Z980" s="338"/>
      <c r="AA980" s="316"/>
      <c r="AB980" s="317"/>
      <c r="AC980" s="317"/>
      <c r="AD980" s="317"/>
      <c r="AE980" s="317"/>
      <c r="AF980" s="317"/>
      <c r="AG980" s="317"/>
      <c r="AH980" s="317"/>
      <c r="AI980" s="317"/>
      <c r="AJ980" s="317"/>
      <c r="AK980" s="317"/>
      <c r="AL980" s="317"/>
      <c r="AM980" s="317"/>
    </row>
    <row r="981" spans="1:39" s="314" customFormat="1" ht="12">
      <c r="A981" s="340"/>
      <c r="B981" s="340"/>
      <c r="C981" s="340"/>
      <c r="D981" s="340"/>
      <c r="E981" s="386"/>
      <c r="F981" s="383"/>
      <c r="G981" s="384"/>
      <c r="I981" s="337"/>
      <c r="J981" s="340"/>
      <c r="K981" s="341"/>
      <c r="M981" s="337"/>
      <c r="N981" s="353"/>
      <c r="P981" s="337"/>
      <c r="Q981" s="352"/>
      <c r="S981" s="337"/>
      <c r="T981" s="352"/>
      <c r="V981" s="349"/>
      <c r="W981" s="350"/>
      <c r="X981" s="338"/>
      <c r="Y981" s="338"/>
      <c r="Z981" s="338"/>
      <c r="AA981" s="316"/>
      <c r="AB981" s="317"/>
      <c r="AC981" s="317"/>
      <c r="AD981" s="317"/>
      <c r="AE981" s="317"/>
      <c r="AF981" s="317"/>
      <c r="AG981" s="317"/>
      <c r="AH981" s="317"/>
      <c r="AI981" s="317"/>
      <c r="AJ981" s="317"/>
      <c r="AK981" s="317"/>
      <c r="AL981" s="317"/>
      <c r="AM981" s="317"/>
    </row>
    <row r="982" spans="1:39" s="314" customFormat="1" ht="52.8">
      <c r="A982" s="340" t="s">
        <v>1002</v>
      </c>
      <c r="B982" s="340" t="s">
        <v>884</v>
      </c>
      <c r="C982" s="340"/>
      <c r="D982" s="340" t="s">
        <v>884</v>
      </c>
      <c r="E982" s="374" t="s">
        <v>1003</v>
      </c>
      <c r="F982" s="383"/>
      <c r="G982" s="384" t="s">
        <v>882</v>
      </c>
      <c r="I982" s="337"/>
      <c r="J982" s="340"/>
      <c r="K982" s="341"/>
      <c r="M982" s="337"/>
      <c r="N982" s="353"/>
      <c r="P982" s="337"/>
      <c r="Q982" s="352"/>
      <c r="S982" s="337"/>
      <c r="T982" s="352"/>
      <c r="V982" s="349"/>
      <c r="W982" s="350"/>
      <c r="X982" s="338"/>
      <c r="Y982" s="338"/>
      <c r="Z982" s="338"/>
      <c r="AA982" s="316"/>
      <c r="AB982" s="317"/>
      <c r="AC982" s="317"/>
      <c r="AD982" s="317"/>
      <c r="AE982" s="317"/>
      <c r="AF982" s="317"/>
      <c r="AG982" s="317"/>
      <c r="AH982" s="317"/>
      <c r="AI982" s="317"/>
      <c r="AJ982" s="317"/>
      <c r="AK982" s="317"/>
      <c r="AL982" s="317"/>
      <c r="AM982" s="317"/>
    </row>
    <row r="983" spans="1:39" s="314" customFormat="1" ht="12">
      <c r="A983" s="340" t="s">
        <v>1002</v>
      </c>
      <c r="B983" s="340" t="s">
        <v>386</v>
      </c>
      <c r="C983" s="340"/>
      <c r="D983" s="340" t="s">
        <v>163</v>
      </c>
      <c r="E983" s="386"/>
      <c r="F983" s="383"/>
      <c r="G983" s="384"/>
      <c r="I983" s="337"/>
      <c r="J983" s="340"/>
      <c r="K983" s="341"/>
      <c r="M983" s="337">
        <v>1</v>
      </c>
      <c r="N983" s="353">
        <v>500</v>
      </c>
      <c r="P983" s="337"/>
      <c r="Q983" s="352"/>
      <c r="S983" s="337"/>
      <c r="T983" s="352"/>
      <c r="V983" s="349"/>
      <c r="W983" s="350"/>
      <c r="X983" s="338"/>
      <c r="Y983" s="338"/>
      <c r="Z983" s="338"/>
      <c r="AA983" s="316"/>
      <c r="AB983" s="317"/>
      <c r="AC983" s="317"/>
      <c r="AD983" s="317"/>
      <c r="AE983" s="317"/>
      <c r="AF983" s="317"/>
      <c r="AG983" s="317"/>
      <c r="AH983" s="317"/>
      <c r="AI983" s="317"/>
      <c r="AJ983" s="317"/>
      <c r="AK983" s="317"/>
      <c r="AL983" s="317"/>
      <c r="AM983" s="317"/>
    </row>
    <row r="984" spans="1:39" s="314" customFormat="1" ht="12">
      <c r="A984" s="340" t="s">
        <v>1002</v>
      </c>
      <c r="B984" s="340" t="s">
        <v>492</v>
      </c>
      <c r="C984" s="340"/>
      <c r="D984" s="340" t="s">
        <v>64</v>
      </c>
      <c r="E984" s="386"/>
      <c r="F984" s="383"/>
      <c r="G984" s="384"/>
      <c r="I984" s="337"/>
      <c r="J984" s="340"/>
      <c r="K984" s="341"/>
      <c r="M984" s="337">
        <v>1</v>
      </c>
      <c r="N984" s="353">
        <v>500</v>
      </c>
      <c r="P984" s="337"/>
      <c r="Q984" s="352"/>
      <c r="S984" s="337"/>
      <c r="T984" s="352"/>
      <c r="V984" s="349"/>
      <c r="W984" s="350"/>
      <c r="X984" s="338"/>
      <c r="Y984" s="338"/>
      <c r="Z984" s="338"/>
      <c r="AA984" s="316"/>
      <c r="AB984" s="317"/>
      <c r="AC984" s="317"/>
      <c r="AD984" s="317"/>
      <c r="AE984" s="317"/>
      <c r="AF984" s="317"/>
      <c r="AG984" s="317"/>
      <c r="AH984" s="317"/>
      <c r="AI984" s="317"/>
      <c r="AJ984" s="317"/>
      <c r="AK984" s="317"/>
      <c r="AL984" s="317"/>
      <c r="AM984" s="317"/>
    </row>
    <row r="985" spans="1:39" s="314" customFormat="1" ht="12">
      <c r="A985" s="340"/>
      <c r="B985" s="340"/>
      <c r="C985" s="340"/>
      <c r="D985" s="340"/>
      <c r="E985" s="386"/>
      <c r="F985" s="383"/>
      <c r="G985" s="384"/>
      <c r="I985" s="337"/>
      <c r="J985" s="340"/>
      <c r="K985" s="341"/>
      <c r="M985" s="337"/>
      <c r="N985" s="353"/>
      <c r="P985" s="337"/>
      <c r="Q985" s="352"/>
      <c r="S985" s="337"/>
      <c r="T985" s="352"/>
      <c r="V985" s="349"/>
      <c r="W985" s="350"/>
      <c r="X985" s="338"/>
      <c r="Y985" s="338"/>
      <c r="Z985" s="338"/>
      <c r="AA985" s="316"/>
      <c r="AB985" s="317"/>
      <c r="AC985" s="317"/>
      <c r="AD985" s="317"/>
      <c r="AE985" s="317"/>
      <c r="AF985" s="317"/>
      <c r="AG985" s="317"/>
      <c r="AH985" s="317"/>
      <c r="AI985" s="317"/>
      <c r="AJ985" s="317"/>
      <c r="AK985" s="317"/>
      <c r="AL985" s="317"/>
      <c r="AM985" s="317"/>
    </row>
    <row r="986" spans="1:39" s="314" customFormat="1" ht="28.8">
      <c r="A986" s="373" t="s">
        <v>1004</v>
      </c>
      <c r="B986" s="373" t="s">
        <v>884</v>
      </c>
      <c r="C986" s="373"/>
      <c r="D986" s="373" t="s">
        <v>884</v>
      </c>
      <c r="E986" s="376" t="s">
        <v>1005</v>
      </c>
      <c r="F986" s="375"/>
      <c r="G986" s="377" t="s">
        <v>1006</v>
      </c>
      <c r="I986" s="337"/>
      <c r="J986" s="340"/>
      <c r="K986" s="341"/>
      <c r="M986" s="337"/>
      <c r="N986" s="353"/>
      <c r="P986" s="337"/>
      <c r="Q986" s="352"/>
      <c r="S986" s="337"/>
      <c r="T986" s="352"/>
      <c r="V986" s="349"/>
      <c r="W986" s="350"/>
      <c r="X986" s="338"/>
      <c r="Y986" s="338"/>
      <c r="Z986" s="338"/>
      <c r="AA986" s="316"/>
      <c r="AB986" s="317"/>
      <c r="AC986" s="317"/>
      <c r="AD986" s="317"/>
      <c r="AE986" s="317"/>
      <c r="AF986" s="317"/>
      <c r="AG986" s="317"/>
      <c r="AH986" s="317"/>
      <c r="AI986" s="317"/>
      <c r="AJ986" s="317"/>
      <c r="AK986" s="317"/>
      <c r="AL986" s="317"/>
      <c r="AM986" s="317"/>
    </row>
    <row r="987" spans="1:39" s="314" customFormat="1" ht="12">
      <c r="A987" s="340" t="s">
        <v>1004</v>
      </c>
      <c r="B987" s="340" t="s">
        <v>53</v>
      </c>
      <c r="C987" s="340"/>
      <c r="D987" s="340" t="s">
        <v>54</v>
      </c>
      <c r="E987" s="386"/>
      <c r="F987" s="383"/>
      <c r="G987" s="384"/>
      <c r="I987" s="337"/>
      <c r="J987" s="340"/>
      <c r="K987" s="341"/>
      <c r="M987" s="337"/>
      <c r="N987" s="353"/>
      <c r="P987" s="337">
        <v>137</v>
      </c>
      <c r="Q987" s="352">
        <v>249101.22</v>
      </c>
      <c r="S987" s="337"/>
      <c r="T987" s="352"/>
      <c r="V987" s="349"/>
      <c r="W987" s="350"/>
      <c r="X987" s="338"/>
      <c r="Y987" s="338"/>
      <c r="Z987" s="338"/>
      <c r="AA987" s="316"/>
      <c r="AB987" s="317"/>
      <c r="AC987" s="317"/>
      <c r="AD987" s="317"/>
      <c r="AE987" s="317"/>
      <c r="AF987" s="317"/>
      <c r="AG987" s="317"/>
      <c r="AH987" s="317"/>
      <c r="AI987" s="317"/>
      <c r="AJ987" s="317"/>
      <c r="AK987" s="317"/>
      <c r="AL987" s="317"/>
      <c r="AM987" s="317"/>
    </row>
    <row r="988" spans="1:39" s="314" customFormat="1" ht="12">
      <c r="A988" s="340" t="s">
        <v>1004</v>
      </c>
      <c r="B988" s="340" t="s">
        <v>53</v>
      </c>
      <c r="C988" s="340"/>
      <c r="D988" s="340" t="s">
        <v>56</v>
      </c>
      <c r="E988" s="386"/>
      <c r="F988" s="383"/>
      <c r="G988" s="384"/>
      <c r="I988" s="337"/>
      <c r="J988" s="340"/>
      <c r="K988" s="341"/>
      <c r="M988" s="337"/>
      <c r="N988" s="353"/>
      <c r="P988" s="337">
        <v>29</v>
      </c>
      <c r="Q988" s="352">
        <v>46772.38</v>
      </c>
      <c r="S988" s="337"/>
      <c r="T988" s="352"/>
      <c r="V988" s="349"/>
      <c r="W988" s="350"/>
      <c r="X988" s="338"/>
      <c r="Y988" s="338"/>
      <c r="Z988" s="338"/>
      <c r="AA988" s="316"/>
      <c r="AB988" s="317"/>
      <c r="AC988" s="317"/>
      <c r="AD988" s="317"/>
      <c r="AE988" s="317"/>
      <c r="AF988" s="317"/>
      <c r="AG988" s="317"/>
      <c r="AH988" s="317"/>
      <c r="AI988" s="317"/>
      <c r="AJ988" s="317"/>
      <c r="AK988" s="317"/>
      <c r="AL988" s="317"/>
      <c r="AM988" s="317"/>
    </row>
    <row r="989" spans="1:39" s="314" customFormat="1" ht="12">
      <c r="A989" s="340" t="s">
        <v>1004</v>
      </c>
      <c r="B989" s="340" t="s">
        <v>57</v>
      </c>
      <c r="C989" s="340"/>
      <c r="D989" s="340" t="s">
        <v>54</v>
      </c>
      <c r="E989" s="386"/>
      <c r="F989" s="383"/>
      <c r="G989" s="384"/>
      <c r="I989" s="337"/>
      <c r="J989" s="340"/>
      <c r="K989" s="341"/>
      <c r="M989" s="337"/>
      <c r="N989" s="353"/>
      <c r="P989" s="337">
        <v>11</v>
      </c>
      <c r="Q989" s="352">
        <v>61084.08</v>
      </c>
      <c r="S989" s="337"/>
      <c r="T989" s="352"/>
      <c r="V989" s="349"/>
      <c r="W989" s="350"/>
      <c r="X989" s="338"/>
      <c r="Y989" s="338"/>
      <c r="Z989" s="338"/>
      <c r="AA989" s="316"/>
      <c r="AB989" s="317"/>
      <c r="AC989" s="317"/>
      <c r="AD989" s="317"/>
      <c r="AE989" s="317"/>
      <c r="AF989" s="317"/>
      <c r="AG989" s="317"/>
      <c r="AH989" s="317"/>
      <c r="AI989" s="317"/>
      <c r="AJ989" s="317"/>
      <c r="AK989" s="317"/>
      <c r="AL989" s="317"/>
      <c r="AM989" s="317"/>
    </row>
    <row r="990" spans="1:39" s="314" customFormat="1" ht="12">
      <c r="A990" s="340" t="s">
        <v>1004</v>
      </c>
      <c r="B990" s="340" t="s">
        <v>912</v>
      </c>
      <c r="C990" s="340"/>
      <c r="D990" s="340" t="s">
        <v>59</v>
      </c>
      <c r="E990" s="386"/>
      <c r="F990" s="383"/>
      <c r="G990" s="384"/>
      <c r="I990" s="337"/>
      <c r="J990" s="340"/>
      <c r="K990" s="341"/>
      <c r="M990" s="337"/>
      <c r="N990" s="353"/>
      <c r="P990" s="337">
        <v>10</v>
      </c>
      <c r="Q990" s="352">
        <v>20743.740000000002</v>
      </c>
      <c r="S990" s="337"/>
      <c r="T990" s="352"/>
      <c r="V990" s="349"/>
      <c r="W990" s="350"/>
      <c r="X990" s="338"/>
      <c r="Y990" s="338"/>
      <c r="Z990" s="338"/>
      <c r="AA990" s="316"/>
      <c r="AB990" s="317"/>
      <c r="AC990" s="317"/>
      <c r="AD990" s="317"/>
      <c r="AE990" s="317"/>
      <c r="AF990" s="317"/>
      <c r="AG990" s="317"/>
      <c r="AH990" s="317"/>
      <c r="AI990" s="317"/>
      <c r="AJ990" s="317"/>
      <c r="AK990" s="317"/>
      <c r="AL990" s="317"/>
      <c r="AM990" s="317"/>
    </row>
    <row r="991" spans="1:39" s="314" customFormat="1" ht="12">
      <c r="A991" s="340" t="s">
        <v>1004</v>
      </c>
      <c r="B991" s="340" t="s">
        <v>913</v>
      </c>
      <c r="C991" s="340"/>
      <c r="D991" s="340" t="s">
        <v>63</v>
      </c>
      <c r="E991" s="386"/>
      <c r="F991" s="383"/>
      <c r="G991" s="384"/>
      <c r="I991" s="337"/>
      <c r="J991" s="340"/>
      <c r="K991" s="341"/>
      <c r="M991" s="337"/>
      <c r="N991" s="353"/>
      <c r="P991" s="337">
        <v>10</v>
      </c>
      <c r="Q991" s="352">
        <v>29305.78</v>
      </c>
      <c r="S991" s="337"/>
      <c r="T991" s="352"/>
      <c r="V991" s="349"/>
      <c r="W991" s="350"/>
      <c r="X991" s="338"/>
      <c r="Y991" s="338"/>
      <c r="Z991" s="338"/>
      <c r="AA991" s="316"/>
      <c r="AB991" s="317"/>
      <c r="AC991" s="317"/>
      <c r="AD991" s="317"/>
      <c r="AE991" s="317"/>
      <c r="AF991" s="317"/>
      <c r="AG991" s="317"/>
      <c r="AH991" s="317"/>
      <c r="AI991" s="317"/>
      <c r="AJ991" s="317"/>
      <c r="AK991" s="317"/>
      <c r="AL991" s="317"/>
      <c r="AM991" s="317"/>
    </row>
    <row r="992" spans="1:39" s="314" customFormat="1" ht="12">
      <c r="A992" s="340" t="s">
        <v>1004</v>
      </c>
      <c r="B992" s="340" t="s">
        <v>69</v>
      </c>
      <c r="C992" s="340"/>
      <c r="D992" s="340" t="s">
        <v>70</v>
      </c>
      <c r="E992" s="386"/>
      <c r="F992" s="383"/>
      <c r="G992" s="384"/>
      <c r="I992" s="337"/>
      <c r="J992" s="340"/>
      <c r="K992" s="341"/>
      <c r="M992" s="337"/>
      <c r="N992" s="353"/>
      <c r="P992" s="337">
        <v>1</v>
      </c>
      <c r="Q992" s="352">
        <v>1753.12</v>
      </c>
      <c r="S992" s="337"/>
      <c r="T992" s="352"/>
      <c r="V992" s="349"/>
      <c r="W992" s="350"/>
      <c r="X992" s="338"/>
      <c r="Y992" s="338"/>
      <c r="Z992" s="338"/>
      <c r="AA992" s="316"/>
      <c r="AB992" s="317"/>
      <c r="AC992" s="317"/>
      <c r="AD992" s="317"/>
      <c r="AE992" s="317"/>
      <c r="AF992" s="317"/>
      <c r="AG992" s="317"/>
      <c r="AH992" s="317"/>
      <c r="AI992" s="317"/>
      <c r="AJ992" s="317"/>
      <c r="AK992" s="317"/>
      <c r="AL992" s="317"/>
      <c r="AM992" s="317"/>
    </row>
    <row r="993" spans="1:39" s="314" customFormat="1" ht="12">
      <c r="A993" s="340" t="s">
        <v>1004</v>
      </c>
      <c r="B993" s="340" t="s">
        <v>914</v>
      </c>
      <c r="C993" s="340"/>
      <c r="D993" s="340" t="s">
        <v>72</v>
      </c>
      <c r="E993" s="386"/>
      <c r="F993" s="383"/>
      <c r="G993" s="384"/>
      <c r="I993" s="337"/>
      <c r="J993" s="340"/>
      <c r="K993" s="341"/>
      <c r="M993" s="337"/>
      <c r="N993" s="353"/>
      <c r="P993" s="337">
        <v>69</v>
      </c>
      <c r="Q993" s="352">
        <v>243001.3</v>
      </c>
      <c r="S993" s="337"/>
      <c r="T993" s="352"/>
      <c r="V993" s="349"/>
      <c r="W993" s="350"/>
      <c r="X993" s="338"/>
      <c r="Y993" s="338"/>
      <c r="Z993" s="338"/>
      <c r="AA993" s="316"/>
      <c r="AB993" s="317"/>
      <c r="AC993" s="317"/>
      <c r="AD993" s="317"/>
      <c r="AE993" s="317"/>
      <c r="AF993" s="317"/>
      <c r="AG993" s="317"/>
      <c r="AH993" s="317"/>
      <c r="AI993" s="317"/>
      <c r="AJ993" s="317"/>
      <c r="AK993" s="317"/>
      <c r="AL993" s="317"/>
      <c r="AM993" s="317"/>
    </row>
    <row r="994" spans="1:39" s="314" customFormat="1" ht="12">
      <c r="A994" s="340" t="s">
        <v>1004</v>
      </c>
      <c r="B994" s="340" t="s">
        <v>73</v>
      </c>
      <c r="C994" s="340"/>
      <c r="D994" s="340" t="s">
        <v>74</v>
      </c>
      <c r="E994" s="386"/>
      <c r="F994" s="383"/>
      <c r="G994" s="384"/>
      <c r="I994" s="337"/>
      <c r="J994" s="340"/>
      <c r="K994" s="341"/>
      <c r="M994" s="337"/>
      <c r="N994" s="353"/>
      <c r="P994" s="337">
        <v>1041</v>
      </c>
      <c r="Q994" s="352">
        <v>1812667.04</v>
      </c>
      <c r="S994" s="337"/>
      <c r="T994" s="352"/>
      <c r="V994" s="349"/>
      <c r="W994" s="350"/>
      <c r="X994" s="338"/>
      <c r="Y994" s="338"/>
      <c r="Z994" s="338"/>
      <c r="AA994" s="316"/>
      <c r="AB994" s="317"/>
      <c r="AC994" s="317"/>
      <c r="AD994" s="317"/>
      <c r="AE994" s="317"/>
      <c r="AF994" s="317"/>
      <c r="AG994" s="317"/>
      <c r="AH994" s="317"/>
      <c r="AI994" s="317"/>
      <c r="AJ994" s="317"/>
      <c r="AK994" s="317"/>
      <c r="AL994" s="317"/>
      <c r="AM994" s="317"/>
    </row>
    <row r="995" spans="1:39" s="314" customFormat="1" ht="12">
      <c r="A995" s="340" t="s">
        <v>1004</v>
      </c>
      <c r="B995" s="340" t="s">
        <v>80</v>
      </c>
      <c r="C995" s="340"/>
      <c r="D995" s="340" t="s">
        <v>81</v>
      </c>
      <c r="E995" s="386"/>
      <c r="F995" s="383"/>
      <c r="G995" s="384"/>
      <c r="I995" s="337"/>
      <c r="J995" s="340"/>
      <c r="K995" s="341"/>
      <c r="M995" s="337"/>
      <c r="N995" s="353"/>
      <c r="P995" s="337">
        <v>2</v>
      </c>
      <c r="Q995" s="352">
        <v>16204.86</v>
      </c>
      <c r="S995" s="337"/>
      <c r="T995" s="352"/>
      <c r="V995" s="349"/>
      <c r="W995" s="350"/>
      <c r="X995" s="338"/>
      <c r="Y995" s="338"/>
      <c r="Z995" s="338"/>
      <c r="AA995" s="316"/>
      <c r="AB995" s="317"/>
      <c r="AC995" s="317"/>
      <c r="AD995" s="317"/>
      <c r="AE995" s="317"/>
      <c r="AF995" s="317"/>
      <c r="AG995" s="317"/>
      <c r="AH995" s="317"/>
      <c r="AI995" s="317"/>
      <c r="AJ995" s="317"/>
      <c r="AK995" s="317"/>
      <c r="AL995" s="317"/>
      <c r="AM995" s="317"/>
    </row>
    <row r="996" spans="1:39" s="314" customFormat="1" ht="12">
      <c r="A996" s="340" t="s">
        <v>1004</v>
      </c>
      <c r="B996" s="340" t="s">
        <v>916</v>
      </c>
      <c r="C996" s="340"/>
      <c r="D996" s="340" t="s">
        <v>83</v>
      </c>
      <c r="E996" s="386"/>
      <c r="F996" s="383"/>
      <c r="G996" s="384"/>
      <c r="I996" s="337"/>
      <c r="J996" s="340"/>
      <c r="K996" s="341"/>
      <c r="M996" s="337"/>
      <c r="N996" s="353"/>
      <c r="P996" s="337">
        <v>1</v>
      </c>
      <c r="Q996" s="352">
        <v>100.76</v>
      </c>
      <c r="S996" s="337"/>
      <c r="T996" s="352"/>
      <c r="V996" s="349"/>
      <c r="W996" s="350"/>
      <c r="X996" s="338"/>
      <c r="Y996" s="338"/>
      <c r="Z996" s="338"/>
      <c r="AA996" s="316"/>
      <c r="AB996" s="317"/>
      <c r="AC996" s="317"/>
      <c r="AD996" s="317"/>
      <c r="AE996" s="317"/>
      <c r="AF996" s="317"/>
      <c r="AG996" s="317"/>
      <c r="AH996" s="317"/>
      <c r="AI996" s="317"/>
      <c r="AJ996" s="317"/>
      <c r="AK996" s="317"/>
      <c r="AL996" s="317"/>
      <c r="AM996" s="317"/>
    </row>
    <row r="997" spans="1:39" s="314" customFormat="1" ht="12">
      <c r="A997" s="340" t="s">
        <v>1004</v>
      </c>
      <c r="B997" s="340" t="s">
        <v>90</v>
      </c>
      <c r="C997" s="340"/>
      <c r="D997" s="340" t="s">
        <v>68</v>
      </c>
      <c r="E997" s="386"/>
      <c r="F997" s="383"/>
      <c r="G997" s="384"/>
      <c r="I997" s="337"/>
      <c r="J997" s="340"/>
      <c r="K997" s="341"/>
      <c r="M997" s="337"/>
      <c r="N997" s="353"/>
      <c r="P997" s="337">
        <v>62</v>
      </c>
      <c r="Q997" s="352">
        <v>207691.96</v>
      </c>
      <c r="S997" s="337"/>
      <c r="T997" s="352"/>
      <c r="V997" s="349"/>
      <c r="W997" s="350"/>
      <c r="X997" s="338"/>
      <c r="Y997" s="338"/>
      <c r="Z997" s="338"/>
      <c r="AA997" s="316"/>
      <c r="AB997" s="317"/>
      <c r="AC997" s="317"/>
      <c r="AD997" s="317"/>
      <c r="AE997" s="317"/>
      <c r="AF997" s="317"/>
      <c r="AG997" s="317"/>
      <c r="AH997" s="317"/>
      <c r="AI997" s="317"/>
      <c r="AJ997" s="317"/>
      <c r="AK997" s="317"/>
      <c r="AL997" s="317"/>
      <c r="AM997" s="317"/>
    </row>
    <row r="998" spans="1:39" s="314" customFormat="1" ht="12">
      <c r="A998" s="340" t="s">
        <v>1004</v>
      </c>
      <c r="B998" s="340" t="s">
        <v>888</v>
      </c>
      <c r="C998" s="340"/>
      <c r="D998" s="340" t="s">
        <v>93</v>
      </c>
      <c r="E998" s="386"/>
      <c r="F998" s="383"/>
      <c r="G998" s="384"/>
      <c r="I998" s="337"/>
      <c r="J998" s="340"/>
      <c r="K998" s="341"/>
      <c r="M998" s="337"/>
      <c r="N998" s="353"/>
      <c r="P998" s="337">
        <v>33</v>
      </c>
      <c r="Q998" s="352">
        <v>48823.46</v>
      </c>
      <c r="S998" s="337"/>
      <c r="T998" s="352"/>
      <c r="V998" s="349"/>
      <c r="W998" s="350"/>
      <c r="X998" s="338"/>
      <c r="Y998" s="338"/>
      <c r="Z998" s="338"/>
      <c r="AA998" s="316"/>
      <c r="AB998" s="317"/>
      <c r="AC998" s="317"/>
      <c r="AD998" s="317"/>
      <c r="AE998" s="317"/>
      <c r="AF998" s="317"/>
      <c r="AG998" s="317"/>
      <c r="AH998" s="317"/>
      <c r="AI998" s="317"/>
      <c r="AJ998" s="317"/>
      <c r="AK998" s="317"/>
      <c r="AL998" s="317"/>
      <c r="AM998" s="317"/>
    </row>
    <row r="999" spans="1:39" s="314" customFormat="1" ht="12">
      <c r="A999" s="340" t="s">
        <v>1004</v>
      </c>
      <c r="B999" s="340" t="s">
        <v>97</v>
      </c>
      <c r="C999" s="340"/>
      <c r="D999" s="340" t="s">
        <v>98</v>
      </c>
      <c r="E999" s="386"/>
      <c r="F999" s="383"/>
      <c r="G999" s="384"/>
      <c r="I999" s="337"/>
      <c r="J999" s="340"/>
      <c r="K999" s="341"/>
      <c r="M999" s="337"/>
      <c r="N999" s="353"/>
      <c r="P999" s="337">
        <v>8</v>
      </c>
      <c r="Q999" s="352">
        <v>11651.92</v>
      </c>
      <c r="S999" s="337"/>
      <c r="T999" s="352"/>
      <c r="V999" s="349"/>
      <c r="W999" s="350"/>
      <c r="X999" s="338"/>
      <c r="Y999" s="338"/>
      <c r="Z999" s="338"/>
      <c r="AA999" s="316"/>
      <c r="AB999" s="317"/>
      <c r="AC999" s="317"/>
      <c r="AD999" s="317"/>
      <c r="AE999" s="317"/>
      <c r="AF999" s="317"/>
      <c r="AG999" s="317"/>
      <c r="AH999" s="317"/>
      <c r="AI999" s="317"/>
      <c r="AJ999" s="317"/>
      <c r="AK999" s="317"/>
      <c r="AL999" s="317"/>
      <c r="AM999" s="317"/>
    </row>
    <row r="1000" spans="1:39" s="314" customFormat="1" ht="12">
      <c r="A1000" s="340" t="s">
        <v>1004</v>
      </c>
      <c r="B1000" s="340" t="s">
        <v>103</v>
      </c>
      <c r="C1000" s="340"/>
      <c r="D1000" s="340" t="s">
        <v>95</v>
      </c>
      <c r="E1000" s="386"/>
      <c r="F1000" s="383"/>
      <c r="G1000" s="384"/>
      <c r="I1000" s="337"/>
      <c r="J1000" s="340"/>
      <c r="K1000" s="341"/>
      <c r="M1000" s="337"/>
      <c r="N1000" s="353"/>
      <c r="P1000" s="337">
        <v>2</v>
      </c>
      <c r="Q1000" s="352">
        <v>2176.38</v>
      </c>
      <c r="S1000" s="337"/>
      <c r="T1000" s="352"/>
      <c r="V1000" s="349"/>
      <c r="W1000" s="350"/>
      <c r="X1000" s="338"/>
      <c r="Y1000" s="338"/>
      <c r="Z1000" s="338"/>
      <c r="AA1000" s="316"/>
      <c r="AB1000" s="317"/>
      <c r="AC1000" s="317"/>
      <c r="AD1000" s="317"/>
      <c r="AE1000" s="317"/>
      <c r="AF1000" s="317"/>
      <c r="AG1000" s="317"/>
      <c r="AH1000" s="317"/>
      <c r="AI1000" s="317"/>
      <c r="AJ1000" s="317"/>
      <c r="AK1000" s="317"/>
      <c r="AL1000" s="317"/>
      <c r="AM1000" s="317"/>
    </row>
    <row r="1001" spans="1:39" s="314" customFormat="1" ht="12">
      <c r="A1001" s="340" t="s">
        <v>1004</v>
      </c>
      <c r="B1001" s="340" t="s">
        <v>103</v>
      </c>
      <c r="C1001" s="340"/>
      <c r="D1001" s="340" t="s">
        <v>96</v>
      </c>
      <c r="E1001" s="386"/>
      <c r="F1001" s="383"/>
      <c r="G1001" s="384"/>
      <c r="I1001" s="337"/>
      <c r="J1001" s="340"/>
      <c r="K1001" s="341"/>
      <c r="M1001" s="337"/>
      <c r="N1001" s="353"/>
      <c r="P1001" s="337">
        <v>6</v>
      </c>
      <c r="Q1001" s="352">
        <v>6630.24</v>
      </c>
      <c r="S1001" s="337"/>
      <c r="T1001" s="352"/>
      <c r="V1001" s="349"/>
      <c r="W1001" s="350"/>
      <c r="X1001" s="338"/>
      <c r="Y1001" s="338"/>
      <c r="Z1001" s="338"/>
      <c r="AA1001" s="316"/>
      <c r="AB1001" s="317"/>
      <c r="AC1001" s="317"/>
      <c r="AD1001" s="317"/>
      <c r="AE1001" s="317"/>
      <c r="AF1001" s="317"/>
      <c r="AG1001" s="317"/>
      <c r="AH1001" s="317"/>
      <c r="AI1001" s="317"/>
      <c r="AJ1001" s="317"/>
      <c r="AK1001" s="317"/>
      <c r="AL1001" s="317"/>
      <c r="AM1001" s="317"/>
    </row>
    <row r="1002" spans="1:39" s="314" customFormat="1" ht="12">
      <c r="A1002" s="340" t="s">
        <v>1004</v>
      </c>
      <c r="B1002" s="340" t="s">
        <v>108</v>
      </c>
      <c r="C1002" s="340"/>
      <c r="D1002" s="340" t="s">
        <v>96</v>
      </c>
      <c r="E1002" s="386"/>
      <c r="F1002" s="383"/>
      <c r="G1002" s="384"/>
      <c r="I1002" s="337"/>
      <c r="J1002" s="340"/>
      <c r="K1002" s="341"/>
      <c r="M1002" s="337"/>
      <c r="N1002" s="353"/>
      <c r="P1002" s="337">
        <v>1</v>
      </c>
      <c r="Q1002" s="352">
        <v>12808</v>
      </c>
      <c r="S1002" s="337"/>
      <c r="T1002" s="352"/>
      <c r="V1002" s="349"/>
      <c r="W1002" s="350"/>
      <c r="X1002" s="338"/>
      <c r="Y1002" s="338"/>
      <c r="Z1002" s="338"/>
      <c r="AA1002" s="316"/>
      <c r="AB1002" s="317"/>
      <c r="AC1002" s="317"/>
      <c r="AD1002" s="317"/>
      <c r="AE1002" s="317"/>
      <c r="AF1002" s="317"/>
      <c r="AG1002" s="317"/>
      <c r="AH1002" s="317"/>
      <c r="AI1002" s="317"/>
      <c r="AJ1002" s="317"/>
      <c r="AK1002" s="317"/>
      <c r="AL1002" s="317"/>
      <c r="AM1002" s="317"/>
    </row>
    <row r="1003" spans="1:39" s="314" customFormat="1" ht="12">
      <c r="A1003" s="340" t="s">
        <v>1004</v>
      </c>
      <c r="B1003" s="340" t="s">
        <v>113</v>
      </c>
      <c r="C1003" s="340"/>
      <c r="D1003" s="340" t="s">
        <v>114</v>
      </c>
      <c r="E1003" s="386"/>
      <c r="F1003" s="383"/>
      <c r="G1003" s="384"/>
      <c r="I1003" s="337"/>
      <c r="J1003" s="340"/>
      <c r="K1003" s="341"/>
      <c r="M1003" s="337"/>
      <c r="N1003" s="353"/>
      <c r="P1003" s="337">
        <v>3</v>
      </c>
      <c r="Q1003" s="352">
        <v>27015.68</v>
      </c>
      <c r="S1003" s="337"/>
      <c r="T1003" s="352"/>
      <c r="V1003" s="349"/>
      <c r="W1003" s="350"/>
      <c r="X1003" s="338"/>
      <c r="Y1003" s="338"/>
      <c r="Z1003" s="338"/>
      <c r="AA1003" s="316"/>
      <c r="AB1003" s="317"/>
      <c r="AC1003" s="317"/>
      <c r="AD1003" s="317"/>
      <c r="AE1003" s="317"/>
      <c r="AF1003" s="317"/>
      <c r="AG1003" s="317"/>
      <c r="AH1003" s="317"/>
      <c r="AI1003" s="317"/>
      <c r="AJ1003" s="317"/>
      <c r="AK1003" s="317"/>
      <c r="AL1003" s="317"/>
      <c r="AM1003" s="317"/>
    </row>
    <row r="1004" spans="1:39" s="314" customFormat="1" ht="12">
      <c r="A1004" s="340" t="s">
        <v>1004</v>
      </c>
      <c r="B1004" s="340" t="s">
        <v>115</v>
      </c>
      <c r="C1004" s="340"/>
      <c r="D1004" s="340" t="s">
        <v>110</v>
      </c>
      <c r="E1004" s="386"/>
      <c r="F1004" s="383"/>
      <c r="G1004" s="384"/>
      <c r="I1004" s="337"/>
      <c r="J1004" s="340"/>
      <c r="K1004" s="341"/>
      <c r="M1004" s="337"/>
      <c r="N1004" s="353"/>
      <c r="P1004" s="337">
        <v>14</v>
      </c>
      <c r="Q1004" s="352">
        <v>24262.68</v>
      </c>
      <c r="S1004" s="337"/>
      <c r="T1004" s="352"/>
      <c r="V1004" s="349"/>
      <c r="W1004" s="350"/>
      <c r="X1004" s="338"/>
      <c r="Y1004" s="338"/>
      <c r="Z1004" s="338"/>
      <c r="AA1004" s="316"/>
      <c r="AB1004" s="317"/>
      <c r="AC1004" s="317"/>
      <c r="AD1004" s="317"/>
      <c r="AE1004" s="317"/>
      <c r="AF1004" s="317"/>
      <c r="AG1004" s="317"/>
      <c r="AH1004" s="317"/>
      <c r="AI1004" s="317"/>
      <c r="AJ1004" s="317"/>
      <c r="AK1004" s="317"/>
      <c r="AL1004" s="317"/>
      <c r="AM1004" s="317"/>
    </row>
    <row r="1005" spans="1:39" s="314" customFormat="1" ht="12">
      <c r="A1005" s="340" t="s">
        <v>1004</v>
      </c>
      <c r="B1005" s="340" t="s">
        <v>116</v>
      </c>
      <c r="C1005" s="340"/>
      <c r="D1005" s="340" t="s">
        <v>117</v>
      </c>
      <c r="E1005" s="386"/>
      <c r="F1005" s="383"/>
      <c r="G1005" s="384"/>
      <c r="I1005" s="337"/>
      <c r="J1005" s="340"/>
      <c r="K1005" s="341"/>
      <c r="M1005" s="337"/>
      <c r="N1005" s="353"/>
      <c r="P1005" s="337">
        <v>5</v>
      </c>
      <c r="Q1005" s="352">
        <v>3307.48</v>
      </c>
      <c r="S1005" s="337"/>
      <c r="T1005" s="352"/>
      <c r="V1005" s="349"/>
      <c r="W1005" s="350"/>
      <c r="X1005" s="338"/>
      <c r="Y1005" s="338"/>
      <c r="Z1005" s="338"/>
      <c r="AA1005" s="316"/>
      <c r="AB1005" s="317"/>
      <c r="AC1005" s="317"/>
      <c r="AD1005" s="317"/>
      <c r="AE1005" s="317"/>
      <c r="AF1005" s="317"/>
      <c r="AG1005" s="317"/>
      <c r="AH1005" s="317"/>
      <c r="AI1005" s="317"/>
      <c r="AJ1005" s="317"/>
      <c r="AK1005" s="317"/>
      <c r="AL1005" s="317"/>
      <c r="AM1005" s="317"/>
    </row>
    <row r="1006" spans="1:39" s="314" customFormat="1" ht="12">
      <c r="A1006" s="340" t="s">
        <v>1004</v>
      </c>
      <c r="B1006" s="340" t="s">
        <v>918</v>
      </c>
      <c r="C1006" s="340"/>
      <c r="D1006" s="340" t="s">
        <v>59</v>
      </c>
      <c r="E1006" s="386"/>
      <c r="F1006" s="383"/>
      <c r="G1006" s="384"/>
      <c r="I1006" s="337"/>
      <c r="J1006" s="340"/>
      <c r="K1006" s="341"/>
      <c r="M1006" s="337"/>
      <c r="N1006" s="353"/>
      <c r="P1006" s="337">
        <v>43</v>
      </c>
      <c r="Q1006" s="352">
        <v>89284.02</v>
      </c>
      <c r="S1006" s="337"/>
      <c r="T1006" s="352"/>
      <c r="V1006" s="349"/>
      <c r="W1006" s="350"/>
      <c r="X1006" s="338"/>
      <c r="Y1006" s="338"/>
      <c r="Z1006" s="338"/>
      <c r="AA1006" s="316"/>
      <c r="AB1006" s="317"/>
      <c r="AC1006" s="317"/>
      <c r="AD1006" s="317"/>
      <c r="AE1006" s="317"/>
      <c r="AF1006" s="317"/>
      <c r="AG1006" s="317"/>
      <c r="AH1006" s="317"/>
      <c r="AI1006" s="317"/>
      <c r="AJ1006" s="317"/>
      <c r="AK1006" s="317"/>
      <c r="AL1006" s="317"/>
      <c r="AM1006" s="317"/>
    </row>
    <row r="1007" spans="1:39" s="314" customFormat="1" ht="12">
      <c r="A1007" s="340" t="s">
        <v>1004</v>
      </c>
      <c r="B1007" s="340" t="s">
        <v>120</v>
      </c>
      <c r="C1007" s="340"/>
      <c r="D1007" s="340" t="s">
        <v>98</v>
      </c>
      <c r="E1007" s="386"/>
      <c r="F1007" s="383"/>
      <c r="G1007" s="384"/>
      <c r="I1007" s="337"/>
      <c r="J1007" s="340"/>
      <c r="K1007" s="341"/>
      <c r="M1007" s="337"/>
      <c r="N1007" s="353"/>
      <c r="P1007" s="337">
        <v>1</v>
      </c>
      <c r="Q1007" s="352">
        <v>9781.18</v>
      </c>
      <c r="S1007" s="337"/>
      <c r="T1007" s="352"/>
      <c r="V1007" s="349"/>
      <c r="W1007" s="350"/>
      <c r="X1007" s="338"/>
      <c r="Y1007" s="338"/>
      <c r="Z1007" s="338"/>
      <c r="AA1007" s="316"/>
      <c r="AB1007" s="317"/>
      <c r="AC1007" s="317"/>
      <c r="AD1007" s="317"/>
      <c r="AE1007" s="317"/>
      <c r="AF1007" s="317"/>
      <c r="AG1007" s="317"/>
      <c r="AH1007" s="317"/>
      <c r="AI1007" s="317"/>
      <c r="AJ1007" s="317"/>
      <c r="AK1007" s="317"/>
      <c r="AL1007" s="317"/>
      <c r="AM1007" s="317"/>
    </row>
    <row r="1008" spans="1:39" s="314" customFormat="1" ht="12">
      <c r="A1008" s="340" t="s">
        <v>1004</v>
      </c>
      <c r="B1008" s="340" t="s">
        <v>919</v>
      </c>
      <c r="C1008" s="340"/>
      <c r="D1008" s="340" t="s">
        <v>124</v>
      </c>
      <c r="E1008" s="386"/>
      <c r="F1008" s="383"/>
      <c r="G1008" s="384"/>
      <c r="I1008" s="337"/>
      <c r="J1008" s="340"/>
      <c r="K1008" s="341"/>
      <c r="M1008" s="337"/>
      <c r="N1008" s="353"/>
      <c r="P1008" s="337">
        <v>1</v>
      </c>
      <c r="Q1008" s="352">
        <v>200.92</v>
      </c>
      <c r="S1008" s="337"/>
      <c r="T1008" s="352"/>
      <c r="V1008" s="349"/>
      <c r="W1008" s="350"/>
      <c r="X1008" s="338"/>
      <c r="Y1008" s="338"/>
      <c r="Z1008" s="338"/>
      <c r="AA1008" s="316"/>
      <c r="AB1008" s="317"/>
      <c r="AC1008" s="317"/>
      <c r="AD1008" s="317"/>
      <c r="AE1008" s="317"/>
      <c r="AF1008" s="317"/>
      <c r="AG1008" s="317"/>
      <c r="AH1008" s="317"/>
      <c r="AI1008" s="317"/>
      <c r="AJ1008" s="317"/>
      <c r="AK1008" s="317"/>
      <c r="AL1008" s="317"/>
      <c r="AM1008" s="317"/>
    </row>
    <row r="1009" spans="1:39" s="314" customFormat="1" ht="12">
      <c r="A1009" s="340" t="s">
        <v>1004</v>
      </c>
      <c r="B1009" s="340" t="s">
        <v>125</v>
      </c>
      <c r="C1009" s="340"/>
      <c r="D1009" s="340" t="s">
        <v>121</v>
      </c>
      <c r="E1009" s="386"/>
      <c r="F1009" s="383"/>
      <c r="G1009" s="384"/>
      <c r="I1009" s="337"/>
      <c r="J1009" s="340"/>
      <c r="K1009" s="341"/>
      <c r="M1009" s="337"/>
      <c r="N1009" s="353"/>
      <c r="P1009" s="337">
        <v>53</v>
      </c>
      <c r="Q1009" s="352">
        <v>97622.8</v>
      </c>
      <c r="S1009" s="337"/>
      <c r="T1009" s="352"/>
      <c r="V1009" s="349"/>
      <c r="W1009" s="350"/>
      <c r="X1009" s="338"/>
      <c r="Y1009" s="338"/>
      <c r="Z1009" s="338"/>
      <c r="AA1009" s="316"/>
      <c r="AB1009" s="317"/>
      <c r="AC1009" s="317"/>
      <c r="AD1009" s="317"/>
      <c r="AE1009" s="317"/>
      <c r="AF1009" s="317"/>
      <c r="AG1009" s="317"/>
      <c r="AH1009" s="317"/>
      <c r="AI1009" s="317"/>
      <c r="AJ1009" s="317"/>
      <c r="AK1009" s="317"/>
      <c r="AL1009" s="317"/>
      <c r="AM1009" s="317"/>
    </row>
    <row r="1010" spans="1:39" s="314" customFormat="1" ht="12">
      <c r="A1010" s="340" t="s">
        <v>1004</v>
      </c>
      <c r="B1010" s="340" t="s">
        <v>126</v>
      </c>
      <c r="C1010" s="340"/>
      <c r="D1010" s="340" t="s">
        <v>70</v>
      </c>
      <c r="E1010" s="386"/>
      <c r="F1010" s="383"/>
      <c r="G1010" s="384"/>
      <c r="I1010" s="337"/>
      <c r="J1010" s="340"/>
      <c r="K1010" s="341"/>
      <c r="M1010" s="337"/>
      <c r="N1010" s="353"/>
      <c r="P1010" s="337">
        <v>4</v>
      </c>
      <c r="Q1010" s="352">
        <v>7721.98</v>
      </c>
      <c r="S1010" s="337"/>
      <c r="T1010" s="352"/>
      <c r="V1010" s="349"/>
      <c r="W1010" s="350"/>
      <c r="X1010" s="338"/>
      <c r="Y1010" s="338"/>
      <c r="Z1010" s="338"/>
      <c r="AA1010" s="316"/>
      <c r="AB1010" s="317"/>
      <c r="AC1010" s="317"/>
      <c r="AD1010" s="317"/>
      <c r="AE1010" s="317"/>
      <c r="AF1010" s="317"/>
      <c r="AG1010" s="317"/>
      <c r="AH1010" s="317"/>
      <c r="AI1010" s="317"/>
      <c r="AJ1010" s="317"/>
      <c r="AK1010" s="317"/>
      <c r="AL1010" s="317"/>
      <c r="AM1010" s="317"/>
    </row>
    <row r="1011" spans="1:39" s="314" customFormat="1" ht="12">
      <c r="A1011" s="340" t="s">
        <v>1004</v>
      </c>
      <c r="B1011" s="340" t="s">
        <v>921</v>
      </c>
      <c r="C1011" s="340"/>
      <c r="D1011" s="340" t="s">
        <v>70</v>
      </c>
      <c r="E1011" s="386"/>
      <c r="F1011" s="383"/>
      <c r="G1011" s="384"/>
      <c r="I1011" s="337"/>
      <c r="J1011" s="340"/>
      <c r="K1011" s="341"/>
      <c r="M1011" s="337"/>
      <c r="N1011" s="353"/>
      <c r="P1011" s="337">
        <v>2</v>
      </c>
      <c r="Q1011" s="352">
        <v>5066.62</v>
      </c>
      <c r="S1011" s="337"/>
      <c r="T1011" s="352"/>
      <c r="V1011" s="349"/>
      <c r="W1011" s="350"/>
      <c r="X1011" s="338"/>
      <c r="Y1011" s="338"/>
      <c r="Z1011" s="338"/>
      <c r="AA1011" s="316"/>
      <c r="AB1011" s="317"/>
      <c r="AC1011" s="317"/>
      <c r="AD1011" s="317"/>
      <c r="AE1011" s="317"/>
      <c r="AF1011" s="317"/>
      <c r="AG1011" s="317"/>
      <c r="AH1011" s="317"/>
      <c r="AI1011" s="317"/>
      <c r="AJ1011" s="317"/>
      <c r="AK1011" s="317"/>
      <c r="AL1011" s="317"/>
      <c r="AM1011" s="317"/>
    </row>
    <row r="1012" spans="1:39" s="314" customFormat="1" ht="12">
      <c r="A1012" s="340" t="s">
        <v>1004</v>
      </c>
      <c r="B1012" s="340" t="s">
        <v>132</v>
      </c>
      <c r="C1012" s="340"/>
      <c r="D1012" s="340" t="s">
        <v>133</v>
      </c>
      <c r="E1012" s="386"/>
      <c r="F1012" s="383"/>
      <c r="G1012" s="384"/>
      <c r="I1012" s="337"/>
      <c r="J1012" s="340"/>
      <c r="K1012" s="341"/>
      <c r="M1012" s="337"/>
      <c r="N1012" s="353"/>
      <c r="P1012" s="337">
        <v>4</v>
      </c>
      <c r="Q1012" s="352">
        <v>5053.62</v>
      </c>
      <c r="S1012" s="337"/>
      <c r="T1012" s="352"/>
      <c r="V1012" s="349"/>
      <c r="W1012" s="350"/>
      <c r="X1012" s="338"/>
      <c r="Y1012" s="338"/>
      <c r="Z1012" s="338"/>
      <c r="AA1012" s="316"/>
      <c r="AB1012" s="317"/>
      <c r="AC1012" s="317"/>
      <c r="AD1012" s="317"/>
      <c r="AE1012" s="317"/>
      <c r="AF1012" s="317"/>
      <c r="AG1012" s="317"/>
      <c r="AH1012" s="317"/>
      <c r="AI1012" s="317"/>
      <c r="AJ1012" s="317"/>
      <c r="AK1012" s="317"/>
      <c r="AL1012" s="317"/>
      <c r="AM1012" s="317"/>
    </row>
    <row r="1013" spans="1:39" s="314" customFormat="1" ht="12">
      <c r="A1013" s="340" t="s">
        <v>1004</v>
      </c>
      <c r="B1013" s="340" t="s">
        <v>134</v>
      </c>
      <c r="C1013" s="340"/>
      <c r="D1013" s="340" t="s">
        <v>135</v>
      </c>
      <c r="E1013" s="386"/>
      <c r="F1013" s="383"/>
      <c r="G1013" s="384"/>
      <c r="I1013" s="337"/>
      <c r="J1013" s="340"/>
      <c r="K1013" s="341"/>
      <c r="M1013" s="337"/>
      <c r="N1013" s="353"/>
      <c r="P1013" s="337">
        <v>876</v>
      </c>
      <c r="Q1013" s="352">
        <v>1682172.32</v>
      </c>
      <c r="S1013" s="337"/>
      <c r="T1013" s="352"/>
      <c r="V1013" s="349"/>
      <c r="W1013" s="350"/>
      <c r="X1013" s="338"/>
      <c r="Y1013" s="338"/>
      <c r="Z1013" s="338"/>
      <c r="AA1013" s="316"/>
      <c r="AB1013" s="317"/>
      <c r="AC1013" s="317"/>
      <c r="AD1013" s="317"/>
      <c r="AE1013" s="317"/>
      <c r="AF1013" s="317"/>
      <c r="AG1013" s="317"/>
      <c r="AH1013" s="317"/>
      <c r="AI1013" s="317"/>
      <c r="AJ1013" s="317"/>
      <c r="AK1013" s="317"/>
      <c r="AL1013" s="317"/>
      <c r="AM1013" s="317"/>
    </row>
    <row r="1014" spans="1:39" s="314" customFormat="1" ht="12">
      <c r="A1014" s="340" t="s">
        <v>1004</v>
      </c>
      <c r="B1014" s="340" t="s">
        <v>136</v>
      </c>
      <c r="C1014" s="340"/>
      <c r="D1014" s="340" t="s">
        <v>138</v>
      </c>
      <c r="E1014" s="386"/>
      <c r="F1014" s="383"/>
      <c r="G1014" s="384"/>
      <c r="I1014" s="337"/>
      <c r="J1014" s="340"/>
      <c r="K1014" s="341"/>
      <c r="M1014" s="337"/>
      <c r="N1014" s="353"/>
      <c r="P1014" s="337">
        <v>45</v>
      </c>
      <c r="Q1014" s="352">
        <v>76546.399999999994</v>
      </c>
      <c r="S1014" s="337"/>
      <c r="T1014" s="352"/>
      <c r="V1014" s="349"/>
      <c r="W1014" s="350"/>
      <c r="X1014" s="338"/>
      <c r="Y1014" s="338"/>
      <c r="Z1014" s="338"/>
      <c r="AA1014" s="316"/>
      <c r="AB1014" s="317"/>
      <c r="AC1014" s="317"/>
      <c r="AD1014" s="317"/>
      <c r="AE1014" s="317"/>
      <c r="AF1014" s="317"/>
      <c r="AG1014" s="317"/>
      <c r="AH1014" s="317"/>
      <c r="AI1014" s="317"/>
      <c r="AJ1014" s="317"/>
      <c r="AK1014" s="317"/>
      <c r="AL1014" s="317"/>
      <c r="AM1014" s="317"/>
    </row>
    <row r="1015" spans="1:39" s="314" customFormat="1" ht="12">
      <c r="A1015" s="340" t="s">
        <v>1004</v>
      </c>
      <c r="B1015" s="340" t="s">
        <v>141</v>
      </c>
      <c r="C1015" s="340"/>
      <c r="D1015" s="340" t="s">
        <v>135</v>
      </c>
      <c r="E1015" s="386"/>
      <c r="F1015" s="383"/>
      <c r="G1015" s="384"/>
      <c r="I1015" s="337"/>
      <c r="J1015" s="340"/>
      <c r="K1015" s="341"/>
      <c r="M1015" s="337"/>
      <c r="N1015" s="353"/>
      <c r="P1015" s="337">
        <v>6</v>
      </c>
      <c r="Q1015" s="352">
        <v>10165.5</v>
      </c>
      <c r="S1015" s="337"/>
      <c r="T1015" s="352"/>
      <c r="V1015" s="349"/>
      <c r="W1015" s="350"/>
      <c r="X1015" s="338"/>
      <c r="Y1015" s="338"/>
      <c r="Z1015" s="338"/>
      <c r="AA1015" s="316"/>
      <c r="AB1015" s="317"/>
      <c r="AC1015" s="317"/>
      <c r="AD1015" s="317"/>
      <c r="AE1015" s="317"/>
      <c r="AF1015" s="317"/>
      <c r="AG1015" s="317"/>
      <c r="AH1015" s="317"/>
      <c r="AI1015" s="317"/>
      <c r="AJ1015" s="317"/>
      <c r="AK1015" s="317"/>
      <c r="AL1015" s="317"/>
      <c r="AM1015" s="317"/>
    </row>
    <row r="1016" spans="1:39" s="314" customFormat="1" ht="12">
      <c r="A1016" s="340" t="s">
        <v>1004</v>
      </c>
      <c r="B1016" s="340" t="s">
        <v>923</v>
      </c>
      <c r="C1016" s="340"/>
      <c r="D1016" s="340" t="s">
        <v>143</v>
      </c>
      <c r="E1016" s="386"/>
      <c r="F1016" s="383"/>
      <c r="G1016" s="384"/>
      <c r="I1016" s="337"/>
      <c r="J1016" s="340"/>
      <c r="K1016" s="341"/>
      <c r="M1016" s="337"/>
      <c r="N1016" s="353"/>
      <c r="P1016" s="337">
        <v>24</v>
      </c>
      <c r="Q1016" s="352">
        <v>99520.88</v>
      </c>
      <c r="S1016" s="337"/>
      <c r="T1016" s="352"/>
      <c r="V1016" s="349"/>
      <c r="W1016" s="350"/>
      <c r="X1016" s="338"/>
      <c r="Y1016" s="338"/>
      <c r="Z1016" s="338"/>
      <c r="AA1016" s="316"/>
      <c r="AB1016" s="317"/>
      <c r="AC1016" s="317"/>
      <c r="AD1016" s="317"/>
      <c r="AE1016" s="317"/>
      <c r="AF1016" s="317"/>
      <c r="AG1016" s="317"/>
      <c r="AH1016" s="317"/>
      <c r="AI1016" s="317"/>
      <c r="AJ1016" s="317"/>
      <c r="AK1016" s="317"/>
      <c r="AL1016" s="317"/>
      <c r="AM1016" s="317"/>
    </row>
    <row r="1017" spans="1:39" s="314" customFormat="1" ht="12">
      <c r="A1017" s="340" t="s">
        <v>1004</v>
      </c>
      <c r="B1017" s="340" t="s">
        <v>924</v>
      </c>
      <c r="C1017" s="340"/>
      <c r="D1017" s="340" t="s">
        <v>88</v>
      </c>
      <c r="E1017" s="386"/>
      <c r="F1017" s="383"/>
      <c r="G1017" s="384"/>
      <c r="I1017" s="337"/>
      <c r="J1017" s="340"/>
      <c r="K1017" s="341"/>
      <c r="M1017" s="337"/>
      <c r="N1017" s="353"/>
      <c r="P1017" s="337">
        <v>11</v>
      </c>
      <c r="Q1017" s="352">
        <v>21625.040000000001</v>
      </c>
      <c r="S1017" s="337"/>
      <c r="T1017" s="352"/>
      <c r="V1017" s="349"/>
      <c r="W1017" s="350"/>
      <c r="X1017" s="338"/>
      <c r="Y1017" s="338"/>
      <c r="Z1017" s="338"/>
      <c r="AA1017" s="316"/>
      <c r="AB1017" s="317"/>
      <c r="AC1017" s="317"/>
      <c r="AD1017" s="317"/>
      <c r="AE1017" s="317"/>
      <c r="AF1017" s="317"/>
      <c r="AG1017" s="317"/>
      <c r="AH1017" s="317"/>
      <c r="AI1017" s="317"/>
      <c r="AJ1017" s="317"/>
      <c r="AK1017" s="317"/>
      <c r="AL1017" s="317"/>
      <c r="AM1017" s="317"/>
    </row>
    <row r="1018" spans="1:39" s="314" customFormat="1" ht="12">
      <c r="A1018" s="340" t="s">
        <v>1004</v>
      </c>
      <c r="B1018" s="340" t="s">
        <v>154</v>
      </c>
      <c r="C1018" s="340"/>
      <c r="D1018" s="340" t="s">
        <v>55</v>
      </c>
      <c r="E1018" s="386"/>
      <c r="F1018" s="383"/>
      <c r="G1018" s="384"/>
      <c r="I1018" s="337"/>
      <c r="J1018" s="340"/>
      <c r="K1018" s="341"/>
      <c r="M1018" s="337"/>
      <c r="N1018" s="353"/>
      <c r="P1018" s="337">
        <v>11</v>
      </c>
      <c r="Q1018" s="352">
        <v>13405.64</v>
      </c>
      <c r="S1018" s="337"/>
      <c r="T1018" s="352"/>
      <c r="V1018" s="349"/>
      <c r="W1018" s="350"/>
      <c r="X1018" s="338"/>
      <c r="Y1018" s="338"/>
      <c r="Z1018" s="338"/>
      <c r="AA1018" s="316"/>
      <c r="AB1018" s="317"/>
      <c r="AC1018" s="317"/>
      <c r="AD1018" s="317"/>
      <c r="AE1018" s="317"/>
      <c r="AF1018" s="317"/>
      <c r="AG1018" s="317"/>
      <c r="AH1018" s="317"/>
      <c r="AI1018" s="317"/>
      <c r="AJ1018" s="317"/>
      <c r="AK1018" s="317"/>
      <c r="AL1018" s="317"/>
      <c r="AM1018" s="317"/>
    </row>
    <row r="1019" spans="1:39" s="314" customFormat="1" ht="12">
      <c r="A1019" s="340" t="s">
        <v>1004</v>
      </c>
      <c r="B1019" s="340" t="s">
        <v>157</v>
      </c>
      <c r="C1019" s="340"/>
      <c r="D1019" s="340" t="s">
        <v>55</v>
      </c>
      <c r="E1019" s="386"/>
      <c r="F1019" s="383"/>
      <c r="G1019" s="384"/>
      <c r="I1019" s="337"/>
      <c r="J1019" s="340"/>
      <c r="K1019" s="341"/>
      <c r="M1019" s="337"/>
      <c r="N1019" s="353"/>
      <c r="P1019" s="337">
        <v>2</v>
      </c>
      <c r="Q1019" s="352">
        <v>5883.06</v>
      </c>
      <c r="S1019" s="337"/>
      <c r="T1019" s="352"/>
      <c r="V1019" s="349"/>
      <c r="W1019" s="350"/>
      <c r="X1019" s="338"/>
      <c r="Y1019" s="338"/>
      <c r="Z1019" s="338"/>
      <c r="AA1019" s="316"/>
      <c r="AB1019" s="317"/>
      <c r="AC1019" s="317"/>
      <c r="AD1019" s="317"/>
      <c r="AE1019" s="317"/>
      <c r="AF1019" s="317"/>
      <c r="AG1019" s="317"/>
      <c r="AH1019" s="317"/>
      <c r="AI1019" s="317"/>
      <c r="AJ1019" s="317"/>
      <c r="AK1019" s="317"/>
      <c r="AL1019" s="317"/>
      <c r="AM1019" s="317"/>
    </row>
    <row r="1020" spans="1:39" s="314" customFormat="1" ht="12">
      <c r="A1020" s="340" t="s">
        <v>1004</v>
      </c>
      <c r="B1020" s="340" t="s">
        <v>159</v>
      </c>
      <c r="C1020" s="340"/>
      <c r="D1020" s="340" t="s">
        <v>88</v>
      </c>
      <c r="E1020" s="386"/>
      <c r="F1020" s="383"/>
      <c r="G1020" s="384"/>
      <c r="I1020" s="337"/>
      <c r="J1020" s="340"/>
      <c r="K1020" s="341"/>
      <c r="M1020" s="337"/>
      <c r="N1020" s="353"/>
      <c r="P1020" s="337">
        <v>52</v>
      </c>
      <c r="Q1020" s="352">
        <v>96781</v>
      </c>
      <c r="S1020" s="337"/>
      <c r="T1020" s="352"/>
      <c r="V1020" s="349"/>
      <c r="W1020" s="350"/>
      <c r="X1020" s="338"/>
      <c r="Y1020" s="338"/>
      <c r="Z1020" s="338"/>
      <c r="AA1020" s="316"/>
      <c r="AB1020" s="317"/>
      <c r="AC1020" s="317"/>
      <c r="AD1020" s="317"/>
      <c r="AE1020" s="317"/>
      <c r="AF1020" s="317"/>
      <c r="AG1020" s="317"/>
      <c r="AH1020" s="317"/>
      <c r="AI1020" s="317"/>
      <c r="AJ1020" s="317"/>
      <c r="AK1020" s="317"/>
      <c r="AL1020" s="317"/>
      <c r="AM1020" s="317"/>
    </row>
    <row r="1021" spans="1:39" s="314" customFormat="1" ht="12">
      <c r="A1021" s="340" t="s">
        <v>1004</v>
      </c>
      <c r="B1021" s="340" t="s">
        <v>161</v>
      </c>
      <c r="C1021" s="340"/>
      <c r="D1021" s="340" t="s">
        <v>91</v>
      </c>
      <c r="E1021" s="386"/>
      <c r="F1021" s="383"/>
      <c r="G1021" s="384"/>
      <c r="I1021" s="337"/>
      <c r="J1021" s="340"/>
      <c r="K1021" s="341"/>
      <c r="M1021" s="337"/>
      <c r="N1021" s="353"/>
      <c r="P1021" s="337">
        <v>4</v>
      </c>
      <c r="Q1021" s="352">
        <v>1125.6600000000001</v>
      </c>
      <c r="S1021" s="337"/>
      <c r="T1021" s="352"/>
      <c r="V1021" s="349"/>
      <c r="W1021" s="350"/>
      <c r="X1021" s="338"/>
      <c r="Y1021" s="338"/>
      <c r="Z1021" s="338"/>
      <c r="AA1021" s="316"/>
      <c r="AB1021" s="317"/>
      <c r="AC1021" s="317"/>
      <c r="AD1021" s="317"/>
      <c r="AE1021" s="317"/>
      <c r="AF1021" s="317"/>
      <c r="AG1021" s="317"/>
      <c r="AH1021" s="317"/>
      <c r="AI1021" s="317"/>
      <c r="AJ1021" s="317"/>
      <c r="AK1021" s="317"/>
      <c r="AL1021" s="317"/>
      <c r="AM1021" s="317"/>
    </row>
    <row r="1022" spans="1:39" s="314" customFormat="1" ht="12">
      <c r="A1022" s="340" t="s">
        <v>1004</v>
      </c>
      <c r="B1022" s="340" t="s">
        <v>161</v>
      </c>
      <c r="C1022" s="340"/>
      <c r="D1022" s="340" t="s">
        <v>68</v>
      </c>
      <c r="E1022" s="386"/>
      <c r="F1022" s="383"/>
      <c r="G1022" s="384"/>
      <c r="I1022" s="337"/>
      <c r="J1022" s="340"/>
      <c r="K1022" s="341"/>
      <c r="M1022" s="337"/>
      <c r="N1022" s="353"/>
      <c r="P1022" s="337">
        <v>19</v>
      </c>
      <c r="Q1022" s="352">
        <v>53532.38</v>
      </c>
      <c r="S1022" s="337"/>
      <c r="T1022" s="352"/>
      <c r="V1022" s="349"/>
      <c r="W1022" s="350"/>
      <c r="X1022" s="338"/>
      <c r="Y1022" s="338"/>
      <c r="Z1022" s="338"/>
      <c r="AA1022" s="316"/>
      <c r="AB1022" s="317"/>
      <c r="AC1022" s="317"/>
      <c r="AD1022" s="317"/>
      <c r="AE1022" s="317"/>
      <c r="AF1022" s="317"/>
      <c r="AG1022" s="317"/>
      <c r="AH1022" s="317"/>
      <c r="AI1022" s="317"/>
      <c r="AJ1022" s="317"/>
      <c r="AK1022" s="317"/>
      <c r="AL1022" s="317"/>
      <c r="AM1022" s="317"/>
    </row>
    <row r="1023" spans="1:39" s="314" customFormat="1" ht="12">
      <c r="A1023" s="340" t="s">
        <v>1004</v>
      </c>
      <c r="B1023" s="340" t="s">
        <v>162</v>
      </c>
      <c r="C1023" s="340"/>
      <c r="D1023" s="340" t="s">
        <v>163</v>
      </c>
      <c r="E1023" s="386"/>
      <c r="F1023" s="383"/>
      <c r="G1023" s="384"/>
      <c r="I1023" s="337"/>
      <c r="J1023" s="340"/>
      <c r="K1023" s="341"/>
      <c r="M1023" s="337"/>
      <c r="N1023" s="353"/>
      <c r="P1023" s="337">
        <v>3</v>
      </c>
      <c r="Q1023" s="352">
        <v>1133.72</v>
      </c>
      <c r="S1023" s="337"/>
      <c r="T1023" s="352"/>
      <c r="V1023" s="349"/>
      <c r="W1023" s="350"/>
      <c r="X1023" s="338"/>
      <c r="Y1023" s="338"/>
      <c r="Z1023" s="338"/>
      <c r="AA1023" s="316"/>
      <c r="AB1023" s="317"/>
      <c r="AC1023" s="317"/>
      <c r="AD1023" s="317"/>
      <c r="AE1023" s="317"/>
      <c r="AF1023" s="317"/>
      <c r="AG1023" s="317"/>
      <c r="AH1023" s="317"/>
      <c r="AI1023" s="317"/>
      <c r="AJ1023" s="317"/>
      <c r="AK1023" s="317"/>
      <c r="AL1023" s="317"/>
      <c r="AM1023" s="317"/>
    </row>
    <row r="1024" spans="1:39" s="314" customFormat="1" ht="12">
      <c r="A1024" s="340" t="s">
        <v>1004</v>
      </c>
      <c r="B1024" s="340" t="s">
        <v>164</v>
      </c>
      <c r="C1024" s="340"/>
      <c r="D1024" s="340" t="s">
        <v>165</v>
      </c>
      <c r="E1024" s="386"/>
      <c r="F1024" s="383"/>
      <c r="G1024" s="384"/>
      <c r="I1024" s="337"/>
      <c r="J1024" s="340"/>
      <c r="K1024" s="341"/>
      <c r="M1024" s="337"/>
      <c r="N1024" s="353"/>
      <c r="P1024" s="337">
        <v>88</v>
      </c>
      <c r="Q1024" s="352">
        <v>206785.24</v>
      </c>
      <c r="S1024" s="337"/>
      <c r="T1024" s="352"/>
      <c r="V1024" s="349"/>
      <c r="W1024" s="350"/>
      <c r="X1024" s="338"/>
      <c r="Y1024" s="338"/>
      <c r="Z1024" s="338"/>
      <c r="AA1024" s="316"/>
      <c r="AB1024" s="317"/>
      <c r="AC1024" s="317"/>
      <c r="AD1024" s="317"/>
      <c r="AE1024" s="317"/>
      <c r="AF1024" s="317"/>
      <c r="AG1024" s="317"/>
      <c r="AH1024" s="317"/>
      <c r="AI1024" s="317"/>
      <c r="AJ1024" s="317"/>
      <c r="AK1024" s="317"/>
      <c r="AL1024" s="317"/>
      <c r="AM1024" s="317"/>
    </row>
    <row r="1025" spans="1:39" s="314" customFormat="1" ht="12">
      <c r="A1025" s="340" t="s">
        <v>1004</v>
      </c>
      <c r="B1025" s="340" t="s">
        <v>890</v>
      </c>
      <c r="C1025" s="340"/>
      <c r="D1025" s="340" t="s">
        <v>165</v>
      </c>
      <c r="E1025" s="386"/>
      <c r="F1025" s="383"/>
      <c r="G1025" s="384"/>
      <c r="I1025" s="337"/>
      <c r="J1025" s="340"/>
      <c r="K1025" s="341"/>
      <c r="M1025" s="337"/>
      <c r="N1025" s="353"/>
      <c r="P1025" s="337">
        <v>1</v>
      </c>
      <c r="Q1025" s="352">
        <v>1371.56</v>
      </c>
      <c r="S1025" s="337"/>
      <c r="T1025" s="352"/>
      <c r="V1025" s="349"/>
      <c r="W1025" s="350"/>
      <c r="X1025" s="338"/>
      <c r="Y1025" s="338"/>
      <c r="Z1025" s="338"/>
      <c r="AA1025" s="316"/>
      <c r="AB1025" s="317"/>
      <c r="AC1025" s="317"/>
      <c r="AD1025" s="317"/>
      <c r="AE1025" s="317"/>
      <c r="AF1025" s="317"/>
      <c r="AG1025" s="317"/>
      <c r="AH1025" s="317"/>
      <c r="AI1025" s="317"/>
      <c r="AJ1025" s="317"/>
      <c r="AK1025" s="317"/>
      <c r="AL1025" s="317"/>
      <c r="AM1025" s="317"/>
    </row>
    <row r="1026" spans="1:39" s="314" customFormat="1" ht="12">
      <c r="A1026" s="340" t="s">
        <v>1004</v>
      </c>
      <c r="B1026" s="340" t="s">
        <v>166</v>
      </c>
      <c r="C1026" s="340"/>
      <c r="D1026" s="340" t="s">
        <v>167</v>
      </c>
      <c r="E1026" s="386"/>
      <c r="F1026" s="383"/>
      <c r="G1026" s="384"/>
      <c r="I1026" s="337"/>
      <c r="J1026" s="340"/>
      <c r="K1026" s="341"/>
      <c r="M1026" s="337"/>
      <c r="N1026" s="353"/>
      <c r="P1026" s="337">
        <v>8</v>
      </c>
      <c r="Q1026" s="352">
        <v>32982.86</v>
      </c>
      <c r="S1026" s="337"/>
      <c r="T1026" s="352"/>
      <c r="V1026" s="349"/>
      <c r="W1026" s="350"/>
      <c r="X1026" s="338"/>
      <c r="Y1026" s="338"/>
      <c r="Z1026" s="338"/>
      <c r="AA1026" s="316"/>
      <c r="AB1026" s="317"/>
      <c r="AC1026" s="317"/>
      <c r="AD1026" s="317"/>
      <c r="AE1026" s="317"/>
      <c r="AF1026" s="317"/>
      <c r="AG1026" s="317"/>
      <c r="AH1026" s="317"/>
      <c r="AI1026" s="317"/>
      <c r="AJ1026" s="317"/>
      <c r="AK1026" s="317"/>
      <c r="AL1026" s="317"/>
      <c r="AM1026" s="317"/>
    </row>
    <row r="1027" spans="1:39" s="314" customFormat="1" ht="12">
      <c r="A1027" s="340" t="s">
        <v>1004</v>
      </c>
      <c r="B1027" s="340" t="s">
        <v>169</v>
      </c>
      <c r="C1027" s="340"/>
      <c r="D1027" s="340" t="s">
        <v>170</v>
      </c>
      <c r="E1027" s="386"/>
      <c r="F1027" s="383"/>
      <c r="G1027" s="384"/>
      <c r="I1027" s="337"/>
      <c r="J1027" s="340"/>
      <c r="K1027" s="341"/>
      <c r="M1027" s="337"/>
      <c r="N1027" s="353"/>
      <c r="P1027" s="337">
        <v>10</v>
      </c>
      <c r="Q1027" s="352">
        <v>36308.04</v>
      </c>
      <c r="S1027" s="337"/>
      <c r="T1027" s="352"/>
      <c r="V1027" s="349"/>
      <c r="W1027" s="350"/>
      <c r="X1027" s="338"/>
      <c r="Y1027" s="338"/>
      <c r="Z1027" s="338"/>
      <c r="AA1027" s="316"/>
      <c r="AB1027" s="317"/>
      <c r="AC1027" s="317"/>
      <c r="AD1027" s="317"/>
      <c r="AE1027" s="317"/>
      <c r="AF1027" s="317"/>
      <c r="AG1027" s="317"/>
      <c r="AH1027" s="317"/>
      <c r="AI1027" s="317"/>
      <c r="AJ1027" s="317"/>
      <c r="AK1027" s="317"/>
      <c r="AL1027" s="317"/>
      <c r="AM1027" s="317"/>
    </row>
    <row r="1028" spans="1:39" s="314" customFormat="1" ht="12">
      <c r="A1028" s="340" t="s">
        <v>1004</v>
      </c>
      <c r="B1028" s="340" t="s">
        <v>172</v>
      </c>
      <c r="C1028" s="340"/>
      <c r="D1028" s="340" t="s">
        <v>173</v>
      </c>
      <c r="E1028" s="386"/>
      <c r="F1028" s="383"/>
      <c r="G1028" s="384"/>
      <c r="I1028" s="337"/>
      <c r="J1028" s="340"/>
      <c r="K1028" s="341"/>
      <c r="M1028" s="337"/>
      <c r="N1028" s="353"/>
      <c r="P1028" s="337">
        <v>27</v>
      </c>
      <c r="Q1028" s="352">
        <v>65610.539999999994</v>
      </c>
      <c r="S1028" s="337"/>
      <c r="T1028" s="352"/>
      <c r="V1028" s="349"/>
      <c r="W1028" s="350"/>
      <c r="X1028" s="338"/>
      <c r="Y1028" s="338"/>
      <c r="Z1028" s="338"/>
      <c r="AA1028" s="316"/>
      <c r="AB1028" s="317"/>
      <c r="AC1028" s="317"/>
      <c r="AD1028" s="317"/>
      <c r="AE1028" s="317"/>
      <c r="AF1028" s="317"/>
      <c r="AG1028" s="317"/>
      <c r="AH1028" s="317"/>
      <c r="AI1028" s="317"/>
      <c r="AJ1028" s="317"/>
      <c r="AK1028" s="317"/>
      <c r="AL1028" s="317"/>
      <c r="AM1028" s="317"/>
    </row>
    <row r="1029" spans="1:39" s="314" customFormat="1" ht="12">
      <c r="A1029" s="340" t="s">
        <v>1004</v>
      </c>
      <c r="B1029" s="340" t="s">
        <v>177</v>
      </c>
      <c r="C1029" s="340"/>
      <c r="D1029" s="340" t="s">
        <v>61</v>
      </c>
      <c r="E1029" s="386"/>
      <c r="F1029" s="383"/>
      <c r="G1029" s="384"/>
      <c r="I1029" s="337"/>
      <c r="J1029" s="340"/>
      <c r="K1029" s="341"/>
      <c r="M1029" s="337"/>
      <c r="N1029" s="353"/>
      <c r="P1029" s="337">
        <v>2</v>
      </c>
      <c r="Q1029" s="352">
        <v>953.82</v>
      </c>
      <c r="S1029" s="337"/>
      <c r="T1029" s="352"/>
      <c r="V1029" s="349"/>
      <c r="W1029" s="350"/>
      <c r="X1029" s="338"/>
      <c r="Y1029" s="338"/>
      <c r="Z1029" s="338"/>
      <c r="AA1029" s="316"/>
      <c r="AB1029" s="317"/>
      <c r="AC1029" s="317"/>
      <c r="AD1029" s="317"/>
      <c r="AE1029" s="317"/>
      <c r="AF1029" s="317"/>
      <c r="AG1029" s="317"/>
      <c r="AH1029" s="317"/>
      <c r="AI1029" s="317"/>
      <c r="AJ1029" s="317"/>
      <c r="AK1029" s="317"/>
      <c r="AL1029" s="317"/>
      <c r="AM1029" s="317"/>
    </row>
    <row r="1030" spans="1:39" s="314" customFormat="1" ht="12">
      <c r="A1030" s="340" t="s">
        <v>1004</v>
      </c>
      <c r="B1030" s="340" t="s">
        <v>179</v>
      </c>
      <c r="C1030" s="340"/>
      <c r="D1030" s="340" t="s">
        <v>180</v>
      </c>
      <c r="E1030" s="386"/>
      <c r="F1030" s="383"/>
      <c r="G1030" s="384"/>
      <c r="I1030" s="337"/>
      <c r="J1030" s="340"/>
      <c r="K1030" s="341"/>
      <c r="M1030" s="337"/>
      <c r="N1030" s="353"/>
      <c r="P1030" s="337">
        <v>6</v>
      </c>
      <c r="Q1030" s="352">
        <v>20517.16</v>
      </c>
      <c r="S1030" s="337"/>
      <c r="T1030" s="352"/>
      <c r="V1030" s="349"/>
      <c r="W1030" s="350"/>
      <c r="X1030" s="338"/>
      <c r="Y1030" s="338"/>
      <c r="Z1030" s="338"/>
      <c r="AA1030" s="316"/>
      <c r="AB1030" s="317"/>
      <c r="AC1030" s="317"/>
      <c r="AD1030" s="317"/>
      <c r="AE1030" s="317"/>
      <c r="AF1030" s="317"/>
      <c r="AG1030" s="317"/>
      <c r="AH1030" s="317"/>
      <c r="AI1030" s="317"/>
      <c r="AJ1030" s="317"/>
      <c r="AK1030" s="317"/>
      <c r="AL1030" s="317"/>
      <c r="AM1030" s="317"/>
    </row>
    <row r="1031" spans="1:39" s="314" customFormat="1" ht="12">
      <c r="A1031" s="340" t="s">
        <v>1004</v>
      </c>
      <c r="B1031" s="340" t="s">
        <v>181</v>
      </c>
      <c r="C1031" s="340"/>
      <c r="D1031" s="340" t="s">
        <v>182</v>
      </c>
      <c r="E1031" s="386"/>
      <c r="F1031" s="383"/>
      <c r="G1031" s="384"/>
      <c r="I1031" s="337"/>
      <c r="J1031" s="340"/>
      <c r="K1031" s="341"/>
      <c r="M1031" s="337"/>
      <c r="N1031" s="353"/>
      <c r="P1031" s="337">
        <v>28</v>
      </c>
      <c r="Q1031" s="352">
        <v>67221.62</v>
      </c>
      <c r="S1031" s="337"/>
      <c r="T1031" s="352"/>
      <c r="V1031" s="349"/>
      <c r="W1031" s="350"/>
      <c r="X1031" s="338"/>
      <c r="Y1031" s="338"/>
      <c r="Z1031" s="338"/>
      <c r="AA1031" s="316"/>
      <c r="AB1031" s="317"/>
      <c r="AC1031" s="317"/>
      <c r="AD1031" s="317"/>
      <c r="AE1031" s="317"/>
      <c r="AF1031" s="317"/>
      <c r="AG1031" s="317"/>
      <c r="AH1031" s="317"/>
      <c r="AI1031" s="317"/>
      <c r="AJ1031" s="317"/>
      <c r="AK1031" s="317"/>
      <c r="AL1031" s="317"/>
      <c r="AM1031" s="317"/>
    </row>
    <row r="1032" spans="1:39" s="314" customFormat="1" ht="12">
      <c r="A1032" s="340" t="s">
        <v>1004</v>
      </c>
      <c r="B1032" s="340" t="s">
        <v>185</v>
      </c>
      <c r="C1032" s="340"/>
      <c r="D1032" s="340" t="s">
        <v>186</v>
      </c>
      <c r="E1032" s="386"/>
      <c r="F1032" s="383"/>
      <c r="G1032" s="384"/>
      <c r="I1032" s="337"/>
      <c r="J1032" s="340"/>
      <c r="K1032" s="341"/>
      <c r="M1032" s="337"/>
      <c r="N1032" s="353"/>
      <c r="P1032" s="337">
        <v>5</v>
      </c>
      <c r="Q1032" s="352">
        <v>11624.7</v>
      </c>
      <c r="S1032" s="337"/>
      <c r="T1032" s="352"/>
      <c r="V1032" s="349"/>
      <c r="W1032" s="350"/>
      <c r="X1032" s="338"/>
      <c r="Y1032" s="338"/>
      <c r="Z1032" s="338"/>
      <c r="AA1032" s="316"/>
      <c r="AB1032" s="317"/>
      <c r="AC1032" s="317"/>
      <c r="AD1032" s="317"/>
      <c r="AE1032" s="317"/>
      <c r="AF1032" s="317"/>
      <c r="AG1032" s="317"/>
      <c r="AH1032" s="317"/>
      <c r="AI1032" s="317"/>
      <c r="AJ1032" s="317"/>
      <c r="AK1032" s="317"/>
      <c r="AL1032" s="317"/>
      <c r="AM1032" s="317"/>
    </row>
    <row r="1033" spans="1:39" s="314" customFormat="1" ht="12">
      <c r="A1033" s="340" t="s">
        <v>1004</v>
      </c>
      <c r="B1033" s="340" t="s">
        <v>891</v>
      </c>
      <c r="C1033" s="340"/>
      <c r="D1033" s="340" t="s">
        <v>188</v>
      </c>
      <c r="E1033" s="386"/>
      <c r="F1033" s="383"/>
      <c r="G1033" s="384"/>
      <c r="I1033" s="337"/>
      <c r="J1033" s="340"/>
      <c r="K1033" s="341"/>
      <c r="M1033" s="337"/>
      <c r="N1033" s="353"/>
      <c r="P1033" s="337">
        <v>96</v>
      </c>
      <c r="Q1033" s="352">
        <v>151223.42000000001</v>
      </c>
      <c r="S1033" s="337"/>
      <c r="T1033" s="352"/>
      <c r="V1033" s="349"/>
      <c r="W1033" s="350"/>
      <c r="X1033" s="338"/>
      <c r="Y1033" s="338"/>
      <c r="Z1033" s="338"/>
      <c r="AA1033" s="316"/>
      <c r="AB1033" s="317"/>
      <c r="AC1033" s="317"/>
      <c r="AD1033" s="317"/>
      <c r="AE1033" s="317"/>
      <c r="AF1033" s="317"/>
      <c r="AG1033" s="317"/>
      <c r="AH1033" s="317"/>
      <c r="AI1033" s="317"/>
      <c r="AJ1033" s="317"/>
      <c r="AK1033" s="317"/>
      <c r="AL1033" s="317"/>
      <c r="AM1033" s="317"/>
    </row>
    <row r="1034" spans="1:39" s="314" customFormat="1" ht="12">
      <c r="A1034" s="340" t="s">
        <v>1004</v>
      </c>
      <c r="B1034" s="340" t="s">
        <v>190</v>
      </c>
      <c r="C1034" s="340"/>
      <c r="D1034" s="340" t="s">
        <v>191</v>
      </c>
      <c r="E1034" s="386"/>
      <c r="F1034" s="383"/>
      <c r="G1034" s="384"/>
      <c r="I1034" s="337"/>
      <c r="J1034" s="340"/>
      <c r="K1034" s="341"/>
      <c r="M1034" s="337"/>
      <c r="N1034" s="353"/>
      <c r="P1034" s="337">
        <v>246</v>
      </c>
      <c r="Q1034" s="352">
        <v>618710</v>
      </c>
      <c r="S1034" s="337"/>
      <c r="T1034" s="352"/>
      <c r="V1034" s="349"/>
      <c r="W1034" s="350"/>
      <c r="X1034" s="338"/>
      <c r="Y1034" s="338"/>
      <c r="Z1034" s="338"/>
      <c r="AA1034" s="316"/>
      <c r="AB1034" s="317"/>
      <c r="AC1034" s="317"/>
      <c r="AD1034" s="317"/>
      <c r="AE1034" s="317"/>
      <c r="AF1034" s="317"/>
      <c r="AG1034" s="317"/>
      <c r="AH1034" s="317"/>
      <c r="AI1034" s="317"/>
      <c r="AJ1034" s="317"/>
      <c r="AK1034" s="317"/>
      <c r="AL1034" s="317"/>
      <c r="AM1034" s="317"/>
    </row>
    <row r="1035" spans="1:39" s="314" customFormat="1" ht="12">
      <c r="A1035" s="340" t="s">
        <v>1004</v>
      </c>
      <c r="B1035" s="340" t="s">
        <v>195</v>
      </c>
      <c r="C1035" s="340"/>
      <c r="D1035" s="340" t="s">
        <v>55</v>
      </c>
      <c r="E1035" s="386"/>
      <c r="F1035" s="383"/>
      <c r="G1035" s="384"/>
      <c r="I1035" s="337"/>
      <c r="J1035" s="340"/>
      <c r="K1035" s="341"/>
      <c r="M1035" s="337"/>
      <c r="N1035" s="353"/>
      <c r="P1035" s="337">
        <v>7</v>
      </c>
      <c r="Q1035" s="352">
        <v>18112.68</v>
      </c>
      <c r="S1035" s="337"/>
      <c r="T1035" s="352"/>
      <c r="V1035" s="349"/>
      <c r="W1035" s="350"/>
      <c r="X1035" s="338"/>
      <c r="Y1035" s="338"/>
      <c r="Z1035" s="338"/>
      <c r="AA1035" s="316"/>
      <c r="AB1035" s="317"/>
      <c r="AC1035" s="317"/>
      <c r="AD1035" s="317"/>
      <c r="AE1035" s="317"/>
      <c r="AF1035" s="317"/>
      <c r="AG1035" s="317"/>
      <c r="AH1035" s="317"/>
      <c r="AI1035" s="317"/>
      <c r="AJ1035" s="317"/>
      <c r="AK1035" s="317"/>
      <c r="AL1035" s="317"/>
      <c r="AM1035" s="317"/>
    </row>
    <row r="1036" spans="1:39" s="314" customFormat="1" ht="12">
      <c r="A1036" s="340" t="s">
        <v>1004</v>
      </c>
      <c r="B1036" s="340" t="s">
        <v>196</v>
      </c>
      <c r="C1036" s="340"/>
      <c r="D1036" s="340" t="s">
        <v>167</v>
      </c>
      <c r="E1036" s="386"/>
      <c r="F1036" s="383"/>
      <c r="G1036" s="384"/>
      <c r="I1036" s="337"/>
      <c r="J1036" s="340"/>
      <c r="K1036" s="341"/>
      <c r="M1036" s="337"/>
      <c r="N1036" s="353"/>
      <c r="P1036" s="337">
        <v>29</v>
      </c>
      <c r="Q1036" s="352">
        <v>48318.8</v>
      </c>
      <c r="S1036" s="337"/>
      <c r="T1036" s="352"/>
      <c r="V1036" s="349"/>
      <c r="W1036" s="350"/>
      <c r="X1036" s="338"/>
      <c r="Y1036" s="338"/>
      <c r="Z1036" s="338"/>
      <c r="AA1036" s="316"/>
      <c r="AB1036" s="317"/>
      <c r="AC1036" s="317"/>
      <c r="AD1036" s="317"/>
      <c r="AE1036" s="317"/>
      <c r="AF1036" s="317"/>
      <c r="AG1036" s="317"/>
      <c r="AH1036" s="317"/>
      <c r="AI1036" s="317"/>
      <c r="AJ1036" s="317"/>
      <c r="AK1036" s="317"/>
      <c r="AL1036" s="317"/>
      <c r="AM1036" s="317"/>
    </row>
    <row r="1037" spans="1:39" s="314" customFormat="1" ht="12">
      <c r="A1037" s="340" t="s">
        <v>1004</v>
      </c>
      <c r="B1037" s="340" t="s">
        <v>965</v>
      </c>
      <c r="C1037" s="340"/>
      <c r="D1037" s="340" t="s">
        <v>198</v>
      </c>
      <c r="E1037" s="386"/>
      <c r="F1037" s="383"/>
      <c r="G1037" s="384"/>
      <c r="I1037" s="337"/>
      <c r="J1037" s="340"/>
      <c r="K1037" s="341"/>
      <c r="M1037" s="337"/>
      <c r="N1037" s="353"/>
      <c r="P1037" s="337">
        <v>10</v>
      </c>
      <c r="Q1037" s="352">
        <v>27362.82</v>
      </c>
      <c r="S1037" s="337"/>
      <c r="T1037" s="352"/>
      <c r="V1037" s="349"/>
      <c r="W1037" s="350"/>
      <c r="X1037" s="338"/>
      <c r="Y1037" s="338"/>
      <c r="Z1037" s="338"/>
      <c r="AA1037" s="316"/>
      <c r="AB1037" s="317"/>
      <c r="AC1037" s="317"/>
      <c r="AD1037" s="317"/>
      <c r="AE1037" s="317"/>
      <c r="AF1037" s="317"/>
      <c r="AG1037" s="317"/>
      <c r="AH1037" s="317"/>
      <c r="AI1037" s="317"/>
      <c r="AJ1037" s="317"/>
      <c r="AK1037" s="317"/>
      <c r="AL1037" s="317"/>
      <c r="AM1037" s="317"/>
    </row>
    <row r="1038" spans="1:39" s="314" customFormat="1" ht="12">
      <c r="A1038" s="340" t="s">
        <v>1004</v>
      </c>
      <c r="B1038" s="340" t="s">
        <v>201</v>
      </c>
      <c r="C1038" s="340"/>
      <c r="D1038" s="340" t="s">
        <v>117</v>
      </c>
      <c r="E1038" s="386"/>
      <c r="F1038" s="383"/>
      <c r="G1038" s="384"/>
      <c r="I1038" s="337"/>
      <c r="J1038" s="340"/>
      <c r="K1038" s="341"/>
      <c r="M1038" s="337"/>
      <c r="N1038" s="353"/>
      <c r="P1038" s="337">
        <v>2</v>
      </c>
      <c r="Q1038" s="352">
        <v>939.18</v>
      </c>
      <c r="S1038" s="337"/>
      <c r="T1038" s="352"/>
      <c r="V1038" s="349"/>
      <c r="W1038" s="350"/>
      <c r="X1038" s="338"/>
      <c r="Y1038" s="338"/>
      <c r="Z1038" s="338"/>
      <c r="AA1038" s="316"/>
      <c r="AB1038" s="317"/>
      <c r="AC1038" s="317"/>
      <c r="AD1038" s="317"/>
      <c r="AE1038" s="317"/>
      <c r="AF1038" s="317"/>
      <c r="AG1038" s="317"/>
      <c r="AH1038" s="317"/>
      <c r="AI1038" s="317"/>
      <c r="AJ1038" s="317"/>
      <c r="AK1038" s="317"/>
      <c r="AL1038" s="317"/>
      <c r="AM1038" s="317"/>
    </row>
    <row r="1039" spans="1:39" s="314" customFormat="1" ht="12">
      <c r="A1039" s="340" t="s">
        <v>1004</v>
      </c>
      <c r="B1039" s="340" t="s">
        <v>665</v>
      </c>
      <c r="C1039" s="340"/>
      <c r="D1039" s="340" t="s">
        <v>98</v>
      </c>
      <c r="E1039" s="386"/>
      <c r="F1039" s="383"/>
      <c r="G1039" s="384"/>
      <c r="I1039" s="337"/>
      <c r="J1039" s="340"/>
      <c r="K1039" s="341"/>
      <c r="M1039" s="337"/>
      <c r="N1039" s="353"/>
      <c r="P1039" s="337">
        <v>6</v>
      </c>
      <c r="Q1039" s="352">
        <v>8531.4</v>
      </c>
      <c r="S1039" s="337"/>
      <c r="T1039" s="352"/>
      <c r="V1039" s="349"/>
      <c r="W1039" s="350"/>
      <c r="X1039" s="338"/>
      <c r="Y1039" s="338"/>
      <c r="Z1039" s="338"/>
      <c r="AA1039" s="316"/>
      <c r="AB1039" s="317"/>
      <c r="AC1039" s="317"/>
      <c r="AD1039" s="317"/>
      <c r="AE1039" s="317"/>
      <c r="AF1039" s="317"/>
      <c r="AG1039" s="317"/>
      <c r="AH1039" s="317"/>
      <c r="AI1039" s="317"/>
      <c r="AJ1039" s="317"/>
      <c r="AK1039" s="317"/>
      <c r="AL1039" s="317"/>
      <c r="AM1039" s="317"/>
    </row>
    <row r="1040" spans="1:39" s="314" customFormat="1" ht="12">
      <c r="A1040" s="340" t="s">
        <v>1004</v>
      </c>
      <c r="B1040" s="340" t="s">
        <v>966</v>
      </c>
      <c r="C1040" s="340"/>
      <c r="D1040" s="340" t="s">
        <v>61</v>
      </c>
      <c r="E1040" s="386"/>
      <c r="F1040" s="383"/>
      <c r="G1040" s="384"/>
      <c r="I1040" s="337"/>
      <c r="J1040" s="340"/>
      <c r="K1040" s="341"/>
      <c r="M1040" s="337"/>
      <c r="N1040" s="353"/>
      <c r="P1040" s="337">
        <v>1</v>
      </c>
      <c r="Q1040" s="352">
        <v>289.92</v>
      </c>
      <c r="S1040" s="337"/>
      <c r="T1040" s="352"/>
      <c r="V1040" s="349"/>
      <c r="W1040" s="350"/>
      <c r="X1040" s="338"/>
      <c r="Y1040" s="338"/>
      <c r="Z1040" s="338"/>
      <c r="AA1040" s="316"/>
      <c r="AB1040" s="317"/>
      <c r="AC1040" s="317"/>
      <c r="AD1040" s="317"/>
      <c r="AE1040" s="317"/>
      <c r="AF1040" s="317"/>
      <c r="AG1040" s="317"/>
      <c r="AH1040" s="317"/>
      <c r="AI1040" s="317"/>
      <c r="AJ1040" s="317"/>
      <c r="AK1040" s="317"/>
      <c r="AL1040" s="317"/>
      <c r="AM1040" s="317"/>
    </row>
    <row r="1041" spans="1:39" s="314" customFormat="1" ht="12">
      <c r="A1041" s="340" t="s">
        <v>1004</v>
      </c>
      <c r="B1041" s="340" t="s">
        <v>204</v>
      </c>
      <c r="C1041" s="340"/>
      <c r="D1041" s="340" t="s">
        <v>137</v>
      </c>
      <c r="E1041" s="386"/>
      <c r="F1041" s="383"/>
      <c r="G1041" s="384"/>
      <c r="I1041" s="337"/>
      <c r="J1041" s="340"/>
      <c r="K1041" s="341"/>
      <c r="M1041" s="337"/>
      <c r="N1041" s="353"/>
      <c r="P1041" s="337">
        <v>8</v>
      </c>
      <c r="Q1041" s="352">
        <v>15840.3</v>
      </c>
      <c r="S1041" s="337"/>
      <c r="T1041" s="352"/>
      <c r="V1041" s="349"/>
      <c r="W1041" s="350"/>
      <c r="X1041" s="338"/>
      <c r="Y1041" s="338"/>
      <c r="Z1041" s="338"/>
      <c r="AA1041" s="316"/>
      <c r="AB1041" s="317"/>
      <c r="AC1041" s="317"/>
      <c r="AD1041" s="317"/>
      <c r="AE1041" s="317"/>
      <c r="AF1041" s="317"/>
      <c r="AG1041" s="317"/>
      <c r="AH1041" s="317"/>
      <c r="AI1041" s="317"/>
      <c r="AJ1041" s="317"/>
      <c r="AK1041" s="317"/>
      <c r="AL1041" s="317"/>
      <c r="AM1041" s="317"/>
    </row>
    <row r="1042" spans="1:39" s="314" customFormat="1" ht="12">
      <c r="A1042" s="340" t="s">
        <v>1004</v>
      </c>
      <c r="B1042" s="340" t="s">
        <v>205</v>
      </c>
      <c r="C1042" s="340"/>
      <c r="D1042" s="340" t="s">
        <v>206</v>
      </c>
      <c r="E1042" s="386"/>
      <c r="F1042" s="383"/>
      <c r="G1042" s="384"/>
      <c r="I1042" s="337"/>
      <c r="J1042" s="340"/>
      <c r="K1042" s="341"/>
      <c r="M1042" s="337"/>
      <c r="N1042" s="353"/>
      <c r="P1042" s="337">
        <v>5</v>
      </c>
      <c r="Q1042" s="352">
        <v>11759.22</v>
      </c>
      <c r="S1042" s="337"/>
      <c r="T1042" s="352"/>
      <c r="V1042" s="349"/>
      <c r="W1042" s="350"/>
      <c r="X1042" s="338"/>
      <c r="Y1042" s="338"/>
      <c r="Z1042" s="338"/>
      <c r="AA1042" s="316"/>
      <c r="AB1042" s="317"/>
      <c r="AC1042" s="317"/>
      <c r="AD1042" s="317"/>
      <c r="AE1042" s="317"/>
      <c r="AF1042" s="317"/>
      <c r="AG1042" s="317"/>
      <c r="AH1042" s="317"/>
      <c r="AI1042" s="317"/>
      <c r="AJ1042" s="317"/>
      <c r="AK1042" s="317"/>
      <c r="AL1042" s="317"/>
      <c r="AM1042" s="317"/>
    </row>
    <row r="1043" spans="1:39" s="314" customFormat="1" ht="12">
      <c r="A1043" s="340" t="s">
        <v>1004</v>
      </c>
      <c r="B1043" s="340" t="s">
        <v>208</v>
      </c>
      <c r="C1043" s="340"/>
      <c r="D1043" s="340" t="s">
        <v>158</v>
      </c>
      <c r="E1043" s="386"/>
      <c r="F1043" s="383"/>
      <c r="G1043" s="384"/>
      <c r="I1043" s="337"/>
      <c r="J1043" s="340"/>
      <c r="K1043" s="341"/>
      <c r="M1043" s="337"/>
      <c r="N1043" s="353"/>
      <c r="P1043" s="337">
        <v>16</v>
      </c>
      <c r="Q1043" s="352">
        <v>67672.820000000007</v>
      </c>
      <c r="S1043" s="337"/>
      <c r="T1043" s="352"/>
      <c r="V1043" s="349"/>
      <c r="W1043" s="350"/>
      <c r="X1043" s="338"/>
      <c r="Y1043" s="338"/>
      <c r="Z1043" s="338"/>
      <c r="AA1043" s="316"/>
      <c r="AB1043" s="317"/>
      <c r="AC1043" s="317"/>
      <c r="AD1043" s="317"/>
      <c r="AE1043" s="317"/>
      <c r="AF1043" s="317"/>
      <c r="AG1043" s="317"/>
      <c r="AH1043" s="317"/>
      <c r="AI1043" s="317"/>
      <c r="AJ1043" s="317"/>
      <c r="AK1043" s="317"/>
      <c r="AL1043" s="317"/>
      <c r="AM1043" s="317"/>
    </row>
    <row r="1044" spans="1:39" s="314" customFormat="1" ht="12">
      <c r="A1044" s="340" t="s">
        <v>1004</v>
      </c>
      <c r="B1044" s="340" t="s">
        <v>988</v>
      </c>
      <c r="C1044" s="340"/>
      <c r="D1044" s="340" t="s">
        <v>210</v>
      </c>
      <c r="E1044" s="386"/>
      <c r="F1044" s="383"/>
      <c r="G1044" s="384"/>
      <c r="I1044" s="337"/>
      <c r="J1044" s="340"/>
      <c r="K1044" s="341"/>
      <c r="M1044" s="337"/>
      <c r="N1044" s="353"/>
      <c r="P1044" s="337">
        <v>1</v>
      </c>
      <c r="Q1044" s="352">
        <v>5779.94</v>
      </c>
      <c r="S1044" s="337"/>
      <c r="T1044" s="352"/>
      <c r="V1044" s="349"/>
      <c r="W1044" s="350"/>
      <c r="X1044" s="338"/>
      <c r="Y1044" s="338"/>
      <c r="Z1044" s="338"/>
      <c r="AA1044" s="316"/>
      <c r="AB1044" s="317"/>
      <c r="AC1044" s="317"/>
      <c r="AD1044" s="317"/>
      <c r="AE1044" s="317"/>
      <c r="AF1044" s="317"/>
      <c r="AG1044" s="317"/>
      <c r="AH1044" s="317"/>
      <c r="AI1044" s="317"/>
      <c r="AJ1044" s="317"/>
      <c r="AK1044" s="317"/>
      <c r="AL1044" s="317"/>
      <c r="AM1044" s="317"/>
    </row>
    <row r="1045" spans="1:39" s="314" customFormat="1" ht="12">
      <c r="A1045" s="340" t="s">
        <v>1004</v>
      </c>
      <c r="B1045" s="340" t="s">
        <v>211</v>
      </c>
      <c r="C1045" s="340"/>
      <c r="D1045" s="340" t="s">
        <v>193</v>
      </c>
      <c r="E1045" s="386"/>
      <c r="F1045" s="383"/>
      <c r="G1045" s="384"/>
      <c r="I1045" s="337"/>
      <c r="J1045" s="340"/>
      <c r="K1045" s="341"/>
      <c r="M1045" s="337"/>
      <c r="N1045" s="353"/>
      <c r="P1045" s="337">
        <v>7</v>
      </c>
      <c r="Q1045" s="352">
        <v>24531.64</v>
      </c>
      <c r="S1045" s="337"/>
      <c r="T1045" s="352"/>
      <c r="V1045" s="349"/>
      <c r="W1045" s="350"/>
      <c r="X1045" s="338"/>
      <c r="Y1045" s="338"/>
      <c r="Z1045" s="338"/>
      <c r="AA1045" s="316"/>
      <c r="AB1045" s="317"/>
      <c r="AC1045" s="317"/>
      <c r="AD1045" s="317"/>
      <c r="AE1045" s="317"/>
      <c r="AF1045" s="317"/>
      <c r="AG1045" s="317"/>
      <c r="AH1045" s="317"/>
      <c r="AI1045" s="317"/>
      <c r="AJ1045" s="317"/>
      <c r="AK1045" s="317"/>
      <c r="AL1045" s="317"/>
      <c r="AM1045" s="317"/>
    </row>
    <row r="1046" spans="1:39" s="314" customFormat="1" ht="12">
      <c r="A1046" s="340" t="s">
        <v>1004</v>
      </c>
      <c r="B1046" s="340" t="s">
        <v>666</v>
      </c>
      <c r="C1046" s="340"/>
      <c r="D1046" s="340" t="s">
        <v>215</v>
      </c>
      <c r="E1046" s="386"/>
      <c r="F1046" s="383"/>
      <c r="G1046" s="384"/>
      <c r="I1046" s="337"/>
      <c r="J1046" s="340"/>
      <c r="K1046" s="341"/>
      <c r="M1046" s="337"/>
      <c r="N1046" s="353"/>
      <c r="P1046" s="337">
        <v>13</v>
      </c>
      <c r="Q1046" s="352">
        <v>18201.96</v>
      </c>
      <c r="S1046" s="337"/>
      <c r="T1046" s="352"/>
      <c r="V1046" s="349"/>
      <c r="W1046" s="350"/>
      <c r="X1046" s="338"/>
      <c r="Y1046" s="338"/>
      <c r="Z1046" s="338"/>
      <c r="AA1046" s="316"/>
      <c r="AB1046" s="317"/>
      <c r="AC1046" s="317"/>
      <c r="AD1046" s="317"/>
      <c r="AE1046" s="317"/>
      <c r="AF1046" s="317"/>
      <c r="AG1046" s="317"/>
      <c r="AH1046" s="317"/>
      <c r="AI1046" s="317"/>
      <c r="AJ1046" s="317"/>
      <c r="AK1046" s="317"/>
      <c r="AL1046" s="317"/>
      <c r="AM1046" s="317"/>
    </row>
    <row r="1047" spans="1:39" s="314" customFormat="1" ht="12">
      <c r="A1047" s="340" t="s">
        <v>1004</v>
      </c>
      <c r="B1047" s="340" t="s">
        <v>218</v>
      </c>
      <c r="C1047" s="340"/>
      <c r="D1047" s="340" t="s">
        <v>199</v>
      </c>
      <c r="E1047" s="386"/>
      <c r="F1047" s="383"/>
      <c r="G1047" s="384"/>
      <c r="I1047" s="337"/>
      <c r="J1047" s="340"/>
      <c r="K1047" s="341"/>
      <c r="M1047" s="337"/>
      <c r="N1047" s="353"/>
      <c r="P1047" s="337">
        <v>8</v>
      </c>
      <c r="Q1047" s="352">
        <v>13103.92</v>
      </c>
      <c r="S1047" s="337"/>
      <c r="T1047" s="352"/>
      <c r="V1047" s="349"/>
      <c r="W1047" s="350"/>
      <c r="X1047" s="338"/>
      <c r="Y1047" s="338"/>
      <c r="Z1047" s="338"/>
      <c r="AA1047" s="316"/>
      <c r="AB1047" s="317"/>
      <c r="AC1047" s="317"/>
      <c r="AD1047" s="317"/>
      <c r="AE1047" s="317"/>
      <c r="AF1047" s="317"/>
      <c r="AG1047" s="317"/>
      <c r="AH1047" s="317"/>
      <c r="AI1047" s="317"/>
      <c r="AJ1047" s="317"/>
      <c r="AK1047" s="317"/>
      <c r="AL1047" s="317"/>
      <c r="AM1047" s="317"/>
    </row>
    <row r="1048" spans="1:39" s="314" customFormat="1" ht="12">
      <c r="A1048" s="340" t="s">
        <v>1004</v>
      </c>
      <c r="B1048" s="340" t="s">
        <v>221</v>
      </c>
      <c r="C1048" s="340"/>
      <c r="D1048" s="340" t="s">
        <v>223</v>
      </c>
      <c r="E1048" s="386"/>
      <c r="F1048" s="383"/>
      <c r="G1048" s="384"/>
      <c r="I1048" s="337"/>
      <c r="J1048" s="340"/>
      <c r="K1048" s="341"/>
      <c r="M1048" s="337"/>
      <c r="N1048" s="353"/>
      <c r="P1048" s="337">
        <v>4</v>
      </c>
      <c r="Q1048" s="352">
        <v>13497.66</v>
      </c>
      <c r="S1048" s="337"/>
      <c r="T1048" s="352"/>
      <c r="V1048" s="349"/>
      <c r="W1048" s="350"/>
      <c r="X1048" s="338"/>
      <c r="Y1048" s="338"/>
      <c r="Z1048" s="338"/>
      <c r="AA1048" s="316"/>
      <c r="AB1048" s="317"/>
      <c r="AC1048" s="317"/>
      <c r="AD1048" s="317"/>
      <c r="AE1048" s="317"/>
      <c r="AF1048" s="317"/>
      <c r="AG1048" s="317"/>
      <c r="AH1048" s="317"/>
      <c r="AI1048" s="317"/>
      <c r="AJ1048" s="317"/>
      <c r="AK1048" s="317"/>
      <c r="AL1048" s="317"/>
      <c r="AM1048" s="317"/>
    </row>
    <row r="1049" spans="1:39" s="314" customFormat="1" ht="12">
      <c r="A1049" s="340" t="s">
        <v>1004</v>
      </c>
      <c r="B1049" s="340" t="s">
        <v>224</v>
      </c>
      <c r="C1049" s="340"/>
      <c r="D1049" s="340" t="s">
        <v>225</v>
      </c>
      <c r="E1049" s="386"/>
      <c r="F1049" s="383"/>
      <c r="G1049" s="384"/>
      <c r="I1049" s="337"/>
      <c r="J1049" s="340"/>
      <c r="K1049" s="341"/>
      <c r="M1049" s="337"/>
      <c r="N1049" s="353"/>
      <c r="P1049" s="337">
        <v>4</v>
      </c>
      <c r="Q1049" s="352">
        <v>1981.62</v>
      </c>
      <c r="S1049" s="337"/>
      <c r="T1049" s="352"/>
      <c r="V1049" s="349"/>
      <c r="W1049" s="350"/>
      <c r="X1049" s="338"/>
      <c r="Y1049" s="338"/>
      <c r="Z1049" s="338"/>
      <c r="AA1049" s="316"/>
      <c r="AB1049" s="317"/>
      <c r="AC1049" s="317"/>
      <c r="AD1049" s="317"/>
      <c r="AE1049" s="317"/>
      <c r="AF1049" s="317"/>
      <c r="AG1049" s="317"/>
      <c r="AH1049" s="317"/>
      <c r="AI1049" s="317"/>
      <c r="AJ1049" s="317"/>
      <c r="AK1049" s="317"/>
      <c r="AL1049" s="317"/>
      <c r="AM1049" s="317"/>
    </row>
    <row r="1050" spans="1:39" s="314" customFormat="1" ht="12">
      <c r="A1050" s="340" t="s">
        <v>1004</v>
      </c>
      <c r="B1050" s="340" t="s">
        <v>893</v>
      </c>
      <c r="C1050" s="340"/>
      <c r="D1050" s="340" t="s">
        <v>227</v>
      </c>
      <c r="E1050" s="386"/>
      <c r="F1050" s="383"/>
      <c r="G1050" s="384"/>
      <c r="I1050" s="337"/>
      <c r="J1050" s="340"/>
      <c r="K1050" s="341"/>
      <c r="M1050" s="337"/>
      <c r="N1050" s="353"/>
      <c r="P1050" s="337">
        <v>10</v>
      </c>
      <c r="Q1050" s="352">
        <v>15445.58</v>
      </c>
      <c r="S1050" s="337"/>
      <c r="T1050" s="352"/>
      <c r="V1050" s="349"/>
      <c r="W1050" s="350"/>
      <c r="X1050" s="338"/>
      <c r="Y1050" s="338"/>
      <c r="Z1050" s="338"/>
      <c r="AA1050" s="316"/>
      <c r="AB1050" s="317"/>
      <c r="AC1050" s="317"/>
      <c r="AD1050" s="317"/>
      <c r="AE1050" s="317"/>
      <c r="AF1050" s="317"/>
      <c r="AG1050" s="317"/>
      <c r="AH1050" s="317"/>
      <c r="AI1050" s="317"/>
      <c r="AJ1050" s="317"/>
      <c r="AK1050" s="317"/>
      <c r="AL1050" s="317"/>
      <c r="AM1050" s="317"/>
    </row>
    <row r="1051" spans="1:39" s="314" customFormat="1" ht="12">
      <c r="A1051" s="340" t="s">
        <v>1004</v>
      </c>
      <c r="B1051" s="340" t="s">
        <v>235</v>
      </c>
      <c r="C1051" s="340"/>
      <c r="D1051" s="340" t="s">
        <v>199</v>
      </c>
      <c r="E1051" s="386"/>
      <c r="F1051" s="383"/>
      <c r="G1051" s="384"/>
      <c r="I1051" s="337"/>
      <c r="J1051" s="340"/>
      <c r="K1051" s="341"/>
      <c r="M1051" s="337"/>
      <c r="N1051" s="353"/>
      <c r="P1051" s="337">
        <v>130</v>
      </c>
      <c r="Q1051" s="352">
        <v>235113</v>
      </c>
      <c r="S1051" s="337"/>
      <c r="T1051" s="352"/>
      <c r="V1051" s="349"/>
      <c r="W1051" s="350"/>
      <c r="X1051" s="338"/>
      <c r="Y1051" s="338"/>
      <c r="Z1051" s="338"/>
      <c r="AA1051" s="316"/>
      <c r="AB1051" s="317"/>
      <c r="AC1051" s="317"/>
      <c r="AD1051" s="317"/>
      <c r="AE1051" s="317"/>
      <c r="AF1051" s="317"/>
      <c r="AG1051" s="317"/>
      <c r="AH1051" s="317"/>
      <c r="AI1051" s="317"/>
      <c r="AJ1051" s="317"/>
      <c r="AK1051" s="317"/>
      <c r="AL1051" s="317"/>
      <c r="AM1051" s="317"/>
    </row>
    <row r="1052" spans="1:39" s="314" customFormat="1" ht="12">
      <c r="A1052" s="340" t="s">
        <v>1004</v>
      </c>
      <c r="B1052" s="340" t="s">
        <v>236</v>
      </c>
      <c r="C1052" s="340"/>
      <c r="D1052" s="340" t="s">
        <v>68</v>
      </c>
      <c r="E1052" s="386"/>
      <c r="F1052" s="383"/>
      <c r="G1052" s="384"/>
      <c r="I1052" s="337"/>
      <c r="J1052" s="340"/>
      <c r="K1052" s="341"/>
      <c r="M1052" s="337"/>
      <c r="N1052" s="353"/>
      <c r="P1052" s="337">
        <v>222</v>
      </c>
      <c r="Q1052" s="352">
        <v>425672.12</v>
      </c>
      <c r="S1052" s="337"/>
      <c r="T1052" s="352"/>
      <c r="V1052" s="349"/>
      <c r="W1052" s="350"/>
      <c r="X1052" s="338"/>
      <c r="Y1052" s="338"/>
      <c r="Z1052" s="338"/>
      <c r="AA1052" s="316"/>
      <c r="AB1052" s="317"/>
      <c r="AC1052" s="317"/>
      <c r="AD1052" s="317"/>
      <c r="AE1052" s="317"/>
      <c r="AF1052" s="317"/>
      <c r="AG1052" s="317"/>
      <c r="AH1052" s="317"/>
      <c r="AI1052" s="317"/>
      <c r="AJ1052" s="317"/>
      <c r="AK1052" s="317"/>
      <c r="AL1052" s="317"/>
      <c r="AM1052" s="317"/>
    </row>
    <row r="1053" spans="1:39" s="314" customFormat="1" ht="12">
      <c r="A1053" s="340" t="s">
        <v>1004</v>
      </c>
      <c r="B1053" s="340" t="s">
        <v>929</v>
      </c>
      <c r="C1053" s="340"/>
      <c r="D1053" s="340" t="s">
        <v>117</v>
      </c>
      <c r="E1053" s="386"/>
      <c r="F1053" s="383"/>
      <c r="G1053" s="384"/>
      <c r="I1053" s="337"/>
      <c r="J1053" s="340"/>
      <c r="K1053" s="341"/>
      <c r="M1053" s="337"/>
      <c r="N1053" s="353"/>
      <c r="P1053" s="337">
        <v>2</v>
      </c>
      <c r="Q1053" s="352">
        <v>639.4</v>
      </c>
      <c r="S1053" s="337"/>
      <c r="T1053" s="352"/>
      <c r="V1053" s="349"/>
      <c r="W1053" s="350"/>
      <c r="X1053" s="338"/>
      <c r="Y1053" s="338"/>
      <c r="Z1053" s="338"/>
      <c r="AA1053" s="316"/>
      <c r="AB1053" s="317"/>
      <c r="AC1053" s="317"/>
      <c r="AD1053" s="317"/>
      <c r="AE1053" s="317"/>
      <c r="AF1053" s="317"/>
      <c r="AG1053" s="317"/>
      <c r="AH1053" s="317"/>
      <c r="AI1053" s="317"/>
      <c r="AJ1053" s="317"/>
      <c r="AK1053" s="317"/>
      <c r="AL1053" s="317"/>
      <c r="AM1053" s="317"/>
    </row>
    <row r="1054" spans="1:39" s="314" customFormat="1" ht="12">
      <c r="A1054" s="340" t="s">
        <v>1004</v>
      </c>
      <c r="B1054" s="340" t="s">
        <v>239</v>
      </c>
      <c r="C1054" s="340"/>
      <c r="D1054" s="340" t="s">
        <v>70</v>
      </c>
      <c r="E1054" s="386"/>
      <c r="F1054" s="383"/>
      <c r="G1054" s="384"/>
      <c r="I1054" s="337"/>
      <c r="J1054" s="340"/>
      <c r="K1054" s="341"/>
      <c r="M1054" s="337"/>
      <c r="N1054" s="353"/>
      <c r="P1054" s="337">
        <v>7</v>
      </c>
      <c r="Q1054" s="352">
        <v>15059.34</v>
      </c>
      <c r="S1054" s="337"/>
      <c r="T1054" s="352"/>
      <c r="V1054" s="349"/>
      <c r="W1054" s="350"/>
      <c r="X1054" s="338"/>
      <c r="Y1054" s="338"/>
      <c r="Z1054" s="338"/>
      <c r="AA1054" s="316"/>
      <c r="AB1054" s="317"/>
      <c r="AC1054" s="317"/>
      <c r="AD1054" s="317"/>
      <c r="AE1054" s="317"/>
      <c r="AF1054" s="317"/>
      <c r="AG1054" s="317"/>
      <c r="AH1054" s="317"/>
      <c r="AI1054" s="317"/>
      <c r="AJ1054" s="317"/>
      <c r="AK1054" s="317"/>
      <c r="AL1054" s="317"/>
      <c r="AM1054" s="317"/>
    </row>
    <row r="1055" spans="1:39" s="314" customFormat="1" ht="12">
      <c r="A1055" s="340" t="s">
        <v>1004</v>
      </c>
      <c r="B1055" s="340" t="s">
        <v>240</v>
      </c>
      <c r="C1055" s="340"/>
      <c r="D1055" s="340" t="s">
        <v>61</v>
      </c>
      <c r="E1055" s="386"/>
      <c r="F1055" s="383"/>
      <c r="G1055" s="384"/>
      <c r="I1055" s="337"/>
      <c r="J1055" s="340"/>
      <c r="K1055" s="341"/>
      <c r="M1055" s="337"/>
      <c r="N1055" s="353"/>
      <c r="P1055" s="337">
        <v>36</v>
      </c>
      <c r="Q1055" s="352">
        <v>99314.2</v>
      </c>
      <c r="S1055" s="337"/>
      <c r="T1055" s="352"/>
      <c r="V1055" s="349"/>
      <c r="W1055" s="350"/>
      <c r="X1055" s="338"/>
      <c r="Y1055" s="338"/>
      <c r="Z1055" s="338"/>
      <c r="AA1055" s="316"/>
      <c r="AB1055" s="317"/>
      <c r="AC1055" s="317"/>
      <c r="AD1055" s="317"/>
      <c r="AE1055" s="317"/>
      <c r="AF1055" s="317"/>
      <c r="AG1055" s="317"/>
      <c r="AH1055" s="317"/>
      <c r="AI1055" s="317"/>
      <c r="AJ1055" s="317"/>
      <c r="AK1055" s="317"/>
      <c r="AL1055" s="317"/>
      <c r="AM1055" s="317"/>
    </row>
    <row r="1056" spans="1:39" s="314" customFormat="1" ht="12">
      <c r="A1056" s="340" t="s">
        <v>1004</v>
      </c>
      <c r="B1056" s="340" t="s">
        <v>243</v>
      </c>
      <c r="C1056" s="340"/>
      <c r="D1056" s="340" t="s">
        <v>244</v>
      </c>
      <c r="E1056" s="386"/>
      <c r="F1056" s="383"/>
      <c r="G1056" s="384"/>
      <c r="I1056" s="337"/>
      <c r="J1056" s="340"/>
      <c r="K1056" s="341"/>
      <c r="M1056" s="337"/>
      <c r="N1056" s="353"/>
      <c r="P1056" s="337">
        <v>2</v>
      </c>
      <c r="Q1056" s="352">
        <v>12234.62</v>
      </c>
      <c r="S1056" s="337"/>
      <c r="T1056" s="352"/>
      <c r="V1056" s="349"/>
      <c r="W1056" s="350"/>
      <c r="X1056" s="338"/>
      <c r="Y1056" s="338"/>
      <c r="Z1056" s="338"/>
      <c r="AA1056" s="316"/>
      <c r="AB1056" s="317"/>
      <c r="AC1056" s="317"/>
      <c r="AD1056" s="317"/>
      <c r="AE1056" s="317"/>
      <c r="AF1056" s="317"/>
      <c r="AG1056" s="317"/>
      <c r="AH1056" s="317"/>
      <c r="AI1056" s="317"/>
      <c r="AJ1056" s="317"/>
      <c r="AK1056" s="317"/>
      <c r="AL1056" s="317"/>
      <c r="AM1056" s="317"/>
    </row>
    <row r="1057" spans="1:39" s="314" customFormat="1" ht="12">
      <c r="A1057" s="340" t="s">
        <v>1004</v>
      </c>
      <c r="B1057" s="340" t="s">
        <v>667</v>
      </c>
      <c r="C1057" s="340"/>
      <c r="D1057" s="340" t="s">
        <v>244</v>
      </c>
      <c r="E1057" s="386"/>
      <c r="F1057" s="383"/>
      <c r="G1057" s="384"/>
      <c r="I1057" s="337"/>
      <c r="J1057" s="340"/>
      <c r="K1057" s="341"/>
      <c r="M1057" s="337"/>
      <c r="N1057" s="353"/>
      <c r="P1057" s="337">
        <v>18</v>
      </c>
      <c r="Q1057" s="352">
        <v>34681.440000000002</v>
      </c>
      <c r="S1057" s="337"/>
      <c r="T1057" s="352"/>
      <c r="V1057" s="349"/>
      <c r="W1057" s="350"/>
      <c r="X1057" s="338"/>
      <c r="Y1057" s="338"/>
      <c r="Z1057" s="338"/>
      <c r="AA1057" s="316"/>
      <c r="AB1057" s="317"/>
      <c r="AC1057" s="317"/>
      <c r="AD1057" s="317"/>
      <c r="AE1057" s="317"/>
      <c r="AF1057" s="317"/>
      <c r="AG1057" s="317"/>
      <c r="AH1057" s="317"/>
      <c r="AI1057" s="317"/>
      <c r="AJ1057" s="317"/>
      <c r="AK1057" s="317"/>
      <c r="AL1057" s="317"/>
      <c r="AM1057" s="317"/>
    </row>
    <row r="1058" spans="1:39" s="314" customFormat="1" ht="12">
      <c r="A1058" s="340" t="s">
        <v>1004</v>
      </c>
      <c r="B1058" s="340" t="s">
        <v>248</v>
      </c>
      <c r="C1058" s="340"/>
      <c r="D1058" s="340" t="s">
        <v>68</v>
      </c>
      <c r="E1058" s="386"/>
      <c r="F1058" s="383"/>
      <c r="G1058" s="384"/>
      <c r="I1058" s="337"/>
      <c r="J1058" s="340"/>
      <c r="K1058" s="341"/>
      <c r="M1058" s="337"/>
      <c r="N1058" s="353"/>
      <c r="P1058" s="337">
        <v>1</v>
      </c>
      <c r="Q1058" s="352">
        <v>3389.56</v>
      </c>
      <c r="S1058" s="337"/>
      <c r="T1058" s="352"/>
      <c r="V1058" s="349"/>
      <c r="W1058" s="350"/>
      <c r="X1058" s="338"/>
      <c r="Y1058" s="338"/>
      <c r="Z1058" s="338"/>
      <c r="AA1058" s="316"/>
      <c r="AB1058" s="317"/>
      <c r="AC1058" s="317"/>
      <c r="AD1058" s="317"/>
      <c r="AE1058" s="317"/>
      <c r="AF1058" s="317"/>
      <c r="AG1058" s="317"/>
      <c r="AH1058" s="317"/>
      <c r="AI1058" s="317"/>
      <c r="AJ1058" s="317"/>
      <c r="AK1058" s="317"/>
      <c r="AL1058" s="317"/>
      <c r="AM1058" s="317"/>
    </row>
    <row r="1059" spans="1:39" s="314" customFormat="1" ht="12">
      <c r="A1059" s="340" t="s">
        <v>1004</v>
      </c>
      <c r="B1059" s="340" t="s">
        <v>248</v>
      </c>
      <c r="C1059" s="340"/>
      <c r="D1059" s="340" t="s">
        <v>110</v>
      </c>
      <c r="E1059" s="386"/>
      <c r="F1059" s="383"/>
      <c r="G1059" s="384"/>
      <c r="I1059" s="337"/>
      <c r="J1059" s="340"/>
      <c r="K1059" s="341"/>
      <c r="M1059" s="337"/>
      <c r="N1059" s="353"/>
      <c r="P1059" s="337">
        <v>8</v>
      </c>
      <c r="Q1059" s="352">
        <v>20094.12</v>
      </c>
      <c r="S1059" s="337"/>
      <c r="T1059" s="352"/>
      <c r="V1059" s="349"/>
      <c r="W1059" s="350"/>
      <c r="X1059" s="338"/>
      <c r="Y1059" s="338"/>
      <c r="Z1059" s="338"/>
      <c r="AA1059" s="316"/>
      <c r="AB1059" s="317"/>
      <c r="AC1059" s="317"/>
      <c r="AD1059" s="317"/>
      <c r="AE1059" s="317"/>
      <c r="AF1059" s="317"/>
      <c r="AG1059" s="317"/>
      <c r="AH1059" s="317"/>
      <c r="AI1059" s="317"/>
      <c r="AJ1059" s="317"/>
      <c r="AK1059" s="317"/>
      <c r="AL1059" s="317"/>
      <c r="AM1059" s="317"/>
    </row>
    <row r="1060" spans="1:39" s="314" customFormat="1" ht="12">
      <c r="A1060" s="340" t="s">
        <v>1004</v>
      </c>
      <c r="B1060" s="340" t="s">
        <v>249</v>
      </c>
      <c r="C1060" s="340"/>
      <c r="D1060" s="340" t="s">
        <v>64</v>
      </c>
      <c r="E1060" s="386"/>
      <c r="F1060" s="383"/>
      <c r="G1060" s="384"/>
      <c r="I1060" s="337"/>
      <c r="J1060" s="340"/>
      <c r="K1060" s="341"/>
      <c r="M1060" s="337"/>
      <c r="N1060" s="353"/>
      <c r="P1060" s="337">
        <v>224</v>
      </c>
      <c r="Q1060" s="352">
        <v>758309.1</v>
      </c>
      <c r="S1060" s="337"/>
      <c r="T1060" s="352"/>
      <c r="V1060" s="349"/>
      <c r="W1060" s="350"/>
      <c r="X1060" s="338"/>
      <c r="Y1060" s="338"/>
      <c r="Z1060" s="338"/>
      <c r="AA1060" s="316"/>
      <c r="AB1060" s="317"/>
      <c r="AC1060" s="317"/>
      <c r="AD1060" s="317"/>
      <c r="AE1060" s="317"/>
      <c r="AF1060" s="317"/>
      <c r="AG1060" s="317"/>
      <c r="AH1060" s="317"/>
      <c r="AI1060" s="317"/>
      <c r="AJ1060" s="317"/>
      <c r="AK1060" s="317"/>
      <c r="AL1060" s="317"/>
      <c r="AM1060" s="317"/>
    </row>
    <row r="1061" spans="1:39" s="314" customFormat="1" ht="12">
      <c r="A1061" s="340" t="s">
        <v>1004</v>
      </c>
      <c r="B1061" s="340" t="s">
        <v>251</v>
      </c>
      <c r="C1061" s="340"/>
      <c r="D1061" s="340" t="s">
        <v>55</v>
      </c>
      <c r="E1061" s="386"/>
      <c r="F1061" s="383"/>
      <c r="G1061" s="384"/>
      <c r="I1061" s="337"/>
      <c r="J1061" s="340"/>
      <c r="K1061" s="341"/>
      <c r="M1061" s="337"/>
      <c r="N1061" s="353"/>
      <c r="P1061" s="337">
        <v>20</v>
      </c>
      <c r="Q1061" s="352">
        <v>46667.24</v>
      </c>
      <c r="S1061" s="337"/>
      <c r="T1061" s="352"/>
      <c r="V1061" s="349"/>
      <c r="W1061" s="350"/>
      <c r="X1061" s="338"/>
      <c r="Y1061" s="338"/>
      <c r="Z1061" s="338"/>
      <c r="AA1061" s="316"/>
      <c r="AB1061" s="317"/>
      <c r="AC1061" s="317"/>
      <c r="AD1061" s="317"/>
      <c r="AE1061" s="317"/>
      <c r="AF1061" s="317"/>
      <c r="AG1061" s="317"/>
      <c r="AH1061" s="317"/>
      <c r="AI1061" s="317"/>
      <c r="AJ1061" s="317"/>
      <c r="AK1061" s="317"/>
      <c r="AL1061" s="317"/>
      <c r="AM1061" s="317"/>
    </row>
    <row r="1062" spans="1:39" s="314" customFormat="1" ht="12">
      <c r="A1062" s="340" t="s">
        <v>1004</v>
      </c>
      <c r="B1062" s="340" t="s">
        <v>253</v>
      </c>
      <c r="C1062" s="340"/>
      <c r="D1062" s="340" t="s">
        <v>254</v>
      </c>
      <c r="E1062" s="386"/>
      <c r="F1062" s="383"/>
      <c r="G1062" s="384"/>
      <c r="I1062" s="337"/>
      <c r="J1062" s="340"/>
      <c r="K1062" s="341"/>
      <c r="M1062" s="337"/>
      <c r="N1062" s="353"/>
      <c r="P1062" s="337">
        <v>5</v>
      </c>
      <c r="Q1062" s="352">
        <v>16099.02</v>
      </c>
      <c r="S1062" s="337"/>
      <c r="T1062" s="352"/>
      <c r="V1062" s="349"/>
      <c r="W1062" s="350"/>
      <c r="X1062" s="338"/>
      <c r="Y1062" s="338"/>
      <c r="Z1062" s="338"/>
      <c r="AA1062" s="316"/>
      <c r="AB1062" s="317"/>
      <c r="AC1062" s="317"/>
      <c r="AD1062" s="317"/>
      <c r="AE1062" s="317"/>
      <c r="AF1062" s="317"/>
      <c r="AG1062" s="317"/>
      <c r="AH1062" s="317"/>
      <c r="AI1062" s="317"/>
      <c r="AJ1062" s="317"/>
      <c r="AK1062" s="317"/>
      <c r="AL1062" s="317"/>
      <c r="AM1062" s="317"/>
    </row>
    <row r="1063" spans="1:39" s="314" customFormat="1" ht="12">
      <c r="A1063" s="340" t="s">
        <v>1004</v>
      </c>
      <c r="B1063" s="340" t="s">
        <v>255</v>
      </c>
      <c r="C1063" s="340"/>
      <c r="D1063" s="340" t="s">
        <v>256</v>
      </c>
      <c r="E1063" s="386"/>
      <c r="F1063" s="383"/>
      <c r="G1063" s="384"/>
      <c r="I1063" s="337"/>
      <c r="J1063" s="340"/>
      <c r="K1063" s="341"/>
      <c r="M1063" s="337"/>
      <c r="N1063" s="353"/>
      <c r="P1063" s="337">
        <v>2</v>
      </c>
      <c r="Q1063" s="352">
        <v>7174.26</v>
      </c>
      <c r="S1063" s="337"/>
      <c r="T1063" s="352"/>
      <c r="V1063" s="349"/>
      <c r="W1063" s="350"/>
      <c r="X1063" s="338"/>
      <c r="Y1063" s="338"/>
      <c r="Z1063" s="338"/>
      <c r="AA1063" s="316"/>
      <c r="AB1063" s="317"/>
      <c r="AC1063" s="317"/>
      <c r="AD1063" s="317"/>
      <c r="AE1063" s="317"/>
      <c r="AF1063" s="317"/>
      <c r="AG1063" s="317"/>
      <c r="AH1063" s="317"/>
      <c r="AI1063" s="317"/>
      <c r="AJ1063" s="317"/>
      <c r="AK1063" s="317"/>
      <c r="AL1063" s="317"/>
      <c r="AM1063" s="317"/>
    </row>
    <row r="1064" spans="1:39" s="314" customFormat="1" ht="12">
      <c r="A1064" s="340" t="s">
        <v>1004</v>
      </c>
      <c r="B1064" s="340" t="s">
        <v>257</v>
      </c>
      <c r="C1064" s="340"/>
      <c r="D1064" s="340" t="s">
        <v>135</v>
      </c>
      <c r="E1064" s="386"/>
      <c r="F1064" s="383"/>
      <c r="G1064" s="384"/>
      <c r="I1064" s="337"/>
      <c r="J1064" s="340"/>
      <c r="K1064" s="341"/>
      <c r="M1064" s="337"/>
      <c r="N1064" s="353"/>
      <c r="P1064" s="337">
        <v>7</v>
      </c>
      <c r="Q1064" s="352">
        <v>3374</v>
      </c>
      <c r="S1064" s="337"/>
      <c r="T1064" s="352"/>
      <c r="V1064" s="349"/>
      <c r="W1064" s="350"/>
      <c r="X1064" s="338"/>
      <c r="Y1064" s="338"/>
      <c r="Z1064" s="338"/>
      <c r="AA1064" s="316"/>
      <c r="AB1064" s="317"/>
      <c r="AC1064" s="317"/>
      <c r="AD1064" s="317"/>
      <c r="AE1064" s="317"/>
      <c r="AF1064" s="317"/>
      <c r="AG1064" s="317"/>
      <c r="AH1064" s="317"/>
      <c r="AI1064" s="317"/>
      <c r="AJ1064" s="317"/>
      <c r="AK1064" s="317"/>
      <c r="AL1064" s="317"/>
      <c r="AM1064" s="317"/>
    </row>
    <row r="1065" spans="1:39" s="314" customFormat="1" ht="12">
      <c r="A1065" s="340" t="s">
        <v>1004</v>
      </c>
      <c r="B1065" s="340" t="s">
        <v>257</v>
      </c>
      <c r="C1065" s="340"/>
      <c r="D1065" s="340" t="s">
        <v>259</v>
      </c>
      <c r="E1065" s="386"/>
      <c r="F1065" s="383"/>
      <c r="G1065" s="384"/>
      <c r="I1065" s="337"/>
      <c r="J1065" s="340"/>
      <c r="K1065" s="341"/>
      <c r="M1065" s="337"/>
      <c r="N1065" s="353"/>
      <c r="P1065" s="337">
        <v>1</v>
      </c>
      <c r="Q1065" s="352">
        <v>892.96</v>
      </c>
      <c r="S1065" s="337"/>
      <c r="T1065" s="352"/>
      <c r="V1065" s="349"/>
      <c r="W1065" s="350"/>
      <c r="X1065" s="338"/>
      <c r="Y1065" s="338"/>
      <c r="Z1065" s="338"/>
      <c r="AA1065" s="316"/>
      <c r="AB1065" s="317"/>
      <c r="AC1065" s="317"/>
      <c r="AD1065" s="317"/>
      <c r="AE1065" s="317"/>
      <c r="AF1065" s="317"/>
      <c r="AG1065" s="317"/>
      <c r="AH1065" s="317"/>
      <c r="AI1065" s="317"/>
      <c r="AJ1065" s="317"/>
      <c r="AK1065" s="317"/>
      <c r="AL1065" s="317"/>
      <c r="AM1065" s="317"/>
    </row>
    <row r="1066" spans="1:39" s="314" customFormat="1" ht="12">
      <c r="A1066" s="340" t="s">
        <v>1004</v>
      </c>
      <c r="B1066" s="340" t="s">
        <v>260</v>
      </c>
      <c r="C1066" s="340"/>
      <c r="D1066" s="340" t="s">
        <v>259</v>
      </c>
      <c r="E1066" s="386"/>
      <c r="F1066" s="383"/>
      <c r="G1066" s="384"/>
      <c r="I1066" s="337"/>
      <c r="J1066" s="340"/>
      <c r="K1066" s="341"/>
      <c r="M1066" s="337"/>
      <c r="N1066" s="353"/>
      <c r="P1066" s="337">
        <v>14</v>
      </c>
      <c r="Q1066" s="352">
        <v>30890.720000000001</v>
      </c>
      <c r="S1066" s="337"/>
      <c r="T1066" s="352"/>
      <c r="V1066" s="349"/>
      <c r="W1066" s="350"/>
      <c r="X1066" s="338"/>
      <c r="Y1066" s="338"/>
      <c r="Z1066" s="338"/>
      <c r="AA1066" s="316"/>
      <c r="AB1066" s="317"/>
      <c r="AC1066" s="317"/>
      <c r="AD1066" s="317"/>
      <c r="AE1066" s="317"/>
      <c r="AF1066" s="317"/>
      <c r="AG1066" s="317"/>
      <c r="AH1066" s="317"/>
      <c r="AI1066" s="317"/>
      <c r="AJ1066" s="317"/>
      <c r="AK1066" s="317"/>
      <c r="AL1066" s="317"/>
      <c r="AM1066" s="317"/>
    </row>
    <row r="1067" spans="1:39" s="314" customFormat="1" ht="12">
      <c r="A1067" s="340" t="s">
        <v>1004</v>
      </c>
      <c r="B1067" s="340" t="s">
        <v>262</v>
      </c>
      <c r="C1067" s="340"/>
      <c r="D1067" s="340" t="s">
        <v>91</v>
      </c>
      <c r="E1067" s="386"/>
      <c r="F1067" s="383"/>
      <c r="G1067" s="384"/>
      <c r="I1067" s="337"/>
      <c r="J1067" s="340"/>
      <c r="K1067" s="341"/>
      <c r="M1067" s="337"/>
      <c r="N1067" s="353"/>
      <c r="P1067" s="337">
        <v>3</v>
      </c>
      <c r="Q1067" s="352">
        <v>5252.14</v>
      </c>
      <c r="S1067" s="337"/>
      <c r="T1067" s="352"/>
      <c r="V1067" s="349"/>
      <c r="W1067" s="350"/>
      <c r="X1067" s="338"/>
      <c r="Y1067" s="338"/>
      <c r="Z1067" s="338"/>
      <c r="AA1067" s="316"/>
      <c r="AB1067" s="317"/>
      <c r="AC1067" s="317"/>
      <c r="AD1067" s="317"/>
      <c r="AE1067" s="317"/>
      <c r="AF1067" s="317"/>
      <c r="AG1067" s="317"/>
      <c r="AH1067" s="317"/>
      <c r="AI1067" s="317"/>
      <c r="AJ1067" s="317"/>
      <c r="AK1067" s="317"/>
      <c r="AL1067" s="317"/>
      <c r="AM1067" s="317"/>
    </row>
    <row r="1068" spans="1:39" s="314" customFormat="1" ht="12">
      <c r="A1068" s="340" t="s">
        <v>1004</v>
      </c>
      <c r="B1068" s="340" t="s">
        <v>265</v>
      </c>
      <c r="C1068" s="340"/>
      <c r="D1068" s="340" t="s">
        <v>264</v>
      </c>
      <c r="E1068" s="386"/>
      <c r="F1068" s="383"/>
      <c r="G1068" s="384"/>
      <c r="I1068" s="337"/>
      <c r="J1068" s="340"/>
      <c r="K1068" s="341"/>
      <c r="M1068" s="337"/>
      <c r="N1068" s="353"/>
      <c r="P1068" s="337">
        <v>1</v>
      </c>
      <c r="Q1068" s="352">
        <v>3186.64</v>
      </c>
      <c r="S1068" s="337"/>
      <c r="T1068" s="352"/>
      <c r="V1068" s="349"/>
      <c r="W1068" s="350"/>
      <c r="X1068" s="338"/>
      <c r="Y1068" s="338"/>
      <c r="Z1068" s="338"/>
      <c r="AA1068" s="316"/>
      <c r="AB1068" s="317"/>
      <c r="AC1068" s="317"/>
      <c r="AD1068" s="317"/>
      <c r="AE1068" s="317"/>
      <c r="AF1068" s="317"/>
      <c r="AG1068" s="317"/>
      <c r="AH1068" s="317"/>
      <c r="AI1068" s="317"/>
      <c r="AJ1068" s="317"/>
      <c r="AK1068" s="317"/>
      <c r="AL1068" s="317"/>
      <c r="AM1068" s="317"/>
    </row>
    <row r="1069" spans="1:39" s="314" customFormat="1" ht="12">
      <c r="A1069" s="340" t="s">
        <v>1004</v>
      </c>
      <c r="B1069" s="340" t="s">
        <v>669</v>
      </c>
      <c r="C1069" s="340"/>
      <c r="D1069" s="340" t="s">
        <v>84</v>
      </c>
      <c r="E1069" s="386"/>
      <c r="F1069" s="383"/>
      <c r="G1069" s="384"/>
      <c r="I1069" s="337"/>
      <c r="J1069" s="340"/>
      <c r="K1069" s="341"/>
      <c r="M1069" s="337"/>
      <c r="N1069" s="353"/>
      <c r="P1069" s="337">
        <v>2</v>
      </c>
      <c r="Q1069" s="352">
        <v>1060.98</v>
      </c>
      <c r="S1069" s="337"/>
      <c r="T1069" s="352"/>
      <c r="V1069" s="349"/>
      <c r="W1069" s="350"/>
      <c r="X1069" s="338"/>
      <c r="Y1069" s="338"/>
      <c r="Z1069" s="338"/>
      <c r="AA1069" s="316"/>
      <c r="AB1069" s="317"/>
      <c r="AC1069" s="317"/>
      <c r="AD1069" s="317"/>
      <c r="AE1069" s="317"/>
      <c r="AF1069" s="317"/>
      <c r="AG1069" s="317"/>
      <c r="AH1069" s="317"/>
      <c r="AI1069" s="317"/>
      <c r="AJ1069" s="317"/>
      <c r="AK1069" s="317"/>
      <c r="AL1069" s="317"/>
      <c r="AM1069" s="317"/>
    </row>
    <row r="1070" spans="1:39" s="314" customFormat="1" ht="12">
      <c r="A1070" s="340" t="s">
        <v>1004</v>
      </c>
      <c r="B1070" s="340" t="s">
        <v>267</v>
      </c>
      <c r="C1070" s="340"/>
      <c r="D1070" s="340" t="s">
        <v>55</v>
      </c>
      <c r="E1070" s="386"/>
      <c r="F1070" s="383"/>
      <c r="G1070" s="384"/>
      <c r="I1070" s="337"/>
      <c r="J1070" s="340"/>
      <c r="K1070" s="341"/>
      <c r="M1070" s="337"/>
      <c r="N1070" s="353"/>
      <c r="P1070" s="337">
        <v>5</v>
      </c>
      <c r="Q1070" s="352">
        <v>27564.06</v>
      </c>
      <c r="S1070" s="337"/>
      <c r="T1070" s="352"/>
      <c r="V1070" s="349"/>
      <c r="W1070" s="350"/>
      <c r="X1070" s="338"/>
      <c r="Y1070" s="338"/>
      <c r="Z1070" s="338"/>
      <c r="AA1070" s="316"/>
      <c r="AB1070" s="317"/>
      <c r="AC1070" s="317"/>
      <c r="AD1070" s="317"/>
      <c r="AE1070" s="317"/>
      <c r="AF1070" s="317"/>
      <c r="AG1070" s="317"/>
      <c r="AH1070" s="317"/>
      <c r="AI1070" s="317"/>
      <c r="AJ1070" s="317"/>
      <c r="AK1070" s="317"/>
      <c r="AL1070" s="317"/>
      <c r="AM1070" s="317"/>
    </row>
    <row r="1071" spans="1:39" s="314" customFormat="1" ht="12">
      <c r="A1071" s="340" t="s">
        <v>1004</v>
      </c>
      <c r="B1071" s="340" t="s">
        <v>934</v>
      </c>
      <c r="C1071" s="340"/>
      <c r="D1071" s="340" t="s">
        <v>70</v>
      </c>
      <c r="E1071" s="386"/>
      <c r="F1071" s="383"/>
      <c r="G1071" s="384"/>
      <c r="I1071" s="337"/>
      <c r="J1071" s="340"/>
      <c r="K1071" s="341"/>
      <c r="M1071" s="337"/>
      <c r="N1071" s="353"/>
      <c r="P1071" s="337">
        <v>9</v>
      </c>
      <c r="Q1071" s="352">
        <v>7477.02</v>
      </c>
      <c r="S1071" s="337"/>
      <c r="T1071" s="352"/>
      <c r="V1071" s="349"/>
      <c r="W1071" s="350"/>
      <c r="X1071" s="338"/>
      <c r="Y1071" s="338"/>
      <c r="Z1071" s="338"/>
      <c r="AA1071" s="316"/>
      <c r="AB1071" s="317"/>
      <c r="AC1071" s="317"/>
      <c r="AD1071" s="317"/>
      <c r="AE1071" s="317"/>
      <c r="AF1071" s="317"/>
      <c r="AG1071" s="317"/>
      <c r="AH1071" s="317"/>
      <c r="AI1071" s="317"/>
      <c r="AJ1071" s="317"/>
      <c r="AK1071" s="317"/>
      <c r="AL1071" s="317"/>
      <c r="AM1071" s="317"/>
    </row>
    <row r="1072" spans="1:39" s="314" customFormat="1" ht="12">
      <c r="A1072" s="340" t="s">
        <v>1004</v>
      </c>
      <c r="B1072" s="340" t="s">
        <v>271</v>
      </c>
      <c r="C1072" s="340"/>
      <c r="D1072" s="340" t="s">
        <v>272</v>
      </c>
      <c r="E1072" s="386"/>
      <c r="F1072" s="383"/>
      <c r="G1072" s="384"/>
      <c r="I1072" s="337"/>
      <c r="J1072" s="340"/>
      <c r="K1072" s="341"/>
      <c r="M1072" s="337"/>
      <c r="N1072" s="353"/>
      <c r="P1072" s="337">
        <v>6</v>
      </c>
      <c r="Q1072" s="352">
        <v>4990.76</v>
      </c>
      <c r="S1072" s="337"/>
      <c r="T1072" s="352"/>
      <c r="V1072" s="349"/>
      <c r="W1072" s="350"/>
      <c r="X1072" s="338"/>
      <c r="Y1072" s="338"/>
      <c r="Z1072" s="338"/>
      <c r="AA1072" s="316"/>
      <c r="AB1072" s="317"/>
      <c r="AC1072" s="317"/>
      <c r="AD1072" s="317"/>
      <c r="AE1072" s="317"/>
      <c r="AF1072" s="317"/>
      <c r="AG1072" s="317"/>
      <c r="AH1072" s="317"/>
      <c r="AI1072" s="317"/>
      <c r="AJ1072" s="317"/>
      <c r="AK1072" s="317"/>
      <c r="AL1072" s="317"/>
      <c r="AM1072" s="317"/>
    </row>
    <row r="1073" spans="1:39" s="314" customFormat="1" ht="12">
      <c r="A1073" s="340" t="s">
        <v>1004</v>
      </c>
      <c r="B1073" s="340" t="s">
        <v>273</v>
      </c>
      <c r="C1073" s="340"/>
      <c r="D1073" s="340" t="s">
        <v>274</v>
      </c>
      <c r="E1073" s="386"/>
      <c r="F1073" s="383"/>
      <c r="G1073" s="384"/>
      <c r="I1073" s="337"/>
      <c r="J1073" s="340"/>
      <c r="K1073" s="341"/>
      <c r="M1073" s="337"/>
      <c r="N1073" s="353"/>
      <c r="P1073" s="337">
        <v>1</v>
      </c>
      <c r="Q1073" s="352">
        <v>100.28</v>
      </c>
      <c r="S1073" s="337"/>
      <c r="T1073" s="352"/>
      <c r="V1073" s="349"/>
      <c r="W1073" s="350"/>
      <c r="X1073" s="338"/>
      <c r="Y1073" s="338"/>
      <c r="Z1073" s="338"/>
      <c r="AA1073" s="316"/>
      <c r="AB1073" s="317"/>
      <c r="AC1073" s="317"/>
      <c r="AD1073" s="317"/>
      <c r="AE1073" s="317"/>
      <c r="AF1073" s="317"/>
      <c r="AG1073" s="317"/>
      <c r="AH1073" s="317"/>
      <c r="AI1073" s="317"/>
      <c r="AJ1073" s="317"/>
      <c r="AK1073" s="317"/>
      <c r="AL1073" s="317"/>
      <c r="AM1073" s="317"/>
    </row>
    <row r="1074" spans="1:39" s="314" customFormat="1" ht="12">
      <c r="A1074" s="340" t="s">
        <v>1004</v>
      </c>
      <c r="B1074" s="340" t="s">
        <v>276</v>
      </c>
      <c r="C1074" s="340"/>
      <c r="D1074" s="340" t="s">
        <v>189</v>
      </c>
      <c r="E1074" s="386"/>
      <c r="F1074" s="383"/>
      <c r="G1074" s="384"/>
      <c r="I1074" s="337"/>
      <c r="J1074" s="340"/>
      <c r="K1074" s="341"/>
      <c r="M1074" s="337"/>
      <c r="N1074" s="353"/>
      <c r="P1074" s="337">
        <v>62</v>
      </c>
      <c r="Q1074" s="352">
        <v>141813.44</v>
      </c>
      <c r="S1074" s="337"/>
      <c r="T1074" s="352"/>
      <c r="V1074" s="349"/>
      <c r="W1074" s="350"/>
      <c r="X1074" s="338"/>
      <c r="Y1074" s="338"/>
      <c r="Z1074" s="338"/>
      <c r="AA1074" s="316"/>
      <c r="AB1074" s="317"/>
      <c r="AC1074" s="317"/>
      <c r="AD1074" s="317"/>
      <c r="AE1074" s="317"/>
      <c r="AF1074" s="317"/>
      <c r="AG1074" s="317"/>
      <c r="AH1074" s="317"/>
      <c r="AI1074" s="317"/>
      <c r="AJ1074" s="317"/>
      <c r="AK1074" s="317"/>
      <c r="AL1074" s="317"/>
      <c r="AM1074" s="317"/>
    </row>
    <row r="1075" spans="1:39" s="314" customFormat="1" ht="12">
      <c r="A1075" s="340" t="s">
        <v>1004</v>
      </c>
      <c r="B1075" s="340" t="s">
        <v>894</v>
      </c>
      <c r="C1075" s="340"/>
      <c r="D1075" s="340" t="s">
        <v>54</v>
      </c>
      <c r="E1075" s="386"/>
      <c r="F1075" s="383"/>
      <c r="G1075" s="384"/>
      <c r="I1075" s="337"/>
      <c r="J1075" s="340"/>
      <c r="K1075" s="341"/>
      <c r="M1075" s="337"/>
      <c r="N1075" s="353"/>
      <c r="P1075" s="337">
        <v>3</v>
      </c>
      <c r="Q1075" s="352">
        <v>10635.58</v>
      </c>
      <c r="S1075" s="337"/>
      <c r="T1075" s="352"/>
      <c r="V1075" s="349"/>
      <c r="W1075" s="350"/>
      <c r="X1075" s="338"/>
      <c r="Y1075" s="338"/>
      <c r="Z1075" s="338"/>
      <c r="AA1075" s="316"/>
      <c r="AB1075" s="317"/>
      <c r="AC1075" s="317"/>
      <c r="AD1075" s="317"/>
      <c r="AE1075" s="317"/>
      <c r="AF1075" s="317"/>
      <c r="AG1075" s="317"/>
      <c r="AH1075" s="317"/>
      <c r="AI1075" s="317"/>
      <c r="AJ1075" s="317"/>
      <c r="AK1075" s="317"/>
      <c r="AL1075" s="317"/>
      <c r="AM1075" s="317"/>
    </row>
    <row r="1076" spans="1:39" s="314" customFormat="1" ht="12">
      <c r="A1076" s="340" t="s">
        <v>1004</v>
      </c>
      <c r="B1076" s="340" t="s">
        <v>894</v>
      </c>
      <c r="C1076" s="340"/>
      <c r="D1076" s="340" t="s">
        <v>56</v>
      </c>
      <c r="E1076" s="386"/>
      <c r="F1076" s="383"/>
      <c r="G1076" s="384"/>
      <c r="I1076" s="337"/>
      <c r="J1076" s="340"/>
      <c r="K1076" s="341"/>
      <c r="M1076" s="337"/>
      <c r="N1076" s="353"/>
      <c r="P1076" s="337">
        <v>193</v>
      </c>
      <c r="Q1076" s="352">
        <v>386790.56</v>
      </c>
      <c r="S1076" s="337"/>
      <c r="T1076" s="352"/>
      <c r="V1076" s="349"/>
      <c r="W1076" s="350"/>
      <c r="X1076" s="338"/>
      <c r="Y1076" s="338"/>
      <c r="Z1076" s="338"/>
      <c r="AA1076" s="316"/>
      <c r="AB1076" s="317"/>
      <c r="AC1076" s="317"/>
      <c r="AD1076" s="317"/>
      <c r="AE1076" s="317"/>
      <c r="AF1076" s="317"/>
      <c r="AG1076" s="317"/>
      <c r="AH1076" s="317"/>
      <c r="AI1076" s="317"/>
      <c r="AJ1076" s="317"/>
      <c r="AK1076" s="317"/>
      <c r="AL1076" s="317"/>
      <c r="AM1076" s="317"/>
    </row>
    <row r="1077" spans="1:39" s="314" customFormat="1" ht="12">
      <c r="A1077" s="340" t="s">
        <v>1004</v>
      </c>
      <c r="B1077" s="340" t="s">
        <v>935</v>
      </c>
      <c r="C1077" s="340"/>
      <c r="D1077" s="340" t="s">
        <v>199</v>
      </c>
      <c r="E1077" s="386"/>
      <c r="F1077" s="383"/>
      <c r="G1077" s="384"/>
      <c r="I1077" s="337"/>
      <c r="J1077" s="340"/>
      <c r="K1077" s="341"/>
      <c r="M1077" s="337"/>
      <c r="N1077" s="353"/>
      <c r="P1077" s="337">
        <v>8</v>
      </c>
      <c r="Q1077" s="352">
        <v>18125.939999999999</v>
      </c>
      <c r="S1077" s="337"/>
      <c r="T1077" s="352"/>
      <c r="V1077" s="349"/>
      <c r="W1077" s="350"/>
      <c r="X1077" s="338"/>
      <c r="Y1077" s="338"/>
      <c r="Z1077" s="338"/>
      <c r="AA1077" s="316"/>
      <c r="AB1077" s="317"/>
      <c r="AC1077" s="317"/>
      <c r="AD1077" s="317"/>
      <c r="AE1077" s="317"/>
      <c r="AF1077" s="317"/>
      <c r="AG1077" s="317"/>
      <c r="AH1077" s="317"/>
      <c r="AI1077" s="317"/>
      <c r="AJ1077" s="317"/>
      <c r="AK1077" s="317"/>
      <c r="AL1077" s="317"/>
      <c r="AM1077" s="317"/>
    </row>
    <row r="1078" spans="1:39" s="314" customFormat="1" ht="12">
      <c r="A1078" s="340" t="s">
        <v>1004</v>
      </c>
      <c r="B1078" s="340" t="s">
        <v>284</v>
      </c>
      <c r="C1078" s="340"/>
      <c r="D1078" s="340" t="s">
        <v>285</v>
      </c>
      <c r="E1078" s="386"/>
      <c r="F1078" s="383"/>
      <c r="G1078" s="384"/>
      <c r="I1078" s="337"/>
      <c r="J1078" s="340"/>
      <c r="K1078" s="341"/>
      <c r="M1078" s="337"/>
      <c r="N1078" s="353"/>
      <c r="P1078" s="337">
        <v>19</v>
      </c>
      <c r="Q1078" s="352">
        <v>72832.600000000006</v>
      </c>
      <c r="S1078" s="337"/>
      <c r="T1078" s="352"/>
      <c r="V1078" s="349"/>
      <c r="W1078" s="350"/>
      <c r="X1078" s="338"/>
      <c r="Y1078" s="338"/>
      <c r="Z1078" s="338"/>
      <c r="AA1078" s="316"/>
      <c r="AB1078" s="317"/>
      <c r="AC1078" s="317"/>
      <c r="AD1078" s="317"/>
      <c r="AE1078" s="317"/>
      <c r="AF1078" s="317"/>
      <c r="AG1078" s="317"/>
      <c r="AH1078" s="317"/>
      <c r="AI1078" s="317"/>
      <c r="AJ1078" s="317"/>
      <c r="AK1078" s="317"/>
      <c r="AL1078" s="317"/>
      <c r="AM1078" s="317"/>
    </row>
    <row r="1079" spans="1:39" s="314" customFormat="1" ht="12">
      <c r="A1079" s="340" t="s">
        <v>1004</v>
      </c>
      <c r="B1079" s="340" t="s">
        <v>286</v>
      </c>
      <c r="C1079" s="340"/>
      <c r="D1079" s="340" t="s">
        <v>287</v>
      </c>
      <c r="E1079" s="386"/>
      <c r="F1079" s="383"/>
      <c r="G1079" s="384"/>
      <c r="I1079" s="337"/>
      <c r="J1079" s="340"/>
      <c r="K1079" s="341"/>
      <c r="M1079" s="337"/>
      <c r="N1079" s="353"/>
      <c r="P1079" s="337">
        <v>33</v>
      </c>
      <c r="Q1079" s="352">
        <v>72391.759999999995</v>
      </c>
      <c r="S1079" s="337"/>
      <c r="T1079" s="352"/>
      <c r="V1079" s="349"/>
      <c r="W1079" s="350"/>
      <c r="X1079" s="338"/>
      <c r="Y1079" s="338"/>
      <c r="Z1079" s="338"/>
      <c r="AA1079" s="316"/>
      <c r="AB1079" s="317"/>
      <c r="AC1079" s="317"/>
      <c r="AD1079" s="317"/>
      <c r="AE1079" s="317"/>
      <c r="AF1079" s="317"/>
      <c r="AG1079" s="317"/>
      <c r="AH1079" s="317"/>
      <c r="AI1079" s="317"/>
      <c r="AJ1079" s="317"/>
      <c r="AK1079" s="317"/>
      <c r="AL1079" s="317"/>
      <c r="AM1079" s="317"/>
    </row>
    <row r="1080" spans="1:39" s="314" customFormat="1" ht="12">
      <c r="A1080" s="340" t="s">
        <v>1004</v>
      </c>
      <c r="B1080" s="340" t="s">
        <v>288</v>
      </c>
      <c r="C1080" s="340"/>
      <c r="D1080" s="340" t="s">
        <v>83</v>
      </c>
      <c r="E1080" s="386"/>
      <c r="F1080" s="383"/>
      <c r="G1080" s="384"/>
      <c r="I1080" s="337"/>
      <c r="J1080" s="340"/>
      <c r="K1080" s="341"/>
      <c r="M1080" s="337"/>
      <c r="N1080" s="353"/>
      <c r="P1080" s="337">
        <v>198</v>
      </c>
      <c r="Q1080" s="352">
        <v>387153.46</v>
      </c>
      <c r="S1080" s="337"/>
      <c r="T1080" s="352"/>
      <c r="V1080" s="349"/>
      <c r="W1080" s="350"/>
      <c r="X1080" s="338"/>
      <c r="Y1080" s="338"/>
      <c r="Z1080" s="338"/>
      <c r="AA1080" s="316"/>
      <c r="AB1080" s="317"/>
      <c r="AC1080" s="317"/>
      <c r="AD1080" s="317"/>
      <c r="AE1080" s="317"/>
      <c r="AF1080" s="317"/>
      <c r="AG1080" s="317"/>
      <c r="AH1080" s="317"/>
      <c r="AI1080" s="317"/>
      <c r="AJ1080" s="317"/>
      <c r="AK1080" s="317"/>
      <c r="AL1080" s="317"/>
      <c r="AM1080" s="317"/>
    </row>
    <row r="1081" spans="1:39" s="314" customFormat="1" ht="12">
      <c r="A1081" s="340" t="s">
        <v>1004</v>
      </c>
      <c r="B1081" s="340" t="s">
        <v>670</v>
      </c>
      <c r="C1081" s="340"/>
      <c r="D1081" s="340" t="s">
        <v>291</v>
      </c>
      <c r="E1081" s="386"/>
      <c r="F1081" s="383"/>
      <c r="G1081" s="384"/>
      <c r="I1081" s="337"/>
      <c r="J1081" s="340"/>
      <c r="K1081" s="341"/>
      <c r="M1081" s="337"/>
      <c r="N1081" s="353"/>
      <c r="P1081" s="337">
        <v>1</v>
      </c>
      <c r="Q1081" s="352">
        <v>639.78</v>
      </c>
      <c r="S1081" s="337"/>
      <c r="T1081" s="352"/>
      <c r="V1081" s="349"/>
      <c r="W1081" s="350"/>
      <c r="X1081" s="338"/>
      <c r="Y1081" s="338"/>
      <c r="Z1081" s="338"/>
      <c r="AA1081" s="316"/>
      <c r="AB1081" s="317"/>
      <c r="AC1081" s="317"/>
      <c r="AD1081" s="317"/>
      <c r="AE1081" s="317"/>
      <c r="AF1081" s="317"/>
      <c r="AG1081" s="317"/>
      <c r="AH1081" s="317"/>
      <c r="AI1081" s="317"/>
      <c r="AJ1081" s="317"/>
      <c r="AK1081" s="317"/>
      <c r="AL1081" s="317"/>
      <c r="AM1081" s="317"/>
    </row>
    <row r="1082" spans="1:39" s="314" customFormat="1" ht="12">
      <c r="A1082" s="340" t="s">
        <v>1004</v>
      </c>
      <c r="B1082" s="340" t="s">
        <v>295</v>
      </c>
      <c r="C1082" s="340"/>
      <c r="D1082" s="340" t="s">
        <v>296</v>
      </c>
      <c r="E1082" s="386"/>
      <c r="F1082" s="383"/>
      <c r="G1082" s="384"/>
      <c r="I1082" s="337"/>
      <c r="J1082" s="340"/>
      <c r="K1082" s="341"/>
      <c r="M1082" s="337"/>
      <c r="N1082" s="353"/>
      <c r="P1082" s="337">
        <v>16</v>
      </c>
      <c r="Q1082" s="352">
        <v>26315.84</v>
      </c>
      <c r="S1082" s="337"/>
      <c r="T1082" s="352"/>
      <c r="V1082" s="349"/>
      <c r="W1082" s="350"/>
      <c r="X1082" s="338"/>
      <c r="Y1082" s="338"/>
      <c r="Z1082" s="338"/>
      <c r="AA1082" s="316"/>
      <c r="AB1082" s="317"/>
      <c r="AC1082" s="317"/>
      <c r="AD1082" s="317"/>
      <c r="AE1082" s="317"/>
      <c r="AF1082" s="317"/>
      <c r="AG1082" s="317"/>
      <c r="AH1082" s="317"/>
      <c r="AI1082" s="317"/>
      <c r="AJ1082" s="317"/>
      <c r="AK1082" s="317"/>
      <c r="AL1082" s="317"/>
      <c r="AM1082" s="317"/>
    </row>
    <row r="1083" spans="1:39" s="314" customFormat="1" ht="12">
      <c r="A1083" s="340" t="s">
        <v>1004</v>
      </c>
      <c r="B1083" s="340" t="s">
        <v>298</v>
      </c>
      <c r="C1083" s="340"/>
      <c r="D1083" s="340" t="s">
        <v>299</v>
      </c>
      <c r="E1083" s="386"/>
      <c r="F1083" s="383"/>
      <c r="G1083" s="384"/>
      <c r="I1083" s="337"/>
      <c r="J1083" s="340"/>
      <c r="K1083" s="341"/>
      <c r="M1083" s="337"/>
      <c r="N1083" s="353"/>
      <c r="P1083" s="337">
        <v>6</v>
      </c>
      <c r="Q1083" s="352">
        <v>28173.02</v>
      </c>
      <c r="S1083" s="337"/>
      <c r="T1083" s="352"/>
      <c r="V1083" s="349"/>
      <c r="W1083" s="350"/>
      <c r="X1083" s="338"/>
      <c r="Y1083" s="338"/>
      <c r="Z1083" s="338"/>
      <c r="AA1083" s="316"/>
      <c r="AB1083" s="317"/>
      <c r="AC1083" s="317"/>
      <c r="AD1083" s="317"/>
      <c r="AE1083" s="317"/>
      <c r="AF1083" s="317"/>
      <c r="AG1083" s="317"/>
      <c r="AH1083" s="317"/>
      <c r="AI1083" s="317"/>
      <c r="AJ1083" s="317"/>
      <c r="AK1083" s="317"/>
      <c r="AL1083" s="317"/>
      <c r="AM1083" s="317"/>
    </row>
    <row r="1084" spans="1:39" s="314" customFormat="1" ht="12">
      <c r="A1084" s="340" t="s">
        <v>1004</v>
      </c>
      <c r="B1084" s="340" t="s">
        <v>937</v>
      </c>
      <c r="C1084" s="340"/>
      <c r="D1084" s="340" t="s">
        <v>301</v>
      </c>
      <c r="E1084" s="386"/>
      <c r="F1084" s="383"/>
      <c r="G1084" s="384"/>
      <c r="I1084" s="337"/>
      <c r="J1084" s="340"/>
      <c r="K1084" s="341"/>
      <c r="M1084" s="337"/>
      <c r="N1084" s="353"/>
      <c r="P1084" s="337">
        <v>6</v>
      </c>
      <c r="Q1084" s="352">
        <v>17535.32</v>
      </c>
      <c r="S1084" s="337"/>
      <c r="T1084" s="352"/>
      <c r="V1084" s="349"/>
      <c r="W1084" s="350"/>
      <c r="X1084" s="338"/>
      <c r="Y1084" s="338"/>
      <c r="Z1084" s="338"/>
      <c r="AA1084" s="316"/>
      <c r="AB1084" s="317"/>
      <c r="AC1084" s="317"/>
      <c r="AD1084" s="317"/>
      <c r="AE1084" s="317"/>
      <c r="AF1084" s="317"/>
      <c r="AG1084" s="317"/>
      <c r="AH1084" s="317"/>
      <c r="AI1084" s="317"/>
      <c r="AJ1084" s="317"/>
      <c r="AK1084" s="317"/>
      <c r="AL1084" s="317"/>
      <c r="AM1084" s="317"/>
    </row>
    <row r="1085" spans="1:39" s="314" customFormat="1" ht="12">
      <c r="A1085" s="340" t="s">
        <v>1004</v>
      </c>
      <c r="B1085" s="340" t="s">
        <v>937</v>
      </c>
      <c r="C1085" s="340"/>
      <c r="D1085" s="340" t="s">
        <v>79</v>
      </c>
      <c r="E1085" s="386"/>
      <c r="F1085" s="383"/>
      <c r="G1085" s="384"/>
      <c r="I1085" s="337"/>
      <c r="J1085" s="340"/>
      <c r="K1085" s="341"/>
      <c r="M1085" s="337"/>
      <c r="N1085" s="353"/>
      <c r="P1085" s="337">
        <v>21</v>
      </c>
      <c r="Q1085" s="352">
        <v>70462.94</v>
      </c>
      <c r="S1085" s="337"/>
      <c r="T1085" s="352"/>
      <c r="V1085" s="349"/>
      <c r="W1085" s="350"/>
      <c r="X1085" s="338"/>
      <c r="Y1085" s="338"/>
      <c r="Z1085" s="338"/>
      <c r="AA1085" s="316"/>
      <c r="AB1085" s="317"/>
      <c r="AC1085" s="317"/>
      <c r="AD1085" s="317"/>
      <c r="AE1085" s="317"/>
      <c r="AF1085" s="317"/>
      <c r="AG1085" s="317"/>
      <c r="AH1085" s="317"/>
      <c r="AI1085" s="317"/>
      <c r="AJ1085" s="317"/>
      <c r="AK1085" s="317"/>
      <c r="AL1085" s="317"/>
      <c r="AM1085" s="317"/>
    </row>
    <row r="1086" spans="1:39" s="314" customFormat="1" ht="12">
      <c r="A1086" s="340" t="s">
        <v>1004</v>
      </c>
      <c r="B1086" s="340" t="s">
        <v>302</v>
      </c>
      <c r="C1086" s="340"/>
      <c r="D1086" s="340" t="s">
        <v>124</v>
      </c>
      <c r="E1086" s="386"/>
      <c r="F1086" s="383"/>
      <c r="G1086" s="384"/>
      <c r="I1086" s="337"/>
      <c r="J1086" s="340"/>
      <c r="K1086" s="341"/>
      <c r="M1086" s="337"/>
      <c r="N1086" s="353"/>
      <c r="P1086" s="337">
        <v>1</v>
      </c>
      <c r="Q1086" s="352">
        <v>4532.68</v>
      </c>
      <c r="S1086" s="337"/>
      <c r="T1086" s="352"/>
      <c r="V1086" s="349"/>
      <c r="W1086" s="350"/>
      <c r="X1086" s="338"/>
      <c r="Y1086" s="338"/>
      <c r="Z1086" s="338"/>
      <c r="AA1086" s="316"/>
      <c r="AB1086" s="317"/>
      <c r="AC1086" s="317"/>
      <c r="AD1086" s="317"/>
      <c r="AE1086" s="317"/>
      <c r="AF1086" s="317"/>
      <c r="AG1086" s="317"/>
      <c r="AH1086" s="317"/>
      <c r="AI1086" s="317"/>
      <c r="AJ1086" s="317"/>
      <c r="AK1086" s="317"/>
      <c r="AL1086" s="317"/>
      <c r="AM1086" s="317"/>
    </row>
    <row r="1087" spans="1:39" s="314" customFormat="1" ht="12">
      <c r="A1087" s="340" t="s">
        <v>1004</v>
      </c>
      <c r="B1087" s="340" t="s">
        <v>303</v>
      </c>
      <c r="C1087" s="340"/>
      <c r="D1087" s="340" t="s">
        <v>70</v>
      </c>
      <c r="E1087" s="386"/>
      <c r="F1087" s="383"/>
      <c r="G1087" s="384"/>
      <c r="I1087" s="337"/>
      <c r="J1087" s="340"/>
      <c r="K1087" s="341"/>
      <c r="M1087" s="337"/>
      <c r="N1087" s="353"/>
      <c r="P1087" s="337">
        <v>115</v>
      </c>
      <c r="Q1087" s="352">
        <v>201905.98</v>
      </c>
      <c r="S1087" s="337"/>
      <c r="T1087" s="352"/>
      <c r="V1087" s="349"/>
      <c r="W1087" s="350"/>
      <c r="X1087" s="338"/>
      <c r="Y1087" s="338"/>
      <c r="Z1087" s="338"/>
      <c r="AA1087" s="316"/>
      <c r="AB1087" s="317"/>
      <c r="AC1087" s="317"/>
      <c r="AD1087" s="317"/>
      <c r="AE1087" s="317"/>
      <c r="AF1087" s="317"/>
      <c r="AG1087" s="317"/>
      <c r="AH1087" s="317"/>
      <c r="AI1087" s="317"/>
      <c r="AJ1087" s="317"/>
      <c r="AK1087" s="317"/>
      <c r="AL1087" s="317"/>
      <c r="AM1087" s="317"/>
    </row>
    <row r="1088" spans="1:39" s="314" customFormat="1" ht="12">
      <c r="A1088" s="340" t="s">
        <v>1004</v>
      </c>
      <c r="B1088" s="340" t="s">
        <v>938</v>
      </c>
      <c r="C1088" s="340"/>
      <c r="D1088" s="340" t="s">
        <v>305</v>
      </c>
      <c r="E1088" s="386"/>
      <c r="F1088" s="383"/>
      <c r="G1088" s="384"/>
      <c r="I1088" s="337"/>
      <c r="J1088" s="340"/>
      <c r="K1088" s="341"/>
      <c r="M1088" s="337"/>
      <c r="N1088" s="353"/>
      <c r="P1088" s="337">
        <v>3</v>
      </c>
      <c r="Q1088" s="352">
        <v>3872.44</v>
      </c>
      <c r="S1088" s="337"/>
      <c r="T1088" s="352"/>
      <c r="V1088" s="349"/>
      <c r="W1088" s="350"/>
      <c r="X1088" s="338"/>
      <c r="Y1088" s="338"/>
      <c r="Z1088" s="338"/>
      <c r="AA1088" s="316"/>
      <c r="AB1088" s="317"/>
      <c r="AC1088" s="317"/>
      <c r="AD1088" s="317"/>
      <c r="AE1088" s="317"/>
      <c r="AF1088" s="317"/>
      <c r="AG1088" s="317"/>
      <c r="AH1088" s="317"/>
      <c r="AI1088" s="317"/>
      <c r="AJ1088" s="317"/>
      <c r="AK1088" s="317"/>
      <c r="AL1088" s="317"/>
      <c r="AM1088" s="317"/>
    </row>
    <row r="1089" spans="1:39" s="314" customFormat="1" ht="12">
      <c r="A1089" s="340" t="s">
        <v>1004</v>
      </c>
      <c r="B1089" s="340" t="s">
        <v>306</v>
      </c>
      <c r="C1089" s="340"/>
      <c r="D1089" s="340" t="s">
        <v>274</v>
      </c>
      <c r="E1089" s="386"/>
      <c r="F1089" s="383"/>
      <c r="G1089" s="384"/>
      <c r="I1089" s="337"/>
      <c r="J1089" s="340"/>
      <c r="K1089" s="341"/>
      <c r="M1089" s="337"/>
      <c r="N1089" s="353"/>
      <c r="P1089" s="337">
        <v>12</v>
      </c>
      <c r="Q1089" s="352">
        <v>18350.34</v>
      </c>
      <c r="S1089" s="337"/>
      <c r="T1089" s="352"/>
      <c r="V1089" s="349"/>
      <c r="W1089" s="350"/>
      <c r="X1089" s="338"/>
      <c r="Y1089" s="338"/>
      <c r="Z1089" s="338"/>
      <c r="AA1089" s="316"/>
      <c r="AB1089" s="317"/>
      <c r="AC1089" s="317"/>
      <c r="AD1089" s="317"/>
      <c r="AE1089" s="317"/>
      <c r="AF1089" s="317"/>
      <c r="AG1089" s="317"/>
      <c r="AH1089" s="317"/>
      <c r="AI1089" s="317"/>
      <c r="AJ1089" s="317"/>
      <c r="AK1089" s="317"/>
      <c r="AL1089" s="317"/>
      <c r="AM1089" s="317"/>
    </row>
    <row r="1090" spans="1:39" s="314" customFormat="1" ht="12">
      <c r="A1090" s="340" t="s">
        <v>1004</v>
      </c>
      <c r="B1090" s="340" t="s">
        <v>311</v>
      </c>
      <c r="C1090" s="340"/>
      <c r="D1090" s="340" t="s">
        <v>312</v>
      </c>
      <c r="E1090" s="386"/>
      <c r="F1090" s="383"/>
      <c r="G1090" s="384"/>
      <c r="I1090" s="337"/>
      <c r="J1090" s="340"/>
      <c r="K1090" s="341"/>
      <c r="M1090" s="337"/>
      <c r="N1090" s="353"/>
      <c r="P1090" s="337">
        <v>2</v>
      </c>
      <c r="Q1090" s="352">
        <v>991.08</v>
      </c>
      <c r="S1090" s="337"/>
      <c r="T1090" s="352"/>
      <c r="V1090" s="349"/>
      <c r="W1090" s="350"/>
      <c r="X1090" s="338"/>
      <c r="Y1090" s="338"/>
      <c r="Z1090" s="338"/>
      <c r="AA1090" s="316"/>
      <c r="AB1090" s="317"/>
      <c r="AC1090" s="317"/>
      <c r="AD1090" s="317"/>
      <c r="AE1090" s="317"/>
      <c r="AF1090" s="317"/>
      <c r="AG1090" s="317"/>
      <c r="AH1090" s="317"/>
      <c r="AI1090" s="317"/>
      <c r="AJ1090" s="317"/>
      <c r="AK1090" s="317"/>
      <c r="AL1090" s="317"/>
      <c r="AM1090" s="317"/>
    </row>
    <row r="1091" spans="1:39" s="314" customFormat="1" ht="12">
      <c r="A1091" s="340" t="s">
        <v>1004</v>
      </c>
      <c r="B1091" s="340" t="s">
        <v>316</v>
      </c>
      <c r="C1091" s="340"/>
      <c r="D1091" s="340" t="s">
        <v>317</v>
      </c>
      <c r="E1091" s="386"/>
      <c r="F1091" s="383"/>
      <c r="G1091" s="384"/>
      <c r="I1091" s="337"/>
      <c r="J1091" s="340"/>
      <c r="K1091" s="341"/>
      <c r="M1091" s="337"/>
      <c r="N1091" s="353"/>
      <c r="P1091" s="337">
        <v>5</v>
      </c>
      <c r="Q1091" s="352">
        <v>10750.8</v>
      </c>
      <c r="S1091" s="337"/>
      <c r="T1091" s="352"/>
      <c r="V1091" s="349"/>
      <c r="W1091" s="350"/>
      <c r="X1091" s="338"/>
      <c r="Y1091" s="338"/>
      <c r="Z1091" s="338"/>
      <c r="AA1091" s="316"/>
      <c r="AB1091" s="317"/>
      <c r="AC1091" s="317"/>
      <c r="AD1091" s="317"/>
      <c r="AE1091" s="317"/>
      <c r="AF1091" s="317"/>
      <c r="AG1091" s="317"/>
      <c r="AH1091" s="317"/>
      <c r="AI1091" s="317"/>
      <c r="AJ1091" s="317"/>
      <c r="AK1091" s="317"/>
      <c r="AL1091" s="317"/>
      <c r="AM1091" s="317"/>
    </row>
    <row r="1092" spans="1:39" s="314" customFormat="1" ht="12">
      <c r="A1092" s="340" t="s">
        <v>1004</v>
      </c>
      <c r="B1092" s="340" t="s">
        <v>939</v>
      </c>
      <c r="C1092" s="340"/>
      <c r="D1092" s="340" t="s">
        <v>319</v>
      </c>
      <c r="E1092" s="386"/>
      <c r="F1092" s="383"/>
      <c r="G1092" s="384"/>
      <c r="I1092" s="337"/>
      <c r="J1092" s="340"/>
      <c r="K1092" s="341"/>
      <c r="M1092" s="337"/>
      <c r="N1092" s="353"/>
      <c r="P1092" s="337">
        <v>3</v>
      </c>
      <c r="Q1092" s="352">
        <v>8903.06</v>
      </c>
      <c r="S1092" s="337"/>
      <c r="T1092" s="352"/>
      <c r="V1092" s="349"/>
      <c r="W1092" s="350"/>
      <c r="X1092" s="338"/>
      <c r="Y1092" s="338"/>
      <c r="Z1092" s="338"/>
      <c r="AA1092" s="316"/>
      <c r="AB1092" s="317"/>
      <c r="AC1092" s="317"/>
      <c r="AD1092" s="317"/>
      <c r="AE1092" s="317"/>
      <c r="AF1092" s="317"/>
      <c r="AG1092" s="317"/>
      <c r="AH1092" s="317"/>
      <c r="AI1092" s="317"/>
      <c r="AJ1092" s="317"/>
      <c r="AK1092" s="317"/>
      <c r="AL1092" s="317"/>
      <c r="AM1092" s="317"/>
    </row>
    <row r="1093" spans="1:39" s="314" customFormat="1" ht="12">
      <c r="A1093" s="340" t="s">
        <v>1004</v>
      </c>
      <c r="B1093" s="340" t="s">
        <v>328</v>
      </c>
      <c r="C1093" s="340"/>
      <c r="D1093" s="340" t="s">
        <v>79</v>
      </c>
      <c r="E1093" s="386"/>
      <c r="F1093" s="383"/>
      <c r="G1093" s="384"/>
      <c r="I1093" s="337"/>
      <c r="J1093" s="340"/>
      <c r="K1093" s="341"/>
      <c r="M1093" s="337"/>
      <c r="N1093" s="353"/>
      <c r="P1093" s="337">
        <v>11</v>
      </c>
      <c r="Q1093" s="352">
        <v>56331.6</v>
      </c>
      <c r="S1093" s="337"/>
      <c r="T1093" s="352"/>
      <c r="V1093" s="349"/>
      <c r="W1093" s="350"/>
      <c r="X1093" s="338"/>
      <c r="Y1093" s="338"/>
      <c r="Z1093" s="338"/>
      <c r="AA1093" s="316"/>
      <c r="AB1093" s="317"/>
      <c r="AC1093" s="317"/>
      <c r="AD1093" s="317"/>
      <c r="AE1093" s="317"/>
      <c r="AF1093" s="317"/>
      <c r="AG1093" s="317"/>
      <c r="AH1093" s="317"/>
      <c r="AI1093" s="317"/>
      <c r="AJ1093" s="317"/>
      <c r="AK1093" s="317"/>
      <c r="AL1093" s="317"/>
      <c r="AM1093" s="317"/>
    </row>
    <row r="1094" spans="1:39" s="314" customFormat="1" ht="12">
      <c r="A1094" s="340" t="s">
        <v>1004</v>
      </c>
      <c r="B1094" s="340" t="s">
        <v>942</v>
      </c>
      <c r="C1094" s="340"/>
      <c r="D1094" s="340" t="s">
        <v>336</v>
      </c>
      <c r="E1094" s="386"/>
      <c r="F1094" s="383"/>
      <c r="G1094" s="384"/>
      <c r="I1094" s="337"/>
      <c r="J1094" s="340"/>
      <c r="K1094" s="341"/>
      <c r="M1094" s="337"/>
      <c r="N1094" s="353"/>
      <c r="P1094" s="337">
        <v>9</v>
      </c>
      <c r="Q1094" s="352">
        <v>33469.54</v>
      </c>
      <c r="S1094" s="337"/>
      <c r="T1094" s="352"/>
      <c r="V1094" s="349"/>
      <c r="W1094" s="350"/>
      <c r="X1094" s="338"/>
      <c r="Y1094" s="338"/>
      <c r="Z1094" s="338"/>
      <c r="AA1094" s="316"/>
      <c r="AB1094" s="317"/>
      <c r="AC1094" s="317"/>
      <c r="AD1094" s="317"/>
      <c r="AE1094" s="317"/>
      <c r="AF1094" s="317"/>
      <c r="AG1094" s="317"/>
      <c r="AH1094" s="317"/>
      <c r="AI1094" s="317"/>
      <c r="AJ1094" s="317"/>
      <c r="AK1094" s="317"/>
      <c r="AL1094" s="317"/>
      <c r="AM1094" s="317"/>
    </row>
    <row r="1095" spans="1:39" s="314" customFormat="1" ht="12">
      <c r="A1095" s="340" t="s">
        <v>1004</v>
      </c>
      <c r="B1095" s="340" t="s">
        <v>337</v>
      </c>
      <c r="C1095" s="340"/>
      <c r="D1095" s="340" t="s">
        <v>175</v>
      </c>
      <c r="E1095" s="386"/>
      <c r="F1095" s="383"/>
      <c r="G1095" s="384"/>
      <c r="I1095" s="337"/>
      <c r="J1095" s="340"/>
      <c r="K1095" s="341"/>
      <c r="M1095" s="337"/>
      <c r="N1095" s="353"/>
      <c r="P1095" s="337">
        <v>4</v>
      </c>
      <c r="Q1095" s="352">
        <v>15369.18</v>
      </c>
      <c r="S1095" s="337"/>
      <c r="T1095" s="352"/>
      <c r="V1095" s="349"/>
      <c r="W1095" s="350"/>
      <c r="X1095" s="338"/>
      <c r="Y1095" s="338"/>
      <c r="Z1095" s="338"/>
      <c r="AA1095" s="316"/>
      <c r="AB1095" s="317"/>
      <c r="AC1095" s="317"/>
      <c r="AD1095" s="317"/>
      <c r="AE1095" s="317"/>
      <c r="AF1095" s="317"/>
      <c r="AG1095" s="317"/>
      <c r="AH1095" s="317"/>
      <c r="AI1095" s="317"/>
      <c r="AJ1095" s="317"/>
      <c r="AK1095" s="317"/>
      <c r="AL1095" s="317"/>
      <c r="AM1095" s="317"/>
    </row>
    <row r="1096" spans="1:39" s="314" customFormat="1" ht="12">
      <c r="A1096" s="340" t="s">
        <v>1004</v>
      </c>
      <c r="B1096" s="340" t="s">
        <v>341</v>
      </c>
      <c r="C1096" s="340"/>
      <c r="D1096" s="340" t="s">
        <v>342</v>
      </c>
      <c r="E1096" s="386"/>
      <c r="F1096" s="383"/>
      <c r="G1096" s="384"/>
      <c r="I1096" s="337"/>
      <c r="J1096" s="340"/>
      <c r="K1096" s="341"/>
      <c r="M1096" s="337"/>
      <c r="N1096" s="353"/>
      <c r="P1096" s="337">
        <v>19</v>
      </c>
      <c r="Q1096" s="352">
        <v>47130.18</v>
      </c>
      <c r="S1096" s="337"/>
      <c r="T1096" s="352"/>
      <c r="V1096" s="349"/>
      <c r="W1096" s="350"/>
      <c r="X1096" s="338"/>
      <c r="Y1096" s="338"/>
      <c r="Z1096" s="338"/>
      <c r="AA1096" s="316"/>
      <c r="AB1096" s="317"/>
      <c r="AC1096" s="317"/>
      <c r="AD1096" s="317"/>
      <c r="AE1096" s="317"/>
      <c r="AF1096" s="317"/>
      <c r="AG1096" s="317"/>
      <c r="AH1096" s="317"/>
      <c r="AI1096" s="317"/>
      <c r="AJ1096" s="317"/>
      <c r="AK1096" s="317"/>
      <c r="AL1096" s="317"/>
      <c r="AM1096" s="317"/>
    </row>
    <row r="1097" spans="1:39" s="314" customFormat="1" ht="12">
      <c r="A1097" s="340" t="s">
        <v>1004</v>
      </c>
      <c r="B1097" s="340" t="s">
        <v>343</v>
      </c>
      <c r="C1097" s="340"/>
      <c r="D1097" s="340" t="s">
        <v>163</v>
      </c>
      <c r="E1097" s="386"/>
      <c r="F1097" s="383"/>
      <c r="G1097" s="384"/>
      <c r="I1097" s="337"/>
      <c r="J1097" s="340"/>
      <c r="K1097" s="341"/>
      <c r="M1097" s="337"/>
      <c r="N1097" s="353"/>
      <c r="P1097" s="337">
        <v>100</v>
      </c>
      <c r="Q1097" s="352">
        <v>281876.09999999998</v>
      </c>
      <c r="S1097" s="337"/>
      <c r="T1097" s="352"/>
      <c r="V1097" s="349"/>
      <c r="W1097" s="350"/>
      <c r="X1097" s="338"/>
      <c r="Y1097" s="338"/>
      <c r="Z1097" s="338"/>
      <c r="AA1097" s="316"/>
      <c r="AB1097" s="317"/>
      <c r="AC1097" s="317"/>
      <c r="AD1097" s="317"/>
      <c r="AE1097" s="317"/>
      <c r="AF1097" s="317"/>
      <c r="AG1097" s="317"/>
      <c r="AH1097" s="317"/>
      <c r="AI1097" s="317"/>
      <c r="AJ1097" s="317"/>
      <c r="AK1097" s="317"/>
      <c r="AL1097" s="317"/>
      <c r="AM1097" s="317"/>
    </row>
    <row r="1098" spans="1:39" s="314" customFormat="1" ht="12">
      <c r="A1098" s="340" t="s">
        <v>1004</v>
      </c>
      <c r="B1098" s="340" t="s">
        <v>344</v>
      </c>
      <c r="C1098" s="340"/>
      <c r="D1098" s="340" t="s">
        <v>191</v>
      </c>
      <c r="E1098" s="386"/>
      <c r="F1098" s="383"/>
      <c r="G1098" s="384"/>
      <c r="I1098" s="337"/>
      <c r="J1098" s="340"/>
      <c r="K1098" s="341"/>
      <c r="M1098" s="337"/>
      <c r="N1098" s="353"/>
      <c r="P1098" s="337">
        <v>17</v>
      </c>
      <c r="Q1098" s="352">
        <v>48070.64</v>
      </c>
      <c r="S1098" s="337"/>
      <c r="T1098" s="352"/>
      <c r="V1098" s="349"/>
      <c r="W1098" s="350"/>
      <c r="X1098" s="338"/>
      <c r="Y1098" s="338"/>
      <c r="Z1098" s="338"/>
      <c r="AA1098" s="316"/>
      <c r="AB1098" s="317"/>
      <c r="AC1098" s="317"/>
      <c r="AD1098" s="317"/>
      <c r="AE1098" s="317"/>
      <c r="AF1098" s="317"/>
      <c r="AG1098" s="317"/>
      <c r="AH1098" s="317"/>
      <c r="AI1098" s="317"/>
      <c r="AJ1098" s="317"/>
      <c r="AK1098" s="317"/>
      <c r="AL1098" s="317"/>
      <c r="AM1098" s="317"/>
    </row>
    <row r="1099" spans="1:39" s="314" customFormat="1" ht="12">
      <c r="A1099" s="340" t="s">
        <v>1004</v>
      </c>
      <c r="B1099" s="340" t="s">
        <v>346</v>
      </c>
      <c r="C1099" s="340"/>
      <c r="D1099" s="340" t="s">
        <v>347</v>
      </c>
      <c r="E1099" s="386"/>
      <c r="F1099" s="383"/>
      <c r="G1099" s="384"/>
      <c r="I1099" s="337"/>
      <c r="J1099" s="340"/>
      <c r="K1099" s="341"/>
      <c r="M1099" s="337"/>
      <c r="N1099" s="353"/>
      <c r="P1099" s="337">
        <v>3</v>
      </c>
      <c r="Q1099" s="352">
        <v>13934.24</v>
      </c>
      <c r="S1099" s="337"/>
      <c r="T1099" s="352"/>
      <c r="V1099" s="349"/>
      <c r="W1099" s="350"/>
      <c r="X1099" s="338"/>
      <c r="Y1099" s="338"/>
      <c r="Z1099" s="338"/>
      <c r="AA1099" s="316"/>
      <c r="AB1099" s="317"/>
      <c r="AC1099" s="317"/>
      <c r="AD1099" s="317"/>
      <c r="AE1099" s="317"/>
      <c r="AF1099" s="317"/>
      <c r="AG1099" s="317"/>
      <c r="AH1099" s="317"/>
      <c r="AI1099" s="317"/>
      <c r="AJ1099" s="317"/>
      <c r="AK1099" s="317"/>
      <c r="AL1099" s="317"/>
      <c r="AM1099" s="317"/>
    </row>
    <row r="1100" spans="1:39" s="314" customFormat="1" ht="12">
      <c r="A1100" s="340" t="s">
        <v>1004</v>
      </c>
      <c r="B1100" s="340" t="s">
        <v>943</v>
      </c>
      <c r="C1100" s="340"/>
      <c r="D1100" s="340" t="s">
        <v>100</v>
      </c>
      <c r="E1100" s="386"/>
      <c r="F1100" s="383"/>
      <c r="G1100" s="384"/>
      <c r="I1100" s="337"/>
      <c r="J1100" s="340"/>
      <c r="K1100" s="341"/>
      <c r="M1100" s="337"/>
      <c r="N1100" s="353"/>
      <c r="P1100" s="337">
        <v>2</v>
      </c>
      <c r="Q1100" s="352">
        <v>4845.78</v>
      </c>
      <c r="S1100" s="337"/>
      <c r="T1100" s="352"/>
      <c r="V1100" s="349"/>
      <c r="W1100" s="350"/>
      <c r="X1100" s="338"/>
      <c r="Y1100" s="338"/>
      <c r="Z1100" s="338"/>
      <c r="AA1100" s="316"/>
      <c r="AB1100" s="317"/>
      <c r="AC1100" s="317"/>
      <c r="AD1100" s="317"/>
      <c r="AE1100" s="317"/>
      <c r="AF1100" s="317"/>
      <c r="AG1100" s="317"/>
      <c r="AH1100" s="317"/>
      <c r="AI1100" s="317"/>
      <c r="AJ1100" s="317"/>
      <c r="AK1100" s="317"/>
      <c r="AL1100" s="317"/>
      <c r="AM1100" s="317"/>
    </row>
    <row r="1101" spans="1:39" s="314" customFormat="1" ht="12">
      <c r="A1101" s="340" t="s">
        <v>1004</v>
      </c>
      <c r="B1101" s="340" t="s">
        <v>991</v>
      </c>
      <c r="C1101" s="340"/>
      <c r="D1101" s="340" t="s">
        <v>351</v>
      </c>
      <c r="E1101" s="386"/>
      <c r="F1101" s="383"/>
      <c r="G1101" s="384"/>
      <c r="I1101" s="337"/>
      <c r="J1101" s="340"/>
      <c r="K1101" s="341"/>
      <c r="M1101" s="337"/>
      <c r="N1101" s="353"/>
      <c r="P1101" s="337">
        <v>7</v>
      </c>
      <c r="Q1101" s="352">
        <v>11211.78</v>
      </c>
      <c r="S1101" s="337"/>
      <c r="T1101" s="352"/>
      <c r="V1101" s="349"/>
      <c r="W1101" s="350"/>
      <c r="X1101" s="338"/>
      <c r="Y1101" s="338"/>
      <c r="Z1101" s="338"/>
      <c r="AA1101" s="316"/>
      <c r="AB1101" s="317"/>
      <c r="AC1101" s="317"/>
      <c r="AD1101" s="317"/>
      <c r="AE1101" s="317"/>
      <c r="AF1101" s="317"/>
      <c r="AG1101" s="317"/>
      <c r="AH1101" s="317"/>
      <c r="AI1101" s="317"/>
      <c r="AJ1101" s="317"/>
      <c r="AK1101" s="317"/>
      <c r="AL1101" s="317"/>
      <c r="AM1101" s="317"/>
    </row>
    <row r="1102" spans="1:39" s="314" customFormat="1" ht="12">
      <c r="A1102" s="340" t="s">
        <v>1004</v>
      </c>
      <c r="B1102" s="340" t="s">
        <v>352</v>
      </c>
      <c r="C1102" s="340"/>
      <c r="D1102" s="340" t="s">
        <v>191</v>
      </c>
      <c r="E1102" s="386"/>
      <c r="F1102" s="383"/>
      <c r="G1102" s="384"/>
      <c r="I1102" s="337"/>
      <c r="J1102" s="340"/>
      <c r="K1102" s="341"/>
      <c r="M1102" s="337"/>
      <c r="N1102" s="353"/>
      <c r="P1102" s="337">
        <v>329</v>
      </c>
      <c r="Q1102" s="352">
        <v>698244.34</v>
      </c>
      <c r="S1102" s="337"/>
      <c r="T1102" s="352"/>
      <c r="V1102" s="349"/>
      <c r="W1102" s="350"/>
      <c r="X1102" s="338"/>
      <c r="Y1102" s="338"/>
      <c r="Z1102" s="338"/>
      <c r="AA1102" s="316"/>
      <c r="AB1102" s="317"/>
      <c r="AC1102" s="317"/>
      <c r="AD1102" s="317"/>
      <c r="AE1102" s="317"/>
      <c r="AF1102" s="317"/>
      <c r="AG1102" s="317"/>
      <c r="AH1102" s="317"/>
      <c r="AI1102" s="317"/>
      <c r="AJ1102" s="317"/>
      <c r="AK1102" s="317"/>
      <c r="AL1102" s="317"/>
      <c r="AM1102" s="317"/>
    </row>
    <row r="1103" spans="1:39" s="314" customFormat="1" ht="12">
      <c r="A1103" s="340" t="s">
        <v>1004</v>
      </c>
      <c r="B1103" s="340" t="s">
        <v>354</v>
      </c>
      <c r="C1103" s="340"/>
      <c r="D1103" s="340" t="s">
        <v>355</v>
      </c>
      <c r="E1103" s="386"/>
      <c r="F1103" s="383"/>
      <c r="G1103" s="384"/>
      <c r="I1103" s="337"/>
      <c r="J1103" s="340"/>
      <c r="K1103" s="341"/>
      <c r="M1103" s="337"/>
      <c r="N1103" s="353"/>
      <c r="P1103" s="337">
        <v>9</v>
      </c>
      <c r="Q1103" s="352">
        <v>18122.419999999998</v>
      </c>
      <c r="S1103" s="337"/>
      <c r="T1103" s="352"/>
      <c r="V1103" s="349"/>
      <c r="W1103" s="350"/>
      <c r="X1103" s="338"/>
      <c r="Y1103" s="338"/>
      <c r="Z1103" s="338"/>
      <c r="AA1103" s="316"/>
      <c r="AB1103" s="317"/>
      <c r="AC1103" s="317"/>
      <c r="AD1103" s="317"/>
      <c r="AE1103" s="317"/>
      <c r="AF1103" s="317"/>
      <c r="AG1103" s="317"/>
      <c r="AH1103" s="317"/>
      <c r="AI1103" s="317"/>
      <c r="AJ1103" s="317"/>
      <c r="AK1103" s="317"/>
      <c r="AL1103" s="317"/>
      <c r="AM1103" s="317"/>
    </row>
    <row r="1104" spans="1:39" s="314" customFormat="1" ht="12">
      <c r="A1104" s="340" t="s">
        <v>1004</v>
      </c>
      <c r="B1104" s="340" t="s">
        <v>674</v>
      </c>
      <c r="C1104" s="340"/>
      <c r="D1104" s="340" t="s">
        <v>323</v>
      </c>
      <c r="E1104" s="386"/>
      <c r="F1104" s="383"/>
      <c r="G1104" s="384"/>
      <c r="I1104" s="337"/>
      <c r="J1104" s="340"/>
      <c r="K1104" s="341"/>
      <c r="M1104" s="337"/>
      <c r="N1104" s="353"/>
      <c r="P1104" s="337">
        <v>19</v>
      </c>
      <c r="Q1104" s="352">
        <v>39815.68</v>
      </c>
      <c r="S1104" s="337"/>
      <c r="T1104" s="352"/>
      <c r="V1104" s="349"/>
      <c r="W1104" s="350"/>
      <c r="X1104" s="338"/>
      <c r="Y1104" s="338"/>
      <c r="Z1104" s="338"/>
      <c r="AA1104" s="316"/>
      <c r="AB1104" s="317"/>
      <c r="AC1104" s="317"/>
      <c r="AD1104" s="317"/>
      <c r="AE1104" s="317"/>
      <c r="AF1104" s="317"/>
      <c r="AG1104" s="317"/>
      <c r="AH1104" s="317"/>
      <c r="AI1104" s="317"/>
      <c r="AJ1104" s="317"/>
      <c r="AK1104" s="317"/>
      <c r="AL1104" s="317"/>
      <c r="AM1104" s="317"/>
    </row>
    <row r="1105" spans="1:39" s="314" customFormat="1" ht="12">
      <c r="A1105" s="340" t="s">
        <v>1004</v>
      </c>
      <c r="B1105" s="340" t="s">
        <v>946</v>
      </c>
      <c r="C1105" s="340"/>
      <c r="D1105" s="340" t="s">
        <v>323</v>
      </c>
      <c r="E1105" s="386"/>
      <c r="F1105" s="383"/>
      <c r="G1105" s="384"/>
      <c r="I1105" s="337"/>
      <c r="J1105" s="340"/>
      <c r="K1105" s="341"/>
      <c r="M1105" s="337"/>
      <c r="N1105" s="353"/>
      <c r="P1105" s="337">
        <v>1</v>
      </c>
      <c r="Q1105" s="352">
        <v>983.74</v>
      </c>
      <c r="S1105" s="337"/>
      <c r="T1105" s="352"/>
      <c r="V1105" s="349"/>
      <c r="W1105" s="350"/>
      <c r="X1105" s="338"/>
      <c r="Y1105" s="338"/>
      <c r="Z1105" s="338"/>
      <c r="AA1105" s="316"/>
      <c r="AB1105" s="317"/>
      <c r="AC1105" s="317"/>
      <c r="AD1105" s="317"/>
      <c r="AE1105" s="317"/>
      <c r="AF1105" s="317"/>
      <c r="AG1105" s="317"/>
      <c r="AH1105" s="317"/>
      <c r="AI1105" s="317"/>
      <c r="AJ1105" s="317"/>
      <c r="AK1105" s="317"/>
      <c r="AL1105" s="317"/>
      <c r="AM1105" s="317"/>
    </row>
    <row r="1106" spans="1:39" s="314" customFormat="1" ht="12">
      <c r="A1106" s="340" t="s">
        <v>1004</v>
      </c>
      <c r="B1106" s="340" t="s">
        <v>364</v>
      </c>
      <c r="C1106" s="340"/>
      <c r="D1106" s="340" t="s">
        <v>199</v>
      </c>
      <c r="E1106" s="386"/>
      <c r="F1106" s="383"/>
      <c r="G1106" s="384"/>
      <c r="I1106" s="337"/>
      <c r="J1106" s="340"/>
      <c r="K1106" s="341"/>
      <c r="M1106" s="337"/>
      <c r="N1106" s="353"/>
      <c r="P1106" s="337">
        <v>1</v>
      </c>
      <c r="Q1106" s="352">
        <v>503.1</v>
      </c>
      <c r="S1106" s="337"/>
      <c r="T1106" s="352"/>
      <c r="V1106" s="349"/>
      <c r="W1106" s="350"/>
      <c r="X1106" s="338"/>
      <c r="Y1106" s="338"/>
      <c r="Z1106" s="338"/>
      <c r="AA1106" s="316"/>
      <c r="AB1106" s="317"/>
      <c r="AC1106" s="317"/>
      <c r="AD1106" s="317"/>
      <c r="AE1106" s="317"/>
      <c r="AF1106" s="317"/>
      <c r="AG1106" s="317"/>
      <c r="AH1106" s="317"/>
      <c r="AI1106" s="317"/>
      <c r="AJ1106" s="317"/>
      <c r="AK1106" s="317"/>
      <c r="AL1106" s="317"/>
      <c r="AM1106" s="317"/>
    </row>
    <row r="1107" spans="1:39" s="314" customFormat="1" ht="12">
      <c r="A1107" s="340" t="s">
        <v>1004</v>
      </c>
      <c r="B1107" s="340" t="s">
        <v>365</v>
      </c>
      <c r="C1107" s="340"/>
      <c r="D1107" s="340" t="s">
        <v>289</v>
      </c>
      <c r="E1107" s="386"/>
      <c r="F1107" s="383"/>
      <c r="G1107" s="384"/>
      <c r="I1107" s="337"/>
      <c r="J1107" s="340"/>
      <c r="K1107" s="341"/>
      <c r="M1107" s="337"/>
      <c r="N1107" s="353"/>
      <c r="P1107" s="337">
        <v>17</v>
      </c>
      <c r="Q1107" s="352">
        <v>31159.08</v>
      </c>
      <c r="S1107" s="337"/>
      <c r="T1107" s="352"/>
      <c r="V1107" s="349"/>
      <c r="W1107" s="350"/>
      <c r="X1107" s="338"/>
      <c r="Y1107" s="338"/>
      <c r="Z1107" s="338"/>
      <c r="AA1107" s="316"/>
      <c r="AB1107" s="317"/>
      <c r="AC1107" s="317"/>
      <c r="AD1107" s="317"/>
      <c r="AE1107" s="317"/>
      <c r="AF1107" s="317"/>
      <c r="AG1107" s="317"/>
      <c r="AH1107" s="317"/>
      <c r="AI1107" s="317"/>
      <c r="AJ1107" s="317"/>
      <c r="AK1107" s="317"/>
      <c r="AL1107" s="317"/>
      <c r="AM1107" s="317"/>
    </row>
    <row r="1108" spans="1:39" s="314" customFormat="1" ht="12">
      <c r="A1108" s="340" t="s">
        <v>1004</v>
      </c>
      <c r="B1108" s="340" t="s">
        <v>366</v>
      </c>
      <c r="C1108" s="340"/>
      <c r="D1108" s="340" t="s">
        <v>96</v>
      </c>
      <c r="E1108" s="386"/>
      <c r="F1108" s="383"/>
      <c r="G1108" s="384"/>
      <c r="I1108" s="337"/>
      <c r="J1108" s="340"/>
      <c r="K1108" s="341"/>
      <c r="M1108" s="337"/>
      <c r="N1108" s="353"/>
      <c r="P1108" s="337">
        <v>77</v>
      </c>
      <c r="Q1108" s="352">
        <v>224269.24</v>
      </c>
      <c r="S1108" s="337"/>
      <c r="T1108" s="352"/>
      <c r="V1108" s="349"/>
      <c r="W1108" s="350"/>
      <c r="X1108" s="338"/>
      <c r="Y1108" s="338"/>
      <c r="Z1108" s="338"/>
      <c r="AA1108" s="316"/>
      <c r="AB1108" s="317"/>
      <c r="AC1108" s="317"/>
      <c r="AD1108" s="317"/>
      <c r="AE1108" s="317"/>
      <c r="AF1108" s="317"/>
      <c r="AG1108" s="317"/>
      <c r="AH1108" s="317"/>
      <c r="AI1108" s="317"/>
      <c r="AJ1108" s="317"/>
      <c r="AK1108" s="317"/>
      <c r="AL1108" s="317"/>
      <c r="AM1108" s="317"/>
    </row>
    <row r="1109" spans="1:39" s="314" customFormat="1" ht="12">
      <c r="A1109" s="340" t="s">
        <v>1004</v>
      </c>
      <c r="B1109" s="340" t="s">
        <v>367</v>
      </c>
      <c r="C1109" s="340"/>
      <c r="D1109" s="340" t="s">
        <v>153</v>
      </c>
      <c r="E1109" s="386"/>
      <c r="F1109" s="383"/>
      <c r="G1109" s="384"/>
      <c r="I1109" s="337"/>
      <c r="J1109" s="340"/>
      <c r="K1109" s="341"/>
      <c r="M1109" s="337"/>
      <c r="N1109" s="353"/>
      <c r="P1109" s="337">
        <v>2</v>
      </c>
      <c r="Q1109" s="352">
        <v>11086.14</v>
      </c>
      <c r="S1109" s="337"/>
      <c r="T1109" s="352"/>
      <c r="V1109" s="349"/>
      <c r="W1109" s="350"/>
      <c r="X1109" s="338"/>
      <c r="Y1109" s="338"/>
      <c r="Z1109" s="338"/>
      <c r="AA1109" s="316"/>
      <c r="AB1109" s="317"/>
      <c r="AC1109" s="317"/>
      <c r="AD1109" s="317"/>
      <c r="AE1109" s="317"/>
      <c r="AF1109" s="317"/>
      <c r="AG1109" s="317"/>
      <c r="AH1109" s="317"/>
      <c r="AI1109" s="317"/>
      <c r="AJ1109" s="317"/>
      <c r="AK1109" s="317"/>
      <c r="AL1109" s="317"/>
      <c r="AM1109" s="317"/>
    </row>
    <row r="1110" spans="1:39" s="314" customFormat="1" ht="12">
      <c r="A1110" s="340" t="s">
        <v>1004</v>
      </c>
      <c r="B1110" s="340" t="s">
        <v>368</v>
      </c>
      <c r="C1110" s="340"/>
      <c r="D1110" s="340" t="s">
        <v>369</v>
      </c>
      <c r="E1110" s="386"/>
      <c r="F1110" s="383"/>
      <c r="G1110" s="384"/>
      <c r="I1110" s="337"/>
      <c r="J1110" s="340"/>
      <c r="K1110" s="341"/>
      <c r="M1110" s="337"/>
      <c r="N1110" s="353"/>
      <c r="P1110" s="337">
        <v>76</v>
      </c>
      <c r="Q1110" s="352">
        <v>133521.51999999999</v>
      </c>
      <c r="S1110" s="337"/>
      <c r="T1110" s="352"/>
      <c r="V1110" s="349"/>
      <c r="W1110" s="350"/>
      <c r="X1110" s="338"/>
      <c r="Y1110" s="338"/>
      <c r="Z1110" s="338"/>
      <c r="AA1110" s="316"/>
      <c r="AB1110" s="317"/>
      <c r="AC1110" s="317"/>
      <c r="AD1110" s="317"/>
      <c r="AE1110" s="317"/>
      <c r="AF1110" s="317"/>
      <c r="AG1110" s="317"/>
      <c r="AH1110" s="317"/>
      <c r="AI1110" s="317"/>
      <c r="AJ1110" s="317"/>
      <c r="AK1110" s="317"/>
      <c r="AL1110" s="317"/>
      <c r="AM1110" s="317"/>
    </row>
    <row r="1111" spans="1:39" s="314" customFormat="1" ht="12">
      <c r="A1111" s="340" t="s">
        <v>1004</v>
      </c>
      <c r="B1111" s="340" t="s">
        <v>368</v>
      </c>
      <c r="C1111" s="340"/>
      <c r="D1111" s="340" t="s">
        <v>370</v>
      </c>
      <c r="E1111" s="386"/>
      <c r="F1111" s="383"/>
      <c r="G1111" s="384"/>
      <c r="I1111" s="337"/>
      <c r="J1111" s="340"/>
      <c r="K1111" s="341"/>
      <c r="M1111" s="337"/>
      <c r="N1111" s="353"/>
      <c r="P1111" s="337">
        <v>1</v>
      </c>
      <c r="Q1111" s="352">
        <v>175.28</v>
      </c>
      <c r="S1111" s="337"/>
      <c r="T1111" s="352"/>
      <c r="V1111" s="349"/>
      <c r="W1111" s="350"/>
      <c r="X1111" s="338"/>
      <c r="Y1111" s="338"/>
      <c r="Z1111" s="338"/>
      <c r="AA1111" s="316"/>
      <c r="AB1111" s="317"/>
      <c r="AC1111" s="317"/>
      <c r="AD1111" s="317"/>
      <c r="AE1111" s="317"/>
      <c r="AF1111" s="317"/>
      <c r="AG1111" s="317"/>
      <c r="AH1111" s="317"/>
      <c r="AI1111" s="317"/>
      <c r="AJ1111" s="317"/>
      <c r="AK1111" s="317"/>
      <c r="AL1111" s="317"/>
      <c r="AM1111" s="317"/>
    </row>
    <row r="1112" spans="1:39" s="314" customFormat="1" ht="12">
      <c r="A1112" s="340" t="s">
        <v>1004</v>
      </c>
      <c r="B1112" s="340" t="s">
        <v>371</v>
      </c>
      <c r="C1112" s="340"/>
      <c r="D1112" s="340" t="s">
        <v>75</v>
      </c>
      <c r="E1112" s="386"/>
      <c r="F1112" s="383"/>
      <c r="G1112" s="384"/>
      <c r="I1112" s="337"/>
      <c r="J1112" s="340"/>
      <c r="K1112" s="341"/>
      <c r="M1112" s="337"/>
      <c r="N1112" s="353"/>
      <c r="P1112" s="337">
        <v>8</v>
      </c>
      <c r="Q1112" s="352">
        <v>5522.42</v>
      </c>
      <c r="S1112" s="337"/>
      <c r="T1112" s="352"/>
      <c r="V1112" s="349"/>
      <c r="W1112" s="350"/>
      <c r="X1112" s="338"/>
      <c r="Y1112" s="338"/>
      <c r="Z1112" s="338"/>
      <c r="AA1112" s="316"/>
      <c r="AB1112" s="317"/>
      <c r="AC1112" s="317"/>
      <c r="AD1112" s="317"/>
      <c r="AE1112" s="317"/>
      <c r="AF1112" s="317"/>
      <c r="AG1112" s="317"/>
      <c r="AH1112" s="317"/>
      <c r="AI1112" s="317"/>
      <c r="AJ1112" s="317"/>
      <c r="AK1112" s="317"/>
      <c r="AL1112" s="317"/>
      <c r="AM1112" s="317"/>
    </row>
    <row r="1113" spans="1:39" s="314" customFormat="1" ht="12">
      <c r="A1113" s="340" t="s">
        <v>1004</v>
      </c>
      <c r="B1113" s="340" t="s">
        <v>895</v>
      </c>
      <c r="C1113" s="340"/>
      <c r="D1113" s="340" t="s">
        <v>175</v>
      </c>
      <c r="E1113" s="386"/>
      <c r="F1113" s="383"/>
      <c r="G1113" s="384"/>
      <c r="I1113" s="337"/>
      <c r="J1113" s="340"/>
      <c r="K1113" s="341"/>
      <c r="M1113" s="337"/>
      <c r="N1113" s="353"/>
      <c r="P1113" s="337">
        <v>20</v>
      </c>
      <c r="Q1113" s="352">
        <v>45840.54</v>
      </c>
      <c r="S1113" s="337"/>
      <c r="T1113" s="352"/>
      <c r="V1113" s="349"/>
      <c r="W1113" s="350"/>
      <c r="X1113" s="338"/>
      <c r="Y1113" s="338"/>
      <c r="Z1113" s="338"/>
      <c r="AA1113" s="316"/>
      <c r="AB1113" s="317"/>
      <c r="AC1113" s="317"/>
      <c r="AD1113" s="317"/>
      <c r="AE1113" s="317"/>
      <c r="AF1113" s="317"/>
      <c r="AG1113" s="317"/>
      <c r="AH1113" s="317"/>
      <c r="AI1113" s="317"/>
      <c r="AJ1113" s="317"/>
      <c r="AK1113" s="317"/>
      <c r="AL1113" s="317"/>
      <c r="AM1113" s="317"/>
    </row>
    <row r="1114" spans="1:39" s="314" customFormat="1" ht="12">
      <c r="A1114" s="340" t="s">
        <v>1004</v>
      </c>
      <c r="B1114" s="340" t="s">
        <v>375</v>
      </c>
      <c r="C1114" s="340"/>
      <c r="D1114" s="340" t="s">
        <v>114</v>
      </c>
      <c r="E1114" s="386"/>
      <c r="F1114" s="383"/>
      <c r="G1114" s="384"/>
      <c r="I1114" s="337"/>
      <c r="J1114" s="340"/>
      <c r="K1114" s="341"/>
      <c r="M1114" s="337"/>
      <c r="N1114" s="353"/>
      <c r="P1114" s="337">
        <v>7</v>
      </c>
      <c r="Q1114" s="352">
        <v>8501.86</v>
      </c>
      <c r="S1114" s="337"/>
      <c r="T1114" s="352"/>
      <c r="V1114" s="349"/>
      <c r="W1114" s="350"/>
      <c r="X1114" s="338"/>
      <c r="Y1114" s="338"/>
      <c r="Z1114" s="338"/>
      <c r="AA1114" s="316"/>
      <c r="AB1114" s="317"/>
      <c r="AC1114" s="317"/>
      <c r="AD1114" s="317"/>
      <c r="AE1114" s="317"/>
      <c r="AF1114" s="317"/>
      <c r="AG1114" s="317"/>
      <c r="AH1114" s="317"/>
      <c r="AI1114" s="317"/>
      <c r="AJ1114" s="317"/>
      <c r="AK1114" s="317"/>
      <c r="AL1114" s="317"/>
      <c r="AM1114" s="317"/>
    </row>
    <row r="1115" spans="1:39" s="314" customFormat="1" ht="12">
      <c r="A1115" s="340" t="s">
        <v>1004</v>
      </c>
      <c r="B1115" s="340" t="s">
        <v>377</v>
      </c>
      <c r="C1115" s="340"/>
      <c r="D1115" s="340" t="s">
        <v>100</v>
      </c>
      <c r="E1115" s="386"/>
      <c r="F1115" s="383"/>
      <c r="G1115" s="384"/>
      <c r="I1115" s="337"/>
      <c r="J1115" s="340"/>
      <c r="K1115" s="341"/>
      <c r="M1115" s="337"/>
      <c r="N1115" s="353"/>
      <c r="P1115" s="337">
        <v>2</v>
      </c>
      <c r="Q1115" s="352">
        <v>16411.919999999998</v>
      </c>
      <c r="S1115" s="337"/>
      <c r="T1115" s="352"/>
      <c r="V1115" s="349"/>
      <c r="W1115" s="350"/>
      <c r="X1115" s="338"/>
      <c r="Y1115" s="338"/>
      <c r="Z1115" s="338"/>
      <c r="AA1115" s="316"/>
      <c r="AB1115" s="317"/>
      <c r="AC1115" s="317"/>
      <c r="AD1115" s="317"/>
      <c r="AE1115" s="317"/>
      <c r="AF1115" s="317"/>
      <c r="AG1115" s="317"/>
      <c r="AH1115" s="317"/>
      <c r="AI1115" s="317"/>
      <c r="AJ1115" s="317"/>
      <c r="AK1115" s="317"/>
      <c r="AL1115" s="317"/>
      <c r="AM1115" s="317"/>
    </row>
    <row r="1116" spans="1:39" s="314" customFormat="1" ht="12">
      <c r="A1116" s="340" t="s">
        <v>1004</v>
      </c>
      <c r="B1116" s="340" t="s">
        <v>378</v>
      </c>
      <c r="C1116" s="340"/>
      <c r="D1116" s="340" t="s">
        <v>379</v>
      </c>
      <c r="E1116" s="386"/>
      <c r="F1116" s="383"/>
      <c r="G1116" s="384"/>
      <c r="I1116" s="337"/>
      <c r="J1116" s="340"/>
      <c r="K1116" s="341"/>
      <c r="M1116" s="337"/>
      <c r="N1116" s="353"/>
      <c r="P1116" s="337">
        <v>1</v>
      </c>
      <c r="Q1116" s="352">
        <v>174.38</v>
      </c>
      <c r="S1116" s="337"/>
      <c r="T1116" s="352"/>
      <c r="V1116" s="349"/>
      <c r="W1116" s="350"/>
      <c r="X1116" s="338"/>
      <c r="Y1116" s="338"/>
      <c r="Z1116" s="338"/>
      <c r="AA1116" s="316"/>
      <c r="AB1116" s="317"/>
      <c r="AC1116" s="317"/>
      <c r="AD1116" s="317"/>
      <c r="AE1116" s="317"/>
      <c r="AF1116" s="317"/>
      <c r="AG1116" s="317"/>
      <c r="AH1116" s="317"/>
      <c r="AI1116" s="317"/>
      <c r="AJ1116" s="317"/>
      <c r="AK1116" s="317"/>
      <c r="AL1116" s="317"/>
      <c r="AM1116" s="317"/>
    </row>
    <row r="1117" spans="1:39" s="314" customFormat="1" ht="12">
      <c r="A1117" s="340" t="s">
        <v>1004</v>
      </c>
      <c r="B1117" s="340" t="s">
        <v>381</v>
      </c>
      <c r="C1117" s="340"/>
      <c r="D1117" s="340" t="s">
        <v>110</v>
      </c>
      <c r="E1117" s="386"/>
      <c r="F1117" s="383"/>
      <c r="G1117" s="384"/>
      <c r="I1117" s="337"/>
      <c r="J1117" s="340"/>
      <c r="K1117" s="341"/>
      <c r="M1117" s="337"/>
      <c r="N1117" s="353"/>
      <c r="P1117" s="337">
        <v>315</v>
      </c>
      <c r="Q1117" s="352">
        <v>880108.12</v>
      </c>
      <c r="S1117" s="337"/>
      <c r="T1117" s="352"/>
      <c r="V1117" s="349"/>
      <c r="W1117" s="350"/>
      <c r="X1117" s="338"/>
      <c r="Y1117" s="338"/>
      <c r="Z1117" s="338"/>
      <c r="AA1117" s="316"/>
      <c r="AB1117" s="317"/>
      <c r="AC1117" s="317"/>
      <c r="AD1117" s="317"/>
      <c r="AE1117" s="317"/>
      <c r="AF1117" s="317"/>
      <c r="AG1117" s="317"/>
      <c r="AH1117" s="317"/>
      <c r="AI1117" s="317"/>
      <c r="AJ1117" s="317"/>
      <c r="AK1117" s="317"/>
      <c r="AL1117" s="317"/>
      <c r="AM1117" s="317"/>
    </row>
    <row r="1118" spans="1:39" s="314" customFormat="1" ht="12">
      <c r="A1118" s="340" t="s">
        <v>1004</v>
      </c>
      <c r="B1118" s="340" t="s">
        <v>948</v>
      </c>
      <c r="C1118" s="340"/>
      <c r="D1118" s="340" t="s">
        <v>88</v>
      </c>
      <c r="E1118" s="386"/>
      <c r="F1118" s="383"/>
      <c r="G1118" s="384"/>
      <c r="I1118" s="337"/>
      <c r="J1118" s="340"/>
      <c r="K1118" s="341"/>
      <c r="M1118" s="337"/>
      <c r="N1118" s="353"/>
      <c r="P1118" s="337">
        <v>7</v>
      </c>
      <c r="Q1118" s="352">
        <v>17297.7</v>
      </c>
      <c r="S1118" s="337"/>
      <c r="T1118" s="352"/>
      <c r="V1118" s="349"/>
      <c r="W1118" s="350"/>
      <c r="X1118" s="338"/>
      <c r="Y1118" s="338"/>
      <c r="Z1118" s="338"/>
      <c r="AA1118" s="316"/>
      <c r="AB1118" s="317"/>
      <c r="AC1118" s="317"/>
      <c r="AD1118" s="317"/>
      <c r="AE1118" s="317"/>
      <c r="AF1118" s="317"/>
      <c r="AG1118" s="317"/>
      <c r="AH1118" s="317"/>
      <c r="AI1118" s="317"/>
      <c r="AJ1118" s="317"/>
      <c r="AK1118" s="317"/>
      <c r="AL1118" s="317"/>
      <c r="AM1118" s="317"/>
    </row>
    <row r="1119" spans="1:39" s="314" customFormat="1" ht="12">
      <c r="A1119" s="340" t="s">
        <v>1004</v>
      </c>
      <c r="B1119" s="340" t="s">
        <v>383</v>
      </c>
      <c r="C1119" s="340"/>
      <c r="D1119" s="340" t="s">
        <v>91</v>
      </c>
      <c r="E1119" s="386"/>
      <c r="F1119" s="383"/>
      <c r="G1119" s="384"/>
      <c r="I1119" s="337"/>
      <c r="J1119" s="340"/>
      <c r="K1119" s="341"/>
      <c r="M1119" s="337"/>
      <c r="N1119" s="353"/>
      <c r="P1119" s="337">
        <v>9</v>
      </c>
      <c r="Q1119" s="352">
        <v>20896.34</v>
      </c>
      <c r="S1119" s="337"/>
      <c r="T1119" s="352"/>
      <c r="V1119" s="349"/>
      <c r="W1119" s="350"/>
      <c r="X1119" s="338"/>
      <c r="Y1119" s="338"/>
      <c r="Z1119" s="338"/>
      <c r="AA1119" s="316"/>
      <c r="AB1119" s="317"/>
      <c r="AC1119" s="317"/>
      <c r="AD1119" s="317"/>
      <c r="AE1119" s="317"/>
      <c r="AF1119" s="317"/>
      <c r="AG1119" s="317"/>
      <c r="AH1119" s="317"/>
      <c r="AI1119" s="317"/>
      <c r="AJ1119" s="317"/>
      <c r="AK1119" s="317"/>
      <c r="AL1119" s="317"/>
      <c r="AM1119" s="317"/>
    </row>
    <row r="1120" spans="1:39" s="314" customFormat="1" ht="12">
      <c r="A1120" s="340" t="s">
        <v>1004</v>
      </c>
      <c r="B1120" s="340" t="s">
        <v>383</v>
      </c>
      <c r="C1120" s="340"/>
      <c r="D1120" s="340" t="s">
        <v>68</v>
      </c>
      <c r="E1120" s="386"/>
      <c r="F1120" s="383"/>
      <c r="G1120" s="384"/>
      <c r="I1120" s="337"/>
      <c r="J1120" s="340"/>
      <c r="K1120" s="341"/>
      <c r="M1120" s="337"/>
      <c r="N1120" s="353"/>
      <c r="P1120" s="337">
        <v>95</v>
      </c>
      <c r="Q1120" s="352">
        <v>244482.82</v>
      </c>
      <c r="S1120" s="337"/>
      <c r="T1120" s="352"/>
      <c r="V1120" s="349"/>
      <c r="W1120" s="350"/>
      <c r="X1120" s="338"/>
      <c r="Y1120" s="338"/>
      <c r="Z1120" s="338"/>
      <c r="AA1120" s="316"/>
      <c r="AB1120" s="317"/>
      <c r="AC1120" s="317"/>
      <c r="AD1120" s="317"/>
      <c r="AE1120" s="317"/>
      <c r="AF1120" s="317"/>
      <c r="AG1120" s="317"/>
      <c r="AH1120" s="317"/>
      <c r="AI1120" s="317"/>
      <c r="AJ1120" s="317"/>
      <c r="AK1120" s="317"/>
      <c r="AL1120" s="317"/>
      <c r="AM1120" s="317"/>
    </row>
    <row r="1121" spans="1:39" s="314" customFormat="1" ht="12">
      <c r="A1121" s="340" t="s">
        <v>1004</v>
      </c>
      <c r="B1121" s="340" t="s">
        <v>949</v>
      </c>
      <c r="C1121" s="340"/>
      <c r="D1121" s="340" t="s">
        <v>374</v>
      </c>
      <c r="E1121" s="386"/>
      <c r="F1121" s="383"/>
      <c r="G1121" s="384"/>
      <c r="I1121" s="337"/>
      <c r="J1121" s="340"/>
      <c r="K1121" s="341"/>
      <c r="M1121" s="337"/>
      <c r="N1121" s="353"/>
      <c r="P1121" s="337">
        <v>4</v>
      </c>
      <c r="Q1121" s="352">
        <v>11304.18</v>
      </c>
      <c r="S1121" s="337"/>
      <c r="T1121" s="352"/>
      <c r="V1121" s="349"/>
      <c r="W1121" s="350"/>
      <c r="X1121" s="338"/>
      <c r="Y1121" s="338"/>
      <c r="Z1121" s="338"/>
      <c r="AA1121" s="316"/>
      <c r="AB1121" s="317"/>
      <c r="AC1121" s="317"/>
      <c r="AD1121" s="317"/>
      <c r="AE1121" s="317"/>
      <c r="AF1121" s="317"/>
      <c r="AG1121" s="317"/>
      <c r="AH1121" s="317"/>
      <c r="AI1121" s="317"/>
      <c r="AJ1121" s="317"/>
      <c r="AK1121" s="317"/>
      <c r="AL1121" s="317"/>
      <c r="AM1121" s="317"/>
    </row>
    <row r="1122" spans="1:39" s="314" customFormat="1" ht="12">
      <c r="A1122" s="340" t="s">
        <v>1004</v>
      </c>
      <c r="B1122" s="340" t="s">
        <v>385</v>
      </c>
      <c r="C1122" s="340"/>
      <c r="D1122" s="340" t="s">
        <v>370</v>
      </c>
      <c r="E1122" s="386"/>
      <c r="F1122" s="383"/>
      <c r="G1122" s="384"/>
      <c r="I1122" s="337"/>
      <c r="J1122" s="340"/>
      <c r="K1122" s="341"/>
      <c r="M1122" s="337"/>
      <c r="N1122" s="353"/>
      <c r="P1122" s="337">
        <v>4</v>
      </c>
      <c r="Q1122" s="352">
        <v>17929</v>
      </c>
      <c r="S1122" s="337"/>
      <c r="T1122" s="352"/>
      <c r="V1122" s="349"/>
      <c r="W1122" s="350"/>
      <c r="X1122" s="338"/>
      <c r="Y1122" s="338"/>
      <c r="Z1122" s="338"/>
      <c r="AA1122" s="316"/>
      <c r="AB1122" s="317"/>
      <c r="AC1122" s="317"/>
      <c r="AD1122" s="317"/>
      <c r="AE1122" s="317"/>
      <c r="AF1122" s="317"/>
      <c r="AG1122" s="317"/>
      <c r="AH1122" s="317"/>
      <c r="AI1122" s="317"/>
      <c r="AJ1122" s="317"/>
      <c r="AK1122" s="317"/>
      <c r="AL1122" s="317"/>
      <c r="AM1122" s="317"/>
    </row>
    <row r="1123" spans="1:39" s="314" customFormat="1" ht="12">
      <c r="A1123" s="340" t="s">
        <v>1004</v>
      </c>
      <c r="B1123" s="340" t="s">
        <v>386</v>
      </c>
      <c r="C1123" s="340"/>
      <c r="D1123" s="340" t="s">
        <v>163</v>
      </c>
      <c r="E1123" s="386"/>
      <c r="F1123" s="383"/>
      <c r="G1123" s="384"/>
      <c r="I1123" s="337"/>
      <c r="J1123" s="340"/>
      <c r="K1123" s="341"/>
      <c r="M1123" s="337"/>
      <c r="N1123" s="353"/>
      <c r="P1123" s="337">
        <v>569</v>
      </c>
      <c r="Q1123" s="352">
        <v>1432182.04</v>
      </c>
      <c r="S1123" s="337"/>
      <c r="T1123" s="352"/>
      <c r="V1123" s="349"/>
      <c r="W1123" s="350"/>
      <c r="X1123" s="338"/>
      <c r="Y1123" s="338"/>
      <c r="Z1123" s="338"/>
      <c r="AA1123" s="316"/>
      <c r="AB1123" s="317"/>
      <c r="AC1123" s="317"/>
      <c r="AD1123" s="317"/>
      <c r="AE1123" s="317"/>
      <c r="AF1123" s="317"/>
      <c r="AG1123" s="317"/>
      <c r="AH1123" s="317"/>
      <c r="AI1123" s="317"/>
      <c r="AJ1123" s="317"/>
      <c r="AK1123" s="317"/>
      <c r="AL1123" s="317"/>
      <c r="AM1123" s="317"/>
    </row>
    <row r="1124" spans="1:39" s="314" customFormat="1" ht="12">
      <c r="A1124" s="340" t="s">
        <v>1004</v>
      </c>
      <c r="B1124" s="340" t="s">
        <v>897</v>
      </c>
      <c r="C1124" s="340"/>
      <c r="D1124" s="340" t="s">
        <v>144</v>
      </c>
      <c r="E1124" s="386"/>
      <c r="F1124" s="383"/>
      <c r="G1124" s="384"/>
      <c r="I1124" s="337"/>
      <c r="J1124" s="340"/>
      <c r="K1124" s="341"/>
      <c r="M1124" s="337"/>
      <c r="N1124" s="353"/>
      <c r="P1124" s="337">
        <v>6</v>
      </c>
      <c r="Q1124" s="352">
        <v>6341.16</v>
      </c>
      <c r="S1124" s="337"/>
      <c r="T1124" s="352"/>
      <c r="V1124" s="349"/>
      <c r="W1124" s="350"/>
      <c r="X1124" s="338"/>
      <c r="Y1124" s="338"/>
      <c r="Z1124" s="338"/>
      <c r="AA1124" s="316"/>
      <c r="AB1124" s="317"/>
      <c r="AC1124" s="317"/>
      <c r="AD1124" s="317"/>
      <c r="AE1124" s="317"/>
      <c r="AF1124" s="317"/>
      <c r="AG1124" s="317"/>
      <c r="AH1124" s="317"/>
      <c r="AI1124" s="317"/>
      <c r="AJ1124" s="317"/>
      <c r="AK1124" s="317"/>
      <c r="AL1124" s="317"/>
      <c r="AM1124" s="317"/>
    </row>
    <row r="1125" spans="1:39" s="314" customFormat="1" ht="12">
      <c r="A1125" s="340" t="s">
        <v>1004</v>
      </c>
      <c r="B1125" s="340" t="s">
        <v>898</v>
      </c>
      <c r="C1125" s="340"/>
      <c r="D1125" s="340" t="s">
        <v>144</v>
      </c>
      <c r="E1125" s="386"/>
      <c r="F1125" s="383"/>
      <c r="G1125" s="384"/>
      <c r="I1125" s="337"/>
      <c r="J1125" s="340"/>
      <c r="K1125" s="341"/>
      <c r="M1125" s="337"/>
      <c r="N1125" s="353"/>
      <c r="P1125" s="337">
        <v>33</v>
      </c>
      <c r="Q1125" s="352">
        <v>65735.56</v>
      </c>
      <c r="S1125" s="337"/>
      <c r="T1125" s="352"/>
      <c r="V1125" s="349"/>
      <c r="W1125" s="350"/>
      <c r="X1125" s="338"/>
      <c r="Y1125" s="338"/>
      <c r="Z1125" s="338"/>
      <c r="AA1125" s="316"/>
      <c r="AB1125" s="317"/>
      <c r="AC1125" s="317"/>
      <c r="AD1125" s="317"/>
      <c r="AE1125" s="317"/>
      <c r="AF1125" s="317"/>
      <c r="AG1125" s="317"/>
      <c r="AH1125" s="317"/>
      <c r="AI1125" s="317"/>
      <c r="AJ1125" s="317"/>
      <c r="AK1125" s="317"/>
      <c r="AL1125" s="317"/>
      <c r="AM1125" s="317"/>
    </row>
    <row r="1126" spans="1:39" s="314" customFormat="1" ht="12">
      <c r="A1126" s="340" t="s">
        <v>1004</v>
      </c>
      <c r="B1126" s="340" t="s">
        <v>392</v>
      </c>
      <c r="C1126" s="340"/>
      <c r="D1126" s="340" t="s">
        <v>393</v>
      </c>
      <c r="E1126" s="386"/>
      <c r="F1126" s="383"/>
      <c r="G1126" s="384"/>
      <c r="I1126" s="337"/>
      <c r="J1126" s="340"/>
      <c r="K1126" s="341"/>
      <c r="M1126" s="337"/>
      <c r="N1126" s="353"/>
      <c r="P1126" s="337">
        <v>8</v>
      </c>
      <c r="Q1126" s="352">
        <v>35982</v>
      </c>
      <c r="S1126" s="337"/>
      <c r="T1126" s="352"/>
      <c r="V1126" s="349"/>
      <c r="W1126" s="350"/>
      <c r="X1126" s="338"/>
      <c r="Y1126" s="338"/>
      <c r="Z1126" s="338"/>
      <c r="AA1126" s="316"/>
      <c r="AB1126" s="317"/>
      <c r="AC1126" s="317"/>
      <c r="AD1126" s="317"/>
      <c r="AE1126" s="317"/>
      <c r="AF1126" s="317"/>
      <c r="AG1126" s="317"/>
      <c r="AH1126" s="317"/>
      <c r="AI1126" s="317"/>
      <c r="AJ1126" s="317"/>
      <c r="AK1126" s="317"/>
      <c r="AL1126" s="317"/>
      <c r="AM1126" s="317"/>
    </row>
    <row r="1127" spans="1:39" s="314" customFormat="1" ht="12">
      <c r="A1127" s="340" t="s">
        <v>1004</v>
      </c>
      <c r="B1127" s="340" t="s">
        <v>394</v>
      </c>
      <c r="C1127" s="340"/>
      <c r="D1127" s="340" t="s">
        <v>84</v>
      </c>
      <c r="E1127" s="386"/>
      <c r="F1127" s="383"/>
      <c r="G1127" s="384"/>
      <c r="I1127" s="337"/>
      <c r="J1127" s="340"/>
      <c r="K1127" s="341"/>
      <c r="M1127" s="337"/>
      <c r="N1127" s="353"/>
      <c r="P1127" s="337">
        <v>19</v>
      </c>
      <c r="Q1127" s="352">
        <v>23590.02</v>
      </c>
      <c r="S1127" s="337"/>
      <c r="T1127" s="352"/>
      <c r="V1127" s="349"/>
      <c r="W1127" s="350"/>
      <c r="X1127" s="338"/>
      <c r="Y1127" s="338"/>
      <c r="Z1127" s="338"/>
      <c r="AA1127" s="316"/>
      <c r="AB1127" s="317"/>
      <c r="AC1127" s="317"/>
      <c r="AD1127" s="317"/>
      <c r="AE1127" s="317"/>
      <c r="AF1127" s="317"/>
      <c r="AG1127" s="317"/>
      <c r="AH1127" s="317"/>
      <c r="AI1127" s="317"/>
      <c r="AJ1127" s="317"/>
      <c r="AK1127" s="317"/>
      <c r="AL1127" s="317"/>
      <c r="AM1127" s="317"/>
    </row>
    <row r="1128" spans="1:39" s="314" customFormat="1" ht="12">
      <c r="A1128" s="340" t="s">
        <v>1004</v>
      </c>
      <c r="B1128" s="340" t="s">
        <v>395</v>
      </c>
      <c r="C1128" s="340"/>
      <c r="D1128" s="340" t="s">
        <v>54</v>
      </c>
      <c r="E1128" s="386"/>
      <c r="F1128" s="383"/>
      <c r="G1128" s="384"/>
      <c r="I1128" s="337"/>
      <c r="J1128" s="340"/>
      <c r="K1128" s="341"/>
      <c r="M1128" s="337"/>
      <c r="N1128" s="353"/>
      <c r="P1128" s="337">
        <v>1</v>
      </c>
      <c r="Q1128" s="352">
        <v>702.88</v>
      </c>
      <c r="S1128" s="337"/>
      <c r="T1128" s="352"/>
      <c r="V1128" s="349"/>
      <c r="W1128" s="350"/>
      <c r="X1128" s="338"/>
      <c r="Y1128" s="338"/>
      <c r="Z1128" s="338"/>
      <c r="AA1128" s="316"/>
      <c r="AB1128" s="317"/>
      <c r="AC1128" s="317"/>
      <c r="AD1128" s="317"/>
      <c r="AE1128" s="317"/>
      <c r="AF1128" s="317"/>
      <c r="AG1128" s="317"/>
      <c r="AH1128" s="317"/>
      <c r="AI1128" s="317"/>
      <c r="AJ1128" s="317"/>
      <c r="AK1128" s="317"/>
      <c r="AL1128" s="317"/>
      <c r="AM1128" s="317"/>
    </row>
    <row r="1129" spans="1:39" s="314" customFormat="1" ht="12">
      <c r="A1129" s="340" t="s">
        <v>1004</v>
      </c>
      <c r="B1129" s="340" t="s">
        <v>396</v>
      </c>
      <c r="C1129" s="340"/>
      <c r="D1129" s="340" t="s">
        <v>397</v>
      </c>
      <c r="E1129" s="386"/>
      <c r="F1129" s="383"/>
      <c r="G1129" s="384"/>
      <c r="I1129" s="337"/>
      <c r="J1129" s="340"/>
      <c r="K1129" s="341"/>
      <c r="M1129" s="337"/>
      <c r="N1129" s="353"/>
      <c r="P1129" s="337">
        <v>20</v>
      </c>
      <c r="Q1129" s="352">
        <v>42407.9</v>
      </c>
      <c r="S1129" s="337"/>
      <c r="T1129" s="352"/>
      <c r="V1129" s="349"/>
      <c r="W1129" s="350"/>
      <c r="X1129" s="338"/>
      <c r="Y1129" s="338"/>
      <c r="Z1129" s="338"/>
      <c r="AA1129" s="316"/>
      <c r="AB1129" s="317"/>
      <c r="AC1129" s="317"/>
      <c r="AD1129" s="317"/>
      <c r="AE1129" s="317"/>
      <c r="AF1129" s="317"/>
      <c r="AG1129" s="317"/>
      <c r="AH1129" s="317"/>
      <c r="AI1129" s="317"/>
      <c r="AJ1129" s="317"/>
      <c r="AK1129" s="317"/>
      <c r="AL1129" s="317"/>
      <c r="AM1129" s="317"/>
    </row>
    <row r="1130" spans="1:39" s="314" customFormat="1" ht="12">
      <c r="A1130" s="340" t="s">
        <v>1004</v>
      </c>
      <c r="B1130" s="340" t="s">
        <v>398</v>
      </c>
      <c r="C1130" s="340"/>
      <c r="D1130" s="340" t="s">
        <v>310</v>
      </c>
      <c r="E1130" s="386"/>
      <c r="F1130" s="383"/>
      <c r="G1130" s="384"/>
      <c r="I1130" s="337"/>
      <c r="J1130" s="340"/>
      <c r="K1130" s="341"/>
      <c r="M1130" s="337"/>
      <c r="N1130" s="353"/>
      <c r="P1130" s="337">
        <v>77</v>
      </c>
      <c r="Q1130" s="352">
        <v>131740.54</v>
      </c>
      <c r="S1130" s="337"/>
      <c r="T1130" s="352"/>
      <c r="V1130" s="349"/>
      <c r="W1130" s="350"/>
      <c r="X1130" s="338"/>
      <c r="Y1130" s="338"/>
      <c r="Z1130" s="338"/>
      <c r="AA1130" s="316"/>
      <c r="AB1130" s="317"/>
      <c r="AC1130" s="317"/>
      <c r="AD1130" s="317"/>
      <c r="AE1130" s="317"/>
      <c r="AF1130" s="317"/>
      <c r="AG1130" s="317"/>
      <c r="AH1130" s="317"/>
      <c r="AI1130" s="317"/>
      <c r="AJ1130" s="317"/>
      <c r="AK1130" s="317"/>
      <c r="AL1130" s="317"/>
      <c r="AM1130" s="317"/>
    </row>
    <row r="1131" spans="1:39" s="314" customFormat="1" ht="12">
      <c r="A1131" s="340" t="s">
        <v>1004</v>
      </c>
      <c r="B1131" s="340" t="s">
        <v>650</v>
      </c>
      <c r="C1131" s="340"/>
      <c r="D1131" s="340" t="s">
        <v>323</v>
      </c>
      <c r="E1131" s="386"/>
      <c r="F1131" s="383"/>
      <c r="G1131" s="384"/>
      <c r="I1131" s="337"/>
      <c r="J1131" s="340"/>
      <c r="K1131" s="341"/>
      <c r="M1131" s="337"/>
      <c r="N1131" s="353"/>
      <c r="P1131" s="337">
        <v>87</v>
      </c>
      <c r="Q1131" s="352">
        <v>180103.86</v>
      </c>
      <c r="S1131" s="337"/>
      <c r="T1131" s="352"/>
      <c r="V1131" s="349"/>
      <c r="W1131" s="350"/>
      <c r="X1131" s="338"/>
      <c r="Y1131" s="338"/>
      <c r="Z1131" s="338"/>
      <c r="AA1131" s="316"/>
      <c r="AB1131" s="317"/>
      <c r="AC1131" s="317"/>
      <c r="AD1131" s="317"/>
      <c r="AE1131" s="317"/>
      <c r="AF1131" s="317"/>
      <c r="AG1131" s="317"/>
      <c r="AH1131" s="317"/>
      <c r="AI1131" s="317"/>
      <c r="AJ1131" s="317"/>
      <c r="AK1131" s="317"/>
      <c r="AL1131" s="317"/>
      <c r="AM1131" s="317"/>
    </row>
    <row r="1132" spans="1:39" s="314" customFormat="1" ht="12">
      <c r="A1132" s="340" t="s">
        <v>1004</v>
      </c>
      <c r="B1132" s="340" t="s">
        <v>400</v>
      </c>
      <c r="C1132" s="340"/>
      <c r="D1132" s="340" t="s">
        <v>70</v>
      </c>
      <c r="E1132" s="386"/>
      <c r="F1132" s="383"/>
      <c r="G1132" s="384"/>
      <c r="I1132" s="337"/>
      <c r="J1132" s="340"/>
      <c r="K1132" s="341"/>
      <c r="M1132" s="337"/>
      <c r="N1132" s="353"/>
      <c r="P1132" s="337">
        <v>5</v>
      </c>
      <c r="Q1132" s="352">
        <v>3024.86</v>
      </c>
      <c r="S1132" s="337"/>
      <c r="T1132" s="352"/>
      <c r="V1132" s="349"/>
      <c r="W1132" s="350"/>
      <c r="X1132" s="338"/>
      <c r="Y1132" s="338"/>
      <c r="Z1132" s="338"/>
      <c r="AA1132" s="316"/>
      <c r="AB1132" s="317"/>
      <c r="AC1132" s="317"/>
      <c r="AD1132" s="317"/>
      <c r="AE1132" s="317"/>
      <c r="AF1132" s="317"/>
      <c r="AG1132" s="317"/>
      <c r="AH1132" s="317"/>
      <c r="AI1132" s="317"/>
      <c r="AJ1132" s="317"/>
      <c r="AK1132" s="317"/>
      <c r="AL1132" s="317"/>
      <c r="AM1132" s="317"/>
    </row>
    <row r="1133" spans="1:39" s="314" customFormat="1" ht="12">
      <c r="A1133" s="340" t="s">
        <v>1004</v>
      </c>
      <c r="B1133" s="340" t="s">
        <v>402</v>
      </c>
      <c r="C1133" s="340"/>
      <c r="D1133" s="340" t="s">
        <v>100</v>
      </c>
      <c r="E1133" s="386"/>
      <c r="F1133" s="383"/>
      <c r="G1133" s="384"/>
      <c r="I1133" s="337"/>
      <c r="J1133" s="340"/>
      <c r="K1133" s="341"/>
      <c r="M1133" s="337"/>
      <c r="N1133" s="353"/>
      <c r="P1133" s="337">
        <v>4</v>
      </c>
      <c r="Q1133" s="352">
        <v>23315.4</v>
      </c>
      <c r="S1133" s="337"/>
      <c r="T1133" s="352"/>
      <c r="V1133" s="349"/>
      <c r="W1133" s="350"/>
      <c r="X1133" s="338"/>
      <c r="Y1133" s="338"/>
      <c r="Z1133" s="338"/>
      <c r="AA1133" s="316"/>
      <c r="AB1133" s="317"/>
      <c r="AC1133" s="317"/>
      <c r="AD1133" s="317"/>
      <c r="AE1133" s="317"/>
      <c r="AF1133" s="317"/>
      <c r="AG1133" s="317"/>
      <c r="AH1133" s="317"/>
      <c r="AI1133" s="317"/>
      <c r="AJ1133" s="317"/>
      <c r="AK1133" s="317"/>
      <c r="AL1133" s="317"/>
      <c r="AM1133" s="317"/>
    </row>
    <row r="1134" spans="1:39" s="314" customFormat="1" ht="12">
      <c r="A1134" s="340" t="s">
        <v>1004</v>
      </c>
      <c r="B1134" s="340" t="s">
        <v>402</v>
      </c>
      <c r="C1134" s="340"/>
      <c r="D1134" s="340" t="s">
        <v>357</v>
      </c>
      <c r="E1134" s="386"/>
      <c r="F1134" s="383"/>
      <c r="G1134" s="384"/>
      <c r="I1134" s="337"/>
      <c r="J1134" s="340"/>
      <c r="K1134" s="341"/>
      <c r="M1134" s="337"/>
      <c r="N1134" s="353"/>
      <c r="P1134" s="337">
        <v>1</v>
      </c>
      <c r="Q1134" s="352">
        <v>317.04000000000002</v>
      </c>
      <c r="S1134" s="337"/>
      <c r="T1134" s="352"/>
      <c r="V1134" s="349"/>
      <c r="W1134" s="350"/>
      <c r="X1134" s="338"/>
      <c r="Y1134" s="338"/>
      <c r="Z1134" s="338"/>
      <c r="AA1134" s="316"/>
      <c r="AB1134" s="317"/>
      <c r="AC1134" s="317"/>
      <c r="AD1134" s="317"/>
      <c r="AE1134" s="317"/>
      <c r="AF1134" s="317"/>
      <c r="AG1134" s="317"/>
      <c r="AH1134" s="317"/>
      <c r="AI1134" s="317"/>
      <c r="AJ1134" s="317"/>
      <c r="AK1134" s="317"/>
      <c r="AL1134" s="317"/>
      <c r="AM1134" s="317"/>
    </row>
    <row r="1135" spans="1:39" s="314" customFormat="1" ht="12">
      <c r="A1135" s="340" t="s">
        <v>1004</v>
      </c>
      <c r="B1135" s="340" t="s">
        <v>403</v>
      </c>
      <c r="C1135" s="340"/>
      <c r="D1135" s="340" t="s">
        <v>274</v>
      </c>
      <c r="E1135" s="386"/>
      <c r="F1135" s="383"/>
      <c r="G1135" s="384"/>
      <c r="I1135" s="337"/>
      <c r="J1135" s="340"/>
      <c r="K1135" s="341"/>
      <c r="M1135" s="337"/>
      <c r="N1135" s="353"/>
      <c r="P1135" s="337">
        <v>19</v>
      </c>
      <c r="Q1135" s="352">
        <v>46042.84</v>
      </c>
      <c r="S1135" s="337"/>
      <c r="T1135" s="352"/>
      <c r="V1135" s="349"/>
      <c r="W1135" s="350"/>
      <c r="X1135" s="338"/>
      <c r="Y1135" s="338"/>
      <c r="Z1135" s="338"/>
      <c r="AA1135" s="316"/>
      <c r="AB1135" s="317"/>
      <c r="AC1135" s="317"/>
      <c r="AD1135" s="317"/>
      <c r="AE1135" s="317"/>
      <c r="AF1135" s="317"/>
      <c r="AG1135" s="317"/>
      <c r="AH1135" s="317"/>
      <c r="AI1135" s="317"/>
      <c r="AJ1135" s="317"/>
      <c r="AK1135" s="317"/>
      <c r="AL1135" s="317"/>
      <c r="AM1135" s="317"/>
    </row>
    <row r="1136" spans="1:39" s="314" customFormat="1" ht="12">
      <c r="A1136" s="340" t="s">
        <v>1004</v>
      </c>
      <c r="B1136" s="340" t="s">
        <v>404</v>
      </c>
      <c r="C1136" s="340"/>
      <c r="D1136" s="340" t="s">
        <v>282</v>
      </c>
      <c r="E1136" s="386"/>
      <c r="F1136" s="383"/>
      <c r="G1136" s="384"/>
      <c r="I1136" s="337"/>
      <c r="J1136" s="340"/>
      <c r="K1136" s="341"/>
      <c r="M1136" s="337"/>
      <c r="N1136" s="353"/>
      <c r="P1136" s="337">
        <v>7</v>
      </c>
      <c r="Q1136" s="352">
        <v>9797.2800000000007</v>
      </c>
      <c r="S1136" s="337"/>
      <c r="T1136" s="352"/>
      <c r="V1136" s="349"/>
      <c r="W1136" s="350"/>
      <c r="X1136" s="338"/>
      <c r="Y1136" s="338"/>
      <c r="Z1136" s="338"/>
      <c r="AA1136" s="316"/>
      <c r="AB1136" s="317"/>
      <c r="AC1136" s="317"/>
      <c r="AD1136" s="317"/>
      <c r="AE1136" s="317"/>
      <c r="AF1136" s="317"/>
      <c r="AG1136" s="317"/>
      <c r="AH1136" s="317"/>
      <c r="AI1136" s="317"/>
      <c r="AJ1136" s="317"/>
      <c r="AK1136" s="317"/>
      <c r="AL1136" s="317"/>
      <c r="AM1136" s="317"/>
    </row>
    <row r="1137" spans="1:39" s="314" customFormat="1" ht="12">
      <c r="A1137" s="340" t="s">
        <v>1004</v>
      </c>
      <c r="B1137" s="340" t="s">
        <v>684</v>
      </c>
      <c r="C1137" s="340"/>
      <c r="D1137" s="340" t="s">
        <v>407</v>
      </c>
      <c r="E1137" s="386"/>
      <c r="F1137" s="383"/>
      <c r="G1137" s="384"/>
      <c r="I1137" s="337"/>
      <c r="J1137" s="340"/>
      <c r="K1137" s="341"/>
      <c r="M1137" s="337"/>
      <c r="N1137" s="353"/>
      <c r="P1137" s="337">
        <v>9</v>
      </c>
      <c r="Q1137" s="352">
        <v>15612.42</v>
      </c>
      <c r="S1137" s="337"/>
      <c r="T1137" s="352"/>
      <c r="V1137" s="349"/>
      <c r="W1137" s="350"/>
      <c r="X1137" s="338"/>
      <c r="Y1137" s="338"/>
      <c r="Z1137" s="338"/>
      <c r="AA1137" s="316"/>
      <c r="AB1137" s="317"/>
      <c r="AC1137" s="317"/>
      <c r="AD1137" s="317"/>
      <c r="AE1137" s="317"/>
      <c r="AF1137" s="317"/>
      <c r="AG1137" s="317"/>
      <c r="AH1137" s="317"/>
      <c r="AI1137" s="317"/>
      <c r="AJ1137" s="317"/>
      <c r="AK1137" s="317"/>
      <c r="AL1137" s="317"/>
      <c r="AM1137" s="317"/>
    </row>
    <row r="1138" spans="1:39" s="314" customFormat="1" ht="12">
      <c r="A1138" s="340" t="s">
        <v>1004</v>
      </c>
      <c r="B1138" s="340" t="s">
        <v>405</v>
      </c>
      <c r="C1138" s="340"/>
      <c r="D1138" s="340" t="s">
        <v>407</v>
      </c>
      <c r="E1138" s="386"/>
      <c r="F1138" s="383"/>
      <c r="G1138" s="384"/>
      <c r="I1138" s="337"/>
      <c r="J1138" s="340"/>
      <c r="K1138" s="341"/>
      <c r="M1138" s="337"/>
      <c r="N1138" s="353"/>
      <c r="P1138" s="337">
        <v>1</v>
      </c>
      <c r="Q1138" s="352">
        <v>3499.48</v>
      </c>
      <c r="S1138" s="337"/>
      <c r="T1138" s="352"/>
      <c r="V1138" s="349"/>
      <c r="W1138" s="350"/>
      <c r="X1138" s="338"/>
      <c r="Y1138" s="338"/>
      <c r="Z1138" s="338"/>
      <c r="AA1138" s="316"/>
      <c r="AB1138" s="317"/>
      <c r="AC1138" s="317"/>
      <c r="AD1138" s="317"/>
      <c r="AE1138" s="317"/>
      <c r="AF1138" s="317"/>
      <c r="AG1138" s="317"/>
      <c r="AH1138" s="317"/>
      <c r="AI1138" s="317"/>
      <c r="AJ1138" s="317"/>
      <c r="AK1138" s="317"/>
      <c r="AL1138" s="317"/>
      <c r="AM1138" s="317"/>
    </row>
    <row r="1139" spans="1:39" s="314" customFormat="1" ht="12">
      <c r="A1139" s="340" t="s">
        <v>1004</v>
      </c>
      <c r="B1139" s="340" t="s">
        <v>408</v>
      </c>
      <c r="C1139" s="340"/>
      <c r="D1139" s="340" t="s">
        <v>409</v>
      </c>
      <c r="E1139" s="386"/>
      <c r="F1139" s="383"/>
      <c r="G1139" s="384"/>
      <c r="I1139" s="337"/>
      <c r="J1139" s="340"/>
      <c r="K1139" s="341"/>
      <c r="M1139" s="337"/>
      <c r="N1139" s="353"/>
      <c r="P1139" s="337">
        <v>12</v>
      </c>
      <c r="Q1139" s="352">
        <v>51761.06</v>
      </c>
      <c r="S1139" s="337"/>
      <c r="T1139" s="352"/>
      <c r="V1139" s="349"/>
      <c r="W1139" s="350"/>
      <c r="X1139" s="338"/>
      <c r="Y1139" s="338"/>
      <c r="Z1139" s="338"/>
      <c r="AA1139" s="316"/>
      <c r="AB1139" s="317"/>
      <c r="AC1139" s="317"/>
      <c r="AD1139" s="317"/>
      <c r="AE1139" s="317"/>
      <c r="AF1139" s="317"/>
      <c r="AG1139" s="317"/>
      <c r="AH1139" s="317"/>
      <c r="AI1139" s="317"/>
      <c r="AJ1139" s="317"/>
      <c r="AK1139" s="317"/>
      <c r="AL1139" s="317"/>
      <c r="AM1139" s="317"/>
    </row>
    <row r="1140" spans="1:39" s="314" customFormat="1" ht="12">
      <c r="A1140" s="340" t="s">
        <v>1004</v>
      </c>
      <c r="B1140" s="340" t="s">
        <v>412</v>
      </c>
      <c r="C1140" s="340"/>
      <c r="D1140" s="340" t="s">
        <v>55</v>
      </c>
      <c r="E1140" s="386"/>
      <c r="F1140" s="383"/>
      <c r="G1140" s="384"/>
      <c r="I1140" s="337"/>
      <c r="J1140" s="340"/>
      <c r="K1140" s="341"/>
      <c r="M1140" s="337"/>
      <c r="N1140" s="353"/>
      <c r="P1140" s="337">
        <v>22</v>
      </c>
      <c r="Q1140" s="352">
        <v>37295.1</v>
      </c>
      <c r="S1140" s="337"/>
      <c r="T1140" s="352"/>
      <c r="V1140" s="349"/>
      <c r="W1140" s="350"/>
      <c r="X1140" s="338"/>
      <c r="Y1140" s="338"/>
      <c r="Z1140" s="338"/>
      <c r="AA1140" s="316"/>
      <c r="AB1140" s="317"/>
      <c r="AC1140" s="317"/>
      <c r="AD1140" s="317"/>
      <c r="AE1140" s="317"/>
      <c r="AF1140" s="317"/>
      <c r="AG1140" s="317"/>
      <c r="AH1140" s="317"/>
      <c r="AI1140" s="317"/>
      <c r="AJ1140" s="317"/>
      <c r="AK1140" s="317"/>
      <c r="AL1140" s="317"/>
      <c r="AM1140" s="317"/>
    </row>
    <row r="1141" spans="1:39" s="314" customFormat="1" ht="12">
      <c r="A1141" s="340" t="s">
        <v>1004</v>
      </c>
      <c r="B1141" s="340" t="s">
        <v>414</v>
      </c>
      <c r="C1141" s="340"/>
      <c r="D1141" s="340" t="s">
        <v>156</v>
      </c>
      <c r="E1141" s="386"/>
      <c r="F1141" s="383"/>
      <c r="G1141" s="384"/>
      <c r="I1141" s="337"/>
      <c r="J1141" s="340"/>
      <c r="K1141" s="341"/>
      <c r="M1141" s="337"/>
      <c r="N1141" s="353"/>
      <c r="P1141" s="337">
        <v>15</v>
      </c>
      <c r="Q1141" s="352">
        <v>18148.919999999998</v>
      </c>
      <c r="S1141" s="337"/>
      <c r="T1141" s="352"/>
      <c r="V1141" s="349"/>
      <c r="W1141" s="350"/>
      <c r="X1141" s="338"/>
      <c r="Y1141" s="338"/>
      <c r="Z1141" s="338"/>
      <c r="AA1141" s="316"/>
      <c r="AB1141" s="317"/>
      <c r="AC1141" s="317"/>
      <c r="AD1141" s="317"/>
      <c r="AE1141" s="317"/>
      <c r="AF1141" s="317"/>
      <c r="AG1141" s="317"/>
      <c r="AH1141" s="317"/>
      <c r="AI1141" s="317"/>
      <c r="AJ1141" s="317"/>
      <c r="AK1141" s="317"/>
      <c r="AL1141" s="317"/>
      <c r="AM1141" s="317"/>
    </row>
    <row r="1142" spans="1:39" s="314" customFormat="1" ht="12">
      <c r="A1142" s="340" t="s">
        <v>1004</v>
      </c>
      <c r="B1142" s="340" t="s">
        <v>416</v>
      </c>
      <c r="C1142" s="340"/>
      <c r="D1142" s="340" t="s">
        <v>356</v>
      </c>
      <c r="E1142" s="386"/>
      <c r="F1142" s="383"/>
      <c r="G1142" s="384"/>
      <c r="I1142" s="337"/>
      <c r="J1142" s="340"/>
      <c r="K1142" s="341"/>
      <c r="M1142" s="337"/>
      <c r="N1142" s="353"/>
      <c r="P1142" s="337">
        <v>36</v>
      </c>
      <c r="Q1142" s="352">
        <v>115092.62</v>
      </c>
      <c r="S1142" s="337"/>
      <c r="T1142" s="352"/>
      <c r="V1142" s="349"/>
      <c r="W1142" s="350"/>
      <c r="X1142" s="338"/>
      <c r="Y1142" s="338"/>
      <c r="Z1142" s="338"/>
      <c r="AA1142" s="316"/>
      <c r="AB1142" s="317"/>
      <c r="AC1142" s="317"/>
      <c r="AD1142" s="317"/>
      <c r="AE1142" s="317"/>
      <c r="AF1142" s="317"/>
      <c r="AG1142" s="317"/>
      <c r="AH1142" s="317"/>
      <c r="AI1142" s="317"/>
      <c r="AJ1142" s="317"/>
      <c r="AK1142" s="317"/>
      <c r="AL1142" s="317"/>
      <c r="AM1142" s="317"/>
    </row>
    <row r="1143" spans="1:39" s="314" customFormat="1" ht="12">
      <c r="A1143" s="340" t="s">
        <v>1004</v>
      </c>
      <c r="B1143" s="340" t="s">
        <v>420</v>
      </c>
      <c r="C1143" s="340"/>
      <c r="D1143" s="340" t="s">
        <v>376</v>
      </c>
      <c r="E1143" s="386"/>
      <c r="F1143" s="383"/>
      <c r="G1143" s="384"/>
      <c r="I1143" s="337"/>
      <c r="J1143" s="340"/>
      <c r="K1143" s="341"/>
      <c r="M1143" s="337"/>
      <c r="N1143" s="353"/>
      <c r="P1143" s="337">
        <v>21</v>
      </c>
      <c r="Q1143" s="352">
        <v>41947.839999999997</v>
      </c>
      <c r="S1143" s="337"/>
      <c r="T1143" s="352"/>
      <c r="V1143" s="349"/>
      <c r="W1143" s="350"/>
      <c r="X1143" s="338"/>
      <c r="Y1143" s="338"/>
      <c r="Z1143" s="338"/>
      <c r="AA1143" s="316"/>
      <c r="AB1143" s="317"/>
      <c r="AC1143" s="317"/>
      <c r="AD1143" s="317"/>
      <c r="AE1143" s="317"/>
      <c r="AF1143" s="317"/>
      <c r="AG1143" s="317"/>
      <c r="AH1143" s="317"/>
      <c r="AI1143" s="317"/>
      <c r="AJ1143" s="317"/>
      <c r="AK1143" s="317"/>
      <c r="AL1143" s="317"/>
      <c r="AM1143" s="317"/>
    </row>
    <row r="1144" spans="1:39" s="314" customFormat="1" ht="12">
      <c r="A1144" s="340" t="s">
        <v>1004</v>
      </c>
      <c r="B1144" s="340" t="s">
        <v>422</v>
      </c>
      <c r="C1144" s="340"/>
      <c r="D1144" s="340" t="s">
        <v>212</v>
      </c>
      <c r="E1144" s="386"/>
      <c r="F1144" s="383"/>
      <c r="G1144" s="384"/>
      <c r="I1144" s="337"/>
      <c r="J1144" s="340"/>
      <c r="K1144" s="341"/>
      <c r="M1144" s="337"/>
      <c r="N1144" s="353"/>
      <c r="P1144" s="337">
        <v>7</v>
      </c>
      <c r="Q1144" s="352">
        <v>20996.959999999999</v>
      </c>
      <c r="S1144" s="337"/>
      <c r="T1144" s="352"/>
      <c r="V1144" s="349"/>
      <c r="W1144" s="350"/>
      <c r="X1144" s="338"/>
      <c r="Y1144" s="338"/>
      <c r="Z1144" s="338"/>
      <c r="AA1144" s="316"/>
      <c r="AB1144" s="317"/>
      <c r="AC1144" s="317"/>
      <c r="AD1144" s="317"/>
      <c r="AE1144" s="317"/>
      <c r="AF1144" s="317"/>
      <c r="AG1144" s="317"/>
      <c r="AH1144" s="317"/>
      <c r="AI1144" s="317"/>
      <c r="AJ1144" s="317"/>
      <c r="AK1144" s="317"/>
      <c r="AL1144" s="317"/>
      <c r="AM1144" s="317"/>
    </row>
    <row r="1145" spans="1:39" s="314" customFormat="1" ht="12">
      <c r="A1145" s="340" t="s">
        <v>1004</v>
      </c>
      <c r="B1145" s="340" t="s">
        <v>423</v>
      </c>
      <c r="C1145" s="340"/>
      <c r="D1145" s="340" t="s">
        <v>279</v>
      </c>
      <c r="E1145" s="386"/>
      <c r="F1145" s="383"/>
      <c r="G1145" s="384"/>
      <c r="I1145" s="337"/>
      <c r="J1145" s="340"/>
      <c r="K1145" s="341"/>
      <c r="M1145" s="337"/>
      <c r="N1145" s="353"/>
      <c r="P1145" s="337">
        <v>8</v>
      </c>
      <c r="Q1145" s="352">
        <v>18629</v>
      </c>
      <c r="S1145" s="337"/>
      <c r="T1145" s="352"/>
      <c r="V1145" s="349"/>
      <c r="W1145" s="350"/>
      <c r="X1145" s="338"/>
      <c r="Y1145" s="338"/>
      <c r="Z1145" s="338"/>
      <c r="AA1145" s="316"/>
      <c r="AB1145" s="317"/>
      <c r="AC1145" s="317"/>
      <c r="AD1145" s="317"/>
      <c r="AE1145" s="317"/>
      <c r="AF1145" s="317"/>
      <c r="AG1145" s="317"/>
      <c r="AH1145" s="317"/>
      <c r="AI1145" s="317"/>
      <c r="AJ1145" s="317"/>
      <c r="AK1145" s="317"/>
      <c r="AL1145" s="317"/>
      <c r="AM1145" s="317"/>
    </row>
    <row r="1146" spans="1:39" s="314" customFormat="1" ht="12">
      <c r="A1146" s="340" t="s">
        <v>1004</v>
      </c>
      <c r="B1146" s="340" t="s">
        <v>428</v>
      </c>
      <c r="C1146" s="340"/>
      <c r="D1146" s="340" t="s">
        <v>114</v>
      </c>
      <c r="E1146" s="386"/>
      <c r="F1146" s="383"/>
      <c r="G1146" s="384"/>
      <c r="I1146" s="337"/>
      <c r="J1146" s="340"/>
      <c r="K1146" s="341"/>
      <c r="M1146" s="337"/>
      <c r="N1146" s="353"/>
      <c r="P1146" s="337">
        <v>5</v>
      </c>
      <c r="Q1146" s="352">
        <v>18729.080000000002</v>
      </c>
      <c r="S1146" s="337"/>
      <c r="T1146" s="352"/>
      <c r="V1146" s="349"/>
      <c r="W1146" s="350"/>
      <c r="X1146" s="338"/>
      <c r="Y1146" s="338"/>
      <c r="Z1146" s="338"/>
      <c r="AA1146" s="316"/>
      <c r="AB1146" s="317"/>
      <c r="AC1146" s="317"/>
      <c r="AD1146" s="317"/>
      <c r="AE1146" s="317"/>
      <c r="AF1146" s="317"/>
      <c r="AG1146" s="317"/>
      <c r="AH1146" s="317"/>
      <c r="AI1146" s="317"/>
      <c r="AJ1146" s="317"/>
      <c r="AK1146" s="317"/>
      <c r="AL1146" s="317"/>
      <c r="AM1146" s="317"/>
    </row>
    <row r="1147" spans="1:39" s="314" customFormat="1" ht="12">
      <c r="A1147" s="340" t="s">
        <v>1004</v>
      </c>
      <c r="B1147" s="340" t="s">
        <v>429</v>
      </c>
      <c r="C1147" s="340"/>
      <c r="D1147" s="340" t="s">
        <v>323</v>
      </c>
      <c r="E1147" s="386"/>
      <c r="F1147" s="383"/>
      <c r="G1147" s="384"/>
      <c r="I1147" s="337"/>
      <c r="J1147" s="340"/>
      <c r="K1147" s="341"/>
      <c r="M1147" s="337"/>
      <c r="N1147" s="353"/>
      <c r="P1147" s="337">
        <v>8</v>
      </c>
      <c r="Q1147" s="352">
        <v>22460.400000000001</v>
      </c>
      <c r="S1147" s="337"/>
      <c r="T1147" s="352"/>
      <c r="V1147" s="349"/>
      <c r="W1147" s="350"/>
      <c r="X1147" s="338"/>
      <c r="Y1147" s="338"/>
      <c r="Z1147" s="338"/>
      <c r="AA1147" s="316"/>
      <c r="AB1147" s="317"/>
      <c r="AC1147" s="317"/>
      <c r="AD1147" s="317"/>
      <c r="AE1147" s="317"/>
      <c r="AF1147" s="317"/>
      <c r="AG1147" s="317"/>
      <c r="AH1147" s="317"/>
      <c r="AI1147" s="317"/>
      <c r="AJ1147" s="317"/>
      <c r="AK1147" s="317"/>
      <c r="AL1147" s="317"/>
      <c r="AM1147" s="317"/>
    </row>
    <row r="1148" spans="1:39" s="314" customFormat="1" ht="12">
      <c r="A1148" s="340" t="s">
        <v>1004</v>
      </c>
      <c r="B1148" s="340" t="s">
        <v>431</v>
      </c>
      <c r="C1148" s="340"/>
      <c r="D1148" s="340" t="s">
        <v>432</v>
      </c>
      <c r="E1148" s="386"/>
      <c r="F1148" s="383"/>
      <c r="G1148" s="384"/>
      <c r="I1148" s="337"/>
      <c r="J1148" s="340"/>
      <c r="K1148" s="341"/>
      <c r="M1148" s="337"/>
      <c r="N1148" s="353"/>
      <c r="P1148" s="337">
        <v>265</v>
      </c>
      <c r="Q1148" s="352">
        <v>675575.7</v>
      </c>
      <c r="S1148" s="337"/>
      <c r="T1148" s="352"/>
      <c r="V1148" s="349"/>
      <c r="W1148" s="350"/>
      <c r="X1148" s="338"/>
      <c r="Y1148" s="338"/>
      <c r="Z1148" s="338"/>
      <c r="AA1148" s="316"/>
      <c r="AB1148" s="317"/>
      <c r="AC1148" s="317"/>
      <c r="AD1148" s="317"/>
      <c r="AE1148" s="317"/>
      <c r="AF1148" s="317"/>
      <c r="AG1148" s="317"/>
      <c r="AH1148" s="317"/>
      <c r="AI1148" s="317"/>
      <c r="AJ1148" s="317"/>
      <c r="AK1148" s="317"/>
      <c r="AL1148" s="317"/>
      <c r="AM1148" s="317"/>
    </row>
    <row r="1149" spans="1:39" s="314" customFormat="1" ht="12">
      <c r="A1149" s="340" t="s">
        <v>1004</v>
      </c>
      <c r="B1149" s="340" t="s">
        <v>433</v>
      </c>
      <c r="C1149" s="340"/>
      <c r="D1149" s="340" t="s">
        <v>434</v>
      </c>
      <c r="E1149" s="386"/>
      <c r="F1149" s="383"/>
      <c r="G1149" s="384"/>
      <c r="I1149" s="337"/>
      <c r="J1149" s="340"/>
      <c r="K1149" s="341"/>
      <c r="M1149" s="337"/>
      <c r="N1149" s="353"/>
      <c r="P1149" s="337">
        <v>6</v>
      </c>
      <c r="Q1149" s="352">
        <v>31124.48</v>
      </c>
      <c r="S1149" s="337"/>
      <c r="T1149" s="352"/>
      <c r="V1149" s="349"/>
      <c r="W1149" s="350"/>
      <c r="X1149" s="338"/>
      <c r="Y1149" s="338"/>
      <c r="Z1149" s="338"/>
      <c r="AA1149" s="316"/>
      <c r="AB1149" s="317"/>
      <c r="AC1149" s="317"/>
      <c r="AD1149" s="317"/>
      <c r="AE1149" s="317"/>
      <c r="AF1149" s="317"/>
      <c r="AG1149" s="317"/>
      <c r="AH1149" s="317"/>
      <c r="AI1149" s="317"/>
      <c r="AJ1149" s="317"/>
      <c r="AK1149" s="317"/>
      <c r="AL1149" s="317"/>
      <c r="AM1149" s="317"/>
    </row>
    <row r="1150" spans="1:39" s="314" customFormat="1" ht="12">
      <c r="A1150" s="340" t="s">
        <v>1004</v>
      </c>
      <c r="B1150" s="340" t="s">
        <v>436</v>
      </c>
      <c r="C1150" s="340"/>
      <c r="D1150" s="340" t="s">
        <v>165</v>
      </c>
      <c r="E1150" s="386"/>
      <c r="F1150" s="383"/>
      <c r="G1150" s="384"/>
      <c r="I1150" s="337"/>
      <c r="J1150" s="340"/>
      <c r="K1150" s="341"/>
      <c r="M1150" s="337"/>
      <c r="N1150" s="353"/>
      <c r="P1150" s="337">
        <v>171</v>
      </c>
      <c r="Q1150" s="352">
        <v>531163.34</v>
      </c>
      <c r="S1150" s="337"/>
      <c r="T1150" s="352"/>
      <c r="V1150" s="349"/>
      <c r="W1150" s="350"/>
      <c r="X1150" s="338"/>
      <c r="Y1150" s="338"/>
      <c r="Z1150" s="338"/>
      <c r="AA1150" s="316"/>
      <c r="AB1150" s="317"/>
      <c r="AC1150" s="317"/>
      <c r="AD1150" s="317"/>
      <c r="AE1150" s="317"/>
      <c r="AF1150" s="317"/>
      <c r="AG1150" s="317"/>
      <c r="AH1150" s="317"/>
      <c r="AI1150" s="317"/>
      <c r="AJ1150" s="317"/>
      <c r="AK1150" s="317"/>
      <c r="AL1150" s="317"/>
      <c r="AM1150" s="317"/>
    </row>
    <row r="1151" spans="1:39" s="314" customFormat="1" ht="12">
      <c r="A1151" s="340" t="s">
        <v>1004</v>
      </c>
      <c r="B1151" s="340" t="s">
        <v>437</v>
      </c>
      <c r="C1151" s="340"/>
      <c r="D1151" s="340" t="s">
        <v>438</v>
      </c>
      <c r="E1151" s="386"/>
      <c r="F1151" s="383"/>
      <c r="G1151" s="384"/>
      <c r="I1151" s="337"/>
      <c r="J1151" s="340"/>
      <c r="K1151" s="341"/>
      <c r="M1151" s="337"/>
      <c r="N1151" s="353"/>
      <c r="P1151" s="337">
        <v>127</v>
      </c>
      <c r="Q1151" s="352">
        <v>315217.65999999997</v>
      </c>
      <c r="S1151" s="337"/>
      <c r="T1151" s="352"/>
      <c r="V1151" s="349"/>
      <c r="W1151" s="350"/>
      <c r="X1151" s="338"/>
      <c r="Y1151" s="338"/>
      <c r="Z1151" s="338"/>
      <c r="AA1151" s="316"/>
      <c r="AB1151" s="317"/>
      <c r="AC1151" s="317"/>
      <c r="AD1151" s="317"/>
      <c r="AE1151" s="317"/>
      <c r="AF1151" s="317"/>
      <c r="AG1151" s="317"/>
      <c r="AH1151" s="317"/>
      <c r="AI1151" s="317"/>
      <c r="AJ1151" s="317"/>
      <c r="AK1151" s="317"/>
      <c r="AL1151" s="317"/>
      <c r="AM1151" s="317"/>
    </row>
    <row r="1152" spans="1:39" s="314" customFormat="1" ht="12">
      <c r="A1152" s="340" t="s">
        <v>1004</v>
      </c>
      <c r="B1152" s="340" t="s">
        <v>441</v>
      </c>
      <c r="C1152" s="340"/>
      <c r="D1152" s="340" t="s">
        <v>117</v>
      </c>
      <c r="E1152" s="386"/>
      <c r="F1152" s="383"/>
      <c r="G1152" s="384"/>
      <c r="I1152" s="337"/>
      <c r="J1152" s="340"/>
      <c r="K1152" s="341"/>
      <c r="M1152" s="337"/>
      <c r="N1152" s="353"/>
      <c r="P1152" s="337">
        <v>7</v>
      </c>
      <c r="Q1152" s="352">
        <v>22693.200000000001</v>
      </c>
      <c r="S1152" s="337"/>
      <c r="T1152" s="352"/>
      <c r="V1152" s="349"/>
      <c r="W1152" s="350"/>
      <c r="X1152" s="338"/>
      <c r="Y1152" s="338"/>
      <c r="Z1152" s="338"/>
      <c r="AA1152" s="316"/>
      <c r="AB1152" s="317"/>
      <c r="AC1152" s="317"/>
      <c r="AD1152" s="317"/>
      <c r="AE1152" s="317"/>
      <c r="AF1152" s="317"/>
      <c r="AG1152" s="317"/>
      <c r="AH1152" s="317"/>
      <c r="AI1152" s="317"/>
      <c r="AJ1152" s="317"/>
      <c r="AK1152" s="317"/>
      <c r="AL1152" s="317"/>
      <c r="AM1152" s="317"/>
    </row>
    <row r="1153" spans="1:39" s="314" customFormat="1" ht="12">
      <c r="A1153" s="340" t="s">
        <v>1004</v>
      </c>
      <c r="B1153" s="340" t="s">
        <v>444</v>
      </c>
      <c r="C1153" s="340"/>
      <c r="D1153" s="340" t="s">
        <v>445</v>
      </c>
      <c r="E1153" s="386"/>
      <c r="F1153" s="383"/>
      <c r="G1153" s="384"/>
      <c r="I1153" s="337"/>
      <c r="J1153" s="340"/>
      <c r="K1153" s="341"/>
      <c r="M1153" s="337"/>
      <c r="N1153" s="353"/>
      <c r="P1153" s="337">
        <v>2</v>
      </c>
      <c r="Q1153" s="352">
        <v>4036.8</v>
      </c>
      <c r="S1153" s="337"/>
      <c r="T1153" s="352"/>
      <c r="V1153" s="349"/>
      <c r="W1153" s="350"/>
      <c r="X1153" s="338"/>
      <c r="Y1153" s="338"/>
      <c r="Z1153" s="338"/>
      <c r="AA1153" s="316"/>
      <c r="AB1153" s="317"/>
      <c r="AC1153" s="317"/>
      <c r="AD1153" s="317"/>
      <c r="AE1153" s="317"/>
      <c r="AF1153" s="317"/>
      <c r="AG1153" s="317"/>
      <c r="AH1153" s="317"/>
      <c r="AI1153" s="317"/>
      <c r="AJ1153" s="317"/>
      <c r="AK1153" s="317"/>
      <c r="AL1153" s="317"/>
      <c r="AM1153" s="317"/>
    </row>
    <row r="1154" spans="1:39" s="314" customFormat="1" ht="12">
      <c r="A1154" s="340" t="s">
        <v>1004</v>
      </c>
      <c r="B1154" s="340" t="s">
        <v>446</v>
      </c>
      <c r="C1154" s="340"/>
      <c r="D1154" s="340" t="s">
        <v>191</v>
      </c>
      <c r="E1154" s="386"/>
      <c r="F1154" s="383"/>
      <c r="G1154" s="384"/>
      <c r="I1154" s="337"/>
      <c r="J1154" s="340"/>
      <c r="K1154" s="341"/>
      <c r="M1154" s="337"/>
      <c r="N1154" s="353"/>
      <c r="P1154" s="337">
        <v>133</v>
      </c>
      <c r="Q1154" s="352">
        <v>236543.58</v>
      </c>
      <c r="S1154" s="337"/>
      <c r="T1154" s="352"/>
      <c r="V1154" s="349"/>
      <c r="W1154" s="350"/>
      <c r="X1154" s="338"/>
      <c r="Y1154" s="338"/>
      <c r="Z1154" s="338"/>
      <c r="AA1154" s="316"/>
      <c r="AB1154" s="317"/>
      <c r="AC1154" s="317"/>
      <c r="AD1154" s="317"/>
      <c r="AE1154" s="317"/>
      <c r="AF1154" s="317"/>
      <c r="AG1154" s="317"/>
      <c r="AH1154" s="317"/>
      <c r="AI1154" s="317"/>
      <c r="AJ1154" s="317"/>
      <c r="AK1154" s="317"/>
      <c r="AL1154" s="317"/>
      <c r="AM1154" s="317"/>
    </row>
    <row r="1155" spans="1:39" s="314" customFormat="1" ht="12">
      <c r="A1155" s="340" t="s">
        <v>1004</v>
      </c>
      <c r="B1155" s="340" t="s">
        <v>447</v>
      </c>
      <c r="C1155" s="340"/>
      <c r="D1155" s="340" t="s">
        <v>54</v>
      </c>
      <c r="E1155" s="386"/>
      <c r="F1155" s="383"/>
      <c r="G1155" s="384"/>
      <c r="I1155" s="337"/>
      <c r="J1155" s="340"/>
      <c r="K1155" s="341"/>
      <c r="M1155" s="337"/>
      <c r="N1155" s="353"/>
      <c r="P1155" s="337">
        <v>8</v>
      </c>
      <c r="Q1155" s="352">
        <v>22432.38</v>
      </c>
      <c r="S1155" s="337"/>
      <c r="T1155" s="352"/>
      <c r="V1155" s="349"/>
      <c r="W1155" s="350"/>
      <c r="X1155" s="338"/>
      <c r="Y1155" s="338"/>
      <c r="Z1155" s="338"/>
      <c r="AA1155" s="316"/>
      <c r="AB1155" s="317"/>
      <c r="AC1155" s="317"/>
      <c r="AD1155" s="317"/>
      <c r="AE1155" s="317"/>
      <c r="AF1155" s="317"/>
      <c r="AG1155" s="317"/>
      <c r="AH1155" s="317"/>
      <c r="AI1155" s="317"/>
      <c r="AJ1155" s="317"/>
      <c r="AK1155" s="317"/>
      <c r="AL1155" s="317"/>
      <c r="AM1155" s="317"/>
    </row>
    <row r="1156" spans="1:39" s="314" customFormat="1" ht="12">
      <c r="A1156" s="340" t="s">
        <v>1004</v>
      </c>
      <c r="B1156" s="340" t="s">
        <v>449</v>
      </c>
      <c r="C1156" s="340"/>
      <c r="D1156" s="340" t="s">
        <v>450</v>
      </c>
      <c r="E1156" s="386"/>
      <c r="F1156" s="383"/>
      <c r="G1156" s="384"/>
      <c r="I1156" s="337"/>
      <c r="J1156" s="340"/>
      <c r="K1156" s="341"/>
      <c r="M1156" s="337"/>
      <c r="N1156" s="353"/>
      <c r="P1156" s="337">
        <v>38</v>
      </c>
      <c r="Q1156" s="352">
        <v>100270.86</v>
      </c>
      <c r="S1156" s="337"/>
      <c r="T1156" s="352"/>
      <c r="V1156" s="349"/>
      <c r="W1156" s="350"/>
      <c r="X1156" s="338"/>
      <c r="Y1156" s="338"/>
      <c r="Z1156" s="338"/>
      <c r="AA1156" s="316"/>
      <c r="AB1156" s="317"/>
      <c r="AC1156" s="317"/>
      <c r="AD1156" s="317"/>
      <c r="AE1156" s="317"/>
      <c r="AF1156" s="317"/>
      <c r="AG1156" s="317"/>
      <c r="AH1156" s="317"/>
      <c r="AI1156" s="317"/>
      <c r="AJ1156" s="317"/>
      <c r="AK1156" s="317"/>
      <c r="AL1156" s="317"/>
      <c r="AM1156" s="317"/>
    </row>
    <row r="1157" spans="1:39" s="314" customFormat="1" ht="12">
      <c r="A1157" s="340" t="s">
        <v>1004</v>
      </c>
      <c r="B1157" s="340" t="s">
        <v>451</v>
      </c>
      <c r="C1157" s="340"/>
      <c r="D1157" s="340" t="s">
        <v>61</v>
      </c>
      <c r="E1157" s="386"/>
      <c r="F1157" s="383"/>
      <c r="G1157" s="384"/>
      <c r="I1157" s="337"/>
      <c r="J1157" s="340"/>
      <c r="K1157" s="341"/>
      <c r="M1157" s="337"/>
      <c r="N1157" s="353"/>
      <c r="P1157" s="337">
        <v>1</v>
      </c>
      <c r="Q1157" s="352">
        <v>773.16</v>
      </c>
      <c r="S1157" s="337"/>
      <c r="T1157" s="352"/>
      <c r="V1157" s="349"/>
      <c r="W1157" s="350"/>
      <c r="X1157" s="338"/>
      <c r="Y1157" s="338"/>
      <c r="Z1157" s="338"/>
      <c r="AA1157" s="316"/>
      <c r="AB1157" s="317"/>
      <c r="AC1157" s="317"/>
      <c r="AD1157" s="317"/>
      <c r="AE1157" s="317"/>
      <c r="AF1157" s="317"/>
      <c r="AG1157" s="317"/>
      <c r="AH1157" s="317"/>
      <c r="AI1157" s="317"/>
      <c r="AJ1157" s="317"/>
      <c r="AK1157" s="317"/>
      <c r="AL1157" s="317"/>
      <c r="AM1157" s="317"/>
    </row>
    <row r="1158" spans="1:39" s="314" customFormat="1" ht="12">
      <c r="A1158" s="340" t="s">
        <v>1004</v>
      </c>
      <c r="B1158" s="340" t="s">
        <v>453</v>
      </c>
      <c r="C1158" s="340"/>
      <c r="D1158" s="340" t="s">
        <v>91</v>
      </c>
      <c r="E1158" s="386"/>
      <c r="F1158" s="383"/>
      <c r="G1158" s="384"/>
      <c r="I1158" s="337"/>
      <c r="J1158" s="340"/>
      <c r="K1158" s="341"/>
      <c r="M1158" s="337"/>
      <c r="N1158" s="353"/>
      <c r="P1158" s="337">
        <v>504</v>
      </c>
      <c r="Q1158" s="352">
        <v>1021984.14</v>
      </c>
      <c r="S1158" s="337"/>
      <c r="T1158" s="352"/>
      <c r="V1158" s="349"/>
      <c r="W1158" s="350"/>
      <c r="X1158" s="338"/>
      <c r="Y1158" s="338"/>
      <c r="Z1158" s="338"/>
      <c r="AA1158" s="316"/>
      <c r="AB1158" s="317"/>
      <c r="AC1158" s="317"/>
      <c r="AD1158" s="317"/>
      <c r="AE1158" s="317"/>
      <c r="AF1158" s="317"/>
      <c r="AG1158" s="317"/>
      <c r="AH1158" s="317"/>
      <c r="AI1158" s="317"/>
      <c r="AJ1158" s="317"/>
      <c r="AK1158" s="317"/>
      <c r="AL1158" s="317"/>
      <c r="AM1158" s="317"/>
    </row>
    <row r="1159" spans="1:39" s="314" customFormat="1" ht="12">
      <c r="A1159" s="340" t="s">
        <v>1004</v>
      </c>
      <c r="B1159" s="340" t="s">
        <v>455</v>
      </c>
      <c r="C1159" s="340"/>
      <c r="D1159" s="340" t="s">
        <v>280</v>
      </c>
      <c r="E1159" s="386"/>
      <c r="F1159" s="383"/>
      <c r="G1159" s="384"/>
      <c r="I1159" s="337"/>
      <c r="J1159" s="340"/>
      <c r="K1159" s="341"/>
      <c r="M1159" s="337"/>
      <c r="N1159" s="353"/>
      <c r="P1159" s="337">
        <v>27</v>
      </c>
      <c r="Q1159" s="352">
        <v>59111.58</v>
      </c>
      <c r="S1159" s="337"/>
      <c r="T1159" s="352"/>
      <c r="V1159" s="349"/>
      <c r="W1159" s="350"/>
      <c r="X1159" s="338"/>
      <c r="Y1159" s="338"/>
      <c r="Z1159" s="338"/>
      <c r="AA1159" s="316"/>
      <c r="AB1159" s="317"/>
      <c r="AC1159" s="317"/>
      <c r="AD1159" s="317"/>
      <c r="AE1159" s="317"/>
      <c r="AF1159" s="317"/>
      <c r="AG1159" s="317"/>
      <c r="AH1159" s="317"/>
      <c r="AI1159" s="317"/>
      <c r="AJ1159" s="317"/>
      <c r="AK1159" s="317"/>
      <c r="AL1159" s="317"/>
      <c r="AM1159" s="317"/>
    </row>
    <row r="1160" spans="1:39" s="314" customFormat="1" ht="12">
      <c r="A1160" s="340" t="s">
        <v>1004</v>
      </c>
      <c r="B1160" s="340" t="s">
        <v>456</v>
      </c>
      <c r="C1160" s="340"/>
      <c r="D1160" s="340" t="s">
        <v>274</v>
      </c>
      <c r="E1160" s="386"/>
      <c r="F1160" s="383"/>
      <c r="G1160" s="384"/>
      <c r="I1160" s="337"/>
      <c r="J1160" s="340"/>
      <c r="K1160" s="341"/>
      <c r="M1160" s="337"/>
      <c r="N1160" s="353"/>
      <c r="P1160" s="337">
        <v>7</v>
      </c>
      <c r="Q1160" s="352">
        <v>17837.14</v>
      </c>
      <c r="S1160" s="337"/>
      <c r="T1160" s="352"/>
      <c r="V1160" s="349"/>
      <c r="W1160" s="350"/>
      <c r="X1160" s="338"/>
      <c r="Y1160" s="338"/>
      <c r="Z1160" s="338"/>
      <c r="AA1160" s="316"/>
      <c r="AB1160" s="317"/>
      <c r="AC1160" s="317"/>
      <c r="AD1160" s="317"/>
      <c r="AE1160" s="317"/>
      <c r="AF1160" s="317"/>
      <c r="AG1160" s="317"/>
      <c r="AH1160" s="317"/>
      <c r="AI1160" s="317"/>
      <c r="AJ1160" s="317"/>
      <c r="AK1160" s="317"/>
      <c r="AL1160" s="317"/>
      <c r="AM1160" s="317"/>
    </row>
    <row r="1161" spans="1:39" s="314" customFormat="1" ht="12">
      <c r="A1161" s="340" t="s">
        <v>1004</v>
      </c>
      <c r="B1161" s="340" t="s">
        <v>457</v>
      </c>
      <c r="C1161" s="340"/>
      <c r="D1161" s="340" t="s">
        <v>458</v>
      </c>
      <c r="E1161" s="386"/>
      <c r="F1161" s="383"/>
      <c r="G1161" s="384"/>
      <c r="I1161" s="337"/>
      <c r="J1161" s="340"/>
      <c r="K1161" s="341"/>
      <c r="M1161" s="337"/>
      <c r="N1161" s="353"/>
      <c r="P1161" s="337">
        <v>4</v>
      </c>
      <c r="Q1161" s="352">
        <v>24536.720000000001</v>
      </c>
      <c r="S1161" s="337"/>
      <c r="T1161" s="352"/>
      <c r="V1161" s="349"/>
      <c r="W1161" s="350"/>
      <c r="X1161" s="338"/>
      <c r="Y1161" s="338"/>
      <c r="Z1161" s="338"/>
      <c r="AA1161" s="316"/>
      <c r="AB1161" s="317"/>
      <c r="AC1161" s="317"/>
      <c r="AD1161" s="317"/>
      <c r="AE1161" s="317"/>
      <c r="AF1161" s="317"/>
      <c r="AG1161" s="317"/>
      <c r="AH1161" s="317"/>
      <c r="AI1161" s="317"/>
      <c r="AJ1161" s="317"/>
      <c r="AK1161" s="317"/>
      <c r="AL1161" s="317"/>
      <c r="AM1161" s="317"/>
    </row>
    <row r="1162" spans="1:39" s="314" customFormat="1" ht="12">
      <c r="A1162" s="340" t="s">
        <v>1004</v>
      </c>
      <c r="B1162" s="340" t="s">
        <v>459</v>
      </c>
      <c r="C1162" s="340"/>
      <c r="D1162" s="340" t="s">
        <v>124</v>
      </c>
      <c r="E1162" s="386"/>
      <c r="F1162" s="383"/>
      <c r="G1162" s="384"/>
      <c r="I1162" s="337"/>
      <c r="J1162" s="340"/>
      <c r="K1162" s="341"/>
      <c r="M1162" s="337"/>
      <c r="N1162" s="353"/>
      <c r="P1162" s="337">
        <v>47</v>
      </c>
      <c r="Q1162" s="352">
        <v>114921.4</v>
      </c>
      <c r="S1162" s="337"/>
      <c r="T1162" s="352"/>
      <c r="V1162" s="349"/>
      <c r="W1162" s="350"/>
      <c r="X1162" s="338"/>
      <c r="Y1162" s="338"/>
      <c r="Z1162" s="338"/>
      <c r="AA1162" s="316"/>
      <c r="AB1162" s="317"/>
      <c r="AC1162" s="317"/>
      <c r="AD1162" s="317"/>
      <c r="AE1162" s="317"/>
      <c r="AF1162" s="317"/>
      <c r="AG1162" s="317"/>
      <c r="AH1162" s="317"/>
      <c r="AI1162" s="317"/>
      <c r="AJ1162" s="317"/>
      <c r="AK1162" s="317"/>
      <c r="AL1162" s="317"/>
      <c r="AM1162" s="317"/>
    </row>
    <row r="1163" spans="1:39" s="314" customFormat="1" ht="12">
      <c r="A1163" s="340" t="s">
        <v>1004</v>
      </c>
      <c r="B1163" s="340" t="s">
        <v>460</v>
      </c>
      <c r="C1163" s="340"/>
      <c r="D1163" s="340" t="s">
        <v>184</v>
      </c>
      <c r="E1163" s="386"/>
      <c r="F1163" s="383"/>
      <c r="G1163" s="384"/>
      <c r="I1163" s="337"/>
      <c r="J1163" s="340"/>
      <c r="K1163" s="341"/>
      <c r="M1163" s="337"/>
      <c r="N1163" s="353"/>
      <c r="P1163" s="337">
        <v>3</v>
      </c>
      <c r="Q1163" s="352">
        <v>11012.68</v>
      </c>
      <c r="S1163" s="337"/>
      <c r="T1163" s="352"/>
      <c r="V1163" s="349"/>
      <c r="W1163" s="350"/>
      <c r="X1163" s="338"/>
      <c r="Y1163" s="338"/>
      <c r="Z1163" s="338"/>
      <c r="AA1163" s="316"/>
      <c r="AB1163" s="317"/>
      <c r="AC1163" s="317"/>
      <c r="AD1163" s="317"/>
      <c r="AE1163" s="317"/>
      <c r="AF1163" s="317"/>
      <c r="AG1163" s="317"/>
      <c r="AH1163" s="317"/>
      <c r="AI1163" s="317"/>
      <c r="AJ1163" s="317"/>
      <c r="AK1163" s="317"/>
      <c r="AL1163" s="317"/>
      <c r="AM1163" s="317"/>
    </row>
    <row r="1164" spans="1:39" s="314" customFormat="1" ht="12">
      <c r="A1164" s="340" t="s">
        <v>1004</v>
      </c>
      <c r="B1164" s="340" t="s">
        <v>953</v>
      </c>
      <c r="C1164" s="340"/>
      <c r="D1164" s="340" t="s">
        <v>462</v>
      </c>
      <c r="E1164" s="386"/>
      <c r="F1164" s="383"/>
      <c r="G1164" s="384"/>
      <c r="I1164" s="337"/>
      <c r="J1164" s="340"/>
      <c r="K1164" s="341"/>
      <c r="M1164" s="337"/>
      <c r="N1164" s="353"/>
      <c r="P1164" s="337">
        <v>13</v>
      </c>
      <c r="Q1164" s="352">
        <v>40114.800000000003</v>
      </c>
      <c r="S1164" s="337"/>
      <c r="T1164" s="352"/>
      <c r="V1164" s="349"/>
      <c r="W1164" s="350"/>
      <c r="X1164" s="338"/>
      <c r="Y1164" s="338"/>
      <c r="Z1164" s="338"/>
      <c r="AA1164" s="316"/>
      <c r="AB1164" s="317"/>
      <c r="AC1164" s="317"/>
      <c r="AD1164" s="317"/>
      <c r="AE1164" s="317"/>
      <c r="AF1164" s="317"/>
      <c r="AG1164" s="317"/>
      <c r="AH1164" s="317"/>
      <c r="AI1164" s="317"/>
      <c r="AJ1164" s="317"/>
      <c r="AK1164" s="317"/>
      <c r="AL1164" s="317"/>
      <c r="AM1164" s="317"/>
    </row>
    <row r="1165" spans="1:39" s="314" customFormat="1" ht="12">
      <c r="A1165" s="340" t="s">
        <v>1004</v>
      </c>
      <c r="B1165" s="340" t="s">
        <v>652</v>
      </c>
      <c r="C1165" s="340"/>
      <c r="D1165" s="340" t="s">
        <v>462</v>
      </c>
      <c r="E1165" s="386"/>
      <c r="F1165" s="383"/>
      <c r="G1165" s="384"/>
      <c r="I1165" s="337"/>
      <c r="J1165" s="340"/>
      <c r="K1165" s="341"/>
      <c r="M1165" s="337"/>
      <c r="N1165" s="353"/>
      <c r="P1165" s="337">
        <v>1</v>
      </c>
      <c r="Q1165" s="352">
        <v>4975.5600000000004</v>
      </c>
      <c r="S1165" s="337"/>
      <c r="T1165" s="352"/>
      <c r="V1165" s="349"/>
      <c r="W1165" s="350"/>
      <c r="X1165" s="338"/>
      <c r="Y1165" s="338"/>
      <c r="Z1165" s="338"/>
      <c r="AA1165" s="316"/>
      <c r="AB1165" s="317"/>
      <c r="AC1165" s="317"/>
      <c r="AD1165" s="317"/>
      <c r="AE1165" s="317"/>
      <c r="AF1165" s="317"/>
      <c r="AG1165" s="317"/>
      <c r="AH1165" s="317"/>
      <c r="AI1165" s="317"/>
      <c r="AJ1165" s="317"/>
      <c r="AK1165" s="317"/>
      <c r="AL1165" s="317"/>
      <c r="AM1165" s="317"/>
    </row>
    <row r="1166" spans="1:39" s="314" customFormat="1" ht="12">
      <c r="A1166" s="340" t="s">
        <v>1004</v>
      </c>
      <c r="B1166" s="340" t="s">
        <v>766</v>
      </c>
      <c r="C1166" s="340"/>
      <c r="D1166" s="340" t="s">
        <v>135</v>
      </c>
      <c r="E1166" s="386"/>
      <c r="F1166" s="383"/>
      <c r="G1166" s="384"/>
      <c r="I1166" s="337"/>
      <c r="J1166" s="340"/>
      <c r="K1166" s="341"/>
      <c r="M1166" s="337"/>
      <c r="N1166" s="353"/>
      <c r="P1166" s="337">
        <v>1</v>
      </c>
      <c r="Q1166" s="352">
        <v>177.62</v>
      </c>
      <c r="S1166" s="337"/>
      <c r="T1166" s="352"/>
      <c r="V1166" s="349"/>
      <c r="W1166" s="350"/>
      <c r="X1166" s="338"/>
      <c r="Y1166" s="338"/>
      <c r="Z1166" s="338"/>
      <c r="AA1166" s="316"/>
      <c r="AB1166" s="317"/>
      <c r="AC1166" s="317"/>
      <c r="AD1166" s="317"/>
      <c r="AE1166" s="317"/>
      <c r="AF1166" s="317"/>
      <c r="AG1166" s="317"/>
      <c r="AH1166" s="317"/>
      <c r="AI1166" s="317"/>
      <c r="AJ1166" s="317"/>
      <c r="AK1166" s="317"/>
      <c r="AL1166" s="317"/>
      <c r="AM1166" s="317"/>
    </row>
    <row r="1167" spans="1:39" s="314" customFormat="1" ht="12">
      <c r="A1167" s="340" t="s">
        <v>1004</v>
      </c>
      <c r="B1167" s="340" t="s">
        <v>954</v>
      </c>
      <c r="C1167" s="340"/>
      <c r="D1167" s="340" t="s">
        <v>432</v>
      </c>
      <c r="E1167" s="386"/>
      <c r="F1167" s="383"/>
      <c r="G1167" s="384"/>
      <c r="I1167" s="337"/>
      <c r="J1167" s="340"/>
      <c r="K1167" s="341"/>
      <c r="M1167" s="337"/>
      <c r="N1167" s="353"/>
      <c r="P1167" s="337">
        <v>2</v>
      </c>
      <c r="Q1167" s="352">
        <v>11298.74</v>
      </c>
      <c r="S1167" s="337"/>
      <c r="T1167" s="352"/>
      <c r="V1167" s="349"/>
      <c r="W1167" s="350"/>
      <c r="X1167" s="338"/>
      <c r="Y1167" s="338"/>
      <c r="Z1167" s="338"/>
      <c r="AA1167" s="316"/>
      <c r="AB1167" s="317"/>
      <c r="AC1167" s="317"/>
      <c r="AD1167" s="317"/>
      <c r="AE1167" s="317"/>
      <c r="AF1167" s="317"/>
      <c r="AG1167" s="317"/>
      <c r="AH1167" s="317"/>
      <c r="AI1167" s="317"/>
      <c r="AJ1167" s="317"/>
      <c r="AK1167" s="317"/>
      <c r="AL1167" s="317"/>
      <c r="AM1167" s="317"/>
    </row>
    <row r="1168" spans="1:39" s="314" customFormat="1" ht="12">
      <c r="A1168" s="340" t="s">
        <v>1004</v>
      </c>
      <c r="B1168" s="340" t="s">
        <v>466</v>
      </c>
      <c r="C1168" s="340"/>
      <c r="D1168" s="340" t="s">
        <v>59</v>
      </c>
      <c r="E1168" s="386"/>
      <c r="F1168" s="383"/>
      <c r="G1168" s="384"/>
      <c r="I1168" s="337"/>
      <c r="J1168" s="340"/>
      <c r="K1168" s="341"/>
      <c r="M1168" s="337"/>
      <c r="N1168" s="353"/>
      <c r="P1168" s="337">
        <v>10</v>
      </c>
      <c r="Q1168" s="352">
        <v>20625.02</v>
      </c>
      <c r="S1168" s="337"/>
      <c r="T1168" s="352"/>
      <c r="V1168" s="349"/>
      <c r="W1168" s="350"/>
      <c r="X1168" s="338"/>
      <c r="Y1168" s="338"/>
      <c r="Z1168" s="338"/>
      <c r="AA1168" s="316"/>
      <c r="AB1168" s="317"/>
      <c r="AC1168" s="317"/>
      <c r="AD1168" s="317"/>
      <c r="AE1168" s="317"/>
      <c r="AF1168" s="317"/>
      <c r="AG1168" s="317"/>
      <c r="AH1168" s="317"/>
      <c r="AI1168" s="317"/>
      <c r="AJ1168" s="317"/>
      <c r="AK1168" s="317"/>
      <c r="AL1168" s="317"/>
      <c r="AM1168" s="317"/>
    </row>
    <row r="1169" spans="1:39" s="314" customFormat="1" ht="12">
      <c r="A1169" s="340" t="s">
        <v>1004</v>
      </c>
      <c r="B1169" s="340" t="s">
        <v>467</v>
      </c>
      <c r="C1169" s="340"/>
      <c r="D1169" s="340" t="s">
        <v>468</v>
      </c>
      <c r="E1169" s="386"/>
      <c r="F1169" s="383"/>
      <c r="G1169" s="384"/>
      <c r="I1169" s="337"/>
      <c r="J1169" s="340"/>
      <c r="K1169" s="341"/>
      <c r="M1169" s="337"/>
      <c r="N1169" s="353"/>
      <c r="P1169" s="337">
        <v>2</v>
      </c>
      <c r="Q1169" s="352">
        <v>4655.4799999999996</v>
      </c>
      <c r="S1169" s="337"/>
      <c r="T1169" s="352"/>
      <c r="V1169" s="349"/>
      <c r="W1169" s="350"/>
      <c r="X1169" s="338"/>
      <c r="Y1169" s="338"/>
      <c r="Z1169" s="338"/>
      <c r="AA1169" s="316"/>
      <c r="AB1169" s="317"/>
      <c r="AC1169" s="317"/>
      <c r="AD1169" s="317"/>
      <c r="AE1169" s="317"/>
      <c r="AF1169" s="317"/>
      <c r="AG1169" s="317"/>
      <c r="AH1169" s="317"/>
      <c r="AI1169" s="317"/>
      <c r="AJ1169" s="317"/>
      <c r="AK1169" s="317"/>
      <c r="AL1169" s="317"/>
      <c r="AM1169" s="317"/>
    </row>
    <row r="1170" spans="1:39" s="314" customFormat="1" ht="12">
      <c r="A1170" s="340" t="s">
        <v>1004</v>
      </c>
      <c r="B1170" s="340" t="s">
        <v>469</v>
      </c>
      <c r="C1170" s="340"/>
      <c r="D1170" s="340" t="s">
        <v>234</v>
      </c>
      <c r="E1170" s="386"/>
      <c r="F1170" s="383"/>
      <c r="G1170" s="384"/>
      <c r="I1170" s="337"/>
      <c r="J1170" s="340"/>
      <c r="K1170" s="341"/>
      <c r="M1170" s="337"/>
      <c r="N1170" s="353"/>
      <c r="P1170" s="337">
        <v>82</v>
      </c>
      <c r="Q1170" s="352">
        <v>179232.46</v>
      </c>
      <c r="S1170" s="337"/>
      <c r="T1170" s="352"/>
      <c r="V1170" s="349"/>
      <c r="W1170" s="350"/>
      <c r="X1170" s="338"/>
      <c r="Y1170" s="338"/>
      <c r="Z1170" s="338"/>
      <c r="AA1170" s="316"/>
      <c r="AB1170" s="317"/>
      <c r="AC1170" s="317"/>
      <c r="AD1170" s="317"/>
      <c r="AE1170" s="317"/>
      <c r="AF1170" s="317"/>
      <c r="AG1170" s="317"/>
      <c r="AH1170" s="317"/>
      <c r="AI1170" s="317"/>
      <c r="AJ1170" s="317"/>
      <c r="AK1170" s="317"/>
      <c r="AL1170" s="317"/>
      <c r="AM1170" s="317"/>
    </row>
    <row r="1171" spans="1:39" s="314" customFormat="1" ht="12">
      <c r="A1171" s="340" t="s">
        <v>1004</v>
      </c>
      <c r="B1171" s="340" t="s">
        <v>473</v>
      </c>
      <c r="C1171" s="340"/>
      <c r="D1171" s="340" t="s">
        <v>207</v>
      </c>
      <c r="E1171" s="386"/>
      <c r="F1171" s="383"/>
      <c r="G1171" s="384"/>
      <c r="I1171" s="337"/>
      <c r="J1171" s="340"/>
      <c r="K1171" s="341"/>
      <c r="M1171" s="337"/>
      <c r="N1171" s="353"/>
      <c r="P1171" s="337">
        <v>18</v>
      </c>
      <c r="Q1171" s="352">
        <v>37900.92</v>
      </c>
      <c r="S1171" s="337"/>
      <c r="T1171" s="352"/>
      <c r="V1171" s="349"/>
      <c r="W1171" s="350"/>
      <c r="X1171" s="338"/>
      <c r="Y1171" s="338"/>
      <c r="Z1171" s="338"/>
      <c r="AA1171" s="316"/>
      <c r="AB1171" s="317"/>
      <c r="AC1171" s="317"/>
      <c r="AD1171" s="317"/>
      <c r="AE1171" s="317"/>
      <c r="AF1171" s="317"/>
      <c r="AG1171" s="317"/>
      <c r="AH1171" s="317"/>
      <c r="AI1171" s="317"/>
      <c r="AJ1171" s="317"/>
      <c r="AK1171" s="317"/>
      <c r="AL1171" s="317"/>
      <c r="AM1171" s="317"/>
    </row>
    <row r="1172" spans="1:39" s="314" customFormat="1" ht="12">
      <c r="A1172" s="340" t="s">
        <v>1004</v>
      </c>
      <c r="B1172" s="340" t="s">
        <v>474</v>
      </c>
      <c r="C1172" s="340"/>
      <c r="D1172" s="340" t="s">
        <v>153</v>
      </c>
      <c r="E1172" s="386"/>
      <c r="F1172" s="383"/>
      <c r="G1172" s="384"/>
      <c r="I1172" s="337"/>
      <c r="J1172" s="340"/>
      <c r="K1172" s="341"/>
      <c r="M1172" s="337"/>
      <c r="N1172" s="353"/>
      <c r="P1172" s="337">
        <v>282</v>
      </c>
      <c r="Q1172" s="352">
        <v>744084</v>
      </c>
      <c r="S1172" s="337"/>
      <c r="T1172" s="352"/>
      <c r="V1172" s="349"/>
      <c r="W1172" s="350"/>
      <c r="X1172" s="338"/>
      <c r="Y1172" s="338"/>
      <c r="Z1172" s="338"/>
      <c r="AA1172" s="316"/>
      <c r="AB1172" s="317"/>
      <c r="AC1172" s="317"/>
      <c r="AD1172" s="317"/>
      <c r="AE1172" s="317"/>
      <c r="AF1172" s="317"/>
      <c r="AG1172" s="317"/>
      <c r="AH1172" s="317"/>
      <c r="AI1172" s="317"/>
      <c r="AJ1172" s="317"/>
      <c r="AK1172" s="317"/>
      <c r="AL1172" s="317"/>
      <c r="AM1172" s="317"/>
    </row>
    <row r="1173" spans="1:39" s="314" customFormat="1" ht="12">
      <c r="A1173" s="340" t="s">
        <v>1004</v>
      </c>
      <c r="B1173" s="340" t="s">
        <v>476</v>
      </c>
      <c r="C1173" s="340"/>
      <c r="D1173" s="340" t="s">
        <v>68</v>
      </c>
      <c r="E1173" s="386"/>
      <c r="F1173" s="383"/>
      <c r="G1173" s="384"/>
      <c r="I1173" s="337"/>
      <c r="J1173" s="340"/>
      <c r="K1173" s="341"/>
      <c r="M1173" s="337"/>
      <c r="N1173" s="353"/>
      <c r="P1173" s="337">
        <v>1</v>
      </c>
      <c r="Q1173" s="352">
        <v>8169.96</v>
      </c>
      <c r="S1173" s="337"/>
      <c r="T1173" s="352"/>
      <c r="V1173" s="349"/>
      <c r="W1173" s="350"/>
      <c r="X1173" s="338"/>
      <c r="Y1173" s="338"/>
      <c r="Z1173" s="338"/>
      <c r="AA1173" s="316"/>
      <c r="AB1173" s="317"/>
      <c r="AC1173" s="317"/>
      <c r="AD1173" s="317"/>
      <c r="AE1173" s="317"/>
      <c r="AF1173" s="317"/>
      <c r="AG1173" s="317"/>
      <c r="AH1173" s="317"/>
      <c r="AI1173" s="317"/>
      <c r="AJ1173" s="317"/>
      <c r="AK1173" s="317"/>
      <c r="AL1173" s="317"/>
      <c r="AM1173" s="317"/>
    </row>
    <row r="1174" spans="1:39" s="314" customFormat="1" ht="12">
      <c r="A1174" s="340" t="s">
        <v>1004</v>
      </c>
      <c r="B1174" s="340" t="s">
        <v>476</v>
      </c>
      <c r="C1174" s="340"/>
      <c r="D1174" s="340" t="s">
        <v>477</v>
      </c>
      <c r="E1174" s="386"/>
      <c r="F1174" s="383"/>
      <c r="G1174" s="384"/>
      <c r="I1174" s="337"/>
      <c r="J1174" s="340"/>
      <c r="K1174" s="341"/>
      <c r="M1174" s="337"/>
      <c r="N1174" s="353"/>
      <c r="P1174" s="337">
        <v>1</v>
      </c>
      <c r="Q1174" s="352">
        <v>193.66</v>
      </c>
      <c r="S1174" s="337"/>
      <c r="T1174" s="352"/>
      <c r="V1174" s="349"/>
      <c r="W1174" s="350"/>
      <c r="X1174" s="338"/>
      <c r="Y1174" s="338"/>
      <c r="Z1174" s="338"/>
      <c r="AA1174" s="316"/>
      <c r="AB1174" s="317"/>
      <c r="AC1174" s="317"/>
      <c r="AD1174" s="317"/>
      <c r="AE1174" s="317"/>
      <c r="AF1174" s="317"/>
      <c r="AG1174" s="317"/>
      <c r="AH1174" s="317"/>
      <c r="AI1174" s="317"/>
      <c r="AJ1174" s="317"/>
      <c r="AK1174" s="317"/>
      <c r="AL1174" s="317"/>
      <c r="AM1174" s="317"/>
    </row>
    <row r="1175" spans="1:39" s="314" customFormat="1" ht="12">
      <c r="A1175" s="340" t="s">
        <v>1004</v>
      </c>
      <c r="B1175" s="340" t="s">
        <v>479</v>
      </c>
      <c r="C1175" s="340"/>
      <c r="D1175" s="340" t="s">
        <v>442</v>
      </c>
      <c r="E1175" s="386"/>
      <c r="F1175" s="383"/>
      <c r="G1175" s="384"/>
      <c r="I1175" s="337"/>
      <c r="J1175" s="340"/>
      <c r="K1175" s="341"/>
      <c r="M1175" s="337"/>
      <c r="N1175" s="353"/>
      <c r="P1175" s="337">
        <v>6</v>
      </c>
      <c r="Q1175" s="352">
        <v>20272.14</v>
      </c>
      <c r="S1175" s="337"/>
      <c r="T1175" s="352"/>
      <c r="V1175" s="349"/>
      <c r="W1175" s="350"/>
      <c r="X1175" s="338"/>
      <c r="Y1175" s="338"/>
      <c r="Z1175" s="338"/>
      <c r="AA1175" s="316"/>
      <c r="AB1175" s="317"/>
      <c r="AC1175" s="317"/>
      <c r="AD1175" s="317"/>
      <c r="AE1175" s="317"/>
      <c r="AF1175" s="317"/>
      <c r="AG1175" s="317"/>
      <c r="AH1175" s="317"/>
      <c r="AI1175" s="317"/>
      <c r="AJ1175" s="317"/>
      <c r="AK1175" s="317"/>
      <c r="AL1175" s="317"/>
      <c r="AM1175" s="317"/>
    </row>
    <row r="1176" spans="1:39" s="314" customFormat="1" ht="12">
      <c r="A1176" s="340" t="s">
        <v>1004</v>
      </c>
      <c r="B1176" s="340" t="s">
        <v>480</v>
      </c>
      <c r="C1176" s="340"/>
      <c r="D1176" s="340" t="s">
        <v>135</v>
      </c>
      <c r="E1176" s="386"/>
      <c r="F1176" s="383"/>
      <c r="G1176" s="384"/>
      <c r="I1176" s="337"/>
      <c r="J1176" s="340"/>
      <c r="K1176" s="341"/>
      <c r="M1176" s="337"/>
      <c r="N1176" s="353"/>
      <c r="P1176" s="337">
        <v>1</v>
      </c>
      <c r="Q1176" s="352">
        <v>15731.08</v>
      </c>
      <c r="S1176" s="337"/>
      <c r="T1176" s="352"/>
      <c r="V1176" s="349"/>
      <c r="W1176" s="350"/>
      <c r="X1176" s="338"/>
      <c r="Y1176" s="338"/>
      <c r="Z1176" s="338"/>
      <c r="AA1176" s="316"/>
      <c r="AB1176" s="317"/>
      <c r="AC1176" s="317"/>
      <c r="AD1176" s="317"/>
      <c r="AE1176" s="317"/>
      <c r="AF1176" s="317"/>
      <c r="AG1176" s="317"/>
      <c r="AH1176" s="317"/>
      <c r="AI1176" s="317"/>
      <c r="AJ1176" s="317"/>
      <c r="AK1176" s="317"/>
      <c r="AL1176" s="317"/>
      <c r="AM1176" s="317"/>
    </row>
    <row r="1177" spans="1:39" s="314" customFormat="1" ht="12">
      <c r="A1177" s="340" t="s">
        <v>1004</v>
      </c>
      <c r="B1177" s="340" t="s">
        <v>481</v>
      </c>
      <c r="C1177" s="340"/>
      <c r="D1177" s="340" t="s">
        <v>54</v>
      </c>
      <c r="E1177" s="386"/>
      <c r="F1177" s="383"/>
      <c r="G1177" s="384"/>
      <c r="I1177" s="337"/>
      <c r="J1177" s="340"/>
      <c r="K1177" s="341"/>
      <c r="M1177" s="337"/>
      <c r="N1177" s="353"/>
      <c r="P1177" s="337">
        <v>2</v>
      </c>
      <c r="Q1177" s="352">
        <v>12759.36</v>
      </c>
      <c r="S1177" s="337"/>
      <c r="T1177" s="352"/>
      <c r="V1177" s="349"/>
      <c r="W1177" s="350"/>
      <c r="X1177" s="338"/>
      <c r="Y1177" s="338"/>
      <c r="Z1177" s="338"/>
      <c r="AA1177" s="316"/>
      <c r="AB1177" s="317"/>
      <c r="AC1177" s="317"/>
      <c r="AD1177" s="317"/>
      <c r="AE1177" s="317"/>
      <c r="AF1177" s="317"/>
      <c r="AG1177" s="317"/>
      <c r="AH1177" s="317"/>
      <c r="AI1177" s="317"/>
      <c r="AJ1177" s="317"/>
      <c r="AK1177" s="317"/>
      <c r="AL1177" s="317"/>
      <c r="AM1177" s="317"/>
    </row>
    <row r="1178" spans="1:39" s="314" customFormat="1" ht="12">
      <c r="A1178" s="340" t="s">
        <v>1004</v>
      </c>
      <c r="B1178" s="340" t="s">
        <v>482</v>
      </c>
      <c r="C1178" s="340"/>
      <c r="D1178" s="340" t="s">
        <v>212</v>
      </c>
      <c r="E1178" s="386"/>
      <c r="F1178" s="383"/>
      <c r="G1178" s="384"/>
      <c r="I1178" s="337"/>
      <c r="J1178" s="340"/>
      <c r="K1178" s="341"/>
      <c r="M1178" s="337"/>
      <c r="N1178" s="353"/>
      <c r="P1178" s="337">
        <v>6</v>
      </c>
      <c r="Q1178" s="352">
        <v>15733.78</v>
      </c>
      <c r="S1178" s="337"/>
      <c r="T1178" s="352"/>
      <c r="V1178" s="349"/>
      <c r="W1178" s="350"/>
      <c r="X1178" s="338"/>
      <c r="Y1178" s="338"/>
      <c r="Z1178" s="338"/>
      <c r="AA1178" s="316"/>
      <c r="AB1178" s="317"/>
      <c r="AC1178" s="317"/>
      <c r="AD1178" s="317"/>
      <c r="AE1178" s="317"/>
      <c r="AF1178" s="317"/>
      <c r="AG1178" s="317"/>
      <c r="AH1178" s="317"/>
      <c r="AI1178" s="317"/>
      <c r="AJ1178" s="317"/>
      <c r="AK1178" s="317"/>
      <c r="AL1178" s="317"/>
      <c r="AM1178" s="317"/>
    </row>
    <row r="1179" spans="1:39" s="314" customFormat="1" ht="12">
      <c r="A1179" s="340" t="s">
        <v>1004</v>
      </c>
      <c r="B1179" s="340" t="s">
        <v>483</v>
      </c>
      <c r="C1179" s="340"/>
      <c r="D1179" s="340" t="s">
        <v>98</v>
      </c>
      <c r="E1179" s="386"/>
      <c r="F1179" s="383"/>
      <c r="G1179" s="384"/>
      <c r="I1179" s="337"/>
      <c r="J1179" s="340"/>
      <c r="K1179" s="341"/>
      <c r="M1179" s="337"/>
      <c r="N1179" s="353"/>
      <c r="P1179" s="337">
        <v>104</v>
      </c>
      <c r="Q1179" s="352">
        <v>189288.28</v>
      </c>
      <c r="S1179" s="337"/>
      <c r="T1179" s="352"/>
      <c r="V1179" s="349"/>
      <c r="W1179" s="350"/>
      <c r="X1179" s="338"/>
      <c r="Y1179" s="338"/>
      <c r="Z1179" s="338"/>
      <c r="AA1179" s="316"/>
      <c r="AB1179" s="317"/>
      <c r="AC1179" s="317"/>
      <c r="AD1179" s="317"/>
      <c r="AE1179" s="317"/>
      <c r="AF1179" s="317"/>
      <c r="AG1179" s="317"/>
      <c r="AH1179" s="317"/>
      <c r="AI1179" s="317"/>
      <c r="AJ1179" s="317"/>
      <c r="AK1179" s="317"/>
      <c r="AL1179" s="317"/>
      <c r="AM1179" s="317"/>
    </row>
    <row r="1180" spans="1:39" s="314" customFormat="1" ht="12">
      <c r="A1180" s="340" t="s">
        <v>1004</v>
      </c>
      <c r="B1180" s="340" t="s">
        <v>486</v>
      </c>
      <c r="C1180" s="340"/>
      <c r="D1180" s="340" t="s">
        <v>445</v>
      </c>
      <c r="E1180" s="386"/>
      <c r="F1180" s="383"/>
      <c r="G1180" s="384"/>
      <c r="I1180" s="337"/>
      <c r="J1180" s="340"/>
      <c r="K1180" s="341"/>
      <c r="M1180" s="337"/>
      <c r="N1180" s="353"/>
      <c r="P1180" s="337">
        <v>4</v>
      </c>
      <c r="Q1180" s="352">
        <v>3166.84</v>
      </c>
      <c r="S1180" s="337"/>
      <c r="T1180" s="352"/>
      <c r="V1180" s="349"/>
      <c r="W1180" s="350"/>
      <c r="X1180" s="338"/>
      <c r="Y1180" s="338"/>
      <c r="Z1180" s="338"/>
      <c r="AA1180" s="316"/>
      <c r="AB1180" s="317"/>
      <c r="AC1180" s="317"/>
      <c r="AD1180" s="317"/>
      <c r="AE1180" s="317"/>
      <c r="AF1180" s="317"/>
      <c r="AG1180" s="317"/>
      <c r="AH1180" s="317"/>
      <c r="AI1180" s="317"/>
      <c r="AJ1180" s="317"/>
      <c r="AK1180" s="317"/>
      <c r="AL1180" s="317"/>
      <c r="AM1180" s="317"/>
    </row>
    <row r="1181" spans="1:39" s="314" customFormat="1" ht="12">
      <c r="A1181" s="340" t="s">
        <v>1004</v>
      </c>
      <c r="B1181" s="340" t="s">
        <v>488</v>
      </c>
      <c r="C1181" s="340"/>
      <c r="D1181" s="340" t="s">
        <v>489</v>
      </c>
      <c r="E1181" s="386"/>
      <c r="F1181" s="383"/>
      <c r="G1181" s="384"/>
      <c r="I1181" s="337"/>
      <c r="J1181" s="340"/>
      <c r="K1181" s="341"/>
      <c r="M1181" s="337"/>
      <c r="N1181" s="353"/>
      <c r="P1181" s="337">
        <v>3</v>
      </c>
      <c r="Q1181" s="352">
        <v>36370.6</v>
      </c>
      <c r="S1181" s="337"/>
      <c r="T1181" s="352"/>
      <c r="V1181" s="349"/>
      <c r="W1181" s="350"/>
      <c r="X1181" s="338"/>
      <c r="Y1181" s="338"/>
      <c r="Z1181" s="338"/>
      <c r="AA1181" s="316"/>
      <c r="AB1181" s="317"/>
      <c r="AC1181" s="317"/>
      <c r="AD1181" s="317"/>
      <c r="AE1181" s="317"/>
      <c r="AF1181" s="317"/>
      <c r="AG1181" s="317"/>
      <c r="AH1181" s="317"/>
      <c r="AI1181" s="317"/>
      <c r="AJ1181" s="317"/>
      <c r="AK1181" s="317"/>
      <c r="AL1181" s="317"/>
      <c r="AM1181" s="317"/>
    </row>
    <row r="1182" spans="1:39" s="314" customFormat="1" ht="12">
      <c r="A1182" s="340" t="s">
        <v>1004</v>
      </c>
      <c r="B1182" s="340" t="s">
        <v>490</v>
      </c>
      <c r="C1182" s="340"/>
      <c r="D1182" s="340" t="s">
        <v>95</v>
      </c>
      <c r="E1182" s="386"/>
      <c r="F1182" s="383"/>
      <c r="G1182" s="384"/>
      <c r="I1182" s="337"/>
      <c r="J1182" s="340"/>
      <c r="K1182" s="341"/>
      <c r="M1182" s="337"/>
      <c r="N1182" s="353"/>
      <c r="P1182" s="337">
        <v>1</v>
      </c>
      <c r="Q1182" s="352">
        <v>2244.1999999999998</v>
      </c>
      <c r="S1182" s="337"/>
      <c r="T1182" s="352"/>
      <c r="V1182" s="349"/>
      <c r="W1182" s="350"/>
      <c r="X1182" s="338"/>
      <c r="Y1182" s="338"/>
      <c r="Z1182" s="338"/>
      <c r="AA1182" s="316"/>
      <c r="AB1182" s="317"/>
      <c r="AC1182" s="317"/>
      <c r="AD1182" s="317"/>
      <c r="AE1182" s="317"/>
      <c r="AF1182" s="317"/>
      <c r="AG1182" s="317"/>
      <c r="AH1182" s="317"/>
      <c r="AI1182" s="317"/>
      <c r="AJ1182" s="317"/>
      <c r="AK1182" s="317"/>
      <c r="AL1182" s="317"/>
      <c r="AM1182" s="317"/>
    </row>
    <row r="1183" spans="1:39" s="314" customFormat="1" ht="12">
      <c r="A1183" s="340" t="s">
        <v>1004</v>
      </c>
      <c r="B1183" s="340" t="s">
        <v>492</v>
      </c>
      <c r="C1183" s="340"/>
      <c r="D1183" s="340" t="s">
        <v>64</v>
      </c>
      <c r="E1183" s="386"/>
      <c r="F1183" s="383"/>
      <c r="G1183" s="384"/>
      <c r="I1183" s="337"/>
      <c r="J1183" s="340"/>
      <c r="K1183" s="341"/>
      <c r="M1183" s="337"/>
      <c r="N1183" s="353"/>
      <c r="P1183" s="337">
        <v>456</v>
      </c>
      <c r="Q1183" s="352">
        <v>1095562.06</v>
      </c>
      <c r="S1183" s="337"/>
      <c r="T1183" s="352"/>
      <c r="V1183" s="349"/>
      <c r="W1183" s="350"/>
      <c r="X1183" s="338"/>
      <c r="Y1183" s="338"/>
      <c r="Z1183" s="338"/>
      <c r="AA1183" s="316"/>
      <c r="AB1183" s="317"/>
      <c r="AC1183" s="317"/>
      <c r="AD1183" s="317"/>
      <c r="AE1183" s="317"/>
      <c r="AF1183" s="317"/>
      <c r="AG1183" s="317"/>
      <c r="AH1183" s="317"/>
      <c r="AI1183" s="317"/>
      <c r="AJ1183" s="317"/>
      <c r="AK1183" s="317"/>
      <c r="AL1183" s="317"/>
      <c r="AM1183" s="317"/>
    </row>
    <row r="1184" spans="1:39" s="314" customFormat="1" ht="12">
      <c r="A1184" s="340" t="s">
        <v>1004</v>
      </c>
      <c r="B1184" s="340" t="s">
        <v>492</v>
      </c>
      <c r="C1184" s="340"/>
      <c r="D1184" s="340" t="s">
        <v>250</v>
      </c>
      <c r="E1184" s="386"/>
      <c r="F1184" s="383"/>
      <c r="G1184" s="384"/>
      <c r="I1184" s="337"/>
      <c r="J1184" s="340"/>
      <c r="K1184" s="341"/>
      <c r="M1184" s="337"/>
      <c r="N1184" s="353"/>
      <c r="P1184" s="337">
        <v>1</v>
      </c>
      <c r="Q1184" s="352">
        <v>1452</v>
      </c>
      <c r="S1184" s="337"/>
      <c r="T1184" s="352"/>
      <c r="V1184" s="349"/>
      <c r="W1184" s="350"/>
      <c r="X1184" s="338"/>
      <c r="Y1184" s="338"/>
      <c r="Z1184" s="338"/>
      <c r="AA1184" s="316"/>
      <c r="AB1184" s="317"/>
      <c r="AC1184" s="317"/>
      <c r="AD1184" s="317"/>
      <c r="AE1184" s="317"/>
      <c r="AF1184" s="317"/>
      <c r="AG1184" s="317"/>
      <c r="AH1184" s="317"/>
      <c r="AI1184" s="317"/>
      <c r="AJ1184" s="317"/>
      <c r="AK1184" s="317"/>
      <c r="AL1184" s="317"/>
      <c r="AM1184" s="317"/>
    </row>
    <row r="1185" spans="1:39" s="314" customFormat="1" ht="12">
      <c r="A1185" s="340" t="s">
        <v>1004</v>
      </c>
      <c r="B1185" s="340" t="s">
        <v>494</v>
      </c>
      <c r="C1185" s="340"/>
      <c r="D1185" s="340" t="s">
        <v>56</v>
      </c>
      <c r="E1185" s="386"/>
      <c r="F1185" s="383"/>
      <c r="G1185" s="384"/>
      <c r="I1185" s="337"/>
      <c r="J1185" s="340"/>
      <c r="K1185" s="341"/>
      <c r="M1185" s="337"/>
      <c r="N1185" s="353"/>
      <c r="P1185" s="337">
        <v>20</v>
      </c>
      <c r="Q1185" s="352">
        <v>44274.66</v>
      </c>
      <c r="S1185" s="337"/>
      <c r="T1185" s="352"/>
      <c r="V1185" s="349"/>
      <c r="W1185" s="350"/>
      <c r="X1185" s="338"/>
      <c r="Y1185" s="338"/>
      <c r="Z1185" s="338"/>
      <c r="AA1185" s="316"/>
      <c r="AB1185" s="317"/>
      <c r="AC1185" s="317"/>
      <c r="AD1185" s="317"/>
      <c r="AE1185" s="317"/>
      <c r="AF1185" s="317"/>
      <c r="AG1185" s="317"/>
      <c r="AH1185" s="317"/>
      <c r="AI1185" s="317"/>
      <c r="AJ1185" s="317"/>
      <c r="AK1185" s="317"/>
      <c r="AL1185" s="317"/>
      <c r="AM1185" s="317"/>
    </row>
    <row r="1186" spans="1:39" s="314" customFormat="1" ht="12">
      <c r="A1186" s="340" t="s">
        <v>1004</v>
      </c>
      <c r="B1186" s="340" t="s">
        <v>495</v>
      </c>
      <c r="C1186" s="340"/>
      <c r="D1186" s="340" t="s">
        <v>319</v>
      </c>
      <c r="E1186" s="386"/>
      <c r="F1186" s="383"/>
      <c r="G1186" s="384"/>
      <c r="I1186" s="337"/>
      <c r="J1186" s="340"/>
      <c r="K1186" s="341"/>
      <c r="M1186" s="337"/>
      <c r="N1186" s="353"/>
      <c r="P1186" s="337">
        <v>6</v>
      </c>
      <c r="Q1186" s="352">
        <v>13445.88</v>
      </c>
      <c r="S1186" s="337"/>
      <c r="T1186" s="352"/>
      <c r="V1186" s="349"/>
      <c r="W1186" s="350"/>
      <c r="X1186" s="338"/>
      <c r="Y1186" s="338"/>
      <c r="Z1186" s="338"/>
      <c r="AA1186" s="316"/>
      <c r="AB1186" s="317"/>
      <c r="AC1186" s="317"/>
      <c r="AD1186" s="317"/>
      <c r="AE1186" s="317"/>
      <c r="AF1186" s="317"/>
      <c r="AG1186" s="317"/>
      <c r="AH1186" s="317"/>
      <c r="AI1186" s="317"/>
      <c r="AJ1186" s="317"/>
      <c r="AK1186" s="317"/>
      <c r="AL1186" s="317"/>
      <c r="AM1186" s="317"/>
    </row>
    <row r="1187" spans="1:39" s="314" customFormat="1" ht="12">
      <c r="A1187" s="340" t="s">
        <v>1004</v>
      </c>
      <c r="B1187" s="340" t="s">
        <v>496</v>
      </c>
      <c r="C1187" s="340"/>
      <c r="D1187" s="340" t="s">
        <v>357</v>
      </c>
      <c r="E1187" s="386"/>
      <c r="F1187" s="383"/>
      <c r="G1187" s="384"/>
      <c r="I1187" s="337"/>
      <c r="J1187" s="340"/>
      <c r="K1187" s="341"/>
      <c r="M1187" s="337"/>
      <c r="N1187" s="353"/>
      <c r="P1187" s="337">
        <v>81</v>
      </c>
      <c r="Q1187" s="352">
        <v>158523.79999999999</v>
      </c>
      <c r="S1187" s="337"/>
      <c r="T1187" s="352"/>
      <c r="V1187" s="349"/>
      <c r="W1187" s="350"/>
      <c r="X1187" s="338"/>
      <c r="Y1187" s="338"/>
      <c r="Z1187" s="338"/>
      <c r="AA1187" s="316"/>
      <c r="AB1187" s="317"/>
      <c r="AC1187" s="317"/>
      <c r="AD1187" s="317"/>
      <c r="AE1187" s="317"/>
      <c r="AF1187" s="317"/>
      <c r="AG1187" s="317"/>
      <c r="AH1187" s="317"/>
      <c r="AI1187" s="317"/>
      <c r="AJ1187" s="317"/>
      <c r="AK1187" s="317"/>
      <c r="AL1187" s="317"/>
      <c r="AM1187" s="317"/>
    </row>
    <row r="1188" spans="1:39" s="314" customFormat="1" ht="12">
      <c r="A1188" s="340" t="s">
        <v>1004</v>
      </c>
      <c r="B1188" s="340" t="s">
        <v>498</v>
      </c>
      <c r="C1188" s="340"/>
      <c r="D1188" s="340" t="s">
        <v>499</v>
      </c>
      <c r="E1188" s="386"/>
      <c r="F1188" s="383"/>
      <c r="G1188" s="384"/>
      <c r="I1188" s="337"/>
      <c r="J1188" s="340"/>
      <c r="K1188" s="341"/>
      <c r="M1188" s="337"/>
      <c r="N1188" s="353"/>
      <c r="P1188" s="337">
        <v>4</v>
      </c>
      <c r="Q1188" s="352">
        <v>8733.74</v>
      </c>
      <c r="S1188" s="337"/>
      <c r="T1188" s="352"/>
      <c r="V1188" s="349"/>
      <c r="W1188" s="350"/>
      <c r="X1188" s="338"/>
      <c r="Y1188" s="338"/>
      <c r="Z1188" s="338"/>
      <c r="AA1188" s="316"/>
      <c r="AB1188" s="317"/>
      <c r="AC1188" s="317"/>
      <c r="AD1188" s="317"/>
      <c r="AE1188" s="317"/>
      <c r="AF1188" s="317"/>
      <c r="AG1188" s="317"/>
      <c r="AH1188" s="317"/>
      <c r="AI1188" s="317"/>
      <c r="AJ1188" s="317"/>
      <c r="AK1188" s="317"/>
      <c r="AL1188" s="317"/>
      <c r="AM1188" s="317"/>
    </row>
    <row r="1189" spans="1:39" s="314" customFormat="1" ht="12">
      <c r="A1189" s="340" t="s">
        <v>1004</v>
      </c>
      <c r="B1189" s="340" t="s">
        <v>500</v>
      </c>
      <c r="C1189" s="340"/>
      <c r="D1189" s="340" t="s">
        <v>199</v>
      </c>
      <c r="E1189" s="386"/>
      <c r="F1189" s="383"/>
      <c r="G1189" s="384"/>
      <c r="I1189" s="337"/>
      <c r="J1189" s="340"/>
      <c r="K1189" s="341"/>
      <c r="M1189" s="337"/>
      <c r="N1189" s="353"/>
      <c r="P1189" s="337">
        <v>18</v>
      </c>
      <c r="Q1189" s="352">
        <v>35728.639999999999</v>
      </c>
      <c r="S1189" s="337"/>
      <c r="T1189" s="352"/>
      <c r="V1189" s="349"/>
      <c r="W1189" s="350"/>
      <c r="X1189" s="338"/>
      <c r="Y1189" s="338"/>
      <c r="Z1189" s="338"/>
      <c r="AA1189" s="316"/>
      <c r="AB1189" s="317"/>
      <c r="AC1189" s="317"/>
      <c r="AD1189" s="317"/>
      <c r="AE1189" s="317"/>
      <c r="AF1189" s="317"/>
      <c r="AG1189" s="317"/>
      <c r="AH1189" s="317"/>
      <c r="AI1189" s="317"/>
      <c r="AJ1189" s="317"/>
      <c r="AK1189" s="317"/>
      <c r="AL1189" s="317"/>
      <c r="AM1189" s="317"/>
    </row>
    <row r="1190" spans="1:39" s="314" customFormat="1" ht="12">
      <c r="A1190" s="340" t="s">
        <v>1004</v>
      </c>
      <c r="B1190" s="340" t="s">
        <v>503</v>
      </c>
      <c r="C1190" s="340"/>
      <c r="D1190" s="340" t="s">
        <v>213</v>
      </c>
      <c r="E1190" s="386"/>
      <c r="F1190" s="383"/>
      <c r="G1190" s="384"/>
      <c r="I1190" s="337"/>
      <c r="J1190" s="340"/>
      <c r="K1190" s="341"/>
      <c r="M1190" s="337"/>
      <c r="N1190" s="353"/>
      <c r="P1190" s="337">
        <v>8</v>
      </c>
      <c r="Q1190" s="352">
        <v>26119.84</v>
      </c>
      <c r="S1190" s="337"/>
      <c r="T1190" s="352"/>
      <c r="V1190" s="349"/>
      <c r="W1190" s="350"/>
      <c r="X1190" s="338"/>
      <c r="Y1190" s="338"/>
      <c r="Z1190" s="338"/>
      <c r="AA1190" s="316"/>
      <c r="AB1190" s="317"/>
      <c r="AC1190" s="317"/>
      <c r="AD1190" s="317"/>
      <c r="AE1190" s="317"/>
      <c r="AF1190" s="317"/>
      <c r="AG1190" s="317"/>
      <c r="AH1190" s="317"/>
      <c r="AI1190" s="317"/>
      <c r="AJ1190" s="317"/>
      <c r="AK1190" s="317"/>
      <c r="AL1190" s="317"/>
      <c r="AM1190" s="317"/>
    </row>
    <row r="1191" spans="1:39" s="314" customFormat="1" ht="12">
      <c r="A1191" s="340" t="s">
        <v>1004</v>
      </c>
      <c r="B1191" s="340" t="s">
        <v>508</v>
      </c>
      <c r="C1191" s="340"/>
      <c r="D1191" s="340" t="s">
        <v>117</v>
      </c>
      <c r="E1191" s="386"/>
      <c r="F1191" s="383"/>
      <c r="G1191" s="384"/>
      <c r="I1191" s="337"/>
      <c r="J1191" s="340"/>
      <c r="K1191" s="341"/>
      <c r="M1191" s="337"/>
      <c r="N1191" s="353"/>
      <c r="P1191" s="337">
        <v>1</v>
      </c>
      <c r="Q1191" s="352">
        <v>1236.18</v>
      </c>
      <c r="S1191" s="337"/>
      <c r="T1191" s="352"/>
      <c r="V1191" s="349"/>
      <c r="W1191" s="350"/>
      <c r="X1191" s="338"/>
      <c r="Y1191" s="338"/>
      <c r="Z1191" s="338"/>
      <c r="AA1191" s="316"/>
      <c r="AB1191" s="317"/>
      <c r="AC1191" s="317"/>
      <c r="AD1191" s="317"/>
      <c r="AE1191" s="317"/>
      <c r="AF1191" s="317"/>
      <c r="AG1191" s="317"/>
      <c r="AH1191" s="317"/>
      <c r="AI1191" s="317"/>
      <c r="AJ1191" s="317"/>
      <c r="AK1191" s="317"/>
      <c r="AL1191" s="317"/>
      <c r="AM1191" s="317"/>
    </row>
    <row r="1192" spans="1:39" s="314" customFormat="1" ht="12">
      <c r="A1192" s="340" t="s">
        <v>1004</v>
      </c>
      <c r="B1192" s="340" t="s">
        <v>509</v>
      </c>
      <c r="C1192" s="340"/>
      <c r="D1192" s="340" t="s">
        <v>68</v>
      </c>
      <c r="E1192" s="386"/>
      <c r="F1192" s="383"/>
      <c r="G1192" s="384"/>
      <c r="I1192" s="337"/>
      <c r="J1192" s="340"/>
      <c r="K1192" s="341"/>
      <c r="M1192" s="337"/>
      <c r="N1192" s="353"/>
      <c r="P1192" s="337">
        <v>6</v>
      </c>
      <c r="Q1192" s="352">
        <v>19353.12</v>
      </c>
      <c r="S1192" s="337"/>
      <c r="T1192" s="352"/>
      <c r="V1192" s="349"/>
      <c r="W1192" s="350"/>
      <c r="X1192" s="338"/>
      <c r="Y1192" s="338"/>
      <c r="Z1192" s="338"/>
      <c r="AA1192" s="316"/>
      <c r="AB1192" s="317"/>
      <c r="AC1192" s="317"/>
      <c r="AD1192" s="317"/>
      <c r="AE1192" s="317"/>
      <c r="AF1192" s="317"/>
      <c r="AG1192" s="317"/>
      <c r="AH1192" s="317"/>
      <c r="AI1192" s="317"/>
      <c r="AJ1192" s="317"/>
      <c r="AK1192" s="317"/>
      <c r="AL1192" s="317"/>
      <c r="AM1192" s="317"/>
    </row>
    <row r="1193" spans="1:39" s="314" customFormat="1" ht="12">
      <c r="A1193" s="340" t="s">
        <v>1004</v>
      </c>
      <c r="B1193" s="340" t="s">
        <v>510</v>
      </c>
      <c r="C1193" s="340"/>
      <c r="D1193" s="340" t="s">
        <v>511</v>
      </c>
      <c r="E1193" s="386"/>
      <c r="F1193" s="383"/>
      <c r="G1193" s="384"/>
      <c r="I1193" s="337"/>
      <c r="J1193" s="340"/>
      <c r="K1193" s="341"/>
      <c r="M1193" s="337"/>
      <c r="N1193" s="353"/>
      <c r="P1193" s="337">
        <v>1</v>
      </c>
      <c r="Q1193" s="352">
        <v>1327.1</v>
      </c>
      <c r="S1193" s="337"/>
      <c r="T1193" s="352"/>
      <c r="V1193" s="349"/>
      <c r="W1193" s="350"/>
      <c r="X1193" s="338"/>
      <c r="Y1193" s="338"/>
      <c r="Z1193" s="338"/>
      <c r="AA1193" s="316"/>
      <c r="AB1193" s="317"/>
      <c r="AC1193" s="317"/>
      <c r="AD1193" s="317"/>
      <c r="AE1193" s="317"/>
      <c r="AF1193" s="317"/>
      <c r="AG1193" s="317"/>
      <c r="AH1193" s="317"/>
      <c r="AI1193" s="317"/>
      <c r="AJ1193" s="317"/>
      <c r="AK1193" s="317"/>
      <c r="AL1193" s="317"/>
      <c r="AM1193" s="317"/>
    </row>
    <row r="1194" spans="1:39" s="314" customFormat="1" ht="12">
      <c r="A1194" s="340" t="s">
        <v>1004</v>
      </c>
      <c r="B1194" s="340" t="s">
        <v>512</v>
      </c>
      <c r="C1194" s="340"/>
      <c r="D1194" s="340" t="s">
        <v>135</v>
      </c>
      <c r="E1194" s="386"/>
      <c r="F1194" s="383"/>
      <c r="G1194" s="384"/>
      <c r="I1194" s="337"/>
      <c r="J1194" s="340"/>
      <c r="K1194" s="341"/>
      <c r="M1194" s="337"/>
      <c r="N1194" s="353"/>
      <c r="P1194" s="337">
        <v>7</v>
      </c>
      <c r="Q1194" s="352">
        <v>15184.4</v>
      </c>
      <c r="S1194" s="337"/>
      <c r="T1194" s="352"/>
      <c r="V1194" s="349"/>
      <c r="W1194" s="350"/>
      <c r="X1194" s="338"/>
      <c r="Y1194" s="338"/>
      <c r="Z1194" s="338"/>
      <c r="AA1194" s="316"/>
      <c r="AB1194" s="317"/>
      <c r="AC1194" s="317"/>
      <c r="AD1194" s="317"/>
      <c r="AE1194" s="317"/>
      <c r="AF1194" s="317"/>
      <c r="AG1194" s="317"/>
      <c r="AH1194" s="317"/>
      <c r="AI1194" s="317"/>
      <c r="AJ1194" s="317"/>
      <c r="AK1194" s="317"/>
      <c r="AL1194" s="317"/>
      <c r="AM1194" s="317"/>
    </row>
    <row r="1195" spans="1:39" s="314" customFormat="1" ht="12">
      <c r="A1195" s="340" t="s">
        <v>1004</v>
      </c>
      <c r="B1195" s="340" t="s">
        <v>513</v>
      </c>
      <c r="C1195" s="340"/>
      <c r="D1195" s="340" t="s">
        <v>484</v>
      </c>
      <c r="E1195" s="386"/>
      <c r="F1195" s="383"/>
      <c r="G1195" s="384"/>
      <c r="I1195" s="337"/>
      <c r="J1195" s="340"/>
      <c r="K1195" s="341"/>
      <c r="M1195" s="337"/>
      <c r="N1195" s="353"/>
      <c r="P1195" s="337">
        <v>45</v>
      </c>
      <c r="Q1195" s="352">
        <v>122431.42</v>
      </c>
      <c r="S1195" s="337"/>
      <c r="T1195" s="352"/>
      <c r="V1195" s="349"/>
      <c r="W1195" s="350"/>
      <c r="X1195" s="338"/>
      <c r="Y1195" s="338"/>
      <c r="Z1195" s="338"/>
      <c r="AA1195" s="316"/>
      <c r="AB1195" s="317"/>
      <c r="AC1195" s="317"/>
      <c r="AD1195" s="317"/>
      <c r="AE1195" s="317"/>
      <c r="AF1195" s="317"/>
      <c r="AG1195" s="317"/>
      <c r="AH1195" s="317"/>
      <c r="AI1195" s="317"/>
      <c r="AJ1195" s="317"/>
      <c r="AK1195" s="317"/>
      <c r="AL1195" s="317"/>
      <c r="AM1195" s="317"/>
    </row>
    <row r="1196" spans="1:39" s="314" customFormat="1" ht="12">
      <c r="A1196" s="340" t="s">
        <v>1004</v>
      </c>
      <c r="B1196" s="340" t="s">
        <v>516</v>
      </c>
      <c r="C1196" s="340"/>
      <c r="D1196" s="340" t="s">
        <v>95</v>
      </c>
      <c r="E1196" s="386"/>
      <c r="F1196" s="383"/>
      <c r="G1196" s="384"/>
      <c r="I1196" s="337"/>
      <c r="J1196" s="340"/>
      <c r="K1196" s="341"/>
      <c r="M1196" s="337"/>
      <c r="N1196" s="353"/>
      <c r="P1196" s="337">
        <v>1</v>
      </c>
      <c r="Q1196" s="352">
        <v>1367.56</v>
      </c>
      <c r="S1196" s="337"/>
      <c r="T1196" s="352"/>
      <c r="V1196" s="349"/>
      <c r="W1196" s="350"/>
      <c r="X1196" s="338"/>
      <c r="Y1196" s="338"/>
      <c r="Z1196" s="338"/>
      <c r="AA1196" s="316"/>
      <c r="AB1196" s="317"/>
      <c r="AC1196" s="317"/>
      <c r="AD1196" s="317"/>
      <c r="AE1196" s="317"/>
      <c r="AF1196" s="317"/>
      <c r="AG1196" s="317"/>
      <c r="AH1196" s="317"/>
      <c r="AI1196" s="317"/>
      <c r="AJ1196" s="317"/>
      <c r="AK1196" s="317"/>
      <c r="AL1196" s="317"/>
      <c r="AM1196" s="317"/>
    </row>
    <row r="1197" spans="1:39" s="314" customFormat="1" ht="12">
      <c r="A1197" s="340" t="s">
        <v>1004</v>
      </c>
      <c r="B1197" s="340" t="s">
        <v>517</v>
      </c>
      <c r="C1197" s="340"/>
      <c r="D1197" s="340" t="s">
        <v>88</v>
      </c>
      <c r="E1197" s="386"/>
      <c r="F1197" s="383"/>
      <c r="G1197" s="384"/>
      <c r="I1197" s="337"/>
      <c r="J1197" s="340"/>
      <c r="K1197" s="341"/>
      <c r="M1197" s="337"/>
      <c r="N1197" s="353"/>
      <c r="P1197" s="337">
        <v>6</v>
      </c>
      <c r="Q1197" s="352">
        <v>6635.6</v>
      </c>
      <c r="S1197" s="337"/>
      <c r="T1197" s="352"/>
      <c r="V1197" s="349"/>
      <c r="W1197" s="350"/>
      <c r="X1197" s="338"/>
      <c r="Y1197" s="338"/>
      <c r="Z1197" s="338"/>
      <c r="AA1197" s="316"/>
      <c r="AB1197" s="317"/>
      <c r="AC1197" s="317"/>
      <c r="AD1197" s="317"/>
      <c r="AE1197" s="317"/>
      <c r="AF1197" s="317"/>
      <c r="AG1197" s="317"/>
      <c r="AH1197" s="317"/>
      <c r="AI1197" s="317"/>
      <c r="AJ1197" s="317"/>
      <c r="AK1197" s="317"/>
      <c r="AL1197" s="317"/>
      <c r="AM1197" s="317"/>
    </row>
    <row r="1198" spans="1:39" s="314" customFormat="1" ht="12">
      <c r="A1198" s="340" t="s">
        <v>1004</v>
      </c>
      <c r="B1198" s="340" t="s">
        <v>518</v>
      </c>
      <c r="C1198" s="340"/>
      <c r="D1198" s="340" t="s">
        <v>81</v>
      </c>
      <c r="E1198" s="386"/>
      <c r="F1198" s="383"/>
      <c r="G1198" s="384"/>
      <c r="I1198" s="337"/>
      <c r="J1198" s="340"/>
      <c r="K1198" s="341"/>
      <c r="M1198" s="337"/>
      <c r="N1198" s="353"/>
      <c r="P1198" s="337">
        <v>84</v>
      </c>
      <c r="Q1198" s="352">
        <v>201701.72</v>
      </c>
      <c r="S1198" s="337"/>
      <c r="T1198" s="352"/>
      <c r="V1198" s="349"/>
      <c r="W1198" s="350"/>
      <c r="X1198" s="338"/>
      <c r="Y1198" s="338"/>
      <c r="Z1198" s="338"/>
      <c r="AA1198" s="316"/>
      <c r="AB1198" s="317"/>
      <c r="AC1198" s="317"/>
      <c r="AD1198" s="317"/>
      <c r="AE1198" s="317"/>
      <c r="AF1198" s="317"/>
      <c r="AG1198" s="317"/>
      <c r="AH1198" s="317"/>
      <c r="AI1198" s="317"/>
      <c r="AJ1198" s="317"/>
      <c r="AK1198" s="317"/>
      <c r="AL1198" s="317"/>
      <c r="AM1198" s="317"/>
    </row>
    <row r="1199" spans="1:39" s="314" customFormat="1" ht="12">
      <c r="A1199" s="340" t="s">
        <v>1004</v>
      </c>
      <c r="B1199" s="340" t="s">
        <v>519</v>
      </c>
      <c r="C1199" s="340"/>
      <c r="D1199" s="340" t="s">
        <v>70</v>
      </c>
      <c r="E1199" s="386"/>
      <c r="F1199" s="383"/>
      <c r="G1199" s="384"/>
      <c r="I1199" s="337"/>
      <c r="J1199" s="340"/>
      <c r="K1199" s="341"/>
      <c r="M1199" s="337"/>
      <c r="N1199" s="353"/>
      <c r="P1199" s="337">
        <v>2</v>
      </c>
      <c r="Q1199" s="352">
        <v>5598.26</v>
      </c>
      <c r="S1199" s="337"/>
      <c r="T1199" s="352"/>
      <c r="V1199" s="349"/>
      <c r="W1199" s="350"/>
      <c r="X1199" s="338"/>
      <c r="Y1199" s="338"/>
      <c r="Z1199" s="338"/>
      <c r="AA1199" s="316"/>
      <c r="AB1199" s="317"/>
      <c r="AC1199" s="317"/>
      <c r="AD1199" s="317"/>
      <c r="AE1199" s="317"/>
      <c r="AF1199" s="317"/>
      <c r="AG1199" s="317"/>
      <c r="AH1199" s="317"/>
      <c r="AI1199" s="317"/>
      <c r="AJ1199" s="317"/>
      <c r="AK1199" s="317"/>
      <c r="AL1199" s="317"/>
      <c r="AM1199" s="317"/>
    </row>
    <row r="1200" spans="1:39" s="314" customFormat="1" ht="12">
      <c r="A1200" s="340" t="s">
        <v>1004</v>
      </c>
      <c r="B1200" s="340" t="s">
        <v>903</v>
      </c>
      <c r="C1200" s="340"/>
      <c r="D1200" s="340" t="s">
        <v>59</v>
      </c>
      <c r="E1200" s="386"/>
      <c r="F1200" s="383"/>
      <c r="G1200" s="384"/>
      <c r="I1200" s="337"/>
      <c r="J1200" s="340"/>
      <c r="K1200" s="341"/>
      <c r="M1200" s="337"/>
      <c r="N1200" s="353"/>
      <c r="P1200" s="337">
        <v>8</v>
      </c>
      <c r="Q1200" s="352">
        <v>10126.48</v>
      </c>
      <c r="S1200" s="337"/>
      <c r="T1200" s="352"/>
      <c r="V1200" s="349"/>
      <c r="W1200" s="350"/>
      <c r="X1200" s="338"/>
      <c r="Y1200" s="338"/>
      <c r="Z1200" s="338"/>
      <c r="AA1200" s="316"/>
      <c r="AB1200" s="317"/>
      <c r="AC1200" s="317"/>
      <c r="AD1200" s="317"/>
      <c r="AE1200" s="317"/>
      <c r="AF1200" s="317"/>
      <c r="AG1200" s="317"/>
      <c r="AH1200" s="317"/>
      <c r="AI1200" s="317"/>
      <c r="AJ1200" s="317"/>
      <c r="AK1200" s="317"/>
      <c r="AL1200" s="317"/>
      <c r="AM1200" s="317"/>
    </row>
    <row r="1201" spans="1:39" s="314" customFormat="1" ht="12">
      <c r="A1201" s="340" t="s">
        <v>1004</v>
      </c>
      <c r="B1201" s="340" t="s">
        <v>783</v>
      </c>
      <c r="C1201" s="340"/>
      <c r="D1201" s="340" t="s">
        <v>55</v>
      </c>
      <c r="E1201" s="386"/>
      <c r="F1201" s="383"/>
      <c r="G1201" s="384"/>
      <c r="I1201" s="337"/>
      <c r="J1201" s="340"/>
      <c r="K1201" s="341"/>
      <c r="M1201" s="337"/>
      <c r="N1201" s="353"/>
      <c r="P1201" s="337">
        <v>2</v>
      </c>
      <c r="Q1201" s="352">
        <v>7517.2</v>
      </c>
      <c r="S1201" s="337"/>
      <c r="T1201" s="352"/>
      <c r="V1201" s="349"/>
      <c r="W1201" s="350"/>
      <c r="X1201" s="338"/>
      <c r="Y1201" s="338"/>
      <c r="Z1201" s="338"/>
      <c r="AA1201" s="316"/>
      <c r="AB1201" s="317"/>
      <c r="AC1201" s="317"/>
      <c r="AD1201" s="317"/>
      <c r="AE1201" s="317"/>
      <c r="AF1201" s="317"/>
      <c r="AG1201" s="317"/>
      <c r="AH1201" s="317"/>
      <c r="AI1201" s="317"/>
      <c r="AJ1201" s="317"/>
      <c r="AK1201" s="317"/>
      <c r="AL1201" s="317"/>
      <c r="AM1201" s="317"/>
    </row>
    <row r="1202" spans="1:39" s="314" customFormat="1" ht="12">
      <c r="A1202" s="340" t="s">
        <v>1004</v>
      </c>
      <c r="B1202" s="340" t="s">
        <v>958</v>
      </c>
      <c r="C1202" s="340"/>
      <c r="D1202" s="340" t="s">
        <v>526</v>
      </c>
      <c r="E1202" s="386"/>
      <c r="F1202" s="383"/>
      <c r="G1202" s="384"/>
      <c r="I1202" s="337"/>
      <c r="J1202" s="340"/>
      <c r="K1202" s="341"/>
      <c r="M1202" s="337"/>
      <c r="N1202" s="353"/>
      <c r="P1202" s="337">
        <v>3</v>
      </c>
      <c r="Q1202" s="352">
        <v>3060.14</v>
      </c>
      <c r="S1202" s="337"/>
      <c r="T1202" s="352"/>
      <c r="V1202" s="349"/>
      <c r="W1202" s="350"/>
      <c r="X1202" s="338"/>
      <c r="Y1202" s="338"/>
      <c r="Z1202" s="338"/>
      <c r="AA1202" s="316"/>
      <c r="AB1202" s="317"/>
      <c r="AC1202" s="317"/>
      <c r="AD1202" s="317"/>
      <c r="AE1202" s="317"/>
      <c r="AF1202" s="317"/>
      <c r="AG1202" s="317"/>
      <c r="AH1202" s="317"/>
      <c r="AI1202" s="317"/>
      <c r="AJ1202" s="317"/>
      <c r="AK1202" s="317"/>
      <c r="AL1202" s="317"/>
      <c r="AM1202" s="317"/>
    </row>
    <row r="1203" spans="1:39" s="314" customFormat="1" ht="12">
      <c r="A1203" s="340" t="s">
        <v>1004</v>
      </c>
      <c r="B1203" s="340" t="s">
        <v>527</v>
      </c>
      <c r="C1203" s="340"/>
      <c r="D1203" s="340" t="s">
        <v>323</v>
      </c>
      <c r="E1203" s="386"/>
      <c r="F1203" s="383"/>
      <c r="G1203" s="384"/>
      <c r="I1203" s="337"/>
      <c r="J1203" s="340"/>
      <c r="K1203" s="341"/>
      <c r="M1203" s="337"/>
      <c r="N1203" s="353"/>
      <c r="P1203" s="337">
        <v>44</v>
      </c>
      <c r="Q1203" s="352">
        <v>109149.88</v>
      </c>
      <c r="S1203" s="337"/>
      <c r="T1203" s="352"/>
      <c r="V1203" s="349"/>
      <c r="W1203" s="350"/>
      <c r="X1203" s="338"/>
      <c r="Y1203" s="338"/>
      <c r="Z1203" s="338"/>
      <c r="AA1203" s="316"/>
      <c r="AB1203" s="317"/>
      <c r="AC1203" s="317"/>
      <c r="AD1203" s="317"/>
      <c r="AE1203" s="317"/>
      <c r="AF1203" s="317"/>
      <c r="AG1203" s="317"/>
      <c r="AH1203" s="317"/>
      <c r="AI1203" s="317"/>
      <c r="AJ1203" s="317"/>
      <c r="AK1203" s="317"/>
      <c r="AL1203" s="317"/>
      <c r="AM1203" s="317"/>
    </row>
    <row r="1204" spans="1:39" s="314" customFormat="1" ht="12">
      <c r="A1204" s="340" t="s">
        <v>1004</v>
      </c>
      <c r="B1204" s="340" t="s">
        <v>528</v>
      </c>
      <c r="C1204" s="340"/>
      <c r="D1204" s="340" t="s">
        <v>121</v>
      </c>
      <c r="E1204" s="386"/>
      <c r="F1204" s="383"/>
      <c r="G1204" s="384"/>
      <c r="I1204" s="337"/>
      <c r="J1204" s="340"/>
      <c r="K1204" s="341"/>
      <c r="M1204" s="337"/>
      <c r="N1204" s="353"/>
      <c r="P1204" s="337">
        <v>102</v>
      </c>
      <c r="Q1204" s="352">
        <v>226715.04</v>
      </c>
      <c r="S1204" s="337"/>
      <c r="T1204" s="352"/>
      <c r="V1204" s="349"/>
      <c r="W1204" s="350"/>
      <c r="X1204" s="338"/>
      <c r="Y1204" s="338"/>
      <c r="Z1204" s="338"/>
      <c r="AA1204" s="316"/>
      <c r="AB1204" s="317"/>
      <c r="AC1204" s="317"/>
      <c r="AD1204" s="317"/>
      <c r="AE1204" s="317"/>
      <c r="AF1204" s="317"/>
      <c r="AG1204" s="317"/>
      <c r="AH1204" s="317"/>
      <c r="AI1204" s="317"/>
      <c r="AJ1204" s="317"/>
      <c r="AK1204" s="317"/>
      <c r="AL1204" s="317"/>
      <c r="AM1204" s="317"/>
    </row>
    <row r="1205" spans="1:39" s="314" customFormat="1" ht="12">
      <c r="A1205" s="340" t="s">
        <v>1004</v>
      </c>
      <c r="B1205" s="340" t="s">
        <v>654</v>
      </c>
      <c r="C1205" s="340"/>
      <c r="D1205" s="340" t="s">
        <v>135</v>
      </c>
      <c r="E1205" s="386"/>
      <c r="F1205" s="383"/>
      <c r="G1205" s="384"/>
      <c r="I1205" s="337"/>
      <c r="J1205" s="340"/>
      <c r="K1205" s="341"/>
      <c r="M1205" s="337"/>
      <c r="N1205" s="353"/>
      <c r="P1205" s="337">
        <v>6</v>
      </c>
      <c r="Q1205" s="352">
        <v>22623.22</v>
      </c>
      <c r="S1205" s="337"/>
      <c r="T1205" s="352"/>
      <c r="V1205" s="349"/>
      <c r="W1205" s="350"/>
      <c r="X1205" s="338"/>
      <c r="Y1205" s="338"/>
      <c r="Z1205" s="338"/>
      <c r="AA1205" s="316"/>
      <c r="AB1205" s="317"/>
      <c r="AC1205" s="317"/>
      <c r="AD1205" s="317"/>
      <c r="AE1205" s="317"/>
      <c r="AF1205" s="317"/>
      <c r="AG1205" s="317"/>
      <c r="AH1205" s="317"/>
      <c r="AI1205" s="317"/>
      <c r="AJ1205" s="317"/>
      <c r="AK1205" s="317"/>
      <c r="AL1205" s="317"/>
      <c r="AM1205" s="317"/>
    </row>
    <row r="1206" spans="1:39" s="314" customFormat="1" ht="12">
      <c r="A1206" s="340" t="s">
        <v>1004</v>
      </c>
      <c r="B1206" s="340" t="s">
        <v>532</v>
      </c>
      <c r="C1206" s="340"/>
      <c r="D1206" s="340" t="s">
        <v>533</v>
      </c>
      <c r="E1206" s="386"/>
      <c r="F1206" s="383"/>
      <c r="G1206" s="384"/>
      <c r="I1206" s="337"/>
      <c r="J1206" s="340"/>
      <c r="K1206" s="341"/>
      <c r="M1206" s="337"/>
      <c r="N1206" s="353"/>
      <c r="P1206" s="337">
        <v>82</v>
      </c>
      <c r="Q1206" s="352">
        <v>156502.57999999999</v>
      </c>
      <c r="S1206" s="337"/>
      <c r="T1206" s="352"/>
      <c r="V1206" s="349"/>
      <c r="W1206" s="350"/>
      <c r="X1206" s="338"/>
      <c r="Y1206" s="338"/>
      <c r="Z1206" s="338"/>
      <c r="AA1206" s="316"/>
      <c r="AB1206" s="317"/>
      <c r="AC1206" s="317"/>
      <c r="AD1206" s="317"/>
      <c r="AE1206" s="317"/>
      <c r="AF1206" s="317"/>
      <c r="AG1206" s="317"/>
      <c r="AH1206" s="317"/>
      <c r="AI1206" s="317"/>
      <c r="AJ1206" s="317"/>
      <c r="AK1206" s="317"/>
      <c r="AL1206" s="317"/>
      <c r="AM1206" s="317"/>
    </row>
    <row r="1207" spans="1:39" s="314" customFormat="1" ht="12">
      <c r="A1207" s="340" t="s">
        <v>1004</v>
      </c>
      <c r="B1207" s="340" t="s">
        <v>535</v>
      </c>
      <c r="C1207" s="340"/>
      <c r="D1207" s="340" t="s">
        <v>158</v>
      </c>
      <c r="E1207" s="386"/>
      <c r="F1207" s="383"/>
      <c r="G1207" s="384"/>
      <c r="I1207" s="337"/>
      <c r="J1207" s="340"/>
      <c r="K1207" s="341"/>
      <c r="M1207" s="337"/>
      <c r="N1207" s="353"/>
      <c r="P1207" s="337">
        <v>110</v>
      </c>
      <c r="Q1207" s="352">
        <v>315574.02</v>
      </c>
      <c r="S1207" s="337"/>
      <c r="T1207" s="352"/>
      <c r="V1207" s="349"/>
      <c r="W1207" s="350"/>
      <c r="X1207" s="338"/>
      <c r="Y1207" s="338"/>
      <c r="Z1207" s="338"/>
      <c r="AA1207" s="316"/>
      <c r="AB1207" s="317"/>
      <c r="AC1207" s="317"/>
      <c r="AD1207" s="317"/>
      <c r="AE1207" s="317"/>
      <c r="AF1207" s="317"/>
      <c r="AG1207" s="317"/>
      <c r="AH1207" s="317"/>
      <c r="AI1207" s="317"/>
      <c r="AJ1207" s="317"/>
      <c r="AK1207" s="317"/>
      <c r="AL1207" s="317"/>
      <c r="AM1207" s="317"/>
    </row>
    <row r="1208" spans="1:39" s="314" customFormat="1" ht="12">
      <c r="A1208" s="340" t="s">
        <v>1004</v>
      </c>
      <c r="B1208" s="340" t="s">
        <v>959</v>
      </c>
      <c r="C1208" s="340"/>
      <c r="D1208" s="340" t="s">
        <v>146</v>
      </c>
      <c r="E1208" s="386"/>
      <c r="F1208" s="383"/>
      <c r="G1208" s="384"/>
      <c r="I1208" s="337"/>
      <c r="J1208" s="340"/>
      <c r="K1208" s="341"/>
      <c r="M1208" s="337"/>
      <c r="N1208" s="353"/>
      <c r="P1208" s="337">
        <v>8</v>
      </c>
      <c r="Q1208" s="352">
        <v>31193.96</v>
      </c>
      <c r="S1208" s="337"/>
      <c r="T1208" s="352"/>
      <c r="V1208" s="349"/>
      <c r="W1208" s="350"/>
      <c r="X1208" s="338"/>
      <c r="Y1208" s="338"/>
      <c r="Z1208" s="338"/>
      <c r="AA1208" s="316"/>
      <c r="AB1208" s="317"/>
      <c r="AC1208" s="317"/>
      <c r="AD1208" s="317"/>
      <c r="AE1208" s="317"/>
      <c r="AF1208" s="317"/>
      <c r="AG1208" s="317"/>
      <c r="AH1208" s="317"/>
      <c r="AI1208" s="317"/>
      <c r="AJ1208" s="317"/>
      <c r="AK1208" s="317"/>
      <c r="AL1208" s="317"/>
      <c r="AM1208" s="317"/>
    </row>
    <row r="1209" spans="1:39" s="314" customFormat="1" ht="12">
      <c r="A1209" s="340" t="s">
        <v>1004</v>
      </c>
      <c r="B1209" s="340" t="s">
        <v>982</v>
      </c>
      <c r="C1209" s="340"/>
      <c r="D1209" s="340" t="s">
        <v>336</v>
      </c>
      <c r="E1209" s="386"/>
      <c r="F1209" s="383"/>
      <c r="G1209" s="384"/>
      <c r="I1209" s="337"/>
      <c r="J1209" s="340"/>
      <c r="K1209" s="341"/>
      <c r="M1209" s="337"/>
      <c r="N1209" s="353"/>
      <c r="P1209" s="337">
        <v>3</v>
      </c>
      <c r="Q1209" s="352">
        <v>7865.92</v>
      </c>
      <c r="S1209" s="337"/>
      <c r="T1209" s="352"/>
      <c r="V1209" s="349"/>
      <c r="W1209" s="350"/>
      <c r="X1209" s="338"/>
      <c r="Y1209" s="338"/>
      <c r="Z1209" s="338"/>
      <c r="AA1209" s="316"/>
      <c r="AB1209" s="317"/>
      <c r="AC1209" s="317"/>
      <c r="AD1209" s="317"/>
      <c r="AE1209" s="317"/>
      <c r="AF1209" s="317"/>
      <c r="AG1209" s="317"/>
      <c r="AH1209" s="317"/>
      <c r="AI1209" s="317"/>
      <c r="AJ1209" s="317"/>
      <c r="AK1209" s="317"/>
      <c r="AL1209" s="317"/>
      <c r="AM1209" s="317"/>
    </row>
    <row r="1210" spans="1:39" s="314" customFormat="1" ht="12">
      <c r="A1210" s="340" t="s">
        <v>1004</v>
      </c>
      <c r="B1210" s="340" t="s">
        <v>541</v>
      </c>
      <c r="C1210" s="340"/>
      <c r="D1210" s="340" t="s">
        <v>199</v>
      </c>
      <c r="E1210" s="386"/>
      <c r="F1210" s="383"/>
      <c r="G1210" s="384"/>
      <c r="I1210" s="337"/>
      <c r="J1210" s="340"/>
      <c r="K1210" s="341"/>
      <c r="M1210" s="337"/>
      <c r="N1210" s="353"/>
      <c r="P1210" s="337">
        <v>1</v>
      </c>
      <c r="Q1210" s="352">
        <v>293.82</v>
      </c>
      <c r="S1210" s="337"/>
      <c r="T1210" s="352"/>
      <c r="V1210" s="349"/>
      <c r="W1210" s="350"/>
      <c r="X1210" s="338"/>
      <c r="Y1210" s="338"/>
      <c r="Z1210" s="338"/>
      <c r="AA1210" s="316"/>
      <c r="AB1210" s="317"/>
      <c r="AC1210" s="317"/>
      <c r="AD1210" s="317"/>
      <c r="AE1210" s="317"/>
      <c r="AF1210" s="317"/>
      <c r="AG1210" s="317"/>
      <c r="AH1210" s="317"/>
      <c r="AI1210" s="317"/>
      <c r="AJ1210" s="317"/>
      <c r="AK1210" s="317"/>
      <c r="AL1210" s="317"/>
      <c r="AM1210" s="317"/>
    </row>
    <row r="1211" spans="1:39" s="314" customFormat="1" ht="12">
      <c r="A1211" s="340" t="s">
        <v>1004</v>
      </c>
      <c r="B1211" s="340" t="s">
        <v>544</v>
      </c>
      <c r="C1211" s="340"/>
      <c r="D1211" s="340" t="s">
        <v>182</v>
      </c>
      <c r="E1211" s="386"/>
      <c r="F1211" s="383"/>
      <c r="G1211" s="384"/>
      <c r="I1211" s="337"/>
      <c r="J1211" s="340"/>
      <c r="K1211" s="341"/>
      <c r="M1211" s="337"/>
      <c r="N1211" s="353"/>
      <c r="P1211" s="337">
        <v>9</v>
      </c>
      <c r="Q1211" s="352">
        <v>20903.38</v>
      </c>
      <c r="S1211" s="337"/>
      <c r="T1211" s="352"/>
      <c r="V1211" s="349"/>
      <c r="W1211" s="350"/>
      <c r="X1211" s="338"/>
      <c r="Y1211" s="338"/>
      <c r="Z1211" s="338"/>
      <c r="AA1211" s="316"/>
      <c r="AB1211" s="317"/>
      <c r="AC1211" s="317"/>
      <c r="AD1211" s="317"/>
      <c r="AE1211" s="317"/>
      <c r="AF1211" s="317"/>
      <c r="AG1211" s="317"/>
      <c r="AH1211" s="317"/>
      <c r="AI1211" s="317"/>
      <c r="AJ1211" s="317"/>
      <c r="AK1211" s="317"/>
      <c r="AL1211" s="317"/>
      <c r="AM1211" s="317"/>
    </row>
    <row r="1212" spans="1:39" s="314" customFormat="1" ht="12">
      <c r="A1212" s="340" t="s">
        <v>1004</v>
      </c>
      <c r="B1212" s="340" t="s">
        <v>546</v>
      </c>
      <c r="C1212" s="340"/>
      <c r="D1212" s="340" t="s">
        <v>199</v>
      </c>
      <c r="E1212" s="386"/>
      <c r="F1212" s="383"/>
      <c r="G1212" s="384"/>
      <c r="I1212" s="337"/>
      <c r="J1212" s="340"/>
      <c r="K1212" s="341"/>
      <c r="M1212" s="337"/>
      <c r="N1212" s="353"/>
      <c r="P1212" s="337">
        <v>1</v>
      </c>
      <c r="Q1212" s="352">
        <v>307.33999999999997</v>
      </c>
      <c r="S1212" s="337"/>
      <c r="T1212" s="352"/>
      <c r="V1212" s="349"/>
      <c r="W1212" s="350"/>
      <c r="X1212" s="338"/>
      <c r="Y1212" s="338"/>
      <c r="Z1212" s="338"/>
      <c r="AA1212" s="316"/>
      <c r="AB1212" s="317"/>
      <c r="AC1212" s="317"/>
      <c r="AD1212" s="317"/>
      <c r="AE1212" s="317"/>
      <c r="AF1212" s="317"/>
      <c r="AG1212" s="317"/>
      <c r="AH1212" s="317"/>
      <c r="AI1212" s="317"/>
      <c r="AJ1212" s="317"/>
      <c r="AK1212" s="317"/>
      <c r="AL1212" s="317"/>
      <c r="AM1212" s="317"/>
    </row>
    <row r="1213" spans="1:39" s="314" customFormat="1" ht="12">
      <c r="A1213" s="340" t="s">
        <v>1004</v>
      </c>
      <c r="B1213" s="340" t="s">
        <v>904</v>
      </c>
      <c r="C1213" s="340"/>
      <c r="D1213" s="340" t="s">
        <v>215</v>
      </c>
      <c r="E1213" s="386"/>
      <c r="F1213" s="383"/>
      <c r="G1213" s="384"/>
      <c r="I1213" s="337"/>
      <c r="J1213" s="340"/>
      <c r="K1213" s="341"/>
      <c r="M1213" s="337"/>
      <c r="N1213" s="353"/>
      <c r="P1213" s="337">
        <v>37</v>
      </c>
      <c r="Q1213" s="352">
        <v>70248.44</v>
      </c>
      <c r="S1213" s="337"/>
      <c r="T1213" s="352"/>
      <c r="V1213" s="349"/>
      <c r="W1213" s="350"/>
      <c r="X1213" s="338"/>
      <c r="Y1213" s="338"/>
      <c r="Z1213" s="338"/>
      <c r="AA1213" s="316"/>
      <c r="AB1213" s="317"/>
      <c r="AC1213" s="317"/>
      <c r="AD1213" s="317"/>
      <c r="AE1213" s="317"/>
      <c r="AF1213" s="317"/>
      <c r="AG1213" s="317"/>
      <c r="AH1213" s="317"/>
      <c r="AI1213" s="317"/>
      <c r="AJ1213" s="317"/>
      <c r="AK1213" s="317"/>
      <c r="AL1213" s="317"/>
      <c r="AM1213" s="317"/>
    </row>
    <row r="1214" spans="1:39" s="314" customFormat="1" ht="12">
      <c r="A1214" s="340" t="s">
        <v>1004</v>
      </c>
      <c r="B1214" s="340" t="s">
        <v>548</v>
      </c>
      <c r="C1214" s="340"/>
      <c r="D1214" s="340" t="s">
        <v>72</v>
      </c>
      <c r="E1214" s="386"/>
      <c r="F1214" s="383"/>
      <c r="G1214" s="384"/>
      <c r="I1214" s="337"/>
      <c r="J1214" s="340"/>
      <c r="K1214" s="341"/>
      <c r="M1214" s="337"/>
      <c r="N1214" s="353"/>
      <c r="P1214" s="337">
        <v>10</v>
      </c>
      <c r="Q1214" s="352">
        <v>31841.84</v>
      </c>
      <c r="S1214" s="337"/>
      <c r="T1214" s="352"/>
      <c r="V1214" s="349"/>
      <c r="W1214" s="350"/>
      <c r="X1214" s="338"/>
      <c r="Y1214" s="338"/>
      <c r="Z1214" s="338"/>
      <c r="AA1214" s="316"/>
      <c r="AB1214" s="317"/>
      <c r="AC1214" s="317"/>
      <c r="AD1214" s="317"/>
      <c r="AE1214" s="317"/>
      <c r="AF1214" s="317"/>
      <c r="AG1214" s="317"/>
      <c r="AH1214" s="317"/>
      <c r="AI1214" s="317"/>
      <c r="AJ1214" s="317"/>
      <c r="AK1214" s="317"/>
      <c r="AL1214" s="317"/>
      <c r="AM1214" s="317"/>
    </row>
    <row r="1215" spans="1:39" s="314" customFormat="1" ht="12">
      <c r="A1215" s="340" t="s">
        <v>1004</v>
      </c>
      <c r="B1215" s="340" t="s">
        <v>711</v>
      </c>
      <c r="C1215" s="340"/>
      <c r="D1215" s="340" t="s">
        <v>91</v>
      </c>
      <c r="E1215" s="386"/>
      <c r="F1215" s="383"/>
      <c r="G1215" s="384"/>
      <c r="I1215" s="337"/>
      <c r="J1215" s="340"/>
      <c r="K1215" s="341"/>
      <c r="M1215" s="337"/>
      <c r="N1215" s="353"/>
      <c r="P1215" s="337">
        <v>12</v>
      </c>
      <c r="Q1215" s="352">
        <v>10536.64</v>
      </c>
      <c r="S1215" s="337"/>
      <c r="T1215" s="352"/>
      <c r="V1215" s="349"/>
      <c r="W1215" s="350"/>
      <c r="X1215" s="338"/>
      <c r="Y1215" s="338"/>
      <c r="Z1215" s="338"/>
      <c r="AA1215" s="316"/>
      <c r="AB1215" s="317"/>
      <c r="AC1215" s="317"/>
      <c r="AD1215" s="317"/>
      <c r="AE1215" s="317"/>
      <c r="AF1215" s="317"/>
      <c r="AG1215" s="317"/>
      <c r="AH1215" s="317"/>
      <c r="AI1215" s="317"/>
      <c r="AJ1215" s="317"/>
      <c r="AK1215" s="317"/>
      <c r="AL1215" s="317"/>
      <c r="AM1215" s="317"/>
    </row>
    <row r="1216" spans="1:39" s="314" customFormat="1" ht="12">
      <c r="A1216" s="340" t="s">
        <v>1004</v>
      </c>
      <c r="B1216" s="340" t="s">
        <v>550</v>
      </c>
      <c r="C1216" s="340"/>
      <c r="D1216" s="340" t="s">
        <v>66</v>
      </c>
      <c r="E1216" s="386"/>
      <c r="F1216" s="383"/>
      <c r="G1216" s="384"/>
      <c r="I1216" s="337"/>
      <c r="J1216" s="340"/>
      <c r="K1216" s="341"/>
      <c r="M1216" s="337"/>
      <c r="N1216" s="353"/>
      <c r="P1216" s="337">
        <v>24</v>
      </c>
      <c r="Q1216" s="352">
        <v>89446.82</v>
      </c>
      <c r="S1216" s="337"/>
      <c r="T1216" s="352"/>
      <c r="V1216" s="349"/>
      <c r="W1216" s="350"/>
      <c r="X1216" s="338"/>
      <c r="Y1216" s="338"/>
      <c r="Z1216" s="338"/>
      <c r="AA1216" s="316"/>
      <c r="AB1216" s="317"/>
      <c r="AC1216" s="317"/>
      <c r="AD1216" s="317"/>
      <c r="AE1216" s="317"/>
      <c r="AF1216" s="317"/>
      <c r="AG1216" s="317"/>
      <c r="AH1216" s="317"/>
      <c r="AI1216" s="317"/>
      <c r="AJ1216" s="317"/>
      <c r="AK1216" s="317"/>
      <c r="AL1216" s="317"/>
      <c r="AM1216" s="317"/>
    </row>
    <row r="1217" spans="1:39" s="314" customFormat="1" ht="12">
      <c r="A1217" s="340" t="s">
        <v>1004</v>
      </c>
      <c r="B1217" s="340" t="s">
        <v>784</v>
      </c>
      <c r="C1217" s="340"/>
      <c r="D1217" s="340" t="s">
        <v>55</v>
      </c>
      <c r="E1217" s="386"/>
      <c r="F1217" s="383"/>
      <c r="G1217" s="384"/>
      <c r="I1217" s="337"/>
      <c r="J1217" s="340"/>
      <c r="K1217" s="341"/>
      <c r="M1217" s="337"/>
      <c r="N1217" s="353"/>
      <c r="P1217" s="337">
        <v>1</v>
      </c>
      <c r="Q1217" s="352">
        <v>493.84</v>
      </c>
      <c r="S1217" s="337"/>
      <c r="T1217" s="352"/>
      <c r="V1217" s="349"/>
      <c r="W1217" s="350"/>
      <c r="X1217" s="338"/>
      <c r="Y1217" s="338"/>
      <c r="Z1217" s="338"/>
      <c r="AA1217" s="316"/>
      <c r="AB1217" s="317"/>
      <c r="AC1217" s="317"/>
      <c r="AD1217" s="317"/>
      <c r="AE1217" s="317"/>
      <c r="AF1217" s="317"/>
      <c r="AG1217" s="317"/>
      <c r="AH1217" s="317"/>
      <c r="AI1217" s="317"/>
      <c r="AJ1217" s="317"/>
      <c r="AK1217" s="317"/>
      <c r="AL1217" s="317"/>
      <c r="AM1217" s="317"/>
    </row>
    <row r="1218" spans="1:39" s="314" customFormat="1" ht="12">
      <c r="A1218" s="340" t="s">
        <v>1004</v>
      </c>
      <c r="B1218" s="340" t="s">
        <v>552</v>
      </c>
      <c r="C1218" s="340"/>
      <c r="D1218" s="340" t="s">
        <v>77</v>
      </c>
      <c r="E1218" s="386"/>
      <c r="F1218" s="383"/>
      <c r="G1218" s="384"/>
      <c r="I1218" s="337"/>
      <c r="J1218" s="340"/>
      <c r="K1218" s="341"/>
      <c r="M1218" s="337"/>
      <c r="N1218" s="353"/>
      <c r="P1218" s="337">
        <v>14</v>
      </c>
      <c r="Q1218" s="352">
        <v>24464.400000000001</v>
      </c>
      <c r="S1218" s="337"/>
      <c r="T1218" s="352"/>
      <c r="V1218" s="349"/>
      <c r="W1218" s="350"/>
      <c r="X1218" s="338"/>
      <c r="Y1218" s="338"/>
      <c r="Z1218" s="338"/>
      <c r="AA1218" s="316"/>
      <c r="AB1218" s="317"/>
      <c r="AC1218" s="317"/>
      <c r="AD1218" s="317"/>
      <c r="AE1218" s="317"/>
      <c r="AF1218" s="317"/>
      <c r="AG1218" s="317"/>
      <c r="AH1218" s="317"/>
      <c r="AI1218" s="317"/>
      <c r="AJ1218" s="317"/>
      <c r="AK1218" s="317"/>
      <c r="AL1218" s="317"/>
      <c r="AM1218" s="317"/>
    </row>
    <row r="1219" spans="1:39" s="314" customFormat="1" ht="12">
      <c r="A1219" s="340" t="s">
        <v>1004</v>
      </c>
      <c r="B1219" s="340" t="s">
        <v>554</v>
      </c>
      <c r="C1219" s="340"/>
      <c r="D1219" s="340" t="s">
        <v>323</v>
      </c>
      <c r="E1219" s="386"/>
      <c r="F1219" s="383"/>
      <c r="G1219" s="384"/>
      <c r="I1219" s="337"/>
      <c r="J1219" s="340"/>
      <c r="K1219" s="341"/>
      <c r="M1219" s="337"/>
      <c r="N1219" s="353"/>
      <c r="P1219" s="337">
        <v>6</v>
      </c>
      <c r="Q1219" s="352">
        <v>5645.74</v>
      </c>
      <c r="S1219" s="337"/>
      <c r="T1219" s="352"/>
      <c r="V1219" s="349"/>
      <c r="W1219" s="350"/>
      <c r="X1219" s="338"/>
      <c r="Y1219" s="338"/>
      <c r="Z1219" s="338"/>
      <c r="AA1219" s="316"/>
      <c r="AB1219" s="317"/>
      <c r="AC1219" s="317"/>
      <c r="AD1219" s="317"/>
      <c r="AE1219" s="317"/>
      <c r="AF1219" s="317"/>
      <c r="AG1219" s="317"/>
      <c r="AH1219" s="317"/>
      <c r="AI1219" s="317"/>
      <c r="AJ1219" s="317"/>
      <c r="AK1219" s="317"/>
      <c r="AL1219" s="317"/>
      <c r="AM1219" s="317"/>
    </row>
    <row r="1220" spans="1:39" s="314" customFormat="1" ht="12">
      <c r="A1220" s="340" t="s">
        <v>1004</v>
      </c>
      <c r="B1220" s="340" t="s">
        <v>555</v>
      </c>
      <c r="C1220" s="340"/>
      <c r="D1220" s="340" t="s">
        <v>156</v>
      </c>
      <c r="E1220" s="386"/>
      <c r="F1220" s="383"/>
      <c r="G1220" s="384"/>
      <c r="I1220" s="337"/>
      <c r="J1220" s="340"/>
      <c r="K1220" s="341"/>
      <c r="M1220" s="337"/>
      <c r="N1220" s="353"/>
      <c r="P1220" s="337">
        <v>2</v>
      </c>
      <c r="Q1220" s="352">
        <v>273.5</v>
      </c>
      <c r="S1220" s="337"/>
      <c r="T1220" s="352"/>
      <c r="V1220" s="349"/>
      <c r="W1220" s="350"/>
      <c r="X1220" s="338"/>
      <c r="Y1220" s="338"/>
      <c r="Z1220" s="338"/>
      <c r="AA1220" s="316"/>
      <c r="AB1220" s="317"/>
      <c r="AC1220" s="317"/>
      <c r="AD1220" s="317"/>
      <c r="AE1220" s="317"/>
      <c r="AF1220" s="317"/>
      <c r="AG1220" s="317"/>
      <c r="AH1220" s="317"/>
      <c r="AI1220" s="317"/>
      <c r="AJ1220" s="317"/>
      <c r="AK1220" s="317"/>
      <c r="AL1220" s="317"/>
      <c r="AM1220" s="317"/>
    </row>
    <row r="1221" spans="1:39" s="314" customFormat="1" ht="12">
      <c r="A1221" s="340" t="s">
        <v>1004</v>
      </c>
      <c r="B1221" s="340" t="s">
        <v>556</v>
      </c>
      <c r="C1221" s="340"/>
      <c r="D1221" s="340" t="s">
        <v>110</v>
      </c>
      <c r="E1221" s="386"/>
      <c r="F1221" s="383"/>
      <c r="G1221" s="384"/>
      <c r="I1221" s="337"/>
      <c r="J1221" s="340"/>
      <c r="K1221" s="341"/>
      <c r="M1221" s="337"/>
      <c r="N1221" s="353"/>
      <c r="P1221" s="337">
        <v>12</v>
      </c>
      <c r="Q1221" s="352">
        <v>29620.639999999999</v>
      </c>
      <c r="S1221" s="337"/>
      <c r="T1221" s="352"/>
      <c r="V1221" s="349"/>
      <c r="W1221" s="350"/>
      <c r="X1221" s="338"/>
      <c r="Y1221" s="338"/>
      <c r="Z1221" s="338"/>
      <c r="AA1221" s="316"/>
      <c r="AB1221" s="317"/>
      <c r="AC1221" s="317"/>
      <c r="AD1221" s="317"/>
      <c r="AE1221" s="317"/>
      <c r="AF1221" s="317"/>
      <c r="AG1221" s="317"/>
      <c r="AH1221" s="317"/>
      <c r="AI1221" s="317"/>
      <c r="AJ1221" s="317"/>
      <c r="AK1221" s="317"/>
      <c r="AL1221" s="317"/>
      <c r="AM1221" s="317"/>
    </row>
    <row r="1222" spans="1:39" s="314" customFormat="1" ht="12">
      <c r="A1222" s="340" t="s">
        <v>1004</v>
      </c>
      <c r="B1222" s="340" t="s">
        <v>557</v>
      </c>
      <c r="C1222" s="340"/>
      <c r="D1222" s="340" t="s">
        <v>558</v>
      </c>
      <c r="E1222" s="386"/>
      <c r="F1222" s="383"/>
      <c r="G1222" s="384"/>
      <c r="I1222" s="337"/>
      <c r="J1222" s="340"/>
      <c r="K1222" s="341"/>
      <c r="M1222" s="337"/>
      <c r="N1222" s="353"/>
      <c r="P1222" s="337">
        <v>22</v>
      </c>
      <c r="Q1222" s="352">
        <v>77974.720000000001</v>
      </c>
      <c r="S1222" s="337"/>
      <c r="T1222" s="352"/>
      <c r="V1222" s="349"/>
      <c r="W1222" s="350"/>
      <c r="X1222" s="338"/>
      <c r="Y1222" s="338"/>
      <c r="Z1222" s="338"/>
      <c r="AA1222" s="316"/>
      <c r="AB1222" s="317"/>
      <c r="AC1222" s="317"/>
      <c r="AD1222" s="317"/>
      <c r="AE1222" s="317"/>
      <c r="AF1222" s="317"/>
      <c r="AG1222" s="317"/>
      <c r="AH1222" s="317"/>
      <c r="AI1222" s="317"/>
      <c r="AJ1222" s="317"/>
      <c r="AK1222" s="317"/>
      <c r="AL1222" s="317"/>
      <c r="AM1222" s="317"/>
    </row>
    <row r="1223" spans="1:39" s="314" customFormat="1" ht="12">
      <c r="A1223" s="340" t="s">
        <v>1004</v>
      </c>
      <c r="B1223" s="340" t="s">
        <v>905</v>
      </c>
      <c r="C1223" s="340"/>
      <c r="D1223" s="340" t="s">
        <v>156</v>
      </c>
      <c r="E1223" s="386"/>
      <c r="F1223" s="383"/>
      <c r="G1223" s="384"/>
      <c r="I1223" s="337"/>
      <c r="J1223" s="340"/>
      <c r="K1223" s="341"/>
      <c r="M1223" s="337"/>
      <c r="N1223" s="353"/>
      <c r="P1223" s="337">
        <v>83</v>
      </c>
      <c r="Q1223" s="352">
        <v>188709.62</v>
      </c>
      <c r="S1223" s="337"/>
      <c r="T1223" s="352"/>
      <c r="V1223" s="349"/>
      <c r="W1223" s="350"/>
      <c r="X1223" s="338"/>
      <c r="Y1223" s="338"/>
      <c r="Z1223" s="338"/>
      <c r="AA1223" s="316"/>
      <c r="AB1223" s="317"/>
      <c r="AC1223" s="317"/>
      <c r="AD1223" s="317"/>
      <c r="AE1223" s="317"/>
      <c r="AF1223" s="317"/>
      <c r="AG1223" s="317"/>
      <c r="AH1223" s="317"/>
      <c r="AI1223" s="317"/>
      <c r="AJ1223" s="317"/>
      <c r="AK1223" s="317"/>
      <c r="AL1223" s="317"/>
      <c r="AM1223" s="317"/>
    </row>
    <row r="1224" spans="1:39" s="314" customFormat="1" ht="12">
      <c r="A1224" s="340" t="s">
        <v>1004</v>
      </c>
      <c r="B1224" s="340" t="s">
        <v>560</v>
      </c>
      <c r="C1224" s="340"/>
      <c r="D1224" s="340" t="s">
        <v>156</v>
      </c>
      <c r="E1224" s="386"/>
      <c r="F1224" s="383"/>
      <c r="G1224" s="384"/>
      <c r="I1224" s="337"/>
      <c r="J1224" s="340"/>
      <c r="K1224" s="341"/>
      <c r="M1224" s="337"/>
      <c r="N1224" s="353"/>
      <c r="P1224" s="337">
        <v>18</v>
      </c>
      <c r="Q1224" s="352">
        <v>24920.639999999999</v>
      </c>
      <c r="S1224" s="337"/>
      <c r="T1224" s="352"/>
      <c r="V1224" s="349"/>
      <c r="W1224" s="350"/>
      <c r="X1224" s="338"/>
      <c r="Y1224" s="338"/>
      <c r="Z1224" s="338"/>
      <c r="AA1224" s="316"/>
      <c r="AB1224" s="317"/>
      <c r="AC1224" s="317"/>
      <c r="AD1224" s="317"/>
      <c r="AE1224" s="317"/>
      <c r="AF1224" s="317"/>
      <c r="AG1224" s="317"/>
      <c r="AH1224" s="317"/>
      <c r="AI1224" s="317"/>
      <c r="AJ1224" s="317"/>
      <c r="AK1224" s="317"/>
      <c r="AL1224" s="317"/>
      <c r="AM1224" s="317"/>
    </row>
    <row r="1225" spans="1:39" s="314" customFormat="1" ht="12">
      <c r="A1225" s="340" t="s">
        <v>1004</v>
      </c>
      <c r="B1225" s="340" t="s">
        <v>561</v>
      </c>
      <c r="C1225" s="340"/>
      <c r="D1225" s="340" t="s">
        <v>167</v>
      </c>
      <c r="E1225" s="386"/>
      <c r="F1225" s="383"/>
      <c r="G1225" s="384"/>
      <c r="I1225" s="337"/>
      <c r="J1225" s="340"/>
      <c r="K1225" s="341"/>
      <c r="M1225" s="337"/>
      <c r="N1225" s="353"/>
      <c r="P1225" s="337">
        <v>311</v>
      </c>
      <c r="Q1225" s="352">
        <v>556775.54</v>
      </c>
      <c r="S1225" s="337"/>
      <c r="T1225" s="352"/>
      <c r="V1225" s="349"/>
      <c r="W1225" s="350"/>
      <c r="X1225" s="338"/>
      <c r="Y1225" s="338"/>
      <c r="Z1225" s="338"/>
      <c r="AA1225" s="316"/>
      <c r="AB1225" s="317"/>
      <c r="AC1225" s="317"/>
      <c r="AD1225" s="317"/>
      <c r="AE1225" s="317"/>
      <c r="AF1225" s="317"/>
      <c r="AG1225" s="317"/>
      <c r="AH1225" s="317"/>
      <c r="AI1225" s="317"/>
      <c r="AJ1225" s="317"/>
      <c r="AK1225" s="317"/>
      <c r="AL1225" s="317"/>
      <c r="AM1225" s="317"/>
    </row>
    <row r="1226" spans="1:39" s="314" customFormat="1" ht="12">
      <c r="A1226" s="340" t="s">
        <v>1004</v>
      </c>
      <c r="B1226" s="340" t="s">
        <v>907</v>
      </c>
      <c r="C1226" s="340"/>
      <c r="D1226" s="340" t="s">
        <v>167</v>
      </c>
      <c r="E1226" s="386"/>
      <c r="F1226" s="383"/>
      <c r="G1226" s="384"/>
      <c r="I1226" s="337"/>
      <c r="J1226" s="340"/>
      <c r="K1226" s="341"/>
      <c r="M1226" s="337"/>
      <c r="N1226" s="353"/>
      <c r="P1226" s="337">
        <v>1</v>
      </c>
      <c r="Q1226" s="352">
        <v>663.3</v>
      </c>
      <c r="S1226" s="337"/>
      <c r="T1226" s="352"/>
      <c r="V1226" s="349"/>
      <c r="W1226" s="350"/>
      <c r="X1226" s="338"/>
      <c r="Y1226" s="338"/>
      <c r="Z1226" s="338"/>
      <c r="AA1226" s="316"/>
      <c r="AB1226" s="317"/>
      <c r="AC1226" s="317"/>
      <c r="AD1226" s="317"/>
      <c r="AE1226" s="317"/>
      <c r="AF1226" s="317"/>
      <c r="AG1226" s="317"/>
      <c r="AH1226" s="317"/>
      <c r="AI1226" s="317"/>
      <c r="AJ1226" s="317"/>
      <c r="AK1226" s="317"/>
      <c r="AL1226" s="317"/>
      <c r="AM1226" s="317"/>
    </row>
    <row r="1227" spans="1:39" s="314" customFormat="1" ht="12">
      <c r="A1227" s="340" t="s">
        <v>1004</v>
      </c>
      <c r="B1227" s="340" t="s">
        <v>562</v>
      </c>
      <c r="C1227" s="340"/>
      <c r="D1227" s="340" t="s">
        <v>274</v>
      </c>
      <c r="E1227" s="386"/>
      <c r="F1227" s="383"/>
      <c r="G1227" s="384"/>
      <c r="I1227" s="337"/>
      <c r="J1227" s="340"/>
      <c r="K1227" s="341"/>
      <c r="M1227" s="337"/>
      <c r="N1227" s="353"/>
      <c r="P1227" s="337">
        <v>2</v>
      </c>
      <c r="Q1227" s="352">
        <v>1654.22</v>
      </c>
      <c r="S1227" s="337"/>
      <c r="T1227" s="352"/>
      <c r="V1227" s="349"/>
      <c r="W1227" s="350"/>
      <c r="X1227" s="338"/>
      <c r="Y1227" s="338"/>
      <c r="Z1227" s="338"/>
      <c r="AA1227" s="316"/>
      <c r="AB1227" s="317"/>
      <c r="AC1227" s="317"/>
      <c r="AD1227" s="317"/>
      <c r="AE1227" s="317"/>
      <c r="AF1227" s="317"/>
      <c r="AG1227" s="317"/>
      <c r="AH1227" s="317"/>
      <c r="AI1227" s="317"/>
      <c r="AJ1227" s="317"/>
      <c r="AK1227" s="317"/>
      <c r="AL1227" s="317"/>
      <c r="AM1227" s="317"/>
    </row>
    <row r="1228" spans="1:39" s="314" customFormat="1" ht="12">
      <c r="A1228" s="340" t="s">
        <v>1004</v>
      </c>
      <c r="B1228" s="340" t="s">
        <v>960</v>
      </c>
      <c r="C1228" s="340"/>
      <c r="D1228" s="340" t="s">
        <v>564</v>
      </c>
      <c r="E1228" s="386"/>
      <c r="F1228" s="383"/>
      <c r="G1228" s="384"/>
      <c r="I1228" s="337"/>
      <c r="J1228" s="340"/>
      <c r="K1228" s="341"/>
      <c r="M1228" s="337"/>
      <c r="N1228" s="353"/>
      <c r="P1228" s="337">
        <v>2</v>
      </c>
      <c r="Q1228" s="352">
        <v>5468.58</v>
      </c>
      <c r="S1228" s="337"/>
      <c r="T1228" s="352"/>
      <c r="V1228" s="349"/>
      <c r="W1228" s="350"/>
      <c r="X1228" s="338"/>
      <c r="Y1228" s="338"/>
      <c r="Z1228" s="338"/>
      <c r="AA1228" s="316"/>
      <c r="AB1228" s="317"/>
      <c r="AC1228" s="317"/>
      <c r="AD1228" s="317"/>
      <c r="AE1228" s="317"/>
      <c r="AF1228" s="317"/>
      <c r="AG1228" s="317"/>
      <c r="AH1228" s="317"/>
      <c r="AI1228" s="317"/>
      <c r="AJ1228" s="317"/>
      <c r="AK1228" s="317"/>
      <c r="AL1228" s="317"/>
      <c r="AM1228" s="317"/>
    </row>
    <row r="1229" spans="1:39" s="314" customFormat="1" ht="12">
      <c r="A1229" s="340" t="s">
        <v>1004</v>
      </c>
      <c r="B1229" s="340" t="s">
        <v>565</v>
      </c>
      <c r="C1229" s="340"/>
      <c r="D1229" s="340" t="s">
        <v>117</v>
      </c>
      <c r="E1229" s="386"/>
      <c r="F1229" s="383"/>
      <c r="G1229" s="384"/>
      <c r="I1229" s="337"/>
      <c r="J1229" s="340"/>
      <c r="K1229" s="341"/>
      <c r="M1229" s="337"/>
      <c r="N1229" s="353"/>
      <c r="P1229" s="337">
        <v>60</v>
      </c>
      <c r="Q1229" s="352">
        <v>96423.679999999993</v>
      </c>
      <c r="S1229" s="337"/>
      <c r="T1229" s="352"/>
      <c r="V1229" s="349"/>
      <c r="W1229" s="350"/>
      <c r="X1229" s="338"/>
      <c r="Y1229" s="338"/>
      <c r="Z1229" s="338"/>
      <c r="AA1229" s="316"/>
      <c r="AB1229" s="317"/>
      <c r="AC1229" s="317"/>
      <c r="AD1229" s="317"/>
      <c r="AE1229" s="317"/>
      <c r="AF1229" s="317"/>
      <c r="AG1229" s="317"/>
      <c r="AH1229" s="317"/>
      <c r="AI1229" s="317"/>
      <c r="AJ1229" s="317"/>
      <c r="AK1229" s="317"/>
      <c r="AL1229" s="317"/>
      <c r="AM1229" s="317"/>
    </row>
    <row r="1230" spans="1:39" s="314" customFormat="1" ht="12">
      <c r="A1230" s="340" t="s">
        <v>1004</v>
      </c>
      <c r="B1230" s="340" t="s">
        <v>569</v>
      </c>
      <c r="C1230" s="340"/>
      <c r="D1230" s="340" t="s">
        <v>445</v>
      </c>
      <c r="E1230" s="386"/>
      <c r="F1230" s="383"/>
      <c r="G1230" s="384"/>
      <c r="I1230" s="337"/>
      <c r="J1230" s="340"/>
      <c r="K1230" s="341"/>
      <c r="M1230" s="337"/>
      <c r="N1230" s="353"/>
      <c r="P1230" s="337">
        <v>62</v>
      </c>
      <c r="Q1230" s="352">
        <v>111384.82</v>
      </c>
      <c r="S1230" s="337"/>
      <c r="T1230" s="352"/>
      <c r="V1230" s="349"/>
      <c r="W1230" s="350"/>
      <c r="X1230" s="338"/>
      <c r="Y1230" s="338"/>
      <c r="Z1230" s="338"/>
      <c r="AA1230" s="316"/>
      <c r="AB1230" s="317"/>
      <c r="AC1230" s="317"/>
      <c r="AD1230" s="317"/>
      <c r="AE1230" s="317"/>
      <c r="AF1230" s="317"/>
      <c r="AG1230" s="317"/>
      <c r="AH1230" s="317"/>
      <c r="AI1230" s="317"/>
      <c r="AJ1230" s="317"/>
      <c r="AK1230" s="317"/>
      <c r="AL1230" s="317"/>
      <c r="AM1230" s="317"/>
    </row>
    <row r="1231" spans="1:39" s="314" customFormat="1" ht="12">
      <c r="A1231" s="340"/>
      <c r="B1231" s="340"/>
      <c r="C1231" s="340"/>
      <c r="D1231" s="340"/>
      <c r="E1231" s="386"/>
      <c r="F1231" s="383"/>
      <c r="G1231" s="384"/>
      <c r="I1231" s="337"/>
      <c r="J1231" s="340"/>
      <c r="K1231" s="341"/>
      <c r="M1231" s="337"/>
      <c r="N1231" s="353"/>
      <c r="P1231" s="337"/>
      <c r="Q1231" s="352"/>
      <c r="S1231" s="337"/>
      <c r="T1231" s="352"/>
      <c r="V1231" s="349"/>
      <c r="W1231" s="350"/>
      <c r="X1231" s="338"/>
      <c r="Y1231" s="338"/>
      <c r="Z1231" s="338"/>
      <c r="AA1231" s="316"/>
      <c r="AB1231" s="317"/>
      <c r="AC1231" s="317"/>
      <c r="AD1231" s="317"/>
      <c r="AE1231" s="317"/>
      <c r="AF1231" s="317"/>
      <c r="AG1231" s="317"/>
      <c r="AH1231" s="317"/>
      <c r="AI1231" s="317"/>
      <c r="AJ1231" s="317"/>
      <c r="AK1231" s="317"/>
      <c r="AL1231" s="317"/>
      <c r="AM1231" s="317"/>
    </row>
    <row r="1232" spans="1:39" s="314" customFormat="1" ht="52.8">
      <c r="A1232" s="340" t="s">
        <v>1007</v>
      </c>
      <c r="B1232" s="340" t="s">
        <v>884</v>
      </c>
      <c r="C1232" s="340"/>
      <c r="D1232" s="340" t="s">
        <v>884</v>
      </c>
      <c r="E1232" s="374" t="s">
        <v>1008</v>
      </c>
      <c r="F1232" s="383"/>
      <c r="G1232" s="378" t="s">
        <v>1009</v>
      </c>
      <c r="I1232" s="337"/>
      <c r="J1232" s="340"/>
      <c r="K1232" s="341"/>
      <c r="M1232" s="337"/>
      <c r="N1232" s="353"/>
      <c r="P1232" s="337"/>
      <c r="Q1232" s="352"/>
      <c r="S1232" s="337"/>
      <c r="T1232" s="352"/>
      <c r="V1232" s="349"/>
      <c r="W1232" s="350"/>
      <c r="X1232" s="338"/>
      <c r="Y1232" s="338"/>
      <c r="Z1232" s="338"/>
      <c r="AA1232" s="316"/>
      <c r="AB1232" s="317"/>
      <c r="AC1232" s="317"/>
      <c r="AD1232" s="317"/>
      <c r="AE1232" s="317"/>
      <c r="AF1232" s="317"/>
      <c r="AG1232" s="317"/>
      <c r="AH1232" s="317"/>
      <c r="AI1232" s="317"/>
      <c r="AJ1232" s="317"/>
      <c r="AK1232" s="317"/>
      <c r="AL1232" s="317"/>
      <c r="AM1232" s="317"/>
    </row>
    <row r="1233" spans="1:39" s="314" customFormat="1" ht="13.2">
      <c r="A1233" s="340" t="s">
        <v>1007</v>
      </c>
      <c r="B1233" s="340" t="s">
        <v>53</v>
      </c>
      <c r="C1233" s="340"/>
      <c r="D1233" s="340" t="s">
        <v>54</v>
      </c>
      <c r="E1233" s="386"/>
      <c r="F1233" s="383"/>
      <c r="G1233" s="378"/>
      <c r="I1233" s="337"/>
      <c r="J1233" s="340"/>
      <c r="K1233" s="341"/>
      <c r="M1233" s="337"/>
      <c r="N1233" s="353"/>
      <c r="P1233" s="337">
        <v>1</v>
      </c>
      <c r="Q1233" s="352">
        <v>4200.38</v>
      </c>
      <c r="S1233" s="337"/>
      <c r="T1233" s="352"/>
      <c r="V1233" s="349"/>
      <c r="W1233" s="350"/>
      <c r="X1233" s="338"/>
      <c r="Y1233" s="338"/>
      <c r="Z1233" s="338"/>
      <c r="AA1233" s="316"/>
      <c r="AB1233" s="317"/>
      <c r="AC1233" s="317"/>
      <c r="AD1233" s="317"/>
      <c r="AE1233" s="317"/>
      <c r="AF1233" s="317"/>
      <c r="AG1233" s="317"/>
      <c r="AH1233" s="317"/>
      <c r="AI1233" s="317"/>
      <c r="AJ1233" s="317"/>
      <c r="AK1233" s="317"/>
      <c r="AL1233" s="317"/>
      <c r="AM1233" s="317"/>
    </row>
    <row r="1234" spans="1:39" s="314" customFormat="1" ht="12">
      <c r="A1234" s="340" t="s">
        <v>1007</v>
      </c>
      <c r="B1234" s="340" t="s">
        <v>73</v>
      </c>
      <c r="C1234" s="340"/>
      <c r="D1234" s="340" t="s">
        <v>74</v>
      </c>
      <c r="E1234" s="386"/>
      <c r="F1234" s="383"/>
      <c r="G1234" s="384"/>
      <c r="I1234" s="337"/>
      <c r="J1234" s="340"/>
      <c r="K1234" s="341"/>
      <c r="M1234" s="337"/>
      <c r="N1234" s="353"/>
      <c r="P1234" s="337">
        <v>4</v>
      </c>
      <c r="Q1234" s="352">
        <v>1187.4000000000001</v>
      </c>
      <c r="S1234" s="337"/>
      <c r="T1234" s="352"/>
      <c r="V1234" s="349"/>
      <c r="W1234" s="350"/>
      <c r="X1234" s="338"/>
      <c r="Y1234" s="338"/>
      <c r="Z1234" s="338"/>
      <c r="AA1234" s="316"/>
      <c r="AB1234" s="317"/>
      <c r="AC1234" s="317"/>
      <c r="AD1234" s="317"/>
      <c r="AE1234" s="317"/>
      <c r="AF1234" s="317"/>
      <c r="AG1234" s="317"/>
      <c r="AH1234" s="317"/>
      <c r="AI1234" s="317"/>
      <c r="AJ1234" s="317"/>
      <c r="AK1234" s="317"/>
      <c r="AL1234" s="317"/>
      <c r="AM1234" s="317"/>
    </row>
    <row r="1235" spans="1:39" s="314" customFormat="1" ht="12">
      <c r="A1235" s="340" t="s">
        <v>1007</v>
      </c>
      <c r="B1235" s="340" t="s">
        <v>236</v>
      </c>
      <c r="C1235" s="340"/>
      <c r="D1235" s="340" t="s">
        <v>68</v>
      </c>
      <c r="E1235" s="386"/>
      <c r="F1235" s="383"/>
      <c r="G1235" s="384"/>
      <c r="I1235" s="337"/>
      <c r="J1235" s="340"/>
      <c r="K1235" s="341"/>
      <c r="M1235" s="337"/>
      <c r="N1235" s="353"/>
      <c r="P1235" s="337">
        <v>2</v>
      </c>
      <c r="Q1235" s="352">
        <v>1289.1400000000001</v>
      </c>
      <c r="S1235" s="337"/>
      <c r="T1235" s="352"/>
      <c r="V1235" s="349"/>
      <c r="W1235" s="350"/>
      <c r="X1235" s="338"/>
      <c r="Y1235" s="338"/>
      <c r="Z1235" s="338"/>
      <c r="AA1235" s="316"/>
      <c r="AB1235" s="317"/>
      <c r="AC1235" s="317"/>
      <c r="AD1235" s="317"/>
      <c r="AE1235" s="317"/>
      <c r="AF1235" s="317"/>
      <c r="AG1235" s="317"/>
      <c r="AH1235" s="317"/>
      <c r="AI1235" s="317"/>
      <c r="AJ1235" s="317"/>
      <c r="AK1235" s="317"/>
      <c r="AL1235" s="317"/>
      <c r="AM1235" s="317"/>
    </row>
    <row r="1236" spans="1:39" s="314" customFormat="1" ht="12">
      <c r="A1236" s="340" t="s">
        <v>1007</v>
      </c>
      <c r="B1236" s="340" t="s">
        <v>894</v>
      </c>
      <c r="C1236" s="340"/>
      <c r="D1236" s="340" t="s">
        <v>56</v>
      </c>
      <c r="E1236" s="386"/>
      <c r="F1236" s="383"/>
      <c r="G1236" s="384"/>
      <c r="I1236" s="337"/>
      <c r="J1236" s="340"/>
      <c r="K1236" s="341"/>
      <c r="M1236" s="337"/>
      <c r="N1236" s="353"/>
      <c r="P1236" s="337">
        <v>1</v>
      </c>
      <c r="Q1236" s="352">
        <v>522.44000000000005</v>
      </c>
      <c r="S1236" s="337"/>
      <c r="T1236" s="352"/>
      <c r="V1236" s="349"/>
      <c r="W1236" s="350"/>
      <c r="X1236" s="338"/>
      <c r="Y1236" s="338"/>
      <c r="Z1236" s="338"/>
      <c r="AA1236" s="316"/>
      <c r="AB1236" s="317"/>
      <c r="AC1236" s="317"/>
      <c r="AD1236" s="317"/>
      <c r="AE1236" s="317"/>
      <c r="AF1236" s="317"/>
      <c r="AG1236" s="317"/>
      <c r="AH1236" s="317"/>
      <c r="AI1236" s="317"/>
      <c r="AJ1236" s="317"/>
      <c r="AK1236" s="317"/>
      <c r="AL1236" s="317"/>
      <c r="AM1236" s="317"/>
    </row>
    <row r="1237" spans="1:39" s="314" customFormat="1" ht="12">
      <c r="A1237" s="340" t="s">
        <v>1007</v>
      </c>
      <c r="B1237" s="340" t="s">
        <v>286</v>
      </c>
      <c r="C1237" s="340"/>
      <c r="D1237" s="340" t="s">
        <v>287</v>
      </c>
      <c r="E1237" s="386"/>
      <c r="F1237" s="383"/>
      <c r="G1237" s="384"/>
      <c r="I1237" s="337"/>
      <c r="J1237" s="340"/>
      <c r="K1237" s="341"/>
      <c r="M1237" s="337"/>
      <c r="N1237" s="353"/>
      <c r="P1237" s="337">
        <v>1</v>
      </c>
      <c r="Q1237" s="352">
        <v>11841.94</v>
      </c>
      <c r="S1237" s="337"/>
      <c r="T1237" s="352"/>
      <c r="V1237" s="349"/>
      <c r="W1237" s="350"/>
      <c r="X1237" s="338"/>
      <c r="Y1237" s="338"/>
      <c r="Z1237" s="338"/>
      <c r="AA1237" s="316"/>
      <c r="AB1237" s="317"/>
      <c r="AC1237" s="317"/>
      <c r="AD1237" s="317"/>
      <c r="AE1237" s="317"/>
      <c r="AF1237" s="317"/>
      <c r="AG1237" s="317"/>
      <c r="AH1237" s="317"/>
      <c r="AI1237" s="317"/>
      <c r="AJ1237" s="317"/>
      <c r="AK1237" s="317"/>
      <c r="AL1237" s="317"/>
      <c r="AM1237" s="317"/>
    </row>
    <row r="1238" spans="1:39" s="314" customFormat="1" ht="12">
      <c r="A1238" s="340" t="s">
        <v>1007</v>
      </c>
      <c r="B1238" s="340" t="s">
        <v>288</v>
      </c>
      <c r="C1238" s="340"/>
      <c r="D1238" s="340" t="s">
        <v>83</v>
      </c>
      <c r="E1238" s="386"/>
      <c r="F1238" s="383"/>
      <c r="G1238" s="384"/>
      <c r="I1238" s="337"/>
      <c r="J1238" s="340"/>
      <c r="K1238" s="341"/>
      <c r="M1238" s="337"/>
      <c r="N1238" s="353"/>
      <c r="P1238" s="337">
        <v>3</v>
      </c>
      <c r="Q1238" s="352">
        <v>1569.02</v>
      </c>
      <c r="S1238" s="337"/>
      <c r="T1238" s="352"/>
      <c r="V1238" s="349"/>
      <c r="W1238" s="350"/>
      <c r="X1238" s="338"/>
      <c r="Y1238" s="338"/>
      <c r="Z1238" s="338"/>
      <c r="AA1238" s="316"/>
      <c r="AB1238" s="317"/>
      <c r="AC1238" s="317"/>
      <c r="AD1238" s="317"/>
      <c r="AE1238" s="317"/>
      <c r="AF1238" s="317"/>
      <c r="AG1238" s="317"/>
      <c r="AH1238" s="317"/>
      <c r="AI1238" s="317"/>
      <c r="AJ1238" s="317"/>
      <c r="AK1238" s="317"/>
      <c r="AL1238" s="317"/>
      <c r="AM1238" s="317"/>
    </row>
    <row r="1239" spans="1:39" s="314" customFormat="1" ht="12">
      <c r="A1239" s="340" t="s">
        <v>1007</v>
      </c>
      <c r="B1239" s="340" t="s">
        <v>303</v>
      </c>
      <c r="C1239" s="340"/>
      <c r="D1239" s="340" t="s">
        <v>70</v>
      </c>
      <c r="E1239" s="386"/>
      <c r="F1239" s="383"/>
      <c r="G1239" s="384"/>
      <c r="I1239" s="337"/>
      <c r="J1239" s="340"/>
      <c r="K1239" s="341"/>
      <c r="M1239" s="337"/>
      <c r="N1239" s="353"/>
      <c r="P1239" s="337">
        <v>1</v>
      </c>
      <c r="Q1239" s="352">
        <v>1054</v>
      </c>
      <c r="S1239" s="337"/>
      <c r="T1239" s="352"/>
      <c r="V1239" s="349"/>
      <c r="W1239" s="350"/>
      <c r="X1239" s="338"/>
      <c r="Y1239" s="338"/>
      <c r="Z1239" s="338"/>
      <c r="AA1239" s="316"/>
      <c r="AB1239" s="317"/>
      <c r="AC1239" s="317"/>
      <c r="AD1239" s="317"/>
      <c r="AE1239" s="317"/>
      <c r="AF1239" s="317"/>
      <c r="AG1239" s="317"/>
      <c r="AH1239" s="317"/>
      <c r="AI1239" s="317"/>
      <c r="AJ1239" s="317"/>
      <c r="AK1239" s="317"/>
      <c r="AL1239" s="317"/>
      <c r="AM1239" s="317"/>
    </row>
    <row r="1240" spans="1:39" s="314" customFormat="1" ht="12">
      <c r="A1240" s="340" t="s">
        <v>1007</v>
      </c>
      <c r="B1240" s="340" t="s">
        <v>368</v>
      </c>
      <c r="C1240" s="340"/>
      <c r="D1240" s="340" t="s">
        <v>369</v>
      </c>
      <c r="E1240" s="386"/>
      <c r="F1240" s="383"/>
      <c r="G1240" s="384"/>
      <c r="I1240" s="337"/>
      <c r="J1240" s="340"/>
      <c r="K1240" s="341"/>
      <c r="M1240" s="337"/>
      <c r="N1240" s="353"/>
      <c r="P1240" s="337">
        <v>1</v>
      </c>
      <c r="Q1240" s="352">
        <v>611.64</v>
      </c>
      <c r="S1240" s="337"/>
      <c r="T1240" s="352"/>
      <c r="V1240" s="349"/>
      <c r="W1240" s="350"/>
      <c r="X1240" s="338"/>
      <c r="Y1240" s="338"/>
      <c r="Z1240" s="338"/>
      <c r="AA1240" s="316"/>
      <c r="AB1240" s="317"/>
      <c r="AC1240" s="317"/>
      <c r="AD1240" s="317"/>
      <c r="AE1240" s="317"/>
      <c r="AF1240" s="317"/>
      <c r="AG1240" s="317"/>
      <c r="AH1240" s="317"/>
      <c r="AI1240" s="317"/>
      <c r="AJ1240" s="317"/>
      <c r="AK1240" s="317"/>
      <c r="AL1240" s="317"/>
      <c r="AM1240" s="317"/>
    </row>
    <row r="1241" spans="1:39" s="314" customFormat="1" ht="12">
      <c r="A1241" s="340" t="s">
        <v>1007</v>
      </c>
      <c r="B1241" s="340" t="s">
        <v>371</v>
      </c>
      <c r="C1241" s="340"/>
      <c r="D1241" s="340" t="s">
        <v>75</v>
      </c>
      <c r="E1241" s="386"/>
      <c r="F1241" s="383"/>
      <c r="G1241" s="384"/>
      <c r="I1241" s="337"/>
      <c r="J1241" s="340"/>
      <c r="K1241" s="341"/>
      <c r="M1241" s="337"/>
      <c r="N1241" s="353"/>
      <c r="P1241" s="337">
        <v>1</v>
      </c>
      <c r="Q1241" s="352">
        <v>257.42</v>
      </c>
      <c r="S1241" s="337"/>
      <c r="T1241" s="352"/>
      <c r="V1241" s="349"/>
      <c r="W1241" s="350"/>
      <c r="X1241" s="338"/>
      <c r="Y1241" s="338"/>
      <c r="Z1241" s="338"/>
      <c r="AA1241" s="316"/>
      <c r="AB1241" s="317"/>
      <c r="AC1241" s="317"/>
      <c r="AD1241" s="317"/>
      <c r="AE1241" s="317"/>
      <c r="AF1241" s="317"/>
      <c r="AG1241" s="317"/>
      <c r="AH1241" s="317"/>
      <c r="AI1241" s="317"/>
      <c r="AJ1241" s="317"/>
      <c r="AK1241" s="317"/>
      <c r="AL1241" s="317"/>
      <c r="AM1241" s="317"/>
    </row>
    <row r="1242" spans="1:39" s="314" customFormat="1" ht="12">
      <c r="A1242" s="340" t="s">
        <v>1007</v>
      </c>
      <c r="B1242" s="340" t="s">
        <v>381</v>
      </c>
      <c r="C1242" s="340"/>
      <c r="D1242" s="340" t="s">
        <v>110</v>
      </c>
      <c r="E1242" s="386"/>
      <c r="F1242" s="383"/>
      <c r="G1242" s="384"/>
      <c r="I1242" s="337"/>
      <c r="J1242" s="340"/>
      <c r="K1242" s="341"/>
      <c r="M1242" s="337"/>
      <c r="N1242" s="353"/>
      <c r="P1242" s="337">
        <v>6</v>
      </c>
      <c r="Q1242" s="352">
        <v>10207.1</v>
      </c>
      <c r="S1242" s="337"/>
      <c r="T1242" s="352"/>
      <c r="V1242" s="349"/>
      <c r="W1242" s="350"/>
      <c r="X1242" s="338"/>
      <c r="Y1242" s="338"/>
      <c r="Z1242" s="338"/>
      <c r="AA1242" s="316"/>
      <c r="AB1242" s="317"/>
      <c r="AC1242" s="317"/>
      <c r="AD1242" s="317"/>
      <c r="AE1242" s="317"/>
      <c r="AF1242" s="317"/>
      <c r="AG1242" s="317"/>
      <c r="AH1242" s="317"/>
      <c r="AI1242" s="317"/>
      <c r="AJ1242" s="317"/>
      <c r="AK1242" s="317"/>
      <c r="AL1242" s="317"/>
      <c r="AM1242" s="317"/>
    </row>
    <row r="1243" spans="1:39" s="314" customFormat="1" ht="12">
      <c r="A1243" s="340" t="s">
        <v>1007</v>
      </c>
      <c r="B1243" s="340" t="s">
        <v>383</v>
      </c>
      <c r="C1243" s="340"/>
      <c r="D1243" s="340" t="s">
        <v>68</v>
      </c>
      <c r="E1243" s="386"/>
      <c r="F1243" s="383"/>
      <c r="G1243" s="384"/>
      <c r="I1243" s="337"/>
      <c r="J1243" s="340"/>
      <c r="K1243" s="341"/>
      <c r="M1243" s="337"/>
      <c r="N1243" s="353"/>
      <c r="P1243" s="337">
        <v>1</v>
      </c>
      <c r="Q1243" s="352">
        <v>5466.56</v>
      </c>
      <c r="S1243" s="337"/>
      <c r="T1243" s="352"/>
      <c r="V1243" s="349"/>
      <c r="W1243" s="350"/>
      <c r="X1243" s="338"/>
      <c r="Y1243" s="338"/>
      <c r="Z1243" s="338"/>
      <c r="AA1243" s="316"/>
      <c r="AB1243" s="317"/>
      <c r="AC1243" s="317"/>
      <c r="AD1243" s="317"/>
      <c r="AE1243" s="317"/>
      <c r="AF1243" s="317"/>
      <c r="AG1243" s="317"/>
      <c r="AH1243" s="317"/>
      <c r="AI1243" s="317"/>
      <c r="AJ1243" s="317"/>
      <c r="AK1243" s="317"/>
      <c r="AL1243" s="317"/>
      <c r="AM1243" s="317"/>
    </row>
    <row r="1244" spans="1:39" s="314" customFormat="1" ht="12">
      <c r="A1244" s="340" t="s">
        <v>1007</v>
      </c>
      <c r="B1244" s="340" t="s">
        <v>431</v>
      </c>
      <c r="C1244" s="340"/>
      <c r="D1244" s="340" t="s">
        <v>432</v>
      </c>
      <c r="E1244" s="386"/>
      <c r="F1244" s="383"/>
      <c r="G1244" s="384"/>
      <c r="I1244" s="337"/>
      <c r="J1244" s="340"/>
      <c r="K1244" s="341"/>
      <c r="M1244" s="337"/>
      <c r="N1244" s="353"/>
      <c r="P1244" s="337">
        <v>6</v>
      </c>
      <c r="Q1244" s="352">
        <v>18543.3</v>
      </c>
      <c r="S1244" s="337"/>
      <c r="T1244" s="352"/>
      <c r="V1244" s="349"/>
      <c r="W1244" s="350"/>
      <c r="X1244" s="338"/>
      <c r="Y1244" s="338"/>
      <c r="Z1244" s="338"/>
      <c r="AA1244" s="316"/>
      <c r="AB1244" s="317"/>
      <c r="AC1244" s="317"/>
      <c r="AD1244" s="317"/>
      <c r="AE1244" s="317"/>
      <c r="AF1244" s="317"/>
      <c r="AG1244" s="317"/>
      <c r="AH1244" s="317"/>
      <c r="AI1244" s="317"/>
      <c r="AJ1244" s="317"/>
      <c r="AK1244" s="317"/>
      <c r="AL1244" s="317"/>
      <c r="AM1244" s="317"/>
    </row>
    <row r="1245" spans="1:39" s="314" customFormat="1" ht="12">
      <c r="A1245" s="340" t="s">
        <v>1007</v>
      </c>
      <c r="B1245" s="340" t="s">
        <v>449</v>
      </c>
      <c r="C1245" s="340"/>
      <c r="D1245" s="340" t="s">
        <v>450</v>
      </c>
      <c r="E1245" s="386"/>
      <c r="F1245" s="383"/>
      <c r="G1245" s="384"/>
      <c r="I1245" s="337"/>
      <c r="J1245" s="340"/>
      <c r="K1245" s="341"/>
      <c r="M1245" s="337"/>
      <c r="N1245" s="353"/>
      <c r="P1245" s="337">
        <v>3</v>
      </c>
      <c r="Q1245" s="352">
        <v>1424.52</v>
      </c>
      <c r="S1245" s="337"/>
      <c r="T1245" s="352"/>
      <c r="V1245" s="349"/>
      <c r="W1245" s="350"/>
      <c r="X1245" s="338"/>
      <c r="Y1245" s="338"/>
      <c r="Z1245" s="338"/>
      <c r="AA1245" s="316"/>
      <c r="AB1245" s="317"/>
      <c r="AC1245" s="317"/>
      <c r="AD1245" s="317"/>
      <c r="AE1245" s="317"/>
      <c r="AF1245" s="317"/>
      <c r="AG1245" s="317"/>
      <c r="AH1245" s="317"/>
      <c r="AI1245" s="317"/>
      <c r="AJ1245" s="317"/>
      <c r="AK1245" s="317"/>
      <c r="AL1245" s="317"/>
      <c r="AM1245" s="317"/>
    </row>
    <row r="1246" spans="1:39" s="314" customFormat="1" ht="12">
      <c r="A1246" s="340" t="s">
        <v>1007</v>
      </c>
      <c r="B1246" s="340" t="s">
        <v>453</v>
      </c>
      <c r="C1246" s="340"/>
      <c r="D1246" s="340" t="s">
        <v>91</v>
      </c>
      <c r="E1246" s="386"/>
      <c r="F1246" s="383"/>
      <c r="G1246" s="384"/>
      <c r="I1246" s="337"/>
      <c r="J1246" s="340"/>
      <c r="K1246" s="341"/>
      <c r="M1246" s="337"/>
      <c r="N1246" s="353"/>
      <c r="P1246" s="337">
        <v>1</v>
      </c>
      <c r="Q1246" s="352">
        <v>692.62</v>
      </c>
      <c r="S1246" s="337"/>
      <c r="T1246" s="352"/>
      <c r="V1246" s="349"/>
      <c r="W1246" s="350"/>
      <c r="X1246" s="338"/>
      <c r="Y1246" s="338"/>
      <c r="Z1246" s="338"/>
      <c r="AA1246" s="316"/>
      <c r="AB1246" s="317"/>
      <c r="AC1246" s="317"/>
      <c r="AD1246" s="317"/>
      <c r="AE1246" s="317"/>
      <c r="AF1246" s="317"/>
      <c r="AG1246" s="317"/>
      <c r="AH1246" s="317"/>
      <c r="AI1246" s="317"/>
      <c r="AJ1246" s="317"/>
      <c r="AK1246" s="317"/>
      <c r="AL1246" s="317"/>
      <c r="AM1246" s="317"/>
    </row>
    <row r="1247" spans="1:39" s="314" customFormat="1" ht="12">
      <c r="A1247" s="340" t="s">
        <v>1007</v>
      </c>
      <c r="B1247" s="340" t="s">
        <v>483</v>
      </c>
      <c r="C1247" s="340"/>
      <c r="D1247" s="340" t="s">
        <v>98</v>
      </c>
      <c r="E1247" s="386"/>
      <c r="F1247" s="383"/>
      <c r="G1247" s="384"/>
      <c r="I1247" s="337"/>
      <c r="J1247" s="340"/>
      <c r="K1247" s="341"/>
      <c r="M1247" s="337"/>
      <c r="N1247" s="353"/>
      <c r="P1247" s="337">
        <v>3</v>
      </c>
      <c r="Q1247" s="352">
        <v>5891.3</v>
      </c>
      <c r="S1247" s="337"/>
      <c r="T1247" s="352"/>
      <c r="V1247" s="349"/>
      <c r="W1247" s="350"/>
      <c r="X1247" s="338"/>
      <c r="Y1247" s="338"/>
      <c r="Z1247" s="338"/>
      <c r="AA1247" s="316"/>
      <c r="AB1247" s="317"/>
      <c r="AC1247" s="317"/>
      <c r="AD1247" s="317"/>
      <c r="AE1247" s="317"/>
      <c r="AF1247" s="317"/>
      <c r="AG1247" s="317"/>
      <c r="AH1247" s="317"/>
      <c r="AI1247" s="317"/>
      <c r="AJ1247" s="317"/>
      <c r="AK1247" s="317"/>
      <c r="AL1247" s="317"/>
      <c r="AM1247" s="317"/>
    </row>
    <row r="1248" spans="1:39" s="314" customFormat="1" ht="12">
      <c r="A1248" s="340" t="s">
        <v>1007</v>
      </c>
      <c r="B1248" s="340" t="s">
        <v>518</v>
      </c>
      <c r="C1248" s="340"/>
      <c r="D1248" s="340" t="s">
        <v>81</v>
      </c>
      <c r="E1248" s="386"/>
      <c r="F1248" s="383"/>
      <c r="G1248" s="384"/>
      <c r="I1248" s="337"/>
      <c r="J1248" s="340"/>
      <c r="K1248" s="341"/>
      <c r="M1248" s="337"/>
      <c r="N1248" s="353"/>
      <c r="P1248" s="337">
        <v>2</v>
      </c>
      <c r="Q1248" s="352">
        <v>10557.64</v>
      </c>
      <c r="S1248" s="337"/>
      <c r="T1248" s="352"/>
      <c r="V1248" s="349"/>
      <c r="W1248" s="350"/>
      <c r="X1248" s="338"/>
      <c r="Y1248" s="338"/>
      <c r="Z1248" s="338"/>
      <c r="AA1248" s="316"/>
      <c r="AB1248" s="317"/>
      <c r="AC1248" s="317"/>
      <c r="AD1248" s="317"/>
      <c r="AE1248" s="317"/>
      <c r="AF1248" s="317"/>
      <c r="AG1248" s="317"/>
      <c r="AH1248" s="317"/>
      <c r="AI1248" s="317"/>
      <c r="AJ1248" s="317"/>
      <c r="AK1248" s="317"/>
      <c r="AL1248" s="317"/>
      <c r="AM1248" s="317"/>
    </row>
    <row r="1249" spans="1:39" s="314" customFormat="1" ht="12">
      <c r="A1249" s="340" t="s">
        <v>1007</v>
      </c>
      <c r="B1249" s="340" t="s">
        <v>528</v>
      </c>
      <c r="C1249" s="340"/>
      <c r="D1249" s="340" t="s">
        <v>121</v>
      </c>
      <c r="E1249" s="386"/>
      <c r="F1249" s="383"/>
      <c r="G1249" s="384"/>
      <c r="I1249" s="337"/>
      <c r="J1249" s="340"/>
      <c r="K1249" s="341"/>
      <c r="M1249" s="337"/>
      <c r="N1249" s="353"/>
      <c r="P1249" s="337">
        <v>2</v>
      </c>
      <c r="Q1249" s="352">
        <v>3751.08</v>
      </c>
      <c r="S1249" s="337"/>
      <c r="T1249" s="352"/>
      <c r="V1249" s="349"/>
      <c r="W1249" s="350"/>
      <c r="X1249" s="338"/>
      <c r="Y1249" s="338"/>
      <c r="Z1249" s="338"/>
      <c r="AA1249" s="316"/>
      <c r="AB1249" s="317"/>
      <c r="AC1249" s="317"/>
      <c r="AD1249" s="317"/>
      <c r="AE1249" s="317"/>
      <c r="AF1249" s="317"/>
      <c r="AG1249" s="317"/>
      <c r="AH1249" s="317"/>
      <c r="AI1249" s="317"/>
      <c r="AJ1249" s="317"/>
      <c r="AK1249" s="317"/>
      <c r="AL1249" s="317"/>
      <c r="AM1249" s="317"/>
    </row>
    <row r="1250" spans="1:39" s="314" customFormat="1" ht="12">
      <c r="A1250" s="340" t="s">
        <v>1007</v>
      </c>
      <c r="B1250" s="340" t="s">
        <v>532</v>
      </c>
      <c r="C1250" s="340"/>
      <c r="D1250" s="340" t="s">
        <v>533</v>
      </c>
      <c r="E1250" s="386"/>
      <c r="F1250" s="383"/>
      <c r="G1250" s="384"/>
      <c r="I1250" s="337"/>
      <c r="J1250" s="340"/>
      <c r="K1250" s="341"/>
      <c r="M1250" s="337"/>
      <c r="N1250" s="353"/>
      <c r="P1250" s="337">
        <v>1</v>
      </c>
      <c r="Q1250" s="352">
        <v>4486.92</v>
      </c>
      <c r="S1250" s="337"/>
      <c r="T1250" s="352"/>
      <c r="V1250" s="349"/>
      <c r="W1250" s="350"/>
      <c r="X1250" s="338"/>
      <c r="Y1250" s="338"/>
      <c r="Z1250" s="338"/>
      <c r="AA1250" s="316"/>
      <c r="AB1250" s="317"/>
      <c r="AC1250" s="317"/>
      <c r="AD1250" s="317"/>
      <c r="AE1250" s="317"/>
      <c r="AF1250" s="317"/>
      <c r="AG1250" s="317"/>
      <c r="AH1250" s="317"/>
      <c r="AI1250" s="317"/>
      <c r="AJ1250" s="317"/>
      <c r="AK1250" s="317"/>
      <c r="AL1250" s="317"/>
      <c r="AM1250" s="317"/>
    </row>
    <row r="1251" spans="1:39" s="314" customFormat="1" ht="12">
      <c r="A1251" s="340" t="s">
        <v>1007</v>
      </c>
      <c r="B1251" s="340" t="s">
        <v>547</v>
      </c>
      <c r="C1251" s="340"/>
      <c r="D1251" s="340" t="s">
        <v>215</v>
      </c>
      <c r="E1251" s="386"/>
      <c r="F1251" s="383"/>
      <c r="G1251" s="384"/>
      <c r="I1251" s="337"/>
      <c r="J1251" s="340"/>
      <c r="K1251" s="341"/>
      <c r="M1251" s="337"/>
      <c r="N1251" s="353"/>
      <c r="P1251" s="337">
        <v>1</v>
      </c>
      <c r="Q1251" s="352">
        <v>852.76</v>
      </c>
      <c r="S1251" s="337"/>
      <c r="T1251" s="352"/>
      <c r="V1251" s="349"/>
      <c r="W1251" s="350"/>
      <c r="X1251" s="338"/>
      <c r="Y1251" s="338"/>
      <c r="Z1251" s="338"/>
      <c r="AA1251" s="316"/>
      <c r="AB1251" s="317"/>
      <c r="AC1251" s="317"/>
      <c r="AD1251" s="317"/>
      <c r="AE1251" s="317"/>
      <c r="AF1251" s="317"/>
      <c r="AG1251" s="317"/>
      <c r="AH1251" s="317"/>
      <c r="AI1251" s="317"/>
      <c r="AJ1251" s="317"/>
      <c r="AK1251" s="317"/>
      <c r="AL1251" s="317"/>
      <c r="AM1251" s="317"/>
    </row>
    <row r="1252" spans="1:39" s="314" customFormat="1" ht="12">
      <c r="A1252" s="340" t="s">
        <v>1007</v>
      </c>
      <c r="B1252" s="340" t="s">
        <v>561</v>
      </c>
      <c r="C1252" s="340"/>
      <c r="D1252" s="340" t="s">
        <v>167</v>
      </c>
      <c r="E1252" s="386"/>
      <c r="F1252" s="383"/>
      <c r="G1252" s="384"/>
      <c r="I1252" s="337"/>
      <c r="J1252" s="340"/>
      <c r="K1252" s="341"/>
      <c r="M1252" s="337"/>
      <c r="N1252" s="353"/>
      <c r="P1252" s="337">
        <v>12</v>
      </c>
      <c r="Q1252" s="352">
        <v>20453.18</v>
      </c>
      <c r="S1252" s="337"/>
      <c r="T1252" s="352"/>
      <c r="V1252" s="349"/>
      <c r="W1252" s="350"/>
      <c r="X1252" s="338"/>
      <c r="Y1252" s="338"/>
      <c r="Z1252" s="338"/>
      <c r="AA1252" s="316"/>
      <c r="AB1252" s="317"/>
      <c r="AC1252" s="317"/>
      <c r="AD1252" s="317"/>
      <c r="AE1252" s="317"/>
      <c r="AF1252" s="317"/>
      <c r="AG1252" s="317"/>
      <c r="AH1252" s="317"/>
      <c r="AI1252" s="317"/>
      <c r="AJ1252" s="317"/>
      <c r="AK1252" s="317"/>
      <c r="AL1252" s="317"/>
      <c r="AM1252" s="317"/>
    </row>
    <row r="1253" spans="1:39" s="314" customFormat="1" ht="12">
      <c r="A1253" s="340"/>
      <c r="B1253" s="340"/>
      <c r="C1253" s="340"/>
      <c r="D1253" s="340"/>
      <c r="E1253" s="386"/>
      <c r="F1253" s="383"/>
      <c r="G1253" s="384"/>
      <c r="I1253" s="337"/>
      <c r="J1253" s="340"/>
      <c r="K1253" s="341"/>
      <c r="M1253" s="337"/>
      <c r="N1253" s="342"/>
      <c r="P1253" s="337"/>
      <c r="Q1253" s="340"/>
      <c r="S1253" s="337"/>
      <c r="T1253" s="340"/>
      <c r="V1253" s="349"/>
      <c r="W1253" s="350"/>
      <c r="X1253" s="338"/>
      <c r="Y1253" s="338"/>
      <c r="Z1253" s="338"/>
      <c r="AA1253" s="316"/>
      <c r="AB1253" s="317"/>
      <c r="AC1253" s="317"/>
      <c r="AD1253" s="317"/>
      <c r="AE1253" s="317"/>
      <c r="AF1253" s="317"/>
      <c r="AG1253" s="317"/>
      <c r="AH1253" s="317"/>
      <c r="AI1253" s="317"/>
      <c r="AJ1253" s="317"/>
      <c r="AK1253" s="317"/>
      <c r="AL1253" s="317"/>
      <c r="AM1253" s="317"/>
    </row>
    <row r="1254" spans="1:39" s="314" customFormat="1" ht="12">
      <c r="A1254" s="340"/>
      <c r="B1254" s="340"/>
      <c r="C1254" s="340"/>
      <c r="D1254" s="340"/>
      <c r="E1254" s="386"/>
      <c r="F1254" s="383"/>
      <c r="G1254" s="384"/>
      <c r="I1254" s="337"/>
      <c r="J1254" s="340"/>
      <c r="K1254" s="341"/>
      <c r="M1254" s="337"/>
      <c r="N1254" s="342"/>
      <c r="P1254" s="337"/>
      <c r="Q1254" s="340"/>
      <c r="S1254" s="337"/>
      <c r="T1254" s="340"/>
      <c r="V1254" s="349"/>
      <c r="W1254" s="350"/>
      <c r="X1254" s="338"/>
      <c r="Y1254" s="338"/>
      <c r="Z1254" s="338"/>
      <c r="AA1254" s="316"/>
      <c r="AB1254" s="317"/>
      <c r="AC1254" s="317"/>
      <c r="AD1254" s="317"/>
      <c r="AE1254" s="317"/>
      <c r="AF1254" s="317"/>
      <c r="AG1254" s="317"/>
      <c r="AH1254" s="317"/>
      <c r="AI1254" s="317"/>
      <c r="AJ1254" s="317"/>
      <c r="AK1254" s="317"/>
      <c r="AL1254" s="317"/>
      <c r="AM1254" s="317"/>
    </row>
    <row r="1255" spans="1:39" s="314" customFormat="1" ht="12">
      <c r="A1255" s="340"/>
      <c r="B1255" s="340"/>
      <c r="C1255" s="340"/>
      <c r="D1255" s="340"/>
      <c r="E1255" s="386"/>
      <c r="F1255" s="383"/>
      <c r="G1255" s="384"/>
      <c r="I1255" s="337"/>
      <c r="J1255" s="340"/>
      <c r="K1255" s="341"/>
      <c r="M1255" s="337"/>
      <c r="N1255" s="342"/>
      <c r="P1255" s="337"/>
      <c r="Q1255" s="340"/>
      <c r="S1255" s="337"/>
      <c r="T1255" s="340"/>
      <c r="V1255" s="349"/>
      <c r="W1255" s="350"/>
      <c r="X1255" s="338"/>
      <c r="Y1255" s="338"/>
      <c r="Z1255" s="338"/>
      <c r="AA1255" s="316"/>
      <c r="AB1255" s="317"/>
      <c r="AC1255" s="317"/>
      <c r="AD1255" s="317"/>
      <c r="AE1255" s="317"/>
      <c r="AF1255" s="317"/>
      <c r="AG1255" s="317"/>
      <c r="AH1255" s="317"/>
      <c r="AI1255" s="317"/>
      <c r="AJ1255" s="317"/>
      <c r="AK1255" s="317"/>
      <c r="AL1255" s="317"/>
      <c r="AM1255" s="317"/>
    </row>
    <row r="1256" spans="1:39" s="314" customFormat="1" ht="12">
      <c r="A1256" s="340"/>
      <c r="B1256" s="340"/>
      <c r="C1256" s="340"/>
      <c r="D1256" s="340"/>
      <c r="E1256" s="386"/>
      <c r="F1256" s="383"/>
      <c r="G1256" s="384"/>
      <c r="I1256" s="337"/>
      <c r="J1256" s="340"/>
      <c r="K1256" s="341"/>
      <c r="M1256" s="337"/>
      <c r="N1256" s="342"/>
      <c r="P1256" s="337"/>
      <c r="Q1256" s="340"/>
      <c r="S1256" s="337"/>
      <c r="T1256" s="340"/>
      <c r="V1256" s="349"/>
      <c r="W1256" s="350"/>
      <c r="X1256" s="338"/>
      <c r="Y1256" s="338"/>
      <c r="Z1256" s="338"/>
      <c r="AA1256" s="316"/>
      <c r="AB1256" s="317"/>
      <c r="AC1256" s="317"/>
      <c r="AD1256" s="317"/>
      <c r="AE1256" s="317"/>
      <c r="AF1256" s="317"/>
      <c r="AG1256" s="317"/>
      <c r="AH1256" s="317"/>
      <c r="AI1256" s="317"/>
      <c r="AJ1256" s="317"/>
      <c r="AK1256" s="317"/>
      <c r="AL1256" s="317"/>
      <c r="AM1256" s="317"/>
    </row>
    <row r="1257" spans="1:39" s="314" customFormat="1" ht="12">
      <c r="A1257" s="340"/>
      <c r="B1257" s="340"/>
      <c r="C1257" s="340"/>
      <c r="D1257" s="340"/>
      <c r="E1257" s="386"/>
      <c r="F1257" s="383"/>
      <c r="G1257" s="384"/>
      <c r="I1257" s="337"/>
      <c r="J1257" s="340"/>
      <c r="K1257" s="341"/>
      <c r="M1257" s="337"/>
      <c r="N1257" s="342"/>
      <c r="P1257" s="337"/>
      <c r="Q1257" s="340"/>
      <c r="S1257" s="337"/>
      <c r="T1257" s="340"/>
      <c r="V1257" s="349"/>
      <c r="W1257" s="350"/>
      <c r="X1257" s="338"/>
      <c r="Y1257" s="338"/>
      <c r="Z1257" s="338"/>
      <c r="AA1257" s="316"/>
      <c r="AB1257" s="317"/>
      <c r="AC1257" s="317"/>
      <c r="AD1257" s="317"/>
      <c r="AE1257" s="317"/>
      <c r="AF1257" s="317"/>
      <c r="AG1257" s="317"/>
      <c r="AH1257" s="317"/>
      <c r="AI1257" s="317"/>
      <c r="AJ1257" s="317"/>
      <c r="AK1257" s="317"/>
      <c r="AL1257" s="317"/>
      <c r="AM1257" s="317"/>
    </row>
    <row r="1258" spans="1:39" s="314" customFormat="1" ht="12">
      <c r="A1258" s="340"/>
      <c r="B1258" s="340"/>
      <c r="C1258" s="340"/>
      <c r="D1258" s="340"/>
      <c r="E1258" s="386"/>
      <c r="F1258" s="383"/>
      <c r="G1258" s="384"/>
      <c r="I1258" s="337"/>
      <c r="J1258" s="340"/>
      <c r="K1258" s="341"/>
      <c r="M1258" s="337"/>
      <c r="N1258" s="342"/>
      <c r="P1258" s="337"/>
      <c r="Q1258" s="340"/>
      <c r="S1258" s="337"/>
      <c r="T1258" s="340"/>
      <c r="V1258" s="349"/>
      <c r="W1258" s="350"/>
      <c r="X1258" s="338"/>
      <c r="Y1258" s="338"/>
      <c r="Z1258" s="338"/>
      <c r="AA1258" s="316"/>
      <c r="AB1258" s="317"/>
      <c r="AC1258" s="317"/>
      <c r="AD1258" s="317"/>
      <c r="AE1258" s="317"/>
      <c r="AF1258" s="317"/>
      <c r="AG1258" s="317"/>
      <c r="AH1258" s="317"/>
      <c r="AI1258" s="317"/>
      <c r="AJ1258" s="317"/>
      <c r="AK1258" s="317"/>
      <c r="AL1258" s="317"/>
      <c r="AM1258" s="317"/>
    </row>
    <row r="1259" spans="1:39" s="314" customFormat="1" ht="12">
      <c r="A1259" s="340"/>
      <c r="B1259" s="340"/>
      <c r="C1259" s="340"/>
      <c r="D1259" s="340"/>
      <c r="E1259" s="386"/>
      <c r="F1259" s="383"/>
      <c r="G1259" s="384"/>
      <c r="I1259" s="337"/>
      <c r="J1259" s="340"/>
      <c r="K1259" s="341"/>
      <c r="M1259" s="337"/>
      <c r="N1259" s="342"/>
      <c r="P1259" s="337"/>
      <c r="Q1259" s="340"/>
      <c r="S1259" s="337"/>
      <c r="T1259" s="340"/>
      <c r="V1259" s="349"/>
      <c r="W1259" s="350"/>
      <c r="X1259" s="338"/>
      <c r="Y1259" s="338"/>
      <c r="Z1259" s="338"/>
      <c r="AA1259" s="316"/>
      <c r="AB1259" s="317"/>
      <c r="AC1259" s="317"/>
      <c r="AD1259" s="317"/>
      <c r="AE1259" s="317"/>
      <c r="AF1259" s="317"/>
      <c r="AG1259" s="317"/>
      <c r="AH1259" s="317"/>
      <c r="AI1259" s="317"/>
      <c r="AJ1259" s="317"/>
      <c r="AK1259" s="317"/>
      <c r="AL1259" s="317"/>
      <c r="AM1259" s="317"/>
    </row>
    <row r="1260" spans="1:39" s="314" customFormat="1" ht="12">
      <c r="A1260" s="340"/>
      <c r="B1260" s="340"/>
      <c r="C1260" s="340"/>
      <c r="D1260" s="340"/>
      <c r="E1260" s="386"/>
      <c r="F1260" s="383"/>
      <c r="G1260" s="384"/>
      <c r="I1260" s="337"/>
      <c r="J1260" s="340"/>
      <c r="K1260" s="341"/>
      <c r="M1260" s="337"/>
      <c r="N1260" s="342"/>
      <c r="P1260" s="337"/>
      <c r="Q1260" s="340"/>
      <c r="S1260" s="337"/>
      <c r="T1260" s="340"/>
      <c r="V1260" s="349"/>
      <c r="W1260" s="350"/>
      <c r="X1260" s="338"/>
      <c r="Y1260" s="338"/>
      <c r="Z1260" s="338"/>
      <c r="AA1260" s="316"/>
      <c r="AB1260" s="317"/>
      <c r="AC1260" s="317"/>
      <c r="AD1260" s="317"/>
      <c r="AE1260" s="317"/>
      <c r="AF1260" s="317"/>
      <c r="AG1260" s="317"/>
      <c r="AH1260" s="317"/>
      <c r="AI1260" s="317"/>
      <c r="AJ1260" s="317"/>
      <c r="AK1260" s="317"/>
      <c r="AL1260" s="317"/>
      <c r="AM1260" s="317"/>
    </row>
    <row r="1261" spans="1:39" s="314" customFormat="1" ht="12">
      <c r="A1261" s="340"/>
      <c r="B1261" s="340"/>
      <c r="C1261" s="340"/>
      <c r="D1261" s="340"/>
      <c r="E1261" s="386"/>
      <c r="F1261" s="383"/>
      <c r="G1261" s="384"/>
      <c r="I1261" s="337"/>
      <c r="J1261" s="340"/>
      <c r="K1261" s="341"/>
      <c r="M1261" s="337"/>
      <c r="N1261" s="342"/>
      <c r="P1261" s="337"/>
      <c r="Q1261" s="340"/>
      <c r="S1261" s="337"/>
      <c r="T1261" s="340"/>
      <c r="V1261" s="349"/>
      <c r="W1261" s="350"/>
      <c r="X1261" s="338"/>
      <c r="Y1261" s="338"/>
      <c r="Z1261" s="338"/>
      <c r="AA1261" s="316"/>
      <c r="AB1261" s="317"/>
      <c r="AC1261" s="317"/>
      <c r="AD1261" s="317"/>
      <c r="AE1261" s="317"/>
      <c r="AF1261" s="317"/>
      <c r="AG1261" s="317"/>
      <c r="AH1261" s="317"/>
      <c r="AI1261" s="317"/>
      <c r="AJ1261" s="317"/>
      <c r="AK1261" s="317"/>
      <c r="AL1261" s="317"/>
      <c r="AM1261" s="317"/>
    </row>
    <row r="1262" spans="1:39" s="314" customFormat="1" ht="12">
      <c r="A1262" s="340"/>
      <c r="B1262" s="340"/>
      <c r="C1262" s="340"/>
      <c r="D1262" s="340"/>
      <c r="E1262" s="386"/>
      <c r="F1262" s="383"/>
      <c r="G1262" s="384"/>
      <c r="I1262" s="337"/>
      <c r="J1262" s="340"/>
      <c r="K1262" s="341"/>
      <c r="M1262" s="337"/>
      <c r="N1262" s="342"/>
      <c r="P1262" s="337"/>
      <c r="Q1262" s="340"/>
      <c r="S1262" s="337"/>
      <c r="T1262" s="340"/>
      <c r="V1262" s="349"/>
      <c r="W1262" s="350"/>
      <c r="X1262" s="338"/>
      <c r="Y1262" s="338"/>
      <c r="Z1262" s="338"/>
      <c r="AA1262" s="316"/>
      <c r="AB1262" s="317"/>
      <c r="AC1262" s="317"/>
      <c r="AD1262" s="317"/>
      <c r="AE1262" s="317"/>
      <c r="AF1262" s="317"/>
      <c r="AG1262" s="317"/>
      <c r="AH1262" s="317"/>
      <c r="AI1262" s="317"/>
      <c r="AJ1262" s="317"/>
      <c r="AK1262" s="317"/>
      <c r="AL1262" s="317"/>
      <c r="AM1262" s="317"/>
    </row>
    <row r="1263" spans="1:39" s="314" customFormat="1" ht="12">
      <c r="A1263" s="340"/>
      <c r="B1263" s="340"/>
      <c r="C1263" s="340"/>
      <c r="D1263" s="340"/>
      <c r="E1263" s="386"/>
      <c r="F1263" s="383"/>
      <c r="G1263" s="384"/>
      <c r="I1263" s="337"/>
      <c r="J1263" s="340"/>
      <c r="K1263" s="341"/>
      <c r="M1263" s="337"/>
      <c r="N1263" s="342"/>
      <c r="P1263" s="337"/>
      <c r="Q1263" s="340"/>
      <c r="S1263" s="337"/>
      <c r="T1263" s="340"/>
      <c r="V1263" s="349"/>
      <c r="W1263" s="350"/>
      <c r="X1263" s="338"/>
      <c r="Y1263" s="338"/>
      <c r="Z1263" s="338"/>
      <c r="AA1263" s="316"/>
      <c r="AB1263" s="317"/>
      <c r="AC1263" s="317"/>
      <c r="AD1263" s="317"/>
      <c r="AE1263" s="317"/>
      <c r="AF1263" s="317"/>
      <c r="AG1263" s="317"/>
      <c r="AH1263" s="317"/>
      <c r="AI1263" s="317"/>
      <c r="AJ1263" s="317"/>
      <c r="AK1263" s="317"/>
      <c r="AL1263" s="317"/>
      <c r="AM1263" s="317"/>
    </row>
    <row r="1264" spans="1:39" s="314" customFormat="1" ht="12">
      <c r="A1264" s="340"/>
      <c r="B1264" s="340"/>
      <c r="C1264" s="340"/>
      <c r="D1264" s="340"/>
      <c r="E1264" s="386"/>
      <c r="F1264" s="383"/>
      <c r="G1264" s="384"/>
      <c r="I1264" s="337"/>
      <c r="J1264" s="340"/>
      <c r="K1264" s="341"/>
      <c r="M1264" s="337"/>
      <c r="N1264" s="342"/>
      <c r="P1264" s="337"/>
      <c r="Q1264" s="340"/>
      <c r="S1264" s="337"/>
      <c r="T1264" s="340"/>
      <c r="V1264" s="349"/>
      <c r="W1264" s="350"/>
      <c r="X1264" s="338"/>
      <c r="Y1264" s="338"/>
      <c r="Z1264" s="338"/>
      <c r="AA1264" s="316"/>
      <c r="AB1264" s="317"/>
      <c r="AC1264" s="317"/>
      <c r="AD1264" s="317"/>
      <c r="AE1264" s="317"/>
      <c r="AF1264" s="317"/>
      <c r="AG1264" s="317"/>
      <c r="AH1264" s="317"/>
      <c r="AI1264" s="317"/>
      <c r="AJ1264" s="317"/>
      <c r="AK1264" s="317"/>
      <c r="AL1264" s="317"/>
      <c r="AM1264" s="317"/>
    </row>
    <row r="1265" spans="1:39" s="314" customFormat="1" ht="12">
      <c r="A1265" s="340"/>
      <c r="B1265" s="340"/>
      <c r="C1265" s="340"/>
      <c r="D1265" s="340"/>
      <c r="E1265" s="386"/>
      <c r="F1265" s="383"/>
      <c r="G1265" s="384"/>
      <c r="I1265" s="337"/>
      <c r="J1265" s="340"/>
      <c r="K1265" s="341"/>
      <c r="M1265" s="337"/>
      <c r="N1265" s="342"/>
      <c r="P1265" s="337"/>
      <c r="Q1265" s="340"/>
      <c r="S1265" s="337"/>
      <c r="T1265" s="340"/>
      <c r="V1265" s="349"/>
      <c r="W1265" s="350"/>
      <c r="X1265" s="338"/>
      <c r="Y1265" s="338"/>
      <c r="Z1265" s="338"/>
      <c r="AA1265" s="316"/>
      <c r="AB1265" s="317"/>
      <c r="AC1265" s="317"/>
      <c r="AD1265" s="317"/>
      <c r="AE1265" s="317"/>
      <c r="AF1265" s="317"/>
      <c r="AG1265" s="317"/>
      <c r="AH1265" s="317"/>
      <c r="AI1265" s="317"/>
      <c r="AJ1265" s="317"/>
      <c r="AK1265" s="317"/>
      <c r="AL1265" s="317"/>
      <c r="AM1265" s="317"/>
    </row>
    <row r="1266" spans="1:39" s="314" customFormat="1" ht="12">
      <c r="A1266" s="340"/>
      <c r="B1266" s="340"/>
      <c r="C1266" s="340"/>
      <c r="D1266" s="340"/>
      <c r="E1266" s="386"/>
      <c r="F1266" s="383"/>
      <c r="G1266" s="384"/>
      <c r="I1266" s="337"/>
      <c r="J1266" s="340"/>
      <c r="K1266" s="341"/>
      <c r="M1266" s="337"/>
      <c r="N1266" s="342"/>
      <c r="P1266" s="337"/>
      <c r="Q1266" s="340"/>
      <c r="S1266" s="337"/>
      <c r="T1266" s="340"/>
      <c r="V1266" s="349"/>
      <c r="W1266" s="350"/>
      <c r="X1266" s="338"/>
      <c r="Y1266" s="338"/>
      <c r="Z1266" s="338"/>
      <c r="AA1266" s="316"/>
      <c r="AB1266" s="317"/>
      <c r="AC1266" s="317"/>
      <c r="AD1266" s="317"/>
      <c r="AE1266" s="317"/>
      <c r="AF1266" s="317"/>
      <c r="AG1266" s="317"/>
      <c r="AH1266" s="317"/>
      <c r="AI1266" s="317"/>
      <c r="AJ1266" s="317"/>
      <c r="AK1266" s="317"/>
      <c r="AL1266" s="317"/>
      <c r="AM1266" s="317"/>
    </row>
    <row r="1267" spans="1:39" s="314" customFormat="1" ht="12">
      <c r="A1267" s="340"/>
      <c r="B1267" s="340"/>
      <c r="C1267" s="340"/>
      <c r="D1267" s="340"/>
      <c r="E1267" s="386"/>
      <c r="F1267" s="383"/>
      <c r="G1267" s="384"/>
      <c r="I1267" s="337"/>
      <c r="J1267" s="340"/>
      <c r="K1267" s="341"/>
      <c r="M1267" s="337"/>
      <c r="N1267" s="342"/>
      <c r="P1267" s="337"/>
      <c r="Q1267" s="340"/>
      <c r="S1267" s="337"/>
      <c r="T1267" s="340"/>
      <c r="V1267" s="349"/>
      <c r="W1267" s="350"/>
      <c r="X1267" s="338"/>
      <c r="Y1267" s="338"/>
      <c r="Z1267" s="338"/>
      <c r="AA1267" s="316"/>
      <c r="AB1267" s="317"/>
      <c r="AC1267" s="317"/>
      <c r="AD1267" s="317"/>
      <c r="AE1267" s="317"/>
      <c r="AF1267" s="317"/>
      <c r="AG1267" s="317"/>
      <c r="AH1267" s="317"/>
      <c r="AI1267" s="317"/>
      <c r="AJ1267" s="317"/>
      <c r="AK1267" s="317"/>
      <c r="AL1267" s="317"/>
      <c r="AM1267" s="317"/>
    </row>
    <row r="1268" spans="1:39" s="314" customFormat="1" ht="12">
      <c r="A1268" s="340"/>
      <c r="B1268" s="340"/>
      <c r="C1268" s="340"/>
      <c r="D1268" s="340"/>
      <c r="E1268" s="386"/>
      <c r="F1268" s="383"/>
      <c r="G1268" s="384"/>
      <c r="I1268" s="337"/>
      <c r="J1268" s="340"/>
      <c r="K1268" s="341"/>
      <c r="M1268" s="337"/>
      <c r="N1268" s="342"/>
      <c r="P1268" s="337"/>
      <c r="Q1268" s="340"/>
      <c r="S1268" s="337"/>
      <c r="T1268" s="340"/>
      <c r="V1268" s="349"/>
      <c r="W1268" s="350"/>
      <c r="X1268" s="338"/>
      <c r="Y1268" s="338"/>
      <c r="Z1268" s="338"/>
      <c r="AA1268" s="316"/>
      <c r="AB1268" s="317"/>
      <c r="AC1268" s="317"/>
      <c r="AD1268" s="317"/>
      <c r="AE1268" s="317"/>
      <c r="AF1268" s="317"/>
      <c r="AG1268" s="317"/>
      <c r="AH1268" s="317"/>
      <c r="AI1268" s="317"/>
      <c r="AJ1268" s="317"/>
      <c r="AK1268" s="317"/>
      <c r="AL1268" s="317"/>
      <c r="AM1268" s="317"/>
    </row>
    <row r="1269" spans="1:39" s="314" customFormat="1" ht="12">
      <c r="A1269" s="340"/>
      <c r="B1269" s="340"/>
      <c r="C1269" s="340"/>
      <c r="D1269" s="340"/>
      <c r="E1269" s="386"/>
      <c r="F1269" s="383"/>
      <c r="G1269" s="384"/>
      <c r="I1269" s="337"/>
      <c r="J1269" s="340"/>
      <c r="K1269" s="341"/>
      <c r="M1269" s="337"/>
      <c r="N1269" s="342"/>
      <c r="P1269" s="337"/>
      <c r="Q1269" s="340"/>
      <c r="S1269" s="337"/>
      <c r="T1269" s="340"/>
      <c r="V1269" s="349"/>
      <c r="W1269" s="350"/>
      <c r="X1269" s="338"/>
      <c r="Y1269" s="338"/>
      <c r="Z1269" s="338"/>
      <c r="AA1269" s="316"/>
      <c r="AB1269" s="317"/>
      <c r="AC1269" s="317"/>
      <c r="AD1269" s="317"/>
      <c r="AE1269" s="317"/>
      <c r="AF1269" s="317"/>
      <c r="AG1269" s="317"/>
      <c r="AH1269" s="317"/>
      <c r="AI1269" s="317"/>
      <c r="AJ1269" s="317"/>
      <c r="AK1269" s="317"/>
      <c r="AL1269" s="317"/>
      <c r="AM1269" s="317"/>
    </row>
    <row r="1270" spans="1:39" s="314" customFormat="1" ht="12">
      <c r="A1270" s="340"/>
      <c r="B1270" s="340"/>
      <c r="C1270" s="340"/>
      <c r="D1270" s="340"/>
      <c r="E1270" s="386"/>
      <c r="F1270" s="383"/>
      <c r="G1270" s="384"/>
      <c r="I1270" s="337"/>
      <c r="J1270" s="340"/>
      <c r="K1270" s="341"/>
      <c r="M1270" s="337"/>
      <c r="N1270" s="342"/>
      <c r="P1270" s="337"/>
      <c r="Q1270" s="340"/>
      <c r="S1270" s="337"/>
      <c r="T1270" s="340"/>
      <c r="V1270" s="349"/>
      <c r="W1270" s="350"/>
      <c r="X1270" s="338"/>
      <c r="Y1270" s="338"/>
      <c r="Z1270" s="338"/>
      <c r="AA1270" s="316"/>
      <c r="AB1270" s="317"/>
      <c r="AC1270" s="317"/>
      <c r="AD1270" s="317"/>
      <c r="AE1270" s="317"/>
      <c r="AF1270" s="317"/>
      <c r="AG1270" s="317"/>
      <c r="AH1270" s="317"/>
      <c r="AI1270" s="317"/>
      <c r="AJ1270" s="317"/>
      <c r="AK1270" s="317"/>
      <c r="AL1270" s="317"/>
      <c r="AM1270" s="317"/>
    </row>
    <row r="1271" spans="1:39" s="314" customFormat="1" ht="12">
      <c r="A1271" s="340"/>
      <c r="B1271" s="340"/>
      <c r="C1271" s="340"/>
      <c r="D1271" s="340"/>
      <c r="E1271" s="386"/>
      <c r="F1271" s="383"/>
      <c r="G1271" s="384"/>
      <c r="I1271" s="337"/>
      <c r="J1271" s="340"/>
      <c r="K1271" s="341"/>
      <c r="M1271" s="337"/>
      <c r="N1271" s="342"/>
      <c r="P1271" s="337"/>
      <c r="Q1271" s="340"/>
      <c r="S1271" s="337"/>
      <c r="T1271" s="340"/>
      <c r="V1271" s="349"/>
      <c r="W1271" s="350"/>
      <c r="X1271" s="338"/>
      <c r="Y1271" s="338"/>
      <c r="Z1271" s="338"/>
      <c r="AA1271" s="316"/>
      <c r="AB1271" s="317"/>
      <c r="AC1271" s="317"/>
      <c r="AD1271" s="317"/>
      <c r="AE1271" s="317"/>
      <c r="AF1271" s="317"/>
      <c r="AG1271" s="317"/>
      <c r="AH1271" s="317"/>
      <c r="AI1271" s="317"/>
      <c r="AJ1271" s="317"/>
      <c r="AK1271" s="317"/>
      <c r="AL1271" s="317"/>
      <c r="AM1271" s="317"/>
    </row>
    <row r="1272" spans="1:39" s="314" customFormat="1" ht="12">
      <c r="A1272" s="340"/>
      <c r="B1272" s="340"/>
      <c r="C1272" s="340"/>
      <c r="D1272" s="340"/>
      <c r="E1272" s="386"/>
      <c r="F1272" s="383"/>
      <c r="G1272" s="384"/>
      <c r="I1272" s="337"/>
      <c r="J1272" s="340"/>
      <c r="K1272" s="341"/>
      <c r="M1272" s="337"/>
      <c r="N1272" s="342"/>
      <c r="P1272" s="337"/>
      <c r="Q1272" s="340"/>
      <c r="S1272" s="337"/>
      <c r="T1272" s="340"/>
      <c r="V1272" s="349"/>
      <c r="W1272" s="350"/>
      <c r="X1272" s="338"/>
      <c r="Y1272" s="338"/>
      <c r="Z1272" s="338"/>
      <c r="AA1272" s="316"/>
      <c r="AB1272" s="317"/>
      <c r="AC1272" s="317"/>
      <c r="AD1272" s="317"/>
      <c r="AE1272" s="317"/>
      <c r="AF1272" s="317"/>
      <c r="AG1272" s="317"/>
      <c r="AH1272" s="317"/>
      <c r="AI1272" s="317"/>
      <c r="AJ1272" s="317"/>
      <c r="AK1272" s="317"/>
      <c r="AL1272" s="317"/>
      <c r="AM1272" s="317"/>
    </row>
    <row r="1273" spans="1:39" s="314" customFormat="1" ht="12">
      <c r="A1273" s="340"/>
      <c r="B1273" s="340"/>
      <c r="C1273" s="340"/>
      <c r="D1273" s="340"/>
      <c r="E1273" s="386"/>
      <c r="F1273" s="383"/>
      <c r="G1273" s="384"/>
      <c r="I1273" s="337"/>
      <c r="J1273" s="340"/>
      <c r="K1273" s="341"/>
      <c r="M1273" s="337"/>
      <c r="N1273" s="342"/>
      <c r="P1273" s="337"/>
      <c r="Q1273" s="340"/>
      <c r="S1273" s="337"/>
      <c r="T1273" s="340"/>
      <c r="V1273" s="349"/>
      <c r="W1273" s="350"/>
      <c r="X1273" s="338"/>
      <c r="Y1273" s="338"/>
      <c r="Z1273" s="338"/>
      <c r="AA1273" s="316"/>
      <c r="AB1273" s="317"/>
      <c r="AC1273" s="317"/>
      <c r="AD1273" s="317"/>
      <c r="AE1273" s="317"/>
      <c r="AF1273" s="317"/>
      <c r="AG1273" s="317"/>
      <c r="AH1273" s="317"/>
      <c r="AI1273" s="317"/>
      <c r="AJ1273" s="317"/>
      <c r="AK1273" s="317"/>
      <c r="AL1273" s="317"/>
      <c r="AM1273" s="317"/>
    </row>
    <row r="1274" spans="1:39" s="314" customFormat="1" ht="12">
      <c r="A1274" s="340"/>
      <c r="B1274" s="340"/>
      <c r="C1274" s="340"/>
      <c r="D1274" s="340"/>
      <c r="E1274" s="386"/>
      <c r="F1274" s="383"/>
      <c r="G1274" s="384"/>
      <c r="I1274" s="337"/>
      <c r="J1274" s="340"/>
      <c r="K1274" s="341"/>
      <c r="M1274" s="337"/>
      <c r="N1274" s="342"/>
      <c r="P1274" s="337"/>
      <c r="Q1274" s="340"/>
      <c r="S1274" s="337"/>
      <c r="T1274" s="340"/>
      <c r="V1274" s="349"/>
      <c r="W1274" s="350"/>
      <c r="X1274" s="338"/>
      <c r="Y1274" s="338"/>
      <c r="Z1274" s="338"/>
      <c r="AA1274" s="316"/>
      <c r="AB1274" s="317"/>
      <c r="AC1274" s="317"/>
      <c r="AD1274" s="317"/>
      <c r="AE1274" s="317"/>
      <c r="AF1274" s="317"/>
      <c r="AG1274" s="317"/>
      <c r="AH1274" s="317"/>
      <c r="AI1274" s="317"/>
      <c r="AJ1274" s="317"/>
      <c r="AK1274" s="317"/>
      <c r="AL1274" s="317"/>
      <c r="AM1274" s="317"/>
    </row>
    <row r="1275" spans="1:39" s="314" customFormat="1" ht="12">
      <c r="A1275" s="340"/>
      <c r="B1275" s="340"/>
      <c r="C1275" s="340"/>
      <c r="D1275" s="340"/>
      <c r="E1275" s="386"/>
      <c r="F1275" s="383"/>
      <c r="G1275" s="384"/>
      <c r="I1275" s="337"/>
      <c r="J1275" s="340"/>
      <c r="K1275" s="341"/>
      <c r="M1275" s="337"/>
      <c r="N1275" s="342"/>
      <c r="P1275" s="337"/>
      <c r="Q1275" s="340"/>
      <c r="S1275" s="337"/>
      <c r="T1275" s="340"/>
      <c r="V1275" s="349"/>
      <c r="W1275" s="350"/>
      <c r="X1275" s="338"/>
      <c r="Y1275" s="338"/>
      <c r="Z1275" s="338"/>
      <c r="AA1275" s="316"/>
      <c r="AB1275" s="317"/>
      <c r="AC1275" s="317"/>
      <c r="AD1275" s="317"/>
      <c r="AE1275" s="317"/>
      <c r="AF1275" s="317"/>
      <c r="AG1275" s="317"/>
      <c r="AH1275" s="317"/>
      <c r="AI1275" s="317"/>
      <c r="AJ1275" s="317"/>
      <c r="AK1275" s="317"/>
      <c r="AL1275" s="317"/>
      <c r="AM1275" s="317"/>
    </row>
    <row r="1276" spans="1:39" s="314" customFormat="1" ht="12">
      <c r="A1276" s="340"/>
      <c r="B1276" s="340"/>
      <c r="C1276" s="340"/>
      <c r="D1276" s="340"/>
      <c r="E1276" s="386"/>
      <c r="F1276" s="383"/>
      <c r="G1276" s="384"/>
      <c r="I1276" s="337"/>
      <c r="J1276" s="340"/>
      <c r="K1276" s="341"/>
      <c r="M1276" s="337"/>
      <c r="N1276" s="342"/>
      <c r="P1276" s="337"/>
      <c r="Q1276" s="340"/>
      <c r="S1276" s="337"/>
      <c r="T1276" s="340"/>
      <c r="V1276" s="349"/>
      <c r="W1276" s="350"/>
      <c r="X1276" s="338"/>
      <c r="Y1276" s="338"/>
      <c r="Z1276" s="338"/>
      <c r="AA1276" s="316"/>
      <c r="AB1276" s="317"/>
      <c r="AC1276" s="317"/>
      <c r="AD1276" s="317"/>
      <c r="AE1276" s="317"/>
      <c r="AF1276" s="317"/>
      <c r="AG1276" s="317"/>
      <c r="AH1276" s="317"/>
      <c r="AI1276" s="317"/>
      <c r="AJ1276" s="317"/>
      <c r="AK1276" s="317"/>
      <c r="AL1276" s="317"/>
      <c r="AM1276" s="317"/>
    </row>
    <row r="1277" spans="1:39" s="314" customFormat="1" ht="12">
      <c r="A1277" s="340"/>
      <c r="B1277" s="340"/>
      <c r="C1277" s="340"/>
      <c r="D1277" s="340"/>
      <c r="E1277" s="386"/>
      <c r="F1277" s="383"/>
      <c r="G1277" s="384"/>
      <c r="I1277" s="337"/>
      <c r="J1277" s="340"/>
      <c r="K1277" s="341"/>
      <c r="M1277" s="337"/>
      <c r="N1277" s="342"/>
      <c r="P1277" s="337"/>
      <c r="Q1277" s="340"/>
      <c r="S1277" s="337"/>
      <c r="T1277" s="340"/>
      <c r="V1277" s="349"/>
      <c r="W1277" s="350"/>
      <c r="X1277" s="338"/>
      <c r="Y1277" s="338"/>
      <c r="Z1277" s="338"/>
      <c r="AA1277" s="316"/>
      <c r="AB1277" s="317"/>
      <c r="AC1277" s="317"/>
      <c r="AD1277" s="317"/>
      <c r="AE1277" s="317"/>
      <c r="AF1277" s="317"/>
      <c r="AG1277" s="317"/>
      <c r="AH1277" s="317"/>
      <c r="AI1277" s="317"/>
      <c r="AJ1277" s="317"/>
      <c r="AK1277" s="317"/>
      <c r="AL1277" s="317"/>
      <c r="AM1277" s="317"/>
    </row>
    <row r="1278" spans="1:39" s="314" customFormat="1" ht="12">
      <c r="A1278" s="340"/>
      <c r="B1278" s="340"/>
      <c r="C1278" s="340"/>
      <c r="D1278" s="340"/>
      <c r="E1278" s="386"/>
      <c r="F1278" s="383"/>
      <c r="G1278" s="384"/>
      <c r="I1278" s="337"/>
      <c r="J1278" s="340"/>
      <c r="K1278" s="341"/>
      <c r="M1278" s="337"/>
      <c r="N1278" s="342"/>
      <c r="P1278" s="337"/>
      <c r="Q1278" s="340"/>
      <c r="S1278" s="337"/>
      <c r="T1278" s="340"/>
      <c r="V1278" s="349"/>
      <c r="W1278" s="350"/>
      <c r="X1278" s="338"/>
      <c r="Y1278" s="338"/>
      <c r="Z1278" s="338"/>
      <c r="AA1278" s="316"/>
      <c r="AB1278" s="317"/>
      <c r="AC1278" s="317"/>
      <c r="AD1278" s="317"/>
      <c r="AE1278" s="317"/>
      <c r="AF1278" s="317"/>
      <c r="AG1278" s="317"/>
      <c r="AH1278" s="317"/>
      <c r="AI1278" s="317"/>
      <c r="AJ1278" s="317"/>
      <c r="AK1278" s="317"/>
      <c r="AL1278" s="317"/>
      <c r="AM1278" s="317"/>
    </row>
    <row r="1279" spans="1:39" s="314" customFormat="1" ht="12">
      <c r="A1279" s="340"/>
      <c r="B1279" s="340"/>
      <c r="C1279" s="340"/>
      <c r="D1279" s="340"/>
      <c r="E1279" s="386"/>
      <c r="F1279" s="383"/>
      <c r="G1279" s="384"/>
      <c r="I1279" s="337"/>
      <c r="J1279" s="340"/>
      <c r="K1279" s="341"/>
      <c r="M1279" s="337"/>
      <c r="N1279" s="342"/>
      <c r="P1279" s="337"/>
      <c r="Q1279" s="340"/>
      <c r="S1279" s="337"/>
      <c r="T1279" s="340"/>
      <c r="V1279" s="349"/>
      <c r="W1279" s="350"/>
      <c r="X1279" s="338"/>
      <c r="Y1279" s="338"/>
      <c r="Z1279" s="338"/>
      <c r="AA1279" s="316"/>
      <c r="AB1279" s="317"/>
      <c r="AC1279" s="317"/>
      <c r="AD1279" s="317"/>
      <c r="AE1279" s="317"/>
      <c r="AF1279" s="317"/>
      <c r="AG1279" s="317"/>
      <c r="AH1279" s="317"/>
      <c r="AI1279" s="317"/>
      <c r="AJ1279" s="317"/>
      <c r="AK1279" s="317"/>
      <c r="AL1279" s="317"/>
      <c r="AM1279" s="317"/>
    </row>
    <row r="1280" spans="1:39" s="314" customFormat="1" ht="12">
      <c r="A1280" s="340"/>
      <c r="B1280" s="340"/>
      <c r="C1280" s="340"/>
      <c r="D1280" s="340"/>
      <c r="E1280" s="386"/>
      <c r="F1280" s="383"/>
      <c r="G1280" s="384"/>
      <c r="I1280" s="337"/>
      <c r="J1280" s="340"/>
      <c r="K1280" s="341"/>
      <c r="M1280" s="337"/>
      <c r="N1280" s="342"/>
      <c r="P1280" s="337"/>
      <c r="Q1280" s="340"/>
      <c r="S1280" s="337"/>
      <c r="T1280" s="340"/>
      <c r="V1280" s="349"/>
      <c r="W1280" s="350"/>
      <c r="X1280" s="338"/>
      <c r="Y1280" s="338"/>
      <c r="Z1280" s="338"/>
      <c r="AA1280" s="316"/>
      <c r="AB1280" s="317"/>
      <c r="AC1280" s="317"/>
      <c r="AD1280" s="317"/>
      <c r="AE1280" s="317"/>
      <c r="AF1280" s="317"/>
      <c r="AG1280" s="317"/>
      <c r="AH1280" s="317"/>
      <c r="AI1280" s="317"/>
      <c r="AJ1280" s="317"/>
      <c r="AK1280" s="317"/>
      <c r="AL1280" s="317"/>
      <c r="AM1280" s="317"/>
    </row>
    <row r="1281" spans="1:39" s="314" customFormat="1" ht="12">
      <c r="A1281" s="340"/>
      <c r="B1281" s="340"/>
      <c r="C1281" s="340"/>
      <c r="D1281" s="340"/>
      <c r="E1281" s="386"/>
      <c r="F1281" s="383"/>
      <c r="G1281" s="384"/>
      <c r="I1281" s="337"/>
      <c r="J1281" s="340"/>
      <c r="K1281" s="341"/>
      <c r="M1281" s="337"/>
      <c r="N1281" s="342"/>
      <c r="P1281" s="337"/>
      <c r="Q1281" s="340"/>
      <c r="S1281" s="337"/>
      <c r="T1281" s="340"/>
      <c r="V1281" s="349"/>
      <c r="W1281" s="350"/>
      <c r="X1281" s="338"/>
      <c r="Y1281" s="338"/>
      <c r="Z1281" s="338"/>
      <c r="AA1281" s="316"/>
      <c r="AB1281" s="317"/>
      <c r="AC1281" s="317"/>
      <c r="AD1281" s="317"/>
      <c r="AE1281" s="317"/>
      <c r="AF1281" s="317"/>
      <c r="AG1281" s="317"/>
      <c r="AH1281" s="317"/>
      <c r="AI1281" s="317"/>
      <c r="AJ1281" s="317"/>
      <c r="AK1281" s="317"/>
      <c r="AL1281" s="317"/>
      <c r="AM1281" s="317"/>
    </row>
    <row r="1282" spans="1:39" s="314" customFormat="1" ht="12">
      <c r="A1282" s="340"/>
      <c r="B1282" s="340"/>
      <c r="C1282" s="340"/>
      <c r="D1282" s="340"/>
      <c r="E1282" s="386"/>
      <c r="F1282" s="383"/>
      <c r="G1282" s="384"/>
      <c r="I1282" s="337"/>
      <c r="J1282" s="340"/>
      <c r="K1282" s="341"/>
      <c r="M1282" s="337"/>
      <c r="N1282" s="342"/>
      <c r="P1282" s="337"/>
      <c r="Q1282" s="340"/>
      <c r="S1282" s="337"/>
      <c r="T1282" s="340"/>
      <c r="V1282" s="349"/>
      <c r="W1282" s="350"/>
      <c r="X1282" s="338"/>
      <c r="Y1282" s="338"/>
      <c r="Z1282" s="338"/>
      <c r="AA1282" s="316"/>
      <c r="AB1282" s="317"/>
      <c r="AC1282" s="317"/>
      <c r="AD1282" s="317"/>
      <c r="AE1282" s="317"/>
      <c r="AF1282" s="317"/>
      <c r="AG1282" s="317"/>
      <c r="AH1282" s="317"/>
      <c r="AI1282" s="317"/>
      <c r="AJ1282" s="317"/>
      <c r="AK1282" s="317"/>
      <c r="AL1282" s="317"/>
      <c r="AM1282" s="317"/>
    </row>
    <row r="1283" spans="1:39" s="314" customFormat="1" ht="12">
      <c r="A1283" s="340"/>
      <c r="B1283" s="340"/>
      <c r="C1283" s="340"/>
      <c r="D1283" s="340"/>
      <c r="E1283" s="386"/>
      <c r="F1283" s="383"/>
      <c r="G1283" s="384"/>
      <c r="I1283" s="337"/>
      <c r="J1283" s="340"/>
      <c r="K1283" s="341"/>
      <c r="M1283" s="337"/>
      <c r="N1283" s="342"/>
      <c r="P1283" s="337"/>
      <c r="Q1283" s="340"/>
      <c r="S1283" s="337"/>
      <c r="T1283" s="340"/>
      <c r="V1283" s="349"/>
      <c r="W1283" s="350"/>
      <c r="X1283" s="338"/>
      <c r="Y1283" s="338"/>
      <c r="Z1283" s="338"/>
      <c r="AA1283" s="316"/>
      <c r="AB1283" s="317"/>
      <c r="AC1283" s="317"/>
      <c r="AD1283" s="317"/>
      <c r="AE1283" s="317"/>
      <c r="AF1283" s="317"/>
      <c r="AG1283" s="317"/>
      <c r="AH1283" s="317"/>
      <c r="AI1283" s="317"/>
      <c r="AJ1283" s="317"/>
      <c r="AK1283" s="317"/>
      <c r="AL1283" s="317"/>
      <c r="AM1283" s="317"/>
    </row>
    <row r="1284" spans="1:39" s="314" customFormat="1" ht="12">
      <c r="A1284" s="340"/>
      <c r="B1284" s="340"/>
      <c r="C1284" s="340"/>
      <c r="D1284" s="340"/>
      <c r="E1284" s="386"/>
      <c r="F1284" s="383"/>
      <c r="G1284" s="384"/>
      <c r="I1284" s="337"/>
      <c r="J1284" s="340"/>
      <c r="K1284" s="341"/>
      <c r="M1284" s="337"/>
      <c r="N1284" s="342"/>
      <c r="P1284" s="337"/>
      <c r="Q1284" s="340"/>
      <c r="S1284" s="337"/>
      <c r="T1284" s="340"/>
      <c r="V1284" s="349"/>
      <c r="W1284" s="350"/>
      <c r="X1284" s="338"/>
      <c r="Y1284" s="338"/>
      <c r="Z1284" s="338"/>
      <c r="AA1284" s="316"/>
      <c r="AB1284" s="317"/>
      <c r="AC1284" s="317"/>
      <c r="AD1284" s="317"/>
      <c r="AE1284" s="317"/>
      <c r="AF1284" s="317"/>
      <c r="AG1284" s="317"/>
      <c r="AH1284" s="317"/>
      <c r="AI1284" s="317"/>
      <c r="AJ1284" s="317"/>
      <c r="AK1284" s="317"/>
      <c r="AL1284" s="317"/>
      <c r="AM1284" s="317"/>
    </row>
    <row r="1285" spans="1:39" s="314" customFormat="1" ht="12">
      <c r="A1285" s="340"/>
      <c r="B1285" s="340"/>
      <c r="C1285" s="340"/>
      <c r="D1285" s="340"/>
      <c r="E1285" s="386"/>
      <c r="F1285" s="383"/>
      <c r="G1285" s="384"/>
      <c r="I1285" s="337"/>
      <c r="J1285" s="340"/>
      <c r="K1285" s="341"/>
      <c r="M1285" s="337"/>
      <c r="N1285" s="342"/>
      <c r="P1285" s="337"/>
      <c r="Q1285" s="340"/>
      <c r="S1285" s="337"/>
      <c r="T1285" s="340"/>
      <c r="V1285" s="349"/>
      <c r="W1285" s="350"/>
      <c r="X1285" s="338"/>
      <c r="Y1285" s="338"/>
      <c r="Z1285" s="338"/>
      <c r="AA1285" s="316"/>
      <c r="AB1285" s="317"/>
      <c r="AC1285" s="317"/>
      <c r="AD1285" s="317"/>
      <c r="AE1285" s="317"/>
      <c r="AF1285" s="317"/>
      <c r="AG1285" s="317"/>
      <c r="AH1285" s="317"/>
      <c r="AI1285" s="317"/>
      <c r="AJ1285" s="317"/>
      <c r="AK1285" s="317"/>
      <c r="AL1285" s="317"/>
      <c r="AM1285" s="317"/>
    </row>
    <row r="1286" spans="1:39" s="314" customFormat="1" ht="12">
      <c r="A1286" s="340"/>
      <c r="B1286" s="340"/>
      <c r="C1286" s="340"/>
      <c r="D1286" s="340"/>
      <c r="E1286" s="386"/>
      <c r="F1286" s="383"/>
      <c r="G1286" s="384"/>
      <c r="I1286" s="337"/>
      <c r="J1286" s="340"/>
      <c r="K1286" s="341"/>
      <c r="M1286" s="337"/>
      <c r="N1286" s="342"/>
      <c r="P1286" s="337"/>
      <c r="Q1286" s="340"/>
      <c r="S1286" s="337"/>
      <c r="T1286" s="340"/>
      <c r="V1286" s="349"/>
      <c r="W1286" s="350"/>
      <c r="X1286" s="338"/>
      <c r="Y1286" s="338"/>
      <c r="Z1286" s="338"/>
      <c r="AA1286" s="316"/>
      <c r="AB1286" s="317"/>
      <c r="AC1286" s="317"/>
      <c r="AD1286" s="317"/>
      <c r="AE1286" s="317"/>
      <c r="AF1286" s="317"/>
      <c r="AG1286" s="317"/>
      <c r="AH1286" s="317"/>
      <c r="AI1286" s="317"/>
      <c r="AJ1286" s="317"/>
      <c r="AK1286" s="317"/>
      <c r="AL1286" s="317"/>
      <c r="AM1286" s="317"/>
    </row>
    <row r="1287" spans="1:39" s="314" customFormat="1" ht="12">
      <c r="A1287" s="340"/>
      <c r="B1287" s="340"/>
      <c r="C1287" s="340"/>
      <c r="D1287" s="340"/>
      <c r="E1287" s="386"/>
      <c r="F1287" s="383"/>
      <c r="G1287" s="384"/>
      <c r="I1287" s="337"/>
      <c r="J1287" s="340"/>
      <c r="K1287" s="341"/>
      <c r="M1287" s="337"/>
      <c r="N1287" s="342"/>
      <c r="P1287" s="337"/>
      <c r="Q1287" s="340"/>
      <c r="S1287" s="337"/>
      <c r="T1287" s="340"/>
      <c r="V1287" s="349"/>
      <c r="W1287" s="350"/>
      <c r="X1287" s="338"/>
      <c r="Y1287" s="338"/>
      <c r="Z1287" s="338"/>
      <c r="AA1287" s="316"/>
      <c r="AB1287" s="317"/>
      <c r="AC1287" s="317"/>
      <c r="AD1287" s="317"/>
      <c r="AE1287" s="317"/>
      <c r="AF1287" s="317"/>
      <c r="AG1287" s="317"/>
      <c r="AH1287" s="317"/>
      <c r="AI1287" s="317"/>
      <c r="AJ1287" s="317"/>
      <c r="AK1287" s="317"/>
      <c r="AL1287" s="317"/>
      <c r="AM1287" s="317"/>
    </row>
    <row r="1288" spans="1:39" s="314" customFormat="1" ht="12">
      <c r="A1288" s="340"/>
      <c r="B1288" s="340"/>
      <c r="C1288" s="340"/>
      <c r="D1288" s="340"/>
      <c r="E1288" s="386"/>
      <c r="F1288" s="383"/>
      <c r="G1288" s="384"/>
      <c r="I1288" s="337"/>
      <c r="J1288" s="340"/>
      <c r="K1288" s="341"/>
      <c r="M1288" s="337"/>
      <c r="N1288" s="342"/>
      <c r="P1288" s="337"/>
      <c r="Q1288" s="340"/>
      <c r="S1288" s="337"/>
      <c r="T1288" s="340"/>
      <c r="V1288" s="349"/>
      <c r="W1288" s="350"/>
      <c r="X1288" s="338"/>
      <c r="Y1288" s="338"/>
      <c r="Z1288" s="338"/>
      <c r="AA1288" s="316"/>
      <c r="AB1288" s="317"/>
      <c r="AC1288" s="317"/>
      <c r="AD1288" s="317"/>
      <c r="AE1288" s="317"/>
      <c r="AF1288" s="317"/>
      <c r="AG1288" s="317"/>
      <c r="AH1288" s="317"/>
      <c r="AI1288" s="317"/>
      <c r="AJ1288" s="317"/>
      <c r="AK1288" s="317"/>
      <c r="AL1288" s="317"/>
      <c r="AM1288" s="317"/>
    </row>
    <row r="1289" spans="1:39" s="314" customFormat="1" ht="12">
      <c r="A1289" s="340"/>
      <c r="B1289" s="340"/>
      <c r="C1289" s="340"/>
      <c r="D1289" s="340"/>
      <c r="E1289" s="386"/>
      <c r="F1289" s="383"/>
      <c r="G1289" s="384"/>
      <c r="I1289" s="337"/>
      <c r="J1289" s="340"/>
      <c r="K1289" s="341"/>
      <c r="M1289" s="337"/>
      <c r="N1289" s="342"/>
      <c r="P1289" s="337"/>
      <c r="Q1289" s="340"/>
      <c r="S1289" s="337"/>
      <c r="T1289" s="340"/>
      <c r="V1289" s="349"/>
      <c r="W1289" s="350"/>
      <c r="X1289" s="338"/>
      <c r="Y1289" s="338"/>
      <c r="Z1289" s="338"/>
      <c r="AA1289" s="316"/>
      <c r="AB1289" s="317"/>
      <c r="AC1289" s="317"/>
      <c r="AD1289" s="317"/>
      <c r="AE1289" s="317"/>
      <c r="AF1289" s="317"/>
      <c r="AG1289" s="317"/>
      <c r="AH1289" s="317"/>
      <c r="AI1289" s="317"/>
      <c r="AJ1289" s="317"/>
      <c r="AK1289" s="317"/>
      <c r="AL1289" s="317"/>
      <c r="AM1289" s="317"/>
    </row>
    <row r="1290" spans="1:39" s="314" customFormat="1" ht="12">
      <c r="A1290" s="340"/>
      <c r="B1290" s="340"/>
      <c r="C1290" s="340"/>
      <c r="D1290" s="340"/>
      <c r="E1290" s="386"/>
      <c r="F1290" s="383"/>
      <c r="G1290" s="384"/>
      <c r="I1290" s="337"/>
      <c r="J1290" s="340"/>
      <c r="K1290" s="341"/>
      <c r="M1290" s="337"/>
      <c r="N1290" s="342"/>
      <c r="P1290" s="337"/>
      <c r="Q1290" s="340"/>
      <c r="S1290" s="337"/>
      <c r="T1290" s="340"/>
      <c r="V1290" s="349"/>
      <c r="W1290" s="350"/>
      <c r="X1290" s="338"/>
      <c r="Y1290" s="338"/>
      <c r="Z1290" s="338"/>
      <c r="AA1290" s="316"/>
      <c r="AB1290" s="317"/>
      <c r="AC1290" s="317"/>
      <c r="AD1290" s="317"/>
      <c r="AE1290" s="317"/>
      <c r="AF1290" s="317"/>
      <c r="AG1290" s="317"/>
      <c r="AH1290" s="317"/>
      <c r="AI1290" s="317"/>
      <c r="AJ1290" s="317"/>
      <c r="AK1290" s="317"/>
      <c r="AL1290" s="317"/>
      <c r="AM1290" s="317"/>
    </row>
    <row r="1291" spans="1:39" s="314" customFormat="1" ht="12">
      <c r="A1291" s="340"/>
      <c r="B1291" s="340"/>
      <c r="C1291" s="340"/>
      <c r="D1291" s="340"/>
      <c r="E1291" s="386"/>
      <c r="F1291" s="383"/>
      <c r="G1291" s="384"/>
      <c r="I1291" s="337"/>
      <c r="J1291" s="340"/>
      <c r="K1291" s="341"/>
      <c r="M1291" s="337"/>
      <c r="N1291" s="342"/>
      <c r="P1291" s="337"/>
      <c r="Q1291" s="340"/>
      <c r="S1291" s="337"/>
      <c r="T1291" s="340"/>
      <c r="V1291" s="349"/>
      <c r="W1291" s="350"/>
      <c r="X1291" s="338"/>
      <c r="Y1291" s="338"/>
      <c r="Z1291" s="338"/>
      <c r="AA1291" s="316"/>
      <c r="AB1291" s="317"/>
      <c r="AC1291" s="317"/>
      <c r="AD1291" s="317"/>
      <c r="AE1291" s="317"/>
      <c r="AF1291" s="317"/>
      <c r="AG1291" s="317"/>
      <c r="AH1291" s="317"/>
      <c r="AI1291" s="317"/>
      <c r="AJ1291" s="317"/>
      <c r="AK1291" s="317"/>
      <c r="AL1291" s="317"/>
      <c r="AM1291" s="317"/>
    </row>
    <row r="1292" spans="1:39" s="314" customFormat="1" ht="12">
      <c r="A1292" s="340"/>
      <c r="B1292" s="340"/>
      <c r="C1292" s="340"/>
      <c r="D1292" s="340"/>
      <c r="E1292" s="386"/>
      <c r="F1292" s="383"/>
      <c r="G1292" s="384"/>
      <c r="I1292" s="337"/>
      <c r="J1292" s="340"/>
      <c r="K1292" s="341"/>
      <c r="M1292" s="337"/>
      <c r="N1292" s="342"/>
      <c r="P1292" s="337"/>
      <c r="Q1292" s="340"/>
      <c r="S1292" s="337"/>
      <c r="T1292" s="340"/>
      <c r="V1292" s="349"/>
      <c r="W1292" s="350"/>
      <c r="X1292" s="338"/>
      <c r="Y1292" s="338"/>
      <c r="Z1292" s="338"/>
      <c r="AA1292" s="316"/>
      <c r="AB1292" s="317"/>
      <c r="AC1292" s="317"/>
      <c r="AD1292" s="317"/>
      <c r="AE1292" s="317"/>
      <c r="AF1292" s="317"/>
      <c r="AG1292" s="317"/>
      <c r="AH1292" s="317"/>
      <c r="AI1292" s="317"/>
      <c r="AJ1292" s="317"/>
      <c r="AK1292" s="317"/>
      <c r="AL1292" s="317"/>
      <c r="AM1292" s="317"/>
    </row>
    <row r="1293" spans="1:39" s="314" customFormat="1" ht="12">
      <c r="A1293" s="340"/>
      <c r="B1293" s="340"/>
      <c r="C1293" s="340"/>
      <c r="D1293" s="340"/>
      <c r="E1293" s="386"/>
      <c r="F1293" s="383"/>
      <c r="G1293" s="384"/>
      <c r="I1293" s="337"/>
      <c r="J1293" s="340"/>
      <c r="K1293" s="341"/>
      <c r="M1293" s="337"/>
      <c r="N1293" s="342"/>
      <c r="P1293" s="337"/>
      <c r="Q1293" s="340"/>
      <c r="S1293" s="337"/>
      <c r="T1293" s="340"/>
      <c r="V1293" s="349"/>
      <c r="W1293" s="350"/>
      <c r="X1293" s="338"/>
      <c r="Y1293" s="338"/>
      <c r="Z1293" s="338"/>
      <c r="AA1293" s="316"/>
      <c r="AB1293" s="317"/>
      <c r="AC1293" s="317"/>
      <c r="AD1293" s="317"/>
      <c r="AE1293" s="317"/>
      <c r="AF1293" s="317"/>
      <c r="AG1293" s="317"/>
      <c r="AH1293" s="317"/>
      <c r="AI1293" s="317"/>
      <c r="AJ1293" s="317"/>
      <c r="AK1293" s="317"/>
      <c r="AL1293" s="317"/>
      <c r="AM1293" s="317"/>
    </row>
    <row r="1294" spans="1:39" s="314" customFormat="1" ht="12">
      <c r="A1294" s="340"/>
      <c r="B1294" s="340"/>
      <c r="C1294" s="340"/>
      <c r="D1294" s="340"/>
      <c r="E1294" s="386"/>
      <c r="F1294" s="383"/>
      <c r="G1294" s="384"/>
      <c r="I1294" s="337"/>
      <c r="J1294" s="340"/>
      <c r="K1294" s="341"/>
      <c r="M1294" s="337"/>
      <c r="N1294" s="342"/>
      <c r="P1294" s="337"/>
      <c r="Q1294" s="340"/>
      <c r="S1294" s="337"/>
      <c r="T1294" s="340"/>
      <c r="V1294" s="349"/>
      <c r="W1294" s="350"/>
      <c r="X1294" s="338"/>
      <c r="Y1294" s="338"/>
      <c r="Z1294" s="338"/>
      <c r="AA1294" s="316"/>
      <c r="AB1294" s="317"/>
      <c r="AC1294" s="317"/>
      <c r="AD1294" s="317"/>
      <c r="AE1294" s="317"/>
      <c r="AF1294" s="317"/>
      <c r="AG1294" s="317"/>
      <c r="AH1294" s="317"/>
      <c r="AI1294" s="317"/>
      <c r="AJ1294" s="317"/>
      <c r="AK1294" s="317"/>
      <c r="AL1294" s="317"/>
      <c r="AM1294" s="317"/>
    </row>
    <row r="1295" spans="1:39" s="314" customFormat="1" ht="12">
      <c r="A1295" s="340"/>
      <c r="B1295" s="340"/>
      <c r="C1295" s="340"/>
      <c r="D1295" s="340"/>
      <c r="E1295" s="386"/>
      <c r="F1295" s="383"/>
      <c r="G1295" s="384"/>
      <c r="I1295" s="337"/>
      <c r="J1295" s="340"/>
      <c r="K1295" s="341"/>
      <c r="M1295" s="337"/>
      <c r="N1295" s="342"/>
      <c r="P1295" s="337"/>
      <c r="Q1295" s="340"/>
      <c r="S1295" s="337"/>
      <c r="T1295" s="340"/>
      <c r="V1295" s="349"/>
      <c r="W1295" s="350"/>
      <c r="X1295" s="338"/>
      <c r="Y1295" s="338"/>
      <c r="Z1295" s="338"/>
      <c r="AA1295" s="316"/>
      <c r="AB1295" s="317"/>
      <c r="AC1295" s="317"/>
      <c r="AD1295" s="317"/>
      <c r="AE1295" s="317"/>
      <c r="AF1295" s="317"/>
      <c r="AG1295" s="317"/>
      <c r="AH1295" s="317"/>
      <c r="AI1295" s="317"/>
      <c r="AJ1295" s="317"/>
      <c r="AK1295" s="317"/>
      <c r="AL1295" s="317"/>
      <c r="AM1295" s="317"/>
    </row>
    <row r="1296" spans="1:39" s="314" customFormat="1" ht="12">
      <c r="A1296" s="340"/>
      <c r="B1296" s="340"/>
      <c r="C1296" s="340"/>
      <c r="D1296" s="340"/>
      <c r="E1296" s="386"/>
      <c r="F1296" s="383"/>
      <c r="G1296" s="384"/>
      <c r="I1296" s="337"/>
      <c r="J1296" s="340"/>
      <c r="K1296" s="341"/>
      <c r="M1296" s="337"/>
      <c r="N1296" s="342"/>
      <c r="P1296" s="337"/>
      <c r="Q1296" s="340"/>
      <c r="S1296" s="337"/>
      <c r="T1296" s="340"/>
      <c r="V1296" s="349"/>
      <c r="W1296" s="350"/>
      <c r="X1296" s="338"/>
      <c r="Y1296" s="338"/>
      <c r="Z1296" s="338"/>
      <c r="AA1296" s="316"/>
      <c r="AB1296" s="317"/>
      <c r="AC1296" s="317"/>
      <c r="AD1296" s="317"/>
      <c r="AE1296" s="317"/>
      <c r="AF1296" s="317"/>
      <c r="AG1296" s="317"/>
      <c r="AH1296" s="317"/>
      <c r="AI1296" s="317"/>
      <c r="AJ1296" s="317"/>
      <c r="AK1296" s="317"/>
      <c r="AL1296" s="317"/>
      <c r="AM1296" s="317"/>
    </row>
    <row r="1297" spans="1:39" s="314" customFormat="1" ht="12">
      <c r="A1297" s="340"/>
      <c r="B1297" s="340"/>
      <c r="C1297" s="340"/>
      <c r="D1297" s="340"/>
      <c r="E1297" s="386"/>
      <c r="F1297" s="383"/>
      <c r="G1297" s="384"/>
      <c r="I1297" s="337"/>
      <c r="J1297" s="340"/>
      <c r="K1297" s="341"/>
      <c r="M1297" s="337"/>
      <c r="N1297" s="342"/>
      <c r="P1297" s="337"/>
      <c r="Q1297" s="340"/>
      <c r="S1297" s="337"/>
      <c r="T1297" s="340"/>
      <c r="V1297" s="349"/>
      <c r="W1297" s="350"/>
      <c r="X1297" s="338"/>
      <c r="Y1297" s="338"/>
      <c r="Z1297" s="338"/>
      <c r="AA1297" s="316"/>
      <c r="AB1297" s="317"/>
      <c r="AC1297" s="317"/>
      <c r="AD1297" s="317"/>
      <c r="AE1297" s="317"/>
      <c r="AF1297" s="317"/>
      <c r="AG1297" s="317"/>
      <c r="AH1297" s="317"/>
      <c r="AI1297" s="317"/>
      <c r="AJ1297" s="317"/>
      <c r="AK1297" s="317"/>
      <c r="AL1297" s="317"/>
      <c r="AM1297" s="317"/>
    </row>
    <row r="1298" spans="1:39" s="314" customFormat="1" ht="12">
      <c r="A1298" s="340"/>
      <c r="B1298" s="340"/>
      <c r="C1298" s="340"/>
      <c r="D1298" s="340"/>
      <c r="E1298" s="386"/>
      <c r="F1298" s="383"/>
      <c r="G1298" s="384"/>
      <c r="I1298" s="337"/>
      <c r="J1298" s="340"/>
      <c r="K1298" s="341"/>
      <c r="M1298" s="337"/>
      <c r="N1298" s="342"/>
      <c r="P1298" s="337"/>
      <c r="Q1298" s="340"/>
      <c r="S1298" s="337"/>
      <c r="T1298" s="340"/>
      <c r="V1298" s="349"/>
      <c r="W1298" s="350"/>
      <c r="X1298" s="338"/>
      <c r="Y1298" s="338"/>
      <c r="Z1298" s="338"/>
      <c r="AA1298" s="316"/>
      <c r="AB1298" s="317"/>
      <c r="AC1298" s="317"/>
      <c r="AD1298" s="317"/>
      <c r="AE1298" s="317"/>
      <c r="AF1298" s="317"/>
      <c r="AG1298" s="317"/>
      <c r="AH1298" s="317"/>
      <c r="AI1298" s="317"/>
      <c r="AJ1298" s="317"/>
      <c r="AK1298" s="317"/>
      <c r="AL1298" s="317"/>
      <c r="AM1298" s="317"/>
    </row>
    <row r="1299" spans="1:39" s="314" customFormat="1" ht="12">
      <c r="A1299" s="340"/>
      <c r="B1299" s="340"/>
      <c r="C1299" s="340"/>
      <c r="D1299" s="340"/>
      <c r="E1299" s="386"/>
      <c r="F1299" s="383"/>
      <c r="G1299" s="384"/>
      <c r="I1299" s="337"/>
      <c r="J1299" s="340"/>
      <c r="K1299" s="341"/>
      <c r="M1299" s="337"/>
      <c r="N1299" s="342"/>
      <c r="P1299" s="337"/>
      <c r="Q1299" s="340"/>
      <c r="S1299" s="337"/>
      <c r="T1299" s="340"/>
      <c r="V1299" s="349"/>
      <c r="W1299" s="350"/>
      <c r="X1299" s="338"/>
      <c r="Y1299" s="338"/>
      <c r="Z1299" s="338"/>
      <c r="AA1299" s="316"/>
      <c r="AB1299" s="317"/>
      <c r="AC1299" s="317"/>
      <c r="AD1299" s="317"/>
      <c r="AE1299" s="317"/>
      <c r="AF1299" s="317"/>
      <c r="AG1299" s="317"/>
      <c r="AH1299" s="317"/>
      <c r="AI1299" s="317"/>
      <c r="AJ1299" s="317"/>
      <c r="AK1299" s="317"/>
      <c r="AL1299" s="317"/>
      <c r="AM1299" s="317"/>
    </row>
    <row r="1300" spans="1:39" s="314" customFormat="1" ht="12">
      <c r="A1300" s="340"/>
      <c r="B1300" s="340"/>
      <c r="C1300" s="340"/>
      <c r="D1300" s="340"/>
      <c r="E1300" s="386"/>
      <c r="F1300" s="383"/>
      <c r="G1300" s="384"/>
      <c r="I1300" s="337"/>
      <c r="J1300" s="340"/>
      <c r="K1300" s="341"/>
      <c r="M1300" s="337"/>
      <c r="N1300" s="342"/>
      <c r="P1300" s="337"/>
      <c r="Q1300" s="340"/>
      <c r="S1300" s="337"/>
      <c r="T1300" s="340"/>
      <c r="V1300" s="349"/>
      <c r="W1300" s="350"/>
      <c r="X1300" s="338"/>
      <c r="Y1300" s="338"/>
      <c r="Z1300" s="338"/>
      <c r="AA1300" s="316"/>
      <c r="AB1300" s="317"/>
      <c r="AC1300" s="317"/>
      <c r="AD1300" s="317"/>
      <c r="AE1300" s="317"/>
      <c r="AF1300" s="317"/>
      <c r="AG1300" s="317"/>
      <c r="AH1300" s="317"/>
      <c r="AI1300" s="317"/>
      <c r="AJ1300" s="317"/>
      <c r="AK1300" s="317"/>
      <c r="AL1300" s="317"/>
      <c r="AM1300" s="317"/>
    </row>
    <row r="1301" spans="1:39" s="314" customFormat="1" ht="12">
      <c r="A1301" s="340"/>
      <c r="B1301" s="340"/>
      <c r="C1301" s="340"/>
      <c r="D1301" s="340"/>
      <c r="E1301" s="386"/>
      <c r="F1301" s="383"/>
      <c r="G1301" s="384"/>
      <c r="I1301" s="337"/>
      <c r="J1301" s="340"/>
      <c r="K1301" s="341"/>
      <c r="M1301" s="337"/>
      <c r="N1301" s="342"/>
      <c r="P1301" s="337"/>
      <c r="Q1301" s="340"/>
      <c r="S1301" s="337"/>
      <c r="T1301" s="340"/>
      <c r="V1301" s="349"/>
      <c r="W1301" s="350"/>
      <c r="X1301" s="338"/>
      <c r="Y1301" s="338"/>
      <c r="Z1301" s="338"/>
      <c r="AA1301" s="316"/>
      <c r="AB1301" s="317"/>
      <c r="AC1301" s="317"/>
      <c r="AD1301" s="317"/>
      <c r="AE1301" s="317"/>
      <c r="AF1301" s="317"/>
      <c r="AG1301" s="317"/>
      <c r="AH1301" s="317"/>
      <c r="AI1301" s="317"/>
      <c r="AJ1301" s="317"/>
      <c r="AK1301" s="317"/>
      <c r="AL1301" s="317"/>
      <c r="AM1301" s="317"/>
    </row>
    <row r="1302" spans="1:39" s="314" customFormat="1" ht="12">
      <c r="A1302" s="340"/>
      <c r="B1302" s="340"/>
      <c r="C1302" s="340"/>
      <c r="D1302" s="340"/>
      <c r="E1302" s="386"/>
      <c r="F1302" s="383"/>
      <c r="G1302" s="384"/>
      <c r="I1302" s="337"/>
      <c r="J1302" s="340"/>
      <c r="K1302" s="341"/>
      <c r="M1302" s="337"/>
      <c r="N1302" s="342"/>
      <c r="P1302" s="337"/>
      <c r="Q1302" s="340"/>
      <c r="S1302" s="337"/>
      <c r="T1302" s="340"/>
      <c r="V1302" s="349"/>
      <c r="W1302" s="350"/>
      <c r="X1302" s="338"/>
      <c r="Y1302" s="338"/>
      <c r="Z1302" s="338"/>
      <c r="AA1302" s="316"/>
      <c r="AB1302" s="317"/>
      <c r="AC1302" s="317"/>
      <c r="AD1302" s="317"/>
      <c r="AE1302" s="317"/>
      <c r="AF1302" s="317"/>
      <c r="AG1302" s="317"/>
      <c r="AH1302" s="317"/>
      <c r="AI1302" s="317"/>
      <c r="AJ1302" s="317"/>
      <c r="AK1302" s="317"/>
      <c r="AL1302" s="317"/>
      <c r="AM1302" s="317"/>
    </row>
    <row r="1303" spans="1:39" s="314" customFormat="1" ht="12">
      <c r="A1303" s="340"/>
      <c r="B1303" s="340"/>
      <c r="C1303" s="340"/>
      <c r="D1303" s="340"/>
      <c r="E1303" s="386"/>
      <c r="F1303" s="383"/>
      <c r="G1303" s="384"/>
      <c r="I1303" s="337"/>
      <c r="J1303" s="340"/>
      <c r="K1303" s="341"/>
      <c r="M1303" s="337"/>
      <c r="N1303" s="342"/>
      <c r="P1303" s="337"/>
      <c r="Q1303" s="340"/>
      <c r="S1303" s="337"/>
      <c r="T1303" s="340"/>
      <c r="V1303" s="349"/>
      <c r="W1303" s="350"/>
      <c r="X1303" s="338"/>
      <c r="Y1303" s="338"/>
      <c r="Z1303" s="338"/>
      <c r="AA1303" s="316"/>
      <c r="AB1303" s="317"/>
      <c r="AC1303" s="317"/>
      <c r="AD1303" s="317"/>
      <c r="AE1303" s="317"/>
      <c r="AF1303" s="317"/>
      <c r="AG1303" s="317"/>
      <c r="AH1303" s="317"/>
      <c r="AI1303" s="317"/>
      <c r="AJ1303" s="317"/>
      <c r="AK1303" s="317"/>
      <c r="AL1303" s="317"/>
      <c r="AM1303" s="317"/>
    </row>
    <row r="1304" spans="1:39" s="314" customFormat="1" ht="12">
      <c r="A1304" s="340"/>
      <c r="B1304" s="340"/>
      <c r="C1304" s="340"/>
      <c r="D1304" s="340"/>
      <c r="E1304" s="386"/>
      <c r="F1304" s="383"/>
      <c r="G1304" s="384"/>
      <c r="I1304" s="337"/>
      <c r="J1304" s="340"/>
      <c r="K1304" s="341"/>
      <c r="M1304" s="337"/>
      <c r="N1304" s="342"/>
      <c r="P1304" s="337"/>
      <c r="Q1304" s="340"/>
      <c r="S1304" s="337"/>
      <c r="T1304" s="340"/>
      <c r="V1304" s="349"/>
      <c r="W1304" s="350"/>
      <c r="X1304" s="338"/>
      <c r="Y1304" s="338"/>
      <c r="Z1304" s="338"/>
      <c r="AA1304" s="316"/>
      <c r="AB1304" s="317"/>
      <c r="AC1304" s="317"/>
      <c r="AD1304" s="317"/>
      <c r="AE1304" s="317"/>
      <c r="AF1304" s="317"/>
      <c r="AG1304" s="317"/>
      <c r="AH1304" s="317"/>
      <c r="AI1304" s="317"/>
      <c r="AJ1304" s="317"/>
      <c r="AK1304" s="317"/>
      <c r="AL1304" s="317"/>
      <c r="AM1304" s="317"/>
    </row>
    <row r="1305" spans="1:39" s="314" customFormat="1" ht="12">
      <c r="A1305" s="340"/>
      <c r="B1305" s="340"/>
      <c r="C1305" s="340"/>
      <c r="D1305" s="340"/>
      <c r="E1305" s="386"/>
      <c r="F1305" s="383"/>
      <c r="G1305" s="384"/>
      <c r="I1305" s="337"/>
      <c r="J1305" s="340"/>
      <c r="K1305" s="341"/>
      <c r="M1305" s="337"/>
      <c r="N1305" s="342"/>
      <c r="P1305" s="337"/>
      <c r="Q1305" s="340"/>
      <c r="S1305" s="337"/>
      <c r="T1305" s="340"/>
      <c r="V1305" s="338"/>
      <c r="W1305" s="338"/>
      <c r="X1305" s="338"/>
      <c r="Y1305" s="338"/>
      <c r="Z1305" s="338"/>
      <c r="AA1305" s="316"/>
      <c r="AB1305" s="317"/>
      <c r="AC1305" s="317"/>
      <c r="AD1305" s="317"/>
      <c r="AE1305" s="317"/>
      <c r="AF1305" s="317"/>
      <c r="AG1305" s="317"/>
      <c r="AH1305" s="317"/>
      <c r="AI1305" s="317"/>
      <c r="AJ1305" s="317"/>
      <c r="AK1305" s="317"/>
      <c r="AL1305" s="317"/>
      <c r="AM1305" s="317"/>
    </row>
    <row r="1306" spans="1:39" s="314" customFormat="1" ht="12">
      <c r="A1306" s="340"/>
      <c r="B1306" s="340"/>
      <c r="C1306" s="340"/>
      <c r="D1306" s="340"/>
      <c r="E1306" s="386"/>
      <c r="F1306" s="383"/>
      <c r="G1306" s="384"/>
      <c r="I1306" s="337"/>
      <c r="J1306" s="340"/>
      <c r="K1306" s="341"/>
      <c r="M1306" s="337"/>
      <c r="N1306" s="342"/>
      <c r="P1306" s="337"/>
      <c r="Q1306" s="340"/>
      <c r="S1306" s="337"/>
      <c r="T1306" s="340"/>
      <c r="V1306" s="338"/>
      <c r="W1306" s="338"/>
      <c r="X1306" s="338"/>
      <c r="Y1306" s="338"/>
      <c r="Z1306" s="338"/>
      <c r="AA1306" s="316"/>
      <c r="AB1306" s="317"/>
      <c r="AC1306" s="317"/>
      <c r="AD1306" s="317"/>
      <c r="AE1306" s="317"/>
      <c r="AF1306" s="317"/>
      <c r="AG1306" s="317"/>
      <c r="AH1306" s="317"/>
      <c r="AI1306" s="317"/>
      <c r="AJ1306" s="317"/>
      <c r="AK1306" s="317"/>
      <c r="AL1306" s="317"/>
      <c r="AM1306" s="317"/>
    </row>
    <row r="1307" spans="1:39" s="314" customFormat="1" ht="12">
      <c r="A1307" s="340"/>
      <c r="B1307" s="340"/>
      <c r="C1307" s="340"/>
      <c r="D1307" s="340"/>
      <c r="E1307" s="386"/>
      <c r="F1307" s="383"/>
      <c r="G1307" s="384"/>
      <c r="I1307" s="337"/>
      <c r="J1307" s="340"/>
      <c r="K1307" s="341"/>
      <c r="M1307" s="337"/>
      <c r="N1307" s="342"/>
      <c r="P1307" s="337"/>
      <c r="Q1307" s="340"/>
      <c r="S1307" s="337"/>
      <c r="T1307" s="340"/>
      <c r="V1307" s="338"/>
      <c r="W1307" s="338"/>
      <c r="X1307" s="338"/>
      <c r="Y1307" s="338"/>
      <c r="Z1307" s="338"/>
      <c r="AA1307" s="316"/>
      <c r="AB1307" s="317"/>
      <c r="AC1307" s="317"/>
      <c r="AD1307" s="317"/>
      <c r="AE1307" s="317"/>
      <c r="AF1307" s="317"/>
      <c r="AG1307" s="317"/>
      <c r="AH1307" s="317"/>
      <c r="AI1307" s="317"/>
      <c r="AJ1307" s="317"/>
      <c r="AK1307" s="317"/>
      <c r="AL1307" s="317"/>
      <c r="AM1307" s="317"/>
    </row>
    <row r="1308" spans="1:39" s="314" customFormat="1" ht="12">
      <c r="A1308" s="340"/>
      <c r="B1308" s="340"/>
      <c r="C1308" s="340"/>
      <c r="D1308" s="340"/>
      <c r="E1308" s="386"/>
      <c r="F1308" s="383"/>
      <c r="G1308" s="384"/>
      <c r="I1308" s="337"/>
      <c r="J1308" s="356"/>
      <c r="K1308" s="341"/>
      <c r="M1308" s="337"/>
      <c r="N1308" s="342"/>
      <c r="P1308" s="337"/>
      <c r="Q1308" s="340"/>
      <c r="S1308" s="337"/>
      <c r="T1308" s="340"/>
      <c r="V1308" s="338"/>
      <c r="W1308" s="338"/>
      <c r="X1308" s="338"/>
      <c r="Y1308" s="338"/>
      <c r="Z1308" s="338"/>
      <c r="AA1308" s="316"/>
      <c r="AB1308" s="317"/>
      <c r="AC1308" s="317"/>
      <c r="AD1308" s="317"/>
      <c r="AE1308" s="317"/>
      <c r="AF1308" s="317"/>
      <c r="AG1308" s="317"/>
      <c r="AH1308" s="317"/>
      <c r="AI1308" s="317"/>
      <c r="AJ1308" s="317"/>
      <c r="AK1308" s="317"/>
      <c r="AL1308" s="317"/>
      <c r="AM1308" s="317"/>
    </row>
    <row r="1309" spans="1:39" s="314" customFormat="1" ht="12">
      <c r="A1309" s="340"/>
      <c r="B1309" s="340"/>
      <c r="C1309" s="340"/>
      <c r="D1309" s="340"/>
      <c r="E1309" s="386"/>
      <c r="F1309" s="383"/>
      <c r="G1309" s="384"/>
      <c r="I1309" s="337"/>
      <c r="J1309" s="340"/>
      <c r="K1309" s="341"/>
      <c r="M1309" s="337"/>
      <c r="N1309" s="342"/>
      <c r="P1309" s="337"/>
      <c r="Q1309" s="340"/>
      <c r="S1309" s="337"/>
      <c r="T1309" s="340"/>
      <c r="V1309" s="338"/>
      <c r="W1309" s="338"/>
      <c r="X1309" s="338"/>
      <c r="Y1309" s="338"/>
      <c r="Z1309" s="338"/>
      <c r="AA1309" s="316"/>
      <c r="AB1309" s="317"/>
      <c r="AC1309" s="317"/>
      <c r="AD1309" s="317"/>
      <c r="AE1309" s="317"/>
      <c r="AF1309" s="317"/>
      <c r="AG1309" s="317"/>
      <c r="AH1309" s="317"/>
      <c r="AI1309" s="317"/>
      <c r="AJ1309" s="317"/>
      <c r="AK1309" s="317"/>
      <c r="AL1309" s="317"/>
      <c r="AM1309" s="317"/>
    </row>
    <row r="1310" spans="1:39" s="314" customFormat="1" ht="12">
      <c r="A1310" s="340"/>
      <c r="B1310" s="340"/>
      <c r="C1310" s="340"/>
      <c r="D1310" s="340"/>
      <c r="E1310" s="386"/>
      <c r="F1310" s="383"/>
      <c r="G1310" s="384"/>
      <c r="I1310" s="337"/>
      <c r="J1310" s="340"/>
      <c r="K1310" s="341"/>
      <c r="M1310" s="337"/>
      <c r="N1310" s="342"/>
      <c r="P1310" s="337"/>
      <c r="Q1310" s="340"/>
      <c r="S1310" s="337"/>
      <c r="T1310" s="340"/>
      <c r="V1310" s="338"/>
      <c r="W1310" s="338"/>
      <c r="X1310" s="338"/>
      <c r="Y1310" s="338"/>
      <c r="Z1310" s="338"/>
      <c r="AA1310" s="316"/>
      <c r="AB1310" s="317"/>
      <c r="AC1310" s="317"/>
      <c r="AD1310" s="317"/>
      <c r="AE1310" s="317"/>
      <c r="AF1310" s="317"/>
      <c r="AG1310" s="317"/>
      <c r="AH1310" s="317"/>
      <c r="AI1310" s="317"/>
      <c r="AJ1310" s="317"/>
      <c r="AK1310" s="317"/>
      <c r="AL1310" s="317"/>
      <c r="AM1310" s="317"/>
    </row>
    <row r="1311" spans="1:39" s="314" customFormat="1" ht="12">
      <c r="A1311" s="340"/>
      <c r="B1311" s="340"/>
      <c r="C1311" s="340"/>
      <c r="D1311" s="340"/>
      <c r="E1311" s="386"/>
      <c r="F1311" s="383"/>
      <c r="G1311" s="384"/>
      <c r="I1311" s="337"/>
      <c r="J1311" s="340"/>
      <c r="K1311" s="341"/>
      <c r="M1311" s="337"/>
      <c r="N1311" s="342"/>
      <c r="P1311" s="337"/>
      <c r="Q1311" s="340"/>
      <c r="S1311" s="337"/>
      <c r="T1311" s="340"/>
      <c r="V1311" s="338"/>
      <c r="W1311" s="338"/>
      <c r="X1311" s="338"/>
      <c r="Y1311" s="338"/>
      <c r="Z1311" s="338"/>
      <c r="AA1311" s="316"/>
      <c r="AB1311" s="317"/>
      <c r="AC1311" s="317"/>
      <c r="AD1311" s="317"/>
      <c r="AE1311" s="317"/>
      <c r="AF1311" s="317"/>
      <c r="AG1311" s="317"/>
      <c r="AH1311" s="317"/>
      <c r="AI1311" s="317"/>
      <c r="AJ1311" s="317"/>
      <c r="AK1311" s="317"/>
      <c r="AL1311" s="317"/>
      <c r="AM1311" s="317"/>
    </row>
    <row r="1312" spans="1:39" s="314" customFormat="1" ht="12.6" thickBot="1">
      <c r="A1312" s="340"/>
      <c r="B1312" s="340"/>
      <c r="C1312" s="340"/>
      <c r="D1312" s="340"/>
      <c r="E1312" s="386"/>
      <c r="F1312" s="387"/>
      <c r="G1312" s="384"/>
      <c r="I1312" s="354"/>
      <c r="J1312" s="354"/>
      <c r="K1312" s="357"/>
      <c r="M1312" s="354"/>
      <c r="N1312" s="358"/>
      <c r="P1312" s="354"/>
      <c r="Q1312" s="359"/>
      <c r="S1312" s="354"/>
      <c r="T1312" s="359"/>
      <c r="V1312" s="349"/>
      <c r="W1312" s="349"/>
      <c r="X1312" s="349"/>
      <c r="Y1312" s="349"/>
      <c r="Z1312" s="349"/>
      <c r="AA1312" s="316"/>
      <c r="AB1312" s="317"/>
      <c r="AC1312" s="317"/>
      <c r="AD1312" s="317"/>
      <c r="AE1312" s="317"/>
      <c r="AF1312" s="317"/>
      <c r="AG1312" s="317"/>
      <c r="AH1312" s="317"/>
      <c r="AI1312" s="317"/>
      <c r="AJ1312" s="317"/>
      <c r="AK1312" s="317"/>
      <c r="AL1312" s="317"/>
      <c r="AM1312" s="317"/>
    </row>
    <row r="1313" spans="1:39" ht="12.6" thickBot="1">
      <c r="A1313" s="360"/>
      <c r="B1313" s="360"/>
      <c r="C1313" s="360"/>
      <c r="D1313" s="360"/>
      <c r="E1313" s="381"/>
      <c r="F1313" s="380"/>
      <c r="G1313" s="379"/>
      <c r="H1313" s="317"/>
      <c r="I1313" s="361"/>
      <c r="J1313" s="362"/>
      <c r="K1313" s="363"/>
      <c r="L1313" s="317"/>
      <c r="M1313" s="361"/>
      <c r="N1313" s="364"/>
      <c r="O1313" s="317"/>
      <c r="P1313" s="365"/>
      <c r="Q1313" s="366"/>
      <c r="R1313" s="317"/>
      <c r="S1313" s="365"/>
      <c r="T1313" s="366"/>
      <c r="U1313" s="317"/>
      <c r="V1313" s="367"/>
      <c r="W1313" s="368"/>
      <c r="X1313" s="368"/>
      <c r="Y1313" s="368"/>
      <c r="Z1313" s="369"/>
      <c r="AA1313" s="370"/>
    </row>
    <row r="1314" spans="1:39" s="314" customFormat="1" ht="12">
      <c r="A1314" s="371"/>
      <c r="B1314" s="371"/>
      <c r="C1314" s="371"/>
      <c r="D1314" s="371"/>
      <c r="V1314" s="316"/>
      <c r="W1314" s="316"/>
      <c r="X1314" s="316"/>
      <c r="Y1314" s="316"/>
      <c r="Z1314" s="316"/>
      <c r="AA1314" s="316"/>
      <c r="AB1314" s="317"/>
      <c r="AC1314" s="317"/>
      <c r="AD1314" s="317"/>
      <c r="AE1314" s="317"/>
      <c r="AF1314" s="317"/>
      <c r="AG1314" s="317"/>
      <c r="AH1314" s="317"/>
      <c r="AI1314" s="317"/>
      <c r="AJ1314" s="317"/>
      <c r="AK1314" s="317"/>
      <c r="AL1314" s="317"/>
      <c r="AM1314" s="317"/>
    </row>
    <row r="1315" spans="1:39" s="314" customFormat="1" ht="12">
      <c r="V1315" s="316"/>
      <c r="W1315" s="316"/>
      <c r="X1315" s="316"/>
      <c r="Y1315" s="316"/>
      <c r="Z1315" s="316"/>
      <c r="AA1315" s="316"/>
      <c r="AB1315" s="317"/>
      <c r="AC1315" s="317"/>
      <c r="AD1315" s="317"/>
      <c r="AE1315" s="317"/>
      <c r="AF1315" s="317"/>
      <c r="AG1315" s="317"/>
      <c r="AH1315" s="317"/>
      <c r="AI1315" s="317"/>
      <c r="AJ1315" s="317"/>
      <c r="AK1315" s="317"/>
      <c r="AL1315" s="317"/>
      <c r="AM1315" s="317"/>
    </row>
  </sheetData>
  <mergeCells count="11">
    <mergeCell ref="I8:K8"/>
    <mergeCell ref="I2:K2"/>
    <mergeCell ref="M2:N2"/>
    <mergeCell ref="V2:W2"/>
    <mergeCell ref="A2:B2"/>
    <mergeCell ref="I6:K7"/>
    <mergeCell ref="A6:G6"/>
    <mergeCell ref="M6:T6"/>
    <mergeCell ref="A4:G4"/>
    <mergeCell ref="I4:K4"/>
    <mergeCell ref="M4:Q4"/>
  </mergeCells>
  <hyperlinks>
    <hyperlink ref="Z12" r:id="rId1" xr:uid="{949B031B-0C00-4D9F-9B55-91E617A0695C}"/>
    <hyperlink ref="Z13:Z14" r:id="rId2" display="View Bill Inserts | Atlantic City Electric - An Exelon Company" xr:uid="{454AC0D4-345C-42AB-A20C-1D6041E4B0A6}"/>
    <hyperlink ref="Z18" r:id="rId3" xr:uid="{6587FA32-4383-4D76-8904-523AEE3350E3}"/>
  </hyperlinks>
  <pageMargins left="0.7" right="0.7" top="0.75" bottom="0.75" header="0.3" footer="0.3"/>
  <pageSetup scale="39" orientation="portrait" r:id="rId4"/>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B10"/>
    </sheetView>
  </sheetViews>
  <sheetFormatPr defaultColWidth="0" defaultRowHeight="13.2" zeroHeight="1"/>
  <cols>
    <col min="1" max="1" width="35.6640625" style="5" customWidth="1"/>
    <col min="2" max="2" width="27.33203125" style="5" bestFit="1" customWidth="1"/>
    <col min="3" max="3" width="24.33203125" style="5" bestFit="1" customWidth="1"/>
    <col min="4" max="4" width="33.33203125" style="5" bestFit="1" customWidth="1"/>
    <col min="5" max="5" width="62" style="4" customWidth="1"/>
    <col min="6" max="10" width="0" style="5" hidden="1" customWidth="1"/>
    <col min="11" max="16383" width="8.6640625" style="5" hidden="1"/>
    <col min="16384" max="16384" width="65.33203125" style="5" hidden="1" customWidth="1"/>
  </cols>
  <sheetData>
    <row r="1" spans="1:16384" ht="13.8" thickBot="1">
      <c r="A1" s="59" t="s">
        <v>1010</v>
      </c>
      <c r="B1" s="4"/>
      <c r="C1" s="4"/>
      <c r="D1" s="4"/>
    </row>
    <row r="2" spans="1:16384" ht="65.7" customHeight="1" thickBot="1">
      <c r="A2" s="487" t="s">
        <v>1011</v>
      </c>
      <c r="B2" s="489"/>
      <c r="C2" s="19"/>
      <c r="D2" s="19"/>
      <c r="E2" s="16"/>
      <c r="F2" s="27"/>
      <c r="G2" s="27"/>
      <c r="H2" s="27"/>
      <c r="I2" s="27"/>
      <c r="J2" s="27"/>
    </row>
    <row r="3" spans="1:16384" s="4" customFormat="1">
      <c r="F3" s="4" t="s">
        <v>1012</v>
      </c>
      <c r="G3" s="4" t="s">
        <v>1012</v>
      </c>
      <c r="H3" s="4" t="s">
        <v>1012</v>
      </c>
      <c r="I3" s="4" t="s">
        <v>1012</v>
      </c>
      <c r="J3" s="4" t="s">
        <v>1012</v>
      </c>
      <c r="K3" s="4" t="s">
        <v>1012</v>
      </c>
      <c r="L3" s="4" t="s">
        <v>1012</v>
      </c>
      <c r="M3" s="4" t="s">
        <v>1012</v>
      </c>
      <c r="N3" s="4" t="s">
        <v>1012</v>
      </c>
      <c r="O3" s="4" t="s">
        <v>1012</v>
      </c>
      <c r="P3" s="4" t="s">
        <v>1012</v>
      </c>
      <c r="Q3" s="4" t="s">
        <v>1012</v>
      </c>
      <c r="R3" s="4" t="s">
        <v>1012</v>
      </c>
      <c r="S3" s="4" t="s">
        <v>1012</v>
      </c>
      <c r="T3" s="4" t="s">
        <v>1012</v>
      </c>
      <c r="U3" s="4" t="s">
        <v>1012</v>
      </c>
      <c r="V3" s="4" t="s">
        <v>1012</v>
      </c>
      <c r="W3" s="4" t="s">
        <v>1012</v>
      </c>
      <c r="X3" s="4" t="s">
        <v>1012</v>
      </c>
      <c r="Y3" s="4" t="s">
        <v>1012</v>
      </c>
      <c r="Z3" s="4" t="s">
        <v>1012</v>
      </c>
      <c r="AA3" s="4" t="s">
        <v>1012</v>
      </c>
      <c r="AB3" s="4" t="s">
        <v>1012</v>
      </c>
      <c r="AC3" s="4" t="s">
        <v>1012</v>
      </c>
      <c r="AD3" s="4" t="s">
        <v>1012</v>
      </c>
      <c r="AE3" s="4" t="s">
        <v>1012</v>
      </c>
      <c r="AF3" s="4" t="s">
        <v>1012</v>
      </c>
      <c r="AG3" s="4" t="s">
        <v>1012</v>
      </c>
      <c r="AH3" s="4" t="s">
        <v>1012</v>
      </c>
      <c r="AI3" s="4" t="s">
        <v>1012</v>
      </c>
      <c r="AJ3" s="4" t="s">
        <v>1012</v>
      </c>
      <c r="AK3" s="4" t="s">
        <v>1012</v>
      </c>
      <c r="AL3" s="4" t="s">
        <v>1012</v>
      </c>
      <c r="AM3" s="4" t="s">
        <v>1012</v>
      </c>
      <c r="AN3" s="4" t="s">
        <v>1012</v>
      </c>
      <c r="AO3" s="4" t="s">
        <v>1012</v>
      </c>
      <c r="AP3" s="4" t="s">
        <v>1012</v>
      </c>
      <c r="AQ3" s="4" t="s">
        <v>1012</v>
      </c>
      <c r="AR3" s="4" t="s">
        <v>1012</v>
      </c>
      <c r="AS3" s="4" t="s">
        <v>1012</v>
      </c>
      <c r="AT3" s="4" t="s">
        <v>1012</v>
      </c>
      <c r="AU3" s="4" t="s">
        <v>1012</v>
      </c>
      <c r="AV3" s="4" t="s">
        <v>1012</v>
      </c>
      <c r="AW3" s="4" t="s">
        <v>1012</v>
      </c>
      <c r="AX3" s="4" t="s">
        <v>1012</v>
      </c>
      <c r="AY3" s="4" t="s">
        <v>1012</v>
      </c>
      <c r="AZ3" s="4" t="s">
        <v>1012</v>
      </c>
      <c r="BA3" s="4" t="s">
        <v>1012</v>
      </c>
      <c r="BB3" s="4" t="s">
        <v>1012</v>
      </c>
      <c r="BC3" s="4" t="s">
        <v>1012</v>
      </c>
      <c r="BD3" s="4" t="s">
        <v>1012</v>
      </c>
      <c r="BE3" s="4" t="s">
        <v>1012</v>
      </c>
      <c r="BF3" s="4" t="s">
        <v>1012</v>
      </c>
      <c r="BG3" s="4" t="s">
        <v>1012</v>
      </c>
      <c r="BH3" s="4" t="s">
        <v>1012</v>
      </c>
      <c r="BI3" s="4" t="s">
        <v>1012</v>
      </c>
      <c r="BJ3" s="4" t="s">
        <v>1012</v>
      </c>
      <c r="BK3" s="4" t="s">
        <v>1012</v>
      </c>
      <c r="BL3" s="4" t="s">
        <v>1012</v>
      </c>
      <c r="BM3" s="4" t="s">
        <v>1012</v>
      </c>
      <c r="BN3" s="4" t="s">
        <v>1012</v>
      </c>
      <c r="BO3" s="4" t="s">
        <v>1012</v>
      </c>
      <c r="BP3" s="4" t="s">
        <v>1012</v>
      </c>
      <c r="BQ3" s="4" t="s">
        <v>1012</v>
      </c>
      <c r="BR3" s="4" t="s">
        <v>1012</v>
      </c>
      <c r="BS3" s="4" t="s">
        <v>1012</v>
      </c>
      <c r="BT3" s="4" t="s">
        <v>1012</v>
      </c>
      <c r="BU3" s="4" t="s">
        <v>1012</v>
      </c>
      <c r="BV3" s="4" t="s">
        <v>1012</v>
      </c>
      <c r="BW3" s="4" t="s">
        <v>1012</v>
      </c>
      <c r="BX3" s="4" t="s">
        <v>1012</v>
      </c>
      <c r="BY3" s="4" t="s">
        <v>1012</v>
      </c>
      <c r="BZ3" s="4" t="s">
        <v>1012</v>
      </c>
      <c r="CA3" s="4" t="s">
        <v>1012</v>
      </c>
      <c r="CB3" s="4" t="s">
        <v>1012</v>
      </c>
      <c r="CC3" s="4" t="s">
        <v>1012</v>
      </c>
      <c r="CD3" s="4" t="s">
        <v>1012</v>
      </c>
      <c r="CE3" s="4" t="s">
        <v>1012</v>
      </c>
      <c r="CF3" s="4" t="s">
        <v>1012</v>
      </c>
      <c r="CG3" s="4" t="s">
        <v>1012</v>
      </c>
      <c r="CH3" s="4" t="s">
        <v>1012</v>
      </c>
      <c r="CI3" s="4" t="s">
        <v>1012</v>
      </c>
      <c r="CJ3" s="4" t="s">
        <v>1012</v>
      </c>
      <c r="CK3" s="4" t="s">
        <v>1012</v>
      </c>
      <c r="CL3" s="4" t="s">
        <v>1012</v>
      </c>
      <c r="CM3" s="4" t="s">
        <v>1012</v>
      </c>
      <c r="CN3" s="4" t="s">
        <v>1012</v>
      </c>
      <c r="CO3" s="4" t="s">
        <v>1012</v>
      </c>
      <c r="CP3" s="4" t="s">
        <v>1012</v>
      </c>
      <c r="CQ3" s="4" t="s">
        <v>1012</v>
      </c>
      <c r="CR3" s="4" t="s">
        <v>1012</v>
      </c>
      <c r="CS3" s="4" t="s">
        <v>1012</v>
      </c>
      <c r="CT3" s="4" t="s">
        <v>1012</v>
      </c>
      <c r="CU3" s="4" t="s">
        <v>1012</v>
      </c>
      <c r="CV3" s="4" t="s">
        <v>1012</v>
      </c>
      <c r="CW3" s="4" t="s">
        <v>1012</v>
      </c>
      <c r="CX3" s="4" t="s">
        <v>1012</v>
      </c>
      <c r="CY3" s="4" t="s">
        <v>1012</v>
      </c>
      <c r="CZ3" s="4" t="s">
        <v>1012</v>
      </c>
      <c r="DA3" s="4" t="s">
        <v>1012</v>
      </c>
      <c r="DB3" s="4" t="s">
        <v>1012</v>
      </c>
      <c r="DC3" s="4" t="s">
        <v>1012</v>
      </c>
      <c r="DD3" s="4" t="s">
        <v>1012</v>
      </c>
      <c r="DE3" s="4" t="s">
        <v>1012</v>
      </c>
      <c r="DF3" s="4" t="s">
        <v>1012</v>
      </c>
      <c r="DG3" s="4" t="s">
        <v>1012</v>
      </c>
      <c r="DH3" s="4" t="s">
        <v>1012</v>
      </c>
      <c r="DI3" s="4" t="s">
        <v>1012</v>
      </c>
      <c r="DJ3" s="4" t="s">
        <v>1012</v>
      </c>
      <c r="DK3" s="4" t="s">
        <v>1012</v>
      </c>
      <c r="DL3" s="4" t="s">
        <v>1012</v>
      </c>
      <c r="DM3" s="4" t="s">
        <v>1012</v>
      </c>
      <c r="DN3" s="4" t="s">
        <v>1012</v>
      </c>
      <c r="DO3" s="4" t="s">
        <v>1012</v>
      </c>
      <c r="DP3" s="4" t="s">
        <v>1012</v>
      </c>
      <c r="DQ3" s="4" t="s">
        <v>1012</v>
      </c>
      <c r="DR3" s="4" t="s">
        <v>1012</v>
      </c>
      <c r="DS3" s="4" t="s">
        <v>1012</v>
      </c>
      <c r="DT3" s="4" t="s">
        <v>1012</v>
      </c>
      <c r="DU3" s="4" t="s">
        <v>1012</v>
      </c>
      <c r="DV3" s="4" t="s">
        <v>1012</v>
      </c>
      <c r="DW3" s="4" t="s">
        <v>1012</v>
      </c>
      <c r="DX3" s="4" t="s">
        <v>1012</v>
      </c>
      <c r="DY3" s="4" t="s">
        <v>1012</v>
      </c>
      <c r="DZ3" s="4" t="s">
        <v>1012</v>
      </c>
      <c r="EA3" s="4" t="s">
        <v>1012</v>
      </c>
      <c r="EB3" s="4" t="s">
        <v>1012</v>
      </c>
      <c r="EC3" s="4" t="s">
        <v>1012</v>
      </c>
      <c r="ED3" s="4" t="s">
        <v>1012</v>
      </c>
      <c r="EE3" s="4" t="s">
        <v>1012</v>
      </c>
      <c r="EF3" s="4" t="s">
        <v>1012</v>
      </c>
      <c r="EG3" s="4" t="s">
        <v>1012</v>
      </c>
      <c r="EH3" s="4" t="s">
        <v>1012</v>
      </c>
      <c r="EI3" s="4" t="s">
        <v>1012</v>
      </c>
      <c r="EJ3" s="4" t="s">
        <v>1012</v>
      </c>
      <c r="EK3" s="4" t="s">
        <v>1012</v>
      </c>
      <c r="EL3" s="4" t="s">
        <v>1012</v>
      </c>
      <c r="EM3" s="4" t="s">
        <v>1012</v>
      </c>
      <c r="EN3" s="4" t="s">
        <v>1012</v>
      </c>
      <c r="EO3" s="4" t="s">
        <v>1012</v>
      </c>
      <c r="EP3" s="4" t="s">
        <v>1012</v>
      </c>
      <c r="EQ3" s="4" t="s">
        <v>1012</v>
      </c>
      <c r="ER3" s="4" t="s">
        <v>1012</v>
      </c>
      <c r="ES3" s="4" t="s">
        <v>1012</v>
      </c>
      <c r="ET3" s="4" t="s">
        <v>1012</v>
      </c>
      <c r="EU3" s="4" t="s">
        <v>1012</v>
      </c>
      <c r="EV3" s="4" t="s">
        <v>1012</v>
      </c>
      <c r="EW3" s="4" t="s">
        <v>1012</v>
      </c>
      <c r="EX3" s="4" t="s">
        <v>1012</v>
      </c>
      <c r="EY3" s="4" t="s">
        <v>1012</v>
      </c>
      <c r="EZ3" s="4" t="s">
        <v>1012</v>
      </c>
      <c r="FA3" s="4" t="s">
        <v>1012</v>
      </c>
      <c r="FB3" s="4" t="s">
        <v>1012</v>
      </c>
      <c r="FC3" s="4" t="s">
        <v>1012</v>
      </c>
      <c r="FD3" s="4" t="s">
        <v>1012</v>
      </c>
      <c r="FE3" s="4" t="s">
        <v>1012</v>
      </c>
      <c r="FF3" s="4" t="s">
        <v>1012</v>
      </c>
      <c r="FG3" s="4" t="s">
        <v>1012</v>
      </c>
      <c r="FH3" s="4" t="s">
        <v>1012</v>
      </c>
      <c r="FI3" s="4" t="s">
        <v>1012</v>
      </c>
      <c r="FJ3" s="4" t="s">
        <v>1012</v>
      </c>
      <c r="FK3" s="4" t="s">
        <v>1012</v>
      </c>
      <c r="FL3" s="4" t="s">
        <v>1012</v>
      </c>
      <c r="FM3" s="4" t="s">
        <v>1012</v>
      </c>
      <c r="FN3" s="4" t="s">
        <v>1012</v>
      </c>
      <c r="FO3" s="4" t="s">
        <v>1012</v>
      </c>
      <c r="FP3" s="4" t="s">
        <v>1012</v>
      </c>
      <c r="FQ3" s="4" t="s">
        <v>1012</v>
      </c>
      <c r="FR3" s="4" t="s">
        <v>1012</v>
      </c>
      <c r="FS3" s="4" t="s">
        <v>1012</v>
      </c>
      <c r="FT3" s="4" t="s">
        <v>1012</v>
      </c>
      <c r="FU3" s="4" t="s">
        <v>1012</v>
      </c>
      <c r="FV3" s="4" t="s">
        <v>1012</v>
      </c>
      <c r="FW3" s="4" t="s">
        <v>1012</v>
      </c>
      <c r="FX3" s="4" t="s">
        <v>1012</v>
      </c>
      <c r="FY3" s="4" t="s">
        <v>1012</v>
      </c>
      <c r="FZ3" s="4" t="s">
        <v>1012</v>
      </c>
      <c r="GA3" s="4" t="s">
        <v>1012</v>
      </c>
      <c r="GB3" s="4" t="s">
        <v>1012</v>
      </c>
      <c r="GC3" s="4" t="s">
        <v>1012</v>
      </c>
      <c r="GD3" s="4" t="s">
        <v>1012</v>
      </c>
      <c r="GE3" s="4" t="s">
        <v>1012</v>
      </c>
      <c r="GF3" s="4" t="s">
        <v>1012</v>
      </c>
      <c r="GG3" s="4" t="s">
        <v>1012</v>
      </c>
      <c r="GH3" s="4" t="s">
        <v>1012</v>
      </c>
      <c r="GI3" s="4" t="s">
        <v>1012</v>
      </c>
      <c r="GJ3" s="4" t="s">
        <v>1012</v>
      </c>
      <c r="GK3" s="4" t="s">
        <v>1012</v>
      </c>
      <c r="GL3" s="4" t="s">
        <v>1012</v>
      </c>
      <c r="GM3" s="4" t="s">
        <v>1012</v>
      </c>
      <c r="GN3" s="4" t="s">
        <v>1012</v>
      </c>
      <c r="GO3" s="4" t="s">
        <v>1012</v>
      </c>
      <c r="GP3" s="4" t="s">
        <v>1012</v>
      </c>
      <c r="GQ3" s="4" t="s">
        <v>1012</v>
      </c>
      <c r="GR3" s="4" t="s">
        <v>1012</v>
      </c>
      <c r="GS3" s="4" t="s">
        <v>1012</v>
      </c>
      <c r="GT3" s="4" t="s">
        <v>1012</v>
      </c>
      <c r="GU3" s="4" t="s">
        <v>1012</v>
      </c>
      <c r="GV3" s="4" t="s">
        <v>1012</v>
      </c>
      <c r="GW3" s="4" t="s">
        <v>1012</v>
      </c>
      <c r="GX3" s="4" t="s">
        <v>1012</v>
      </c>
      <c r="GY3" s="4" t="s">
        <v>1012</v>
      </c>
      <c r="GZ3" s="4" t="s">
        <v>1012</v>
      </c>
      <c r="HA3" s="4" t="s">
        <v>1012</v>
      </c>
      <c r="HB3" s="4" t="s">
        <v>1012</v>
      </c>
      <c r="HC3" s="4" t="s">
        <v>1012</v>
      </c>
      <c r="HD3" s="4" t="s">
        <v>1012</v>
      </c>
      <c r="HE3" s="4" t="s">
        <v>1012</v>
      </c>
      <c r="HF3" s="4" t="s">
        <v>1012</v>
      </c>
      <c r="HG3" s="4" t="s">
        <v>1012</v>
      </c>
      <c r="HH3" s="4" t="s">
        <v>1012</v>
      </c>
      <c r="HI3" s="4" t="s">
        <v>1012</v>
      </c>
      <c r="HJ3" s="4" t="s">
        <v>1012</v>
      </c>
      <c r="HK3" s="4" t="s">
        <v>1012</v>
      </c>
      <c r="HL3" s="4" t="s">
        <v>1012</v>
      </c>
      <c r="HM3" s="4" t="s">
        <v>1012</v>
      </c>
      <c r="HN3" s="4" t="s">
        <v>1012</v>
      </c>
      <c r="HO3" s="4" t="s">
        <v>1012</v>
      </c>
      <c r="HP3" s="4" t="s">
        <v>1012</v>
      </c>
      <c r="HQ3" s="4" t="s">
        <v>1012</v>
      </c>
      <c r="HR3" s="4" t="s">
        <v>1012</v>
      </c>
      <c r="HS3" s="4" t="s">
        <v>1012</v>
      </c>
      <c r="HT3" s="4" t="s">
        <v>1012</v>
      </c>
      <c r="HU3" s="4" t="s">
        <v>1012</v>
      </c>
      <c r="HV3" s="4" t="s">
        <v>1012</v>
      </c>
      <c r="HW3" s="4" t="s">
        <v>1012</v>
      </c>
      <c r="HX3" s="4" t="s">
        <v>1012</v>
      </c>
      <c r="HY3" s="4" t="s">
        <v>1012</v>
      </c>
      <c r="HZ3" s="4" t="s">
        <v>1012</v>
      </c>
      <c r="IA3" s="4" t="s">
        <v>1012</v>
      </c>
      <c r="IB3" s="4" t="s">
        <v>1012</v>
      </c>
      <c r="IC3" s="4" t="s">
        <v>1012</v>
      </c>
      <c r="ID3" s="4" t="s">
        <v>1012</v>
      </c>
      <c r="IE3" s="4" t="s">
        <v>1012</v>
      </c>
      <c r="IF3" s="4" t="s">
        <v>1012</v>
      </c>
      <c r="IG3" s="4" t="s">
        <v>1012</v>
      </c>
      <c r="IH3" s="4" t="s">
        <v>1012</v>
      </c>
      <c r="II3" s="4" t="s">
        <v>1012</v>
      </c>
      <c r="IJ3" s="4" t="s">
        <v>1012</v>
      </c>
      <c r="IK3" s="4" t="s">
        <v>1012</v>
      </c>
      <c r="IL3" s="4" t="s">
        <v>1012</v>
      </c>
      <c r="IM3" s="4" t="s">
        <v>1012</v>
      </c>
      <c r="IN3" s="4" t="s">
        <v>1012</v>
      </c>
      <c r="IO3" s="4" t="s">
        <v>1012</v>
      </c>
      <c r="IP3" s="4" t="s">
        <v>1012</v>
      </c>
      <c r="IQ3" s="4" t="s">
        <v>1012</v>
      </c>
      <c r="IR3" s="4" t="s">
        <v>1012</v>
      </c>
      <c r="IS3" s="4" t="s">
        <v>1012</v>
      </c>
      <c r="IT3" s="4" t="s">
        <v>1012</v>
      </c>
      <c r="IU3" s="4" t="s">
        <v>1012</v>
      </c>
      <c r="IV3" s="4" t="s">
        <v>1012</v>
      </c>
      <c r="IW3" s="4" t="s">
        <v>1012</v>
      </c>
      <c r="IX3" s="4" t="s">
        <v>1012</v>
      </c>
      <c r="IY3" s="4" t="s">
        <v>1012</v>
      </c>
      <c r="IZ3" s="4" t="s">
        <v>1012</v>
      </c>
      <c r="JA3" s="4" t="s">
        <v>1012</v>
      </c>
      <c r="JB3" s="4" t="s">
        <v>1012</v>
      </c>
      <c r="JC3" s="4" t="s">
        <v>1012</v>
      </c>
      <c r="JD3" s="4" t="s">
        <v>1012</v>
      </c>
      <c r="JE3" s="4" t="s">
        <v>1012</v>
      </c>
      <c r="JF3" s="4" t="s">
        <v>1012</v>
      </c>
      <c r="JG3" s="4" t="s">
        <v>1012</v>
      </c>
      <c r="JH3" s="4" t="s">
        <v>1012</v>
      </c>
      <c r="JI3" s="4" t="s">
        <v>1012</v>
      </c>
      <c r="JJ3" s="4" t="s">
        <v>1012</v>
      </c>
      <c r="JK3" s="4" t="s">
        <v>1012</v>
      </c>
      <c r="JL3" s="4" t="s">
        <v>1012</v>
      </c>
      <c r="JM3" s="4" t="s">
        <v>1012</v>
      </c>
      <c r="JN3" s="4" t="s">
        <v>1012</v>
      </c>
      <c r="JO3" s="4" t="s">
        <v>1012</v>
      </c>
      <c r="JP3" s="4" t="s">
        <v>1012</v>
      </c>
      <c r="JQ3" s="4" t="s">
        <v>1012</v>
      </c>
      <c r="JR3" s="4" t="s">
        <v>1012</v>
      </c>
      <c r="JS3" s="4" t="s">
        <v>1012</v>
      </c>
      <c r="JT3" s="4" t="s">
        <v>1012</v>
      </c>
      <c r="JU3" s="4" t="s">
        <v>1012</v>
      </c>
      <c r="JV3" s="4" t="s">
        <v>1012</v>
      </c>
      <c r="JW3" s="4" t="s">
        <v>1012</v>
      </c>
      <c r="JX3" s="4" t="s">
        <v>1012</v>
      </c>
      <c r="JY3" s="4" t="s">
        <v>1012</v>
      </c>
      <c r="JZ3" s="4" t="s">
        <v>1012</v>
      </c>
      <c r="KA3" s="4" t="s">
        <v>1012</v>
      </c>
      <c r="KB3" s="4" t="s">
        <v>1012</v>
      </c>
      <c r="KC3" s="4" t="s">
        <v>1012</v>
      </c>
      <c r="KD3" s="4" t="s">
        <v>1012</v>
      </c>
      <c r="KE3" s="4" t="s">
        <v>1012</v>
      </c>
      <c r="KF3" s="4" t="s">
        <v>1012</v>
      </c>
      <c r="KG3" s="4" t="s">
        <v>1012</v>
      </c>
      <c r="KH3" s="4" t="s">
        <v>1012</v>
      </c>
      <c r="KI3" s="4" t="s">
        <v>1012</v>
      </c>
      <c r="KJ3" s="4" t="s">
        <v>1012</v>
      </c>
      <c r="KK3" s="4" t="s">
        <v>1012</v>
      </c>
      <c r="KL3" s="4" t="s">
        <v>1012</v>
      </c>
      <c r="KM3" s="4" t="s">
        <v>1012</v>
      </c>
      <c r="KN3" s="4" t="s">
        <v>1012</v>
      </c>
      <c r="KO3" s="4" t="s">
        <v>1012</v>
      </c>
      <c r="KP3" s="4" t="s">
        <v>1012</v>
      </c>
      <c r="KQ3" s="4" t="s">
        <v>1012</v>
      </c>
      <c r="KR3" s="4" t="s">
        <v>1012</v>
      </c>
      <c r="KS3" s="4" t="s">
        <v>1012</v>
      </c>
      <c r="KT3" s="4" t="s">
        <v>1012</v>
      </c>
      <c r="KU3" s="4" t="s">
        <v>1012</v>
      </c>
      <c r="KV3" s="4" t="s">
        <v>1012</v>
      </c>
      <c r="KW3" s="4" t="s">
        <v>1012</v>
      </c>
      <c r="KX3" s="4" t="s">
        <v>1012</v>
      </c>
      <c r="KY3" s="4" t="s">
        <v>1012</v>
      </c>
      <c r="KZ3" s="4" t="s">
        <v>1012</v>
      </c>
      <c r="LA3" s="4" t="s">
        <v>1012</v>
      </c>
      <c r="LB3" s="4" t="s">
        <v>1012</v>
      </c>
      <c r="LC3" s="4" t="s">
        <v>1012</v>
      </c>
      <c r="LD3" s="4" t="s">
        <v>1012</v>
      </c>
      <c r="LE3" s="4" t="s">
        <v>1012</v>
      </c>
      <c r="LF3" s="4" t="s">
        <v>1012</v>
      </c>
      <c r="LG3" s="4" t="s">
        <v>1012</v>
      </c>
      <c r="LH3" s="4" t="s">
        <v>1012</v>
      </c>
      <c r="LI3" s="4" t="s">
        <v>1012</v>
      </c>
      <c r="LJ3" s="4" t="s">
        <v>1012</v>
      </c>
      <c r="LK3" s="4" t="s">
        <v>1012</v>
      </c>
      <c r="LL3" s="4" t="s">
        <v>1012</v>
      </c>
      <c r="LM3" s="4" t="s">
        <v>1012</v>
      </c>
      <c r="LN3" s="4" t="s">
        <v>1012</v>
      </c>
      <c r="LO3" s="4" t="s">
        <v>1012</v>
      </c>
      <c r="LP3" s="4" t="s">
        <v>1012</v>
      </c>
      <c r="LQ3" s="4" t="s">
        <v>1012</v>
      </c>
      <c r="LR3" s="4" t="s">
        <v>1012</v>
      </c>
      <c r="LS3" s="4" t="s">
        <v>1012</v>
      </c>
      <c r="LT3" s="4" t="s">
        <v>1012</v>
      </c>
      <c r="LU3" s="4" t="s">
        <v>1012</v>
      </c>
      <c r="LV3" s="4" t="s">
        <v>1012</v>
      </c>
      <c r="LW3" s="4" t="s">
        <v>1012</v>
      </c>
      <c r="LX3" s="4" t="s">
        <v>1012</v>
      </c>
      <c r="LY3" s="4" t="s">
        <v>1012</v>
      </c>
      <c r="LZ3" s="4" t="s">
        <v>1012</v>
      </c>
      <c r="MA3" s="4" t="s">
        <v>1012</v>
      </c>
      <c r="MB3" s="4" t="s">
        <v>1012</v>
      </c>
      <c r="MC3" s="4" t="s">
        <v>1012</v>
      </c>
      <c r="MD3" s="4" t="s">
        <v>1012</v>
      </c>
      <c r="ME3" s="4" t="s">
        <v>1012</v>
      </c>
      <c r="MF3" s="4" t="s">
        <v>1012</v>
      </c>
      <c r="MG3" s="4" t="s">
        <v>1012</v>
      </c>
      <c r="MH3" s="4" t="s">
        <v>1012</v>
      </c>
      <c r="MI3" s="4" t="s">
        <v>1012</v>
      </c>
      <c r="MJ3" s="4" t="s">
        <v>1012</v>
      </c>
      <c r="MK3" s="4" t="s">
        <v>1012</v>
      </c>
      <c r="ML3" s="4" t="s">
        <v>1012</v>
      </c>
      <c r="MM3" s="4" t="s">
        <v>1012</v>
      </c>
      <c r="MN3" s="4" t="s">
        <v>1012</v>
      </c>
      <c r="MO3" s="4" t="s">
        <v>1012</v>
      </c>
      <c r="MP3" s="4" t="s">
        <v>1012</v>
      </c>
      <c r="MQ3" s="4" t="s">
        <v>1012</v>
      </c>
      <c r="MR3" s="4" t="s">
        <v>1012</v>
      </c>
      <c r="MS3" s="4" t="s">
        <v>1012</v>
      </c>
      <c r="MT3" s="4" t="s">
        <v>1012</v>
      </c>
      <c r="MU3" s="4" t="s">
        <v>1012</v>
      </c>
      <c r="MV3" s="4" t="s">
        <v>1012</v>
      </c>
      <c r="MW3" s="4" t="s">
        <v>1012</v>
      </c>
      <c r="MX3" s="4" t="s">
        <v>1012</v>
      </c>
      <c r="MY3" s="4" t="s">
        <v>1012</v>
      </c>
      <c r="MZ3" s="4" t="s">
        <v>1012</v>
      </c>
      <c r="NA3" s="4" t="s">
        <v>1012</v>
      </c>
      <c r="NB3" s="4" t="s">
        <v>1012</v>
      </c>
      <c r="NC3" s="4" t="s">
        <v>1012</v>
      </c>
      <c r="ND3" s="4" t="s">
        <v>1012</v>
      </c>
      <c r="NE3" s="4" t="s">
        <v>1012</v>
      </c>
      <c r="NF3" s="4" t="s">
        <v>1012</v>
      </c>
      <c r="NG3" s="4" t="s">
        <v>1012</v>
      </c>
      <c r="NH3" s="4" t="s">
        <v>1012</v>
      </c>
      <c r="NI3" s="4" t="s">
        <v>1012</v>
      </c>
      <c r="NJ3" s="4" t="s">
        <v>1012</v>
      </c>
      <c r="NK3" s="4" t="s">
        <v>1012</v>
      </c>
      <c r="NL3" s="4" t="s">
        <v>1012</v>
      </c>
      <c r="NM3" s="4" t="s">
        <v>1012</v>
      </c>
      <c r="NN3" s="4" t="s">
        <v>1012</v>
      </c>
      <c r="NO3" s="4" t="s">
        <v>1012</v>
      </c>
      <c r="NP3" s="4" t="s">
        <v>1012</v>
      </c>
      <c r="NQ3" s="4" t="s">
        <v>1012</v>
      </c>
      <c r="NR3" s="4" t="s">
        <v>1012</v>
      </c>
      <c r="NS3" s="4" t="s">
        <v>1012</v>
      </c>
      <c r="NT3" s="4" t="s">
        <v>1012</v>
      </c>
      <c r="NU3" s="4" t="s">
        <v>1012</v>
      </c>
      <c r="NV3" s="4" t="s">
        <v>1012</v>
      </c>
      <c r="NW3" s="4" t="s">
        <v>1012</v>
      </c>
      <c r="NX3" s="4" t="s">
        <v>1012</v>
      </c>
      <c r="NY3" s="4" t="s">
        <v>1012</v>
      </c>
      <c r="NZ3" s="4" t="s">
        <v>1012</v>
      </c>
      <c r="OA3" s="4" t="s">
        <v>1012</v>
      </c>
      <c r="OB3" s="4" t="s">
        <v>1012</v>
      </c>
      <c r="OC3" s="4" t="s">
        <v>1012</v>
      </c>
      <c r="OD3" s="4" t="s">
        <v>1012</v>
      </c>
      <c r="OE3" s="4" t="s">
        <v>1012</v>
      </c>
      <c r="OF3" s="4" t="s">
        <v>1012</v>
      </c>
      <c r="OG3" s="4" t="s">
        <v>1012</v>
      </c>
      <c r="OH3" s="4" t="s">
        <v>1012</v>
      </c>
      <c r="OI3" s="4" t="s">
        <v>1012</v>
      </c>
      <c r="OJ3" s="4" t="s">
        <v>1012</v>
      </c>
      <c r="OK3" s="4" t="s">
        <v>1012</v>
      </c>
      <c r="OL3" s="4" t="s">
        <v>1012</v>
      </c>
      <c r="OM3" s="4" t="s">
        <v>1012</v>
      </c>
      <c r="ON3" s="4" t="s">
        <v>1012</v>
      </c>
      <c r="OO3" s="4" t="s">
        <v>1012</v>
      </c>
      <c r="OP3" s="4" t="s">
        <v>1012</v>
      </c>
      <c r="OQ3" s="4" t="s">
        <v>1012</v>
      </c>
      <c r="OR3" s="4" t="s">
        <v>1012</v>
      </c>
      <c r="OS3" s="4" t="s">
        <v>1012</v>
      </c>
      <c r="OT3" s="4" t="s">
        <v>1012</v>
      </c>
      <c r="OU3" s="4" t="s">
        <v>1012</v>
      </c>
      <c r="OV3" s="4" t="s">
        <v>1012</v>
      </c>
      <c r="OW3" s="4" t="s">
        <v>1012</v>
      </c>
      <c r="OX3" s="4" t="s">
        <v>1012</v>
      </c>
      <c r="OY3" s="4" t="s">
        <v>1012</v>
      </c>
      <c r="OZ3" s="4" t="s">
        <v>1012</v>
      </c>
      <c r="PA3" s="4" t="s">
        <v>1012</v>
      </c>
      <c r="PB3" s="4" t="s">
        <v>1012</v>
      </c>
      <c r="PC3" s="4" t="s">
        <v>1012</v>
      </c>
      <c r="PD3" s="4" t="s">
        <v>1012</v>
      </c>
      <c r="PE3" s="4" t="s">
        <v>1012</v>
      </c>
      <c r="PF3" s="4" t="s">
        <v>1012</v>
      </c>
      <c r="PG3" s="4" t="s">
        <v>1012</v>
      </c>
      <c r="PH3" s="4" t="s">
        <v>1012</v>
      </c>
      <c r="PI3" s="4" t="s">
        <v>1012</v>
      </c>
      <c r="PJ3" s="4" t="s">
        <v>1012</v>
      </c>
      <c r="PK3" s="4" t="s">
        <v>1012</v>
      </c>
      <c r="PL3" s="4" t="s">
        <v>1012</v>
      </c>
      <c r="PM3" s="4" t="s">
        <v>1012</v>
      </c>
      <c r="PN3" s="4" t="s">
        <v>1012</v>
      </c>
      <c r="PO3" s="4" t="s">
        <v>1012</v>
      </c>
      <c r="PP3" s="4" t="s">
        <v>1012</v>
      </c>
      <c r="PQ3" s="4" t="s">
        <v>1012</v>
      </c>
      <c r="PR3" s="4" t="s">
        <v>1012</v>
      </c>
      <c r="PS3" s="4" t="s">
        <v>1012</v>
      </c>
      <c r="PT3" s="4" t="s">
        <v>1012</v>
      </c>
      <c r="PU3" s="4" t="s">
        <v>1012</v>
      </c>
      <c r="PV3" s="4" t="s">
        <v>1012</v>
      </c>
      <c r="PW3" s="4" t="s">
        <v>1012</v>
      </c>
      <c r="PX3" s="4" t="s">
        <v>1012</v>
      </c>
      <c r="PY3" s="4" t="s">
        <v>1012</v>
      </c>
      <c r="PZ3" s="4" t="s">
        <v>1012</v>
      </c>
      <c r="QA3" s="4" t="s">
        <v>1012</v>
      </c>
      <c r="QB3" s="4" t="s">
        <v>1012</v>
      </c>
      <c r="QC3" s="4" t="s">
        <v>1012</v>
      </c>
      <c r="QD3" s="4" t="s">
        <v>1012</v>
      </c>
      <c r="QE3" s="4" t="s">
        <v>1012</v>
      </c>
      <c r="QF3" s="4" t="s">
        <v>1012</v>
      </c>
      <c r="QG3" s="4" t="s">
        <v>1012</v>
      </c>
      <c r="QH3" s="4" t="s">
        <v>1012</v>
      </c>
      <c r="QI3" s="4" t="s">
        <v>1012</v>
      </c>
      <c r="QJ3" s="4" t="s">
        <v>1012</v>
      </c>
      <c r="QK3" s="4" t="s">
        <v>1012</v>
      </c>
      <c r="QL3" s="4" t="s">
        <v>1012</v>
      </c>
      <c r="QM3" s="4" t="s">
        <v>1012</v>
      </c>
      <c r="QN3" s="4" t="s">
        <v>1012</v>
      </c>
      <c r="QO3" s="4" t="s">
        <v>1012</v>
      </c>
      <c r="QP3" s="4" t="s">
        <v>1012</v>
      </c>
      <c r="QQ3" s="4" t="s">
        <v>1012</v>
      </c>
      <c r="QR3" s="4" t="s">
        <v>1012</v>
      </c>
      <c r="QS3" s="4" t="s">
        <v>1012</v>
      </c>
      <c r="QT3" s="4" t="s">
        <v>1012</v>
      </c>
      <c r="QU3" s="4" t="s">
        <v>1012</v>
      </c>
      <c r="QV3" s="4" t="s">
        <v>1012</v>
      </c>
      <c r="QW3" s="4" t="s">
        <v>1012</v>
      </c>
      <c r="QX3" s="4" t="s">
        <v>1012</v>
      </c>
      <c r="QY3" s="4" t="s">
        <v>1012</v>
      </c>
      <c r="QZ3" s="4" t="s">
        <v>1012</v>
      </c>
      <c r="RA3" s="4" t="s">
        <v>1012</v>
      </c>
      <c r="RB3" s="4" t="s">
        <v>1012</v>
      </c>
      <c r="RC3" s="4" t="s">
        <v>1012</v>
      </c>
      <c r="RD3" s="4" t="s">
        <v>1012</v>
      </c>
      <c r="RE3" s="4" t="s">
        <v>1012</v>
      </c>
      <c r="RF3" s="4" t="s">
        <v>1012</v>
      </c>
      <c r="RG3" s="4" t="s">
        <v>1012</v>
      </c>
      <c r="RH3" s="4" t="s">
        <v>1012</v>
      </c>
      <c r="RI3" s="4" t="s">
        <v>1012</v>
      </c>
      <c r="RJ3" s="4" t="s">
        <v>1012</v>
      </c>
      <c r="RK3" s="4" t="s">
        <v>1012</v>
      </c>
      <c r="RL3" s="4" t="s">
        <v>1012</v>
      </c>
      <c r="RM3" s="4" t="s">
        <v>1012</v>
      </c>
      <c r="RN3" s="4" t="s">
        <v>1012</v>
      </c>
      <c r="RO3" s="4" t="s">
        <v>1012</v>
      </c>
      <c r="RP3" s="4" t="s">
        <v>1012</v>
      </c>
      <c r="RQ3" s="4" t="s">
        <v>1012</v>
      </c>
      <c r="RR3" s="4" t="s">
        <v>1012</v>
      </c>
      <c r="RS3" s="4" t="s">
        <v>1012</v>
      </c>
      <c r="RT3" s="4" t="s">
        <v>1012</v>
      </c>
      <c r="RU3" s="4" t="s">
        <v>1012</v>
      </c>
      <c r="RV3" s="4" t="s">
        <v>1012</v>
      </c>
      <c r="RW3" s="4" t="s">
        <v>1012</v>
      </c>
      <c r="RX3" s="4" t="s">
        <v>1012</v>
      </c>
      <c r="RY3" s="4" t="s">
        <v>1012</v>
      </c>
      <c r="RZ3" s="4" t="s">
        <v>1012</v>
      </c>
      <c r="SA3" s="4" t="s">
        <v>1012</v>
      </c>
      <c r="SB3" s="4" t="s">
        <v>1012</v>
      </c>
      <c r="SC3" s="4" t="s">
        <v>1012</v>
      </c>
      <c r="SD3" s="4" t="s">
        <v>1012</v>
      </c>
      <c r="SE3" s="4" t="s">
        <v>1012</v>
      </c>
      <c r="SF3" s="4" t="s">
        <v>1012</v>
      </c>
      <c r="SG3" s="4" t="s">
        <v>1012</v>
      </c>
      <c r="SH3" s="4" t="s">
        <v>1012</v>
      </c>
      <c r="SI3" s="4" t="s">
        <v>1012</v>
      </c>
      <c r="SJ3" s="4" t="s">
        <v>1012</v>
      </c>
      <c r="SK3" s="4" t="s">
        <v>1012</v>
      </c>
      <c r="SL3" s="4" t="s">
        <v>1012</v>
      </c>
      <c r="SM3" s="4" t="s">
        <v>1012</v>
      </c>
      <c r="SN3" s="4" t="s">
        <v>1012</v>
      </c>
      <c r="SO3" s="4" t="s">
        <v>1012</v>
      </c>
      <c r="SP3" s="4" t="s">
        <v>1012</v>
      </c>
      <c r="SQ3" s="4" t="s">
        <v>1012</v>
      </c>
      <c r="SR3" s="4" t="s">
        <v>1012</v>
      </c>
      <c r="SS3" s="4" t="s">
        <v>1012</v>
      </c>
      <c r="ST3" s="4" t="s">
        <v>1012</v>
      </c>
      <c r="SU3" s="4" t="s">
        <v>1012</v>
      </c>
      <c r="SV3" s="4" t="s">
        <v>1012</v>
      </c>
      <c r="SW3" s="4" t="s">
        <v>1012</v>
      </c>
      <c r="SX3" s="4" t="s">
        <v>1012</v>
      </c>
      <c r="SY3" s="4" t="s">
        <v>1012</v>
      </c>
      <c r="SZ3" s="4" t="s">
        <v>1012</v>
      </c>
      <c r="TA3" s="4" t="s">
        <v>1012</v>
      </c>
      <c r="TB3" s="4" t="s">
        <v>1012</v>
      </c>
      <c r="TC3" s="4" t="s">
        <v>1012</v>
      </c>
      <c r="TD3" s="4" t="s">
        <v>1012</v>
      </c>
      <c r="TE3" s="4" t="s">
        <v>1012</v>
      </c>
      <c r="TF3" s="4" t="s">
        <v>1012</v>
      </c>
      <c r="TG3" s="4" t="s">
        <v>1012</v>
      </c>
      <c r="TH3" s="4" t="s">
        <v>1012</v>
      </c>
      <c r="TI3" s="4" t="s">
        <v>1012</v>
      </c>
      <c r="TJ3" s="4" t="s">
        <v>1012</v>
      </c>
      <c r="TK3" s="4" t="s">
        <v>1012</v>
      </c>
      <c r="TL3" s="4" t="s">
        <v>1012</v>
      </c>
      <c r="TM3" s="4" t="s">
        <v>1012</v>
      </c>
      <c r="TN3" s="4" t="s">
        <v>1012</v>
      </c>
      <c r="TO3" s="4" t="s">
        <v>1012</v>
      </c>
      <c r="TP3" s="4" t="s">
        <v>1012</v>
      </c>
      <c r="TQ3" s="4" t="s">
        <v>1012</v>
      </c>
      <c r="TR3" s="4" t="s">
        <v>1012</v>
      </c>
      <c r="TS3" s="4" t="s">
        <v>1012</v>
      </c>
      <c r="TT3" s="4" t="s">
        <v>1012</v>
      </c>
      <c r="TU3" s="4" t="s">
        <v>1012</v>
      </c>
      <c r="TV3" s="4" t="s">
        <v>1012</v>
      </c>
      <c r="TW3" s="4" t="s">
        <v>1012</v>
      </c>
      <c r="TX3" s="4" t="s">
        <v>1012</v>
      </c>
      <c r="TY3" s="4" t="s">
        <v>1012</v>
      </c>
      <c r="TZ3" s="4" t="s">
        <v>1012</v>
      </c>
      <c r="UA3" s="4" t="s">
        <v>1012</v>
      </c>
      <c r="UB3" s="4" t="s">
        <v>1012</v>
      </c>
      <c r="UC3" s="4" t="s">
        <v>1012</v>
      </c>
      <c r="UD3" s="4" t="s">
        <v>1012</v>
      </c>
      <c r="UE3" s="4" t="s">
        <v>1012</v>
      </c>
      <c r="UF3" s="4" t="s">
        <v>1012</v>
      </c>
      <c r="UG3" s="4" t="s">
        <v>1012</v>
      </c>
      <c r="UH3" s="4" t="s">
        <v>1012</v>
      </c>
      <c r="UI3" s="4" t="s">
        <v>1012</v>
      </c>
      <c r="UJ3" s="4" t="s">
        <v>1012</v>
      </c>
      <c r="UK3" s="4" t="s">
        <v>1012</v>
      </c>
      <c r="UL3" s="4" t="s">
        <v>1012</v>
      </c>
      <c r="UM3" s="4" t="s">
        <v>1012</v>
      </c>
      <c r="UN3" s="4" t="s">
        <v>1012</v>
      </c>
      <c r="UO3" s="4" t="s">
        <v>1012</v>
      </c>
      <c r="UP3" s="4" t="s">
        <v>1012</v>
      </c>
      <c r="UQ3" s="4" t="s">
        <v>1012</v>
      </c>
      <c r="UR3" s="4" t="s">
        <v>1012</v>
      </c>
      <c r="US3" s="4" t="s">
        <v>1012</v>
      </c>
      <c r="UT3" s="4" t="s">
        <v>1012</v>
      </c>
      <c r="UU3" s="4" t="s">
        <v>1012</v>
      </c>
      <c r="UV3" s="4" t="s">
        <v>1012</v>
      </c>
      <c r="UW3" s="4" t="s">
        <v>1012</v>
      </c>
      <c r="UX3" s="4" t="s">
        <v>1012</v>
      </c>
      <c r="UY3" s="4" t="s">
        <v>1012</v>
      </c>
      <c r="UZ3" s="4" t="s">
        <v>1012</v>
      </c>
      <c r="VA3" s="4" t="s">
        <v>1012</v>
      </c>
      <c r="VB3" s="4" t="s">
        <v>1012</v>
      </c>
      <c r="VC3" s="4" t="s">
        <v>1012</v>
      </c>
      <c r="VD3" s="4" t="s">
        <v>1012</v>
      </c>
      <c r="VE3" s="4" t="s">
        <v>1012</v>
      </c>
      <c r="VF3" s="4" t="s">
        <v>1012</v>
      </c>
      <c r="VG3" s="4" t="s">
        <v>1012</v>
      </c>
      <c r="VH3" s="4" t="s">
        <v>1012</v>
      </c>
      <c r="VI3" s="4" t="s">
        <v>1012</v>
      </c>
      <c r="VJ3" s="4" t="s">
        <v>1012</v>
      </c>
      <c r="VK3" s="4" t="s">
        <v>1012</v>
      </c>
      <c r="VL3" s="4" t="s">
        <v>1012</v>
      </c>
      <c r="VM3" s="4" t="s">
        <v>1012</v>
      </c>
      <c r="VN3" s="4" t="s">
        <v>1012</v>
      </c>
      <c r="VO3" s="4" t="s">
        <v>1012</v>
      </c>
      <c r="VP3" s="4" t="s">
        <v>1012</v>
      </c>
      <c r="VQ3" s="4" t="s">
        <v>1012</v>
      </c>
      <c r="VR3" s="4" t="s">
        <v>1012</v>
      </c>
      <c r="VS3" s="4" t="s">
        <v>1012</v>
      </c>
      <c r="VT3" s="4" t="s">
        <v>1012</v>
      </c>
      <c r="VU3" s="4" t="s">
        <v>1012</v>
      </c>
      <c r="VV3" s="4" t="s">
        <v>1012</v>
      </c>
      <c r="VW3" s="4" t="s">
        <v>1012</v>
      </c>
      <c r="VX3" s="4" t="s">
        <v>1012</v>
      </c>
      <c r="VY3" s="4" t="s">
        <v>1012</v>
      </c>
      <c r="VZ3" s="4" t="s">
        <v>1012</v>
      </c>
      <c r="WA3" s="4" t="s">
        <v>1012</v>
      </c>
      <c r="WB3" s="4" t="s">
        <v>1012</v>
      </c>
      <c r="WC3" s="4" t="s">
        <v>1012</v>
      </c>
      <c r="WD3" s="4" t="s">
        <v>1012</v>
      </c>
      <c r="WE3" s="4" t="s">
        <v>1012</v>
      </c>
      <c r="WF3" s="4" t="s">
        <v>1012</v>
      </c>
      <c r="WG3" s="4" t="s">
        <v>1012</v>
      </c>
      <c r="WH3" s="4" t="s">
        <v>1012</v>
      </c>
      <c r="WI3" s="4" t="s">
        <v>1012</v>
      </c>
      <c r="WJ3" s="4" t="s">
        <v>1012</v>
      </c>
      <c r="WK3" s="4" t="s">
        <v>1012</v>
      </c>
      <c r="WL3" s="4" t="s">
        <v>1012</v>
      </c>
      <c r="WM3" s="4" t="s">
        <v>1012</v>
      </c>
      <c r="WN3" s="4" t="s">
        <v>1012</v>
      </c>
      <c r="WO3" s="4" t="s">
        <v>1012</v>
      </c>
      <c r="WP3" s="4" t="s">
        <v>1012</v>
      </c>
      <c r="WQ3" s="4" t="s">
        <v>1012</v>
      </c>
      <c r="WR3" s="4" t="s">
        <v>1012</v>
      </c>
      <c r="WS3" s="4" t="s">
        <v>1012</v>
      </c>
      <c r="WT3" s="4" t="s">
        <v>1012</v>
      </c>
      <c r="WU3" s="4" t="s">
        <v>1012</v>
      </c>
      <c r="WV3" s="4" t="s">
        <v>1012</v>
      </c>
      <c r="WW3" s="4" t="s">
        <v>1012</v>
      </c>
      <c r="WX3" s="4" t="s">
        <v>1012</v>
      </c>
      <c r="WY3" s="4" t="s">
        <v>1012</v>
      </c>
      <c r="WZ3" s="4" t="s">
        <v>1012</v>
      </c>
      <c r="XA3" s="4" t="s">
        <v>1012</v>
      </c>
      <c r="XB3" s="4" t="s">
        <v>1012</v>
      </c>
      <c r="XC3" s="4" t="s">
        <v>1012</v>
      </c>
      <c r="XD3" s="4" t="s">
        <v>1012</v>
      </c>
      <c r="XE3" s="4" t="s">
        <v>1012</v>
      </c>
      <c r="XF3" s="4" t="s">
        <v>1012</v>
      </c>
      <c r="XG3" s="4" t="s">
        <v>1012</v>
      </c>
      <c r="XH3" s="4" t="s">
        <v>1012</v>
      </c>
      <c r="XI3" s="4" t="s">
        <v>1012</v>
      </c>
      <c r="XJ3" s="4" t="s">
        <v>1012</v>
      </c>
      <c r="XK3" s="4" t="s">
        <v>1012</v>
      </c>
      <c r="XL3" s="4" t="s">
        <v>1012</v>
      </c>
      <c r="XM3" s="4" t="s">
        <v>1012</v>
      </c>
      <c r="XN3" s="4" t="s">
        <v>1012</v>
      </c>
      <c r="XO3" s="4" t="s">
        <v>1012</v>
      </c>
      <c r="XP3" s="4" t="s">
        <v>1012</v>
      </c>
      <c r="XQ3" s="4" t="s">
        <v>1012</v>
      </c>
      <c r="XR3" s="4" t="s">
        <v>1012</v>
      </c>
      <c r="XS3" s="4" t="s">
        <v>1012</v>
      </c>
      <c r="XT3" s="4" t="s">
        <v>1012</v>
      </c>
      <c r="XU3" s="4" t="s">
        <v>1012</v>
      </c>
      <c r="XV3" s="4" t="s">
        <v>1012</v>
      </c>
      <c r="XW3" s="4" t="s">
        <v>1012</v>
      </c>
      <c r="XX3" s="4" t="s">
        <v>1012</v>
      </c>
      <c r="XY3" s="4" t="s">
        <v>1012</v>
      </c>
      <c r="XZ3" s="4" t="s">
        <v>1012</v>
      </c>
      <c r="YA3" s="4" t="s">
        <v>1012</v>
      </c>
      <c r="YB3" s="4" t="s">
        <v>1012</v>
      </c>
      <c r="YC3" s="4" t="s">
        <v>1012</v>
      </c>
      <c r="YD3" s="4" t="s">
        <v>1012</v>
      </c>
      <c r="YE3" s="4" t="s">
        <v>1012</v>
      </c>
      <c r="YF3" s="4" t="s">
        <v>1012</v>
      </c>
      <c r="YG3" s="4" t="s">
        <v>1012</v>
      </c>
      <c r="YH3" s="4" t="s">
        <v>1012</v>
      </c>
      <c r="YI3" s="4" t="s">
        <v>1012</v>
      </c>
      <c r="YJ3" s="4" t="s">
        <v>1012</v>
      </c>
      <c r="YK3" s="4" t="s">
        <v>1012</v>
      </c>
      <c r="YL3" s="4" t="s">
        <v>1012</v>
      </c>
      <c r="YM3" s="4" t="s">
        <v>1012</v>
      </c>
      <c r="YN3" s="4" t="s">
        <v>1012</v>
      </c>
      <c r="YO3" s="4" t="s">
        <v>1012</v>
      </c>
      <c r="YP3" s="4" t="s">
        <v>1012</v>
      </c>
      <c r="YQ3" s="4" t="s">
        <v>1012</v>
      </c>
      <c r="YR3" s="4" t="s">
        <v>1012</v>
      </c>
      <c r="YS3" s="4" t="s">
        <v>1012</v>
      </c>
      <c r="YT3" s="4" t="s">
        <v>1012</v>
      </c>
      <c r="YU3" s="4" t="s">
        <v>1012</v>
      </c>
      <c r="YV3" s="4" t="s">
        <v>1012</v>
      </c>
      <c r="YW3" s="4" t="s">
        <v>1012</v>
      </c>
      <c r="YX3" s="4" t="s">
        <v>1012</v>
      </c>
      <c r="YY3" s="4" t="s">
        <v>1012</v>
      </c>
      <c r="YZ3" s="4" t="s">
        <v>1012</v>
      </c>
      <c r="ZA3" s="4" t="s">
        <v>1012</v>
      </c>
      <c r="ZB3" s="4" t="s">
        <v>1012</v>
      </c>
      <c r="ZC3" s="4" t="s">
        <v>1012</v>
      </c>
      <c r="ZD3" s="4" t="s">
        <v>1012</v>
      </c>
      <c r="ZE3" s="4" t="s">
        <v>1012</v>
      </c>
      <c r="ZF3" s="4" t="s">
        <v>1012</v>
      </c>
      <c r="ZG3" s="4" t="s">
        <v>1012</v>
      </c>
      <c r="ZH3" s="4" t="s">
        <v>1012</v>
      </c>
      <c r="ZI3" s="4" t="s">
        <v>1012</v>
      </c>
      <c r="ZJ3" s="4" t="s">
        <v>1012</v>
      </c>
      <c r="ZK3" s="4" t="s">
        <v>1012</v>
      </c>
      <c r="ZL3" s="4" t="s">
        <v>1012</v>
      </c>
      <c r="ZM3" s="4" t="s">
        <v>1012</v>
      </c>
      <c r="ZN3" s="4" t="s">
        <v>1012</v>
      </c>
      <c r="ZO3" s="4" t="s">
        <v>1012</v>
      </c>
      <c r="ZP3" s="4" t="s">
        <v>1012</v>
      </c>
      <c r="ZQ3" s="4" t="s">
        <v>1012</v>
      </c>
      <c r="ZR3" s="4" t="s">
        <v>1012</v>
      </c>
      <c r="ZS3" s="4" t="s">
        <v>1012</v>
      </c>
      <c r="ZT3" s="4" t="s">
        <v>1012</v>
      </c>
      <c r="ZU3" s="4" t="s">
        <v>1012</v>
      </c>
      <c r="ZV3" s="4" t="s">
        <v>1012</v>
      </c>
      <c r="ZW3" s="4" t="s">
        <v>1012</v>
      </c>
      <c r="ZX3" s="4" t="s">
        <v>1012</v>
      </c>
      <c r="ZY3" s="4" t="s">
        <v>1012</v>
      </c>
      <c r="ZZ3" s="4" t="s">
        <v>1012</v>
      </c>
      <c r="AAA3" s="4" t="s">
        <v>1012</v>
      </c>
      <c r="AAB3" s="4" t="s">
        <v>1012</v>
      </c>
      <c r="AAC3" s="4" t="s">
        <v>1012</v>
      </c>
      <c r="AAD3" s="4" t="s">
        <v>1012</v>
      </c>
      <c r="AAE3" s="4" t="s">
        <v>1012</v>
      </c>
      <c r="AAF3" s="4" t="s">
        <v>1012</v>
      </c>
      <c r="AAG3" s="4" t="s">
        <v>1012</v>
      </c>
      <c r="AAH3" s="4" t="s">
        <v>1012</v>
      </c>
      <c r="AAI3" s="4" t="s">
        <v>1012</v>
      </c>
      <c r="AAJ3" s="4" t="s">
        <v>1012</v>
      </c>
      <c r="AAK3" s="4" t="s">
        <v>1012</v>
      </c>
      <c r="AAL3" s="4" t="s">
        <v>1012</v>
      </c>
      <c r="AAM3" s="4" t="s">
        <v>1012</v>
      </c>
      <c r="AAN3" s="4" t="s">
        <v>1012</v>
      </c>
      <c r="AAO3" s="4" t="s">
        <v>1012</v>
      </c>
      <c r="AAP3" s="4" t="s">
        <v>1012</v>
      </c>
      <c r="AAQ3" s="4" t="s">
        <v>1012</v>
      </c>
      <c r="AAR3" s="4" t="s">
        <v>1012</v>
      </c>
      <c r="AAS3" s="4" t="s">
        <v>1012</v>
      </c>
      <c r="AAT3" s="4" t="s">
        <v>1012</v>
      </c>
      <c r="AAU3" s="4" t="s">
        <v>1012</v>
      </c>
      <c r="AAV3" s="4" t="s">
        <v>1012</v>
      </c>
      <c r="AAW3" s="4" t="s">
        <v>1012</v>
      </c>
      <c r="AAX3" s="4" t="s">
        <v>1012</v>
      </c>
      <c r="AAY3" s="4" t="s">
        <v>1012</v>
      </c>
      <c r="AAZ3" s="4" t="s">
        <v>1012</v>
      </c>
      <c r="ABA3" s="4" t="s">
        <v>1012</v>
      </c>
      <c r="ABB3" s="4" t="s">
        <v>1012</v>
      </c>
      <c r="ABC3" s="4" t="s">
        <v>1012</v>
      </c>
      <c r="ABD3" s="4" t="s">
        <v>1012</v>
      </c>
      <c r="ABE3" s="4" t="s">
        <v>1012</v>
      </c>
      <c r="ABF3" s="4" t="s">
        <v>1012</v>
      </c>
      <c r="ABG3" s="4" t="s">
        <v>1012</v>
      </c>
      <c r="ABH3" s="4" t="s">
        <v>1012</v>
      </c>
      <c r="ABI3" s="4" t="s">
        <v>1012</v>
      </c>
      <c r="ABJ3" s="4" t="s">
        <v>1012</v>
      </c>
      <c r="ABK3" s="4" t="s">
        <v>1012</v>
      </c>
      <c r="ABL3" s="4" t="s">
        <v>1012</v>
      </c>
      <c r="ABM3" s="4" t="s">
        <v>1012</v>
      </c>
      <c r="ABN3" s="4" t="s">
        <v>1012</v>
      </c>
      <c r="ABO3" s="4" t="s">
        <v>1012</v>
      </c>
      <c r="ABP3" s="4" t="s">
        <v>1012</v>
      </c>
      <c r="ABQ3" s="4" t="s">
        <v>1012</v>
      </c>
      <c r="ABR3" s="4" t="s">
        <v>1012</v>
      </c>
      <c r="ABS3" s="4" t="s">
        <v>1012</v>
      </c>
      <c r="ABT3" s="4" t="s">
        <v>1012</v>
      </c>
      <c r="ABU3" s="4" t="s">
        <v>1012</v>
      </c>
      <c r="ABV3" s="4" t="s">
        <v>1012</v>
      </c>
      <c r="ABW3" s="4" t="s">
        <v>1012</v>
      </c>
      <c r="ABX3" s="4" t="s">
        <v>1012</v>
      </c>
      <c r="ABY3" s="4" t="s">
        <v>1012</v>
      </c>
      <c r="ABZ3" s="4" t="s">
        <v>1012</v>
      </c>
      <c r="ACA3" s="4" t="s">
        <v>1012</v>
      </c>
      <c r="ACB3" s="4" t="s">
        <v>1012</v>
      </c>
      <c r="ACC3" s="4" t="s">
        <v>1012</v>
      </c>
      <c r="ACD3" s="4" t="s">
        <v>1012</v>
      </c>
      <c r="ACE3" s="4" t="s">
        <v>1012</v>
      </c>
      <c r="ACF3" s="4" t="s">
        <v>1012</v>
      </c>
      <c r="ACG3" s="4" t="s">
        <v>1012</v>
      </c>
      <c r="ACH3" s="4" t="s">
        <v>1012</v>
      </c>
      <c r="ACI3" s="4" t="s">
        <v>1012</v>
      </c>
      <c r="ACJ3" s="4" t="s">
        <v>1012</v>
      </c>
      <c r="ACK3" s="4" t="s">
        <v>1012</v>
      </c>
      <c r="ACL3" s="4" t="s">
        <v>1012</v>
      </c>
      <c r="ACM3" s="4" t="s">
        <v>1012</v>
      </c>
      <c r="ACN3" s="4" t="s">
        <v>1012</v>
      </c>
      <c r="ACO3" s="4" t="s">
        <v>1012</v>
      </c>
      <c r="ACP3" s="4" t="s">
        <v>1012</v>
      </c>
      <c r="ACQ3" s="4" t="s">
        <v>1012</v>
      </c>
      <c r="ACR3" s="4" t="s">
        <v>1012</v>
      </c>
      <c r="ACS3" s="4" t="s">
        <v>1012</v>
      </c>
      <c r="ACT3" s="4" t="s">
        <v>1012</v>
      </c>
      <c r="ACU3" s="4" t="s">
        <v>1012</v>
      </c>
      <c r="ACV3" s="4" t="s">
        <v>1012</v>
      </c>
      <c r="ACW3" s="4" t="s">
        <v>1012</v>
      </c>
      <c r="ACX3" s="4" t="s">
        <v>1012</v>
      </c>
      <c r="ACY3" s="4" t="s">
        <v>1012</v>
      </c>
      <c r="ACZ3" s="4" t="s">
        <v>1012</v>
      </c>
      <c r="ADA3" s="4" t="s">
        <v>1012</v>
      </c>
      <c r="ADB3" s="4" t="s">
        <v>1012</v>
      </c>
      <c r="ADC3" s="4" t="s">
        <v>1012</v>
      </c>
      <c r="ADD3" s="4" t="s">
        <v>1012</v>
      </c>
      <c r="ADE3" s="4" t="s">
        <v>1012</v>
      </c>
      <c r="ADF3" s="4" t="s">
        <v>1012</v>
      </c>
      <c r="ADG3" s="4" t="s">
        <v>1012</v>
      </c>
      <c r="ADH3" s="4" t="s">
        <v>1012</v>
      </c>
      <c r="ADI3" s="4" t="s">
        <v>1012</v>
      </c>
      <c r="ADJ3" s="4" t="s">
        <v>1012</v>
      </c>
      <c r="ADK3" s="4" t="s">
        <v>1012</v>
      </c>
      <c r="ADL3" s="4" t="s">
        <v>1012</v>
      </c>
      <c r="ADM3" s="4" t="s">
        <v>1012</v>
      </c>
      <c r="ADN3" s="4" t="s">
        <v>1012</v>
      </c>
      <c r="ADO3" s="4" t="s">
        <v>1012</v>
      </c>
      <c r="ADP3" s="4" t="s">
        <v>1012</v>
      </c>
      <c r="ADQ3" s="4" t="s">
        <v>1012</v>
      </c>
      <c r="ADR3" s="4" t="s">
        <v>1012</v>
      </c>
      <c r="ADS3" s="4" t="s">
        <v>1012</v>
      </c>
      <c r="ADT3" s="4" t="s">
        <v>1012</v>
      </c>
      <c r="ADU3" s="4" t="s">
        <v>1012</v>
      </c>
      <c r="ADV3" s="4" t="s">
        <v>1012</v>
      </c>
      <c r="ADW3" s="4" t="s">
        <v>1012</v>
      </c>
      <c r="ADX3" s="4" t="s">
        <v>1012</v>
      </c>
      <c r="ADY3" s="4" t="s">
        <v>1012</v>
      </c>
      <c r="ADZ3" s="4" t="s">
        <v>1012</v>
      </c>
      <c r="AEA3" s="4" t="s">
        <v>1012</v>
      </c>
      <c r="AEB3" s="4" t="s">
        <v>1012</v>
      </c>
      <c r="AEC3" s="4" t="s">
        <v>1012</v>
      </c>
      <c r="AED3" s="4" t="s">
        <v>1012</v>
      </c>
      <c r="AEE3" s="4" t="s">
        <v>1012</v>
      </c>
      <c r="AEF3" s="4" t="s">
        <v>1012</v>
      </c>
      <c r="AEG3" s="4" t="s">
        <v>1012</v>
      </c>
      <c r="AEH3" s="4" t="s">
        <v>1012</v>
      </c>
      <c r="AEI3" s="4" t="s">
        <v>1012</v>
      </c>
      <c r="AEJ3" s="4" t="s">
        <v>1012</v>
      </c>
      <c r="AEK3" s="4" t="s">
        <v>1012</v>
      </c>
      <c r="AEL3" s="4" t="s">
        <v>1012</v>
      </c>
      <c r="AEM3" s="4" t="s">
        <v>1012</v>
      </c>
      <c r="AEN3" s="4" t="s">
        <v>1012</v>
      </c>
      <c r="AEO3" s="4" t="s">
        <v>1012</v>
      </c>
      <c r="AEP3" s="4" t="s">
        <v>1012</v>
      </c>
      <c r="AEQ3" s="4" t="s">
        <v>1012</v>
      </c>
      <c r="AER3" s="4" t="s">
        <v>1012</v>
      </c>
      <c r="AES3" s="4" t="s">
        <v>1012</v>
      </c>
      <c r="AET3" s="4" t="s">
        <v>1012</v>
      </c>
      <c r="AEU3" s="4" t="s">
        <v>1012</v>
      </c>
      <c r="AEV3" s="4" t="s">
        <v>1012</v>
      </c>
      <c r="AEW3" s="4" t="s">
        <v>1012</v>
      </c>
      <c r="AEX3" s="4" t="s">
        <v>1012</v>
      </c>
      <c r="AEY3" s="4" t="s">
        <v>1012</v>
      </c>
      <c r="AEZ3" s="4" t="s">
        <v>1012</v>
      </c>
      <c r="AFA3" s="4" t="s">
        <v>1012</v>
      </c>
      <c r="AFB3" s="4" t="s">
        <v>1012</v>
      </c>
      <c r="AFC3" s="4" t="s">
        <v>1012</v>
      </c>
      <c r="AFD3" s="4" t="s">
        <v>1012</v>
      </c>
      <c r="AFE3" s="4" t="s">
        <v>1012</v>
      </c>
      <c r="AFF3" s="4" t="s">
        <v>1012</v>
      </c>
      <c r="AFG3" s="4" t="s">
        <v>1012</v>
      </c>
      <c r="AFH3" s="4" t="s">
        <v>1012</v>
      </c>
      <c r="AFI3" s="4" t="s">
        <v>1012</v>
      </c>
      <c r="AFJ3" s="4" t="s">
        <v>1012</v>
      </c>
      <c r="AFK3" s="4" t="s">
        <v>1012</v>
      </c>
      <c r="AFL3" s="4" t="s">
        <v>1012</v>
      </c>
      <c r="AFM3" s="4" t="s">
        <v>1012</v>
      </c>
      <c r="AFN3" s="4" t="s">
        <v>1012</v>
      </c>
      <c r="AFO3" s="4" t="s">
        <v>1012</v>
      </c>
      <c r="AFP3" s="4" t="s">
        <v>1012</v>
      </c>
      <c r="AFQ3" s="4" t="s">
        <v>1012</v>
      </c>
      <c r="AFR3" s="4" t="s">
        <v>1012</v>
      </c>
      <c r="AFS3" s="4" t="s">
        <v>1012</v>
      </c>
      <c r="AFT3" s="4" t="s">
        <v>1012</v>
      </c>
      <c r="AFU3" s="4" t="s">
        <v>1012</v>
      </c>
      <c r="AFV3" s="4" t="s">
        <v>1012</v>
      </c>
      <c r="AFW3" s="4" t="s">
        <v>1012</v>
      </c>
      <c r="AFX3" s="4" t="s">
        <v>1012</v>
      </c>
      <c r="AFY3" s="4" t="s">
        <v>1012</v>
      </c>
      <c r="AFZ3" s="4" t="s">
        <v>1012</v>
      </c>
      <c r="AGA3" s="4" t="s">
        <v>1012</v>
      </c>
      <c r="AGB3" s="4" t="s">
        <v>1012</v>
      </c>
      <c r="AGC3" s="4" t="s">
        <v>1012</v>
      </c>
      <c r="AGD3" s="4" t="s">
        <v>1012</v>
      </c>
      <c r="AGE3" s="4" t="s">
        <v>1012</v>
      </c>
      <c r="AGF3" s="4" t="s">
        <v>1012</v>
      </c>
      <c r="AGG3" s="4" t="s">
        <v>1012</v>
      </c>
      <c r="AGH3" s="4" t="s">
        <v>1012</v>
      </c>
      <c r="AGI3" s="4" t="s">
        <v>1012</v>
      </c>
      <c r="AGJ3" s="4" t="s">
        <v>1012</v>
      </c>
      <c r="AGK3" s="4" t="s">
        <v>1012</v>
      </c>
      <c r="AGL3" s="4" t="s">
        <v>1012</v>
      </c>
      <c r="AGM3" s="4" t="s">
        <v>1012</v>
      </c>
      <c r="AGN3" s="4" t="s">
        <v>1012</v>
      </c>
      <c r="AGO3" s="4" t="s">
        <v>1012</v>
      </c>
      <c r="AGP3" s="4" t="s">
        <v>1012</v>
      </c>
      <c r="AGQ3" s="4" t="s">
        <v>1012</v>
      </c>
      <c r="AGR3" s="4" t="s">
        <v>1012</v>
      </c>
      <c r="AGS3" s="4" t="s">
        <v>1012</v>
      </c>
      <c r="AGT3" s="4" t="s">
        <v>1012</v>
      </c>
      <c r="AGU3" s="4" t="s">
        <v>1012</v>
      </c>
      <c r="AGV3" s="4" t="s">
        <v>1012</v>
      </c>
      <c r="AGW3" s="4" t="s">
        <v>1012</v>
      </c>
      <c r="AGX3" s="4" t="s">
        <v>1012</v>
      </c>
      <c r="AGY3" s="4" t="s">
        <v>1012</v>
      </c>
      <c r="AGZ3" s="4" t="s">
        <v>1012</v>
      </c>
      <c r="AHA3" s="4" t="s">
        <v>1012</v>
      </c>
      <c r="AHB3" s="4" t="s">
        <v>1012</v>
      </c>
      <c r="AHC3" s="4" t="s">
        <v>1012</v>
      </c>
      <c r="AHD3" s="4" t="s">
        <v>1012</v>
      </c>
      <c r="AHE3" s="4" t="s">
        <v>1012</v>
      </c>
      <c r="AHF3" s="4" t="s">
        <v>1012</v>
      </c>
      <c r="AHG3" s="4" t="s">
        <v>1012</v>
      </c>
      <c r="AHH3" s="4" t="s">
        <v>1012</v>
      </c>
      <c r="AHI3" s="4" t="s">
        <v>1012</v>
      </c>
      <c r="AHJ3" s="4" t="s">
        <v>1012</v>
      </c>
      <c r="AHK3" s="4" t="s">
        <v>1012</v>
      </c>
      <c r="AHL3" s="4" t="s">
        <v>1012</v>
      </c>
      <c r="AHM3" s="4" t="s">
        <v>1012</v>
      </c>
      <c r="AHN3" s="4" t="s">
        <v>1012</v>
      </c>
      <c r="AHO3" s="4" t="s">
        <v>1012</v>
      </c>
      <c r="AHP3" s="4" t="s">
        <v>1012</v>
      </c>
      <c r="AHQ3" s="4" t="s">
        <v>1012</v>
      </c>
      <c r="AHR3" s="4" t="s">
        <v>1012</v>
      </c>
      <c r="AHS3" s="4" t="s">
        <v>1012</v>
      </c>
      <c r="AHT3" s="4" t="s">
        <v>1012</v>
      </c>
      <c r="AHU3" s="4" t="s">
        <v>1012</v>
      </c>
      <c r="AHV3" s="4" t="s">
        <v>1012</v>
      </c>
      <c r="AHW3" s="4" t="s">
        <v>1012</v>
      </c>
      <c r="AHX3" s="4" t="s">
        <v>1012</v>
      </c>
      <c r="AHY3" s="4" t="s">
        <v>1012</v>
      </c>
      <c r="AHZ3" s="4" t="s">
        <v>1012</v>
      </c>
      <c r="AIA3" s="4" t="s">
        <v>1012</v>
      </c>
      <c r="AIB3" s="4" t="s">
        <v>1012</v>
      </c>
      <c r="AIC3" s="4" t="s">
        <v>1012</v>
      </c>
      <c r="AID3" s="4" t="s">
        <v>1012</v>
      </c>
      <c r="AIE3" s="4" t="s">
        <v>1012</v>
      </c>
      <c r="AIF3" s="4" t="s">
        <v>1012</v>
      </c>
      <c r="AIG3" s="4" t="s">
        <v>1012</v>
      </c>
      <c r="AIH3" s="4" t="s">
        <v>1012</v>
      </c>
      <c r="AII3" s="4" t="s">
        <v>1012</v>
      </c>
      <c r="AIJ3" s="4" t="s">
        <v>1012</v>
      </c>
      <c r="AIK3" s="4" t="s">
        <v>1012</v>
      </c>
      <c r="AIL3" s="4" t="s">
        <v>1012</v>
      </c>
      <c r="AIM3" s="4" t="s">
        <v>1012</v>
      </c>
      <c r="AIN3" s="4" t="s">
        <v>1012</v>
      </c>
      <c r="AIO3" s="4" t="s">
        <v>1012</v>
      </c>
      <c r="AIP3" s="4" t="s">
        <v>1012</v>
      </c>
      <c r="AIQ3" s="4" t="s">
        <v>1012</v>
      </c>
      <c r="AIR3" s="4" t="s">
        <v>1012</v>
      </c>
      <c r="AIS3" s="4" t="s">
        <v>1012</v>
      </c>
      <c r="AIT3" s="4" t="s">
        <v>1012</v>
      </c>
      <c r="AIU3" s="4" t="s">
        <v>1012</v>
      </c>
      <c r="AIV3" s="4" t="s">
        <v>1012</v>
      </c>
      <c r="AIW3" s="4" t="s">
        <v>1012</v>
      </c>
      <c r="AIX3" s="4" t="s">
        <v>1012</v>
      </c>
      <c r="AIY3" s="4" t="s">
        <v>1012</v>
      </c>
      <c r="AIZ3" s="4" t="s">
        <v>1012</v>
      </c>
      <c r="AJA3" s="4" t="s">
        <v>1012</v>
      </c>
      <c r="AJB3" s="4" t="s">
        <v>1012</v>
      </c>
      <c r="AJC3" s="4" t="s">
        <v>1012</v>
      </c>
      <c r="AJD3" s="4" t="s">
        <v>1012</v>
      </c>
      <c r="AJE3" s="4" t="s">
        <v>1012</v>
      </c>
      <c r="AJF3" s="4" t="s">
        <v>1012</v>
      </c>
      <c r="AJG3" s="4" t="s">
        <v>1012</v>
      </c>
      <c r="AJH3" s="4" t="s">
        <v>1012</v>
      </c>
      <c r="AJI3" s="4" t="s">
        <v>1012</v>
      </c>
      <c r="AJJ3" s="4" t="s">
        <v>1012</v>
      </c>
      <c r="AJK3" s="4" t="s">
        <v>1012</v>
      </c>
      <c r="AJL3" s="4" t="s">
        <v>1012</v>
      </c>
      <c r="AJM3" s="4" t="s">
        <v>1012</v>
      </c>
      <c r="AJN3" s="4" t="s">
        <v>1012</v>
      </c>
      <c r="AJO3" s="4" t="s">
        <v>1012</v>
      </c>
      <c r="AJP3" s="4" t="s">
        <v>1012</v>
      </c>
      <c r="AJQ3" s="4" t="s">
        <v>1012</v>
      </c>
      <c r="AJR3" s="4" t="s">
        <v>1012</v>
      </c>
      <c r="AJS3" s="4" t="s">
        <v>1012</v>
      </c>
      <c r="AJT3" s="4" t="s">
        <v>1012</v>
      </c>
      <c r="AJU3" s="4" t="s">
        <v>1012</v>
      </c>
      <c r="AJV3" s="4" t="s">
        <v>1012</v>
      </c>
      <c r="AJW3" s="4" t="s">
        <v>1012</v>
      </c>
      <c r="AJX3" s="4" t="s">
        <v>1012</v>
      </c>
      <c r="AJY3" s="4" t="s">
        <v>1012</v>
      </c>
      <c r="AJZ3" s="4" t="s">
        <v>1012</v>
      </c>
      <c r="AKA3" s="4" t="s">
        <v>1012</v>
      </c>
      <c r="AKB3" s="4" t="s">
        <v>1012</v>
      </c>
      <c r="AKC3" s="4" t="s">
        <v>1012</v>
      </c>
      <c r="AKD3" s="4" t="s">
        <v>1012</v>
      </c>
      <c r="AKE3" s="4" t="s">
        <v>1012</v>
      </c>
      <c r="AKF3" s="4" t="s">
        <v>1012</v>
      </c>
      <c r="AKG3" s="4" t="s">
        <v>1012</v>
      </c>
      <c r="AKH3" s="4" t="s">
        <v>1012</v>
      </c>
      <c r="AKI3" s="4" t="s">
        <v>1012</v>
      </c>
      <c r="AKJ3" s="4" t="s">
        <v>1012</v>
      </c>
      <c r="AKK3" s="4" t="s">
        <v>1012</v>
      </c>
      <c r="AKL3" s="4" t="s">
        <v>1012</v>
      </c>
      <c r="AKM3" s="4" t="s">
        <v>1012</v>
      </c>
      <c r="AKN3" s="4" t="s">
        <v>1012</v>
      </c>
      <c r="AKO3" s="4" t="s">
        <v>1012</v>
      </c>
      <c r="AKP3" s="4" t="s">
        <v>1012</v>
      </c>
      <c r="AKQ3" s="4" t="s">
        <v>1012</v>
      </c>
      <c r="AKR3" s="4" t="s">
        <v>1012</v>
      </c>
      <c r="AKS3" s="4" t="s">
        <v>1012</v>
      </c>
      <c r="AKT3" s="4" t="s">
        <v>1012</v>
      </c>
      <c r="AKU3" s="4" t="s">
        <v>1012</v>
      </c>
      <c r="AKV3" s="4" t="s">
        <v>1012</v>
      </c>
      <c r="AKW3" s="4" t="s">
        <v>1012</v>
      </c>
      <c r="AKX3" s="4" t="s">
        <v>1012</v>
      </c>
      <c r="AKY3" s="4" t="s">
        <v>1012</v>
      </c>
      <c r="AKZ3" s="4" t="s">
        <v>1012</v>
      </c>
      <c r="ALA3" s="4" t="s">
        <v>1012</v>
      </c>
      <c r="ALB3" s="4" t="s">
        <v>1012</v>
      </c>
      <c r="ALC3" s="4" t="s">
        <v>1012</v>
      </c>
      <c r="ALD3" s="4" t="s">
        <v>1012</v>
      </c>
      <c r="ALE3" s="4" t="s">
        <v>1012</v>
      </c>
      <c r="ALF3" s="4" t="s">
        <v>1012</v>
      </c>
      <c r="ALG3" s="4" t="s">
        <v>1012</v>
      </c>
      <c r="ALH3" s="4" t="s">
        <v>1012</v>
      </c>
      <c r="ALI3" s="4" t="s">
        <v>1012</v>
      </c>
      <c r="ALJ3" s="4" t="s">
        <v>1012</v>
      </c>
      <c r="ALK3" s="4" t="s">
        <v>1012</v>
      </c>
      <c r="ALL3" s="4" t="s">
        <v>1012</v>
      </c>
      <c r="ALM3" s="4" t="s">
        <v>1012</v>
      </c>
      <c r="ALN3" s="4" t="s">
        <v>1012</v>
      </c>
      <c r="ALO3" s="4" t="s">
        <v>1012</v>
      </c>
      <c r="ALP3" s="4" t="s">
        <v>1012</v>
      </c>
      <c r="ALQ3" s="4" t="s">
        <v>1012</v>
      </c>
      <c r="ALR3" s="4" t="s">
        <v>1012</v>
      </c>
      <c r="ALS3" s="4" t="s">
        <v>1012</v>
      </c>
      <c r="ALT3" s="4" t="s">
        <v>1012</v>
      </c>
      <c r="ALU3" s="4" t="s">
        <v>1012</v>
      </c>
      <c r="ALV3" s="4" t="s">
        <v>1012</v>
      </c>
      <c r="ALW3" s="4" t="s">
        <v>1012</v>
      </c>
      <c r="ALX3" s="4" t="s">
        <v>1012</v>
      </c>
      <c r="ALY3" s="4" t="s">
        <v>1012</v>
      </c>
      <c r="ALZ3" s="4" t="s">
        <v>1012</v>
      </c>
      <c r="AMA3" s="4" t="s">
        <v>1012</v>
      </c>
      <c r="AMB3" s="4" t="s">
        <v>1012</v>
      </c>
      <c r="AMC3" s="4" t="s">
        <v>1012</v>
      </c>
      <c r="AMD3" s="4" t="s">
        <v>1012</v>
      </c>
      <c r="AME3" s="4" t="s">
        <v>1012</v>
      </c>
      <c r="AMF3" s="4" t="s">
        <v>1012</v>
      </c>
      <c r="AMG3" s="4" t="s">
        <v>1012</v>
      </c>
      <c r="AMH3" s="4" t="s">
        <v>1012</v>
      </c>
      <c r="AMI3" s="4" t="s">
        <v>1012</v>
      </c>
      <c r="AMJ3" s="4" t="s">
        <v>1012</v>
      </c>
      <c r="AMK3" s="4" t="s">
        <v>1012</v>
      </c>
      <c r="AML3" s="4" t="s">
        <v>1012</v>
      </c>
      <c r="AMM3" s="4" t="s">
        <v>1012</v>
      </c>
      <c r="AMN3" s="4" t="s">
        <v>1012</v>
      </c>
      <c r="AMO3" s="4" t="s">
        <v>1012</v>
      </c>
      <c r="AMP3" s="4" t="s">
        <v>1012</v>
      </c>
      <c r="AMQ3" s="4" t="s">
        <v>1012</v>
      </c>
      <c r="AMR3" s="4" t="s">
        <v>1012</v>
      </c>
      <c r="AMS3" s="4" t="s">
        <v>1012</v>
      </c>
      <c r="AMT3" s="4" t="s">
        <v>1012</v>
      </c>
      <c r="AMU3" s="4" t="s">
        <v>1012</v>
      </c>
      <c r="AMV3" s="4" t="s">
        <v>1012</v>
      </c>
      <c r="AMW3" s="4" t="s">
        <v>1012</v>
      </c>
      <c r="AMX3" s="4" t="s">
        <v>1012</v>
      </c>
      <c r="AMY3" s="4" t="s">
        <v>1012</v>
      </c>
      <c r="AMZ3" s="4" t="s">
        <v>1012</v>
      </c>
      <c r="ANA3" s="4" t="s">
        <v>1012</v>
      </c>
      <c r="ANB3" s="4" t="s">
        <v>1012</v>
      </c>
      <c r="ANC3" s="4" t="s">
        <v>1012</v>
      </c>
      <c r="AND3" s="4" t="s">
        <v>1012</v>
      </c>
      <c r="ANE3" s="4" t="s">
        <v>1012</v>
      </c>
      <c r="ANF3" s="4" t="s">
        <v>1012</v>
      </c>
      <c r="ANG3" s="4" t="s">
        <v>1012</v>
      </c>
      <c r="ANH3" s="4" t="s">
        <v>1012</v>
      </c>
      <c r="ANI3" s="4" t="s">
        <v>1012</v>
      </c>
      <c r="ANJ3" s="4" t="s">
        <v>1012</v>
      </c>
      <c r="ANK3" s="4" t="s">
        <v>1012</v>
      </c>
      <c r="ANL3" s="4" t="s">
        <v>1012</v>
      </c>
      <c r="ANM3" s="4" t="s">
        <v>1012</v>
      </c>
      <c r="ANN3" s="4" t="s">
        <v>1012</v>
      </c>
      <c r="ANO3" s="4" t="s">
        <v>1012</v>
      </c>
      <c r="ANP3" s="4" t="s">
        <v>1012</v>
      </c>
      <c r="ANQ3" s="4" t="s">
        <v>1012</v>
      </c>
      <c r="ANR3" s="4" t="s">
        <v>1012</v>
      </c>
      <c r="ANS3" s="4" t="s">
        <v>1012</v>
      </c>
      <c r="ANT3" s="4" t="s">
        <v>1012</v>
      </c>
      <c r="ANU3" s="4" t="s">
        <v>1012</v>
      </c>
      <c r="ANV3" s="4" t="s">
        <v>1012</v>
      </c>
      <c r="ANW3" s="4" t="s">
        <v>1012</v>
      </c>
      <c r="ANX3" s="4" t="s">
        <v>1012</v>
      </c>
      <c r="ANY3" s="4" t="s">
        <v>1012</v>
      </c>
      <c r="ANZ3" s="4" t="s">
        <v>1012</v>
      </c>
      <c r="AOA3" s="4" t="s">
        <v>1012</v>
      </c>
      <c r="AOB3" s="4" t="s">
        <v>1012</v>
      </c>
      <c r="AOC3" s="4" t="s">
        <v>1012</v>
      </c>
      <c r="AOD3" s="4" t="s">
        <v>1012</v>
      </c>
      <c r="AOE3" s="4" t="s">
        <v>1012</v>
      </c>
      <c r="AOF3" s="4" t="s">
        <v>1012</v>
      </c>
      <c r="AOG3" s="4" t="s">
        <v>1012</v>
      </c>
      <c r="AOH3" s="4" t="s">
        <v>1012</v>
      </c>
      <c r="AOI3" s="4" t="s">
        <v>1012</v>
      </c>
      <c r="AOJ3" s="4" t="s">
        <v>1012</v>
      </c>
      <c r="AOK3" s="4" t="s">
        <v>1012</v>
      </c>
      <c r="AOL3" s="4" t="s">
        <v>1012</v>
      </c>
      <c r="AOM3" s="4" t="s">
        <v>1012</v>
      </c>
      <c r="AON3" s="4" t="s">
        <v>1012</v>
      </c>
      <c r="AOO3" s="4" t="s">
        <v>1012</v>
      </c>
      <c r="AOP3" s="4" t="s">
        <v>1012</v>
      </c>
      <c r="AOQ3" s="4" t="s">
        <v>1012</v>
      </c>
      <c r="AOR3" s="4" t="s">
        <v>1012</v>
      </c>
      <c r="AOS3" s="4" t="s">
        <v>1012</v>
      </c>
      <c r="AOT3" s="4" t="s">
        <v>1012</v>
      </c>
      <c r="AOU3" s="4" t="s">
        <v>1012</v>
      </c>
      <c r="AOV3" s="4" t="s">
        <v>1012</v>
      </c>
      <c r="AOW3" s="4" t="s">
        <v>1012</v>
      </c>
      <c r="AOX3" s="4" t="s">
        <v>1012</v>
      </c>
      <c r="AOY3" s="4" t="s">
        <v>1012</v>
      </c>
      <c r="AOZ3" s="4" t="s">
        <v>1012</v>
      </c>
      <c r="APA3" s="4" t="s">
        <v>1012</v>
      </c>
      <c r="APB3" s="4" t="s">
        <v>1012</v>
      </c>
      <c r="APC3" s="4" t="s">
        <v>1012</v>
      </c>
      <c r="APD3" s="4" t="s">
        <v>1012</v>
      </c>
      <c r="APE3" s="4" t="s">
        <v>1012</v>
      </c>
      <c r="APF3" s="4" t="s">
        <v>1012</v>
      </c>
      <c r="APG3" s="4" t="s">
        <v>1012</v>
      </c>
      <c r="APH3" s="4" t="s">
        <v>1012</v>
      </c>
      <c r="API3" s="4" t="s">
        <v>1012</v>
      </c>
      <c r="APJ3" s="4" t="s">
        <v>1012</v>
      </c>
      <c r="APK3" s="4" t="s">
        <v>1012</v>
      </c>
      <c r="APL3" s="4" t="s">
        <v>1012</v>
      </c>
      <c r="APM3" s="4" t="s">
        <v>1012</v>
      </c>
      <c r="APN3" s="4" t="s">
        <v>1012</v>
      </c>
      <c r="APO3" s="4" t="s">
        <v>1012</v>
      </c>
      <c r="APP3" s="4" t="s">
        <v>1012</v>
      </c>
      <c r="APQ3" s="4" t="s">
        <v>1012</v>
      </c>
      <c r="APR3" s="4" t="s">
        <v>1012</v>
      </c>
      <c r="APS3" s="4" t="s">
        <v>1012</v>
      </c>
      <c r="APT3" s="4" t="s">
        <v>1012</v>
      </c>
      <c r="APU3" s="4" t="s">
        <v>1012</v>
      </c>
      <c r="APV3" s="4" t="s">
        <v>1012</v>
      </c>
      <c r="APW3" s="4" t="s">
        <v>1012</v>
      </c>
      <c r="APX3" s="4" t="s">
        <v>1012</v>
      </c>
      <c r="APY3" s="4" t="s">
        <v>1012</v>
      </c>
      <c r="APZ3" s="4" t="s">
        <v>1012</v>
      </c>
      <c r="AQA3" s="4" t="s">
        <v>1012</v>
      </c>
      <c r="AQB3" s="4" t="s">
        <v>1012</v>
      </c>
      <c r="AQC3" s="4" t="s">
        <v>1012</v>
      </c>
      <c r="AQD3" s="4" t="s">
        <v>1012</v>
      </c>
      <c r="AQE3" s="4" t="s">
        <v>1012</v>
      </c>
      <c r="AQF3" s="4" t="s">
        <v>1012</v>
      </c>
      <c r="AQG3" s="4" t="s">
        <v>1012</v>
      </c>
      <c r="AQH3" s="4" t="s">
        <v>1012</v>
      </c>
      <c r="AQI3" s="4" t="s">
        <v>1012</v>
      </c>
      <c r="AQJ3" s="4" t="s">
        <v>1012</v>
      </c>
      <c r="AQK3" s="4" t="s">
        <v>1012</v>
      </c>
      <c r="AQL3" s="4" t="s">
        <v>1012</v>
      </c>
      <c r="AQM3" s="4" t="s">
        <v>1012</v>
      </c>
      <c r="AQN3" s="4" t="s">
        <v>1012</v>
      </c>
      <c r="AQO3" s="4" t="s">
        <v>1012</v>
      </c>
      <c r="AQP3" s="4" t="s">
        <v>1012</v>
      </c>
      <c r="AQQ3" s="4" t="s">
        <v>1012</v>
      </c>
      <c r="AQR3" s="4" t="s">
        <v>1012</v>
      </c>
      <c r="AQS3" s="4" t="s">
        <v>1012</v>
      </c>
      <c r="AQT3" s="4" t="s">
        <v>1012</v>
      </c>
      <c r="AQU3" s="4" t="s">
        <v>1012</v>
      </c>
      <c r="AQV3" s="4" t="s">
        <v>1012</v>
      </c>
      <c r="AQW3" s="4" t="s">
        <v>1012</v>
      </c>
      <c r="AQX3" s="4" t="s">
        <v>1012</v>
      </c>
      <c r="AQY3" s="4" t="s">
        <v>1012</v>
      </c>
      <c r="AQZ3" s="4" t="s">
        <v>1012</v>
      </c>
      <c r="ARA3" s="4" t="s">
        <v>1012</v>
      </c>
      <c r="ARB3" s="4" t="s">
        <v>1012</v>
      </c>
      <c r="ARC3" s="4" t="s">
        <v>1012</v>
      </c>
      <c r="ARD3" s="4" t="s">
        <v>1012</v>
      </c>
      <c r="ARE3" s="4" t="s">
        <v>1012</v>
      </c>
      <c r="ARF3" s="4" t="s">
        <v>1012</v>
      </c>
      <c r="ARG3" s="4" t="s">
        <v>1012</v>
      </c>
      <c r="ARH3" s="4" t="s">
        <v>1012</v>
      </c>
      <c r="ARI3" s="4" t="s">
        <v>1012</v>
      </c>
      <c r="ARJ3" s="4" t="s">
        <v>1012</v>
      </c>
      <c r="ARK3" s="4" t="s">
        <v>1012</v>
      </c>
      <c r="ARL3" s="4" t="s">
        <v>1012</v>
      </c>
      <c r="ARM3" s="4" t="s">
        <v>1012</v>
      </c>
      <c r="ARN3" s="4" t="s">
        <v>1012</v>
      </c>
      <c r="ARO3" s="4" t="s">
        <v>1012</v>
      </c>
      <c r="ARP3" s="4" t="s">
        <v>1012</v>
      </c>
      <c r="ARQ3" s="4" t="s">
        <v>1012</v>
      </c>
      <c r="ARR3" s="4" t="s">
        <v>1012</v>
      </c>
      <c r="ARS3" s="4" t="s">
        <v>1012</v>
      </c>
      <c r="ART3" s="4" t="s">
        <v>1012</v>
      </c>
      <c r="ARU3" s="4" t="s">
        <v>1012</v>
      </c>
      <c r="ARV3" s="4" t="s">
        <v>1012</v>
      </c>
      <c r="ARW3" s="4" t="s">
        <v>1012</v>
      </c>
      <c r="ARX3" s="4" t="s">
        <v>1012</v>
      </c>
      <c r="ARY3" s="4" t="s">
        <v>1012</v>
      </c>
      <c r="ARZ3" s="4" t="s">
        <v>1012</v>
      </c>
      <c r="ASA3" s="4" t="s">
        <v>1012</v>
      </c>
      <c r="ASB3" s="4" t="s">
        <v>1012</v>
      </c>
      <c r="ASC3" s="4" t="s">
        <v>1012</v>
      </c>
      <c r="ASD3" s="4" t="s">
        <v>1012</v>
      </c>
      <c r="ASE3" s="4" t="s">
        <v>1012</v>
      </c>
      <c r="ASF3" s="4" t="s">
        <v>1012</v>
      </c>
      <c r="ASG3" s="4" t="s">
        <v>1012</v>
      </c>
      <c r="ASH3" s="4" t="s">
        <v>1012</v>
      </c>
      <c r="ASI3" s="4" t="s">
        <v>1012</v>
      </c>
      <c r="ASJ3" s="4" t="s">
        <v>1012</v>
      </c>
      <c r="ASK3" s="4" t="s">
        <v>1012</v>
      </c>
      <c r="ASL3" s="4" t="s">
        <v>1012</v>
      </c>
      <c r="ASM3" s="4" t="s">
        <v>1012</v>
      </c>
      <c r="ASN3" s="4" t="s">
        <v>1012</v>
      </c>
      <c r="ASO3" s="4" t="s">
        <v>1012</v>
      </c>
      <c r="ASP3" s="4" t="s">
        <v>1012</v>
      </c>
      <c r="ASQ3" s="4" t="s">
        <v>1012</v>
      </c>
      <c r="ASR3" s="4" t="s">
        <v>1012</v>
      </c>
      <c r="ASS3" s="4" t="s">
        <v>1012</v>
      </c>
      <c r="AST3" s="4" t="s">
        <v>1012</v>
      </c>
      <c r="ASU3" s="4" t="s">
        <v>1012</v>
      </c>
      <c r="ASV3" s="4" t="s">
        <v>1012</v>
      </c>
      <c r="ASW3" s="4" t="s">
        <v>1012</v>
      </c>
      <c r="ASX3" s="4" t="s">
        <v>1012</v>
      </c>
      <c r="ASY3" s="4" t="s">
        <v>1012</v>
      </c>
      <c r="ASZ3" s="4" t="s">
        <v>1012</v>
      </c>
      <c r="ATA3" s="4" t="s">
        <v>1012</v>
      </c>
      <c r="ATB3" s="4" t="s">
        <v>1012</v>
      </c>
      <c r="ATC3" s="4" t="s">
        <v>1012</v>
      </c>
      <c r="ATD3" s="4" t="s">
        <v>1012</v>
      </c>
      <c r="ATE3" s="4" t="s">
        <v>1012</v>
      </c>
      <c r="ATF3" s="4" t="s">
        <v>1012</v>
      </c>
      <c r="ATG3" s="4" t="s">
        <v>1012</v>
      </c>
      <c r="ATH3" s="4" t="s">
        <v>1012</v>
      </c>
      <c r="ATI3" s="4" t="s">
        <v>1012</v>
      </c>
      <c r="ATJ3" s="4" t="s">
        <v>1012</v>
      </c>
      <c r="ATK3" s="4" t="s">
        <v>1012</v>
      </c>
      <c r="ATL3" s="4" t="s">
        <v>1012</v>
      </c>
      <c r="ATM3" s="4" t="s">
        <v>1012</v>
      </c>
      <c r="ATN3" s="4" t="s">
        <v>1012</v>
      </c>
      <c r="ATO3" s="4" t="s">
        <v>1012</v>
      </c>
      <c r="ATP3" s="4" t="s">
        <v>1012</v>
      </c>
      <c r="ATQ3" s="4" t="s">
        <v>1012</v>
      </c>
      <c r="ATR3" s="4" t="s">
        <v>1012</v>
      </c>
      <c r="ATS3" s="4" t="s">
        <v>1012</v>
      </c>
      <c r="ATT3" s="4" t="s">
        <v>1012</v>
      </c>
      <c r="ATU3" s="4" t="s">
        <v>1012</v>
      </c>
      <c r="ATV3" s="4" t="s">
        <v>1012</v>
      </c>
      <c r="ATW3" s="4" t="s">
        <v>1012</v>
      </c>
      <c r="ATX3" s="4" t="s">
        <v>1012</v>
      </c>
      <c r="ATY3" s="4" t="s">
        <v>1012</v>
      </c>
      <c r="ATZ3" s="4" t="s">
        <v>1012</v>
      </c>
      <c r="AUA3" s="4" t="s">
        <v>1012</v>
      </c>
      <c r="AUB3" s="4" t="s">
        <v>1012</v>
      </c>
      <c r="AUC3" s="4" t="s">
        <v>1012</v>
      </c>
      <c r="AUD3" s="4" t="s">
        <v>1012</v>
      </c>
      <c r="AUE3" s="4" t="s">
        <v>1012</v>
      </c>
      <c r="AUF3" s="4" t="s">
        <v>1012</v>
      </c>
      <c r="AUG3" s="4" t="s">
        <v>1012</v>
      </c>
      <c r="AUH3" s="4" t="s">
        <v>1012</v>
      </c>
      <c r="AUI3" s="4" t="s">
        <v>1012</v>
      </c>
      <c r="AUJ3" s="4" t="s">
        <v>1012</v>
      </c>
      <c r="AUK3" s="4" t="s">
        <v>1012</v>
      </c>
      <c r="AUL3" s="4" t="s">
        <v>1012</v>
      </c>
      <c r="AUM3" s="4" t="s">
        <v>1012</v>
      </c>
      <c r="AUN3" s="4" t="s">
        <v>1012</v>
      </c>
      <c r="AUO3" s="4" t="s">
        <v>1012</v>
      </c>
      <c r="AUP3" s="4" t="s">
        <v>1012</v>
      </c>
      <c r="AUQ3" s="4" t="s">
        <v>1012</v>
      </c>
      <c r="AUR3" s="4" t="s">
        <v>1012</v>
      </c>
      <c r="AUS3" s="4" t="s">
        <v>1012</v>
      </c>
      <c r="AUT3" s="4" t="s">
        <v>1012</v>
      </c>
      <c r="AUU3" s="4" t="s">
        <v>1012</v>
      </c>
      <c r="AUV3" s="4" t="s">
        <v>1012</v>
      </c>
      <c r="AUW3" s="4" t="s">
        <v>1012</v>
      </c>
      <c r="AUX3" s="4" t="s">
        <v>1012</v>
      </c>
      <c r="AUY3" s="4" t="s">
        <v>1012</v>
      </c>
      <c r="AUZ3" s="4" t="s">
        <v>1012</v>
      </c>
      <c r="AVA3" s="4" t="s">
        <v>1012</v>
      </c>
      <c r="AVB3" s="4" t="s">
        <v>1012</v>
      </c>
      <c r="AVC3" s="4" t="s">
        <v>1012</v>
      </c>
      <c r="AVD3" s="4" t="s">
        <v>1012</v>
      </c>
      <c r="AVE3" s="4" t="s">
        <v>1012</v>
      </c>
      <c r="AVF3" s="4" t="s">
        <v>1012</v>
      </c>
      <c r="AVG3" s="4" t="s">
        <v>1012</v>
      </c>
      <c r="AVH3" s="4" t="s">
        <v>1012</v>
      </c>
      <c r="AVI3" s="4" t="s">
        <v>1012</v>
      </c>
      <c r="AVJ3" s="4" t="s">
        <v>1012</v>
      </c>
      <c r="AVK3" s="4" t="s">
        <v>1012</v>
      </c>
      <c r="AVL3" s="4" t="s">
        <v>1012</v>
      </c>
      <c r="AVM3" s="4" t="s">
        <v>1012</v>
      </c>
      <c r="AVN3" s="4" t="s">
        <v>1012</v>
      </c>
      <c r="AVO3" s="4" t="s">
        <v>1012</v>
      </c>
      <c r="AVP3" s="4" t="s">
        <v>1012</v>
      </c>
      <c r="AVQ3" s="4" t="s">
        <v>1012</v>
      </c>
      <c r="AVR3" s="4" t="s">
        <v>1012</v>
      </c>
      <c r="AVS3" s="4" t="s">
        <v>1012</v>
      </c>
      <c r="AVT3" s="4" t="s">
        <v>1012</v>
      </c>
      <c r="AVU3" s="4" t="s">
        <v>1012</v>
      </c>
      <c r="AVV3" s="4" t="s">
        <v>1012</v>
      </c>
      <c r="AVW3" s="4" t="s">
        <v>1012</v>
      </c>
      <c r="AVX3" s="4" t="s">
        <v>1012</v>
      </c>
      <c r="AVY3" s="4" t="s">
        <v>1012</v>
      </c>
      <c r="AVZ3" s="4" t="s">
        <v>1012</v>
      </c>
      <c r="AWA3" s="4" t="s">
        <v>1012</v>
      </c>
      <c r="AWB3" s="4" t="s">
        <v>1012</v>
      </c>
      <c r="AWC3" s="4" t="s">
        <v>1012</v>
      </c>
      <c r="AWD3" s="4" t="s">
        <v>1012</v>
      </c>
      <c r="AWE3" s="4" t="s">
        <v>1012</v>
      </c>
      <c r="AWF3" s="4" t="s">
        <v>1012</v>
      </c>
      <c r="AWG3" s="4" t="s">
        <v>1012</v>
      </c>
      <c r="AWH3" s="4" t="s">
        <v>1012</v>
      </c>
      <c r="AWI3" s="4" t="s">
        <v>1012</v>
      </c>
      <c r="AWJ3" s="4" t="s">
        <v>1012</v>
      </c>
      <c r="AWK3" s="4" t="s">
        <v>1012</v>
      </c>
      <c r="AWL3" s="4" t="s">
        <v>1012</v>
      </c>
      <c r="AWM3" s="4" t="s">
        <v>1012</v>
      </c>
      <c r="AWN3" s="4" t="s">
        <v>1012</v>
      </c>
      <c r="AWO3" s="4" t="s">
        <v>1012</v>
      </c>
      <c r="AWP3" s="4" t="s">
        <v>1012</v>
      </c>
      <c r="AWQ3" s="4" t="s">
        <v>1012</v>
      </c>
      <c r="AWR3" s="4" t="s">
        <v>1012</v>
      </c>
      <c r="AWS3" s="4" t="s">
        <v>1012</v>
      </c>
      <c r="AWT3" s="4" t="s">
        <v>1012</v>
      </c>
      <c r="AWU3" s="4" t="s">
        <v>1012</v>
      </c>
      <c r="AWV3" s="4" t="s">
        <v>1012</v>
      </c>
      <c r="AWW3" s="4" t="s">
        <v>1012</v>
      </c>
      <c r="AWX3" s="4" t="s">
        <v>1012</v>
      </c>
      <c r="AWY3" s="4" t="s">
        <v>1012</v>
      </c>
      <c r="AWZ3" s="4" t="s">
        <v>1012</v>
      </c>
      <c r="AXA3" s="4" t="s">
        <v>1012</v>
      </c>
      <c r="AXB3" s="4" t="s">
        <v>1012</v>
      </c>
      <c r="AXC3" s="4" t="s">
        <v>1012</v>
      </c>
      <c r="AXD3" s="4" t="s">
        <v>1012</v>
      </c>
      <c r="AXE3" s="4" t="s">
        <v>1012</v>
      </c>
      <c r="AXF3" s="4" t="s">
        <v>1012</v>
      </c>
      <c r="AXG3" s="4" t="s">
        <v>1012</v>
      </c>
      <c r="AXH3" s="4" t="s">
        <v>1012</v>
      </c>
      <c r="AXI3" s="4" t="s">
        <v>1012</v>
      </c>
      <c r="AXJ3" s="4" t="s">
        <v>1012</v>
      </c>
      <c r="AXK3" s="4" t="s">
        <v>1012</v>
      </c>
      <c r="AXL3" s="4" t="s">
        <v>1012</v>
      </c>
      <c r="AXM3" s="4" t="s">
        <v>1012</v>
      </c>
      <c r="AXN3" s="4" t="s">
        <v>1012</v>
      </c>
      <c r="AXO3" s="4" t="s">
        <v>1012</v>
      </c>
      <c r="AXP3" s="4" t="s">
        <v>1012</v>
      </c>
      <c r="AXQ3" s="4" t="s">
        <v>1012</v>
      </c>
      <c r="AXR3" s="4" t="s">
        <v>1012</v>
      </c>
      <c r="AXS3" s="4" t="s">
        <v>1012</v>
      </c>
      <c r="AXT3" s="4" t="s">
        <v>1012</v>
      </c>
      <c r="AXU3" s="4" t="s">
        <v>1012</v>
      </c>
      <c r="AXV3" s="4" t="s">
        <v>1012</v>
      </c>
      <c r="AXW3" s="4" t="s">
        <v>1012</v>
      </c>
      <c r="AXX3" s="4" t="s">
        <v>1012</v>
      </c>
      <c r="AXY3" s="4" t="s">
        <v>1012</v>
      </c>
      <c r="AXZ3" s="4" t="s">
        <v>1012</v>
      </c>
      <c r="AYA3" s="4" t="s">
        <v>1012</v>
      </c>
      <c r="AYB3" s="4" t="s">
        <v>1012</v>
      </c>
      <c r="AYC3" s="4" t="s">
        <v>1012</v>
      </c>
      <c r="AYD3" s="4" t="s">
        <v>1012</v>
      </c>
      <c r="AYE3" s="4" t="s">
        <v>1012</v>
      </c>
      <c r="AYF3" s="4" t="s">
        <v>1012</v>
      </c>
      <c r="AYG3" s="4" t="s">
        <v>1012</v>
      </c>
      <c r="AYH3" s="4" t="s">
        <v>1012</v>
      </c>
      <c r="AYI3" s="4" t="s">
        <v>1012</v>
      </c>
      <c r="AYJ3" s="4" t="s">
        <v>1012</v>
      </c>
      <c r="AYK3" s="4" t="s">
        <v>1012</v>
      </c>
      <c r="AYL3" s="4" t="s">
        <v>1012</v>
      </c>
      <c r="AYM3" s="4" t="s">
        <v>1012</v>
      </c>
      <c r="AYN3" s="4" t="s">
        <v>1012</v>
      </c>
      <c r="AYO3" s="4" t="s">
        <v>1012</v>
      </c>
      <c r="AYP3" s="4" t="s">
        <v>1012</v>
      </c>
      <c r="AYQ3" s="4" t="s">
        <v>1012</v>
      </c>
      <c r="AYR3" s="4" t="s">
        <v>1012</v>
      </c>
      <c r="AYS3" s="4" t="s">
        <v>1012</v>
      </c>
      <c r="AYT3" s="4" t="s">
        <v>1012</v>
      </c>
      <c r="AYU3" s="4" t="s">
        <v>1012</v>
      </c>
      <c r="AYV3" s="4" t="s">
        <v>1012</v>
      </c>
      <c r="AYW3" s="4" t="s">
        <v>1012</v>
      </c>
      <c r="AYX3" s="4" t="s">
        <v>1012</v>
      </c>
      <c r="AYY3" s="4" t="s">
        <v>1012</v>
      </c>
      <c r="AYZ3" s="4" t="s">
        <v>1012</v>
      </c>
      <c r="AZA3" s="4" t="s">
        <v>1012</v>
      </c>
      <c r="AZB3" s="4" t="s">
        <v>1012</v>
      </c>
      <c r="AZC3" s="4" t="s">
        <v>1012</v>
      </c>
      <c r="AZD3" s="4" t="s">
        <v>1012</v>
      </c>
      <c r="AZE3" s="4" t="s">
        <v>1012</v>
      </c>
      <c r="AZF3" s="4" t="s">
        <v>1012</v>
      </c>
      <c r="AZG3" s="4" t="s">
        <v>1012</v>
      </c>
      <c r="AZH3" s="4" t="s">
        <v>1012</v>
      </c>
      <c r="AZI3" s="4" t="s">
        <v>1012</v>
      </c>
      <c r="AZJ3" s="4" t="s">
        <v>1012</v>
      </c>
      <c r="AZK3" s="4" t="s">
        <v>1012</v>
      </c>
      <c r="AZL3" s="4" t="s">
        <v>1012</v>
      </c>
      <c r="AZM3" s="4" t="s">
        <v>1012</v>
      </c>
      <c r="AZN3" s="4" t="s">
        <v>1012</v>
      </c>
      <c r="AZO3" s="4" t="s">
        <v>1012</v>
      </c>
      <c r="AZP3" s="4" t="s">
        <v>1012</v>
      </c>
      <c r="AZQ3" s="4" t="s">
        <v>1012</v>
      </c>
      <c r="AZR3" s="4" t="s">
        <v>1012</v>
      </c>
      <c r="AZS3" s="4" t="s">
        <v>1012</v>
      </c>
      <c r="AZT3" s="4" t="s">
        <v>1012</v>
      </c>
      <c r="AZU3" s="4" t="s">
        <v>1012</v>
      </c>
      <c r="AZV3" s="4" t="s">
        <v>1012</v>
      </c>
      <c r="AZW3" s="4" t="s">
        <v>1012</v>
      </c>
      <c r="AZX3" s="4" t="s">
        <v>1012</v>
      </c>
      <c r="AZY3" s="4" t="s">
        <v>1012</v>
      </c>
      <c r="AZZ3" s="4" t="s">
        <v>1012</v>
      </c>
      <c r="BAA3" s="4" t="s">
        <v>1012</v>
      </c>
      <c r="BAB3" s="4" t="s">
        <v>1012</v>
      </c>
      <c r="BAC3" s="4" t="s">
        <v>1012</v>
      </c>
      <c r="BAD3" s="4" t="s">
        <v>1012</v>
      </c>
      <c r="BAE3" s="4" t="s">
        <v>1012</v>
      </c>
      <c r="BAF3" s="4" t="s">
        <v>1012</v>
      </c>
      <c r="BAG3" s="4" t="s">
        <v>1012</v>
      </c>
      <c r="BAH3" s="4" t="s">
        <v>1012</v>
      </c>
      <c r="BAI3" s="4" t="s">
        <v>1012</v>
      </c>
      <c r="BAJ3" s="4" t="s">
        <v>1012</v>
      </c>
      <c r="BAK3" s="4" t="s">
        <v>1012</v>
      </c>
      <c r="BAL3" s="4" t="s">
        <v>1012</v>
      </c>
      <c r="BAM3" s="4" t="s">
        <v>1012</v>
      </c>
      <c r="BAN3" s="4" t="s">
        <v>1012</v>
      </c>
      <c r="BAO3" s="4" t="s">
        <v>1012</v>
      </c>
      <c r="BAP3" s="4" t="s">
        <v>1012</v>
      </c>
      <c r="BAQ3" s="4" t="s">
        <v>1012</v>
      </c>
      <c r="BAR3" s="4" t="s">
        <v>1012</v>
      </c>
      <c r="BAS3" s="4" t="s">
        <v>1012</v>
      </c>
      <c r="BAT3" s="4" t="s">
        <v>1012</v>
      </c>
      <c r="BAU3" s="4" t="s">
        <v>1012</v>
      </c>
      <c r="BAV3" s="4" t="s">
        <v>1012</v>
      </c>
      <c r="BAW3" s="4" t="s">
        <v>1012</v>
      </c>
      <c r="BAX3" s="4" t="s">
        <v>1012</v>
      </c>
      <c r="BAY3" s="4" t="s">
        <v>1012</v>
      </c>
      <c r="BAZ3" s="4" t="s">
        <v>1012</v>
      </c>
      <c r="BBA3" s="4" t="s">
        <v>1012</v>
      </c>
      <c r="BBB3" s="4" t="s">
        <v>1012</v>
      </c>
      <c r="BBC3" s="4" t="s">
        <v>1012</v>
      </c>
      <c r="BBD3" s="4" t="s">
        <v>1012</v>
      </c>
      <c r="BBE3" s="4" t="s">
        <v>1012</v>
      </c>
      <c r="BBF3" s="4" t="s">
        <v>1012</v>
      </c>
      <c r="BBG3" s="4" t="s">
        <v>1012</v>
      </c>
      <c r="BBH3" s="4" t="s">
        <v>1012</v>
      </c>
      <c r="BBI3" s="4" t="s">
        <v>1012</v>
      </c>
      <c r="BBJ3" s="4" t="s">
        <v>1012</v>
      </c>
      <c r="BBK3" s="4" t="s">
        <v>1012</v>
      </c>
      <c r="BBL3" s="4" t="s">
        <v>1012</v>
      </c>
      <c r="BBM3" s="4" t="s">
        <v>1012</v>
      </c>
      <c r="BBN3" s="4" t="s">
        <v>1012</v>
      </c>
      <c r="BBO3" s="4" t="s">
        <v>1012</v>
      </c>
      <c r="BBP3" s="4" t="s">
        <v>1012</v>
      </c>
      <c r="BBQ3" s="4" t="s">
        <v>1012</v>
      </c>
      <c r="BBR3" s="4" t="s">
        <v>1012</v>
      </c>
      <c r="BBS3" s="4" t="s">
        <v>1012</v>
      </c>
      <c r="BBT3" s="4" t="s">
        <v>1012</v>
      </c>
      <c r="BBU3" s="4" t="s">
        <v>1012</v>
      </c>
      <c r="BBV3" s="4" t="s">
        <v>1012</v>
      </c>
      <c r="BBW3" s="4" t="s">
        <v>1012</v>
      </c>
      <c r="BBX3" s="4" t="s">
        <v>1012</v>
      </c>
      <c r="BBY3" s="4" t="s">
        <v>1012</v>
      </c>
      <c r="BBZ3" s="4" t="s">
        <v>1012</v>
      </c>
      <c r="BCA3" s="4" t="s">
        <v>1012</v>
      </c>
      <c r="BCB3" s="4" t="s">
        <v>1012</v>
      </c>
      <c r="BCC3" s="4" t="s">
        <v>1012</v>
      </c>
      <c r="BCD3" s="4" t="s">
        <v>1012</v>
      </c>
      <c r="BCE3" s="4" t="s">
        <v>1012</v>
      </c>
      <c r="BCF3" s="4" t="s">
        <v>1012</v>
      </c>
      <c r="BCG3" s="4" t="s">
        <v>1012</v>
      </c>
      <c r="BCH3" s="4" t="s">
        <v>1012</v>
      </c>
      <c r="BCI3" s="4" t="s">
        <v>1012</v>
      </c>
      <c r="BCJ3" s="4" t="s">
        <v>1012</v>
      </c>
      <c r="BCK3" s="4" t="s">
        <v>1012</v>
      </c>
      <c r="BCL3" s="4" t="s">
        <v>1012</v>
      </c>
      <c r="BCM3" s="4" t="s">
        <v>1012</v>
      </c>
      <c r="BCN3" s="4" t="s">
        <v>1012</v>
      </c>
      <c r="BCO3" s="4" t="s">
        <v>1012</v>
      </c>
      <c r="BCP3" s="4" t="s">
        <v>1012</v>
      </c>
      <c r="BCQ3" s="4" t="s">
        <v>1012</v>
      </c>
      <c r="BCR3" s="4" t="s">
        <v>1012</v>
      </c>
      <c r="BCS3" s="4" t="s">
        <v>1012</v>
      </c>
      <c r="BCT3" s="4" t="s">
        <v>1012</v>
      </c>
      <c r="BCU3" s="4" t="s">
        <v>1012</v>
      </c>
      <c r="BCV3" s="4" t="s">
        <v>1012</v>
      </c>
      <c r="BCW3" s="4" t="s">
        <v>1012</v>
      </c>
      <c r="BCX3" s="4" t="s">
        <v>1012</v>
      </c>
      <c r="BCY3" s="4" t="s">
        <v>1012</v>
      </c>
      <c r="BCZ3" s="4" t="s">
        <v>1012</v>
      </c>
      <c r="BDA3" s="4" t="s">
        <v>1012</v>
      </c>
      <c r="BDB3" s="4" t="s">
        <v>1012</v>
      </c>
      <c r="BDC3" s="4" t="s">
        <v>1012</v>
      </c>
      <c r="BDD3" s="4" t="s">
        <v>1012</v>
      </c>
      <c r="BDE3" s="4" t="s">
        <v>1012</v>
      </c>
      <c r="BDF3" s="4" t="s">
        <v>1012</v>
      </c>
      <c r="BDG3" s="4" t="s">
        <v>1012</v>
      </c>
      <c r="BDH3" s="4" t="s">
        <v>1012</v>
      </c>
      <c r="BDI3" s="4" t="s">
        <v>1012</v>
      </c>
      <c r="BDJ3" s="4" t="s">
        <v>1012</v>
      </c>
      <c r="BDK3" s="4" t="s">
        <v>1012</v>
      </c>
      <c r="BDL3" s="4" t="s">
        <v>1012</v>
      </c>
      <c r="BDM3" s="4" t="s">
        <v>1012</v>
      </c>
      <c r="BDN3" s="4" t="s">
        <v>1012</v>
      </c>
      <c r="BDO3" s="4" t="s">
        <v>1012</v>
      </c>
      <c r="BDP3" s="4" t="s">
        <v>1012</v>
      </c>
      <c r="BDQ3" s="4" t="s">
        <v>1012</v>
      </c>
      <c r="BDR3" s="4" t="s">
        <v>1012</v>
      </c>
      <c r="BDS3" s="4" t="s">
        <v>1012</v>
      </c>
      <c r="BDT3" s="4" t="s">
        <v>1012</v>
      </c>
      <c r="BDU3" s="4" t="s">
        <v>1012</v>
      </c>
      <c r="BDV3" s="4" t="s">
        <v>1012</v>
      </c>
      <c r="BDW3" s="4" t="s">
        <v>1012</v>
      </c>
      <c r="BDX3" s="4" t="s">
        <v>1012</v>
      </c>
      <c r="BDY3" s="4" t="s">
        <v>1012</v>
      </c>
      <c r="BDZ3" s="4" t="s">
        <v>1012</v>
      </c>
      <c r="BEA3" s="4" t="s">
        <v>1012</v>
      </c>
      <c r="BEB3" s="4" t="s">
        <v>1012</v>
      </c>
      <c r="BEC3" s="4" t="s">
        <v>1012</v>
      </c>
      <c r="BED3" s="4" t="s">
        <v>1012</v>
      </c>
      <c r="BEE3" s="4" t="s">
        <v>1012</v>
      </c>
      <c r="BEF3" s="4" t="s">
        <v>1012</v>
      </c>
      <c r="BEG3" s="4" t="s">
        <v>1012</v>
      </c>
      <c r="BEH3" s="4" t="s">
        <v>1012</v>
      </c>
      <c r="BEI3" s="4" t="s">
        <v>1012</v>
      </c>
      <c r="BEJ3" s="4" t="s">
        <v>1012</v>
      </c>
      <c r="BEK3" s="4" t="s">
        <v>1012</v>
      </c>
      <c r="BEL3" s="4" t="s">
        <v>1012</v>
      </c>
      <c r="BEM3" s="4" t="s">
        <v>1012</v>
      </c>
      <c r="BEN3" s="4" t="s">
        <v>1012</v>
      </c>
      <c r="BEO3" s="4" t="s">
        <v>1012</v>
      </c>
      <c r="BEP3" s="4" t="s">
        <v>1012</v>
      </c>
      <c r="BEQ3" s="4" t="s">
        <v>1012</v>
      </c>
      <c r="BER3" s="4" t="s">
        <v>1012</v>
      </c>
      <c r="BES3" s="4" t="s">
        <v>1012</v>
      </c>
      <c r="BET3" s="4" t="s">
        <v>1012</v>
      </c>
      <c r="BEU3" s="4" t="s">
        <v>1012</v>
      </c>
      <c r="BEV3" s="4" t="s">
        <v>1012</v>
      </c>
      <c r="BEW3" s="4" t="s">
        <v>1012</v>
      </c>
      <c r="BEX3" s="4" t="s">
        <v>1012</v>
      </c>
      <c r="BEY3" s="4" t="s">
        <v>1012</v>
      </c>
      <c r="BEZ3" s="4" t="s">
        <v>1012</v>
      </c>
      <c r="BFA3" s="4" t="s">
        <v>1012</v>
      </c>
      <c r="BFB3" s="4" t="s">
        <v>1012</v>
      </c>
      <c r="BFC3" s="4" t="s">
        <v>1012</v>
      </c>
      <c r="BFD3" s="4" t="s">
        <v>1012</v>
      </c>
      <c r="BFE3" s="4" t="s">
        <v>1012</v>
      </c>
      <c r="BFF3" s="4" t="s">
        <v>1012</v>
      </c>
      <c r="BFG3" s="4" t="s">
        <v>1012</v>
      </c>
      <c r="BFH3" s="4" t="s">
        <v>1012</v>
      </c>
      <c r="BFI3" s="4" t="s">
        <v>1012</v>
      </c>
      <c r="BFJ3" s="4" t="s">
        <v>1012</v>
      </c>
      <c r="BFK3" s="4" t="s">
        <v>1012</v>
      </c>
      <c r="BFL3" s="4" t="s">
        <v>1012</v>
      </c>
      <c r="BFM3" s="4" t="s">
        <v>1012</v>
      </c>
      <c r="BFN3" s="4" t="s">
        <v>1012</v>
      </c>
      <c r="BFO3" s="4" t="s">
        <v>1012</v>
      </c>
      <c r="BFP3" s="4" t="s">
        <v>1012</v>
      </c>
      <c r="BFQ3" s="4" t="s">
        <v>1012</v>
      </c>
      <c r="BFR3" s="4" t="s">
        <v>1012</v>
      </c>
      <c r="BFS3" s="4" t="s">
        <v>1012</v>
      </c>
      <c r="BFT3" s="4" t="s">
        <v>1012</v>
      </c>
      <c r="BFU3" s="4" t="s">
        <v>1012</v>
      </c>
      <c r="BFV3" s="4" t="s">
        <v>1012</v>
      </c>
      <c r="BFW3" s="4" t="s">
        <v>1012</v>
      </c>
      <c r="BFX3" s="4" t="s">
        <v>1012</v>
      </c>
      <c r="BFY3" s="4" t="s">
        <v>1012</v>
      </c>
      <c r="BFZ3" s="4" t="s">
        <v>1012</v>
      </c>
      <c r="BGA3" s="4" t="s">
        <v>1012</v>
      </c>
      <c r="BGB3" s="4" t="s">
        <v>1012</v>
      </c>
      <c r="BGC3" s="4" t="s">
        <v>1012</v>
      </c>
      <c r="BGD3" s="4" t="s">
        <v>1012</v>
      </c>
      <c r="BGE3" s="4" t="s">
        <v>1012</v>
      </c>
      <c r="BGF3" s="4" t="s">
        <v>1012</v>
      </c>
      <c r="BGG3" s="4" t="s">
        <v>1012</v>
      </c>
      <c r="BGH3" s="4" t="s">
        <v>1012</v>
      </c>
      <c r="BGI3" s="4" t="s">
        <v>1012</v>
      </c>
      <c r="BGJ3" s="4" t="s">
        <v>1012</v>
      </c>
      <c r="BGK3" s="4" t="s">
        <v>1012</v>
      </c>
      <c r="BGL3" s="4" t="s">
        <v>1012</v>
      </c>
      <c r="BGM3" s="4" t="s">
        <v>1012</v>
      </c>
      <c r="BGN3" s="4" t="s">
        <v>1012</v>
      </c>
      <c r="BGO3" s="4" t="s">
        <v>1012</v>
      </c>
      <c r="BGP3" s="4" t="s">
        <v>1012</v>
      </c>
      <c r="BGQ3" s="4" t="s">
        <v>1012</v>
      </c>
      <c r="BGR3" s="4" t="s">
        <v>1012</v>
      </c>
      <c r="BGS3" s="4" t="s">
        <v>1012</v>
      </c>
      <c r="BGT3" s="4" t="s">
        <v>1012</v>
      </c>
      <c r="BGU3" s="4" t="s">
        <v>1012</v>
      </c>
      <c r="BGV3" s="4" t="s">
        <v>1012</v>
      </c>
      <c r="BGW3" s="4" t="s">
        <v>1012</v>
      </c>
      <c r="BGX3" s="4" t="s">
        <v>1012</v>
      </c>
      <c r="BGY3" s="4" t="s">
        <v>1012</v>
      </c>
      <c r="BGZ3" s="4" t="s">
        <v>1012</v>
      </c>
      <c r="BHA3" s="4" t="s">
        <v>1012</v>
      </c>
      <c r="BHB3" s="4" t="s">
        <v>1012</v>
      </c>
      <c r="BHC3" s="4" t="s">
        <v>1012</v>
      </c>
      <c r="BHD3" s="4" t="s">
        <v>1012</v>
      </c>
      <c r="BHE3" s="4" t="s">
        <v>1012</v>
      </c>
      <c r="BHF3" s="4" t="s">
        <v>1012</v>
      </c>
      <c r="BHG3" s="4" t="s">
        <v>1012</v>
      </c>
      <c r="BHH3" s="4" t="s">
        <v>1012</v>
      </c>
      <c r="BHI3" s="4" t="s">
        <v>1012</v>
      </c>
      <c r="BHJ3" s="4" t="s">
        <v>1012</v>
      </c>
      <c r="BHK3" s="4" t="s">
        <v>1012</v>
      </c>
      <c r="BHL3" s="4" t="s">
        <v>1012</v>
      </c>
      <c r="BHM3" s="4" t="s">
        <v>1012</v>
      </c>
      <c r="BHN3" s="4" t="s">
        <v>1012</v>
      </c>
      <c r="BHO3" s="4" t="s">
        <v>1012</v>
      </c>
      <c r="BHP3" s="4" t="s">
        <v>1012</v>
      </c>
      <c r="BHQ3" s="4" t="s">
        <v>1012</v>
      </c>
      <c r="BHR3" s="4" t="s">
        <v>1012</v>
      </c>
      <c r="BHS3" s="4" t="s">
        <v>1012</v>
      </c>
      <c r="BHT3" s="4" t="s">
        <v>1012</v>
      </c>
      <c r="BHU3" s="4" t="s">
        <v>1012</v>
      </c>
      <c r="BHV3" s="4" t="s">
        <v>1012</v>
      </c>
      <c r="BHW3" s="4" t="s">
        <v>1012</v>
      </c>
      <c r="BHX3" s="4" t="s">
        <v>1012</v>
      </c>
      <c r="BHY3" s="4" t="s">
        <v>1012</v>
      </c>
      <c r="BHZ3" s="4" t="s">
        <v>1012</v>
      </c>
      <c r="BIA3" s="4" t="s">
        <v>1012</v>
      </c>
      <c r="BIB3" s="4" t="s">
        <v>1012</v>
      </c>
      <c r="BIC3" s="4" t="s">
        <v>1012</v>
      </c>
      <c r="BID3" s="4" t="s">
        <v>1012</v>
      </c>
      <c r="BIE3" s="4" t="s">
        <v>1012</v>
      </c>
      <c r="BIF3" s="4" t="s">
        <v>1012</v>
      </c>
      <c r="BIG3" s="4" t="s">
        <v>1012</v>
      </c>
      <c r="BIH3" s="4" t="s">
        <v>1012</v>
      </c>
      <c r="BII3" s="4" t="s">
        <v>1012</v>
      </c>
      <c r="BIJ3" s="4" t="s">
        <v>1012</v>
      </c>
      <c r="BIK3" s="4" t="s">
        <v>1012</v>
      </c>
      <c r="BIL3" s="4" t="s">
        <v>1012</v>
      </c>
      <c r="BIM3" s="4" t="s">
        <v>1012</v>
      </c>
      <c r="BIN3" s="4" t="s">
        <v>1012</v>
      </c>
      <c r="BIO3" s="4" t="s">
        <v>1012</v>
      </c>
      <c r="BIP3" s="4" t="s">
        <v>1012</v>
      </c>
      <c r="BIQ3" s="4" t="s">
        <v>1012</v>
      </c>
      <c r="BIR3" s="4" t="s">
        <v>1012</v>
      </c>
      <c r="BIS3" s="4" t="s">
        <v>1012</v>
      </c>
      <c r="BIT3" s="4" t="s">
        <v>1012</v>
      </c>
      <c r="BIU3" s="4" t="s">
        <v>1012</v>
      </c>
      <c r="BIV3" s="4" t="s">
        <v>1012</v>
      </c>
      <c r="BIW3" s="4" t="s">
        <v>1012</v>
      </c>
      <c r="BIX3" s="4" t="s">
        <v>1012</v>
      </c>
      <c r="BIY3" s="4" t="s">
        <v>1012</v>
      </c>
      <c r="BIZ3" s="4" t="s">
        <v>1012</v>
      </c>
      <c r="BJA3" s="4" t="s">
        <v>1012</v>
      </c>
      <c r="BJB3" s="4" t="s">
        <v>1012</v>
      </c>
      <c r="BJC3" s="4" t="s">
        <v>1012</v>
      </c>
      <c r="BJD3" s="4" t="s">
        <v>1012</v>
      </c>
      <c r="BJE3" s="4" t="s">
        <v>1012</v>
      </c>
      <c r="BJF3" s="4" t="s">
        <v>1012</v>
      </c>
      <c r="BJG3" s="4" t="s">
        <v>1012</v>
      </c>
      <c r="BJH3" s="4" t="s">
        <v>1012</v>
      </c>
      <c r="BJI3" s="4" t="s">
        <v>1012</v>
      </c>
      <c r="BJJ3" s="4" t="s">
        <v>1012</v>
      </c>
      <c r="BJK3" s="4" t="s">
        <v>1012</v>
      </c>
      <c r="BJL3" s="4" t="s">
        <v>1012</v>
      </c>
      <c r="BJM3" s="4" t="s">
        <v>1012</v>
      </c>
      <c r="BJN3" s="4" t="s">
        <v>1012</v>
      </c>
      <c r="BJO3" s="4" t="s">
        <v>1012</v>
      </c>
      <c r="BJP3" s="4" t="s">
        <v>1012</v>
      </c>
      <c r="BJQ3" s="4" t="s">
        <v>1012</v>
      </c>
      <c r="BJR3" s="4" t="s">
        <v>1012</v>
      </c>
      <c r="BJS3" s="4" t="s">
        <v>1012</v>
      </c>
      <c r="BJT3" s="4" t="s">
        <v>1012</v>
      </c>
      <c r="BJU3" s="4" t="s">
        <v>1012</v>
      </c>
      <c r="BJV3" s="4" t="s">
        <v>1012</v>
      </c>
      <c r="BJW3" s="4" t="s">
        <v>1012</v>
      </c>
      <c r="BJX3" s="4" t="s">
        <v>1012</v>
      </c>
      <c r="BJY3" s="4" t="s">
        <v>1012</v>
      </c>
      <c r="BJZ3" s="4" t="s">
        <v>1012</v>
      </c>
      <c r="BKA3" s="4" t="s">
        <v>1012</v>
      </c>
      <c r="BKB3" s="4" t="s">
        <v>1012</v>
      </c>
      <c r="BKC3" s="4" t="s">
        <v>1012</v>
      </c>
      <c r="BKD3" s="4" t="s">
        <v>1012</v>
      </c>
      <c r="BKE3" s="4" t="s">
        <v>1012</v>
      </c>
      <c r="BKF3" s="4" t="s">
        <v>1012</v>
      </c>
      <c r="BKG3" s="4" t="s">
        <v>1012</v>
      </c>
      <c r="BKH3" s="4" t="s">
        <v>1012</v>
      </c>
      <c r="BKI3" s="4" t="s">
        <v>1012</v>
      </c>
      <c r="BKJ3" s="4" t="s">
        <v>1012</v>
      </c>
      <c r="BKK3" s="4" t="s">
        <v>1012</v>
      </c>
      <c r="BKL3" s="4" t="s">
        <v>1012</v>
      </c>
      <c r="BKM3" s="4" t="s">
        <v>1012</v>
      </c>
      <c r="BKN3" s="4" t="s">
        <v>1012</v>
      </c>
      <c r="BKO3" s="4" t="s">
        <v>1012</v>
      </c>
      <c r="BKP3" s="4" t="s">
        <v>1012</v>
      </c>
      <c r="BKQ3" s="4" t="s">
        <v>1012</v>
      </c>
      <c r="BKR3" s="4" t="s">
        <v>1012</v>
      </c>
      <c r="BKS3" s="4" t="s">
        <v>1012</v>
      </c>
      <c r="BKT3" s="4" t="s">
        <v>1012</v>
      </c>
      <c r="BKU3" s="4" t="s">
        <v>1012</v>
      </c>
      <c r="BKV3" s="4" t="s">
        <v>1012</v>
      </c>
      <c r="BKW3" s="4" t="s">
        <v>1012</v>
      </c>
      <c r="BKX3" s="4" t="s">
        <v>1012</v>
      </c>
      <c r="BKY3" s="4" t="s">
        <v>1012</v>
      </c>
      <c r="BKZ3" s="4" t="s">
        <v>1012</v>
      </c>
      <c r="BLA3" s="4" t="s">
        <v>1012</v>
      </c>
      <c r="BLB3" s="4" t="s">
        <v>1012</v>
      </c>
      <c r="BLC3" s="4" t="s">
        <v>1012</v>
      </c>
      <c r="BLD3" s="4" t="s">
        <v>1012</v>
      </c>
      <c r="BLE3" s="4" t="s">
        <v>1012</v>
      </c>
      <c r="BLF3" s="4" t="s">
        <v>1012</v>
      </c>
      <c r="BLG3" s="4" t="s">
        <v>1012</v>
      </c>
      <c r="BLH3" s="4" t="s">
        <v>1012</v>
      </c>
      <c r="BLI3" s="4" t="s">
        <v>1012</v>
      </c>
      <c r="BLJ3" s="4" t="s">
        <v>1012</v>
      </c>
      <c r="BLK3" s="4" t="s">
        <v>1012</v>
      </c>
      <c r="BLL3" s="4" t="s">
        <v>1012</v>
      </c>
      <c r="BLM3" s="4" t="s">
        <v>1012</v>
      </c>
      <c r="BLN3" s="4" t="s">
        <v>1012</v>
      </c>
      <c r="BLO3" s="4" t="s">
        <v>1012</v>
      </c>
      <c r="BLP3" s="4" t="s">
        <v>1012</v>
      </c>
      <c r="BLQ3" s="4" t="s">
        <v>1012</v>
      </c>
      <c r="BLR3" s="4" t="s">
        <v>1012</v>
      </c>
      <c r="BLS3" s="4" t="s">
        <v>1012</v>
      </c>
      <c r="BLT3" s="4" t="s">
        <v>1012</v>
      </c>
      <c r="BLU3" s="4" t="s">
        <v>1012</v>
      </c>
      <c r="BLV3" s="4" t="s">
        <v>1012</v>
      </c>
      <c r="BLW3" s="4" t="s">
        <v>1012</v>
      </c>
      <c r="BLX3" s="4" t="s">
        <v>1012</v>
      </c>
      <c r="BLY3" s="4" t="s">
        <v>1012</v>
      </c>
      <c r="BLZ3" s="4" t="s">
        <v>1012</v>
      </c>
      <c r="BMA3" s="4" t="s">
        <v>1012</v>
      </c>
      <c r="BMB3" s="4" t="s">
        <v>1012</v>
      </c>
      <c r="BMC3" s="4" t="s">
        <v>1012</v>
      </c>
      <c r="BMD3" s="4" t="s">
        <v>1012</v>
      </c>
      <c r="BME3" s="4" t="s">
        <v>1012</v>
      </c>
      <c r="BMF3" s="4" t="s">
        <v>1012</v>
      </c>
      <c r="BMG3" s="4" t="s">
        <v>1012</v>
      </c>
      <c r="BMH3" s="4" t="s">
        <v>1012</v>
      </c>
      <c r="BMI3" s="4" t="s">
        <v>1012</v>
      </c>
      <c r="BMJ3" s="4" t="s">
        <v>1012</v>
      </c>
      <c r="BMK3" s="4" t="s">
        <v>1012</v>
      </c>
      <c r="BML3" s="4" t="s">
        <v>1012</v>
      </c>
      <c r="BMM3" s="4" t="s">
        <v>1012</v>
      </c>
      <c r="BMN3" s="4" t="s">
        <v>1012</v>
      </c>
      <c r="BMO3" s="4" t="s">
        <v>1012</v>
      </c>
      <c r="BMP3" s="4" t="s">
        <v>1012</v>
      </c>
      <c r="BMQ3" s="4" t="s">
        <v>1012</v>
      </c>
      <c r="BMR3" s="4" t="s">
        <v>1012</v>
      </c>
      <c r="BMS3" s="4" t="s">
        <v>1012</v>
      </c>
      <c r="BMT3" s="4" t="s">
        <v>1012</v>
      </c>
      <c r="BMU3" s="4" t="s">
        <v>1012</v>
      </c>
      <c r="BMV3" s="4" t="s">
        <v>1012</v>
      </c>
      <c r="BMW3" s="4" t="s">
        <v>1012</v>
      </c>
      <c r="BMX3" s="4" t="s">
        <v>1012</v>
      </c>
      <c r="BMY3" s="4" t="s">
        <v>1012</v>
      </c>
      <c r="BMZ3" s="4" t="s">
        <v>1012</v>
      </c>
      <c r="BNA3" s="4" t="s">
        <v>1012</v>
      </c>
      <c r="BNB3" s="4" t="s">
        <v>1012</v>
      </c>
      <c r="BNC3" s="4" t="s">
        <v>1012</v>
      </c>
      <c r="BND3" s="4" t="s">
        <v>1012</v>
      </c>
      <c r="BNE3" s="4" t="s">
        <v>1012</v>
      </c>
      <c r="BNF3" s="4" t="s">
        <v>1012</v>
      </c>
      <c r="BNG3" s="4" t="s">
        <v>1012</v>
      </c>
      <c r="BNH3" s="4" t="s">
        <v>1012</v>
      </c>
      <c r="BNI3" s="4" t="s">
        <v>1012</v>
      </c>
      <c r="BNJ3" s="4" t="s">
        <v>1012</v>
      </c>
      <c r="BNK3" s="4" t="s">
        <v>1012</v>
      </c>
      <c r="BNL3" s="4" t="s">
        <v>1012</v>
      </c>
      <c r="BNM3" s="4" t="s">
        <v>1012</v>
      </c>
      <c r="BNN3" s="4" t="s">
        <v>1012</v>
      </c>
      <c r="BNO3" s="4" t="s">
        <v>1012</v>
      </c>
      <c r="BNP3" s="4" t="s">
        <v>1012</v>
      </c>
      <c r="BNQ3" s="4" t="s">
        <v>1012</v>
      </c>
      <c r="BNR3" s="4" t="s">
        <v>1012</v>
      </c>
      <c r="BNS3" s="4" t="s">
        <v>1012</v>
      </c>
      <c r="BNT3" s="4" t="s">
        <v>1012</v>
      </c>
      <c r="BNU3" s="4" t="s">
        <v>1012</v>
      </c>
      <c r="BNV3" s="4" t="s">
        <v>1012</v>
      </c>
      <c r="BNW3" s="4" t="s">
        <v>1012</v>
      </c>
      <c r="BNX3" s="4" t="s">
        <v>1012</v>
      </c>
      <c r="BNY3" s="4" t="s">
        <v>1012</v>
      </c>
      <c r="BNZ3" s="4" t="s">
        <v>1012</v>
      </c>
      <c r="BOA3" s="4" t="s">
        <v>1012</v>
      </c>
      <c r="BOB3" s="4" t="s">
        <v>1012</v>
      </c>
      <c r="BOC3" s="4" t="s">
        <v>1012</v>
      </c>
      <c r="BOD3" s="4" t="s">
        <v>1012</v>
      </c>
      <c r="BOE3" s="4" t="s">
        <v>1012</v>
      </c>
      <c r="BOF3" s="4" t="s">
        <v>1012</v>
      </c>
      <c r="BOG3" s="4" t="s">
        <v>1012</v>
      </c>
      <c r="BOH3" s="4" t="s">
        <v>1012</v>
      </c>
      <c r="BOI3" s="4" t="s">
        <v>1012</v>
      </c>
      <c r="BOJ3" s="4" t="s">
        <v>1012</v>
      </c>
      <c r="BOK3" s="4" t="s">
        <v>1012</v>
      </c>
      <c r="BOL3" s="4" t="s">
        <v>1012</v>
      </c>
      <c r="BOM3" s="4" t="s">
        <v>1012</v>
      </c>
      <c r="BON3" s="4" t="s">
        <v>1012</v>
      </c>
      <c r="BOO3" s="4" t="s">
        <v>1012</v>
      </c>
      <c r="BOP3" s="4" t="s">
        <v>1012</v>
      </c>
      <c r="BOQ3" s="4" t="s">
        <v>1012</v>
      </c>
      <c r="BOR3" s="4" t="s">
        <v>1012</v>
      </c>
      <c r="BOS3" s="4" t="s">
        <v>1012</v>
      </c>
      <c r="BOT3" s="4" t="s">
        <v>1012</v>
      </c>
      <c r="BOU3" s="4" t="s">
        <v>1012</v>
      </c>
      <c r="BOV3" s="4" t="s">
        <v>1012</v>
      </c>
      <c r="BOW3" s="4" t="s">
        <v>1012</v>
      </c>
      <c r="BOX3" s="4" t="s">
        <v>1012</v>
      </c>
      <c r="BOY3" s="4" t="s">
        <v>1012</v>
      </c>
      <c r="BOZ3" s="4" t="s">
        <v>1012</v>
      </c>
      <c r="BPA3" s="4" t="s">
        <v>1012</v>
      </c>
      <c r="BPB3" s="4" t="s">
        <v>1012</v>
      </c>
      <c r="BPC3" s="4" t="s">
        <v>1012</v>
      </c>
      <c r="BPD3" s="4" t="s">
        <v>1012</v>
      </c>
      <c r="BPE3" s="4" t="s">
        <v>1012</v>
      </c>
      <c r="BPF3" s="4" t="s">
        <v>1012</v>
      </c>
      <c r="BPG3" s="4" t="s">
        <v>1012</v>
      </c>
      <c r="BPH3" s="4" t="s">
        <v>1012</v>
      </c>
      <c r="BPI3" s="4" t="s">
        <v>1012</v>
      </c>
      <c r="BPJ3" s="4" t="s">
        <v>1012</v>
      </c>
      <c r="BPK3" s="4" t="s">
        <v>1012</v>
      </c>
      <c r="BPL3" s="4" t="s">
        <v>1012</v>
      </c>
      <c r="BPM3" s="4" t="s">
        <v>1012</v>
      </c>
      <c r="BPN3" s="4" t="s">
        <v>1012</v>
      </c>
      <c r="BPO3" s="4" t="s">
        <v>1012</v>
      </c>
      <c r="BPP3" s="4" t="s">
        <v>1012</v>
      </c>
      <c r="BPQ3" s="4" t="s">
        <v>1012</v>
      </c>
      <c r="BPR3" s="4" t="s">
        <v>1012</v>
      </c>
      <c r="BPS3" s="4" t="s">
        <v>1012</v>
      </c>
      <c r="BPT3" s="4" t="s">
        <v>1012</v>
      </c>
      <c r="BPU3" s="4" t="s">
        <v>1012</v>
      </c>
      <c r="BPV3" s="4" t="s">
        <v>1012</v>
      </c>
      <c r="BPW3" s="4" t="s">
        <v>1012</v>
      </c>
      <c r="BPX3" s="4" t="s">
        <v>1012</v>
      </c>
      <c r="BPY3" s="4" t="s">
        <v>1012</v>
      </c>
      <c r="BPZ3" s="4" t="s">
        <v>1012</v>
      </c>
      <c r="BQA3" s="4" t="s">
        <v>1012</v>
      </c>
      <c r="BQB3" s="4" t="s">
        <v>1012</v>
      </c>
      <c r="BQC3" s="4" t="s">
        <v>1012</v>
      </c>
      <c r="BQD3" s="4" t="s">
        <v>1012</v>
      </c>
      <c r="BQE3" s="4" t="s">
        <v>1012</v>
      </c>
      <c r="BQF3" s="4" t="s">
        <v>1012</v>
      </c>
      <c r="BQG3" s="4" t="s">
        <v>1012</v>
      </c>
      <c r="BQH3" s="4" t="s">
        <v>1012</v>
      </c>
      <c r="BQI3" s="4" t="s">
        <v>1012</v>
      </c>
      <c r="BQJ3" s="4" t="s">
        <v>1012</v>
      </c>
      <c r="BQK3" s="4" t="s">
        <v>1012</v>
      </c>
      <c r="BQL3" s="4" t="s">
        <v>1012</v>
      </c>
      <c r="BQM3" s="4" t="s">
        <v>1012</v>
      </c>
      <c r="BQN3" s="4" t="s">
        <v>1012</v>
      </c>
      <c r="BQO3" s="4" t="s">
        <v>1012</v>
      </c>
      <c r="BQP3" s="4" t="s">
        <v>1012</v>
      </c>
      <c r="BQQ3" s="4" t="s">
        <v>1012</v>
      </c>
      <c r="BQR3" s="4" t="s">
        <v>1012</v>
      </c>
      <c r="BQS3" s="4" t="s">
        <v>1012</v>
      </c>
      <c r="BQT3" s="4" t="s">
        <v>1012</v>
      </c>
      <c r="BQU3" s="4" t="s">
        <v>1012</v>
      </c>
      <c r="BQV3" s="4" t="s">
        <v>1012</v>
      </c>
      <c r="BQW3" s="4" t="s">
        <v>1012</v>
      </c>
      <c r="BQX3" s="4" t="s">
        <v>1012</v>
      </c>
      <c r="BQY3" s="4" t="s">
        <v>1012</v>
      </c>
      <c r="BQZ3" s="4" t="s">
        <v>1012</v>
      </c>
      <c r="BRA3" s="4" t="s">
        <v>1012</v>
      </c>
      <c r="BRB3" s="4" t="s">
        <v>1012</v>
      </c>
      <c r="BRC3" s="4" t="s">
        <v>1012</v>
      </c>
      <c r="BRD3" s="4" t="s">
        <v>1012</v>
      </c>
      <c r="BRE3" s="4" t="s">
        <v>1012</v>
      </c>
      <c r="BRF3" s="4" t="s">
        <v>1012</v>
      </c>
      <c r="BRG3" s="4" t="s">
        <v>1012</v>
      </c>
      <c r="BRH3" s="4" t="s">
        <v>1012</v>
      </c>
      <c r="BRI3" s="4" t="s">
        <v>1012</v>
      </c>
      <c r="BRJ3" s="4" t="s">
        <v>1012</v>
      </c>
      <c r="BRK3" s="4" t="s">
        <v>1012</v>
      </c>
      <c r="BRL3" s="4" t="s">
        <v>1012</v>
      </c>
      <c r="BRM3" s="4" t="s">
        <v>1012</v>
      </c>
      <c r="BRN3" s="4" t="s">
        <v>1012</v>
      </c>
      <c r="BRO3" s="4" t="s">
        <v>1012</v>
      </c>
      <c r="BRP3" s="4" t="s">
        <v>1012</v>
      </c>
      <c r="BRQ3" s="4" t="s">
        <v>1012</v>
      </c>
      <c r="BRR3" s="4" t="s">
        <v>1012</v>
      </c>
      <c r="BRS3" s="4" t="s">
        <v>1012</v>
      </c>
      <c r="BRT3" s="4" t="s">
        <v>1012</v>
      </c>
      <c r="BRU3" s="4" t="s">
        <v>1012</v>
      </c>
      <c r="BRV3" s="4" t="s">
        <v>1012</v>
      </c>
      <c r="BRW3" s="4" t="s">
        <v>1012</v>
      </c>
      <c r="BRX3" s="4" t="s">
        <v>1012</v>
      </c>
      <c r="BRY3" s="4" t="s">
        <v>1012</v>
      </c>
      <c r="BRZ3" s="4" t="s">
        <v>1012</v>
      </c>
      <c r="BSA3" s="4" t="s">
        <v>1012</v>
      </c>
      <c r="BSB3" s="4" t="s">
        <v>1012</v>
      </c>
      <c r="BSC3" s="4" t="s">
        <v>1012</v>
      </c>
      <c r="BSD3" s="4" t="s">
        <v>1012</v>
      </c>
      <c r="BSE3" s="4" t="s">
        <v>1012</v>
      </c>
      <c r="BSF3" s="4" t="s">
        <v>1012</v>
      </c>
      <c r="BSG3" s="4" t="s">
        <v>1012</v>
      </c>
      <c r="BSH3" s="4" t="s">
        <v>1012</v>
      </c>
      <c r="BSI3" s="4" t="s">
        <v>1012</v>
      </c>
      <c r="BSJ3" s="4" t="s">
        <v>1012</v>
      </c>
      <c r="BSK3" s="4" t="s">
        <v>1012</v>
      </c>
      <c r="BSL3" s="4" t="s">
        <v>1012</v>
      </c>
      <c r="BSM3" s="4" t="s">
        <v>1012</v>
      </c>
      <c r="BSN3" s="4" t="s">
        <v>1012</v>
      </c>
      <c r="BSO3" s="4" t="s">
        <v>1012</v>
      </c>
      <c r="BSP3" s="4" t="s">
        <v>1012</v>
      </c>
      <c r="BSQ3" s="4" t="s">
        <v>1012</v>
      </c>
      <c r="BSR3" s="4" t="s">
        <v>1012</v>
      </c>
      <c r="BSS3" s="4" t="s">
        <v>1012</v>
      </c>
      <c r="BST3" s="4" t="s">
        <v>1012</v>
      </c>
      <c r="BSU3" s="4" t="s">
        <v>1012</v>
      </c>
      <c r="BSV3" s="4" t="s">
        <v>1012</v>
      </c>
      <c r="BSW3" s="4" t="s">
        <v>1012</v>
      </c>
      <c r="BSX3" s="4" t="s">
        <v>1012</v>
      </c>
      <c r="BSY3" s="4" t="s">
        <v>1012</v>
      </c>
      <c r="BSZ3" s="4" t="s">
        <v>1012</v>
      </c>
      <c r="BTA3" s="4" t="s">
        <v>1012</v>
      </c>
      <c r="BTB3" s="4" t="s">
        <v>1012</v>
      </c>
      <c r="BTC3" s="4" t="s">
        <v>1012</v>
      </c>
      <c r="BTD3" s="4" t="s">
        <v>1012</v>
      </c>
      <c r="BTE3" s="4" t="s">
        <v>1012</v>
      </c>
      <c r="BTF3" s="4" t="s">
        <v>1012</v>
      </c>
      <c r="BTG3" s="4" t="s">
        <v>1012</v>
      </c>
      <c r="BTH3" s="4" t="s">
        <v>1012</v>
      </c>
      <c r="BTI3" s="4" t="s">
        <v>1012</v>
      </c>
      <c r="BTJ3" s="4" t="s">
        <v>1012</v>
      </c>
      <c r="BTK3" s="4" t="s">
        <v>1012</v>
      </c>
      <c r="BTL3" s="4" t="s">
        <v>1012</v>
      </c>
      <c r="BTM3" s="4" t="s">
        <v>1012</v>
      </c>
      <c r="BTN3" s="4" t="s">
        <v>1012</v>
      </c>
      <c r="BTO3" s="4" t="s">
        <v>1012</v>
      </c>
      <c r="BTP3" s="4" t="s">
        <v>1012</v>
      </c>
      <c r="BTQ3" s="4" t="s">
        <v>1012</v>
      </c>
      <c r="BTR3" s="4" t="s">
        <v>1012</v>
      </c>
      <c r="BTS3" s="4" t="s">
        <v>1012</v>
      </c>
      <c r="BTT3" s="4" t="s">
        <v>1012</v>
      </c>
      <c r="BTU3" s="4" t="s">
        <v>1012</v>
      </c>
      <c r="BTV3" s="4" t="s">
        <v>1012</v>
      </c>
      <c r="BTW3" s="4" t="s">
        <v>1012</v>
      </c>
      <c r="BTX3" s="4" t="s">
        <v>1012</v>
      </c>
      <c r="BTY3" s="4" t="s">
        <v>1012</v>
      </c>
      <c r="BTZ3" s="4" t="s">
        <v>1012</v>
      </c>
      <c r="BUA3" s="4" t="s">
        <v>1012</v>
      </c>
      <c r="BUB3" s="4" t="s">
        <v>1012</v>
      </c>
      <c r="BUC3" s="4" t="s">
        <v>1012</v>
      </c>
      <c r="BUD3" s="4" t="s">
        <v>1012</v>
      </c>
      <c r="BUE3" s="4" t="s">
        <v>1012</v>
      </c>
      <c r="BUF3" s="4" t="s">
        <v>1012</v>
      </c>
      <c r="BUG3" s="4" t="s">
        <v>1012</v>
      </c>
      <c r="BUH3" s="4" t="s">
        <v>1012</v>
      </c>
      <c r="BUI3" s="4" t="s">
        <v>1012</v>
      </c>
      <c r="BUJ3" s="4" t="s">
        <v>1012</v>
      </c>
      <c r="BUK3" s="4" t="s">
        <v>1012</v>
      </c>
      <c r="BUL3" s="4" t="s">
        <v>1012</v>
      </c>
      <c r="BUM3" s="4" t="s">
        <v>1012</v>
      </c>
      <c r="BUN3" s="4" t="s">
        <v>1012</v>
      </c>
      <c r="BUO3" s="4" t="s">
        <v>1012</v>
      </c>
      <c r="BUP3" s="4" t="s">
        <v>1012</v>
      </c>
      <c r="BUQ3" s="4" t="s">
        <v>1012</v>
      </c>
      <c r="BUR3" s="4" t="s">
        <v>1012</v>
      </c>
      <c r="BUS3" s="4" t="s">
        <v>1012</v>
      </c>
      <c r="BUT3" s="4" t="s">
        <v>1012</v>
      </c>
      <c r="BUU3" s="4" t="s">
        <v>1012</v>
      </c>
      <c r="BUV3" s="4" t="s">
        <v>1012</v>
      </c>
      <c r="BUW3" s="4" t="s">
        <v>1012</v>
      </c>
      <c r="BUX3" s="4" t="s">
        <v>1012</v>
      </c>
      <c r="BUY3" s="4" t="s">
        <v>1012</v>
      </c>
      <c r="BUZ3" s="4" t="s">
        <v>1012</v>
      </c>
      <c r="BVA3" s="4" t="s">
        <v>1012</v>
      </c>
      <c r="BVB3" s="4" t="s">
        <v>1012</v>
      </c>
      <c r="BVC3" s="4" t="s">
        <v>1012</v>
      </c>
      <c r="BVD3" s="4" t="s">
        <v>1012</v>
      </c>
      <c r="BVE3" s="4" t="s">
        <v>1012</v>
      </c>
      <c r="BVF3" s="4" t="s">
        <v>1012</v>
      </c>
      <c r="BVG3" s="4" t="s">
        <v>1012</v>
      </c>
      <c r="BVH3" s="4" t="s">
        <v>1012</v>
      </c>
      <c r="BVI3" s="4" t="s">
        <v>1012</v>
      </c>
      <c r="BVJ3" s="4" t="s">
        <v>1012</v>
      </c>
      <c r="BVK3" s="4" t="s">
        <v>1012</v>
      </c>
      <c r="BVL3" s="4" t="s">
        <v>1012</v>
      </c>
      <c r="BVM3" s="4" t="s">
        <v>1012</v>
      </c>
      <c r="BVN3" s="4" t="s">
        <v>1012</v>
      </c>
      <c r="BVO3" s="4" t="s">
        <v>1012</v>
      </c>
      <c r="BVP3" s="4" t="s">
        <v>1012</v>
      </c>
      <c r="BVQ3" s="4" t="s">
        <v>1012</v>
      </c>
      <c r="BVR3" s="4" t="s">
        <v>1012</v>
      </c>
      <c r="BVS3" s="4" t="s">
        <v>1012</v>
      </c>
      <c r="BVT3" s="4" t="s">
        <v>1012</v>
      </c>
      <c r="BVU3" s="4" t="s">
        <v>1012</v>
      </c>
      <c r="BVV3" s="4" t="s">
        <v>1012</v>
      </c>
      <c r="BVW3" s="4" t="s">
        <v>1012</v>
      </c>
      <c r="BVX3" s="4" t="s">
        <v>1012</v>
      </c>
      <c r="BVY3" s="4" t="s">
        <v>1012</v>
      </c>
      <c r="BVZ3" s="4" t="s">
        <v>1012</v>
      </c>
      <c r="BWA3" s="4" t="s">
        <v>1012</v>
      </c>
      <c r="BWB3" s="4" t="s">
        <v>1012</v>
      </c>
      <c r="BWC3" s="4" t="s">
        <v>1012</v>
      </c>
      <c r="BWD3" s="4" t="s">
        <v>1012</v>
      </c>
      <c r="BWE3" s="4" t="s">
        <v>1012</v>
      </c>
      <c r="BWF3" s="4" t="s">
        <v>1012</v>
      </c>
      <c r="BWG3" s="4" t="s">
        <v>1012</v>
      </c>
      <c r="BWH3" s="4" t="s">
        <v>1012</v>
      </c>
      <c r="BWI3" s="4" t="s">
        <v>1012</v>
      </c>
      <c r="BWJ3" s="4" t="s">
        <v>1012</v>
      </c>
      <c r="BWK3" s="4" t="s">
        <v>1012</v>
      </c>
      <c r="BWL3" s="4" t="s">
        <v>1012</v>
      </c>
      <c r="BWM3" s="4" t="s">
        <v>1012</v>
      </c>
      <c r="BWN3" s="4" t="s">
        <v>1012</v>
      </c>
      <c r="BWO3" s="4" t="s">
        <v>1012</v>
      </c>
      <c r="BWP3" s="4" t="s">
        <v>1012</v>
      </c>
      <c r="BWQ3" s="4" t="s">
        <v>1012</v>
      </c>
      <c r="BWR3" s="4" t="s">
        <v>1012</v>
      </c>
      <c r="BWS3" s="4" t="s">
        <v>1012</v>
      </c>
      <c r="BWT3" s="4" t="s">
        <v>1012</v>
      </c>
      <c r="BWU3" s="4" t="s">
        <v>1012</v>
      </c>
      <c r="BWV3" s="4" t="s">
        <v>1012</v>
      </c>
      <c r="BWW3" s="4" t="s">
        <v>1012</v>
      </c>
      <c r="BWX3" s="4" t="s">
        <v>1012</v>
      </c>
      <c r="BWY3" s="4" t="s">
        <v>1012</v>
      </c>
      <c r="BWZ3" s="4" t="s">
        <v>1012</v>
      </c>
      <c r="BXA3" s="4" t="s">
        <v>1012</v>
      </c>
      <c r="BXB3" s="4" t="s">
        <v>1012</v>
      </c>
      <c r="BXC3" s="4" t="s">
        <v>1012</v>
      </c>
      <c r="BXD3" s="4" t="s">
        <v>1012</v>
      </c>
      <c r="BXE3" s="4" t="s">
        <v>1012</v>
      </c>
      <c r="BXF3" s="4" t="s">
        <v>1012</v>
      </c>
      <c r="BXG3" s="4" t="s">
        <v>1012</v>
      </c>
      <c r="BXH3" s="4" t="s">
        <v>1012</v>
      </c>
      <c r="BXI3" s="4" t="s">
        <v>1012</v>
      </c>
      <c r="BXJ3" s="4" t="s">
        <v>1012</v>
      </c>
      <c r="BXK3" s="4" t="s">
        <v>1012</v>
      </c>
      <c r="BXL3" s="4" t="s">
        <v>1012</v>
      </c>
      <c r="BXM3" s="4" t="s">
        <v>1012</v>
      </c>
      <c r="BXN3" s="4" t="s">
        <v>1012</v>
      </c>
      <c r="BXO3" s="4" t="s">
        <v>1012</v>
      </c>
      <c r="BXP3" s="4" t="s">
        <v>1012</v>
      </c>
      <c r="BXQ3" s="4" t="s">
        <v>1012</v>
      </c>
      <c r="BXR3" s="4" t="s">
        <v>1012</v>
      </c>
      <c r="BXS3" s="4" t="s">
        <v>1012</v>
      </c>
      <c r="BXT3" s="4" t="s">
        <v>1012</v>
      </c>
      <c r="BXU3" s="4" t="s">
        <v>1012</v>
      </c>
      <c r="BXV3" s="4" t="s">
        <v>1012</v>
      </c>
      <c r="BXW3" s="4" t="s">
        <v>1012</v>
      </c>
      <c r="BXX3" s="4" t="s">
        <v>1012</v>
      </c>
      <c r="BXY3" s="4" t="s">
        <v>1012</v>
      </c>
      <c r="BXZ3" s="4" t="s">
        <v>1012</v>
      </c>
      <c r="BYA3" s="4" t="s">
        <v>1012</v>
      </c>
      <c r="BYB3" s="4" t="s">
        <v>1012</v>
      </c>
      <c r="BYC3" s="4" t="s">
        <v>1012</v>
      </c>
      <c r="BYD3" s="4" t="s">
        <v>1012</v>
      </c>
      <c r="BYE3" s="4" t="s">
        <v>1012</v>
      </c>
      <c r="BYF3" s="4" t="s">
        <v>1012</v>
      </c>
      <c r="BYG3" s="4" t="s">
        <v>1012</v>
      </c>
      <c r="BYH3" s="4" t="s">
        <v>1012</v>
      </c>
      <c r="BYI3" s="4" t="s">
        <v>1012</v>
      </c>
      <c r="BYJ3" s="4" t="s">
        <v>1012</v>
      </c>
      <c r="BYK3" s="4" t="s">
        <v>1012</v>
      </c>
      <c r="BYL3" s="4" t="s">
        <v>1012</v>
      </c>
      <c r="BYM3" s="4" t="s">
        <v>1012</v>
      </c>
      <c r="BYN3" s="4" t="s">
        <v>1012</v>
      </c>
      <c r="BYO3" s="4" t="s">
        <v>1012</v>
      </c>
      <c r="BYP3" s="4" t="s">
        <v>1012</v>
      </c>
      <c r="BYQ3" s="4" t="s">
        <v>1012</v>
      </c>
      <c r="BYR3" s="4" t="s">
        <v>1012</v>
      </c>
      <c r="BYS3" s="4" t="s">
        <v>1012</v>
      </c>
      <c r="BYT3" s="4" t="s">
        <v>1012</v>
      </c>
      <c r="BYU3" s="4" t="s">
        <v>1012</v>
      </c>
      <c r="BYV3" s="4" t="s">
        <v>1012</v>
      </c>
      <c r="BYW3" s="4" t="s">
        <v>1012</v>
      </c>
      <c r="BYX3" s="4" t="s">
        <v>1012</v>
      </c>
      <c r="BYY3" s="4" t="s">
        <v>1012</v>
      </c>
      <c r="BYZ3" s="4" t="s">
        <v>1012</v>
      </c>
      <c r="BZA3" s="4" t="s">
        <v>1012</v>
      </c>
      <c r="BZB3" s="4" t="s">
        <v>1012</v>
      </c>
      <c r="BZC3" s="4" t="s">
        <v>1012</v>
      </c>
      <c r="BZD3" s="4" t="s">
        <v>1012</v>
      </c>
      <c r="BZE3" s="4" t="s">
        <v>1012</v>
      </c>
      <c r="BZF3" s="4" t="s">
        <v>1012</v>
      </c>
      <c r="BZG3" s="4" t="s">
        <v>1012</v>
      </c>
      <c r="BZH3" s="4" t="s">
        <v>1012</v>
      </c>
      <c r="BZI3" s="4" t="s">
        <v>1012</v>
      </c>
      <c r="BZJ3" s="4" t="s">
        <v>1012</v>
      </c>
      <c r="BZK3" s="4" t="s">
        <v>1012</v>
      </c>
      <c r="BZL3" s="4" t="s">
        <v>1012</v>
      </c>
      <c r="BZM3" s="4" t="s">
        <v>1012</v>
      </c>
      <c r="BZN3" s="4" t="s">
        <v>1012</v>
      </c>
      <c r="BZO3" s="4" t="s">
        <v>1012</v>
      </c>
      <c r="BZP3" s="4" t="s">
        <v>1012</v>
      </c>
      <c r="BZQ3" s="4" t="s">
        <v>1012</v>
      </c>
      <c r="BZR3" s="4" t="s">
        <v>1012</v>
      </c>
      <c r="BZS3" s="4" t="s">
        <v>1012</v>
      </c>
      <c r="BZT3" s="4" t="s">
        <v>1012</v>
      </c>
      <c r="BZU3" s="4" t="s">
        <v>1012</v>
      </c>
      <c r="BZV3" s="4" t="s">
        <v>1012</v>
      </c>
      <c r="BZW3" s="4" t="s">
        <v>1012</v>
      </c>
      <c r="BZX3" s="4" t="s">
        <v>1012</v>
      </c>
      <c r="BZY3" s="4" t="s">
        <v>1012</v>
      </c>
      <c r="BZZ3" s="4" t="s">
        <v>1012</v>
      </c>
      <c r="CAA3" s="4" t="s">
        <v>1012</v>
      </c>
      <c r="CAB3" s="4" t="s">
        <v>1012</v>
      </c>
      <c r="CAC3" s="4" t="s">
        <v>1012</v>
      </c>
      <c r="CAD3" s="4" t="s">
        <v>1012</v>
      </c>
      <c r="CAE3" s="4" t="s">
        <v>1012</v>
      </c>
      <c r="CAF3" s="4" t="s">
        <v>1012</v>
      </c>
      <c r="CAG3" s="4" t="s">
        <v>1012</v>
      </c>
      <c r="CAH3" s="4" t="s">
        <v>1012</v>
      </c>
      <c r="CAI3" s="4" t="s">
        <v>1012</v>
      </c>
      <c r="CAJ3" s="4" t="s">
        <v>1012</v>
      </c>
      <c r="CAK3" s="4" t="s">
        <v>1012</v>
      </c>
      <c r="CAL3" s="4" t="s">
        <v>1012</v>
      </c>
      <c r="CAM3" s="4" t="s">
        <v>1012</v>
      </c>
      <c r="CAN3" s="4" t="s">
        <v>1012</v>
      </c>
      <c r="CAO3" s="4" t="s">
        <v>1012</v>
      </c>
      <c r="CAP3" s="4" t="s">
        <v>1012</v>
      </c>
      <c r="CAQ3" s="4" t="s">
        <v>1012</v>
      </c>
      <c r="CAR3" s="4" t="s">
        <v>1012</v>
      </c>
      <c r="CAS3" s="4" t="s">
        <v>1012</v>
      </c>
      <c r="CAT3" s="4" t="s">
        <v>1012</v>
      </c>
      <c r="CAU3" s="4" t="s">
        <v>1012</v>
      </c>
      <c r="CAV3" s="4" t="s">
        <v>1012</v>
      </c>
      <c r="CAW3" s="4" t="s">
        <v>1012</v>
      </c>
      <c r="CAX3" s="4" t="s">
        <v>1012</v>
      </c>
      <c r="CAY3" s="4" t="s">
        <v>1012</v>
      </c>
      <c r="CAZ3" s="4" t="s">
        <v>1012</v>
      </c>
      <c r="CBA3" s="4" t="s">
        <v>1012</v>
      </c>
      <c r="CBB3" s="4" t="s">
        <v>1012</v>
      </c>
      <c r="CBC3" s="4" t="s">
        <v>1012</v>
      </c>
      <c r="CBD3" s="4" t="s">
        <v>1012</v>
      </c>
      <c r="CBE3" s="4" t="s">
        <v>1012</v>
      </c>
      <c r="CBF3" s="4" t="s">
        <v>1012</v>
      </c>
      <c r="CBG3" s="4" t="s">
        <v>1012</v>
      </c>
      <c r="CBH3" s="4" t="s">
        <v>1012</v>
      </c>
      <c r="CBI3" s="4" t="s">
        <v>1012</v>
      </c>
      <c r="CBJ3" s="4" t="s">
        <v>1012</v>
      </c>
      <c r="CBK3" s="4" t="s">
        <v>1012</v>
      </c>
      <c r="CBL3" s="4" t="s">
        <v>1012</v>
      </c>
      <c r="CBM3" s="4" t="s">
        <v>1012</v>
      </c>
      <c r="CBN3" s="4" t="s">
        <v>1012</v>
      </c>
      <c r="CBO3" s="4" t="s">
        <v>1012</v>
      </c>
      <c r="CBP3" s="4" t="s">
        <v>1012</v>
      </c>
      <c r="CBQ3" s="4" t="s">
        <v>1012</v>
      </c>
      <c r="CBR3" s="4" t="s">
        <v>1012</v>
      </c>
      <c r="CBS3" s="4" t="s">
        <v>1012</v>
      </c>
      <c r="CBT3" s="4" t="s">
        <v>1012</v>
      </c>
      <c r="CBU3" s="4" t="s">
        <v>1012</v>
      </c>
      <c r="CBV3" s="4" t="s">
        <v>1012</v>
      </c>
      <c r="CBW3" s="4" t="s">
        <v>1012</v>
      </c>
      <c r="CBX3" s="4" t="s">
        <v>1012</v>
      </c>
      <c r="CBY3" s="4" t="s">
        <v>1012</v>
      </c>
      <c r="CBZ3" s="4" t="s">
        <v>1012</v>
      </c>
      <c r="CCA3" s="4" t="s">
        <v>1012</v>
      </c>
      <c r="CCB3" s="4" t="s">
        <v>1012</v>
      </c>
      <c r="CCC3" s="4" t="s">
        <v>1012</v>
      </c>
      <c r="CCD3" s="4" t="s">
        <v>1012</v>
      </c>
      <c r="CCE3" s="4" t="s">
        <v>1012</v>
      </c>
      <c r="CCF3" s="4" t="s">
        <v>1012</v>
      </c>
      <c r="CCG3" s="4" t="s">
        <v>1012</v>
      </c>
      <c r="CCH3" s="4" t="s">
        <v>1012</v>
      </c>
      <c r="CCI3" s="4" t="s">
        <v>1012</v>
      </c>
      <c r="CCJ3" s="4" t="s">
        <v>1012</v>
      </c>
      <c r="CCK3" s="4" t="s">
        <v>1012</v>
      </c>
      <c r="CCL3" s="4" t="s">
        <v>1012</v>
      </c>
      <c r="CCM3" s="4" t="s">
        <v>1012</v>
      </c>
      <c r="CCN3" s="4" t="s">
        <v>1012</v>
      </c>
      <c r="CCO3" s="4" t="s">
        <v>1012</v>
      </c>
      <c r="CCP3" s="4" t="s">
        <v>1012</v>
      </c>
      <c r="CCQ3" s="4" t="s">
        <v>1012</v>
      </c>
      <c r="CCR3" s="4" t="s">
        <v>1012</v>
      </c>
      <c r="CCS3" s="4" t="s">
        <v>1012</v>
      </c>
      <c r="CCT3" s="4" t="s">
        <v>1012</v>
      </c>
      <c r="CCU3" s="4" t="s">
        <v>1012</v>
      </c>
      <c r="CCV3" s="4" t="s">
        <v>1012</v>
      </c>
      <c r="CCW3" s="4" t="s">
        <v>1012</v>
      </c>
      <c r="CCX3" s="4" t="s">
        <v>1012</v>
      </c>
      <c r="CCY3" s="4" t="s">
        <v>1012</v>
      </c>
      <c r="CCZ3" s="4" t="s">
        <v>1012</v>
      </c>
      <c r="CDA3" s="4" t="s">
        <v>1012</v>
      </c>
      <c r="CDB3" s="4" t="s">
        <v>1012</v>
      </c>
      <c r="CDC3" s="4" t="s">
        <v>1012</v>
      </c>
      <c r="CDD3" s="4" t="s">
        <v>1012</v>
      </c>
      <c r="CDE3" s="4" t="s">
        <v>1012</v>
      </c>
      <c r="CDF3" s="4" t="s">
        <v>1012</v>
      </c>
      <c r="CDG3" s="4" t="s">
        <v>1012</v>
      </c>
      <c r="CDH3" s="4" t="s">
        <v>1012</v>
      </c>
      <c r="CDI3" s="4" t="s">
        <v>1012</v>
      </c>
      <c r="CDJ3" s="4" t="s">
        <v>1012</v>
      </c>
      <c r="CDK3" s="4" t="s">
        <v>1012</v>
      </c>
      <c r="CDL3" s="4" t="s">
        <v>1012</v>
      </c>
      <c r="CDM3" s="4" t="s">
        <v>1012</v>
      </c>
      <c r="CDN3" s="4" t="s">
        <v>1012</v>
      </c>
      <c r="CDO3" s="4" t="s">
        <v>1012</v>
      </c>
      <c r="CDP3" s="4" t="s">
        <v>1012</v>
      </c>
      <c r="CDQ3" s="4" t="s">
        <v>1012</v>
      </c>
      <c r="CDR3" s="4" t="s">
        <v>1012</v>
      </c>
      <c r="CDS3" s="4" t="s">
        <v>1012</v>
      </c>
      <c r="CDT3" s="4" t="s">
        <v>1012</v>
      </c>
      <c r="CDU3" s="4" t="s">
        <v>1012</v>
      </c>
      <c r="CDV3" s="4" t="s">
        <v>1012</v>
      </c>
      <c r="CDW3" s="4" t="s">
        <v>1012</v>
      </c>
      <c r="CDX3" s="4" t="s">
        <v>1012</v>
      </c>
      <c r="CDY3" s="4" t="s">
        <v>1012</v>
      </c>
      <c r="CDZ3" s="4" t="s">
        <v>1012</v>
      </c>
      <c r="CEA3" s="4" t="s">
        <v>1012</v>
      </c>
      <c r="CEB3" s="4" t="s">
        <v>1012</v>
      </c>
      <c r="CEC3" s="4" t="s">
        <v>1012</v>
      </c>
      <c r="CED3" s="4" t="s">
        <v>1012</v>
      </c>
      <c r="CEE3" s="4" t="s">
        <v>1012</v>
      </c>
      <c r="CEF3" s="4" t="s">
        <v>1012</v>
      </c>
      <c r="CEG3" s="4" t="s">
        <v>1012</v>
      </c>
      <c r="CEH3" s="4" t="s">
        <v>1012</v>
      </c>
      <c r="CEI3" s="4" t="s">
        <v>1012</v>
      </c>
      <c r="CEJ3" s="4" t="s">
        <v>1012</v>
      </c>
      <c r="CEK3" s="4" t="s">
        <v>1012</v>
      </c>
      <c r="CEL3" s="4" t="s">
        <v>1012</v>
      </c>
      <c r="CEM3" s="4" t="s">
        <v>1012</v>
      </c>
      <c r="CEN3" s="4" t="s">
        <v>1012</v>
      </c>
      <c r="CEO3" s="4" t="s">
        <v>1012</v>
      </c>
      <c r="CEP3" s="4" t="s">
        <v>1012</v>
      </c>
      <c r="CEQ3" s="4" t="s">
        <v>1012</v>
      </c>
      <c r="CER3" s="4" t="s">
        <v>1012</v>
      </c>
      <c r="CES3" s="4" t="s">
        <v>1012</v>
      </c>
      <c r="CET3" s="4" t="s">
        <v>1012</v>
      </c>
      <c r="CEU3" s="4" t="s">
        <v>1012</v>
      </c>
      <c r="CEV3" s="4" t="s">
        <v>1012</v>
      </c>
      <c r="CEW3" s="4" t="s">
        <v>1012</v>
      </c>
      <c r="CEX3" s="4" t="s">
        <v>1012</v>
      </c>
      <c r="CEY3" s="4" t="s">
        <v>1012</v>
      </c>
      <c r="CEZ3" s="4" t="s">
        <v>1012</v>
      </c>
      <c r="CFA3" s="4" t="s">
        <v>1012</v>
      </c>
      <c r="CFB3" s="4" t="s">
        <v>1012</v>
      </c>
      <c r="CFC3" s="4" t="s">
        <v>1012</v>
      </c>
      <c r="CFD3" s="4" t="s">
        <v>1012</v>
      </c>
      <c r="CFE3" s="4" t="s">
        <v>1012</v>
      </c>
      <c r="CFF3" s="4" t="s">
        <v>1012</v>
      </c>
      <c r="CFG3" s="4" t="s">
        <v>1012</v>
      </c>
      <c r="CFH3" s="4" t="s">
        <v>1012</v>
      </c>
      <c r="CFI3" s="4" t="s">
        <v>1012</v>
      </c>
      <c r="CFJ3" s="4" t="s">
        <v>1012</v>
      </c>
      <c r="CFK3" s="4" t="s">
        <v>1012</v>
      </c>
      <c r="CFL3" s="4" t="s">
        <v>1012</v>
      </c>
      <c r="CFM3" s="4" t="s">
        <v>1012</v>
      </c>
      <c r="CFN3" s="4" t="s">
        <v>1012</v>
      </c>
      <c r="CFO3" s="4" t="s">
        <v>1012</v>
      </c>
      <c r="CFP3" s="4" t="s">
        <v>1012</v>
      </c>
      <c r="CFQ3" s="4" t="s">
        <v>1012</v>
      </c>
      <c r="CFR3" s="4" t="s">
        <v>1012</v>
      </c>
      <c r="CFS3" s="4" t="s">
        <v>1012</v>
      </c>
      <c r="CFT3" s="4" t="s">
        <v>1012</v>
      </c>
      <c r="CFU3" s="4" t="s">
        <v>1012</v>
      </c>
      <c r="CFV3" s="4" t="s">
        <v>1012</v>
      </c>
      <c r="CFW3" s="4" t="s">
        <v>1012</v>
      </c>
      <c r="CFX3" s="4" t="s">
        <v>1012</v>
      </c>
      <c r="CFY3" s="4" t="s">
        <v>1012</v>
      </c>
      <c r="CFZ3" s="4" t="s">
        <v>1012</v>
      </c>
      <c r="CGA3" s="4" t="s">
        <v>1012</v>
      </c>
      <c r="CGB3" s="4" t="s">
        <v>1012</v>
      </c>
      <c r="CGC3" s="4" t="s">
        <v>1012</v>
      </c>
      <c r="CGD3" s="4" t="s">
        <v>1012</v>
      </c>
      <c r="CGE3" s="4" t="s">
        <v>1012</v>
      </c>
      <c r="CGF3" s="4" t="s">
        <v>1012</v>
      </c>
      <c r="CGG3" s="4" t="s">
        <v>1012</v>
      </c>
      <c r="CGH3" s="4" t="s">
        <v>1012</v>
      </c>
      <c r="CGI3" s="4" t="s">
        <v>1012</v>
      </c>
      <c r="CGJ3" s="4" t="s">
        <v>1012</v>
      </c>
      <c r="CGK3" s="4" t="s">
        <v>1012</v>
      </c>
      <c r="CGL3" s="4" t="s">
        <v>1012</v>
      </c>
      <c r="CGM3" s="4" t="s">
        <v>1012</v>
      </c>
      <c r="CGN3" s="4" t="s">
        <v>1012</v>
      </c>
      <c r="CGO3" s="4" t="s">
        <v>1012</v>
      </c>
      <c r="CGP3" s="4" t="s">
        <v>1012</v>
      </c>
      <c r="CGQ3" s="4" t="s">
        <v>1012</v>
      </c>
      <c r="CGR3" s="4" t="s">
        <v>1012</v>
      </c>
      <c r="CGS3" s="4" t="s">
        <v>1012</v>
      </c>
      <c r="CGT3" s="4" t="s">
        <v>1012</v>
      </c>
      <c r="CGU3" s="4" t="s">
        <v>1012</v>
      </c>
      <c r="CGV3" s="4" t="s">
        <v>1012</v>
      </c>
      <c r="CGW3" s="4" t="s">
        <v>1012</v>
      </c>
      <c r="CGX3" s="4" t="s">
        <v>1012</v>
      </c>
      <c r="CGY3" s="4" t="s">
        <v>1012</v>
      </c>
      <c r="CGZ3" s="4" t="s">
        <v>1012</v>
      </c>
      <c r="CHA3" s="4" t="s">
        <v>1012</v>
      </c>
      <c r="CHB3" s="4" t="s">
        <v>1012</v>
      </c>
      <c r="CHC3" s="4" t="s">
        <v>1012</v>
      </c>
      <c r="CHD3" s="4" t="s">
        <v>1012</v>
      </c>
      <c r="CHE3" s="4" t="s">
        <v>1012</v>
      </c>
      <c r="CHF3" s="4" t="s">
        <v>1012</v>
      </c>
      <c r="CHG3" s="4" t="s">
        <v>1012</v>
      </c>
      <c r="CHH3" s="4" t="s">
        <v>1012</v>
      </c>
      <c r="CHI3" s="4" t="s">
        <v>1012</v>
      </c>
      <c r="CHJ3" s="4" t="s">
        <v>1012</v>
      </c>
      <c r="CHK3" s="4" t="s">
        <v>1012</v>
      </c>
      <c r="CHL3" s="4" t="s">
        <v>1012</v>
      </c>
      <c r="CHM3" s="4" t="s">
        <v>1012</v>
      </c>
      <c r="CHN3" s="4" t="s">
        <v>1012</v>
      </c>
      <c r="CHO3" s="4" t="s">
        <v>1012</v>
      </c>
      <c r="CHP3" s="4" t="s">
        <v>1012</v>
      </c>
      <c r="CHQ3" s="4" t="s">
        <v>1012</v>
      </c>
      <c r="CHR3" s="4" t="s">
        <v>1012</v>
      </c>
      <c r="CHS3" s="4" t="s">
        <v>1012</v>
      </c>
      <c r="CHT3" s="4" t="s">
        <v>1012</v>
      </c>
      <c r="CHU3" s="4" t="s">
        <v>1012</v>
      </c>
      <c r="CHV3" s="4" t="s">
        <v>1012</v>
      </c>
      <c r="CHW3" s="4" t="s">
        <v>1012</v>
      </c>
      <c r="CHX3" s="4" t="s">
        <v>1012</v>
      </c>
      <c r="CHY3" s="4" t="s">
        <v>1012</v>
      </c>
      <c r="CHZ3" s="4" t="s">
        <v>1012</v>
      </c>
      <c r="CIA3" s="4" t="s">
        <v>1012</v>
      </c>
      <c r="CIB3" s="4" t="s">
        <v>1012</v>
      </c>
      <c r="CIC3" s="4" t="s">
        <v>1012</v>
      </c>
      <c r="CID3" s="4" t="s">
        <v>1012</v>
      </c>
      <c r="CIE3" s="4" t="s">
        <v>1012</v>
      </c>
      <c r="CIF3" s="4" t="s">
        <v>1012</v>
      </c>
      <c r="CIG3" s="4" t="s">
        <v>1012</v>
      </c>
      <c r="CIH3" s="4" t="s">
        <v>1012</v>
      </c>
      <c r="CII3" s="4" t="s">
        <v>1012</v>
      </c>
      <c r="CIJ3" s="4" t="s">
        <v>1012</v>
      </c>
      <c r="CIK3" s="4" t="s">
        <v>1012</v>
      </c>
      <c r="CIL3" s="4" t="s">
        <v>1012</v>
      </c>
      <c r="CIM3" s="4" t="s">
        <v>1012</v>
      </c>
      <c r="CIN3" s="4" t="s">
        <v>1012</v>
      </c>
      <c r="CIO3" s="4" t="s">
        <v>1012</v>
      </c>
      <c r="CIP3" s="4" t="s">
        <v>1012</v>
      </c>
      <c r="CIQ3" s="4" t="s">
        <v>1012</v>
      </c>
      <c r="CIR3" s="4" t="s">
        <v>1012</v>
      </c>
      <c r="CIS3" s="4" t="s">
        <v>1012</v>
      </c>
      <c r="CIT3" s="4" t="s">
        <v>1012</v>
      </c>
      <c r="CIU3" s="4" t="s">
        <v>1012</v>
      </c>
      <c r="CIV3" s="4" t="s">
        <v>1012</v>
      </c>
      <c r="CIW3" s="4" t="s">
        <v>1012</v>
      </c>
      <c r="CIX3" s="4" t="s">
        <v>1012</v>
      </c>
      <c r="CIY3" s="4" t="s">
        <v>1012</v>
      </c>
      <c r="CIZ3" s="4" t="s">
        <v>1012</v>
      </c>
      <c r="CJA3" s="4" t="s">
        <v>1012</v>
      </c>
      <c r="CJB3" s="4" t="s">
        <v>1012</v>
      </c>
      <c r="CJC3" s="4" t="s">
        <v>1012</v>
      </c>
      <c r="CJD3" s="4" t="s">
        <v>1012</v>
      </c>
      <c r="CJE3" s="4" t="s">
        <v>1012</v>
      </c>
      <c r="CJF3" s="4" t="s">
        <v>1012</v>
      </c>
      <c r="CJG3" s="4" t="s">
        <v>1012</v>
      </c>
      <c r="CJH3" s="4" t="s">
        <v>1012</v>
      </c>
      <c r="CJI3" s="4" t="s">
        <v>1012</v>
      </c>
      <c r="CJJ3" s="4" t="s">
        <v>1012</v>
      </c>
      <c r="CJK3" s="4" t="s">
        <v>1012</v>
      </c>
      <c r="CJL3" s="4" t="s">
        <v>1012</v>
      </c>
      <c r="CJM3" s="4" t="s">
        <v>1012</v>
      </c>
      <c r="CJN3" s="4" t="s">
        <v>1012</v>
      </c>
      <c r="CJO3" s="4" t="s">
        <v>1012</v>
      </c>
      <c r="CJP3" s="4" t="s">
        <v>1012</v>
      </c>
      <c r="CJQ3" s="4" t="s">
        <v>1012</v>
      </c>
      <c r="CJR3" s="4" t="s">
        <v>1012</v>
      </c>
      <c r="CJS3" s="4" t="s">
        <v>1012</v>
      </c>
      <c r="CJT3" s="4" t="s">
        <v>1012</v>
      </c>
      <c r="CJU3" s="4" t="s">
        <v>1012</v>
      </c>
      <c r="CJV3" s="4" t="s">
        <v>1012</v>
      </c>
      <c r="CJW3" s="4" t="s">
        <v>1012</v>
      </c>
      <c r="CJX3" s="4" t="s">
        <v>1012</v>
      </c>
      <c r="CJY3" s="4" t="s">
        <v>1012</v>
      </c>
      <c r="CJZ3" s="4" t="s">
        <v>1012</v>
      </c>
      <c r="CKA3" s="4" t="s">
        <v>1012</v>
      </c>
      <c r="CKB3" s="4" t="s">
        <v>1012</v>
      </c>
      <c r="CKC3" s="4" t="s">
        <v>1012</v>
      </c>
      <c r="CKD3" s="4" t="s">
        <v>1012</v>
      </c>
      <c r="CKE3" s="4" t="s">
        <v>1012</v>
      </c>
      <c r="CKF3" s="4" t="s">
        <v>1012</v>
      </c>
      <c r="CKG3" s="4" t="s">
        <v>1012</v>
      </c>
      <c r="CKH3" s="4" t="s">
        <v>1012</v>
      </c>
      <c r="CKI3" s="4" t="s">
        <v>1012</v>
      </c>
      <c r="CKJ3" s="4" t="s">
        <v>1012</v>
      </c>
      <c r="CKK3" s="4" t="s">
        <v>1012</v>
      </c>
      <c r="CKL3" s="4" t="s">
        <v>1012</v>
      </c>
      <c r="CKM3" s="4" t="s">
        <v>1012</v>
      </c>
      <c r="CKN3" s="4" t="s">
        <v>1012</v>
      </c>
      <c r="CKO3" s="4" t="s">
        <v>1012</v>
      </c>
      <c r="CKP3" s="4" t="s">
        <v>1012</v>
      </c>
      <c r="CKQ3" s="4" t="s">
        <v>1012</v>
      </c>
      <c r="CKR3" s="4" t="s">
        <v>1012</v>
      </c>
      <c r="CKS3" s="4" t="s">
        <v>1012</v>
      </c>
      <c r="CKT3" s="4" t="s">
        <v>1012</v>
      </c>
      <c r="CKU3" s="4" t="s">
        <v>1012</v>
      </c>
      <c r="CKV3" s="4" t="s">
        <v>1012</v>
      </c>
      <c r="CKW3" s="4" t="s">
        <v>1012</v>
      </c>
      <c r="CKX3" s="4" t="s">
        <v>1012</v>
      </c>
      <c r="CKY3" s="4" t="s">
        <v>1012</v>
      </c>
      <c r="CKZ3" s="4" t="s">
        <v>1012</v>
      </c>
      <c r="CLA3" s="4" t="s">
        <v>1012</v>
      </c>
      <c r="CLB3" s="4" t="s">
        <v>1012</v>
      </c>
      <c r="CLC3" s="4" t="s">
        <v>1012</v>
      </c>
      <c r="CLD3" s="4" t="s">
        <v>1012</v>
      </c>
      <c r="CLE3" s="4" t="s">
        <v>1012</v>
      </c>
      <c r="CLF3" s="4" t="s">
        <v>1012</v>
      </c>
      <c r="CLG3" s="4" t="s">
        <v>1012</v>
      </c>
      <c r="CLH3" s="4" t="s">
        <v>1012</v>
      </c>
      <c r="CLI3" s="4" t="s">
        <v>1012</v>
      </c>
      <c r="CLJ3" s="4" t="s">
        <v>1012</v>
      </c>
      <c r="CLK3" s="4" t="s">
        <v>1012</v>
      </c>
      <c r="CLL3" s="4" t="s">
        <v>1012</v>
      </c>
      <c r="CLM3" s="4" t="s">
        <v>1012</v>
      </c>
      <c r="CLN3" s="4" t="s">
        <v>1012</v>
      </c>
      <c r="CLO3" s="4" t="s">
        <v>1012</v>
      </c>
      <c r="CLP3" s="4" t="s">
        <v>1012</v>
      </c>
      <c r="CLQ3" s="4" t="s">
        <v>1012</v>
      </c>
      <c r="CLR3" s="4" t="s">
        <v>1012</v>
      </c>
      <c r="CLS3" s="4" t="s">
        <v>1012</v>
      </c>
      <c r="CLT3" s="4" t="s">
        <v>1012</v>
      </c>
      <c r="CLU3" s="4" t="s">
        <v>1012</v>
      </c>
      <c r="CLV3" s="4" t="s">
        <v>1012</v>
      </c>
      <c r="CLW3" s="4" t="s">
        <v>1012</v>
      </c>
      <c r="CLX3" s="4" t="s">
        <v>1012</v>
      </c>
      <c r="CLY3" s="4" t="s">
        <v>1012</v>
      </c>
      <c r="CLZ3" s="4" t="s">
        <v>1012</v>
      </c>
      <c r="CMA3" s="4" t="s">
        <v>1012</v>
      </c>
      <c r="CMB3" s="4" t="s">
        <v>1012</v>
      </c>
      <c r="CMC3" s="4" t="s">
        <v>1012</v>
      </c>
      <c r="CMD3" s="4" t="s">
        <v>1012</v>
      </c>
      <c r="CME3" s="4" t="s">
        <v>1012</v>
      </c>
      <c r="CMF3" s="4" t="s">
        <v>1012</v>
      </c>
      <c r="CMG3" s="4" t="s">
        <v>1012</v>
      </c>
      <c r="CMH3" s="4" t="s">
        <v>1012</v>
      </c>
      <c r="CMI3" s="4" t="s">
        <v>1012</v>
      </c>
      <c r="CMJ3" s="4" t="s">
        <v>1012</v>
      </c>
      <c r="CMK3" s="4" t="s">
        <v>1012</v>
      </c>
      <c r="CML3" s="4" t="s">
        <v>1012</v>
      </c>
      <c r="CMM3" s="4" t="s">
        <v>1012</v>
      </c>
      <c r="CMN3" s="4" t="s">
        <v>1012</v>
      </c>
      <c r="CMO3" s="4" t="s">
        <v>1012</v>
      </c>
      <c r="CMP3" s="4" t="s">
        <v>1012</v>
      </c>
      <c r="CMQ3" s="4" t="s">
        <v>1012</v>
      </c>
      <c r="CMR3" s="4" t="s">
        <v>1012</v>
      </c>
      <c r="CMS3" s="4" t="s">
        <v>1012</v>
      </c>
      <c r="CMT3" s="4" t="s">
        <v>1012</v>
      </c>
      <c r="CMU3" s="4" t="s">
        <v>1012</v>
      </c>
      <c r="CMV3" s="4" t="s">
        <v>1012</v>
      </c>
      <c r="CMW3" s="4" t="s">
        <v>1012</v>
      </c>
      <c r="CMX3" s="4" t="s">
        <v>1012</v>
      </c>
      <c r="CMY3" s="4" t="s">
        <v>1012</v>
      </c>
      <c r="CMZ3" s="4" t="s">
        <v>1012</v>
      </c>
      <c r="CNA3" s="4" t="s">
        <v>1012</v>
      </c>
      <c r="CNB3" s="4" t="s">
        <v>1012</v>
      </c>
      <c r="CNC3" s="4" t="s">
        <v>1012</v>
      </c>
      <c r="CND3" s="4" t="s">
        <v>1012</v>
      </c>
      <c r="CNE3" s="4" t="s">
        <v>1012</v>
      </c>
      <c r="CNF3" s="4" t="s">
        <v>1012</v>
      </c>
      <c r="CNG3" s="4" t="s">
        <v>1012</v>
      </c>
      <c r="CNH3" s="4" t="s">
        <v>1012</v>
      </c>
      <c r="CNI3" s="4" t="s">
        <v>1012</v>
      </c>
      <c r="CNJ3" s="4" t="s">
        <v>1012</v>
      </c>
      <c r="CNK3" s="4" t="s">
        <v>1012</v>
      </c>
      <c r="CNL3" s="4" t="s">
        <v>1012</v>
      </c>
      <c r="CNM3" s="4" t="s">
        <v>1012</v>
      </c>
      <c r="CNN3" s="4" t="s">
        <v>1012</v>
      </c>
      <c r="CNO3" s="4" t="s">
        <v>1012</v>
      </c>
      <c r="CNP3" s="4" t="s">
        <v>1012</v>
      </c>
      <c r="CNQ3" s="4" t="s">
        <v>1012</v>
      </c>
      <c r="CNR3" s="4" t="s">
        <v>1012</v>
      </c>
      <c r="CNS3" s="4" t="s">
        <v>1012</v>
      </c>
      <c r="CNT3" s="4" t="s">
        <v>1012</v>
      </c>
      <c r="CNU3" s="4" t="s">
        <v>1012</v>
      </c>
      <c r="CNV3" s="4" t="s">
        <v>1012</v>
      </c>
      <c r="CNW3" s="4" t="s">
        <v>1012</v>
      </c>
      <c r="CNX3" s="4" t="s">
        <v>1012</v>
      </c>
      <c r="CNY3" s="4" t="s">
        <v>1012</v>
      </c>
      <c r="CNZ3" s="4" t="s">
        <v>1012</v>
      </c>
      <c r="COA3" s="4" t="s">
        <v>1012</v>
      </c>
      <c r="COB3" s="4" t="s">
        <v>1012</v>
      </c>
      <c r="COC3" s="4" t="s">
        <v>1012</v>
      </c>
      <c r="COD3" s="4" t="s">
        <v>1012</v>
      </c>
      <c r="COE3" s="4" t="s">
        <v>1012</v>
      </c>
      <c r="COF3" s="4" t="s">
        <v>1012</v>
      </c>
      <c r="COG3" s="4" t="s">
        <v>1012</v>
      </c>
      <c r="COH3" s="4" t="s">
        <v>1012</v>
      </c>
      <c r="COI3" s="4" t="s">
        <v>1012</v>
      </c>
      <c r="COJ3" s="4" t="s">
        <v>1012</v>
      </c>
      <c r="COK3" s="4" t="s">
        <v>1012</v>
      </c>
      <c r="COL3" s="4" t="s">
        <v>1012</v>
      </c>
      <c r="COM3" s="4" t="s">
        <v>1012</v>
      </c>
      <c r="CON3" s="4" t="s">
        <v>1012</v>
      </c>
      <c r="COO3" s="4" t="s">
        <v>1012</v>
      </c>
      <c r="COP3" s="4" t="s">
        <v>1012</v>
      </c>
      <c r="COQ3" s="4" t="s">
        <v>1012</v>
      </c>
      <c r="COR3" s="4" t="s">
        <v>1012</v>
      </c>
      <c r="COS3" s="4" t="s">
        <v>1012</v>
      </c>
      <c r="COT3" s="4" t="s">
        <v>1012</v>
      </c>
      <c r="COU3" s="4" t="s">
        <v>1012</v>
      </c>
      <c r="COV3" s="4" t="s">
        <v>1012</v>
      </c>
      <c r="COW3" s="4" t="s">
        <v>1012</v>
      </c>
      <c r="COX3" s="4" t="s">
        <v>1012</v>
      </c>
      <c r="COY3" s="4" t="s">
        <v>1012</v>
      </c>
      <c r="COZ3" s="4" t="s">
        <v>1012</v>
      </c>
      <c r="CPA3" s="4" t="s">
        <v>1012</v>
      </c>
      <c r="CPB3" s="4" t="s">
        <v>1012</v>
      </c>
      <c r="CPC3" s="4" t="s">
        <v>1012</v>
      </c>
      <c r="CPD3" s="4" t="s">
        <v>1012</v>
      </c>
      <c r="CPE3" s="4" t="s">
        <v>1012</v>
      </c>
      <c r="CPF3" s="4" t="s">
        <v>1012</v>
      </c>
      <c r="CPG3" s="4" t="s">
        <v>1012</v>
      </c>
      <c r="CPH3" s="4" t="s">
        <v>1012</v>
      </c>
      <c r="CPI3" s="4" t="s">
        <v>1012</v>
      </c>
      <c r="CPJ3" s="4" t="s">
        <v>1012</v>
      </c>
      <c r="CPK3" s="4" t="s">
        <v>1012</v>
      </c>
      <c r="CPL3" s="4" t="s">
        <v>1012</v>
      </c>
      <c r="CPM3" s="4" t="s">
        <v>1012</v>
      </c>
      <c r="CPN3" s="4" t="s">
        <v>1012</v>
      </c>
      <c r="CPO3" s="4" t="s">
        <v>1012</v>
      </c>
      <c r="CPP3" s="4" t="s">
        <v>1012</v>
      </c>
      <c r="CPQ3" s="4" t="s">
        <v>1012</v>
      </c>
      <c r="CPR3" s="4" t="s">
        <v>1012</v>
      </c>
      <c r="CPS3" s="4" t="s">
        <v>1012</v>
      </c>
      <c r="CPT3" s="4" t="s">
        <v>1012</v>
      </c>
      <c r="CPU3" s="4" t="s">
        <v>1012</v>
      </c>
      <c r="CPV3" s="4" t="s">
        <v>1012</v>
      </c>
      <c r="CPW3" s="4" t="s">
        <v>1012</v>
      </c>
      <c r="CPX3" s="4" t="s">
        <v>1012</v>
      </c>
      <c r="CPY3" s="4" t="s">
        <v>1012</v>
      </c>
      <c r="CPZ3" s="4" t="s">
        <v>1012</v>
      </c>
      <c r="CQA3" s="4" t="s">
        <v>1012</v>
      </c>
      <c r="CQB3" s="4" t="s">
        <v>1012</v>
      </c>
      <c r="CQC3" s="4" t="s">
        <v>1012</v>
      </c>
      <c r="CQD3" s="4" t="s">
        <v>1012</v>
      </c>
      <c r="CQE3" s="4" t="s">
        <v>1012</v>
      </c>
      <c r="CQF3" s="4" t="s">
        <v>1012</v>
      </c>
      <c r="CQG3" s="4" t="s">
        <v>1012</v>
      </c>
      <c r="CQH3" s="4" t="s">
        <v>1012</v>
      </c>
      <c r="CQI3" s="4" t="s">
        <v>1012</v>
      </c>
      <c r="CQJ3" s="4" t="s">
        <v>1012</v>
      </c>
      <c r="CQK3" s="4" t="s">
        <v>1012</v>
      </c>
      <c r="CQL3" s="4" t="s">
        <v>1012</v>
      </c>
      <c r="CQM3" s="4" t="s">
        <v>1012</v>
      </c>
      <c r="CQN3" s="4" t="s">
        <v>1012</v>
      </c>
      <c r="CQO3" s="4" t="s">
        <v>1012</v>
      </c>
      <c r="CQP3" s="4" t="s">
        <v>1012</v>
      </c>
      <c r="CQQ3" s="4" t="s">
        <v>1012</v>
      </c>
      <c r="CQR3" s="4" t="s">
        <v>1012</v>
      </c>
      <c r="CQS3" s="4" t="s">
        <v>1012</v>
      </c>
      <c r="CQT3" s="4" t="s">
        <v>1012</v>
      </c>
      <c r="CQU3" s="4" t="s">
        <v>1012</v>
      </c>
      <c r="CQV3" s="4" t="s">
        <v>1012</v>
      </c>
      <c r="CQW3" s="4" t="s">
        <v>1012</v>
      </c>
      <c r="CQX3" s="4" t="s">
        <v>1012</v>
      </c>
      <c r="CQY3" s="4" t="s">
        <v>1012</v>
      </c>
      <c r="CQZ3" s="4" t="s">
        <v>1012</v>
      </c>
      <c r="CRA3" s="4" t="s">
        <v>1012</v>
      </c>
      <c r="CRB3" s="4" t="s">
        <v>1012</v>
      </c>
      <c r="CRC3" s="4" t="s">
        <v>1012</v>
      </c>
      <c r="CRD3" s="4" t="s">
        <v>1012</v>
      </c>
      <c r="CRE3" s="4" t="s">
        <v>1012</v>
      </c>
      <c r="CRF3" s="4" t="s">
        <v>1012</v>
      </c>
      <c r="CRG3" s="4" t="s">
        <v>1012</v>
      </c>
      <c r="CRH3" s="4" t="s">
        <v>1012</v>
      </c>
      <c r="CRI3" s="4" t="s">
        <v>1012</v>
      </c>
      <c r="CRJ3" s="4" t="s">
        <v>1012</v>
      </c>
      <c r="CRK3" s="4" t="s">
        <v>1012</v>
      </c>
      <c r="CRL3" s="4" t="s">
        <v>1012</v>
      </c>
      <c r="CRM3" s="4" t="s">
        <v>1012</v>
      </c>
      <c r="CRN3" s="4" t="s">
        <v>1012</v>
      </c>
      <c r="CRO3" s="4" t="s">
        <v>1012</v>
      </c>
      <c r="CRP3" s="4" t="s">
        <v>1012</v>
      </c>
      <c r="CRQ3" s="4" t="s">
        <v>1012</v>
      </c>
      <c r="CRR3" s="4" t="s">
        <v>1012</v>
      </c>
      <c r="CRS3" s="4" t="s">
        <v>1012</v>
      </c>
      <c r="CRT3" s="4" t="s">
        <v>1012</v>
      </c>
      <c r="CRU3" s="4" t="s">
        <v>1012</v>
      </c>
      <c r="CRV3" s="4" t="s">
        <v>1012</v>
      </c>
      <c r="CRW3" s="4" t="s">
        <v>1012</v>
      </c>
      <c r="CRX3" s="4" t="s">
        <v>1012</v>
      </c>
      <c r="CRY3" s="4" t="s">
        <v>1012</v>
      </c>
      <c r="CRZ3" s="4" t="s">
        <v>1012</v>
      </c>
      <c r="CSA3" s="4" t="s">
        <v>1012</v>
      </c>
      <c r="CSB3" s="4" t="s">
        <v>1012</v>
      </c>
      <c r="CSC3" s="4" t="s">
        <v>1012</v>
      </c>
      <c r="CSD3" s="4" t="s">
        <v>1012</v>
      </c>
      <c r="CSE3" s="4" t="s">
        <v>1012</v>
      </c>
      <c r="CSF3" s="4" t="s">
        <v>1012</v>
      </c>
      <c r="CSG3" s="4" t="s">
        <v>1012</v>
      </c>
      <c r="CSH3" s="4" t="s">
        <v>1012</v>
      </c>
      <c r="CSI3" s="4" t="s">
        <v>1012</v>
      </c>
      <c r="CSJ3" s="4" t="s">
        <v>1012</v>
      </c>
      <c r="CSK3" s="4" t="s">
        <v>1012</v>
      </c>
      <c r="CSL3" s="4" t="s">
        <v>1012</v>
      </c>
      <c r="CSM3" s="4" t="s">
        <v>1012</v>
      </c>
      <c r="CSN3" s="4" t="s">
        <v>1012</v>
      </c>
      <c r="CSO3" s="4" t="s">
        <v>1012</v>
      </c>
      <c r="CSP3" s="4" t="s">
        <v>1012</v>
      </c>
      <c r="CSQ3" s="4" t="s">
        <v>1012</v>
      </c>
      <c r="CSR3" s="4" t="s">
        <v>1012</v>
      </c>
      <c r="CSS3" s="4" t="s">
        <v>1012</v>
      </c>
      <c r="CST3" s="4" t="s">
        <v>1012</v>
      </c>
      <c r="CSU3" s="4" t="s">
        <v>1012</v>
      </c>
      <c r="CSV3" s="4" t="s">
        <v>1012</v>
      </c>
      <c r="CSW3" s="4" t="s">
        <v>1012</v>
      </c>
      <c r="CSX3" s="4" t="s">
        <v>1012</v>
      </c>
      <c r="CSY3" s="4" t="s">
        <v>1012</v>
      </c>
      <c r="CSZ3" s="4" t="s">
        <v>1012</v>
      </c>
      <c r="CTA3" s="4" t="s">
        <v>1012</v>
      </c>
      <c r="CTB3" s="4" t="s">
        <v>1012</v>
      </c>
      <c r="CTC3" s="4" t="s">
        <v>1012</v>
      </c>
      <c r="CTD3" s="4" t="s">
        <v>1012</v>
      </c>
      <c r="CTE3" s="4" t="s">
        <v>1012</v>
      </c>
      <c r="CTF3" s="4" t="s">
        <v>1012</v>
      </c>
      <c r="CTG3" s="4" t="s">
        <v>1012</v>
      </c>
      <c r="CTH3" s="4" t="s">
        <v>1012</v>
      </c>
      <c r="CTI3" s="4" t="s">
        <v>1012</v>
      </c>
      <c r="CTJ3" s="4" t="s">
        <v>1012</v>
      </c>
      <c r="CTK3" s="4" t="s">
        <v>1012</v>
      </c>
      <c r="CTL3" s="4" t="s">
        <v>1012</v>
      </c>
      <c r="CTM3" s="4" t="s">
        <v>1012</v>
      </c>
      <c r="CTN3" s="4" t="s">
        <v>1012</v>
      </c>
      <c r="CTO3" s="4" t="s">
        <v>1012</v>
      </c>
      <c r="CTP3" s="4" t="s">
        <v>1012</v>
      </c>
      <c r="CTQ3" s="4" t="s">
        <v>1012</v>
      </c>
      <c r="CTR3" s="4" t="s">
        <v>1012</v>
      </c>
      <c r="CTS3" s="4" t="s">
        <v>1012</v>
      </c>
      <c r="CTT3" s="4" t="s">
        <v>1012</v>
      </c>
      <c r="CTU3" s="4" t="s">
        <v>1012</v>
      </c>
      <c r="CTV3" s="4" t="s">
        <v>1012</v>
      </c>
      <c r="CTW3" s="4" t="s">
        <v>1012</v>
      </c>
      <c r="CTX3" s="4" t="s">
        <v>1012</v>
      </c>
      <c r="CTY3" s="4" t="s">
        <v>1012</v>
      </c>
      <c r="CTZ3" s="4" t="s">
        <v>1012</v>
      </c>
      <c r="CUA3" s="4" t="s">
        <v>1012</v>
      </c>
      <c r="CUB3" s="4" t="s">
        <v>1012</v>
      </c>
      <c r="CUC3" s="4" t="s">
        <v>1012</v>
      </c>
      <c r="CUD3" s="4" t="s">
        <v>1012</v>
      </c>
      <c r="CUE3" s="4" t="s">
        <v>1012</v>
      </c>
      <c r="CUF3" s="4" t="s">
        <v>1012</v>
      </c>
      <c r="CUG3" s="4" t="s">
        <v>1012</v>
      </c>
      <c r="CUH3" s="4" t="s">
        <v>1012</v>
      </c>
      <c r="CUI3" s="4" t="s">
        <v>1012</v>
      </c>
      <c r="CUJ3" s="4" t="s">
        <v>1012</v>
      </c>
      <c r="CUK3" s="4" t="s">
        <v>1012</v>
      </c>
      <c r="CUL3" s="4" t="s">
        <v>1012</v>
      </c>
      <c r="CUM3" s="4" t="s">
        <v>1012</v>
      </c>
      <c r="CUN3" s="4" t="s">
        <v>1012</v>
      </c>
      <c r="CUO3" s="4" t="s">
        <v>1012</v>
      </c>
      <c r="CUP3" s="4" t="s">
        <v>1012</v>
      </c>
      <c r="CUQ3" s="4" t="s">
        <v>1012</v>
      </c>
      <c r="CUR3" s="4" t="s">
        <v>1012</v>
      </c>
      <c r="CUS3" s="4" t="s">
        <v>1012</v>
      </c>
      <c r="CUT3" s="4" t="s">
        <v>1012</v>
      </c>
      <c r="CUU3" s="4" t="s">
        <v>1012</v>
      </c>
      <c r="CUV3" s="4" t="s">
        <v>1012</v>
      </c>
      <c r="CUW3" s="4" t="s">
        <v>1012</v>
      </c>
      <c r="CUX3" s="4" t="s">
        <v>1012</v>
      </c>
      <c r="CUY3" s="4" t="s">
        <v>1012</v>
      </c>
      <c r="CUZ3" s="4" t="s">
        <v>1012</v>
      </c>
      <c r="CVA3" s="4" t="s">
        <v>1012</v>
      </c>
      <c r="CVB3" s="4" t="s">
        <v>1012</v>
      </c>
      <c r="CVC3" s="4" t="s">
        <v>1012</v>
      </c>
      <c r="CVD3" s="4" t="s">
        <v>1012</v>
      </c>
      <c r="CVE3" s="4" t="s">
        <v>1012</v>
      </c>
      <c r="CVF3" s="4" t="s">
        <v>1012</v>
      </c>
      <c r="CVG3" s="4" t="s">
        <v>1012</v>
      </c>
      <c r="CVH3" s="4" t="s">
        <v>1012</v>
      </c>
      <c r="CVI3" s="4" t="s">
        <v>1012</v>
      </c>
      <c r="CVJ3" s="4" t="s">
        <v>1012</v>
      </c>
      <c r="CVK3" s="4" t="s">
        <v>1012</v>
      </c>
      <c r="CVL3" s="4" t="s">
        <v>1012</v>
      </c>
      <c r="CVM3" s="4" t="s">
        <v>1012</v>
      </c>
      <c r="CVN3" s="4" t="s">
        <v>1012</v>
      </c>
      <c r="CVO3" s="4" t="s">
        <v>1012</v>
      </c>
      <c r="CVP3" s="4" t="s">
        <v>1012</v>
      </c>
      <c r="CVQ3" s="4" t="s">
        <v>1012</v>
      </c>
      <c r="CVR3" s="4" t="s">
        <v>1012</v>
      </c>
      <c r="CVS3" s="4" t="s">
        <v>1012</v>
      </c>
      <c r="CVT3" s="4" t="s">
        <v>1012</v>
      </c>
      <c r="CVU3" s="4" t="s">
        <v>1012</v>
      </c>
      <c r="CVV3" s="4" t="s">
        <v>1012</v>
      </c>
      <c r="CVW3" s="4" t="s">
        <v>1012</v>
      </c>
      <c r="CVX3" s="4" t="s">
        <v>1012</v>
      </c>
      <c r="CVY3" s="4" t="s">
        <v>1012</v>
      </c>
      <c r="CVZ3" s="4" t="s">
        <v>1012</v>
      </c>
      <c r="CWA3" s="4" t="s">
        <v>1012</v>
      </c>
      <c r="CWB3" s="4" t="s">
        <v>1012</v>
      </c>
      <c r="CWC3" s="4" t="s">
        <v>1012</v>
      </c>
      <c r="CWD3" s="4" t="s">
        <v>1012</v>
      </c>
      <c r="CWE3" s="4" t="s">
        <v>1012</v>
      </c>
      <c r="CWF3" s="4" t="s">
        <v>1012</v>
      </c>
      <c r="CWG3" s="4" t="s">
        <v>1012</v>
      </c>
      <c r="CWH3" s="4" t="s">
        <v>1012</v>
      </c>
      <c r="CWI3" s="4" t="s">
        <v>1012</v>
      </c>
      <c r="CWJ3" s="4" t="s">
        <v>1012</v>
      </c>
      <c r="CWK3" s="4" t="s">
        <v>1012</v>
      </c>
      <c r="CWL3" s="4" t="s">
        <v>1012</v>
      </c>
      <c r="CWM3" s="4" t="s">
        <v>1012</v>
      </c>
      <c r="CWN3" s="4" t="s">
        <v>1012</v>
      </c>
      <c r="CWO3" s="4" t="s">
        <v>1012</v>
      </c>
      <c r="CWP3" s="4" t="s">
        <v>1012</v>
      </c>
      <c r="CWQ3" s="4" t="s">
        <v>1012</v>
      </c>
      <c r="CWR3" s="4" t="s">
        <v>1012</v>
      </c>
      <c r="CWS3" s="4" t="s">
        <v>1012</v>
      </c>
      <c r="CWT3" s="4" t="s">
        <v>1012</v>
      </c>
      <c r="CWU3" s="4" t="s">
        <v>1012</v>
      </c>
      <c r="CWV3" s="4" t="s">
        <v>1012</v>
      </c>
      <c r="CWW3" s="4" t="s">
        <v>1012</v>
      </c>
      <c r="CWX3" s="4" t="s">
        <v>1012</v>
      </c>
      <c r="CWY3" s="4" t="s">
        <v>1012</v>
      </c>
      <c r="CWZ3" s="4" t="s">
        <v>1012</v>
      </c>
      <c r="CXA3" s="4" t="s">
        <v>1012</v>
      </c>
      <c r="CXB3" s="4" t="s">
        <v>1012</v>
      </c>
      <c r="CXC3" s="4" t="s">
        <v>1012</v>
      </c>
      <c r="CXD3" s="4" t="s">
        <v>1012</v>
      </c>
      <c r="CXE3" s="4" t="s">
        <v>1012</v>
      </c>
      <c r="CXF3" s="4" t="s">
        <v>1012</v>
      </c>
      <c r="CXG3" s="4" t="s">
        <v>1012</v>
      </c>
      <c r="CXH3" s="4" t="s">
        <v>1012</v>
      </c>
      <c r="CXI3" s="4" t="s">
        <v>1012</v>
      </c>
      <c r="CXJ3" s="4" t="s">
        <v>1012</v>
      </c>
      <c r="CXK3" s="4" t="s">
        <v>1012</v>
      </c>
      <c r="CXL3" s="4" t="s">
        <v>1012</v>
      </c>
      <c r="CXM3" s="4" t="s">
        <v>1012</v>
      </c>
      <c r="CXN3" s="4" t="s">
        <v>1012</v>
      </c>
      <c r="CXO3" s="4" t="s">
        <v>1012</v>
      </c>
      <c r="CXP3" s="4" t="s">
        <v>1012</v>
      </c>
      <c r="CXQ3" s="4" t="s">
        <v>1012</v>
      </c>
      <c r="CXR3" s="4" t="s">
        <v>1012</v>
      </c>
      <c r="CXS3" s="4" t="s">
        <v>1012</v>
      </c>
      <c r="CXT3" s="4" t="s">
        <v>1012</v>
      </c>
      <c r="CXU3" s="4" t="s">
        <v>1012</v>
      </c>
      <c r="CXV3" s="4" t="s">
        <v>1012</v>
      </c>
      <c r="CXW3" s="4" t="s">
        <v>1012</v>
      </c>
      <c r="CXX3" s="4" t="s">
        <v>1012</v>
      </c>
      <c r="CXY3" s="4" t="s">
        <v>1012</v>
      </c>
      <c r="CXZ3" s="4" t="s">
        <v>1012</v>
      </c>
      <c r="CYA3" s="4" t="s">
        <v>1012</v>
      </c>
      <c r="CYB3" s="4" t="s">
        <v>1012</v>
      </c>
      <c r="CYC3" s="4" t="s">
        <v>1012</v>
      </c>
      <c r="CYD3" s="4" t="s">
        <v>1012</v>
      </c>
      <c r="CYE3" s="4" t="s">
        <v>1012</v>
      </c>
      <c r="CYF3" s="4" t="s">
        <v>1012</v>
      </c>
      <c r="CYG3" s="4" t="s">
        <v>1012</v>
      </c>
      <c r="CYH3" s="4" t="s">
        <v>1012</v>
      </c>
      <c r="CYI3" s="4" t="s">
        <v>1012</v>
      </c>
      <c r="CYJ3" s="4" t="s">
        <v>1012</v>
      </c>
      <c r="CYK3" s="4" t="s">
        <v>1012</v>
      </c>
      <c r="CYL3" s="4" t="s">
        <v>1012</v>
      </c>
      <c r="CYM3" s="4" t="s">
        <v>1012</v>
      </c>
      <c r="CYN3" s="4" t="s">
        <v>1012</v>
      </c>
      <c r="CYO3" s="4" t="s">
        <v>1012</v>
      </c>
      <c r="CYP3" s="4" t="s">
        <v>1012</v>
      </c>
      <c r="CYQ3" s="4" t="s">
        <v>1012</v>
      </c>
      <c r="CYR3" s="4" t="s">
        <v>1012</v>
      </c>
      <c r="CYS3" s="4" t="s">
        <v>1012</v>
      </c>
      <c r="CYT3" s="4" t="s">
        <v>1012</v>
      </c>
      <c r="CYU3" s="4" t="s">
        <v>1012</v>
      </c>
      <c r="CYV3" s="4" t="s">
        <v>1012</v>
      </c>
      <c r="CYW3" s="4" t="s">
        <v>1012</v>
      </c>
      <c r="CYX3" s="4" t="s">
        <v>1012</v>
      </c>
      <c r="CYY3" s="4" t="s">
        <v>1012</v>
      </c>
      <c r="CYZ3" s="4" t="s">
        <v>1012</v>
      </c>
      <c r="CZA3" s="4" t="s">
        <v>1012</v>
      </c>
      <c r="CZB3" s="4" t="s">
        <v>1012</v>
      </c>
      <c r="CZC3" s="4" t="s">
        <v>1012</v>
      </c>
      <c r="CZD3" s="4" t="s">
        <v>1012</v>
      </c>
      <c r="CZE3" s="4" t="s">
        <v>1012</v>
      </c>
      <c r="CZF3" s="4" t="s">
        <v>1012</v>
      </c>
      <c r="CZG3" s="4" t="s">
        <v>1012</v>
      </c>
      <c r="CZH3" s="4" t="s">
        <v>1012</v>
      </c>
      <c r="CZI3" s="4" t="s">
        <v>1012</v>
      </c>
      <c r="CZJ3" s="4" t="s">
        <v>1012</v>
      </c>
      <c r="CZK3" s="4" t="s">
        <v>1012</v>
      </c>
      <c r="CZL3" s="4" t="s">
        <v>1012</v>
      </c>
      <c r="CZM3" s="4" t="s">
        <v>1012</v>
      </c>
      <c r="CZN3" s="4" t="s">
        <v>1012</v>
      </c>
      <c r="CZO3" s="4" t="s">
        <v>1012</v>
      </c>
      <c r="CZP3" s="4" t="s">
        <v>1012</v>
      </c>
      <c r="CZQ3" s="4" t="s">
        <v>1012</v>
      </c>
      <c r="CZR3" s="4" t="s">
        <v>1012</v>
      </c>
      <c r="CZS3" s="4" t="s">
        <v>1012</v>
      </c>
      <c r="CZT3" s="4" t="s">
        <v>1012</v>
      </c>
      <c r="CZU3" s="4" t="s">
        <v>1012</v>
      </c>
      <c r="CZV3" s="4" t="s">
        <v>1012</v>
      </c>
      <c r="CZW3" s="4" t="s">
        <v>1012</v>
      </c>
      <c r="CZX3" s="4" t="s">
        <v>1012</v>
      </c>
      <c r="CZY3" s="4" t="s">
        <v>1012</v>
      </c>
      <c r="CZZ3" s="4" t="s">
        <v>1012</v>
      </c>
      <c r="DAA3" s="4" t="s">
        <v>1012</v>
      </c>
      <c r="DAB3" s="4" t="s">
        <v>1012</v>
      </c>
      <c r="DAC3" s="4" t="s">
        <v>1012</v>
      </c>
      <c r="DAD3" s="4" t="s">
        <v>1012</v>
      </c>
      <c r="DAE3" s="4" t="s">
        <v>1012</v>
      </c>
      <c r="DAF3" s="4" t="s">
        <v>1012</v>
      </c>
      <c r="DAG3" s="4" t="s">
        <v>1012</v>
      </c>
      <c r="DAH3" s="4" t="s">
        <v>1012</v>
      </c>
      <c r="DAI3" s="4" t="s">
        <v>1012</v>
      </c>
      <c r="DAJ3" s="4" t="s">
        <v>1012</v>
      </c>
      <c r="DAK3" s="4" t="s">
        <v>1012</v>
      </c>
      <c r="DAL3" s="4" t="s">
        <v>1012</v>
      </c>
      <c r="DAM3" s="4" t="s">
        <v>1012</v>
      </c>
      <c r="DAN3" s="4" t="s">
        <v>1012</v>
      </c>
      <c r="DAO3" s="4" t="s">
        <v>1012</v>
      </c>
      <c r="DAP3" s="4" t="s">
        <v>1012</v>
      </c>
      <c r="DAQ3" s="4" t="s">
        <v>1012</v>
      </c>
      <c r="DAR3" s="4" t="s">
        <v>1012</v>
      </c>
      <c r="DAS3" s="4" t="s">
        <v>1012</v>
      </c>
      <c r="DAT3" s="4" t="s">
        <v>1012</v>
      </c>
      <c r="DAU3" s="4" t="s">
        <v>1012</v>
      </c>
      <c r="DAV3" s="4" t="s">
        <v>1012</v>
      </c>
      <c r="DAW3" s="4" t="s">
        <v>1012</v>
      </c>
      <c r="DAX3" s="4" t="s">
        <v>1012</v>
      </c>
      <c r="DAY3" s="4" t="s">
        <v>1012</v>
      </c>
      <c r="DAZ3" s="4" t="s">
        <v>1012</v>
      </c>
      <c r="DBA3" s="4" t="s">
        <v>1012</v>
      </c>
      <c r="DBB3" s="4" t="s">
        <v>1012</v>
      </c>
      <c r="DBC3" s="4" t="s">
        <v>1012</v>
      </c>
      <c r="DBD3" s="4" t="s">
        <v>1012</v>
      </c>
      <c r="DBE3" s="4" t="s">
        <v>1012</v>
      </c>
      <c r="DBF3" s="4" t="s">
        <v>1012</v>
      </c>
      <c r="DBG3" s="4" t="s">
        <v>1012</v>
      </c>
      <c r="DBH3" s="4" t="s">
        <v>1012</v>
      </c>
      <c r="DBI3" s="4" t="s">
        <v>1012</v>
      </c>
      <c r="DBJ3" s="4" t="s">
        <v>1012</v>
      </c>
      <c r="DBK3" s="4" t="s">
        <v>1012</v>
      </c>
      <c r="DBL3" s="4" t="s">
        <v>1012</v>
      </c>
      <c r="DBM3" s="4" t="s">
        <v>1012</v>
      </c>
      <c r="DBN3" s="4" t="s">
        <v>1012</v>
      </c>
      <c r="DBO3" s="4" t="s">
        <v>1012</v>
      </c>
      <c r="DBP3" s="4" t="s">
        <v>1012</v>
      </c>
      <c r="DBQ3" s="4" t="s">
        <v>1012</v>
      </c>
      <c r="DBR3" s="4" t="s">
        <v>1012</v>
      </c>
      <c r="DBS3" s="4" t="s">
        <v>1012</v>
      </c>
      <c r="DBT3" s="4" t="s">
        <v>1012</v>
      </c>
      <c r="DBU3" s="4" t="s">
        <v>1012</v>
      </c>
      <c r="DBV3" s="4" t="s">
        <v>1012</v>
      </c>
      <c r="DBW3" s="4" t="s">
        <v>1012</v>
      </c>
      <c r="DBX3" s="4" t="s">
        <v>1012</v>
      </c>
      <c r="DBY3" s="4" t="s">
        <v>1012</v>
      </c>
      <c r="DBZ3" s="4" t="s">
        <v>1012</v>
      </c>
      <c r="DCA3" s="4" t="s">
        <v>1012</v>
      </c>
      <c r="DCB3" s="4" t="s">
        <v>1012</v>
      </c>
      <c r="DCC3" s="4" t="s">
        <v>1012</v>
      </c>
      <c r="DCD3" s="4" t="s">
        <v>1012</v>
      </c>
      <c r="DCE3" s="4" t="s">
        <v>1012</v>
      </c>
      <c r="DCF3" s="4" t="s">
        <v>1012</v>
      </c>
      <c r="DCG3" s="4" t="s">
        <v>1012</v>
      </c>
      <c r="DCH3" s="4" t="s">
        <v>1012</v>
      </c>
      <c r="DCI3" s="4" t="s">
        <v>1012</v>
      </c>
      <c r="DCJ3" s="4" t="s">
        <v>1012</v>
      </c>
      <c r="DCK3" s="4" t="s">
        <v>1012</v>
      </c>
      <c r="DCL3" s="4" t="s">
        <v>1012</v>
      </c>
      <c r="DCM3" s="4" t="s">
        <v>1012</v>
      </c>
      <c r="DCN3" s="4" t="s">
        <v>1012</v>
      </c>
      <c r="DCO3" s="4" t="s">
        <v>1012</v>
      </c>
      <c r="DCP3" s="4" t="s">
        <v>1012</v>
      </c>
      <c r="DCQ3" s="4" t="s">
        <v>1012</v>
      </c>
      <c r="DCR3" s="4" t="s">
        <v>1012</v>
      </c>
      <c r="DCS3" s="4" t="s">
        <v>1012</v>
      </c>
      <c r="DCT3" s="4" t="s">
        <v>1012</v>
      </c>
      <c r="DCU3" s="4" t="s">
        <v>1012</v>
      </c>
      <c r="DCV3" s="4" t="s">
        <v>1012</v>
      </c>
      <c r="DCW3" s="4" t="s">
        <v>1012</v>
      </c>
      <c r="DCX3" s="4" t="s">
        <v>1012</v>
      </c>
      <c r="DCY3" s="4" t="s">
        <v>1012</v>
      </c>
      <c r="DCZ3" s="4" t="s">
        <v>1012</v>
      </c>
      <c r="DDA3" s="4" t="s">
        <v>1012</v>
      </c>
      <c r="DDB3" s="4" t="s">
        <v>1012</v>
      </c>
      <c r="DDC3" s="4" t="s">
        <v>1012</v>
      </c>
      <c r="DDD3" s="4" t="s">
        <v>1012</v>
      </c>
      <c r="DDE3" s="4" t="s">
        <v>1012</v>
      </c>
      <c r="DDF3" s="4" t="s">
        <v>1012</v>
      </c>
      <c r="DDG3" s="4" t="s">
        <v>1012</v>
      </c>
      <c r="DDH3" s="4" t="s">
        <v>1012</v>
      </c>
      <c r="DDI3" s="4" t="s">
        <v>1012</v>
      </c>
      <c r="DDJ3" s="4" t="s">
        <v>1012</v>
      </c>
      <c r="DDK3" s="4" t="s">
        <v>1012</v>
      </c>
      <c r="DDL3" s="4" t="s">
        <v>1012</v>
      </c>
      <c r="DDM3" s="4" t="s">
        <v>1012</v>
      </c>
      <c r="DDN3" s="4" t="s">
        <v>1012</v>
      </c>
      <c r="DDO3" s="4" t="s">
        <v>1012</v>
      </c>
      <c r="DDP3" s="4" t="s">
        <v>1012</v>
      </c>
      <c r="DDQ3" s="4" t="s">
        <v>1012</v>
      </c>
      <c r="DDR3" s="4" t="s">
        <v>1012</v>
      </c>
      <c r="DDS3" s="4" t="s">
        <v>1012</v>
      </c>
      <c r="DDT3" s="4" t="s">
        <v>1012</v>
      </c>
      <c r="DDU3" s="4" t="s">
        <v>1012</v>
      </c>
      <c r="DDV3" s="4" t="s">
        <v>1012</v>
      </c>
      <c r="DDW3" s="4" t="s">
        <v>1012</v>
      </c>
      <c r="DDX3" s="4" t="s">
        <v>1012</v>
      </c>
      <c r="DDY3" s="4" t="s">
        <v>1012</v>
      </c>
      <c r="DDZ3" s="4" t="s">
        <v>1012</v>
      </c>
      <c r="DEA3" s="4" t="s">
        <v>1012</v>
      </c>
      <c r="DEB3" s="4" t="s">
        <v>1012</v>
      </c>
      <c r="DEC3" s="4" t="s">
        <v>1012</v>
      </c>
      <c r="DED3" s="4" t="s">
        <v>1012</v>
      </c>
      <c r="DEE3" s="4" t="s">
        <v>1012</v>
      </c>
      <c r="DEF3" s="4" t="s">
        <v>1012</v>
      </c>
      <c r="DEG3" s="4" t="s">
        <v>1012</v>
      </c>
      <c r="DEH3" s="4" t="s">
        <v>1012</v>
      </c>
      <c r="DEI3" s="4" t="s">
        <v>1012</v>
      </c>
      <c r="DEJ3" s="4" t="s">
        <v>1012</v>
      </c>
      <c r="DEK3" s="4" t="s">
        <v>1012</v>
      </c>
      <c r="DEL3" s="4" t="s">
        <v>1012</v>
      </c>
      <c r="DEM3" s="4" t="s">
        <v>1012</v>
      </c>
      <c r="DEN3" s="4" t="s">
        <v>1012</v>
      </c>
      <c r="DEO3" s="4" t="s">
        <v>1012</v>
      </c>
      <c r="DEP3" s="4" t="s">
        <v>1012</v>
      </c>
      <c r="DEQ3" s="4" t="s">
        <v>1012</v>
      </c>
      <c r="DER3" s="4" t="s">
        <v>1012</v>
      </c>
      <c r="DES3" s="4" t="s">
        <v>1012</v>
      </c>
      <c r="DET3" s="4" t="s">
        <v>1012</v>
      </c>
      <c r="DEU3" s="4" t="s">
        <v>1012</v>
      </c>
      <c r="DEV3" s="4" t="s">
        <v>1012</v>
      </c>
      <c r="DEW3" s="4" t="s">
        <v>1012</v>
      </c>
      <c r="DEX3" s="4" t="s">
        <v>1012</v>
      </c>
      <c r="DEY3" s="4" t="s">
        <v>1012</v>
      </c>
      <c r="DEZ3" s="4" t="s">
        <v>1012</v>
      </c>
      <c r="DFA3" s="4" t="s">
        <v>1012</v>
      </c>
      <c r="DFB3" s="4" t="s">
        <v>1012</v>
      </c>
      <c r="DFC3" s="4" t="s">
        <v>1012</v>
      </c>
      <c r="DFD3" s="4" t="s">
        <v>1012</v>
      </c>
      <c r="DFE3" s="4" t="s">
        <v>1012</v>
      </c>
      <c r="DFF3" s="4" t="s">
        <v>1012</v>
      </c>
      <c r="DFG3" s="4" t="s">
        <v>1012</v>
      </c>
      <c r="DFH3" s="4" t="s">
        <v>1012</v>
      </c>
      <c r="DFI3" s="4" t="s">
        <v>1012</v>
      </c>
      <c r="DFJ3" s="4" t="s">
        <v>1012</v>
      </c>
      <c r="DFK3" s="4" t="s">
        <v>1012</v>
      </c>
      <c r="DFL3" s="4" t="s">
        <v>1012</v>
      </c>
      <c r="DFM3" s="4" t="s">
        <v>1012</v>
      </c>
      <c r="DFN3" s="4" t="s">
        <v>1012</v>
      </c>
      <c r="DFO3" s="4" t="s">
        <v>1012</v>
      </c>
      <c r="DFP3" s="4" t="s">
        <v>1012</v>
      </c>
      <c r="DFQ3" s="4" t="s">
        <v>1012</v>
      </c>
      <c r="DFR3" s="4" t="s">
        <v>1012</v>
      </c>
      <c r="DFS3" s="4" t="s">
        <v>1012</v>
      </c>
      <c r="DFT3" s="4" t="s">
        <v>1012</v>
      </c>
      <c r="DFU3" s="4" t="s">
        <v>1012</v>
      </c>
      <c r="DFV3" s="4" t="s">
        <v>1012</v>
      </c>
      <c r="DFW3" s="4" t="s">
        <v>1012</v>
      </c>
      <c r="DFX3" s="4" t="s">
        <v>1012</v>
      </c>
      <c r="DFY3" s="4" t="s">
        <v>1012</v>
      </c>
      <c r="DFZ3" s="4" t="s">
        <v>1012</v>
      </c>
      <c r="DGA3" s="4" t="s">
        <v>1012</v>
      </c>
      <c r="DGB3" s="4" t="s">
        <v>1012</v>
      </c>
      <c r="DGC3" s="4" t="s">
        <v>1012</v>
      </c>
      <c r="DGD3" s="4" t="s">
        <v>1012</v>
      </c>
      <c r="DGE3" s="4" t="s">
        <v>1012</v>
      </c>
      <c r="DGF3" s="4" t="s">
        <v>1012</v>
      </c>
      <c r="DGG3" s="4" t="s">
        <v>1012</v>
      </c>
      <c r="DGH3" s="4" t="s">
        <v>1012</v>
      </c>
      <c r="DGI3" s="4" t="s">
        <v>1012</v>
      </c>
      <c r="DGJ3" s="4" t="s">
        <v>1012</v>
      </c>
      <c r="DGK3" s="4" t="s">
        <v>1012</v>
      </c>
      <c r="DGL3" s="4" t="s">
        <v>1012</v>
      </c>
      <c r="DGM3" s="4" t="s">
        <v>1012</v>
      </c>
      <c r="DGN3" s="4" t="s">
        <v>1012</v>
      </c>
      <c r="DGO3" s="4" t="s">
        <v>1012</v>
      </c>
      <c r="DGP3" s="4" t="s">
        <v>1012</v>
      </c>
      <c r="DGQ3" s="4" t="s">
        <v>1012</v>
      </c>
      <c r="DGR3" s="4" t="s">
        <v>1012</v>
      </c>
      <c r="DGS3" s="4" t="s">
        <v>1012</v>
      </c>
      <c r="DGT3" s="4" t="s">
        <v>1012</v>
      </c>
      <c r="DGU3" s="4" t="s">
        <v>1012</v>
      </c>
      <c r="DGV3" s="4" t="s">
        <v>1012</v>
      </c>
      <c r="DGW3" s="4" t="s">
        <v>1012</v>
      </c>
      <c r="DGX3" s="4" t="s">
        <v>1012</v>
      </c>
      <c r="DGY3" s="4" t="s">
        <v>1012</v>
      </c>
      <c r="DGZ3" s="4" t="s">
        <v>1012</v>
      </c>
      <c r="DHA3" s="4" t="s">
        <v>1012</v>
      </c>
      <c r="DHB3" s="4" t="s">
        <v>1012</v>
      </c>
      <c r="DHC3" s="4" t="s">
        <v>1012</v>
      </c>
      <c r="DHD3" s="4" t="s">
        <v>1012</v>
      </c>
      <c r="DHE3" s="4" t="s">
        <v>1012</v>
      </c>
      <c r="DHF3" s="4" t="s">
        <v>1012</v>
      </c>
      <c r="DHG3" s="4" t="s">
        <v>1012</v>
      </c>
      <c r="DHH3" s="4" t="s">
        <v>1012</v>
      </c>
      <c r="DHI3" s="4" t="s">
        <v>1012</v>
      </c>
      <c r="DHJ3" s="4" t="s">
        <v>1012</v>
      </c>
      <c r="DHK3" s="4" t="s">
        <v>1012</v>
      </c>
      <c r="DHL3" s="4" t="s">
        <v>1012</v>
      </c>
      <c r="DHM3" s="4" t="s">
        <v>1012</v>
      </c>
      <c r="DHN3" s="4" t="s">
        <v>1012</v>
      </c>
      <c r="DHO3" s="4" t="s">
        <v>1012</v>
      </c>
      <c r="DHP3" s="4" t="s">
        <v>1012</v>
      </c>
      <c r="DHQ3" s="4" t="s">
        <v>1012</v>
      </c>
      <c r="DHR3" s="4" t="s">
        <v>1012</v>
      </c>
      <c r="DHS3" s="4" t="s">
        <v>1012</v>
      </c>
      <c r="DHT3" s="4" t="s">
        <v>1012</v>
      </c>
      <c r="DHU3" s="4" t="s">
        <v>1012</v>
      </c>
      <c r="DHV3" s="4" t="s">
        <v>1012</v>
      </c>
      <c r="DHW3" s="4" t="s">
        <v>1012</v>
      </c>
      <c r="DHX3" s="4" t="s">
        <v>1012</v>
      </c>
      <c r="DHY3" s="4" t="s">
        <v>1012</v>
      </c>
      <c r="DHZ3" s="4" t="s">
        <v>1012</v>
      </c>
      <c r="DIA3" s="4" t="s">
        <v>1012</v>
      </c>
      <c r="DIB3" s="4" t="s">
        <v>1012</v>
      </c>
      <c r="DIC3" s="4" t="s">
        <v>1012</v>
      </c>
      <c r="DID3" s="4" t="s">
        <v>1012</v>
      </c>
      <c r="DIE3" s="4" t="s">
        <v>1012</v>
      </c>
      <c r="DIF3" s="4" t="s">
        <v>1012</v>
      </c>
      <c r="DIG3" s="4" t="s">
        <v>1012</v>
      </c>
      <c r="DIH3" s="4" t="s">
        <v>1012</v>
      </c>
      <c r="DII3" s="4" t="s">
        <v>1012</v>
      </c>
      <c r="DIJ3" s="4" t="s">
        <v>1012</v>
      </c>
      <c r="DIK3" s="4" t="s">
        <v>1012</v>
      </c>
      <c r="DIL3" s="4" t="s">
        <v>1012</v>
      </c>
      <c r="DIM3" s="4" t="s">
        <v>1012</v>
      </c>
      <c r="DIN3" s="4" t="s">
        <v>1012</v>
      </c>
      <c r="DIO3" s="4" t="s">
        <v>1012</v>
      </c>
      <c r="DIP3" s="4" t="s">
        <v>1012</v>
      </c>
      <c r="DIQ3" s="4" t="s">
        <v>1012</v>
      </c>
      <c r="DIR3" s="4" t="s">
        <v>1012</v>
      </c>
      <c r="DIS3" s="4" t="s">
        <v>1012</v>
      </c>
      <c r="DIT3" s="4" t="s">
        <v>1012</v>
      </c>
      <c r="DIU3" s="4" t="s">
        <v>1012</v>
      </c>
      <c r="DIV3" s="4" t="s">
        <v>1012</v>
      </c>
      <c r="DIW3" s="4" t="s">
        <v>1012</v>
      </c>
      <c r="DIX3" s="4" t="s">
        <v>1012</v>
      </c>
      <c r="DIY3" s="4" t="s">
        <v>1012</v>
      </c>
      <c r="DIZ3" s="4" t="s">
        <v>1012</v>
      </c>
      <c r="DJA3" s="4" t="s">
        <v>1012</v>
      </c>
      <c r="DJB3" s="4" t="s">
        <v>1012</v>
      </c>
      <c r="DJC3" s="4" t="s">
        <v>1012</v>
      </c>
      <c r="DJD3" s="4" t="s">
        <v>1012</v>
      </c>
      <c r="DJE3" s="4" t="s">
        <v>1012</v>
      </c>
      <c r="DJF3" s="4" t="s">
        <v>1012</v>
      </c>
      <c r="DJG3" s="4" t="s">
        <v>1012</v>
      </c>
      <c r="DJH3" s="4" t="s">
        <v>1012</v>
      </c>
      <c r="DJI3" s="4" t="s">
        <v>1012</v>
      </c>
      <c r="DJJ3" s="4" t="s">
        <v>1012</v>
      </c>
      <c r="DJK3" s="4" t="s">
        <v>1012</v>
      </c>
      <c r="DJL3" s="4" t="s">
        <v>1012</v>
      </c>
      <c r="DJM3" s="4" t="s">
        <v>1012</v>
      </c>
      <c r="DJN3" s="4" t="s">
        <v>1012</v>
      </c>
      <c r="DJO3" s="4" t="s">
        <v>1012</v>
      </c>
      <c r="DJP3" s="4" t="s">
        <v>1012</v>
      </c>
      <c r="DJQ3" s="4" t="s">
        <v>1012</v>
      </c>
      <c r="DJR3" s="4" t="s">
        <v>1012</v>
      </c>
      <c r="DJS3" s="4" t="s">
        <v>1012</v>
      </c>
      <c r="DJT3" s="4" t="s">
        <v>1012</v>
      </c>
      <c r="DJU3" s="4" t="s">
        <v>1012</v>
      </c>
      <c r="DJV3" s="4" t="s">
        <v>1012</v>
      </c>
      <c r="DJW3" s="4" t="s">
        <v>1012</v>
      </c>
      <c r="DJX3" s="4" t="s">
        <v>1012</v>
      </c>
      <c r="DJY3" s="4" t="s">
        <v>1012</v>
      </c>
      <c r="DJZ3" s="4" t="s">
        <v>1012</v>
      </c>
      <c r="DKA3" s="4" t="s">
        <v>1012</v>
      </c>
      <c r="DKB3" s="4" t="s">
        <v>1012</v>
      </c>
      <c r="DKC3" s="4" t="s">
        <v>1012</v>
      </c>
      <c r="DKD3" s="4" t="s">
        <v>1012</v>
      </c>
      <c r="DKE3" s="4" t="s">
        <v>1012</v>
      </c>
      <c r="DKF3" s="4" t="s">
        <v>1012</v>
      </c>
      <c r="DKG3" s="4" t="s">
        <v>1012</v>
      </c>
      <c r="DKH3" s="4" t="s">
        <v>1012</v>
      </c>
      <c r="DKI3" s="4" t="s">
        <v>1012</v>
      </c>
      <c r="DKJ3" s="4" t="s">
        <v>1012</v>
      </c>
      <c r="DKK3" s="4" t="s">
        <v>1012</v>
      </c>
      <c r="DKL3" s="4" t="s">
        <v>1012</v>
      </c>
      <c r="DKM3" s="4" t="s">
        <v>1012</v>
      </c>
      <c r="DKN3" s="4" t="s">
        <v>1012</v>
      </c>
      <c r="DKO3" s="4" t="s">
        <v>1012</v>
      </c>
      <c r="DKP3" s="4" t="s">
        <v>1012</v>
      </c>
      <c r="DKQ3" s="4" t="s">
        <v>1012</v>
      </c>
      <c r="DKR3" s="4" t="s">
        <v>1012</v>
      </c>
      <c r="DKS3" s="4" t="s">
        <v>1012</v>
      </c>
      <c r="DKT3" s="4" t="s">
        <v>1012</v>
      </c>
      <c r="DKU3" s="4" t="s">
        <v>1012</v>
      </c>
      <c r="DKV3" s="4" t="s">
        <v>1012</v>
      </c>
      <c r="DKW3" s="4" t="s">
        <v>1012</v>
      </c>
      <c r="DKX3" s="4" t="s">
        <v>1012</v>
      </c>
      <c r="DKY3" s="4" t="s">
        <v>1012</v>
      </c>
      <c r="DKZ3" s="4" t="s">
        <v>1012</v>
      </c>
      <c r="DLA3" s="4" t="s">
        <v>1012</v>
      </c>
      <c r="DLB3" s="4" t="s">
        <v>1012</v>
      </c>
      <c r="DLC3" s="4" t="s">
        <v>1012</v>
      </c>
      <c r="DLD3" s="4" t="s">
        <v>1012</v>
      </c>
      <c r="DLE3" s="4" t="s">
        <v>1012</v>
      </c>
      <c r="DLF3" s="4" t="s">
        <v>1012</v>
      </c>
      <c r="DLG3" s="4" t="s">
        <v>1012</v>
      </c>
      <c r="DLH3" s="4" t="s">
        <v>1012</v>
      </c>
      <c r="DLI3" s="4" t="s">
        <v>1012</v>
      </c>
      <c r="DLJ3" s="4" t="s">
        <v>1012</v>
      </c>
      <c r="DLK3" s="4" t="s">
        <v>1012</v>
      </c>
      <c r="DLL3" s="4" t="s">
        <v>1012</v>
      </c>
      <c r="DLM3" s="4" t="s">
        <v>1012</v>
      </c>
      <c r="DLN3" s="4" t="s">
        <v>1012</v>
      </c>
      <c r="DLO3" s="4" t="s">
        <v>1012</v>
      </c>
      <c r="DLP3" s="4" t="s">
        <v>1012</v>
      </c>
      <c r="DLQ3" s="4" t="s">
        <v>1012</v>
      </c>
      <c r="DLR3" s="4" t="s">
        <v>1012</v>
      </c>
      <c r="DLS3" s="4" t="s">
        <v>1012</v>
      </c>
      <c r="DLT3" s="4" t="s">
        <v>1012</v>
      </c>
      <c r="DLU3" s="4" t="s">
        <v>1012</v>
      </c>
      <c r="DLV3" s="4" t="s">
        <v>1012</v>
      </c>
      <c r="DLW3" s="4" t="s">
        <v>1012</v>
      </c>
      <c r="DLX3" s="4" t="s">
        <v>1012</v>
      </c>
      <c r="DLY3" s="4" t="s">
        <v>1012</v>
      </c>
      <c r="DLZ3" s="4" t="s">
        <v>1012</v>
      </c>
      <c r="DMA3" s="4" t="s">
        <v>1012</v>
      </c>
      <c r="DMB3" s="4" t="s">
        <v>1012</v>
      </c>
      <c r="DMC3" s="4" t="s">
        <v>1012</v>
      </c>
      <c r="DMD3" s="4" t="s">
        <v>1012</v>
      </c>
      <c r="DME3" s="4" t="s">
        <v>1012</v>
      </c>
      <c r="DMF3" s="4" t="s">
        <v>1012</v>
      </c>
      <c r="DMG3" s="4" t="s">
        <v>1012</v>
      </c>
      <c r="DMH3" s="4" t="s">
        <v>1012</v>
      </c>
      <c r="DMI3" s="4" t="s">
        <v>1012</v>
      </c>
      <c r="DMJ3" s="4" t="s">
        <v>1012</v>
      </c>
      <c r="DMK3" s="4" t="s">
        <v>1012</v>
      </c>
      <c r="DML3" s="4" t="s">
        <v>1012</v>
      </c>
      <c r="DMM3" s="4" t="s">
        <v>1012</v>
      </c>
      <c r="DMN3" s="4" t="s">
        <v>1012</v>
      </c>
      <c r="DMO3" s="4" t="s">
        <v>1012</v>
      </c>
      <c r="DMP3" s="4" t="s">
        <v>1012</v>
      </c>
      <c r="DMQ3" s="4" t="s">
        <v>1012</v>
      </c>
      <c r="DMR3" s="4" t="s">
        <v>1012</v>
      </c>
      <c r="DMS3" s="4" t="s">
        <v>1012</v>
      </c>
      <c r="DMT3" s="4" t="s">
        <v>1012</v>
      </c>
      <c r="DMU3" s="4" t="s">
        <v>1012</v>
      </c>
      <c r="DMV3" s="4" t="s">
        <v>1012</v>
      </c>
      <c r="DMW3" s="4" t="s">
        <v>1012</v>
      </c>
      <c r="DMX3" s="4" t="s">
        <v>1012</v>
      </c>
      <c r="DMY3" s="4" t="s">
        <v>1012</v>
      </c>
      <c r="DMZ3" s="4" t="s">
        <v>1012</v>
      </c>
      <c r="DNA3" s="4" t="s">
        <v>1012</v>
      </c>
      <c r="DNB3" s="4" t="s">
        <v>1012</v>
      </c>
      <c r="DNC3" s="4" t="s">
        <v>1012</v>
      </c>
      <c r="DND3" s="4" t="s">
        <v>1012</v>
      </c>
      <c r="DNE3" s="4" t="s">
        <v>1012</v>
      </c>
      <c r="DNF3" s="4" t="s">
        <v>1012</v>
      </c>
      <c r="DNG3" s="4" t="s">
        <v>1012</v>
      </c>
      <c r="DNH3" s="4" t="s">
        <v>1012</v>
      </c>
      <c r="DNI3" s="4" t="s">
        <v>1012</v>
      </c>
      <c r="DNJ3" s="4" t="s">
        <v>1012</v>
      </c>
      <c r="DNK3" s="4" t="s">
        <v>1012</v>
      </c>
      <c r="DNL3" s="4" t="s">
        <v>1012</v>
      </c>
      <c r="DNM3" s="4" t="s">
        <v>1012</v>
      </c>
      <c r="DNN3" s="4" t="s">
        <v>1012</v>
      </c>
      <c r="DNO3" s="4" t="s">
        <v>1012</v>
      </c>
      <c r="DNP3" s="4" t="s">
        <v>1012</v>
      </c>
      <c r="DNQ3" s="4" t="s">
        <v>1012</v>
      </c>
      <c r="DNR3" s="4" t="s">
        <v>1012</v>
      </c>
      <c r="DNS3" s="4" t="s">
        <v>1012</v>
      </c>
      <c r="DNT3" s="4" t="s">
        <v>1012</v>
      </c>
      <c r="DNU3" s="4" t="s">
        <v>1012</v>
      </c>
      <c r="DNV3" s="4" t="s">
        <v>1012</v>
      </c>
      <c r="DNW3" s="4" t="s">
        <v>1012</v>
      </c>
      <c r="DNX3" s="4" t="s">
        <v>1012</v>
      </c>
      <c r="DNY3" s="4" t="s">
        <v>1012</v>
      </c>
      <c r="DNZ3" s="4" t="s">
        <v>1012</v>
      </c>
      <c r="DOA3" s="4" t="s">
        <v>1012</v>
      </c>
      <c r="DOB3" s="4" t="s">
        <v>1012</v>
      </c>
      <c r="DOC3" s="4" t="s">
        <v>1012</v>
      </c>
      <c r="DOD3" s="4" t="s">
        <v>1012</v>
      </c>
      <c r="DOE3" s="4" t="s">
        <v>1012</v>
      </c>
      <c r="DOF3" s="4" t="s">
        <v>1012</v>
      </c>
      <c r="DOG3" s="4" t="s">
        <v>1012</v>
      </c>
      <c r="DOH3" s="4" t="s">
        <v>1012</v>
      </c>
      <c r="DOI3" s="4" t="s">
        <v>1012</v>
      </c>
      <c r="DOJ3" s="4" t="s">
        <v>1012</v>
      </c>
      <c r="DOK3" s="4" t="s">
        <v>1012</v>
      </c>
      <c r="DOL3" s="4" t="s">
        <v>1012</v>
      </c>
      <c r="DOM3" s="4" t="s">
        <v>1012</v>
      </c>
      <c r="DON3" s="4" t="s">
        <v>1012</v>
      </c>
      <c r="DOO3" s="4" t="s">
        <v>1012</v>
      </c>
      <c r="DOP3" s="4" t="s">
        <v>1012</v>
      </c>
      <c r="DOQ3" s="4" t="s">
        <v>1012</v>
      </c>
      <c r="DOR3" s="4" t="s">
        <v>1012</v>
      </c>
      <c r="DOS3" s="4" t="s">
        <v>1012</v>
      </c>
      <c r="DOT3" s="4" t="s">
        <v>1012</v>
      </c>
      <c r="DOU3" s="4" t="s">
        <v>1012</v>
      </c>
      <c r="DOV3" s="4" t="s">
        <v>1012</v>
      </c>
      <c r="DOW3" s="4" t="s">
        <v>1012</v>
      </c>
      <c r="DOX3" s="4" t="s">
        <v>1012</v>
      </c>
      <c r="DOY3" s="4" t="s">
        <v>1012</v>
      </c>
      <c r="DOZ3" s="4" t="s">
        <v>1012</v>
      </c>
      <c r="DPA3" s="4" t="s">
        <v>1012</v>
      </c>
      <c r="DPB3" s="4" t="s">
        <v>1012</v>
      </c>
      <c r="DPC3" s="4" t="s">
        <v>1012</v>
      </c>
      <c r="DPD3" s="4" t="s">
        <v>1012</v>
      </c>
      <c r="DPE3" s="4" t="s">
        <v>1012</v>
      </c>
      <c r="DPF3" s="4" t="s">
        <v>1012</v>
      </c>
      <c r="DPG3" s="4" t="s">
        <v>1012</v>
      </c>
      <c r="DPH3" s="4" t="s">
        <v>1012</v>
      </c>
      <c r="DPI3" s="4" t="s">
        <v>1012</v>
      </c>
      <c r="DPJ3" s="4" t="s">
        <v>1012</v>
      </c>
      <c r="DPK3" s="4" t="s">
        <v>1012</v>
      </c>
      <c r="DPL3" s="4" t="s">
        <v>1012</v>
      </c>
      <c r="DPM3" s="4" t="s">
        <v>1012</v>
      </c>
      <c r="DPN3" s="4" t="s">
        <v>1012</v>
      </c>
      <c r="DPO3" s="4" t="s">
        <v>1012</v>
      </c>
      <c r="DPP3" s="4" t="s">
        <v>1012</v>
      </c>
      <c r="DPQ3" s="4" t="s">
        <v>1012</v>
      </c>
      <c r="DPR3" s="4" t="s">
        <v>1012</v>
      </c>
      <c r="DPS3" s="4" t="s">
        <v>1012</v>
      </c>
      <c r="DPT3" s="4" t="s">
        <v>1012</v>
      </c>
      <c r="DPU3" s="4" t="s">
        <v>1012</v>
      </c>
      <c r="DPV3" s="4" t="s">
        <v>1012</v>
      </c>
      <c r="DPW3" s="4" t="s">
        <v>1012</v>
      </c>
      <c r="DPX3" s="4" t="s">
        <v>1012</v>
      </c>
      <c r="DPY3" s="4" t="s">
        <v>1012</v>
      </c>
      <c r="DPZ3" s="4" t="s">
        <v>1012</v>
      </c>
      <c r="DQA3" s="4" t="s">
        <v>1012</v>
      </c>
      <c r="DQB3" s="4" t="s">
        <v>1012</v>
      </c>
      <c r="DQC3" s="4" t="s">
        <v>1012</v>
      </c>
      <c r="DQD3" s="4" t="s">
        <v>1012</v>
      </c>
      <c r="DQE3" s="4" t="s">
        <v>1012</v>
      </c>
      <c r="DQF3" s="4" t="s">
        <v>1012</v>
      </c>
      <c r="DQG3" s="4" t="s">
        <v>1012</v>
      </c>
      <c r="DQH3" s="4" t="s">
        <v>1012</v>
      </c>
      <c r="DQI3" s="4" t="s">
        <v>1012</v>
      </c>
      <c r="DQJ3" s="4" t="s">
        <v>1012</v>
      </c>
      <c r="DQK3" s="4" t="s">
        <v>1012</v>
      </c>
      <c r="DQL3" s="4" t="s">
        <v>1012</v>
      </c>
      <c r="DQM3" s="4" t="s">
        <v>1012</v>
      </c>
      <c r="DQN3" s="4" t="s">
        <v>1012</v>
      </c>
      <c r="DQO3" s="4" t="s">
        <v>1012</v>
      </c>
      <c r="DQP3" s="4" t="s">
        <v>1012</v>
      </c>
      <c r="DQQ3" s="4" t="s">
        <v>1012</v>
      </c>
      <c r="DQR3" s="4" t="s">
        <v>1012</v>
      </c>
      <c r="DQS3" s="4" t="s">
        <v>1012</v>
      </c>
      <c r="DQT3" s="4" t="s">
        <v>1012</v>
      </c>
      <c r="DQU3" s="4" t="s">
        <v>1012</v>
      </c>
      <c r="DQV3" s="4" t="s">
        <v>1012</v>
      </c>
      <c r="DQW3" s="4" t="s">
        <v>1012</v>
      </c>
      <c r="DQX3" s="4" t="s">
        <v>1012</v>
      </c>
      <c r="DQY3" s="4" t="s">
        <v>1012</v>
      </c>
      <c r="DQZ3" s="4" t="s">
        <v>1012</v>
      </c>
      <c r="DRA3" s="4" t="s">
        <v>1012</v>
      </c>
      <c r="DRB3" s="4" t="s">
        <v>1012</v>
      </c>
      <c r="DRC3" s="4" t="s">
        <v>1012</v>
      </c>
      <c r="DRD3" s="4" t="s">
        <v>1012</v>
      </c>
      <c r="DRE3" s="4" t="s">
        <v>1012</v>
      </c>
      <c r="DRF3" s="4" t="s">
        <v>1012</v>
      </c>
      <c r="DRG3" s="4" t="s">
        <v>1012</v>
      </c>
      <c r="DRH3" s="4" t="s">
        <v>1012</v>
      </c>
      <c r="DRI3" s="4" t="s">
        <v>1012</v>
      </c>
      <c r="DRJ3" s="4" t="s">
        <v>1012</v>
      </c>
      <c r="DRK3" s="4" t="s">
        <v>1012</v>
      </c>
      <c r="DRL3" s="4" t="s">
        <v>1012</v>
      </c>
      <c r="DRM3" s="4" t="s">
        <v>1012</v>
      </c>
      <c r="DRN3" s="4" t="s">
        <v>1012</v>
      </c>
      <c r="DRO3" s="4" t="s">
        <v>1012</v>
      </c>
      <c r="DRP3" s="4" t="s">
        <v>1012</v>
      </c>
      <c r="DRQ3" s="4" t="s">
        <v>1012</v>
      </c>
      <c r="DRR3" s="4" t="s">
        <v>1012</v>
      </c>
      <c r="DRS3" s="4" t="s">
        <v>1012</v>
      </c>
      <c r="DRT3" s="4" t="s">
        <v>1012</v>
      </c>
      <c r="DRU3" s="4" t="s">
        <v>1012</v>
      </c>
      <c r="DRV3" s="4" t="s">
        <v>1012</v>
      </c>
      <c r="DRW3" s="4" t="s">
        <v>1012</v>
      </c>
      <c r="DRX3" s="4" t="s">
        <v>1012</v>
      </c>
      <c r="DRY3" s="4" t="s">
        <v>1012</v>
      </c>
      <c r="DRZ3" s="4" t="s">
        <v>1012</v>
      </c>
      <c r="DSA3" s="4" t="s">
        <v>1012</v>
      </c>
      <c r="DSB3" s="4" t="s">
        <v>1012</v>
      </c>
      <c r="DSC3" s="4" t="s">
        <v>1012</v>
      </c>
      <c r="DSD3" s="4" t="s">
        <v>1012</v>
      </c>
      <c r="DSE3" s="4" t="s">
        <v>1012</v>
      </c>
      <c r="DSF3" s="4" t="s">
        <v>1012</v>
      </c>
      <c r="DSG3" s="4" t="s">
        <v>1012</v>
      </c>
      <c r="DSH3" s="4" t="s">
        <v>1012</v>
      </c>
      <c r="DSI3" s="4" t="s">
        <v>1012</v>
      </c>
      <c r="DSJ3" s="4" t="s">
        <v>1012</v>
      </c>
      <c r="DSK3" s="4" t="s">
        <v>1012</v>
      </c>
      <c r="DSL3" s="4" t="s">
        <v>1012</v>
      </c>
      <c r="DSM3" s="4" t="s">
        <v>1012</v>
      </c>
      <c r="DSN3" s="4" t="s">
        <v>1012</v>
      </c>
      <c r="DSO3" s="4" t="s">
        <v>1012</v>
      </c>
      <c r="DSP3" s="4" t="s">
        <v>1012</v>
      </c>
      <c r="DSQ3" s="4" t="s">
        <v>1012</v>
      </c>
      <c r="DSR3" s="4" t="s">
        <v>1012</v>
      </c>
      <c r="DSS3" s="4" t="s">
        <v>1012</v>
      </c>
      <c r="DST3" s="4" t="s">
        <v>1012</v>
      </c>
      <c r="DSU3" s="4" t="s">
        <v>1012</v>
      </c>
      <c r="DSV3" s="4" t="s">
        <v>1012</v>
      </c>
      <c r="DSW3" s="4" t="s">
        <v>1012</v>
      </c>
      <c r="DSX3" s="4" t="s">
        <v>1012</v>
      </c>
      <c r="DSY3" s="4" t="s">
        <v>1012</v>
      </c>
      <c r="DSZ3" s="4" t="s">
        <v>1012</v>
      </c>
      <c r="DTA3" s="4" t="s">
        <v>1012</v>
      </c>
      <c r="DTB3" s="4" t="s">
        <v>1012</v>
      </c>
      <c r="DTC3" s="4" t="s">
        <v>1012</v>
      </c>
      <c r="DTD3" s="4" t="s">
        <v>1012</v>
      </c>
      <c r="DTE3" s="4" t="s">
        <v>1012</v>
      </c>
      <c r="DTF3" s="4" t="s">
        <v>1012</v>
      </c>
      <c r="DTG3" s="4" t="s">
        <v>1012</v>
      </c>
      <c r="DTH3" s="4" t="s">
        <v>1012</v>
      </c>
      <c r="DTI3" s="4" t="s">
        <v>1012</v>
      </c>
      <c r="DTJ3" s="4" t="s">
        <v>1012</v>
      </c>
      <c r="DTK3" s="4" t="s">
        <v>1012</v>
      </c>
      <c r="DTL3" s="4" t="s">
        <v>1012</v>
      </c>
      <c r="DTM3" s="4" t="s">
        <v>1012</v>
      </c>
      <c r="DTN3" s="4" t="s">
        <v>1012</v>
      </c>
      <c r="DTO3" s="4" t="s">
        <v>1012</v>
      </c>
      <c r="DTP3" s="4" t="s">
        <v>1012</v>
      </c>
      <c r="DTQ3" s="4" t="s">
        <v>1012</v>
      </c>
      <c r="DTR3" s="4" t="s">
        <v>1012</v>
      </c>
      <c r="DTS3" s="4" t="s">
        <v>1012</v>
      </c>
      <c r="DTT3" s="4" t="s">
        <v>1012</v>
      </c>
      <c r="DTU3" s="4" t="s">
        <v>1012</v>
      </c>
      <c r="DTV3" s="4" t="s">
        <v>1012</v>
      </c>
      <c r="DTW3" s="4" t="s">
        <v>1012</v>
      </c>
      <c r="DTX3" s="4" t="s">
        <v>1012</v>
      </c>
      <c r="DTY3" s="4" t="s">
        <v>1012</v>
      </c>
      <c r="DTZ3" s="4" t="s">
        <v>1012</v>
      </c>
      <c r="DUA3" s="4" t="s">
        <v>1012</v>
      </c>
      <c r="DUB3" s="4" t="s">
        <v>1012</v>
      </c>
      <c r="DUC3" s="4" t="s">
        <v>1012</v>
      </c>
      <c r="DUD3" s="4" t="s">
        <v>1012</v>
      </c>
      <c r="DUE3" s="4" t="s">
        <v>1012</v>
      </c>
      <c r="DUF3" s="4" t="s">
        <v>1012</v>
      </c>
      <c r="DUG3" s="4" t="s">
        <v>1012</v>
      </c>
      <c r="DUH3" s="4" t="s">
        <v>1012</v>
      </c>
      <c r="DUI3" s="4" t="s">
        <v>1012</v>
      </c>
      <c r="DUJ3" s="4" t="s">
        <v>1012</v>
      </c>
      <c r="DUK3" s="4" t="s">
        <v>1012</v>
      </c>
      <c r="DUL3" s="4" t="s">
        <v>1012</v>
      </c>
      <c r="DUM3" s="4" t="s">
        <v>1012</v>
      </c>
      <c r="DUN3" s="4" t="s">
        <v>1012</v>
      </c>
      <c r="DUO3" s="4" t="s">
        <v>1012</v>
      </c>
      <c r="DUP3" s="4" t="s">
        <v>1012</v>
      </c>
      <c r="DUQ3" s="4" t="s">
        <v>1012</v>
      </c>
      <c r="DUR3" s="4" t="s">
        <v>1012</v>
      </c>
      <c r="DUS3" s="4" t="s">
        <v>1012</v>
      </c>
      <c r="DUT3" s="4" t="s">
        <v>1012</v>
      </c>
      <c r="DUU3" s="4" t="s">
        <v>1012</v>
      </c>
      <c r="DUV3" s="4" t="s">
        <v>1012</v>
      </c>
      <c r="DUW3" s="4" t="s">
        <v>1012</v>
      </c>
      <c r="DUX3" s="4" t="s">
        <v>1012</v>
      </c>
      <c r="DUY3" s="4" t="s">
        <v>1012</v>
      </c>
      <c r="DUZ3" s="4" t="s">
        <v>1012</v>
      </c>
      <c r="DVA3" s="4" t="s">
        <v>1012</v>
      </c>
      <c r="DVB3" s="4" t="s">
        <v>1012</v>
      </c>
      <c r="DVC3" s="4" t="s">
        <v>1012</v>
      </c>
      <c r="DVD3" s="4" t="s">
        <v>1012</v>
      </c>
      <c r="DVE3" s="4" t="s">
        <v>1012</v>
      </c>
      <c r="DVF3" s="4" t="s">
        <v>1012</v>
      </c>
      <c r="DVG3" s="4" t="s">
        <v>1012</v>
      </c>
      <c r="DVH3" s="4" t="s">
        <v>1012</v>
      </c>
      <c r="DVI3" s="4" t="s">
        <v>1012</v>
      </c>
      <c r="DVJ3" s="4" t="s">
        <v>1012</v>
      </c>
      <c r="DVK3" s="4" t="s">
        <v>1012</v>
      </c>
      <c r="DVL3" s="4" t="s">
        <v>1012</v>
      </c>
      <c r="DVM3" s="4" t="s">
        <v>1012</v>
      </c>
      <c r="DVN3" s="4" t="s">
        <v>1012</v>
      </c>
      <c r="DVO3" s="4" t="s">
        <v>1012</v>
      </c>
      <c r="DVP3" s="4" t="s">
        <v>1012</v>
      </c>
      <c r="DVQ3" s="4" t="s">
        <v>1012</v>
      </c>
      <c r="DVR3" s="4" t="s">
        <v>1012</v>
      </c>
      <c r="DVS3" s="4" t="s">
        <v>1012</v>
      </c>
      <c r="DVT3" s="4" t="s">
        <v>1012</v>
      </c>
      <c r="DVU3" s="4" t="s">
        <v>1012</v>
      </c>
      <c r="DVV3" s="4" t="s">
        <v>1012</v>
      </c>
      <c r="DVW3" s="4" t="s">
        <v>1012</v>
      </c>
      <c r="DVX3" s="4" t="s">
        <v>1012</v>
      </c>
      <c r="DVY3" s="4" t="s">
        <v>1012</v>
      </c>
      <c r="DVZ3" s="4" t="s">
        <v>1012</v>
      </c>
      <c r="DWA3" s="4" t="s">
        <v>1012</v>
      </c>
      <c r="DWB3" s="4" t="s">
        <v>1012</v>
      </c>
      <c r="DWC3" s="4" t="s">
        <v>1012</v>
      </c>
      <c r="DWD3" s="4" t="s">
        <v>1012</v>
      </c>
      <c r="DWE3" s="4" t="s">
        <v>1012</v>
      </c>
      <c r="DWF3" s="4" t="s">
        <v>1012</v>
      </c>
      <c r="DWG3" s="4" t="s">
        <v>1012</v>
      </c>
      <c r="DWH3" s="4" t="s">
        <v>1012</v>
      </c>
      <c r="DWI3" s="4" t="s">
        <v>1012</v>
      </c>
      <c r="DWJ3" s="4" t="s">
        <v>1012</v>
      </c>
      <c r="DWK3" s="4" t="s">
        <v>1012</v>
      </c>
      <c r="DWL3" s="4" t="s">
        <v>1012</v>
      </c>
      <c r="DWM3" s="4" t="s">
        <v>1012</v>
      </c>
      <c r="DWN3" s="4" t="s">
        <v>1012</v>
      </c>
      <c r="DWO3" s="4" t="s">
        <v>1012</v>
      </c>
      <c r="DWP3" s="4" t="s">
        <v>1012</v>
      </c>
      <c r="DWQ3" s="4" t="s">
        <v>1012</v>
      </c>
      <c r="DWR3" s="4" t="s">
        <v>1012</v>
      </c>
      <c r="DWS3" s="4" t="s">
        <v>1012</v>
      </c>
      <c r="DWT3" s="4" t="s">
        <v>1012</v>
      </c>
      <c r="DWU3" s="4" t="s">
        <v>1012</v>
      </c>
      <c r="DWV3" s="4" t="s">
        <v>1012</v>
      </c>
      <c r="DWW3" s="4" t="s">
        <v>1012</v>
      </c>
      <c r="DWX3" s="4" t="s">
        <v>1012</v>
      </c>
      <c r="DWY3" s="4" t="s">
        <v>1012</v>
      </c>
      <c r="DWZ3" s="4" t="s">
        <v>1012</v>
      </c>
      <c r="DXA3" s="4" t="s">
        <v>1012</v>
      </c>
      <c r="DXB3" s="4" t="s">
        <v>1012</v>
      </c>
      <c r="DXC3" s="4" t="s">
        <v>1012</v>
      </c>
      <c r="DXD3" s="4" t="s">
        <v>1012</v>
      </c>
      <c r="DXE3" s="4" t="s">
        <v>1012</v>
      </c>
      <c r="DXF3" s="4" t="s">
        <v>1012</v>
      </c>
      <c r="DXG3" s="4" t="s">
        <v>1012</v>
      </c>
      <c r="DXH3" s="4" t="s">
        <v>1012</v>
      </c>
      <c r="DXI3" s="4" t="s">
        <v>1012</v>
      </c>
      <c r="DXJ3" s="4" t="s">
        <v>1012</v>
      </c>
      <c r="DXK3" s="4" t="s">
        <v>1012</v>
      </c>
      <c r="DXL3" s="4" t="s">
        <v>1012</v>
      </c>
      <c r="DXM3" s="4" t="s">
        <v>1012</v>
      </c>
      <c r="DXN3" s="4" t="s">
        <v>1012</v>
      </c>
      <c r="DXO3" s="4" t="s">
        <v>1012</v>
      </c>
      <c r="DXP3" s="4" t="s">
        <v>1012</v>
      </c>
      <c r="DXQ3" s="4" t="s">
        <v>1012</v>
      </c>
      <c r="DXR3" s="4" t="s">
        <v>1012</v>
      </c>
      <c r="DXS3" s="4" t="s">
        <v>1012</v>
      </c>
      <c r="DXT3" s="4" t="s">
        <v>1012</v>
      </c>
      <c r="DXU3" s="4" t="s">
        <v>1012</v>
      </c>
      <c r="DXV3" s="4" t="s">
        <v>1012</v>
      </c>
      <c r="DXW3" s="4" t="s">
        <v>1012</v>
      </c>
      <c r="DXX3" s="4" t="s">
        <v>1012</v>
      </c>
      <c r="DXY3" s="4" t="s">
        <v>1012</v>
      </c>
      <c r="DXZ3" s="4" t="s">
        <v>1012</v>
      </c>
      <c r="DYA3" s="4" t="s">
        <v>1012</v>
      </c>
      <c r="DYB3" s="4" t="s">
        <v>1012</v>
      </c>
      <c r="DYC3" s="4" t="s">
        <v>1012</v>
      </c>
      <c r="DYD3" s="4" t="s">
        <v>1012</v>
      </c>
      <c r="DYE3" s="4" t="s">
        <v>1012</v>
      </c>
      <c r="DYF3" s="4" t="s">
        <v>1012</v>
      </c>
      <c r="DYG3" s="4" t="s">
        <v>1012</v>
      </c>
      <c r="DYH3" s="4" t="s">
        <v>1012</v>
      </c>
      <c r="DYI3" s="4" t="s">
        <v>1012</v>
      </c>
      <c r="DYJ3" s="4" t="s">
        <v>1012</v>
      </c>
      <c r="DYK3" s="4" t="s">
        <v>1012</v>
      </c>
      <c r="DYL3" s="4" t="s">
        <v>1012</v>
      </c>
      <c r="DYM3" s="4" t="s">
        <v>1012</v>
      </c>
      <c r="DYN3" s="4" t="s">
        <v>1012</v>
      </c>
      <c r="DYO3" s="4" t="s">
        <v>1012</v>
      </c>
      <c r="DYP3" s="4" t="s">
        <v>1012</v>
      </c>
      <c r="DYQ3" s="4" t="s">
        <v>1012</v>
      </c>
      <c r="DYR3" s="4" t="s">
        <v>1012</v>
      </c>
      <c r="DYS3" s="4" t="s">
        <v>1012</v>
      </c>
      <c r="DYT3" s="4" t="s">
        <v>1012</v>
      </c>
      <c r="DYU3" s="4" t="s">
        <v>1012</v>
      </c>
      <c r="DYV3" s="4" t="s">
        <v>1012</v>
      </c>
      <c r="DYW3" s="4" t="s">
        <v>1012</v>
      </c>
      <c r="DYX3" s="4" t="s">
        <v>1012</v>
      </c>
      <c r="DYY3" s="4" t="s">
        <v>1012</v>
      </c>
      <c r="DYZ3" s="4" t="s">
        <v>1012</v>
      </c>
      <c r="DZA3" s="4" t="s">
        <v>1012</v>
      </c>
      <c r="DZB3" s="4" t="s">
        <v>1012</v>
      </c>
      <c r="DZC3" s="4" t="s">
        <v>1012</v>
      </c>
      <c r="DZD3" s="4" t="s">
        <v>1012</v>
      </c>
      <c r="DZE3" s="4" t="s">
        <v>1012</v>
      </c>
      <c r="DZF3" s="4" t="s">
        <v>1012</v>
      </c>
      <c r="DZG3" s="4" t="s">
        <v>1012</v>
      </c>
      <c r="DZH3" s="4" t="s">
        <v>1012</v>
      </c>
      <c r="DZI3" s="4" t="s">
        <v>1012</v>
      </c>
      <c r="DZJ3" s="4" t="s">
        <v>1012</v>
      </c>
      <c r="DZK3" s="4" t="s">
        <v>1012</v>
      </c>
      <c r="DZL3" s="4" t="s">
        <v>1012</v>
      </c>
      <c r="DZM3" s="4" t="s">
        <v>1012</v>
      </c>
      <c r="DZN3" s="4" t="s">
        <v>1012</v>
      </c>
      <c r="DZO3" s="4" t="s">
        <v>1012</v>
      </c>
      <c r="DZP3" s="4" t="s">
        <v>1012</v>
      </c>
      <c r="DZQ3" s="4" t="s">
        <v>1012</v>
      </c>
      <c r="DZR3" s="4" t="s">
        <v>1012</v>
      </c>
      <c r="DZS3" s="4" t="s">
        <v>1012</v>
      </c>
      <c r="DZT3" s="4" t="s">
        <v>1012</v>
      </c>
      <c r="DZU3" s="4" t="s">
        <v>1012</v>
      </c>
      <c r="DZV3" s="4" t="s">
        <v>1012</v>
      </c>
      <c r="DZW3" s="4" t="s">
        <v>1012</v>
      </c>
      <c r="DZX3" s="4" t="s">
        <v>1012</v>
      </c>
      <c r="DZY3" s="4" t="s">
        <v>1012</v>
      </c>
      <c r="DZZ3" s="4" t="s">
        <v>1012</v>
      </c>
      <c r="EAA3" s="4" t="s">
        <v>1012</v>
      </c>
      <c r="EAB3" s="4" t="s">
        <v>1012</v>
      </c>
      <c r="EAC3" s="4" t="s">
        <v>1012</v>
      </c>
      <c r="EAD3" s="4" t="s">
        <v>1012</v>
      </c>
      <c r="EAE3" s="4" t="s">
        <v>1012</v>
      </c>
      <c r="EAF3" s="4" t="s">
        <v>1012</v>
      </c>
      <c r="EAG3" s="4" t="s">
        <v>1012</v>
      </c>
      <c r="EAH3" s="4" t="s">
        <v>1012</v>
      </c>
      <c r="EAI3" s="4" t="s">
        <v>1012</v>
      </c>
      <c r="EAJ3" s="4" t="s">
        <v>1012</v>
      </c>
      <c r="EAK3" s="4" t="s">
        <v>1012</v>
      </c>
      <c r="EAL3" s="4" t="s">
        <v>1012</v>
      </c>
      <c r="EAM3" s="4" t="s">
        <v>1012</v>
      </c>
      <c r="EAN3" s="4" t="s">
        <v>1012</v>
      </c>
      <c r="EAO3" s="4" t="s">
        <v>1012</v>
      </c>
      <c r="EAP3" s="4" t="s">
        <v>1012</v>
      </c>
      <c r="EAQ3" s="4" t="s">
        <v>1012</v>
      </c>
      <c r="EAR3" s="4" t="s">
        <v>1012</v>
      </c>
      <c r="EAS3" s="4" t="s">
        <v>1012</v>
      </c>
      <c r="EAT3" s="4" t="s">
        <v>1012</v>
      </c>
      <c r="EAU3" s="4" t="s">
        <v>1012</v>
      </c>
      <c r="EAV3" s="4" t="s">
        <v>1012</v>
      </c>
      <c r="EAW3" s="4" t="s">
        <v>1012</v>
      </c>
      <c r="EAX3" s="4" t="s">
        <v>1012</v>
      </c>
      <c r="EAY3" s="4" t="s">
        <v>1012</v>
      </c>
      <c r="EAZ3" s="4" t="s">
        <v>1012</v>
      </c>
      <c r="EBA3" s="4" t="s">
        <v>1012</v>
      </c>
      <c r="EBB3" s="4" t="s">
        <v>1012</v>
      </c>
      <c r="EBC3" s="4" t="s">
        <v>1012</v>
      </c>
      <c r="EBD3" s="4" t="s">
        <v>1012</v>
      </c>
      <c r="EBE3" s="4" t="s">
        <v>1012</v>
      </c>
      <c r="EBF3" s="4" t="s">
        <v>1012</v>
      </c>
      <c r="EBG3" s="4" t="s">
        <v>1012</v>
      </c>
      <c r="EBH3" s="4" t="s">
        <v>1012</v>
      </c>
      <c r="EBI3" s="4" t="s">
        <v>1012</v>
      </c>
      <c r="EBJ3" s="4" t="s">
        <v>1012</v>
      </c>
      <c r="EBK3" s="4" t="s">
        <v>1012</v>
      </c>
      <c r="EBL3" s="4" t="s">
        <v>1012</v>
      </c>
      <c r="EBM3" s="4" t="s">
        <v>1012</v>
      </c>
      <c r="EBN3" s="4" t="s">
        <v>1012</v>
      </c>
      <c r="EBO3" s="4" t="s">
        <v>1012</v>
      </c>
      <c r="EBP3" s="4" t="s">
        <v>1012</v>
      </c>
      <c r="EBQ3" s="4" t="s">
        <v>1012</v>
      </c>
      <c r="EBR3" s="4" t="s">
        <v>1012</v>
      </c>
      <c r="EBS3" s="4" t="s">
        <v>1012</v>
      </c>
      <c r="EBT3" s="4" t="s">
        <v>1012</v>
      </c>
      <c r="EBU3" s="4" t="s">
        <v>1012</v>
      </c>
      <c r="EBV3" s="4" t="s">
        <v>1012</v>
      </c>
      <c r="EBW3" s="4" t="s">
        <v>1012</v>
      </c>
      <c r="EBX3" s="4" t="s">
        <v>1012</v>
      </c>
      <c r="EBY3" s="4" t="s">
        <v>1012</v>
      </c>
      <c r="EBZ3" s="4" t="s">
        <v>1012</v>
      </c>
      <c r="ECA3" s="4" t="s">
        <v>1012</v>
      </c>
      <c r="ECB3" s="4" t="s">
        <v>1012</v>
      </c>
      <c r="ECC3" s="4" t="s">
        <v>1012</v>
      </c>
      <c r="ECD3" s="4" t="s">
        <v>1012</v>
      </c>
      <c r="ECE3" s="4" t="s">
        <v>1012</v>
      </c>
      <c r="ECF3" s="4" t="s">
        <v>1012</v>
      </c>
      <c r="ECG3" s="4" t="s">
        <v>1012</v>
      </c>
      <c r="ECH3" s="4" t="s">
        <v>1012</v>
      </c>
      <c r="ECI3" s="4" t="s">
        <v>1012</v>
      </c>
      <c r="ECJ3" s="4" t="s">
        <v>1012</v>
      </c>
      <c r="ECK3" s="4" t="s">
        <v>1012</v>
      </c>
      <c r="ECL3" s="4" t="s">
        <v>1012</v>
      </c>
      <c r="ECM3" s="4" t="s">
        <v>1012</v>
      </c>
      <c r="ECN3" s="4" t="s">
        <v>1012</v>
      </c>
      <c r="ECO3" s="4" t="s">
        <v>1012</v>
      </c>
      <c r="ECP3" s="4" t="s">
        <v>1012</v>
      </c>
      <c r="ECQ3" s="4" t="s">
        <v>1012</v>
      </c>
      <c r="ECR3" s="4" t="s">
        <v>1012</v>
      </c>
      <c r="ECS3" s="4" t="s">
        <v>1012</v>
      </c>
      <c r="ECT3" s="4" t="s">
        <v>1012</v>
      </c>
      <c r="ECU3" s="4" t="s">
        <v>1012</v>
      </c>
      <c r="ECV3" s="4" t="s">
        <v>1012</v>
      </c>
      <c r="ECW3" s="4" t="s">
        <v>1012</v>
      </c>
      <c r="ECX3" s="4" t="s">
        <v>1012</v>
      </c>
      <c r="ECY3" s="4" t="s">
        <v>1012</v>
      </c>
      <c r="ECZ3" s="4" t="s">
        <v>1012</v>
      </c>
      <c r="EDA3" s="4" t="s">
        <v>1012</v>
      </c>
      <c r="EDB3" s="4" t="s">
        <v>1012</v>
      </c>
      <c r="EDC3" s="4" t="s">
        <v>1012</v>
      </c>
      <c r="EDD3" s="4" t="s">
        <v>1012</v>
      </c>
      <c r="EDE3" s="4" t="s">
        <v>1012</v>
      </c>
      <c r="EDF3" s="4" t="s">
        <v>1012</v>
      </c>
      <c r="EDG3" s="4" t="s">
        <v>1012</v>
      </c>
      <c r="EDH3" s="4" t="s">
        <v>1012</v>
      </c>
      <c r="EDI3" s="4" t="s">
        <v>1012</v>
      </c>
      <c r="EDJ3" s="4" t="s">
        <v>1012</v>
      </c>
      <c r="EDK3" s="4" t="s">
        <v>1012</v>
      </c>
      <c r="EDL3" s="4" t="s">
        <v>1012</v>
      </c>
      <c r="EDM3" s="4" t="s">
        <v>1012</v>
      </c>
      <c r="EDN3" s="4" t="s">
        <v>1012</v>
      </c>
      <c r="EDO3" s="4" t="s">
        <v>1012</v>
      </c>
      <c r="EDP3" s="4" t="s">
        <v>1012</v>
      </c>
      <c r="EDQ3" s="4" t="s">
        <v>1012</v>
      </c>
      <c r="EDR3" s="4" t="s">
        <v>1012</v>
      </c>
      <c r="EDS3" s="4" t="s">
        <v>1012</v>
      </c>
      <c r="EDT3" s="4" t="s">
        <v>1012</v>
      </c>
      <c r="EDU3" s="4" t="s">
        <v>1012</v>
      </c>
      <c r="EDV3" s="4" t="s">
        <v>1012</v>
      </c>
      <c r="EDW3" s="4" t="s">
        <v>1012</v>
      </c>
      <c r="EDX3" s="4" t="s">
        <v>1012</v>
      </c>
      <c r="EDY3" s="4" t="s">
        <v>1012</v>
      </c>
      <c r="EDZ3" s="4" t="s">
        <v>1012</v>
      </c>
      <c r="EEA3" s="4" t="s">
        <v>1012</v>
      </c>
      <c r="EEB3" s="4" t="s">
        <v>1012</v>
      </c>
      <c r="EEC3" s="4" t="s">
        <v>1012</v>
      </c>
      <c r="EED3" s="4" t="s">
        <v>1012</v>
      </c>
      <c r="EEE3" s="4" t="s">
        <v>1012</v>
      </c>
      <c r="EEF3" s="4" t="s">
        <v>1012</v>
      </c>
      <c r="EEG3" s="4" t="s">
        <v>1012</v>
      </c>
      <c r="EEH3" s="4" t="s">
        <v>1012</v>
      </c>
      <c r="EEI3" s="4" t="s">
        <v>1012</v>
      </c>
      <c r="EEJ3" s="4" t="s">
        <v>1012</v>
      </c>
      <c r="EEK3" s="4" t="s">
        <v>1012</v>
      </c>
      <c r="EEL3" s="4" t="s">
        <v>1012</v>
      </c>
      <c r="EEM3" s="4" t="s">
        <v>1012</v>
      </c>
      <c r="EEN3" s="4" t="s">
        <v>1012</v>
      </c>
      <c r="EEO3" s="4" t="s">
        <v>1012</v>
      </c>
      <c r="EEP3" s="4" t="s">
        <v>1012</v>
      </c>
      <c r="EEQ3" s="4" t="s">
        <v>1012</v>
      </c>
      <c r="EER3" s="4" t="s">
        <v>1012</v>
      </c>
      <c r="EES3" s="4" t="s">
        <v>1012</v>
      </c>
      <c r="EET3" s="4" t="s">
        <v>1012</v>
      </c>
      <c r="EEU3" s="4" t="s">
        <v>1012</v>
      </c>
      <c r="EEV3" s="4" t="s">
        <v>1012</v>
      </c>
      <c r="EEW3" s="4" t="s">
        <v>1012</v>
      </c>
      <c r="EEX3" s="4" t="s">
        <v>1012</v>
      </c>
      <c r="EEY3" s="4" t="s">
        <v>1012</v>
      </c>
      <c r="EEZ3" s="4" t="s">
        <v>1012</v>
      </c>
      <c r="EFA3" s="4" t="s">
        <v>1012</v>
      </c>
      <c r="EFB3" s="4" t="s">
        <v>1012</v>
      </c>
      <c r="EFC3" s="4" t="s">
        <v>1012</v>
      </c>
      <c r="EFD3" s="4" t="s">
        <v>1012</v>
      </c>
      <c r="EFE3" s="4" t="s">
        <v>1012</v>
      </c>
      <c r="EFF3" s="4" t="s">
        <v>1012</v>
      </c>
      <c r="EFG3" s="4" t="s">
        <v>1012</v>
      </c>
      <c r="EFH3" s="4" t="s">
        <v>1012</v>
      </c>
      <c r="EFI3" s="4" t="s">
        <v>1012</v>
      </c>
      <c r="EFJ3" s="4" t="s">
        <v>1012</v>
      </c>
      <c r="EFK3" s="4" t="s">
        <v>1012</v>
      </c>
      <c r="EFL3" s="4" t="s">
        <v>1012</v>
      </c>
      <c r="EFM3" s="4" t="s">
        <v>1012</v>
      </c>
      <c r="EFN3" s="4" t="s">
        <v>1012</v>
      </c>
      <c r="EFO3" s="4" t="s">
        <v>1012</v>
      </c>
      <c r="EFP3" s="4" t="s">
        <v>1012</v>
      </c>
      <c r="EFQ3" s="4" t="s">
        <v>1012</v>
      </c>
      <c r="EFR3" s="4" t="s">
        <v>1012</v>
      </c>
      <c r="EFS3" s="4" t="s">
        <v>1012</v>
      </c>
      <c r="EFT3" s="4" t="s">
        <v>1012</v>
      </c>
      <c r="EFU3" s="4" t="s">
        <v>1012</v>
      </c>
      <c r="EFV3" s="4" t="s">
        <v>1012</v>
      </c>
      <c r="EFW3" s="4" t="s">
        <v>1012</v>
      </c>
      <c r="EFX3" s="4" t="s">
        <v>1012</v>
      </c>
      <c r="EFY3" s="4" t="s">
        <v>1012</v>
      </c>
      <c r="EFZ3" s="4" t="s">
        <v>1012</v>
      </c>
      <c r="EGA3" s="4" t="s">
        <v>1012</v>
      </c>
      <c r="EGB3" s="4" t="s">
        <v>1012</v>
      </c>
      <c r="EGC3" s="4" t="s">
        <v>1012</v>
      </c>
      <c r="EGD3" s="4" t="s">
        <v>1012</v>
      </c>
      <c r="EGE3" s="4" t="s">
        <v>1012</v>
      </c>
      <c r="EGF3" s="4" t="s">
        <v>1012</v>
      </c>
      <c r="EGG3" s="4" t="s">
        <v>1012</v>
      </c>
      <c r="EGH3" s="4" t="s">
        <v>1012</v>
      </c>
      <c r="EGI3" s="4" t="s">
        <v>1012</v>
      </c>
      <c r="EGJ3" s="4" t="s">
        <v>1012</v>
      </c>
      <c r="EGK3" s="4" t="s">
        <v>1012</v>
      </c>
      <c r="EGL3" s="4" t="s">
        <v>1012</v>
      </c>
      <c r="EGM3" s="4" t="s">
        <v>1012</v>
      </c>
      <c r="EGN3" s="4" t="s">
        <v>1012</v>
      </c>
      <c r="EGO3" s="4" t="s">
        <v>1012</v>
      </c>
      <c r="EGP3" s="4" t="s">
        <v>1012</v>
      </c>
      <c r="EGQ3" s="4" t="s">
        <v>1012</v>
      </c>
      <c r="EGR3" s="4" t="s">
        <v>1012</v>
      </c>
      <c r="EGS3" s="4" t="s">
        <v>1012</v>
      </c>
      <c r="EGT3" s="4" t="s">
        <v>1012</v>
      </c>
      <c r="EGU3" s="4" t="s">
        <v>1012</v>
      </c>
      <c r="EGV3" s="4" t="s">
        <v>1012</v>
      </c>
      <c r="EGW3" s="4" t="s">
        <v>1012</v>
      </c>
      <c r="EGX3" s="4" t="s">
        <v>1012</v>
      </c>
      <c r="EGY3" s="4" t="s">
        <v>1012</v>
      </c>
      <c r="EGZ3" s="4" t="s">
        <v>1012</v>
      </c>
      <c r="EHA3" s="4" t="s">
        <v>1012</v>
      </c>
      <c r="EHB3" s="4" t="s">
        <v>1012</v>
      </c>
      <c r="EHC3" s="4" t="s">
        <v>1012</v>
      </c>
      <c r="EHD3" s="4" t="s">
        <v>1012</v>
      </c>
      <c r="EHE3" s="4" t="s">
        <v>1012</v>
      </c>
      <c r="EHF3" s="4" t="s">
        <v>1012</v>
      </c>
      <c r="EHG3" s="4" t="s">
        <v>1012</v>
      </c>
      <c r="EHH3" s="4" t="s">
        <v>1012</v>
      </c>
      <c r="EHI3" s="4" t="s">
        <v>1012</v>
      </c>
      <c r="EHJ3" s="4" t="s">
        <v>1012</v>
      </c>
      <c r="EHK3" s="4" t="s">
        <v>1012</v>
      </c>
      <c r="EHL3" s="4" t="s">
        <v>1012</v>
      </c>
      <c r="EHM3" s="4" t="s">
        <v>1012</v>
      </c>
      <c r="EHN3" s="4" t="s">
        <v>1012</v>
      </c>
      <c r="EHO3" s="4" t="s">
        <v>1012</v>
      </c>
      <c r="EHP3" s="4" t="s">
        <v>1012</v>
      </c>
      <c r="EHQ3" s="4" t="s">
        <v>1012</v>
      </c>
      <c r="EHR3" s="4" t="s">
        <v>1012</v>
      </c>
      <c r="EHS3" s="4" t="s">
        <v>1012</v>
      </c>
      <c r="EHT3" s="4" t="s">
        <v>1012</v>
      </c>
      <c r="EHU3" s="4" t="s">
        <v>1012</v>
      </c>
      <c r="EHV3" s="4" t="s">
        <v>1012</v>
      </c>
      <c r="EHW3" s="4" t="s">
        <v>1012</v>
      </c>
      <c r="EHX3" s="4" t="s">
        <v>1012</v>
      </c>
      <c r="EHY3" s="4" t="s">
        <v>1012</v>
      </c>
      <c r="EHZ3" s="4" t="s">
        <v>1012</v>
      </c>
      <c r="EIA3" s="4" t="s">
        <v>1012</v>
      </c>
      <c r="EIB3" s="4" t="s">
        <v>1012</v>
      </c>
      <c r="EIC3" s="4" t="s">
        <v>1012</v>
      </c>
      <c r="EID3" s="4" t="s">
        <v>1012</v>
      </c>
      <c r="EIE3" s="4" t="s">
        <v>1012</v>
      </c>
      <c r="EIF3" s="4" t="s">
        <v>1012</v>
      </c>
      <c r="EIG3" s="4" t="s">
        <v>1012</v>
      </c>
      <c r="EIH3" s="4" t="s">
        <v>1012</v>
      </c>
      <c r="EII3" s="4" t="s">
        <v>1012</v>
      </c>
      <c r="EIJ3" s="4" t="s">
        <v>1012</v>
      </c>
      <c r="EIK3" s="4" t="s">
        <v>1012</v>
      </c>
      <c r="EIL3" s="4" t="s">
        <v>1012</v>
      </c>
      <c r="EIM3" s="4" t="s">
        <v>1012</v>
      </c>
      <c r="EIN3" s="4" t="s">
        <v>1012</v>
      </c>
      <c r="EIO3" s="4" t="s">
        <v>1012</v>
      </c>
      <c r="EIP3" s="4" t="s">
        <v>1012</v>
      </c>
      <c r="EIQ3" s="4" t="s">
        <v>1012</v>
      </c>
      <c r="EIR3" s="4" t="s">
        <v>1012</v>
      </c>
      <c r="EIS3" s="4" t="s">
        <v>1012</v>
      </c>
      <c r="EIT3" s="4" t="s">
        <v>1012</v>
      </c>
      <c r="EIU3" s="4" t="s">
        <v>1012</v>
      </c>
      <c r="EIV3" s="4" t="s">
        <v>1012</v>
      </c>
      <c r="EIW3" s="4" t="s">
        <v>1012</v>
      </c>
      <c r="EIX3" s="4" t="s">
        <v>1012</v>
      </c>
      <c r="EIY3" s="4" t="s">
        <v>1012</v>
      </c>
      <c r="EIZ3" s="4" t="s">
        <v>1012</v>
      </c>
      <c r="EJA3" s="4" t="s">
        <v>1012</v>
      </c>
      <c r="EJB3" s="4" t="s">
        <v>1012</v>
      </c>
      <c r="EJC3" s="4" t="s">
        <v>1012</v>
      </c>
      <c r="EJD3" s="4" t="s">
        <v>1012</v>
      </c>
      <c r="EJE3" s="4" t="s">
        <v>1012</v>
      </c>
      <c r="EJF3" s="4" t="s">
        <v>1012</v>
      </c>
      <c r="EJG3" s="4" t="s">
        <v>1012</v>
      </c>
      <c r="EJH3" s="4" t="s">
        <v>1012</v>
      </c>
      <c r="EJI3" s="4" t="s">
        <v>1012</v>
      </c>
      <c r="EJJ3" s="4" t="s">
        <v>1012</v>
      </c>
      <c r="EJK3" s="4" t="s">
        <v>1012</v>
      </c>
      <c r="EJL3" s="4" t="s">
        <v>1012</v>
      </c>
      <c r="EJM3" s="4" t="s">
        <v>1012</v>
      </c>
      <c r="EJN3" s="4" t="s">
        <v>1012</v>
      </c>
      <c r="EJO3" s="4" t="s">
        <v>1012</v>
      </c>
      <c r="EJP3" s="4" t="s">
        <v>1012</v>
      </c>
      <c r="EJQ3" s="4" t="s">
        <v>1012</v>
      </c>
      <c r="EJR3" s="4" t="s">
        <v>1012</v>
      </c>
      <c r="EJS3" s="4" t="s">
        <v>1012</v>
      </c>
      <c r="EJT3" s="4" t="s">
        <v>1012</v>
      </c>
      <c r="EJU3" s="4" t="s">
        <v>1012</v>
      </c>
      <c r="EJV3" s="4" t="s">
        <v>1012</v>
      </c>
      <c r="EJW3" s="4" t="s">
        <v>1012</v>
      </c>
      <c r="EJX3" s="4" t="s">
        <v>1012</v>
      </c>
      <c r="EJY3" s="4" t="s">
        <v>1012</v>
      </c>
      <c r="EJZ3" s="4" t="s">
        <v>1012</v>
      </c>
      <c r="EKA3" s="4" t="s">
        <v>1012</v>
      </c>
      <c r="EKB3" s="4" t="s">
        <v>1012</v>
      </c>
      <c r="EKC3" s="4" t="s">
        <v>1012</v>
      </c>
      <c r="EKD3" s="4" t="s">
        <v>1012</v>
      </c>
      <c r="EKE3" s="4" t="s">
        <v>1012</v>
      </c>
      <c r="EKF3" s="4" t="s">
        <v>1012</v>
      </c>
      <c r="EKG3" s="4" t="s">
        <v>1012</v>
      </c>
      <c r="EKH3" s="4" t="s">
        <v>1012</v>
      </c>
      <c r="EKI3" s="4" t="s">
        <v>1012</v>
      </c>
      <c r="EKJ3" s="4" t="s">
        <v>1012</v>
      </c>
      <c r="EKK3" s="4" t="s">
        <v>1012</v>
      </c>
      <c r="EKL3" s="4" t="s">
        <v>1012</v>
      </c>
      <c r="EKM3" s="4" t="s">
        <v>1012</v>
      </c>
      <c r="EKN3" s="4" t="s">
        <v>1012</v>
      </c>
      <c r="EKO3" s="4" t="s">
        <v>1012</v>
      </c>
      <c r="EKP3" s="4" t="s">
        <v>1012</v>
      </c>
      <c r="EKQ3" s="4" t="s">
        <v>1012</v>
      </c>
      <c r="EKR3" s="4" t="s">
        <v>1012</v>
      </c>
      <c r="EKS3" s="4" t="s">
        <v>1012</v>
      </c>
      <c r="EKT3" s="4" t="s">
        <v>1012</v>
      </c>
      <c r="EKU3" s="4" t="s">
        <v>1012</v>
      </c>
      <c r="EKV3" s="4" t="s">
        <v>1012</v>
      </c>
      <c r="EKW3" s="4" t="s">
        <v>1012</v>
      </c>
      <c r="EKX3" s="4" t="s">
        <v>1012</v>
      </c>
      <c r="EKY3" s="4" t="s">
        <v>1012</v>
      </c>
      <c r="EKZ3" s="4" t="s">
        <v>1012</v>
      </c>
      <c r="ELA3" s="4" t="s">
        <v>1012</v>
      </c>
      <c r="ELB3" s="4" t="s">
        <v>1012</v>
      </c>
      <c r="ELC3" s="4" t="s">
        <v>1012</v>
      </c>
      <c r="ELD3" s="4" t="s">
        <v>1012</v>
      </c>
      <c r="ELE3" s="4" t="s">
        <v>1012</v>
      </c>
      <c r="ELF3" s="4" t="s">
        <v>1012</v>
      </c>
      <c r="ELG3" s="4" t="s">
        <v>1012</v>
      </c>
      <c r="ELH3" s="4" t="s">
        <v>1012</v>
      </c>
      <c r="ELI3" s="4" t="s">
        <v>1012</v>
      </c>
      <c r="ELJ3" s="4" t="s">
        <v>1012</v>
      </c>
      <c r="ELK3" s="4" t="s">
        <v>1012</v>
      </c>
      <c r="ELL3" s="4" t="s">
        <v>1012</v>
      </c>
      <c r="ELM3" s="4" t="s">
        <v>1012</v>
      </c>
      <c r="ELN3" s="4" t="s">
        <v>1012</v>
      </c>
      <c r="ELO3" s="4" t="s">
        <v>1012</v>
      </c>
      <c r="ELP3" s="4" t="s">
        <v>1012</v>
      </c>
      <c r="ELQ3" s="4" t="s">
        <v>1012</v>
      </c>
      <c r="ELR3" s="4" t="s">
        <v>1012</v>
      </c>
      <c r="ELS3" s="4" t="s">
        <v>1012</v>
      </c>
      <c r="ELT3" s="4" t="s">
        <v>1012</v>
      </c>
      <c r="ELU3" s="4" t="s">
        <v>1012</v>
      </c>
      <c r="ELV3" s="4" t="s">
        <v>1012</v>
      </c>
      <c r="ELW3" s="4" t="s">
        <v>1012</v>
      </c>
      <c r="ELX3" s="4" t="s">
        <v>1012</v>
      </c>
      <c r="ELY3" s="4" t="s">
        <v>1012</v>
      </c>
      <c r="ELZ3" s="4" t="s">
        <v>1012</v>
      </c>
      <c r="EMA3" s="4" t="s">
        <v>1012</v>
      </c>
      <c r="EMB3" s="4" t="s">
        <v>1012</v>
      </c>
      <c r="EMC3" s="4" t="s">
        <v>1012</v>
      </c>
      <c r="EMD3" s="4" t="s">
        <v>1012</v>
      </c>
      <c r="EME3" s="4" t="s">
        <v>1012</v>
      </c>
      <c r="EMF3" s="4" t="s">
        <v>1012</v>
      </c>
      <c r="EMG3" s="4" t="s">
        <v>1012</v>
      </c>
      <c r="EMH3" s="4" t="s">
        <v>1012</v>
      </c>
      <c r="EMI3" s="4" t="s">
        <v>1012</v>
      </c>
      <c r="EMJ3" s="4" t="s">
        <v>1012</v>
      </c>
      <c r="EMK3" s="4" t="s">
        <v>1012</v>
      </c>
      <c r="EML3" s="4" t="s">
        <v>1012</v>
      </c>
      <c r="EMM3" s="4" t="s">
        <v>1012</v>
      </c>
      <c r="EMN3" s="4" t="s">
        <v>1012</v>
      </c>
      <c r="EMO3" s="4" t="s">
        <v>1012</v>
      </c>
      <c r="EMP3" s="4" t="s">
        <v>1012</v>
      </c>
      <c r="EMQ3" s="4" t="s">
        <v>1012</v>
      </c>
      <c r="EMR3" s="4" t="s">
        <v>1012</v>
      </c>
      <c r="EMS3" s="4" t="s">
        <v>1012</v>
      </c>
      <c r="EMT3" s="4" t="s">
        <v>1012</v>
      </c>
      <c r="EMU3" s="4" t="s">
        <v>1012</v>
      </c>
      <c r="EMV3" s="4" t="s">
        <v>1012</v>
      </c>
      <c r="EMW3" s="4" t="s">
        <v>1012</v>
      </c>
      <c r="EMX3" s="4" t="s">
        <v>1012</v>
      </c>
      <c r="EMY3" s="4" t="s">
        <v>1012</v>
      </c>
      <c r="EMZ3" s="4" t="s">
        <v>1012</v>
      </c>
      <c r="ENA3" s="4" t="s">
        <v>1012</v>
      </c>
      <c r="ENB3" s="4" t="s">
        <v>1012</v>
      </c>
      <c r="ENC3" s="4" t="s">
        <v>1012</v>
      </c>
      <c r="END3" s="4" t="s">
        <v>1012</v>
      </c>
      <c r="ENE3" s="4" t="s">
        <v>1012</v>
      </c>
      <c r="ENF3" s="4" t="s">
        <v>1012</v>
      </c>
      <c r="ENG3" s="4" t="s">
        <v>1012</v>
      </c>
      <c r="ENH3" s="4" t="s">
        <v>1012</v>
      </c>
      <c r="ENI3" s="4" t="s">
        <v>1012</v>
      </c>
      <c r="ENJ3" s="4" t="s">
        <v>1012</v>
      </c>
      <c r="ENK3" s="4" t="s">
        <v>1012</v>
      </c>
      <c r="ENL3" s="4" t="s">
        <v>1012</v>
      </c>
      <c r="ENM3" s="4" t="s">
        <v>1012</v>
      </c>
      <c r="ENN3" s="4" t="s">
        <v>1012</v>
      </c>
      <c r="ENO3" s="4" t="s">
        <v>1012</v>
      </c>
      <c r="ENP3" s="4" t="s">
        <v>1012</v>
      </c>
      <c r="ENQ3" s="4" t="s">
        <v>1012</v>
      </c>
      <c r="ENR3" s="4" t="s">
        <v>1012</v>
      </c>
      <c r="ENS3" s="4" t="s">
        <v>1012</v>
      </c>
      <c r="ENT3" s="4" t="s">
        <v>1012</v>
      </c>
      <c r="ENU3" s="4" t="s">
        <v>1012</v>
      </c>
      <c r="ENV3" s="4" t="s">
        <v>1012</v>
      </c>
      <c r="ENW3" s="4" t="s">
        <v>1012</v>
      </c>
      <c r="ENX3" s="4" t="s">
        <v>1012</v>
      </c>
      <c r="ENY3" s="4" t="s">
        <v>1012</v>
      </c>
      <c r="ENZ3" s="4" t="s">
        <v>1012</v>
      </c>
      <c r="EOA3" s="4" t="s">
        <v>1012</v>
      </c>
      <c r="EOB3" s="4" t="s">
        <v>1012</v>
      </c>
      <c r="EOC3" s="4" t="s">
        <v>1012</v>
      </c>
      <c r="EOD3" s="4" t="s">
        <v>1012</v>
      </c>
      <c r="EOE3" s="4" t="s">
        <v>1012</v>
      </c>
      <c r="EOF3" s="4" t="s">
        <v>1012</v>
      </c>
      <c r="EOG3" s="4" t="s">
        <v>1012</v>
      </c>
      <c r="EOH3" s="4" t="s">
        <v>1012</v>
      </c>
      <c r="EOI3" s="4" t="s">
        <v>1012</v>
      </c>
      <c r="EOJ3" s="4" t="s">
        <v>1012</v>
      </c>
      <c r="EOK3" s="4" t="s">
        <v>1012</v>
      </c>
      <c r="EOL3" s="4" t="s">
        <v>1012</v>
      </c>
      <c r="EOM3" s="4" t="s">
        <v>1012</v>
      </c>
      <c r="EON3" s="4" t="s">
        <v>1012</v>
      </c>
      <c r="EOO3" s="4" t="s">
        <v>1012</v>
      </c>
      <c r="EOP3" s="4" t="s">
        <v>1012</v>
      </c>
      <c r="EOQ3" s="4" t="s">
        <v>1012</v>
      </c>
      <c r="EOR3" s="4" t="s">
        <v>1012</v>
      </c>
      <c r="EOS3" s="4" t="s">
        <v>1012</v>
      </c>
      <c r="EOT3" s="4" t="s">
        <v>1012</v>
      </c>
      <c r="EOU3" s="4" t="s">
        <v>1012</v>
      </c>
      <c r="EOV3" s="4" t="s">
        <v>1012</v>
      </c>
      <c r="EOW3" s="4" t="s">
        <v>1012</v>
      </c>
      <c r="EOX3" s="4" t="s">
        <v>1012</v>
      </c>
      <c r="EOY3" s="4" t="s">
        <v>1012</v>
      </c>
      <c r="EOZ3" s="4" t="s">
        <v>1012</v>
      </c>
      <c r="EPA3" s="4" t="s">
        <v>1012</v>
      </c>
      <c r="EPB3" s="4" t="s">
        <v>1012</v>
      </c>
      <c r="EPC3" s="4" t="s">
        <v>1012</v>
      </c>
      <c r="EPD3" s="4" t="s">
        <v>1012</v>
      </c>
      <c r="EPE3" s="4" t="s">
        <v>1012</v>
      </c>
      <c r="EPF3" s="4" t="s">
        <v>1012</v>
      </c>
      <c r="EPG3" s="4" t="s">
        <v>1012</v>
      </c>
      <c r="EPH3" s="4" t="s">
        <v>1012</v>
      </c>
      <c r="EPI3" s="4" t="s">
        <v>1012</v>
      </c>
      <c r="EPJ3" s="4" t="s">
        <v>1012</v>
      </c>
      <c r="EPK3" s="4" t="s">
        <v>1012</v>
      </c>
      <c r="EPL3" s="4" t="s">
        <v>1012</v>
      </c>
      <c r="EPM3" s="4" t="s">
        <v>1012</v>
      </c>
      <c r="EPN3" s="4" t="s">
        <v>1012</v>
      </c>
      <c r="EPO3" s="4" t="s">
        <v>1012</v>
      </c>
      <c r="EPP3" s="4" t="s">
        <v>1012</v>
      </c>
      <c r="EPQ3" s="4" t="s">
        <v>1012</v>
      </c>
      <c r="EPR3" s="4" t="s">
        <v>1012</v>
      </c>
      <c r="EPS3" s="4" t="s">
        <v>1012</v>
      </c>
      <c r="EPT3" s="4" t="s">
        <v>1012</v>
      </c>
      <c r="EPU3" s="4" t="s">
        <v>1012</v>
      </c>
      <c r="EPV3" s="4" t="s">
        <v>1012</v>
      </c>
      <c r="EPW3" s="4" t="s">
        <v>1012</v>
      </c>
      <c r="EPX3" s="4" t="s">
        <v>1012</v>
      </c>
      <c r="EPY3" s="4" t="s">
        <v>1012</v>
      </c>
      <c r="EPZ3" s="4" t="s">
        <v>1012</v>
      </c>
      <c r="EQA3" s="4" t="s">
        <v>1012</v>
      </c>
      <c r="EQB3" s="4" t="s">
        <v>1012</v>
      </c>
      <c r="EQC3" s="4" t="s">
        <v>1012</v>
      </c>
      <c r="EQD3" s="4" t="s">
        <v>1012</v>
      </c>
      <c r="EQE3" s="4" t="s">
        <v>1012</v>
      </c>
      <c r="EQF3" s="4" t="s">
        <v>1012</v>
      </c>
      <c r="EQG3" s="4" t="s">
        <v>1012</v>
      </c>
      <c r="EQH3" s="4" t="s">
        <v>1012</v>
      </c>
      <c r="EQI3" s="4" t="s">
        <v>1012</v>
      </c>
      <c r="EQJ3" s="4" t="s">
        <v>1012</v>
      </c>
      <c r="EQK3" s="4" t="s">
        <v>1012</v>
      </c>
      <c r="EQL3" s="4" t="s">
        <v>1012</v>
      </c>
      <c r="EQM3" s="4" t="s">
        <v>1012</v>
      </c>
      <c r="EQN3" s="4" t="s">
        <v>1012</v>
      </c>
      <c r="EQO3" s="4" t="s">
        <v>1012</v>
      </c>
      <c r="EQP3" s="4" t="s">
        <v>1012</v>
      </c>
      <c r="EQQ3" s="4" t="s">
        <v>1012</v>
      </c>
      <c r="EQR3" s="4" t="s">
        <v>1012</v>
      </c>
      <c r="EQS3" s="4" t="s">
        <v>1012</v>
      </c>
      <c r="EQT3" s="4" t="s">
        <v>1012</v>
      </c>
      <c r="EQU3" s="4" t="s">
        <v>1012</v>
      </c>
      <c r="EQV3" s="4" t="s">
        <v>1012</v>
      </c>
      <c r="EQW3" s="4" t="s">
        <v>1012</v>
      </c>
      <c r="EQX3" s="4" t="s">
        <v>1012</v>
      </c>
      <c r="EQY3" s="4" t="s">
        <v>1012</v>
      </c>
      <c r="EQZ3" s="4" t="s">
        <v>1012</v>
      </c>
      <c r="ERA3" s="4" t="s">
        <v>1012</v>
      </c>
      <c r="ERB3" s="4" t="s">
        <v>1012</v>
      </c>
      <c r="ERC3" s="4" t="s">
        <v>1012</v>
      </c>
      <c r="ERD3" s="4" t="s">
        <v>1012</v>
      </c>
      <c r="ERE3" s="4" t="s">
        <v>1012</v>
      </c>
      <c r="ERF3" s="4" t="s">
        <v>1012</v>
      </c>
      <c r="ERG3" s="4" t="s">
        <v>1012</v>
      </c>
      <c r="ERH3" s="4" t="s">
        <v>1012</v>
      </c>
      <c r="ERI3" s="4" t="s">
        <v>1012</v>
      </c>
      <c r="ERJ3" s="4" t="s">
        <v>1012</v>
      </c>
      <c r="ERK3" s="4" t="s">
        <v>1012</v>
      </c>
      <c r="ERL3" s="4" t="s">
        <v>1012</v>
      </c>
      <c r="ERM3" s="4" t="s">
        <v>1012</v>
      </c>
      <c r="ERN3" s="4" t="s">
        <v>1012</v>
      </c>
      <c r="ERO3" s="4" t="s">
        <v>1012</v>
      </c>
      <c r="ERP3" s="4" t="s">
        <v>1012</v>
      </c>
      <c r="ERQ3" s="4" t="s">
        <v>1012</v>
      </c>
      <c r="ERR3" s="4" t="s">
        <v>1012</v>
      </c>
      <c r="ERS3" s="4" t="s">
        <v>1012</v>
      </c>
      <c r="ERT3" s="4" t="s">
        <v>1012</v>
      </c>
      <c r="ERU3" s="4" t="s">
        <v>1012</v>
      </c>
      <c r="ERV3" s="4" t="s">
        <v>1012</v>
      </c>
      <c r="ERW3" s="4" t="s">
        <v>1012</v>
      </c>
      <c r="ERX3" s="4" t="s">
        <v>1012</v>
      </c>
      <c r="ERY3" s="4" t="s">
        <v>1012</v>
      </c>
      <c r="ERZ3" s="4" t="s">
        <v>1012</v>
      </c>
      <c r="ESA3" s="4" t="s">
        <v>1012</v>
      </c>
      <c r="ESB3" s="4" t="s">
        <v>1012</v>
      </c>
      <c r="ESC3" s="4" t="s">
        <v>1012</v>
      </c>
      <c r="ESD3" s="4" t="s">
        <v>1012</v>
      </c>
      <c r="ESE3" s="4" t="s">
        <v>1012</v>
      </c>
      <c r="ESF3" s="4" t="s">
        <v>1012</v>
      </c>
      <c r="ESG3" s="4" t="s">
        <v>1012</v>
      </c>
      <c r="ESH3" s="4" t="s">
        <v>1012</v>
      </c>
      <c r="ESI3" s="4" t="s">
        <v>1012</v>
      </c>
      <c r="ESJ3" s="4" t="s">
        <v>1012</v>
      </c>
      <c r="ESK3" s="4" t="s">
        <v>1012</v>
      </c>
      <c r="ESL3" s="4" t="s">
        <v>1012</v>
      </c>
      <c r="ESM3" s="4" t="s">
        <v>1012</v>
      </c>
      <c r="ESN3" s="4" t="s">
        <v>1012</v>
      </c>
      <c r="ESO3" s="4" t="s">
        <v>1012</v>
      </c>
      <c r="ESP3" s="4" t="s">
        <v>1012</v>
      </c>
      <c r="ESQ3" s="4" t="s">
        <v>1012</v>
      </c>
      <c r="ESR3" s="4" t="s">
        <v>1012</v>
      </c>
      <c r="ESS3" s="4" t="s">
        <v>1012</v>
      </c>
      <c r="EST3" s="4" t="s">
        <v>1012</v>
      </c>
      <c r="ESU3" s="4" t="s">
        <v>1012</v>
      </c>
      <c r="ESV3" s="4" t="s">
        <v>1012</v>
      </c>
      <c r="ESW3" s="4" t="s">
        <v>1012</v>
      </c>
      <c r="ESX3" s="4" t="s">
        <v>1012</v>
      </c>
      <c r="ESY3" s="4" t="s">
        <v>1012</v>
      </c>
      <c r="ESZ3" s="4" t="s">
        <v>1012</v>
      </c>
      <c r="ETA3" s="4" t="s">
        <v>1012</v>
      </c>
      <c r="ETB3" s="4" t="s">
        <v>1012</v>
      </c>
      <c r="ETC3" s="4" t="s">
        <v>1012</v>
      </c>
      <c r="ETD3" s="4" t="s">
        <v>1012</v>
      </c>
      <c r="ETE3" s="4" t="s">
        <v>1012</v>
      </c>
      <c r="ETF3" s="4" t="s">
        <v>1012</v>
      </c>
      <c r="ETG3" s="4" t="s">
        <v>1012</v>
      </c>
      <c r="ETH3" s="4" t="s">
        <v>1012</v>
      </c>
      <c r="ETI3" s="4" t="s">
        <v>1012</v>
      </c>
      <c r="ETJ3" s="4" t="s">
        <v>1012</v>
      </c>
      <c r="ETK3" s="4" t="s">
        <v>1012</v>
      </c>
      <c r="ETL3" s="4" t="s">
        <v>1012</v>
      </c>
      <c r="ETM3" s="4" t="s">
        <v>1012</v>
      </c>
      <c r="ETN3" s="4" t="s">
        <v>1012</v>
      </c>
      <c r="ETO3" s="4" t="s">
        <v>1012</v>
      </c>
      <c r="ETP3" s="4" t="s">
        <v>1012</v>
      </c>
      <c r="ETQ3" s="4" t="s">
        <v>1012</v>
      </c>
      <c r="ETR3" s="4" t="s">
        <v>1012</v>
      </c>
      <c r="ETS3" s="4" t="s">
        <v>1012</v>
      </c>
      <c r="ETT3" s="4" t="s">
        <v>1012</v>
      </c>
      <c r="ETU3" s="4" t="s">
        <v>1012</v>
      </c>
      <c r="ETV3" s="4" t="s">
        <v>1012</v>
      </c>
      <c r="ETW3" s="4" t="s">
        <v>1012</v>
      </c>
      <c r="ETX3" s="4" t="s">
        <v>1012</v>
      </c>
      <c r="ETY3" s="4" t="s">
        <v>1012</v>
      </c>
      <c r="ETZ3" s="4" t="s">
        <v>1012</v>
      </c>
      <c r="EUA3" s="4" t="s">
        <v>1012</v>
      </c>
      <c r="EUB3" s="4" t="s">
        <v>1012</v>
      </c>
      <c r="EUC3" s="4" t="s">
        <v>1012</v>
      </c>
      <c r="EUD3" s="4" t="s">
        <v>1012</v>
      </c>
      <c r="EUE3" s="4" t="s">
        <v>1012</v>
      </c>
      <c r="EUF3" s="4" t="s">
        <v>1012</v>
      </c>
      <c r="EUG3" s="4" t="s">
        <v>1012</v>
      </c>
      <c r="EUH3" s="4" t="s">
        <v>1012</v>
      </c>
      <c r="EUI3" s="4" t="s">
        <v>1012</v>
      </c>
      <c r="EUJ3" s="4" t="s">
        <v>1012</v>
      </c>
      <c r="EUK3" s="4" t="s">
        <v>1012</v>
      </c>
      <c r="EUL3" s="4" t="s">
        <v>1012</v>
      </c>
      <c r="EUM3" s="4" t="s">
        <v>1012</v>
      </c>
      <c r="EUN3" s="4" t="s">
        <v>1012</v>
      </c>
      <c r="EUO3" s="4" t="s">
        <v>1012</v>
      </c>
      <c r="EUP3" s="4" t="s">
        <v>1012</v>
      </c>
      <c r="EUQ3" s="4" t="s">
        <v>1012</v>
      </c>
      <c r="EUR3" s="4" t="s">
        <v>1012</v>
      </c>
      <c r="EUS3" s="4" t="s">
        <v>1012</v>
      </c>
      <c r="EUT3" s="4" t="s">
        <v>1012</v>
      </c>
      <c r="EUU3" s="4" t="s">
        <v>1012</v>
      </c>
      <c r="EUV3" s="4" t="s">
        <v>1012</v>
      </c>
      <c r="EUW3" s="4" t="s">
        <v>1012</v>
      </c>
      <c r="EUX3" s="4" t="s">
        <v>1012</v>
      </c>
      <c r="EUY3" s="4" t="s">
        <v>1012</v>
      </c>
      <c r="EUZ3" s="4" t="s">
        <v>1012</v>
      </c>
      <c r="EVA3" s="4" t="s">
        <v>1012</v>
      </c>
      <c r="EVB3" s="4" t="s">
        <v>1012</v>
      </c>
      <c r="EVC3" s="4" t="s">
        <v>1012</v>
      </c>
      <c r="EVD3" s="4" t="s">
        <v>1012</v>
      </c>
      <c r="EVE3" s="4" t="s">
        <v>1012</v>
      </c>
      <c r="EVF3" s="4" t="s">
        <v>1012</v>
      </c>
      <c r="EVG3" s="4" t="s">
        <v>1012</v>
      </c>
      <c r="EVH3" s="4" t="s">
        <v>1012</v>
      </c>
      <c r="EVI3" s="4" t="s">
        <v>1012</v>
      </c>
      <c r="EVJ3" s="4" t="s">
        <v>1012</v>
      </c>
      <c r="EVK3" s="4" t="s">
        <v>1012</v>
      </c>
      <c r="EVL3" s="4" t="s">
        <v>1012</v>
      </c>
      <c r="EVM3" s="4" t="s">
        <v>1012</v>
      </c>
      <c r="EVN3" s="4" t="s">
        <v>1012</v>
      </c>
      <c r="EVO3" s="4" t="s">
        <v>1012</v>
      </c>
      <c r="EVP3" s="4" t="s">
        <v>1012</v>
      </c>
      <c r="EVQ3" s="4" t="s">
        <v>1012</v>
      </c>
      <c r="EVR3" s="4" t="s">
        <v>1012</v>
      </c>
      <c r="EVS3" s="4" t="s">
        <v>1012</v>
      </c>
      <c r="EVT3" s="4" t="s">
        <v>1012</v>
      </c>
      <c r="EVU3" s="4" t="s">
        <v>1012</v>
      </c>
      <c r="EVV3" s="4" t="s">
        <v>1012</v>
      </c>
      <c r="EVW3" s="4" t="s">
        <v>1012</v>
      </c>
      <c r="EVX3" s="4" t="s">
        <v>1012</v>
      </c>
      <c r="EVY3" s="4" t="s">
        <v>1012</v>
      </c>
      <c r="EVZ3" s="4" t="s">
        <v>1012</v>
      </c>
      <c r="EWA3" s="4" t="s">
        <v>1012</v>
      </c>
      <c r="EWB3" s="4" t="s">
        <v>1012</v>
      </c>
      <c r="EWC3" s="4" t="s">
        <v>1012</v>
      </c>
      <c r="EWD3" s="4" t="s">
        <v>1012</v>
      </c>
      <c r="EWE3" s="4" t="s">
        <v>1012</v>
      </c>
      <c r="EWF3" s="4" t="s">
        <v>1012</v>
      </c>
      <c r="EWG3" s="4" t="s">
        <v>1012</v>
      </c>
      <c r="EWH3" s="4" t="s">
        <v>1012</v>
      </c>
      <c r="EWI3" s="4" t="s">
        <v>1012</v>
      </c>
      <c r="EWJ3" s="4" t="s">
        <v>1012</v>
      </c>
      <c r="EWK3" s="4" t="s">
        <v>1012</v>
      </c>
      <c r="EWL3" s="4" t="s">
        <v>1012</v>
      </c>
      <c r="EWM3" s="4" t="s">
        <v>1012</v>
      </c>
      <c r="EWN3" s="4" t="s">
        <v>1012</v>
      </c>
      <c r="EWO3" s="4" t="s">
        <v>1012</v>
      </c>
      <c r="EWP3" s="4" t="s">
        <v>1012</v>
      </c>
      <c r="EWQ3" s="4" t="s">
        <v>1012</v>
      </c>
      <c r="EWR3" s="4" t="s">
        <v>1012</v>
      </c>
      <c r="EWS3" s="4" t="s">
        <v>1012</v>
      </c>
      <c r="EWT3" s="4" t="s">
        <v>1012</v>
      </c>
      <c r="EWU3" s="4" t="s">
        <v>1012</v>
      </c>
      <c r="EWV3" s="4" t="s">
        <v>1012</v>
      </c>
      <c r="EWW3" s="4" t="s">
        <v>1012</v>
      </c>
      <c r="EWX3" s="4" t="s">
        <v>1012</v>
      </c>
      <c r="EWY3" s="4" t="s">
        <v>1012</v>
      </c>
      <c r="EWZ3" s="4" t="s">
        <v>1012</v>
      </c>
      <c r="EXA3" s="4" t="s">
        <v>1012</v>
      </c>
      <c r="EXB3" s="4" t="s">
        <v>1012</v>
      </c>
      <c r="EXC3" s="4" t="s">
        <v>1012</v>
      </c>
      <c r="EXD3" s="4" t="s">
        <v>1012</v>
      </c>
      <c r="EXE3" s="4" t="s">
        <v>1012</v>
      </c>
      <c r="EXF3" s="4" t="s">
        <v>1012</v>
      </c>
      <c r="EXG3" s="4" t="s">
        <v>1012</v>
      </c>
      <c r="EXH3" s="4" t="s">
        <v>1012</v>
      </c>
      <c r="EXI3" s="4" t="s">
        <v>1012</v>
      </c>
      <c r="EXJ3" s="4" t="s">
        <v>1012</v>
      </c>
      <c r="EXK3" s="4" t="s">
        <v>1012</v>
      </c>
      <c r="EXL3" s="4" t="s">
        <v>1012</v>
      </c>
      <c r="EXM3" s="4" t="s">
        <v>1012</v>
      </c>
      <c r="EXN3" s="4" t="s">
        <v>1012</v>
      </c>
      <c r="EXO3" s="4" t="s">
        <v>1012</v>
      </c>
      <c r="EXP3" s="4" t="s">
        <v>1012</v>
      </c>
      <c r="EXQ3" s="4" t="s">
        <v>1012</v>
      </c>
      <c r="EXR3" s="4" t="s">
        <v>1012</v>
      </c>
      <c r="EXS3" s="4" t="s">
        <v>1012</v>
      </c>
      <c r="EXT3" s="4" t="s">
        <v>1012</v>
      </c>
      <c r="EXU3" s="4" t="s">
        <v>1012</v>
      </c>
      <c r="EXV3" s="4" t="s">
        <v>1012</v>
      </c>
      <c r="EXW3" s="4" t="s">
        <v>1012</v>
      </c>
      <c r="EXX3" s="4" t="s">
        <v>1012</v>
      </c>
      <c r="EXY3" s="4" t="s">
        <v>1012</v>
      </c>
      <c r="EXZ3" s="4" t="s">
        <v>1012</v>
      </c>
      <c r="EYA3" s="4" t="s">
        <v>1012</v>
      </c>
      <c r="EYB3" s="4" t="s">
        <v>1012</v>
      </c>
      <c r="EYC3" s="4" t="s">
        <v>1012</v>
      </c>
      <c r="EYD3" s="4" t="s">
        <v>1012</v>
      </c>
      <c r="EYE3" s="4" t="s">
        <v>1012</v>
      </c>
      <c r="EYF3" s="4" t="s">
        <v>1012</v>
      </c>
      <c r="EYG3" s="4" t="s">
        <v>1012</v>
      </c>
      <c r="EYH3" s="4" t="s">
        <v>1012</v>
      </c>
      <c r="EYI3" s="4" t="s">
        <v>1012</v>
      </c>
      <c r="EYJ3" s="4" t="s">
        <v>1012</v>
      </c>
      <c r="EYK3" s="4" t="s">
        <v>1012</v>
      </c>
      <c r="EYL3" s="4" t="s">
        <v>1012</v>
      </c>
      <c r="EYM3" s="4" t="s">
        <v>1012</v>
      </c>
      <c r="EYN3" s="4" t="s">
        <v>1012</v>
      </c>
      <c r="EYO3" s="4" t="s">
        <v>1012</v>
      </c>
      <c r="EYP3" s="4" t="s">
        <v>1012</v>
      </c>
      <c r="EYQ3" s="4" t="s">
        <v>1012</v>
      </c>
      <c r="EYR3" s="4" t="s">
        <v>1012</v>
      </c>
      <c r="EYS3" s="4" t="s">
        <v>1012</v>
      </c>
      <c r="EYT3" s="4" t="s">
        <v>1012</v>
      </c>
      <c r="EYU3" s="4" t="s">
        <v>1012</v>
      </c>
      <c r="EYV3" s="4" t="s">
        <v>1012</v>
      </c>
      <c r="EYW3" s="4" t="s">
        <v>1012</v>
      </c>
      <c r="EYX3" s="4" t="s">
        <v>1012</v>
      </c>
      <c r="EYY3" s="4" t="s">
        <v>1012</v>
      </c>
      <c r="EYZ3" s="4" t="s">
        <v>1012</v>
      </c>
      <c r="EZA3" s="4" t="s">
        <v>1012</v>
      </c>
      <c r="EZB3" s="4" t="s">
        <v>1012</v>
      </c>
      <c r="EZC3" s="4" t="s">
        <v>1012</v>
      </c>
      <c r="EZD3" s="4" t="s">
        <v>1012</v>
      </c>
      <c r="EZE3" s="4" t="s">
        <v>1012</v>
      </c>
      <c r="EZF3" s="4" t="s">
        <v>1012</v>
      </c>
      <c r="EZG3" s="4" t="s">
        <v>1012</v>
      </c>
      <c r="EZH3" s="4" t="s">
        <v>1012</v>
      </c>
      <c r="EZI3" s="4" t="s">
        <v>1012</v>
      </c>
      <c r="EZJ3" s="4" t="s">
        <v>1012</v>
      </c>
      <c r="EZK3" s="4" t="s">
        <v>1012</v>
      </c>
      <c r="EZL3" s="4" t="s">
        <v>1012</v>
      </c>
      <c r="EZM3" s="4" t="s">
        <v>1012</v>
      </c>
      <c r="EZN3" s="4" t="s">
        <v>1012</v>
      </c>
      <c r="EZO3" s="4" t="s">
        <v>1012</v>
      </c>
      <c r="EZP3" s="4" t="s">
        <v>1012</v>
      </c>
      <c r="EZQ3" s="4" t="s">
        <v>1012</v>
      </c>
      <c r="EZR3" s="4" t="s">
        <v>1012</v>
      </c>
      <c r="EZS3" s="4" t="s">
        <v>1012</v>
      </c>
      <c r="EZT3" s="4" t="s">
        <v>1012</v>
      </c>
      <c r="EZU3" s="4" t="s">
        <v>1012</v>
      </c>
      <c r="EZV3" s="4" t="s">
        <v>1012</v>
      </c>
      <c r="EZW3" s="4" t="s">
        <v>1012</v>
      </c>
      <c r="EZX3" s="4" t="s">
        <v>1012</v>
      </c>
      <c r="EZY3" s="4" t="s">
        <v>1012</v>
      </c>
      <c r="EZZ3" s="4" t="s">
        <v>1012</v>
      </c>
      <c r="FAA3" s="4" t="s">
        <v>1012</v>
      </c>
      <c r="FAB3" s="4" t="s">
        <v>1012</v>
      </c>
      <c r="FAC3" s="4" t="s">
        <v>1012</v>
      </c>
      <c r="FAD3" s="4" t="s">
        <v>1012</v>
      </c>
      <c r="FAE3" s="4" t="s">
        <v>1012</v>
      </c>
      <c r="FAF3" s="4" t="s">
        <v>1012</v>
      </c>
      <c r="FAG3" s="4" t="s">
        <v>1012</v>
      </c>
      <c r="FAH3" s="4" t="s">
        <v>1012</v>
      </c>
      <c r="FAI3" s="4" t="s">
        <v>1012</v>
      </c>
      <c r="FAJ3" s="4" t="s">
        <v>1012</v>
      </c>
      <c r="FAK3" s="4" t="s">
        <v>1012</v>
      </c>
      <c r="FAL3" s="4" t="s">
        <v>1012</v>
      </c>
      <c r="FAM3" s="4" t="s">
        <v>1012</v>
      </c>
      <c r="FAN3" s="4" t="s">
        <v>1012</v>
      </c>
      <c r="FAO3" s="4" t="s">
        <v>1012</v>
      </c>
      <c r="FAP3" s="4" t="s">
        <v>1012</v>
      </c>
      <c r="FAQ3" s="4" t="s">
        <v>1012</v>
      </c>
      <c r="FAR3" s="4" t="s">
        <v>1012</v>
      </c>
      <c r="FAS3" s="4" t="s">
        <v>1012</v>
      </c>
      <c r="FAT3" s="4" t="s">
        <v>1012</v>
      </c>
      <c r="FAU3" s="4" t="s">
        <v>1012</v>
      </c>
      <c r="FAV3" s="4" t="s">
        <v>1012</v>
      </c>
      <c r="FAW3" s="4" t="s">
        <v>1012</v>
      </c>
      <c r="FAX3" s="4" t="s">
        <v>1012</v>
      </c>
      <c r="FAY3" s="4" t="s">
        <v>1012</v>
      </c>
      <c r="FAZ3" s="4" t="s">
        <v>1012</v>
      </c>
      <c r="FBA3" s="4" t="s">
        <v>1012</v>
      </c>
      <c r="FBB3" s="4" t="s">
        <v>1012</v>
      </c>
      <c r="FBC3" s="4" t="s">
        <v>1012</v>
      </c>
      <c r="FBD3" s="4" t="s">
        <v>1012</v>
      </c>
      <c r="FBE3" s="4" t="s">
        <v>1012</v>
      </c>
      <c r="FBF3" s="4" t="s">
        <v>1012</v>
      </c>
      <c r="FBG3" s="4" t="s">
        <v>1012</v>
      </c>
      <c r="FBH3" s="4" t="s">
        <v>1012</v>
      </c>
      <c r="FBI3" s="4" t="s">
        <v>1012</v>
      </c>
      <c r="FBJ3" s="4" t="s">
        <v>1012</v>
      </c>
      <c r="FBK3" s="4" t="s">
        <v>1012</v>
      </c>
      <c r="FBL3" s="4" t="s">
        <v>1012</v>
      </c>
      <c r="FBM3" s="4" t="s">
        <v>1012</v>
      </c>
      <c r="FBN3" s="4" t="s">
        <v>1012</v>
      </c>
      <c r="FBO3" s="4" t="s">
        <v>1012</v>
      </c>
      <c r="FBP3" s="4" t="s">
        <v>1012</v>
      </c>
      <c r="FBQ3" s="4" t="s">
        <v>1012</v>
      </c>
      <c r="FBR3" s="4" t="s">
        <v>1012</v>
      </c>
      <c r="FBS3" s="4" t="s">
        <v>1012</v>
      </c>
      <c r="FBT3" s="4" t="s">
        <v>1012</v>
      </c>
      <c r="FBU3" s="4" t="s">
        <v>1012</v>
      </c>
      <c r="FBV3" s="4" t="s">
        <v>1012</v>
      </c>
      <c r="FBW3" s="4" t="s">
        <v>1012</v>
      </c>
      <c r="FBX3" s="4" t="s">
        <v>1012</v>
      </c>
      <c r="FBY3" s="4" t="s">
        <v>1012</v>
      </c>
      <c r="FBZ3" s="4" t="s">
        <v>1012</v>
      </c>
      <c r="FCA3" s="4" t="s">
        <v>1012</v>
      </c>
      <c r="FCB3" s="4" t="s">
        <v>1012</v>
      </c>
      <c r="FCC3" s="4" t="s">
        <v>1012</v>
      </c>
      <c r="FCD3" s="4" t="s">
        <v>1012</v>
      </c>
      <c r="FCE3" s="4" t="s">
        <v>1012</v>
      </c>
      <c r="FCF3" s="4" t="s">
        <v>1012</v>
      </c>
      <c r="FCG3" s="4" t="s">
        <v>1012</v>
      </c>
      <c r="FCH3" s="4" t="s">
        <v>1012</v>
      </c>
      <c r="FCI3" s="4" t="s">
        <v>1012</v>
      </c>
      <c r="FCJ3" s="4" t="s">
        <v>1012</v>
      </c>
      <c r="FCK3" s="4" t="s">
        <v>1012</v>
      </c>
      <c r="FCL3" s="4" t="s">
        <v>1012</v>
      </c>
      <c r="FCM3" s="4" t="s">
        <v>1012</v>
      </c>
      <c r="FCN3" s="4" t="s">
        <v>1012</v>
      </c>
      <c r="FCO3" s="4" t="s">
        <v>1012</v>
      </c>
      <c r="FCP3" s="4" t="s">
        <v>1012</v>
      </c>
      <c r="FCQ3" s="4" t="s">
        <v>1012</v>
      </c>
      <c r="FCR3" s="4" t="s">
        <v>1012</v>
      </c>
      <c r="FCS3" s="4" t="s">
        <v>1012</v>
      </c>
      <c r="FCT3" s="4" t="s">
        <v>1012</v>
      </c>
      <c r="FCU3" s="4" t="s">
        <v>1012</v>
      </c>
      <c r="FCV3" s="4" t="s">
        <v>1012</v>
      </c>
      <c r="FCW3" s="4" t="s">
        <v>1012</v>
      </c>
      <c r="FCX3" s="4" t="s">
        <v>1012</v>
      </c>
      <c r="FCY3" s="4" t="s">
        <v>1012</v>
      </c>
      <c r="FCZ3" s="4" t="s">
        <v>1012</v>
      </c>
      <c r="FDA3" s="4" t="s">
        <v>1012</v>
      </c>
      <c r="FDB3" s="4" t="s">
        <v>1012</v>
      </c>
      <c r="FDC3" s="4" t="s">
        <v>1012</v>
      </c>
      <c r="FDD3" s="4" t="s">
        <v>1012</v>
      </c>
      <c r="FDE3" s="4" t="s">
        <v>1012</v>
      </c>
      <c r="FDF3" s="4" t="s">
        <v>1012</v>
      </c>
      <c r="FDG3" s="4" t="s">
        <v>1012</v>
      </c>
      <c r="FDH3" s="4" t="s">
        <v>1012</v>
      </c>
      <c r="FDI3" s="4" t="s">
        <v>1012</v>
      </c>
      <c r="FDJ3" s="4" t="s">
        <v>1012</v>
      </c>
      <c r="FDK3" s="4" t="s">
        <v>1012</v>
      </c>
      <c r="FDL3" s="4" t="s">
        <v>1012</v>
      </c>
      <c r="FDM3" s="4" t="s">
        <v>1012</v>
      </c>
      <c r="FDN3" s="4" t="s">
        <v>1012</v>
      </c>
      <c r="FDO3" s="4" t="s">
        <v>1012</v>
      </c>
      <c r="FDP3" s="4" t="s">
        <v>1012</v>
      </c>
      <c r="FDQ3" s="4" t="s">
        <v>1012</v>
      </c>
      <c r="FDR3" s="4" t="s">
        <v>1012</v>
      </c>
      <c r="FDS3" s="4" t="s">
        <v>1012</v>
      </c>
      <c r="FDT3" s="4" t="s">
        <v>1012</v>
      </c>
      <c r="FDU3" s="4" t="s">
        <v>1012</v>
      </c>
      <c r="FDV3" s="4" t="s">
        <v>1012</v>
      </c>
      <c r="FDW3" s="4" t="s">
        <v>1012</v>
      </c>
      <c r="FDX3" s="4" t="s">
        <v>1012</v>
      </c>
      <c r="FDY3" s="4" t="s">
        <v>1012</v>
      </c>
      <c r="FDZ3" s="4" t="s">
        <v>1012</v>
      </c>
      <c r="FEA3" s="4" t="s">
        <v>1012</v>
      </c>
      <c r="FEB3" s="4" t="s">
        <v>1012</v>
      </c>
      <c r="FEC3" s="4" t="s">
        <v>1012</v>
      </c>
      <c r="FED3" s="4" t="s">
        <v>1012</v>
      </c>
      <c r="FEE3" s="4" t="s">
        <v>1012</v>
      </c>
      <c r="FEF3" s="4" t="s">
        <v>1012</v>
      </c>
      <c r="FEG3" s="4" t="s">
        <v>1012</v>
      </c>
      <c r="FEH3" s="4" t="s">
        <v>1012</v>
      </c>
      <c r="FEI3" s="4" t="s">
        <v>1012</v>
      </c>
      <c r="FEJ3" s="4" t="s">
        <v>1012</v>
      </c>
      <c r="FEK3" s="4" t="s">
        <v>1012</v>
      </c>
      <c r="FEL3" s="4" t="s">
        <v>1012</v>
      </c>
      <c r="FEM3" s="4" t="s">
        <v>1012</v>
      </c>
      <c r="FEN3" s="4" t="s">
        <v>1012</v>
      </c>
      <c r="FEO3" s="4" t="s">
        <v>1012</v>
      </c>
      <c r="FEP3" s="4" t="s">
        <v>1012</v>
      </c>
      <c r="FEQ3" s="4" t="s">
        <v>1012</v>
      </c>
      <c r="FER3" s="4" t="s">
        <v>1012</v>
      </c>
      <c r="FES3" s="4" t="s">
        <v>1012</v>
      </c>
      <c r="FET3" s="4" t="s">
        <v>1012</v>
      </c>
      <c r="FEU3" s="4" t="s">
        <v>1012</v>
      </c>
      <c r="FEV3" s="4" t="s">
        <v>1012</v>
      </c>
      <c r="FEW3" s="4" t="s">
        <v>1012</v>
      </c>
      <c r="FEX3" s="4" t="s">
        <v>1012</v>
      </c>
      <c r="FEY3" s="4" t="s">
        <v>1012</v>
      </c>
      <c r="FEZ3" s="4" t="s">
        <v>1012</v>
      </c>
      <c r="FFA3" s="4" t="s">
        <v>1012</v>
      </c>
      <c r="FFB3" s="4" t="s">
        <v>1012</v>
      </c>
      <c r="FFC3" s="4" t="s">
        <v>1012</v>
      </c>
      <c r="FFD3" s="4" t="s">
        <v>1012</v>
      </c>
      <c r="FFE3" s="4" t="s">
        <v>1012</v>
      </c>
      <c r="FFF3" s="4" t="s">
        <v>1012</v>
      </c>
      <c r="FFG3" s="4" t="s">
        <v>1012</v>
      </c>
      <c r="FFH3" s="4" t="s">
        <v>1012</v>
      </c>
      <c r="FFI3" s="4" t="s">
        <v>1012</v>
      </c>
      <c r="FFJ3" s="4" t="s">
        <v>1012</v>
      </c>
      <c r="FFK3" s="4" t="s">
        <v>1012</v>
      </c>
      <c r="FFL3" s="4" t="s">
        <v>1012</v>
      </c>
      <c r="FFM3" s="4" t="s">
        <v>1012</v>
      </c>
      <c r="FFN3" s="4" t="s">
        <v>1012</v>
      </c>
      <c r="FFO3" s="4" t="s">
        <v>1012</v>
      </c>
      <c r="FFP3" s="4" t="s">
        <v>1012</v>
      </c>
      <c r="FFQ3" s="4" t="s">
        <v>1012</v>
      </c>
      <c r="FFR3" s="4" t="s">
        <v>1012</v>
      </c>
      <c r="FFS3" s="4" t="s">
        <v>1012</v>
      </c>
      <c r="FFT3" s="4" t="s">
        <v>1012</v>
      </c>
      <c r="FFU3" s="4" t="s">
        <v>1012</v>
      </c>
      <c r="FFV3" s="4" t="s">
        <v>1012</v>
      </c>
      <c r="FFW3" s="4" t="s">
        <v>1012</v>
      </c>
      <c r="FFX3" s="4" t="s">
        <v>1012</v>
      </c>
      <c r="FFY3" s="4" t="s">
        <v>1012</v>
      </c>
      <c r="FFZ3" s="4" t="s">
        <v>1012</v>
      </c>
      <c r="FGA3" s="4" t="s">
        <v>1012</v>
      </c>
      <c r="FGB3" s="4" t="s">
        <v>1012</v>
      </c>
      <c r="FGC3" s="4" t="s">
        <v>1012</v>
      </c>
      <c r="FGD3" s="4" t="s">
        <v>1012</v>
      </c>
      <c r="FGE3" s="4" t="s">
        <v>1012</v>
      </c>
      <c r="FGF3" s="4" t="s">
        <v>1012</v>
      </c>
      <c r="FGG3" s="4" t="s">
        <v>1012</v>
      </c>
      <c r="FGH3" s="4" t="s">
        <v>1012</v>
      </c>
      <c r="FGI3" s="4" t="s">
        <v>1012</v>
      </c>
      <c r="FGJ3" s="4" t="s">
        <v>1012</v>
      </c>
      <c r="FGK3" s="4" t="s">
        <v>1012</v>
      </c>
      <c r="FGL3" s="4" t="s">
        <v>1012</v>
      </c>
      <c r="FGM3" s="4" t="s">
        <v>1012</v>
      </c>
      <c r="FGN3" s="4" t="s">
        <v>1012</v>
      </c>
      <c r="FGO3" s="4" t="s">
        <v>1012</v>
      </c>
      <c r="FGP3" s="4" t="s">
        <v>1012</v>
      </c>
      <c r="FGQ3" s="4" t="s">
        <v>1012</v>
      </c>
      <c r="FGR3" s="4" t="s">
        <v>1012</v>
      </c>
      <c r="FGS3" s="4" t="s">
        <v>1012</v>
      </c>
      <c r="FGT3" s="4" t="s">
        <v>1012</v>
      </c>
      <c r="FGU3" s="4" t="s">
        <v>1012</v>
      </c>
      <c r="FGV3" s="4" t="s">
        <v>1012</v>
      </c>
      <c r="FGW3" s="4" t="s">
        <v>1012</v>
      </c>
      <c r="FGX3" s="4" t="s">
        <v>1012</v>
      </c>
      <c r="FGY3" s="4" t="s">
        <v>1012</v>
      </c>
      <c r="FGZ3" s="4" t="s">
        <v>1012</v>
      </c>
      <c r="FHA3" s="4" t="s">
        <v>1012</v>
      </c>
      <c r="FHB3" s="4" t="s">
        <v>1012</v>
      </c>
      <c r="FHC3" s="4" t="s">
        <v>1012</v>
      </c>
      <c r="FHD3" s="4" t="s">
        <v>1012</v>
      </c>
      <c r="FHE3" s="4" t="s">
        <v>1012</v>
      </c>
      <c r="FHF3" s="4" t="s">
        <v>1012</v>
      </c>
      <c r="FHG3" s="4" t="s">
        <v>1012</v>
      </c>
      <c r="FHH3" s="4" t="s">
        <v>1012</v>
      </c>
      <c r="FHI3" s="4" t="s">
        <v>1012</v>
      </c>
      <c r="FHJ3" s="4" t="s">
        <v>1012</v>
      </c>
      <c r="FHK3" s="4" t="s">
        <v>1012</v>
      </c>
      <c r="FHL3" s="4" t="s">
        <v>1012</v>
      </c>
      <c r="FHM3" s="4" t="s">
        <v>1012</v>
      </c>
      <c r="FHN3" s="4" t="s">
        <v>1012</v>
      </c>
      <c r="FHO3" s="4" t="s">
        <v>1012</v>
      </c>
      <c r="FHP3" s="4" t="s">
        <v>1012</v>
      </c>
      <c r="FHQ3" s="4" t="s">
        <v>1012</v>
      </c>
      <c r="FHR3" s="4" t="s">
        <v>1012</v>
      </c>
      <c r="FHS3" s="4" t="s">
        <v>1012</v>
      </c>
      <c r="FHT3" s="4" t="s">
        <v>1012</v>
      </c>
      <c r="FHU3" s="4" t="s">
        <v>1012</v>
      </c>
      <c r="FHV3" s="4" t="s">
        <v>1012</v>
      </c>
      <c r="FHW3" s="4" t="s">
        <v>1012</v>
      </c>
      <c r="FHX3" s="4" t="s">
        <v>1012</v>
      </c>
      <c r="FHY3" s="4" t="s">
        <v>1012</v>
      </c>
      <c r="FHZ3" s="4" t="s">
        <v>1012</v>
      </c>
      <c r="FIA3" s="4" t="s">
        <v>1012</v>
      </c>
      <c r="FIB3" s="4" t="s">
        <v>1012</v>
      </c>
      <c r="FIC3" s="4" t="s">
        <v>1012</v>
      </c>
      <c r="FID3" s="4" t="s">
        <v>1012</v>
      </c>
      <c r="FIE3" s="4" t="s">
        <v>1012</v>
      </c>
      <c r="FIF3" s="4" t="s">
        <v>1012</v>
      </c>
      <c r="FIG3" s="4" t="s">
        <v>1012</v>
      </c>
      <c r="FIH3" s="4" t="s">
        <v>1012</v>
      </c>
      <c r="FII3" s="4" t="s">
        <v>1012</v>
      </c>
      <c r="FIJ3" s="4" t="s">
        <v>1012</v>
      </c>
      <c r="FIK3" s="4" t="s">
        <v>1012</v>
      </c>
      <c r="FIL3" s="4" t="s">
        <v>1012</v>
      </c>
      <c r="FIM3" s="4" t="s">
        <v>1012</v>
      </c>
      <c r="FIN3" s="4" t="s">
        <v>1012</v>
      </c>
      <c r="FIO3" s="4" t="s">
        <v>1012</v>
      </c>
      <c r="FIP3" s="4" t="s">
        <v>1012</v>
      </c>
      <c r="FIQ3" s="4" t="s">
        <v>1012</v>
      </c>
      <c r="FIR3" s="4" t="s">
        <v>1012</v>
      </c>
      <c r="FIS3" s="4" t="s">
        <v>1012</v>
      </c>
      <c r="FIT3" s="4" t="s">
        <v>1012</v>
      </c>
      <c r="FIU3" s="4" t="s">
        <v>1012</v>
      </c>
      <c r="FIV3" s="4" t="s">
        <v>1012</v>
      </c>
      <c r="FIW3" s="4" t="s">
        <v>1012</v>
      </c>
      <c r="FIX3" s="4" t="s">
        <v>1012</v>
      </c>
      <c r="FIY3" s="4" t="s">
        <v>1012</v>
      </c>
      <c r="FIZ3" s="4" t="s">
        <v>1012</v>
      </c>
      <c r="FJA3" s="4" t="s">
        <v>1012</v>
      </c>
      <c r="FJB3" s="4" t="s">
        <v>1012</v>
      </c>
      <c r="FJC3" s="4" t="s">
        <v>1012</v>
      </c>
      <c r="FJD3" s="4" t="s">
        <v>1012</v>
      </c>
      <c r="FJE3" s="4" t="s">
        <v>1012</v>
      </c>
      <c r="FJF3" s="4" t="s">
        <v>1012</v>
      </c>
      <c r="FJG3" s="4" t="s">
        <v>1012</v>
      </c>
      <c r="FJH3" s="4" t="s">
        <v>1012</v>
      </c>
      <c r="FJI3" s="4" t="s">
        <v>1012</v>
      </c>
      <c r="FJJ3" s="4" t="s">
        <v>1012</v>
      </c>
      <c r="FJK3" s="4" t="s">
        <v>1012</v>
      </c>
      <c r="FJL3" s="4" t="s">
        <v>1012</v>
      </c>
      <c r="FJM3" s="4" t="s">
        <v>1012</v>
      </c>
      <c r="FJN3" s="4" t="s">
        <v>1012</v>
      </c>
      <c r="FJO3" s="4" t="s">
        <v>1012</v>
      </c>
      <c r="FJP3" s="4" t="s">
        <v>1012</v>
      </c>
      <c r="FJQ3" s="4" t="s">
        <v>1012</v>
      </c>
      <c r="FJR3" s="4" t="s">
        <v>1012</v>
      </c>
      <c r="FJS3" s="4" t="s">
        <v>1012</v>
      </c>
      <c r="FJT3" s="4" t="s">
        <v>1012</v>
      </c>
      <c r="FJU3" s="4" t="s">
        <v>1012</v>
      </c>
      <c r="FJV3" s="4" t="s">
        <v>1012</v>
      </c>
      <c r="FJW3" s="4" t="s">
        <v>1012</v>
      </c>
      <c r="FJX3" s="4" t="s">
        <v>1012</v>
      </c>
      <c r="FJY3" s="4" t="s">
        <v>1012</v>
      </c>
      <c r="FJZ3" s="4" t="s">
        <v>1012</v>
      </c>
      <c r="FKA3" s="4" t="s">
        <v>1012</v>
      </c>
      <c r="FKB3" s="4" t="s">
        <v>1012</v>
      </c>
      <c r="FKC3" s="4" t="s">
        <v>1012</v>
      </c>
      <c r="FKD3" s="4" t="s">
        <v>1012</v>
      </c>
      <c r="FKE3" s="4" t="s">
        <v>1012</v>
      </c>
      <c r="FKF3" s="4" t="s">
        <v>1012</v>
      </c>
      <c r="FKG3" s="4" t="s">
        <v>1012</v>
      </c>
      <c r="FKH3" s="4" t="s">
        <v>1012</v>
      </c>
      <c r="FKI3" s="4" t="s">
        <v>1012</v>
      </c>
      <c r="FKJ3" s="4" t="s">
        <v>1012</v>
      </c>
      <c r="FKK3" s="4" t="s">
        <v>1012</v>
      </c>
      <c r="FKL3" s="4" t="s">
        <v>1012</v>
      </c>
      <c r="FKM3" s="4" t="s">
        <v>1012</v>
      </c>
      <c r="FKN3" s="4" t="s">
        <v>1012</v>
      </c>
      <c r="FKO3" s="4" t="s">
        <v>1012</v>
      </c>
      <c r="FKP3" s="4" t="s">
        <v>1012</v>
      </c>
      <c r="FKQ3" s="4" t="s">
        <v>1012</v>
      </c>
      <c r="FKR3" s="4" t="s">
        <v>1012</v>
      </c>
      <c r="FKS3" s="4" t="s">
        <v>1012</v>
      </c>
      <c r="FKT3" s="4" t="s">
        <v>1012</v>
      </c>
      <c r="FKU3" s="4" t="s">
        <v>1012</v>
      </c>
      <c r="FKV3" s="4" t="s">
        <v>1012</v>
      </c>
      <c r="FKW3" s="4" t="s">
        <v>1012</v>
      </c>
      <c r="FKX3" s="4" t="s">
        <v>1012</v>
      </c>
      <c r="FKY3" s="4" t="s">
        <v>1012</v>
      </c>
      <c r="FKZ3" s="4" t="s">
        <v>1012</v>
      </c>
      <c r="FLA3" s="4" t="s">
        <v>1012</v>
      </c>
      <c r="FLB3" s="4" t="s">
        <v>1012</v>
      </c>
      <c r="FLC3" s="4" t="s">
        <v>1012</v>
      </c>
      <c r="FLD3" s="4" t="s">
        <v>1012</v>
      </c>
      <c r="FLE3" s="4" t="s">
        <v>1012</v>
      </c>
      <c r="FLF3" s="4" t="s">
        <v>1012</v>
      </c>
      <c r="FLG3" s="4" t="s">
        <v>1012</v>
      </c>
      <c r="FLH3" s="4" t="s">
        <v>1012</v>
      </c>
      <c r="FLI3" s="4" t="s">
        <v>1012</v>
      </c>
      <c r="FLJ3" s="4" t="s">
        <v>1012</v>
      </c>
      <c r="FLK3" s="4" t="s">
        <v>1012</v>
      </c>
      <c r="FLL3" s="4" t="s">
        <v>1012</v>
      </c>
      <c r="FLM3" s="4" t="s">
        <v>1012</v>
      </c>
      <c r="FLN3" s="4" t="s">
        <v>1012</v>
      </c>
      <c r="FLO3" s="4" t="s">
        <v>1012</v>
      </c>
      <c r="FLP3" s="4" t="s">
        <v>1012</v>
      </c>
      <c r="FLQ3" s="4" t="s">
        <v>1012</v>
      </c>
      <c r="FLR3" s="4" t="s">
        <v>1012</v>
      </c>
      <c r="FLS3" s="4" t="s">
        <v>1012</v>
      </c>
      <c r="FLT3" s="4" t="s">
        <v>1012</v>
      </c>
      <c r="FLU3" s="4" t="s">
        <v>1012</v>
      </c>
      <c r="FLV3" s="4" t="s">
        <v>1012</v>
      </c>
      <c r="FLW3" s="4" t="s">
        <v>1012</v>
      </c>
      <c r="FLX3" s="4" t="s">
        <v>1012</v>
      </c>
      <c r="FLY3" s="4" t="s">
        <v>1012</v>
      </c>
      <c r="FLZ3" s="4" t="s">
        <v>1012</v>
      </c>
      <c r="FMA3" s="4" t="s">
        <v>1012</v>
      </c>
      <c r="FMB3" s="4" t="s">
        <v>1012</v>
      </c>
      <c r="FMC3" s="4" t="s">
        <v>1012</v>
      </c>
      <c r="FMD3" s="4" t="s">
        <v>1012</v>
      </c>
      <c r="FME3" s="4" t="s">
        <v>1012</v>
      </c>
      <c r="FMF3" s="4" t="s">
        <v>1012</v>
      </c>
      <c r="FMG3" s="4" t="s">
        <v>1012</v>
      </c>
      <c r="FMH3" s="4" t="s">
        <v>1012</v>
      </c>
      <c r="FMI3" s="4" t="s">
        <v>1012</v>
      </c>
      <c r="FMJ3" s="4" t="s">
        <v>1012</v>
      </c>
      <c r="FMK3" s="4" t="s">
        <v>1012</v>
      </c>
      <c r="FML3" s="4" t="s">
        <v>1012</v>
      </c>
      <c r="FMM3" s="4" t="s">
        <v>1012</v>
      </c>
      <c r="FMN3" s="4" t="s">
        <v>1012</v>
      </c>
      <c r="FMO3" s="4" t="s">
        <v>1012</v>
      </c>
      <c r="FMP3" s="4" t="s">
        <v>1012</v>
      </c>
      <c r="FMQ3" s="4" t="s">
        <v>1012</v>
      </c>
      <c r="FMR3" s="4" t="s">
        <v>1012</v>
      </c>
      <c r="FMS3" s="4" t="s">
        <v>1012</v>
      </c>
      <c r="FMT3" s="4" t="s">
        <v>1012</v>
      </c>
      <c r="FMU3" s="4" t="s">
        <v>1012</v>
      </c>
      <c r="FMV3" s="4" t="s">
        <v>1012</v>
      </c>
      <c r="FMW3" s="4" t="s">
        <v>1012</v>
      </c>
      <c r="FMX3" s="4" t="s">
        <v>1012</v>
      </c>
      <c r="FMY3" s="4" t="s">
        <v>1012</v>
      </c>
      <c r="FMZ3" s="4" t="s">
        <v>1012</v>
      </c>
      <c r="FNA3" s="4" t="s">
        <v>1012</v>
      </c>
      <c r="FNB3" s="4" t="s">
        <v>1012</v>
      </c>
      <c r="FNC3" s="4" t="s">
        <v>1012</v>
      </c>
      <c r="FND3" s="4" t="s">
        <v>1012</v>
      </c>
      <c r="FNE3" s="4" t="s">
        <v>1012</v>
      </c>
      <c r="FNF3" s="4" t="s">
        <v>1012</v>
      </c>
      <c r="FNG3" s="4" t="s">
        <v>1012</v>
      </c>
      <c r="FNH3" s="4" t="s">
        <v>1012</v>
      </c>
      <c r="FNI3" s="4" t="s">
        <v>1012</v>
      </c>
      <c r="FNJ3" s="4" t="s">
        <v>1012</v>
      </c>
      <c r="FNK3" s="4" t="s">
        <v>1012</v>
      </c>
      <c r="FNL3" s="4" t="s">
        <v>1012</v>
      </c>
      <c r="FNM3" s="4" t="s">
        <v>1012</v>
      </c>
      <c r="FNN3" s="4" t="s">
        <v>1012</v>
      </c>
      <c r="FNO3" s="4" t="s">
        <v>1012</v>
      </c>
      <c r="FNP3" s="4" t="s">
        <v>1012</v>
      </c>
      <c r="FNQ3" s="4" t="s">
        <v>1012</v>
      </c>
      <c r="FNR3" s="4" t="s">
        <v>1012</v>
      </c>
      <c r="FNS3" s="4" t="s">
        <v>1012</v>
      </c>
      <c r="FNT3" s="4" t="s">
        <v>1012</v>
      </c>
      <c r="FNU3" s="4" t="s">
        <v>1012</v>
      </c>
      <c r="FNV3" s="4" t="s">
        <v>1012</v>
      </c>
      <c r="FNW3" s="4" t="s">
        <v>1012</v>
      </c>
      <c r="FNX3" s="4" t="s">
        <v>1012</v>
      </c>
      <c r="FNY3" s="4" t="s">
        <v>1012</v>
      </c>
      <c r="FNZ3" s="4" t="s">
        <v>1012</v>
      </c>
      <c r="FOA3" s="4" t="s">
        <v>1012</v>
      </c>
      <c r="FOB3" s="4" t="s">
        <v>1012</v>
      </c>
      <c r="FOC3" s="4" t="s">
        <v>1012</v>
      </c>
      <c r="FOD3" s="4" t="s">
        <v>1012</v>
      </c>
      <c r="FOE3" s="4" t="s">
        <v>1012</v>
      </c>
      <c r="FOF3" s="4" t="s">
        <v>1012</v>
      </c>
      <c r="FOG3" s="4" t="s">
        <v>1012</v>
      </c>
      <c r="FOH3" s="4" t="s">
        <v>1012</v>
      </c>
      <c r="FOI3" s="4" t="s">
        <v>1012</v>
      </c>
      <c r="FOJ3" s="4" t="s">
        <v>1012</v>
      </c>
      <c r="FOK3" s="4" t="s">
        <v>1012</v>
      </c>
      <c r="FOL3" s="4" t="s">
        <v>1012</v>
      </c>
      <c r="FOM3" s="4" t="s">
        <v>1012</v>
      </c>
      <c r="FON3" s="4" t="s">
        <v>1012</v>
      </c>
      <c r="FOO3" s="4" t="s">
        <v>1012</v>
      </c>
      <c r="FOP3" s="4" t="s">
        <v>1012</v>
      </c>
      <c r="FOQ3" s="4" t="s">
        <v>1012</v>
      </c>
      <c r="FOR3" s="4" t="s">
        <v>1012</v>
      </c>
      <c r="FOS3" s="4" t="s">
        <v>1012</v>
      </c>
      <c r="FOT3" s="4" t="s">
        <v>1012</v>
      </c>
      <c r="FOU3" s="4" t="s">
        <v>1012</v>
      </c>
      <c r="FOV3" s="4" t="s">
        <v>1012</v>
      </c>
      <c r="FOW3" s="4" t="s">
        <v>1012</v>
      </c>
      <c r="FOX3" s="4" t="s">
        <v>1012</v>
      </c>
      <c r="FOY3" s="4" t="s">
        <v>1012</v>
      </c>
      <c r="FOZ3" s="4" t="s">
        <v>1012</v>
      </c>
      <c r="FPA3" s="4" t="s">
        <v>1012</v>
      </c>
      <c r="FPB3" s="4" t="s">
        <v>1012</v>
      </c>
      <c r="FPC3" s="4" t="s">
        <v>1012</v>
      </c>
      <c r="FPD3" s="4" t="s">
        <v>1012</v>
      </c>
      <c r="FPE3" s="4" t="s">
        <v>1012</v>
      </c>
      <c r="FPF3" s="4" t="s">
        <v>1012</v>
      </c>
      <c r="FPG3" s="4" t="s">
        <v>1012</v>
      </c>
      <c r="FPH3" s="4" t="s">
        <v>1012</v>
      </c>
      <c r="FPI3" s="4" t="s">
        <v>1012</v>
      </c>
      <c r="FPJ3" s="4" t="s">
        <v>1012</v>
      </c>
      <c r="FPK3" s="4" t="s">
        <v>1012</v>
      </c>
      <c r="FPL3" s="4" t="s">
        <v>1012</v>
      </c>
      <c r="FPM3" s="4" t="s">
        <v>1012</v>
      </c>
      <c r="FPN3" s="4" t="s">
        <v>1012</v>
      </c>
      <c r="FPO3" s="4" t="s">
        <v>1012</v>
      </c>
      <c r="FPP3" s="4" t="s">
        <v>1012</v>
      </c>
      <c r="FPQ3" s="4" t="s">
        <v>1012</v>
      </c>
      <c r="FPR3" s="4" t="s">
        <v>1012</v>
      </c>
      <c r="FPS3" s="4" t="s">
        <v>1012</v>
      </c>
      <c r="FPT3" s="4" t="s">
        <v>1012</v>
      </c>
      <c r="FPU3" s="4" t="s">
        <v>1012</v>
      </c>
      <c r="FPV3" s="4" t="s">
        <v>1012</v>
      </c>
      <c r="FPW3" s="4" t="s">
        <v>1012</v>
      </c>
      <c r="FPX3" s="4" t="s">
        <v>1012</v>
      </c>
      <c r="FPY3" s="4" t="s">
        <v>1012</v>
      </c>
      <c r="FPZ3" s="4" t="s">
        <v>1012</v>
      </c>
      <c r="FQA3" s="4" t="s">
        <v>1012</v>
      </c>
      <c r="FQB3" s="4" t="s">
        <v>1012</v>
      </c>
      <c r="FQC3" s="4" t="s">
        <v>1012</v>
      </c>
      <c r="FQD3" s="4" t="s">
        <v>1012</v>
      </c>
      <c r="FQE3" s="4" t="s">
        <v>1012</v>
      </c>
      <c r="FQF3" s="4" t="s">
        <v>1012</v>
      </c>
      <c r="FQG3" s="4" t="s">
        <v>1012</v>
      </c>
      <c r="FQH3" s="4" t="s">
        <v>1012</v>
      </c>
      <c r="FQI3" s="4" t="s">
        <v>1012</v>
      </c>
      <c r="FQJ3" s="4" t="s">
        <v>1012</v>
      </c>
      <c r="FQK3" s="4" t="s">
        <v>1012</v>
      </c>
      <c r="FQL3" s="4" t="s">
        <v>1012</v>
      </c>
      <c r="FQM3" s="4" t="s">
        <v>1012</v>
      </c>
      <c r="FQN3" s="4" t="s">
        <v>1012</v>
      </c>
      <c r="FQO3" s="4" t="s">
        <v>1012</v>
      </c>
      <c r="FQP3" s="4" t="s">
        <v>1012</v>
      </c>
      <c r="FQQ3" s="4" t="s">
        <v>1012</v>
      </c>
      <c r="FQR3" s="4" t="s">
        <v>1012</v>
      </c>
      <c r="FQS3" s="4" t="s">
        <v>1012</v>
      </c>
      <c r="FQT3" s="4" t="s">
        <v>1012</v>
      </c>
      <c r="FQU3" s="4" t="s">
        <v>1012</v>
      </c>
      <c r="FQV3" s="4" t="s">
        <v>1012</v>
      </c>
      <c r="FQW3" s="4" t="s">
        <v>1012</v>
      </c>
      <c r="FQX3" s="4" t="s">
        <v>1012</v>
      </c>
      <c r="FQY3" s="4" t="s">
        <v>1012</v>
      </c>
      <c r="FQZ3" s="4" t="s">
        <v>1012</v>
      </c>
      <c r="FRA3" s="4" t="s">
        <v>1012</v>
      </c>
      <c r="FRB3" s="4" t="s">
        <v>1012</v>
      </c>
      <c r="FRC3" s="4" t="s">
        <v>1012</v>
      </c>
      <c r="FRD3" s="4" t="s">
        <v>1012</v>
      </c>
      <c r="FRE3" s="4" t="s">
        <v>1012</v>
      </c>
      <c r="FRF3" s="4" t="s">
        <v>1012</v>
      </c>
      <c r="FRG3" s="4" t="s">
        <v>1012</v>
      </c>
      <c r="FRH3" s="4" t="s">
        <v>1012</v>
      </c>
      <c r="FRI3" s="4" t="s">
        <v>1012</v>
      </c>
      <c r="FRJ3" s="4" t="s">
        <v>1012</v>
      </c>
      <c r="FRK3" s="4" t="s">
        <v>1012</v>
      </c>
      <c r="FRL3" s="4" t="s">
        <v>1012</v>
      </c>
      <c r="FRM3" s="4" t="s">
        <v>1012</v>
      </c>
      <c r="FRN3" s="4" t="s">
        <v>1012</v>
      </c>
      <c r="FRO3" s="4" t="s">
        <v>1012</v>
      </c>
      <c r="FRP3" s="4" t="s">
        <v>1012</v>
      </c>
      <c r="FRQ3" s="4" t="s">
        <v>1012</v>
      </c>
      <c r="FRR3" s="4" t="s">
        <v>1012</v>
      </c>
      <c r="FRS3" s="4" t="s">
        <v>1012</v>
      </c>
      <c r="FRT3" s="4" t="s">
        <v>1012</v>
      </c>
      <c r="FRU3" s="4" t="s">
        <v>1012</v>
      </c>
      <c r="FRV3" s="4" t="s">
        <v>1012</v>
      </c>
      <c r="FRW3" s="4" t="s">
        <v>1012</v>
      </c>
      <c r="FRX3" s="4" t="s">
        <v>1012</v>
      </c>
      <c r="FRY3" s="4" t="s">
        <v>1012</v>
      </c>
      <c r="FRZ3" s="4" t="s">
        <v>1012</v>
      </c>
      <c r="FSA3" s="4" t="s">
        <v>1012</v>
      </c>
      <c r="FSB3" s="4" t="s">
        <v>1012</v>
      </c>
      <c r="FSC3" s="4" t="s">
        <v>1012</v>
      </c>
      <c r="FSD3" s="4" t="s">
        <v>1012</v>
      </c>
      <c r="FSE3" s="4" t="s">
        <v>1012</v>
      </c>
      <c r="FSF3" s="4" t="s">
        <v>1012</v>
      </c>
      <c r="FSG3" s="4" t="s">
        <v>1012</v>
      </c>
      <c r="FSH3" s="4" t="s">
        <v>1012</v>
      </c>
      <c r="FSI3" s="4" t="s">
        <v>1012</v>
      </c>
      <c r="FSJ3" s="4" t="s">
        <v>1012</v>
      </c>
      <c r="FSK3" s="4" t="s">
        <v>1012</v>
      </c>
      <c r="FSL3" s="4" t="s">
        <v>1012</v>
      </c>
      <c r="FSM3" s="4" t="s">
        <v>1012</v>
      </c>
      <c r="FSN3" s="4" t="s">
        <v>1012</v>
      </c>
      <c r="FSO3" s="4" t="s">
        <v>1012</v>
      </c>
      <c r="FSP3" s="4" t="s">
        <v>1012</v>
      </c>
      <c r="FSQ3" s="4" t="s">
        <v>1012</v>
      </c>
      <c r="FSR3" s="4" t="s">
        <v>1012</v>
      </c>
      <c r="FSS3" s="4" t="s">
        <v>1012</v>
      </c>
      <c r="FST3" s="4" t="s">
        <v>1012</v>
      </c>
      <c r="FSU3" s="4" t="s">
        <v>1012</v>
      </c>
      <c r="FSV3" s="4" t="s">
        <v>1012</v>
      </c>
      <c r="FSW3" s="4" t="s">
        <v>1012</v>
      </c>
      <c r="FSX3" s="4" t="s">
        <v>1012</v>
      </c>
      <c r="FSY3" s="4" t="s">
        <v>1012</v>
      </c>
      <c r="FSZ3" s="4" t="s">
        <v>1012</v>
      </c>
      <c r="FTA3" s="4" t="s">
        <v>1012</v>
      </c>
      <c r="FTB3" s="4" t="s">
        <v>1012</v>
      </c>
      <c r="FTC3" s="4" t="s">
        <v>1012</v>
      </c>
      <c r="FTD3" s="4" t="s">
        <v>1012</v>
      </c>
      <c r="FTE3" s="4" t="s">
        <v>1012</v>
      </c>
      <c r="FTF3" s="4" t="s">
        <v>1012</v>
      </c>
      <c r="FTG3" s="4" t="s">
        <v>1012</v>
      </c>
      <c r="FTH3" s="4" t="s">
        <v>1012</v>
      </c>
      <c r="FTI3" s="4" t="s">
        <v>1012</v>
      </c>
      <c r="FTJ3" s="4" t="s">
        <v>1012</v>
      </c>
      <c r="FTK3" s="4" t="s">
        <v>1012</v>
      </c>
      <c r="FTL3" s="4" t="s">
        <v>1012</v>
      </c>
      <c r="FTM3" s="4" t="s">
        <v>1012</v>
      </c>
      <c r="FTN3" s="4" t="s">
        <v>1012</v>
      </c>
      <c r="FTO3" s="4" t="s">
        <v>1012</v>
      </c>
      <c r="FTP3" s="4" t="s">
        <v>1012</v>
      </c>
      <c r="FTQ3" s="4" t="s">
        <v>1012</v>
      </c>
      <c r="FTR3" s="4" t="s">
        <v>1012</v>
      </c>
      <c r="FTS3" s="4" t="s">
        <v>1012</v>
      </c>
      <c r="FTT3" s="4" t="s">
        <v>1012</v>
      </c>
      <c r="FTU3" s="4" t="s">
        <v>1012</v>
      </c>
      <c r="FTV3" s="4" t="s">
        <v>1012</v>
      </c>
      <c r="FTW3" s="4" t="s">
        <v>1012</v>
      </c>
      <c r="FTX3" s="4" t="s">
        <v>1012</v>
      </c>
      <c r="FTY3" s="4" t="s">
        <v>1012</v>
      </c>
      <c r="FTZ3" s="4" t="s">
        <v>1012</v>
      </c>
      <c r="FUA3" s="4" t="s">
        <v>1012</v>
      </c>
      <c r="FUB3" s="4" t="s">
        <v>1012</v>
      </c>
      <c r="FUC3" s="4" t="s">
        <v>1012</v>
      </c>
      <c r="FUD3" s="4" t="s">
        <v>1012</v>
      </c>
      <c r="FUE3" s="4" t="s">
        <v>1012</v>
      </c>
      <c r="FUF3" s="4" t="s">
        <v>1012</v>
      </c>
      <c r="FUG3" s="4" t="s">
        <v>1012</v>
      </c>
      <c r="FUH3" s="4" t="s">
        <v>1012</v>
      </c>
      <c r="FUI3" s="4" t="s">
        <v>1012</v>
      </c>
      <c r="FUJ3" s="4" t="s">
        <v>1012</v>
      </c>
      <c r="FUK3" s="4" t="s">
        <v>1012</v>
      </c>
      <c r="FUL3" s="4" t="s">
        <v>1012</v>
      </c>
      <c r="FUM3" s="4" t="s">
        <v>1012</v>
      </c>
      <c r="FUN3" s="4" t="s">
        <v>1012</v>
      </c>
      <c r="FUO3" s="4" t="s">
        <v>1012</v>
      </c>
      <c r="FUP3" s="4" t="s">
        <v>1012</v>
      </c>
      <c r="FUQ3" s="4" t="s">
        <v>1012</v>
      </c>
      <c r="FUR3" s="4" t="s">
        <v>1012</v>
      </c>
      <c r="FUS3" s="4" t="s">
        <v>1012</v>
      </c>
      <c r="FUT3" s="4" t="s">
        <v>1012</v>
      </c>
      <c r="FUU3" s="4" t="s">
        <v>1012</v>
      </c>
      <c r="FUV3" s="4" t="s">
        <v>1012</v>
      </c>
      <c r="FUW3" s="4" t="s">
        <v>1012</v>
      </c>
      <c r="FUX3" s="4" t="s">
        <v>1012</v>
      </c>
      <c r="FUY3" s="4" t="s">
        <v>1012</v>
      </c>
      <c r="FUZ3" s="4" t="s">
        <v>1012</v>
      </c>
      <c r="FVA3" s="4" t="s">
        <v>1012</v>
      </c>
      <c r="FVB3" s="4" t="s">
        <v>1012</v>
      </c>
      <c r="FVC3" s="4" t="s">
        <v>1012</v>
      </c>
      <c r="FVD3" s="4" t="s">
        <v>1012</v>
      </c>
      <c r="FVE3" s="4" t="s">
        <v>1012</v>
      </c>
      <c r="FVF3" s="4" t="s">
        <v>1012</v>
      </c>
      <c r="FVG3" s="4" t="s">
        <v>1012</v>
      </c>
      <c r="FVH3" s="4" t="s">
        <v>1012</v>
      </c>
      <c r="FVI3" s="4" t="s">
        <v>1012</v>
      </c>
      <c r="FVJ3" s="4" t="s">
        <v>1012</v>
      </c>
      <c r="FVK3" s="4" t="s">
        <v>1012</v>
      </c>
      <c r="FVL3" s="4" t="s">
        <v>1012</v>
      </c>
      <c r="FVM3" s="4" t="s">
        <v>1012</v>
      </c>
      <c r="FVN3" s="4" t="s">
        <v>1012</v>
      </c>
      <c r="FVO3" s="4" t="s">
        <v>1012</v>
      </c>
      <c r="FVP3" s="4" t="s">
        <v>1012</v>
      </c>
      <c r="FVQ3" s="4" t="s">
        <v>1012</v>
      </c>
      <c r="FVR3" s="4" t="s">
        <v>1012</v>
      </c>
      <c r="FVS3" s="4" t="s">
        <v>1012</v>
      </c>
      <c r="FVT3" s="4" t="s">
        <v>1012</v>
      </c>
      <c r="FVU3" s="4" t="s">
        <v>1012</v>
      </c>
      <c r="FVV3" s="4" t="s">
        <v>1012</v>
      </c>
      <c r="FVW3" s="4" t="s">
        <v>1012</v>
      </c>
      <c r="FVX3" s="4" t="s">
        <v>1012</v>
      </c>
      <c r="FVY3" s="4" t="s">
        <v>1012</v>
      </c>
      <c r="FVZ3" s="4" t="s">
        <v>1012</v>
      </c>
      <c r="FWA3" s="4" t="s">
        <v>1012</v>
      </c>
      <c r="FWB3" s="4" t="s">
        <v>1012</v>
      </c>
      <c r="FWC3" s="4" t="s">
        <v>1012</v>
      </c>
      <c r="FWD3" s="4" t="s">
        <v>1012</v>
      </c>
      <c r="FWE3" s="4" t="s">
        <v>1012</v>
      </c>
      <c r="FWF3" s="4" t="s">
        <v>1012</v>
      </c>
      <c r="FWG3" s="4" t="s">
        <v>1012</v>
      </c>
      <c r="FWH3" s="4" t="s">
        <v>1012</v>
      </c>
      <c r="FWI3" s="4" t="s">
        <v>1012</v>
      </c>
      <c r="FWJ3" s="4" t="s">
        <v>1012</v>
      </c>
      <c r="FWK3" s="4" t="s">
        <v>1012</v>
      </c>
      <c r="FWL3" s="4" t="s">
        <v>1012</v>
      </c>
      <c r="FWM3" s="4" t="s">
        <v>1012</v>
      </c>
      <c r="FWN3" s="4" t="s">
        <v>1012</v>
      </c>
      <c r="FWO3" s="4" t="s">
        <v>1012</v>
      </c>
      <c r="FWP3" s="4" t="s">
        <v>1012</v>
      </c>
      <c r="FWQ3" s="4" t="s">
        <v>1012</v>
      </c>
      <c r="FWR3" s="4" t="s">
        <v>1012</v>
      </c>
      <c r="FWS3" s="4" t="s">
        <v>1012</v>
      </c>
      <c r="FWT3" s="4" t="s">
        <v>1012</v>
      </c>
      <c r="FWU3" s="4" t="s">
        <v>1012</v>
      </c>
      <c r="FWV3" s="4" t="s">
        <v>1012</v>
      </c>
      <c r="FWW3" s="4" t="s">
        <v>1012</v>
      </c>
      <c r="FWX3" s="4" t="s">
        <v>1012</v>
      </c>
      <c r="FWY3" s="4" t="s">
        <v>1012</v>
      </c>
      <c r="FWZ3" s="4" t="s">
        <v>1012</v>
      </c>
      <c r="FXA3" s="4" t="s">
        <v>1012</v>
      </c>
      <c r="FXB3" s="4" t="s">
        <v>1012</v>
      </c>
      <c r="FXC3" s="4" t="s">
        <v>1012</v>
      </c>
      <c r="FXD3" s="4" t="s">
        <v>1012</v>
      </c>
      <c r="FXE3" s="4" t="s">
        <v>1012</v>
      </c>
      <c r="FXF3" s="4" t="s">
        <v>1012</v>
      </c>
      <c r="FXG3" s="4" t="s">
        <v>1012</v>
      </c>
      <c r="FXH3" s="4" t="s">
        <v>1012</v>
      </c>
      <c r="FXI3" s="4" t="s">
        <v>1012</v>
      </c>
      <c r="FXJ3" s="4" t="s">
        <v>1012</v>
      </c>
      <c r="FXK3" s="4" t="s">
        <v>1012</v>
      </c>
      <c r="FXL3" s="4" t="s">
        <v>1012</v>
      </c>
      <c r="FXM3" s="4" t="s">
        <v>1012</v>
      </c>
      <c r="FXN3" s="4" t="s">
        <v>1012</v>
      </c>
      <c r="FXO3" s="4" t="s">
        <v>1012</v>
      </c>
      <c r="FXP3" s="4" t="s">
        <v>1012</v>
      </c>
      <c r="FXQ3" s="4" t="s">
        <v>1012</v>
      </c>
      <c r="FXR3" s="4" t="s">
        <v>1012</v>
      </c>
      <c r="FXS3" s="4" t="s">
        <v>1012</v>
      </c>
      <c r="FXT3" s="4" t="s">
        <v>1012</v>
      </c>
      <c r="FXU3" s="4" t="s">
        <v>1012</v>
      </c>
      <c r="FXV3" s="4" t="s">
        <v>1012</v>
      </c>
      <c r="FXW3" s="4" t="s">
        <v>1012</v>
      </c>
      <c r="FXX3" s="4" t="s">
        <v>1012</v>
      </c>
      <c r="FXY3" s="4" t="s">
        <v>1012</v>
      </c>
      <c r="FXZ3" s="4" t="s">
        <v>1012</v>
      </c>
      <c r="FYA3" s="4" t="s">
        <v>1012</v>
      </c>
      <c r="FYB3" s="4" t="s">
        <v>1012</v>
      </c>
      <c r="FYC3" s="4" t="s">
        <v>1012</v>
      </c>
      <c r="FYD3" s="4" t="s">
        <v>1012</v>
      </c>
      <c r="FYE3" s="4" t="s">
        <v>1012</v>
      </c>
      <c r="FYF3" s="4" t="s">
        <v>1012</v>
      </c>
      <c r="FYG3" s="4" t="s">
        <v>1012</v>
      </c>
      <c r="FYH3" s="4" t="s">
        <v>1012</v>
      </c>
      <c r="FYI3" s="4" t="s">
        <v>1012</v>
      </c>
      <c r="FYJ3" s="4" t="s">
        <v>1012</v>
      </c>
      <c r="FYK3" s="4" t="s">
        <v>1012</v>
      </c>
      <c r="FYL3" s="4" t="s">
        <v>1012</v>
      </c>
      <c r="FYM3" s="4" t="s">
        <v>1012</v>
      </c>
      <c r="FYN3" s="4" t="s">
        <v>1012</v>
      </c>
      <c r="FYO3" s="4" t="s">
        <v>1012</v>
      </c>
      <c r="FYP3" s="4" t="s">
        <v>1012</v>
      </c>
      <c r="FYQ3" s="4" t="s">
        <v>1012</v>
      </c>
      <c r="FYR3" s="4" t="s">
        <v>1012</v>
      </c>
      <c r="FYS3" s="4" t="s">
        <v>1012</v>
      </c>
      <c r="FYT3" s="4" t="s">
        <v>1012</v>
      </c>
      <c r="FYU3" s="4" t="s">
        <v>1012</v>
      </c>
      <c r="FYV3" s="4" t="s">
        <v>1012</v>
      </c>
      <c r="FYW3" s="4" t="s">
        <v>1012</v>
      </c>
      <c r="FYX3" s="4" t="s">
        <v>1012</v>
      </c>
      <c r="FYY3" s="4" t="s">
        <v>1012</v>
      </c>
      <c r="FYZ3" s="4" t="s">
        <v>1012</v>
      </c>
      <c r="FZA3" s="4" t="s">
        <v>1012</v>
      </c>
      <c r="FZB3" s="4" t="s">
        <v>1012</v>
      </c>
      <c r="FZC3" s="4" t="s">
        <v>1012</v>
      </c>
      <c r="FZD3" s="4" t="s">
        <v>1012</v>
      </c>
      <c r="FZE3" s="4" t="s">
        <v>1012</v>
      </c>
      <c r="FZF3" s="4" t="s">
        <v>1012</v>
      </c>
      <c r="FZG3" s="4" t="s">
        <v>1012</v>
      </c>
      <c r="FZH3" s="4" t="s">
        <v>1012</v>
      </c>
      <c r="FZI3" s="4" t="s">
        <v>1012</v>
      </c>
      <c r="FZJ3" s="4" t="s">
        <v>1012</v>
      </c>
      <c r="FZK3" s="4" t="s">
        <v>1012</v>
      </c>
      <c r="FZL3" s="4" t="s">
        <v>1012</v>
      </c>
      <c r="FZM3" s="4" t="s">
        <v>1012</v>
      </c>
      <c r="FZN3" s="4" t="s">
        <v>1012</v>
      </c>
      <c r="FZO3" s="4" t="s">
        <v>1012</v>
      </c>
      <c r="FZP3" s="4" t="s">
        <v>1012</v>
      </c>
      <c r="FZQ3" s="4" t="s">
        <v>1012</v>
      </c>
      <c r="FZR3" s="4" t="s">
        <v>1012</v>
      </c>
      <c r="FZS3" s="4" t="s">
        <v>1012</v>
      </c>
      <c r="FZT3" s="4" t="s">
        <v>1012</v>
      </c>
      <c r="FZU3" s="4" t="s">
        <v>1012</v>
      </c>
      <c r="FZV3" s="4" t="s">
        <v>1012</v>
      </c>
      <c r="FZW3" s="4" t="s">
        <v>1012</v>
      </c>
      <c r="FZX3" s="4" t="s">
        <v>1012</v>
      </c>
      <c r="FZY3" s="4" t="s">
        <v>1012</v>
      </c>
      <c r="FZZ3" s="4" t="s">
        <v>1012</v>
      </c>
      <c r="GAA3" s="4" t="s">
        <v>1012</v>
      </c>
      <c r="GAB3" s="4" t="s">
        <v>1012</v>
      </c>
      <c r="GAC3" s="4" t="s">
        <v>1012</v>
      </c>
      <c r="GAD3" s="4" t="s">
        <v>1012</v>
      </c>
      <c r="GAE3" s="4" t="s">
        <v>1012</v>
      </c>
      <c r="GAF3" s="4" t="s">
        <v>1012</v>
      </c>
      <c r="GAG3" s="4" t="s">
        <v>1012</v>
      </c>
      <c r="GAH3" s="4" t="s">
        <v>1012</v>
      </c>
      <c r="GAI3" s="4" t="s">
        <v>1012</v>
      </c>
      <c r="GAJ3" s="4" t="s">
        <v>1012</v>
      </c>
      <c r="GAK3" s="4" t="s">
        <v>1012</v>
      </c>
      <c r="GAL3" s="4" t="s">
        <v>1012</v>
      </c>
      <c r="GAM3" s="4" t="s">
        <v>1012</v>
      </c>
      <c r="GAN3" s="4" t="s">
        <v>1012</v>
      </c>
      <c r="GAO3" s="4" t="s">
        <v>1012</v>
      </c>
      <c r="GAP3" s="4" t="s">
        <v>1012</v>
      </c>
      <c r="GAQ3" s="4" t="s">
        <v>1012</v>
      </c>
      <c r="GAR3" s="4" t="s">
        <v>1012</v>
      </c>
      <c r="GAS3" s="4" t="s">
        <v>1012</v>
      </c>
      <c r="GAT3" s="4" t="s">
        <v>1012</v>
      </c>
      <c r="GAU3" s="4" t="s">
        <v>1012</v>
      </c>
      <c r="GAV3" s="4" t="s">
        <v>1012</v>
      </c>
      <c r="GAW3" s="4" t="s">
        <v>1012</v>
      </c>
      <c r="GAX3" s="4" t="s">
        <v>1012</v>
      </c>
      <c r="GAY3" s="4" t="s">
        <v>1012</v>
      </c>
      <c r="GAZ3" s="4" t="s">
        <v>1012</v>
      </c>
      <c r="GBA3" s="4" t="s">
        <v>1012</v>
      </c>
      <c r="GBB3" s="4" t="s">
        <v>1012</v>
      </c>
      <c r="GBC3" s="4" t="s">
        <v>1012</v>
      </c>
      <c r="GBD3" s="4" t="s">
        <v>1012</v>
      </c>
      <c r="GBE3" s="4" t="s">
        <v>1012</v>
      </c>
      <c r="GBF3" s="4" t="s">
        <v>1012</v>
      </c>
      <c r="GBG3" s="4" t="s">
        <v>1012</v>
      </c>
      <c r="GBH3" s="4" t="s">
        <v>1012</v>
      </c>
      <c r="GBI3" s="4" t="s">
        <v>1012</v>
      </c>
      <c r="GBJ3" s="4" t="s">
        <v>1012</v>
      </c>
      <c r="GBK3" s="4" t="s">
        <v>1012</v>
      </c>
      <c r="GBL3" s="4" t="s">
        <v>1012</v>
      </c>
      <c r="GBM3" s="4" t="s">
        <v>1012</v>
      </c>
      <c r="GBN3" s="4" t="s">
        <v>1012</v>
      </c>
      <c r="GBO3" s="4" t="s">
        <v>1012</v>
      </c>
      <c r="GBP3" s="4" t="s">
        <v>1012</v>
      </c>
      <c r="GBQ3" s="4" t="s">
        <v>1012</v>
      </c>
      <c r="GBR3" s="4" t="s">
        <v>1012</v>
      </c>
      <c r="GBS3" s="4" t="s">
        <v>1012</v>
      </c>
      <c r="GBT3" s="4" t="s">
        <v>1012</v>
      </c>
      <c r="GBU3" s="4" t="s">
        <v>1012</v>
      </c>
      <c r="GBV3" s="4" t="s">
        <v>1012</v>
      </c>
      <c r="GBW3" s="4" t="s">
        <v>1012</v>
      </c>
      <c r="GBX3" s="4" t="s">
        <v>1012</v>
      </c>
      <c r="GBY3" s="4" t="s">
        <v>1012</v>
      </c>
      <c r="GBZ3" s="4" t="s">
        <v>1012</v>
      </c>
      <c r="GCA3" s="4" t="s">
        <v>1012</v>
      </c>
      <c r="GCB3" s="4" t="s">
        <v>1012</v>
      </c>
      <c r="GCC3" s="4" t="s">
        <v>1012</v>
      </c>
      <c r="GCD3" s="4" t="s">
        <v>1012</v>
      </c>
      <c r="GCE3" s="4" t="s">
        <v>1012</v>
      </c>
      <c r="GCF3" s="4" t="s">
        <v>1012</v>
      </c>
      <c r="GCG3" s="4" t="s">
        <v>1012</v>
      </c>
      <c r="GCH3" s="4" t="s">
        <v>1012</v>
      </c>
      <c r="GCI3" s="4" t="s">
        <v>1012</v>
      </c>
      <c r="GCJ3" s="4" t="s">
        <v>1012</v>
      </c>
      <c r="GCK3" s="4" t="s">
        <v>1012</v>
      </c>
      <c r="GCL3" s="4" t="s">
        <v>1012</v>
      </c>
      <c r="GCM3" s="4" t="s">
        <v>1012</v>
      </c>
      <c r="GCN3" s="4" t="s">
        <v>1012</v>
      </c>
      <c r="GCO3" s="4" t="s">
        <v>1012</v>
      </c>
      <c r="GCP3" s="4" t="s">
        <v>1012</v>
      </c>
      <c r="GCQ3" s="4" t="s">
        <v>1012</v>
      </c>
      <c r="GCR3" s="4" t="s">
        <v>1012</v>
      </c>
      <c r="GCS3" s="4" t="s">
        <v>1012</v>
      </c>
      <c r="GCT3" s="4" t="s">
        <v>1012</v>
      </c>
      <c r="GCU3" s="4" t="s">
        <v>1012</v>
      </c>
      <c r="GCV3" s="4" t="s">
        <v>1012</v>
      </c>
      <c r="GCW3" s="4" t="s">
        <v>1012</v>
      </c>
      <c r="GCX3" s="4" t="s">
        <v>1012</v>
      </c>
      <c r="GCY3" s="4" t="s">
        <v>1012</v>
      </c>
      <c r="GCZ3" s="4" t="s">
        <v>1012</v>
      </c>
      <c r="GDA3" s="4" t="s">
        <v>1012</v>
      </c>
      <c r="GDB3" s="4" t="s">
        <v>1012</v>
      </c>
      <c r="GDC3" s="4" t="s">
        <v>1012</v>
      </c>
      <c r="GDD3" s="4" t="s">
        <v>1012</v>
      </c>
      <c r="GDE3" s="4" t="s">
        <v>1012</v>
      </c>
      <c r="GDF3" s="4" t="s">
        <v>1012</v>
      </c>
      <c r="GDG3" s="4" t="s">
        <v>1012</v>
      </c>
      <c r="GDH3" s="4" t="s">
        <v>1012</v>
      </c>
      <c r="GDI3" s="4" t="s">
        <v>1012</v>
      </c>
      <c r="GDJ3" s="4" t="s">
        <v>1012</v>
      </c>
      <c r="GDK3" s="4" t="s">
        <v>1012</v>
      </c>
      <c r="GDL3" s="4" t="s">
        <v>1012</v>
      </c>
      <c r="GDM3" s="4" t="s">
        <v>1012</v>
      </c>
      <c r="GDN3" s="4" t="s">
        <v>1012</v>
      </c>
      <c r="GDO3" s="4" t="s">
        <v>1012</v>
      </c>
      <c r="GDP3" s="4" t="s">
        <v>1012</v>
      </c>
      <c r="GDQ3" s="4" t="s">
        <v>1012</v>
      </c>
      <c r="GDR3" s="4" t="s">
        <v>1012</v>
      </c>
      <c r="GDS3" s="4" t="s">
        <v>1012</v>
      </c>
      <c r="GDT3" s="4" t="s">
        <v>1012</v>
      </c>
      <c r="GDU3" s="4" t="s">
        <v>1012</v>
      </c>
      <c r="GDV3" s="4" t="s">
        <v>1012</v>
      </c>
      <c r="GDW3" s="4" t="s">
        <v>1012</v>
      </c>
      <c r="GDX3" s="4" t="s">
        <v>1012</v>
      </c>
      <c r="GDY3" s="4" t="s">
        <v>1012</v>
      </c>
      <c r="GDZ3" s="4" t="s">
        <v>1012</v>
      </c>
      <c r="GEA3" s="4" t="s">
        <v>1012</v>
      </c>
      <c r="GEB3" s="4" t="s">
        <v>1012</v>
      </c>
      <c r="GEC3" s="4" t="s">
        <v>1012</v>
      </c>
      <c r="GED3" s="4" t="s">
        <v>1012</v>
      </c>
      <c r="GEE3" s="4" t="s">
        <v>1012</v>
      </c>
      <c r="GEF3" s="4" t="s">
        <v>1012</v>
      </c>
      <c r="GEG3" s="4" t="s">
        <v>1012</v>
      </c>
      <c r="GEH3" s="4" t="s">
        <v>1012</v>
      </c>
      <c r="GEI3" s="4" t="s">
        <v>1012</v>
      </c>
      <c r="GEJ3" s="4" t="s">
        <v>1012</v>
      </c>
      <c r="GEK3" s="4" t="s">
        <v>1012</v>
      </c>
      <c r="GEL3" s="4" t="s">
        <v>1012</v>
      </c>
      <c r="GEM3" s="4" t="s">
        <v>1012</v>
      </c>
      <c r="GEN3" s="4" t="s">
        <v>1012</v>
      </c>
      <c r="GEO3" s="4" t="s">
        <v>1012</v>
      </c>
      <c r="GEP3" s="4" t="s">
        <v>1012</v>
      </c>
      <c r="GEQ3" s="4" t="s">
        <v>1012</v>
      </c>
      <c r="GER3" s="4" t="s">
        <v>1012</v>
      </c>
      <c r="GES3" s="4" t="s">
        <v>1012</v>
      </c>
      <c r="GET3" s="4" t="s">
        <v>1012</v>
      </c>
      <c r="GEU3" s="4" t="s">
        <v>1012</v>
      </c>
      <c r="GEV3" s="4" t="s">
        <v>1012</v>
      </c>
      <c r="GEW3" s="4" t="s">
        <v>1012</v>
      </c>
      <c r="GEX3" s="4" t="s">
        <v>1012</v>
      </c>
      <c r="GEY3" s="4" t="s">
        <v>1012</v>
      </c>
      <c r="GEZ3" s="4" t="s">
        <v>1012</v>
      </c>
      <c r="GFA3" s="4" t="s">
        <v>1012</v>
      </c>
      <c r="GFB3" s="4" t="s">
        <v>1012</v>
      </c>
      <c r="GFC3" s="4" t="s">
        <v>1012</v>
      </c>
      <c r="GFD3" s="4" t="s">
        <v>1012</v>
      </c>
      <c r="GFE3" s="4" t="s">
        <v>1012</v>
      </c>
      <c r="GFF3" s="4" t="s">
        <v>1012</v>
      </c>
      <c r="GFG3" s="4" t="s">
        <v>1012</v>
      </c>
      <c r="GFH3" s="4" t="s">
        <v>1012</v>
      </c>
      <c r="GFI3" s="4" t="s">
        <v>1012</v>
      </c>
      <c r="GFJ3" s="4" t="s">
        <v>1012</v>
      </c>
      <c r="GFK3" s="4" t="s">
        <v>1012</v>
      </c>
      <c r="GFL3" s="4" t="s">
        <v>1012</v>
      </c>
      <c r="GFM3" s="4" t="s">
        <v>1012</v>
      </c>
      <c r="GFN3" s="4" t="s">
        <v>1012</v>
      </c>
      <c r="GFO3" s="4" t="s">
        <v>1012</v>
      </c>
      <c r="GFP3" s="4" t="s">
        <v>1012</v>
      </c>
      <c r="GFQ3" s="4" t="s">
        <v>1012</v>
      </c>
      <c r="GFR3" s="4" t="s">
        <v>1012</v>
      </c>
      <c r="GFS3" s="4" t="s">
        <v>1012</v>
      </c>
      <c r="GFT3" s="4" t="s">
        <v>1012</v>
      </c>
      <c r="GFU3" s="4" t="s">
        <v>1012</v>
      </c>
      <c r="GFV3" s="4" t="s">
        <v>1012</v>
      </c>
      <c r="GFW3" s="4" t="s">
        <v>1012</v>
      </c>
      <c r="GFX3" s="4" t="s">
        <v>1012</v>
      </c>
      <c r="GFY3" s="4" t="s">
        <v>1012</v>
      </c>
      <c r="GFZ3" s="4" t="s">
        <v>1012</v>
      </c>
      <c r="GGA3" s="4" t="s">
        <v>1012</v>
      </c>
      <c r="GGB3" s="4" t="s">
        <v>1012</v>
      </c>
      <c r="GGC3" s="4" t="s">
        <v>1012</v>
      </c>
      <c r="GGD3" s="4" t="s">
        <v>1012</v>
      </c>
      <c r="GGE3" s="4" t="s">
        <v>1012</v>
      </c>
      <c r="GGF3" s="4" t="s">
        <v>1012</v>
      </c>
      <c r="GGG3" s="4" t="s">
        <v>1012</v>
      </c>
      <c r="GGH3" s="4" t="s">
        <v>1012</v>
      </c>
      <c r="GGI3" s="4" t="s">
        <v>1012</v>
      </c>
      <c r="GGJ3" s="4" t="s">
        <v>1012</v>
      </c>
      <c r="GGK3" s="4" t="s">
        <v>1012</v>
      </c>
      <c r="GGL3" s="4" t="s">
        <v>1012</v>
      </c>
      <c r="GGM3" s="4" t="s">
        <v>1012</v>
      </c>
      <c r="GGN3" s="4" t="s">
        <v>1012</v>
      </c>
      <c r="GGO3" s="4" t="s">
        <v>1012</v>
      </c>
      <c r="GGP3" s="4" t="s">
        <v>1012</v>
      </c>
      <c r="GGQ3" s="4" t="s">
        <v>1012</v>
      </c>
      <c r="GGR3" s="4" t="s">
        <v>1012</v>
      </c>
      <c r="GGS3" s="4" t="s">
        <v>1012</v>
      </c>
      <c r="GGT3" s="4" t="s">
        <v>1012</v>
      </c>
      <c r="GGU3" s="4" t="s">
        <v>1012</v>
      </c>
      <c r="GGV3" s="4" t="s">
        <v>1012</v>
      </c>
      <c r="GGW3" s="4" t="s">
        <v>1012</v>
      </c>
      <c r="GGX3" s="4" t="s">
        <v>1012</v>
      </c>
      <c r="GGY3" s="4" t="s">
        <v>1012</v>
      </c>
      <c r="GGZ3" s="4" t="s">
        <v>1012</v>
      </c>
      <c r="GHA3" s="4" t="s">
        <v>1012</v>
      </c>
      <c r="GHB3" s="4" t="s">
        <v>1012</v>
      </c>
      <c r="GHC3" s="4" t="s">
        <v>1012</v>
      </c>
      <c r="GHD3" s="4" t="s">
        <v>1012</v>
      </c>
      <c r="GHE3" s="4" t="s">
        <v>1012</v>
      </c>
      <c r="GHF3" s="4" t="s">
        <v>1012</v>
      </c>
      <c r="GHG3" s="4" t="s">
        <v>1012</v>
      </c>
      <c r="GHH3" s="4" t="s">
        <v>1012</v>
      </c>
      <c r="GHI3" s="4" t="s">
        <v>1012</v>
      </c>
      <c r="GHJ3" s="4" t="s">
        <v>1012</v>
      </c>
      <c r="GHK3" s="4" t="s">
        <v>1012</v>
      </c>
      <c r="GHL3" s="4" t="s">
        <v>1012</v>
      </c>
      <c r="GHM3" s="4" t="s">
        <v>1012</v>
      </c>
      <c r="GHN3" s="4" t="s">
        <v>1012</v>
      </c>
      <c r="GHO3" s="4" t="s">
        <v>1012</v>
      </c>
      <c r="GHP3" s="4" t="s">
        <v>1012</v>
      </c>
      <c r="GHQ3" s="4" t="s">
        <v>1012</v>
      </c>
      <c r="GHR3" s="4" t="s">
        <v>1012</v>
      </c>
      <c r="GHS3" s="4" t="s">
        <v>1012</v>
      </c>
      <c r="GHT3" s="4" t="s">
        <v>1012</v>
      </c>
      <c r="GHU3" s="4" t="s">
        <v>1012</v>
      </c>
      <c r="GHV3" s="4" t="s">
        <v>1012</v>
      </c>
      <c r="GHW3" s="4" t="s">
        <v>1012</v>
      </c>
      <c r="GHX3" s="4" t="s">
        <v>1012</v>
      </c>
      <c r="GHY3" s="4" t="s">
        <v>1012</v>
      </c>
      <c r="GHZ3" s="4" t="s">
        <v>1012</v>
      </c>
      <c r="GIA3" s="4" t="s">
        <v>1012</v>
      </c>
      <c r="GIB3" s="4" t="s">
        <v>1012</v>
      </c>
      <c r="GIC3" s="4" t="s">
        <v>1012</v>
      </c>
      <c r="GID3" s="4" t="s">
        <v>1012</v>
      </c>
      <c r="GIE3" s="4" t="s">
        <v>1012</v>
      </c>
      <c r="GIF3" s="4" t="s">
        <v>1012</v>
      </c>
      <c r="GIG3" s="4" t="s">
        <v>1012</v>
      </c>
      <c r="GIH3" s="4" t="s">
        <v>1012</v>
      </c>
      <c r="GII3" s="4" t="s">
        <v>1012</v>
      </c>
      <c r="GIJ3" s="4" t="s">
        <v>1012</v>
      </c>
      <c r="GIK3" s="4" t="s">
        <v>1012</v>
      </c>
      <c r="GIL3" s="4" t="s">
        <v>1012</v>
      </c>
      <c r="GIM3" s="4" t="s">
        <v>1012</v>
      </c>
      <c r="GIN3" s="4" t="s">
        <v>1012</v>
      </c>
      <c r="GIO3" s="4" t="s">
        <v>1012</v>
      </c>
      <c r="GIP3" s="4" t="s">
        <v>1012</v>
      </c>
      <c r="GIQ3" s="4" t="s">
        <v>1012</v>
      </c>
      <c r="GIR3" s="4" t="s">
        <v>1012</v>
      </c>
      <c r="GIS3" s="4" t="s">
        <v>1012</v>
      </c>
      <c r="GIT3" s="4" t="s">
        <v>1012</v>
      </c>
      <c r="GIU3" s="4" t="s">
        <v>1012</v>
      </c>
      <c r="GIV3" s="4" t="s">
        <v>1012</v>
      </c>
      <c r="GIW3" s="4" t="s">
        <v>1012</v>
      </c>
      <c r="GIX3" s="4" t="s">
        <v>1012</v>
      </c>
      <c r="GIY3" s="4" t="s">
        <v>1012</v>
      </c>
      <c r="GIZ3" s="4" t="s">
        <v>1012</v>
      </c>
      <c r="GJA3" s="4" t="s">
        <v>1012</v>
      </c>
      <c r="GJB3" s="4" t="s">
        <v>1012</v>
      </c>
      <c r="GJC3" s="4" t="s">
        <v>1012</v>
      </c>
      <c r="GJD3" s="4" t="s">
        <v>1012</v>
      </c>
      <c r="GJE3" s="4" t="s">
        <v>1012</v>
      </c>
      <c r="GJF3" s="4" t="s">
        <v>1012</v>
      </c>
      <c r="GJG3" s="4" t="s">
        <v>1012</v>
      </c>
      <c r="GJH3" s="4" t="s">
        <v>1012</v>
      </c>
      <c r="GJI3" s="4" t="s">
        <v>1012</v>
      </c>
      <c r="GJJ3" s="4" t="s">
        <v>1012</v>
      </c>
      <c r="GJK3" s="4" t="s">
        <v>1012</v>
      </c>
      <c r="GJL3" s="4" t="s">
        <v>1012</v>
      </c>
      <c r="GJM3" s="4" t="s">
        <v>1012</v>
      </c>
      <c r="GJN3" s="4" t="s">
        <v>1012</v>
      </c>
      <c r="GJO3" s="4" t="s">
        <v>1012</v>
      </c>
      <c r="GJP3" s="4" t="s">
        <v>1012</v>
      </c>
      <c r="GJQ3" s="4" t="s">
        <v>1012</v>
      </c>
      <c r="GJR3" s="4" t="s">
        <v>1012</v>
      </c>
      <c r="GJS3" s="4" t="s">
        <v>1012</v>
      </c>
      <c r="GJT3" s="4" t="s">
        <v>1012</v>
      </c>
      <c r="GJU3" s="4" t="s">
        <v>1012</v>
      </c>
      <c r="GJV3" s="4" t="s">
        <v>1012</v>
      </c>
      <c r="GJW3" s="4" t="s">
        <v>1012</v>
      </c>
      <c r="GJX3" s="4" t="s">
        <v>1012</v>
      </c>
      <c r="GJY3" s="4" t="s">
        <v>1012</v>
      </c>
      <c r="GJZ3" s="4" t="s">
        <v>1012</v>
      </c>
      <c r="GKA3" s="4" t="s">
        <v>1012</v>
      </c>
      <c r="GKB3" s="4" t="s">
        <v>1012</v>
      </c>
      <c r="GKC3" s="4" t="s">
        <v>1012</v>
      </c>
      <c r="GKD3" s="4" t="s">
        <v>1012</v>
      </c>
      <c r="GKE3" s="4" t="s">
        <v>1012</v>
      </c>
      <c r="GKF3" s="4" t="s">
        <v>1012</v>
      </c>
      <c r="GKG3" s="4" t="s">
        <v>1012</v>
      </c>
      <c r="GKH3" s="4" t="s">
        <v>1012</v>
      </c>
      <c r="GKI3" s="4" t="s">
        <v>1012</v>
      </c>
      <c r="GKJ3" s="4" t="s">
        <v>1012</v>
      </c>
      <c r="GKK3" s="4" t="s">
        <v>1012</v>
      </c>
      <c r="GKL3" s="4" t="s">
        <v>1012</v>
      </c>
      <c r="GKM3" s="4" t="s">
        <v>1012</v>
      </c>
      <c r="GKN3" s="4" t="s">
        <v>1012</v>
      </c>
      <c r="GKO3" s="4" t="s">
        <v>1012</v>
      </c>
      <c r="GKP3" s="4" t="s">
        <v>1012</v>
      </c>
      <c r="GKQ3" s="4" t="s">
        <v>1012</v>
      </c>
      <c r="GKR3" s="4" t="s">
        <v>1012</v>
      </c>
      <c r="GKS3" s="4" t="s">
        <v>1012</v>
      </c>
      <c r="GKT3" s="4" t="s">
        <v>1012</v>
      </c>
      <c r="GKU3" s="4" t="s">
        <v>1012</v>
      </c>
      <c r="GKV3" s="4" t="s">
        <v>1012</v>
      </c>
      <c r="GKW3" s="4" t="s">
        <v>1012</v>
      </c>
      <c r="GKX3" s="4" t="s">
        <v>1012</v>
      </c>
      <c r="GKY3" s="4" t="s">
        <v>1012</v>
      </c>
      <c r="GKZ3" s="4" t="s">
        <v>1012</v>
      </c>
      <c r="GLA3" s="4" t="s">
        <v>1012</v>
      </c>
      <c r="GLB3" s="4" t="s">
        <v>1012</v>
      </c>
      <c r="GLC3" s="4" t="s">
        <v>1012</v>
      </c>
      <c r="GLD3" s="4" t="s">
        <v>1012</v>
      </c>
      <c r="GLE3" s="4" t="s">
        <v>1012</v>
      </c>
      <c r="GLF3" s="4" t="s">
        <v>1012</v>
      </c>
      <c r="GLG3" s="4" t="s">
        <v>1012</v>
      </c>
      <c r="GLH3" s="4" t="s">
        <v>1012</v>
      </c>
      <c r="GLI3" s="4" t="s">
        <v>1012</v>
      </c>
      <c r="GLJ3" s="4" t="s">
        <v>1012</v>
      </c>
      <c r="GLK3" s="4" t="s">
        <v>1012</v>
      </c>
      <c r="GLL3" s="4" t="s">
        <v>1012</v>
      </c>
      <c r="GLM3" s="4" t="s">
        <v>1012</v>
      </c>
      <c r="GLN3" s="4" t="s">
        <v>1012</v>
      </c>
      <c r="GLO3" s="4" t="s">
        <v>1012</v>
      </c>
      <c r="GLP3" s="4" t="s">
        <v>1012</v>
      </c>
      <c r="GLQ3" s="4" t="s">
        <v>1012</v>
      </c>
      <c r="GLR3" s="4" t="s">
        <v>1012</v>
      </c>
      <c r="GLS3" s="4" t="s">
        <v>1012</v>
      </c>
      <c r="GLT3" s="4" t="s">
        <v>1012</v>
      </c>
      <c r="GLU3" s="4" t="s">
        <v>1012</v>
      </c>
      <c r="GLV3" s="4" t="s">
        <v>1012</v>
      </c>
      <c r="GLW3" s="4" t="s">
        <v>1012</v>
      </c>
      <c r="GLX3" s="4" t="s">
        <v>1012</v>
      </c>
      <c r="GLY3" s="4" t="s">
        <v>1012</v>
      </c>
      <c r="GLZ3" s="4" t="s">
        <v>1012</v>
      </c>
      <c r="GMA3" s="4" t="s">
        <v>1012</v>
      </c>
      <c r="GMB3" s="4" t="s">
        <v>1012</v>
      </c>
      <c r="GMC3" s="4" t="s">
        <v>1012</v>
      </c>
      <c r="GMD3" s="4" t="s">
        <v>1012</v>
      </c>
      <c r="GME3" s="4" t="s">
        <v>1012</v>
      </c>
      <c r="GMF3" s="4" t="s">
        <v>1012</v>
      </c>
      <c r="GMG3" s="4" t="s">
        <v>1012</v>
      </c>
      <c r="GMH3" s="4" t="s">
        <v>1012</v>
      </c>
      <c r="GMI3" s="4" t="s">
        <v>1012</v>
      </c>
      <c r="GMJ3" s="4" t="s">
        <v>1012</v>
      </c>
      <c r="GMK3" s="4" t="s">
        <v>1012</v>
      </c>
      <c r="GML3" s="4" t="s">
        <v>1012</v>
      </c>
      <c r="GMM3" s="4" t="s">
        <v>1012</v>
      </c>
      <c r="GMN3" s="4" t="s">
        <v>1012</v>
      </c>
      <c r="GMO3" s="4" t="s">
        <v>1012</v>
      </c>
      <c r="GMP3" s="4" t="s">
        <v>1012</v>
      </c>
      <c r="GMQ3" s="4" t="s">
        <v>1012</v>
      </c>
      <c r="GMR3" s="4" t="s">
        <v>1012</v>
      </c>
      <c r="GMS3" s="4" t="s">
        <v>1012</v>
      </c>
      <c r="GMT3" s="4" t="s">
        <v>1012</v>
      </c>
      <c r="GMU3" s="4" t="s">
        <v>1012</v>
      </c>
      <c r="GMV3" s="4" t="s">
        <v>1012</v>
      </c>
      <c r="GMW3" s="4" t="s">
        <v>1012</v>
      </c>
      <c r="GMX3" s="4" t="s">
        <v>1012</v>
      </c>
      <c r="GMY3" s="4" t="s">
        <v>1012</v>
      </c>
      <c r="GMZ3" s="4" t="s">
        <v>1012</v>
      </c>
      <c r="GNA3" s="4" t="s">
        <v>1012</v>
      </c>
      <c r="GNB3" s="4" t="s">
        <v>1012</v>
      </c>
      <c r="GNC3" s="4" t="s">
        <v>1012</v>
      </c>
      <c r="GND3" s="4" t="s">
        <v>1012</v>
      </c>
      <c r="GNE3" s="4" t="s">
        <v>1012</v>
      </c>
      <c r="GNF3" s="4" t="s">
        <v>1012</v>
      </c>
      <c r="GNG3" s="4" t="s">
        <v>1012</v>
      </c>
      <c r="GNH3" s="4" t="s">
        <v>1012</v>
      </c>
      <c r="GNI3" s="4" t="s">
        <v>1012</v>
      </c>
      <c r="GNJ3" s="4" t="s">
        <v>1012</v>
      </c>
      <c r="GNK3" s="4" t="s">
        <v>1012</v>
      </c>
      <c r="GNL3" s="4" t="s">
        <v>1012</v>
      </c>
      <c r="GNM3" s="4" t="s">
        <v>1012</v>
      </c>
      <c r="GNN3" s="4" t="s">
        <v>1012</v>
      </c>
      <c r="GNO3" s="4" t="s">
        <v>1012</v>
      </c>
      <c r="GNP3" s="4" t="s">
        <v>1012</v>
      </c>
      <c r="GNQ3" s="4" t="s">
        <v>1012</v>
      </c>
      <c r="GNR3" s="4" t="s">
        <v>1012</v>
      </c>
      <c r="GNS3" s="4" t="s">
        <v>1012</v>
      </c>
      <c r="GNT3" s="4" t="s">
        <v>1012</v>
      </c>
      <c r="GNU3" s="4" t="s">
        <v>1012</v>
      </c>
      <c r="GNV3" s="4" t="s">
        <v>1012</v>
      </c>
      <c r="GNW3" s="4" t="s">
        <v>1012</v>
      </c>
      <c r="GNX3" s="4" t="s">
        <v>1012</v>
      </c>
      <c r="GNY3" s="4" t="s">
        <v>1012</v>
      </c>
      <c r="GNZ3" s="4" t="s">
        <v>1012</v>
      </c>
      <c r="GOA3" s="4" t="s">
        <v>1012</v>
      </c>
      <c r="GOB3" s="4" t="s">
        <v>1012</v>
      </c>
      <c r="GOC3" s="4" t="s">
        <v>1012</v>
      </c>
      <c r="GOD3" s="4" t="s">
        <v>1012</v>
      </c>
      <c r="GOE3" s="4" t="s">
        <v>1012</v>
      </c>
      <c r="GOF3" s="4" t="s">
        <v>1012</v>
      </c>
      <c r="GOG3" s="4" t="s">
        <v>1012</v>
      </c>
      <c r="GOH3" s="4" t="s">
        <v>1012</v>
      </c>
      <c r="GOI3" s="4" t="s">
        <v>1012</v>
      </c>
      <c r="GOJ3" s="4" t="s">
        <v>1012</v>
      </c>
      <c r="GOK3" s="4" t="s">
        <v>1012</v>
      </c>
      <c r="GOL3" s="4" t="s">
        <v>1012</v>
      </c>
      <c r="GOM3" s="4" t="s">
        <v>1012</v>
      </c>
      <c r="GON3" s="4" t="s">
        <v>1012</v>
      </c>
      <c r="GOO3" s="4" t="s">
        <v>1012</v>
      </c>
      <c r="GOP3" s="4" t="s">
        <v>1012</v>
      </c>
      <c r="GOQ3" s="4" t="s">
        <v>1012</v>
      </c>
      <c r="GOR3" s="4" t="s">
        <v>1012</v>
      </c>
      <c r="GOS3" s="4" t="s">
        <v>1012</v>
      </c>
      <c r="GOT3" s="4" t="s">
        <v>1012</v>
      </c>
      <c r="GOU3" s="4" t="s">
        <v>1012</v>
      </c>
      <c r="GOV3" s="4" t="s">
        <v>1012</v>
      </c>
      <c r="GOW3" s="4" t="s">
        <v>1012</v>
      </c>
      <c r="GOX3" s="4" t="s">
        <v>1012</v>
      </c>
      <c r="GOY3" s="4" t="s">
        <v>1012</v>
      </c>
      <c r="GOZ3" s="4" t="s">
        <v>1012</v>
      </c>
      <c r="GPA3" s="4" t="s">
        <v>1012</v>
      </c>
      <c r="GPB3" s="4" t="s">
        <v>1012</v>
      </c>
      <c r="GPC3" s="4" t="s">
        <v>1012</v>
      </c>
      <c r="GPD3" s="4" t="s">
        <v>1012</v>
      </c>
      <c r="GPE3" s="4" t="s">
        <v>1012</v>
      </c>
      <c r="GPF3" s="4" t="s">
        <v>1012</v>
      </c>
      <c r="GPG3" s="4" t="s">
        <v>1012</v>
      </c>
      <c r="GPH3" s="4" t="s">
        <v>1012</v>
      </c>
      <c r="GPI3" s="4" t="s">
        <v>1012</v>
      </c>
      <c r="GPJ3" s="4" t="s">
        <v>1012</v>
      </c>
      <c r="GPK3" s="4" t="s">
        <v>1012</v>
      </c>
      <c r="GPL3" s="4" t="s">
        <v>1012</v>
      </c>
      <c r="GPM3" s="4" t="s">
        <v>1012</v>
      </c>
      <c r="GPN3" s="4" t="s">
        <v>1012</v>
      </c>
      <c r="GPO3" s="4" t="s">
        <v>1012</v>
      </c>
      <c r="GPP3" s="4" t="s">
        <v>1012</v>
      </c>
      <c r="GPQ3" s="4" t="s">
        <v>1012</v>
      </c>
      <c r="GPR3" s="4" t="s">
        <v>1012</v>
      </c>
      <c r="GPS3" s="4" t="s">
        <v>1012</v>
      </c>
      <c r="GPT3" s="4" t="s">
        <v>1012</v>
      </c>
      <c r="GPU3" s="4" t="s">
        <v>1012</v>
      </c>
      <c r="GPV3" s="4" t="s">
        <v>1012</v>
      </c>
      <c r="GPW3" s="4" t="s">
        <v>1012</v>
      </c>
      <c r="GPX3" s="4" t="s">
        <v>1012</v>
      </c>
      <c r="GPY3" s="4" t="s">
        <v>1012</v>
      </c>
      <c r="GPZ3" s="4" t="s">
        <v>1012</v>
      </c>
      <c r="GQA3" s="4" t="s">
        <v>1012</v>
      </c>
      <c r="GQB3" s="4" t="s">
        <v>1012</v>
      </c>
      <c r="GQC3" s="4" t="s">
        <v>1012</v>
      </c>
      <c r="GQD3" s="4" t="s">
        <v>1012</v>
      </c>
      <c r="GQE3" s="4" t="s">
        <v>1012</v>
      </c>
      <c r="GQF3" s="4" t="s">
        <v>1012</v>
      </c>
      <c r="GQG3" s="4" t="s">
        <v>1012</v>
      </c>
      <c r="GQH3" s="4" t="s">
        <v>1012</v>
      </c>
      <c r="GQI3" s="4" t="s">
        <v>1012</v>
      </c>
      <c r="GQJ3" s="4" t="s">
        <v>1012</v>
      </c>
      <c r="GQK3" s="4" t="s">
        <v>1012</v>
      </c>
      <c r="GQL3" s="4" t="s">
        <v>1012</v>
      </c>
      <c r="GQM3" s="4" t="s">
        <v>1012</v>
      </c>
      <c r="GQN3" s="4" t="s">
        <v>1012</v>
      </c>
      <c r="GQO3" s="4" t="s">
        <v>1012</v>
      </c>
      <c r="GQP3" s="4" t="s">
        <v>1012</v>
      </c>
      <c r="GQQ3" s="4" t="s">
        <v>1012</v>
      </c>
      <c r="GQR3" s="4" t="s">
        <v>1012</v>
      </c>
      <c r="GQS3" s="4" t="s">
        <v>1012</v>
      </c>
      <c r="GQT3" s="4" t="s">
        <v>1012</v>
      </c>
      <c r="GQU3" s="4" t="s">
        <v>1012</v>
      </c>
      <c r="GQV3" s="4" t="s">
        <v>1012</v>
      </c>
      <c r="GQW3" s="4" t="s">
        <v>1012</v>
      </c>
      <c r="GQX3" s="4" t="s">
        <v>1012</v>
      </c>
      <c r="GQY3" s="4" t="s">
        <v>1012</v>
      </c>
      <c r="GQZ3" s="4" t="s">
        <v>1012</v>
      </c>
      <c r="GRA3" s="4" t="s">
        <v>1012</v>
      </c>
      <c r="GRB3" s="4" t="s">
        <v>1012</v>
      </c>
      <c r="GRC3" s="4" t="s">
        <v>1012</v>
      </c>
      <c r="GRD3" s="4" t="s">
        <v>1012</v>
      </c>
      <c r="GRE3" s="4" t="s">
        <v>1012</v>
      </c>
      <c r="GRF3" s="4" t="s">
        <v>1012</v>
      </c>
      <c r="GRG3" s="4" t="s">
        <v>1012</v>
      </c>
      <c r="GRH3" s="4" t="s">
        <v>1012</v>
      </c>
      <c r="GRI3" s="4" t="s">
        <v>1012</v>
      </c>
      <c r="GRJ3" s="4" t="s">
        <v>1012</v>
      </c>
      <c r="GRK3" s="4" t="s">
        <v>1012</v>
      </c>
      <c r="GRL3" s="4" t="s">
        <v>1012</v>
      </c>
      <c r="GRM3" s="4" t="s">
        <v>1012</v>
      </c>
      <c r="GRN3" s="4" t="s">
        <v>1012</v>
      </c>
      <c r="GRO3" s="4" t="s">
        <v>1012</v>
      </c>
      <c r="GRP3" s="4" t="s">
        <v>1012</v>
      </c>
      <c r="GRQ3" s="4" t="s">
        <v>1012</v>
      </c>
      <c r="GRR3" s="4" t="s">
        <v>1012</v>
      </c>
      <c r="GRS3" s="4" t="s">
        <v>1012</v>
      </c>
      <c r="GRT3" s="4" t="s">
        <v>1012</v>
      </c>
      <c r="GRU3" s="4" t="s">
        <v>1012</v>
      </c>
      <c r="GRV3" s="4" t="s">
        <v>1012</v>
      </c>
      <c r="GRW3" s="4" t="s">
        <v>1012</v>
      </c>
      <c r="GRX3" s="4" t="s">
        <v>1012</v>
      </c>
      <c r="GRY3" s="4" t="s">
        <v>1012</v>
      </c>
      <c r="GRZ3" s="4" t="s">
        <v>1012</v>
      </c>
      <c r="GSA3" s="4" t="s">
        <v>1012</v>
      </c>
      <c r="GSB3" s="4" t="s">
        <v>1012</v>
      </c>
      <c r="GSC3" s="4" t="s">
        <v>1012</v>
      </c>
      <c r="GSD3" s="4" t="s">
        <v>1012</v>
      </c>
      <c r="GSE3" s="4" t="s">
        <v>1012</v>
      </c>
      <c r="GSF3" s="4" t="s">
        <v>1012</v>
      </c>
      <c r="GSG3" s="4" t="s">
        <v>1012</v>
      </c>
      <c r="GSH3" s="4" t="s">
        <v>1012</v>
      </c>
      <c r="GSI3" s="4" t="s">
        <v>1012</v>
      </c>
      <c r="GSJ3" s="4" t="s">
        <v>1012</v>
      </c>
      <c r="GSK3" s="4" t="s">
        <v>1012</v>
      </c>
      <c r="GSL3" s="4" t="s">
        <v>1012</v>
      </c>
      <c r="GSM3" s="4" t="s">
        <v>1012</v>
      </c>
      <c r="GSN3" s="4" t="s">
        <v>1012</v>
      </c>
      <c r="GSO3" s="4" t="s">
        <v>1012</v>
      </c>
      <c r="GSP3" s="4" t="s">
        <v>1012</v>
      </c>
      <c r="GSQ3" s="4" t="s">
        <v>1012</v>
      </c>
      <c r="GSR3" s="4" t="s">
        <v>1012</v>
      </c>
      <c r="GSS3" s="4" t="s">
        <v>1012</v>
      </c>
      <c r="GST3" s="4" t="s">
        <v>1012</v>
      </c>
      <c r="GSU3" s="4" t="s">
        <v>1012</v>
      </c>
      <c r="GSV3" s="4" t="s">
        <v>1012</v>
      </c>
      <c r="GSW3" s="4" t="s">
        <v>1012</v>
      </c>
      <c r="GSX3" s="4" t="s">
        <v>1012</v>
      </c>
      <c r="GSY3" s="4" t="s">
        <v>1012</v>
      </c>
      <c r="GSZ3" s="4" t="s">
        <v>1012</v>
      </c>
      <c r="GTA3" s="4" t="s">
        <v>1012</v>
      </c>
      <c r="GTB3" s="4" t="s">
        <v>1012</v>
      </c>
      <c r="GTC3" s="4" t="s">
        <v>1012</v>
      </c>
      <c r="GTD3" s="4" t="s">
        <v>1012</v>
      </c>
      <c r="GTE3" s="4" t="s">
        <v>1012</v>
      </c>
      <c r="GTF3" s="4" t="s">
        <v>1012</v>
      </c>
      <c r="GTG3" s="4" t="s">
        <v>1012</v>
      </c>
      <c r="GTH3" s="4" t="s">
        <v>1012</v>
      </c>
      <c r="GTI3" s="4" t="s">
        <v>1012</v>
      </c>
      <c r="GTJ3" s="4" t="s">
        <v>1012</v>
      </c>
      <c r="GTK3" s="4" t="s">
        <v>1012</v>
      </c>
      <c r="GTL3" s="4" t="s">
        <v>1012</v>
      </c>
      <c r="GTM3" s="4" t="s">
        <v>1012</v>
      </c>
      <c r="GTN3" s="4" t="s">
        <v>1012</v>
      </c>
      <c r="GTO3" s="4" t="s">
        <v>1012</v>
      </c>
      <c r="GTP3" s="4" t="s">
        <v>1012</v>
      </c>
      <c r="GTQ3" s="4" t="s">
        <v>1012</v>
      </c>
      <c r="GTR3" s="4" t="s">
        <v>1012</v>
      </c>
      <c r="GTS3" s="4" t="s">
        <v>1012</v>
      </c>
      <c r="GTT3" s="4" t="s">
        <v>1012</v>
      </c>
      <c r="GTU3" s="4" t="s">
        <v>1012</v>
      </c>
      <c r="GTV3" s="4" t="s">
        <v>1012</v>
      </c>
      <c r="GTW3" s="4" t="s">
        <v>1012</v>
      </c>
      <c r="GTX3" s="4" t="s">
        <v>1012</v>
      </c>
      <c r="GTY3" s="4" t="s">
        <v>1012</v>
      </c>
      <c r="GTZ3" s="4" t="s">
        <v>1012</v>
      </c>
      <c r="GUA3" s="4" t="s">
        <v>1012</v>
      </c>
      <c r="GUB3" s="4" t="s">
        <v>1012</v>
      </c>
      <c r="GUC3" s="4" t="s">
        <v>1012</v>
      </c>
      <c r="GUD3" s="4" t="s">
        <v>1012</v>
      </c>
      <c r="GUE3" s="4" t="s">
        <v>1012</v>
      </c>
      <c r="GUF3" s="4" t="s">
        <v>1012</v>
      </c>
      <c r="GUG3" s="4" t="s">
        <v>1012</v>
      </c>
      <c r="GUH3" s="4" t="s">
        <v>1012</v>
      </c>
      <c r="GUI3" s="4" t="s">
        <v>1012</v>
      </c>
      <c r="GUJ3" s="4" t="s">
        <v>1012</v>
      </c>
      <c r="GUK3" s="4" t="s">
        <v>1012</v>
      </c>
      <c r="GUL3" s="4" t="s">
        <v>1012</v>
      </c>
      <c r="GUM3" s="4" t="s">
        <v>1012</v>
      </c>
      <c r="GUN3" s="4" t="s">
        <v>1012</v>
      </c>
      <c r="GUO3" s="4" t="s">
        <v>1012</v>
      </c>
      <c r="GUP3" s="4" t="s">
        <v>1012</v>
      </c>
      <c r="GUQ3" s="4" t="s">
        <v>1012</v>
      </c>
      <c r="GUR3" s="4" t="s">
        <v>1012</v>
      </c>
      <c r="GUS3" s="4" t="s">
        <v>1012</v>
      </c>
      <c r="GUT3" s="4" t="s">
        <v>1012</v>
      </c>
      <c r="GUU3" s="4" t="s">
        <v>1012</v>
      </c>
      <c r="GUV3" s="4" t="s">
        <v>1012</v>
      </c>
      <c r="GUW3" s="4" t="s">
        <v>1012</v>
      </c>
      <c r="GUX3" s="4" t="s">
        <v>1012</v>
      </c>
      <c r="GUY3" s="4" t="s">
        <v>1012</v>
      </c>
      <c r="GUZ3" s="4" t="s">
        <v>1012</v>
      </c>
      <c r="GVA3" s="4" t="s">
        <v>1012</v>
      </c>
      <c r="GVB3" s="4" t="s">
        <v>1012</v>
      </c>
      <c r="GVC3" s="4" t="s">
        <v>1012</v>
      </c>
      <c r="GVD3" s="4" t="s">
        <v>1012</v>
      </c>
      <c r="GVE3" s="4" t="s">
        <v>1012</v>
      </c>
      <c r="GVF3" s="4" t="s">
        <v>1012</v>
      </c>
      <c r="GVG3" s="4" t="s">
        <v>1012</v>
      </c>
      <c r="GVH3" s="4" t="s">
        <v>1012</v>
      </c>
      <c r="GVI3" s="4" t="s">
        <v>1012</v>
      </c>
      <c r="GVJ3" s="4" t="s">
        <v>1012</v>
      </c>
      <c r="GVK3" s="4" t="s">
        <v>1012</v>
      </c>
      <c r="GVL3" s="4" t="s">
        <v>1012</v>
      </c>
      <c r="GVM3" s="4" t="s">
        <v>1012</v>
      </c>
      <c r="GVN3" s="4" t="s">
        <v>1012</v>
      </c>
      <c r="GVO3" s="4" t="s">
        <v>1012</v>
      </c>
      <c r="GVP3" s="4" t="s">
        <v>1012</v>
      </c>
      <c r="GVQ3" s="4" t="s">
        <v>1012</v>
      </c>
      <c r="GVR3" s="4" t="s">
        <v>1012</v>
      </c>
      <c r="GVS3" s="4" t="s">
        <v>1012</v>
      </c>
      <c r="GVT3" s="4" t="s">
        <v>1012</v>
      </c>
      <c r="GVU3" s="4" t="s">
        <v>1012</v>
      </c>
      <c r="GVV3" s="4" t="s">
        <v>1012</v>
      </c>
      <c r="GVW3" s="4" t="s">
        <v>1012</v>
      </c>
      <c r="GVX3" s="4" t="s">
        <v>1012</v>
      </c>
      <c r="GVY3" s="4" t="s">
        <v>1012</v>
      </c>
      <c r="GVZ3" s="4" t="s">
        <v>1012</v>
      </c>
      <c r="GWA3" s="4" t="s">
        <v>1012</v>
      </c>
      <c r="GWB3" s="4" t="s">
        <v>1012</v>
      </c>
      <c r="GWC3" s="4" t="s">
        <v>1012</v>
      </c>
      <c r="GWD3" s="4" t="s">
        <v>1012</v>
      </c>
      <c r="GWE3" s="4" t="s">
        <v>1012</v>
      </c>
      <c r="GWF3" s="4" t="s">
        <v>1012</v>
      </c>
      <c r="GWG3" s="4" t="s">
        <v>1012</v>
      </c>
      <c r="GWH3" s="4" t="s">
        <v>1012</v>
      </c>
      <c r="GWI3" s="4" t="s">
        <v>1012</v>
      </c>
      <c r="GWJ3" s="4" t="s">
        <v>1012</v>
      </c>
      <c r="GWK3" s="4" t="s">
        <v>1012</v>
      </c>
      <c r="GWL3" s="4" t="s">
        <v>1012</v>
      </c>
      <c r="GWM3" s="4" t="s">
        <v>1012</v>
      </c>
      <c r="GWN3" s="4" t="s">
        <v>1012</v>
      </c>
      <c r="GWO3" s="4" t="s">
        <v>1012</v>
      </c>
      <c r="GWP3" s="4" t="s">
        <v>1012</v>
      </c>
      <c r="GWQ3" s="4" t="s">
        <v>1012</v>
      </c>
      <c r="GWR3" s="4" t="s">
        <v>1012</v>
      </c>
      <c r="GWS3" s="4" t="s">
        <v>1012</v>
      </c>
      <c r="GWT3" s="4" t="s">
        <v>1012</v>
      </c>
      <c r="GWU3" s="4" t="s">
        <v>1012</v>
      </c>
      <c r="GWV3" s="4" t="s">
        <v>1012</v>
      </c>
      <c r="GWW3" s="4" t="s">
        <v>1012</v>
      </c>
      <c r="GWX3" s="4" t="s">
        <v>1012</v>
      </c>
      <c r="GWY3" s="4" t="s">
        <v>1012</v>
      </c>
      <c r="GWZ3" s="4" t="s">
        <v>1012</v>
      </c>
      <c r="GXA3" s="4" t="s">
        <v>1012</v>
      </c>
      <c r="GXB3" s="4" t="s">
        <v>1012</v>
      </c>
      <c r="GXC3" s="4" t="s">
        <v>1012</v>
      </c>
      <c r="GXD3" s="4" t="s">
        <v>1012</v>
      </c>
      <c r="GXE3" s="4" t="s">
        <v>1012</v>
      </c>
      <c r="GXF3" s="4" t="s">
        <v>1012</v>
      </c>
      <c r="GXG3" s="4" t="s">
        <v>1012</v>
      </c>
      <c r="GXH3" s="4" t="s">
        <v>1012</v>
      </c>
      <c r="GXI3" s="4" t="s">
        <v>1012</v>
      </c>
      <c r="GXJ3" s="4" t="s">
        <v>1012</v>
      </c>
      <c r="GXK3" s="4" t="s">
        <v>1012</v>
      </c>
      <c r="GXL3" s="4" t="s">
        <v>1012</v>
      </c>
      <c r="GXM3" s="4" t="s">
        <v>1012</v>
      </c>
      <c r="GXN3" s="4" t="s">
        <v>1012</v>
      </c>
      <c r="GXO3" s="4" t="s">
        <v>1012</v>
      </c>
      <c r="GXP3" s="4" t="s">
        <v>1012</v>
      </c>
      <c r="GXQ3" s="4" t="s">
        <v>1012</v>
      </c>
      <c r="GXR3" s="4" t="s">
        <v>1012</v>
      </c>
      <c r="GXS3" s="4" t="s">
        <v>1012</v>
      </c>
      <c r="GXT3" s="4" t="s">
        <v>1012</v>
      </c>
      <c r="GXU3" s="4" t="s">
        <v>1012</v>
      </c>
      <c r="GXV3" s="4" t="s">
        <v>1012</v>
      </c>
      <c r="GXW3" s="4" t="s">
        <v>1012</v>
      </c>
      <c r="GXX3" s="4" t="s">
        <v>1012</v>
      </c>
      <c r="GXY3" s="4" t="s">
        <v>1012</v>
      </c>
      <c r="GXZ3" s="4" t="s">
        <v>1012</v>
      </c>
      <c r="GYA3" s="4" t="s">
        <v>1012</v>
      </c>
      <c r="GYB3" s="4" t="s">
        <v>1012</v>
      </c>
      <c r="GYC3" s="4" t="s">
        <v>1012</v>
      </c>
      <c r="GYD3" s="4" t="s">
        <v>1012</v>
      </c>
      <c r="GYE3" s="4" t="s">
        <v>1012</v>
      </c>
      <c r="GYF3" s="4" t="s">
        <v>1012</v>
      </c>
      <c r="GYG3" s="4" t="s">
        <v>1012</v>
      </c>
      <c r="GYH3" s="4" t="s">
        <v>1012</v>
      </c>
      <c r="GYI3" s="4" t="s">
        <v>1012</v>
      </c>
      <c r="GYJ3" s="4" t="s">
        <v>1012</v>
      </c>
      <c r="GYK3" s="4" t="s">
        <v>1012</v>
      </c>
      <c r="GYL3" s="4" t="s">
        <v>1012</v>
      </c>
      <c r="GYM3" s="4" t="s">
        <v>1012</v>
      </c>
      <c r="GYN3" s="4" t="s">
        <v>1012</v>
      </c>
      <c r="GYO3" s="4" t="s">
        <v>1012</v>
      </c>
      <c r="GYP3" s="4" t="s">
        <v>1012</v>
      </c>
      <c r="GYQ3" s="4" t="s">
        <v>1012</v>
      </c>
      <c r="GYR3" s="4" t="s">
        <v>1012</v>
      </c>
      <c r="GYS3" s="4" t="s">
        <v>1012</v>
      </c>
      <c r="GYT3" s="4" t="s">
        <v>1012</v>
      </c>
      <c r="GYU3" s="4" t="s">
        <v>1012</v>
      </c>
      <c r="GYV3" s="4" t="s">
        <v>1012</v>
      </c>
      <c r="GYW3" s="4" t="s">
        <v>1012</v>
      </c>
      <c r="GYX3" s="4" t="s">
        <v>1012</v>
      </c>
      <c r="GYY3" s="4" t="s">
        <v>1012</v>
      </c>
      <c r="GYZ3" s="4" t="s">
        <v>1012</v>
      </c>
      <c r="GZA3" s="4" t="s">
        <v>1012</v>
      </c>
      <c r="GZB3" s="4" t="s">
        <v>1012</v>
      </c>
      <c r="GZC3" s="4" t="s">
        <v>1012</v>
      </c>
      <c r="GZD3" s="4" t="s">
        <v>1012</v>
      </c>
      <c r="GZE3" s="4" t="s">
        <v>1012</v>
      </c>
      <c r="GZF3" s="4" t="s">
        <v>1012</v>
      </c>
      <c r="GZG3" s="4" t="s">
        <v>1012</v>
      </c>
      <c r="GZH3" s="4" t="s">
        <v>1012</v>
      </c>
      <c r="GZI3" s="4" t="s">
        <v>1012</v>
      </c>
      <c r="GZJ3" s="4" t="s">
        <v>1012</v>
      </c>
      <c r="GZK3" s="4" t="s">
        <v>1012</v>
      </c>
      <c r="GZL3" s="4" t="s">
        <v>1012</v>
      </c>
      <c r="GZM3" s="4" t="s">
        <v>1012</v>
      </c>
      <c r="GZN3" s="4" t="s">
        <v>1012</v>
      </c>
      <c r="GZO3" s="4" t="s">
        <v>1012</v>
      </c>
      <c r="GZP3" s="4" t="s">
        <v>1012</v>
      </c>
      <c r="GZQ3" s="4" t="s">
        <v>1012</v>
      </c>
      <c r="GZR3" s="4" t="s">
        <v>1012</v>
      </c>
      <c r="GZS3" s="4" t="s">
        <v>1012</v>
      </c>
      <c r="GZT3" s="4" t="s">
        <v>1012</v>
      </c>
      <c r="GZU3" s="4" t="s">
        <v>1012</v>
      </c>
      <c r="GZV3" s="4" t="s">
        <v>1012</v>
      </c>
      <c r="GZW3" s="4" t="s">
        <v>1012</v>
      </c>
      <c r="GZX3" s="4" t="s">
        <v>1012</v>
      </c>
      <c r="GZY3" s="4" t="s">
        <v>1012</v>
      </c>
      <c r="GZZ3" s="4" t="s">
        <v>1012</v>
      </c>
      <c r="HAA3" s="4" t="s">
        <v>1012</v>
      </c>
      <c r="HAB3" s="4" t="s">
        <v>1012</v>
      </c>
      <c r="HAC3" s="4" t="s">
        <v>1012</v>
      </c>
      <c r="HAD3" s="4" t="s">
        <v>1012</v>
      </c>
      <c r="HAE3" s="4" t="s">
        <v>1012</v>
      </c>
      <c r="HAF3" s="4" t="s">
        <v>1012</v>
      </c>
      <c r="HAG3" s="4" t="s">
        <v>1012</v>
      </c>
      <c r="HAH3" s="4" t="s">
        <v>1012</v>
      </c>
      <c r="HAI3" s="4" t="s">
        <v>1012</v>
      </c>
      <c r="HAJ3" s="4" t="s">
        <v>1012</v>
      </c>
      <c r="HAK3" s="4" t="s">
        <v>1012</v>
      </c>
      <c r="HAL3" s="4" t="s">
        <v>1012</v>
      </c>
      <c r="HAM3" s="4" t="s">
        <v>1012</v>
      </c>
      <c r="HAN3" s="4" t="s">
        <v>1012</v>
      </c>
      <c r="HAO3" s="4" t="s">
        <v>1012</v>
      </c>
      <c r="HAP3" s="4" t="s">
        <v>1012</v>
      </c>
      <c r="HAQ3" s="4" t="s">
        <v>1012</v>
      </c>
      <c r="HAR3" s="4" t="s">
        <v>1012</v>
      </c>
      <c r="HAS3" s="4" t="s">
        <v>1012</v>
      </c>
      <c r="HAT3" s="4" t="s">
        <v>1012</v>
      </c>
      <c r="HAU3" s="4" t="s">
        <v>1012</v>
      </c>
      <c r="HAV3" s="4" t="s">
        <v>1012</v>
      </c>
      <c r="HAW3" s="4" t="s">
        <v>1012</v>
      </c>
      <c r="HAX3" s="4" t="s">
        <v>1012</v>
      </c>
      <c r="HAY3" s="4" t="s">
        <v>1012</v>
      </c>
      <c r="HAZ3" s="4" t="s">
        <v>1012</v>
      </c>
      <c r="HBA3" s="4" t="s">
        <v>1012</v>
      </c>
      <c r="HBB3" s="4" t="s">
        <v>1012</v>
      </c>
      <c r="HBC3" s="4" t="s">
        <v>1012</v>
      </c>
      <c r="HBD3" s="4" t="s">
        <v>1012</v>
      </c>
      <c r="HBE3" s="4" t="s">
        <v>1012</v>
      </c>
      <c r="HBF3" s="4" t="s">
        <v>1012</v>
      </c>
      <c r="HBG3" s="4" t="s">
        <v>1012</v>
      </c>
      <c r="HBH3" s="4" t="s">
        <v>1012</v>
      </c>
      <c r="HBI3" s="4" t="s">
        <v>1012</v>
      </c>
      <c r="HBJ3" s="4" t="s">
        <v>1012</v>
      </c>
      <c r="HBK3" s="4" t="s">
        <v>1012</v>
      </c>
      <c r="HBL3" s="4" t="s">
        <v>1012</v>
      </c>
      <c r="HBM3" s="4" t="s">
        <v>1012</v>
      </c>
      <c r="HBN3" s="4" t="s">
        <v>1012</v>
      </c>
      <c r="HBO3" s="4" t="s">
        <v>1012</v>
      </c>
      <c r="HBP3" s="4" t="s">
        <v>1012</v>
      </c>
      <c r="HBQ3" s="4" t="s">
        <v>1012</v>
      </c>
      <c r="HBR3" s="4" t="s">
        <v>1012</v>
      </c>
      <c r="HBS3" s="4" t="s">
        <v>1012</v>
      </c>
      <c r="HBT3" s="4" t="s">
        <v>1012</v>
      </c>
      <c r="HBU3" s="4" t="s">
        <v>1012</v>
      </c>
      <c r="HBV3" s="4" t="s">
        <v>1012</v>
      </c>
      <c r="HBW3" s="4" t="s">
        <v>1012</v>
      </c>
      <c r="HBX3" s="4" t="s">
        <v>1012</v>
      </c>
      <c r="HBY3" s="4" t="s">
        <v>1012</v>
      </c>
      <c r="HBZ3" s="4" t="s">
        <v>1012</v>
      </c>
      <c r="HCA3" s="4" t="s">
        <v>1012</v>
      </c>
      <c r="HCB3" s="4" t="s">
        <v>1012</v>
      </c>
      <c r="HCC3" s="4" t="s">
        <v>1012</v>
      </c>
      <c r="HCD3" s="4" t="s">
        <v>1012</v>
      </c>
      <c r="HCE3" s="4" t="s">
        <v>1012</v>
      </c>
      <c r="HCF3" s="4" t="s">
        <v>1012</v>
      </c>
      <c r="HCG3" s="4" t="s">
        <v>1012</v>
      </c>
      <c r="HCH3" s="4" t="s">
        <v>1012</v>
      </c>
      <c r="HCI3" s="4" t="s">
        <v>1012</v>
      </c>
      <c r="HCJ3" s="4" t="s">
        <v>1012</v>
      </c>
      <c r="HCK3" s="4" t="s">
        <v>1012</v>
      </c>
      <c r="HCL3" s="4" t="s">
        <v>1012</v>
      </c>
      <c r="HCM3" s="4" t="s">
        <v>1012</v>
      </c>
      <c r="HCN3" s="4" t="s">
        <v>1012</v>
      </c>
      <c r="HCO3" s="4" t="s">
        <v>1012</v>
      </c>
      <c r="HCP3" s="4" t="s">
        <v>1012</v>
      </c>
      <c r="HCQ3" s="4" t="s">
        <v>1012</v>
      </c>
      <c r="HCR3" s="4" t="s">
        <v>1012</v>
      </c>
      <c r="HCS3" s="4" t="s">
        <v>1012</v>
      </c>
      <c r="HCT3" s="4" t="s">
        <v>1012</v>
      </c>
      <c r="HCU3" s="4" t="s">
        <v>1012</v>
      </c>
      <c r="HCV3" s="4" t="s">
        <v>1012</v>
      </c>
      <c r="HCW3" s="4" t="s">
        <v>1012</v>
      </c>
      <c r="HCX3" s="4" t="s">
        <v>1012</v>
      </c>
      <c r="HCY3" s="4" t="s">
        <v>1012</v>
      </c>
      <c r="HCZ3" s="4" t="s">
        <v>1012</v>
      </c>
      <c r="HDA3" s="4" t="s">
        <v>1012</v>
      </c>
      <c r="HDB3" s="4" t="s">
        <v>1012</v>
      </c>
      <c r="HDC3" s="4" t="s">
        <v>1012</v>
      </c>
      <c r="HDD3" s="4" t="s">
        <v>1012</v>
      </c>
      <c r="HDE3" s="4" t="s">
        <v>1012</v>
      </c>
      <c r="HDF3" s="4" t="s">
        <v>1012</v>
      </c>
      <c r="HDG3" s="4" t="s">
        <v>1012</v>
      </c>
      <c r="HDH3" s="4" t="s">
        <v>1012</v>
      </c>
      <c r="HDI3" s="4" t="s">
        <v>1012</v>
      </c>
      <c r="HDJ3" s="4" t="s">
        <v>1012</v>
      </c>
      <c r="HDK3" s="4" t="s">
        <v>1012</v>
      </c>
      <c r="HDL3" s="4" t="s">
        <v>1012</v>
      </c>
      <c r="HDM3" s="4" t="s">
        <v>1012</v>
      </c>
      <c r="HDN3" s="4" t="s">
        <v>1012</v>
      </c>
      <c r="HDO3" s="4" t="s">
        <v>1012</v>
      </c>
      <c r="HDP3" s="4" t="s">
        <v>1012</v>
      </c>
      <c r="HDQ3" s="4" t="s">
        <v>1012</v>
      </c>
      <c r="HDR3" s="4" t="s">
        <v>1012</v>
      </c>
      <c r="HDS3" s="4" t="s">
        <v>1012</v>
      </c>
      <c r="HDT3" s="4" t="s">
        <v>1012</v>
      </c>
      <c r="HDU3" s="4" t="s">
        <v>1012</v>
      </c>
      <c r="HDV3" s="4" t="s">
        <v>1012</v>
      </c>
      <c r="HDW3" s="4" t="s">
        <v>1012</v>
      </c>
      <c r="HDX3" s="4" t="s">
        <v>1012</v>
      </c>
      <c r="HDY3" s="4" t="s">
        <v>1012</v>
      </c>
      <c r="HDZ3" s="4" t="s">
        <v>1012</v>
      </c>
      <c r="HEA3" s="4" t="s">
        <v>1012</v>
      </c>
      <c r="HEB3" s="4" t="s">
        <v>1012</v>
      </c>
      <c r="HEC3" s="4" t="s">
        <v>1012</v>
      </c>
      <c r="HED3" s="4" t="s">
        <v>1012</v>
      </c>
      <c r="HEE3" s="4" t="s">
        <v>1012</v>
      </c>
      <c r="HEF3" s="4" t="s">
        <v>1012</v>
      </c>
      <c r="HEG3" s="4" t="s">
        <v>1012</v>
      </c>
      <c r="HEH3" s="4" t="s">
        <v>1012</v>
      </c>
      <c r="HEI3" s="4" t="s">
        <v>1012</v>
      </c>
      <c r="HEJ3" s="4" t="s">
        <v>1012</v>
      </c>
      <c r="HEK3" s="4" t="s">
        <v>1012</v>
      </c>
      <c r="HEL3" s="4" t="s">
        <v>1012</v>
      </c>
      <c r="HEM3" s="4" t="s">
        <v>1012</v>
      </c>
      <c r="HEN3" s="4" t="s">
        <v>1012</v>
      </c>
      <c r="HEO3" s="4" t="s">
        <v>1012</v>
      </c>
      <c r="HEP3" s="4" t="s">
        <v>1012</v>
      </c>
      <c r="HEQ3" s="4" t="s">
        <v>1012</v>
      </c>
      <c r="HER3" s="4" t="s">
        <v>1012</v>
      </c>
      <c r="HES3" s="4" t="s">
        <v>1012</v>
      </c>
      <c r="HET3" s="4" t="s">
        <v>1012</v>
      </c>
      <c r="HEU3" s="4" t="s">
        <v>1012</v>
      </c>
      <c r="HEV3" s="4" t="s">
        <v>1012</v>
      </c>
      <c r="HEW3" s="4" t="s">
        <v>1012</v>
      </c>
      <c r="HEX3" s="4" t="s">
        <v>1012</v>
      </c>
      <c r="HEY3" s="4" t="s">
        <v>1012</v>
      </c>
      <c r="HEZ3" s="4" t="s">
        <v>1012</v>
      </c>
      <c r="HFA3" s="4" t="s">
        <v>1012</v>
      </c>
      <c r="HFB3" s="4" t="s">
        <v>1012</v>
      </c>
      <c r="HFC3" s="4" t="s">
        <v>1012</v>
      </c>
      <c r="HFD3" s="4" t="s">
        <v>1012</v>
      </c>
      <c r="HFE3" s="4" t="s">
        <v>1012</v>
      </c>
      <c r="HFF3" s="4" t="s">
        <v>1012</v>
      </c>
      <c r="HFG3" s="4" t="s">
        <v>1012</v>
      </c>
      <c r="HFH3" s="4" t="s">
        <v>1012</v>
      </c>
      <c r="HFI3" s="4" t="s">
        <v>1012</v>
      </c>
      <c r="HFJ3" s="4" t="s">
        <v>1012</v>
      </c>
      <c r="HFK3" s="4" t="s">
        <v>1012</v>
      </c>
      <c r="HFL3" s="4" t="s">
        <v>1012</v>
      </c>
      <c r="HFM3" s="4" t="s">
        <v>1012</v>
      </c>
      <c r="HFN3" s="4" t="s">
        <v>1012</v>
      </c>
      <c r="HFO3" s="4" t="s">
        <v>1012</v>
      </c>
      <c r="HFP3" s="4" t="s">
        <v>1012</v>
      </c>
      <c r="HFQ3" s="4" t="s">
        <v>1012</v>
      </c>
      <c r="HFR3" s="4" t="s">
        <v>1012</v>
      </c>
      <c r="HFS3" s="4" t="s">
        <v>1012</v>
      </c>
      <c r="HFT3" s="4" t="s">
        <v>1012</v>
      </c>
      <c r="HFU3" s="4" t="s">
        <v>1012</v>
      </c>
      <c r="HFV3" s="4" t="s">
        <v>1012</v>
      </c>
      <c r="HFW3" s="4" t="s">
        <v>1012</v>
      </c>
      <c r="HFX3" s="4" t="s">
        <v>1012</v>
      </c>
      <c r="HFY3" s="4" t="s">
        <v>1012</v>
      </c>
      <c r="HFZ3" s="4" t="s">
        <v>1012</v>
      </c>
      <c r="HGA3" s="4" t="s">
        <v>1012</v>
      </c>
      <c r="HGB3" s="4" t="s">
        <v>1012</v>
      </c>
      <c r="HGC3" s="4" t="s">
        <v>1012</v>
      </c>
      <c r="HGD3" s="4" t="s">
        <v>1012</v>
      </c>
      <c r="HGE3" s="4" t="s">
        <v>1012</v>
      </c>
      <c r="HGF3" s="4" t="s">
        <v>1012</v>
      </c>
      <c r="HGG3" s="4" t="s">
        <v>1012</v>
      </c>
      <c r="HGH3" s="4" t="s">
        <v>1012</v>
      </c>
      <c r="HGI3" s="4" t="s">
        <v>1012</v>
      </c>
      <c r="HGJ3" s="4" t="s">
        <v>1012</v>
      </c>
      <c r="HGK3" s="4" t="s">
        <v>1012</v>
      </c>
      <c r="HGL3" s="4" t="s">
        <v>1012</v>
      </c>
      <c r="HGM3" s="4" t="s">
        <v>1012</v>
      </c>
      <c r="HGN3" s="4" t="s">
        <v>1012</v>
      </c>
      <c r="HGO3" s="4" t="s">
        <v>1012</v>
      </c>
      <c r="HGP3" s="4" t="s">
        <v>1012</v>
      </c>
      <c r="HGQ3" s="4" t="s">
        <v>1012</v>
      </c>
      <c r="HGR3" s="4" t="s">
        <v>1012</v>
      </c>
      <c r="HGS3" s="4" t="s">
        <v>1012</v>
      </c>
      <c r="HGT3" s="4" t="s">
        <v>1012</v>
      </c>
      <c r="HGU3" s="4" t="s">
        <v>1012</v>
      </c>
      <c r="HGV3" s="4" t="s">
        <v>1012</v>
      </c>
      <c r="HGW3" s="4" t="s">
        <v>1012</v>
      </c>
      <c r="HGX3" s="4" t="s">
        <v>1012</v>
      </c>
      <c r="HGY3" s="4" t="s">
        <v>1012</v>
      </c>
      <c r="HGZ3" s="4" t="s">
        <v>1012</v>
      </c>
      <c r="HHA3" s="4" t="s">
        <v>1012</v>
      </c>
      <c r="HHB3" s="4" t="s">
        <v>1012</v>
      </c>
      <c r="HHC3" s="4" t="s">
        <v>1012</v>
      </c>
      <c r="HHD3" s="4" t="s">
        <v>1012</v>
      </c>
      <c r="HHE3" s="4" t="s">
        <v>1012</v>
      </c>
      <c r="HHF3" s="4" t="s">
        <v>1012</v>
      </c>
      <c r="HHG3" s="4" t="s">
        <v>1012</v>
      </c>
      <c r="HHH3" s="4" t="s">
        <v>1012</v>
      </c>
      <c r="HHI3" s="4" t="s">
        <v>1012</v>
      </c>
      <c r="HHJ3" s="4" t="s">
        <v>1012</v>
      </c>
      <c r="HHK3" s="4" t="s">
        <v>1012</v>
      </c>
      <c r="HHL3" s="4" t="s">
        <v>1012</v>
      </c>
      <c r="HHM3" s="4" t="s">
        <v>1012</v>
      </c>
      <c r="HHN3" s="4" t="s">
        <v>1012</v>
      </c>
      <c r="HHO3" s="4" t="s">
        <v>1012</v>
      </c>
      <c r="HHP3" s="4" t="s">
        <v>1012</v>
      </c>
      <c r="HHQ3" s="4" t="s">
        <v>1012</v>
      </c>
      <c r="HHR3" s="4" t="s">
        <v>1012</v>
      </c>
      <c r="HHS3" s="4" t="s">
        <v>1012</v>
      </c>
      <c r="HHT3" s="4" t="s">
        <v>1012</v>
      </c>
      <c r="HHU3" s="4" t="s">
        <v>1012</v>
      </c>
      <c r="HHV3" s="4" t="s">
        <v>1012</v>
      </c>
      <c r="HHW3" s="4" t="s">
        <v>1012</v>
      </c>
      <c r="HHX3" s="4" t="s">
        <v>1012</v>
      </c>
      <c r="HHY3" s="4" t="s">
        <v>1012</v>
      </c>
      <c r="HHZ3" s="4" t="s">
        <v>1012</v>
      </c>
      <c r="HIA3" s="4" t="s">
        <v>1012</v>
      </c>
      <c r="HIB3" s="4" t="s">
        <v>1012</v>
      </c>
      <c r="HIC3" s="4" t="s">
        <v>1012</v>
      </c>
      <c r="HID3" s="4" t="s">
        <v>1012</v>
      </c>
      <c r="HIE3" s="4" t="s">
        <v>1012</v>
      </c>
      <c r="HIF3" s="4" t="s">
        <v>1012</v>
      </c>
      <c r="HIG3" s="4" t="s">
        <v>1012</v>
      </c>
      <c r="HIH3" s="4" t="s">
        <v>1012</v>
      </c>
      <c r="HII3" s="4" t="s">
        <v>1012</v>
      </c>
      <c r="HIJ3" s="4" t="s">
        <v>1012</v>
      </c>
      <c r="HIK3" s="4" t="s">
        <v>1012</v>
      </c>
      <c r="HIL3" s="4" t="s">
        <v>1012</v>
      </c>
      <c r="HIM3" s="4" t="s">
        <v>1012</v>
      </c>
      <c r="HIN3" s="4" t="s">
        <v>1012</v>
      </c>
      <c r="HIO3" s="4" t="s">
        <v>1012</v>
      </c>
      <c r="HIP3" s="4" t="s">
        <v>1012</v>
      </c>
      <c r="HIQ3" s="4" t="s">
        <v>1012</v>
      </c>
      <c r="HIR3" s="4" t="s">
        <v>1012</v>
      </c>
      <c r="HIS3" s="4" t="s">
        <v>1012</v>
      </c>
      <c r="HIT3" s="4" t="s">
        <v>1012</v>
      </c>
      <c r="HIU3" s="4" t="s">
        <v>1012</v>
      </c>
      <c r="HIV3" s="4" t="s">
        <v>1012</v>
      </c>
      <c r="HIW3" s="4" t="s">
        <v>1012</v>
      </c>
      <c r="HIX3" s="4" t="s">
        <v>1012</v>
      </c>
      <c r="HIY3" s="4" t="s">
        <v>1012</v>
      </c>
      <c r="HIZ3" s="4" t="s">
        <v>1012</v>
      </c>
      <c r="HJA3" s="4" t="s">
        <v>1012</v>
      </c>
      <c r="HJB3" s="4" t="s">
        <v>1012</v>
      </c>
      <c r="HJC3" s="4" t="s">
        <v>1012</v>
      </c>
      <c r="HJD3" s="4" t="s">
        <v>1012</v>
      </c>
      <c r="HJE3" s="4" t="s">
        <v>1012</v>
      </c>
      <c r="HJF3" s="4" t="s">
        <v>1012</v>
      </c>
      <c r="HJG3" s="4" t="s">
        <v>1012</v>
      </c>
      <c r="HJH3" s="4" t="s">
        <v>1012</v>
      </c>
      <c r="HJI3" s="4" t="s">
        <v>1012</v>
      </c>
      <c r="HJJ3" s="4" t="s">
        <v>1012</v>
      </c>
      <c r="HJK3" s="4" t="s">
        <v>1012</v>
      </c>
      <c r="HJL3" s="4" t="s">
        <v>1012</v>
      </c>
      <c r="HJM3" s="4" t="s">
        <v>1012</v>
      </c>
      <c r="HJN3" s="4" t="s">
        <v>1012</v>
      </c>
      <c r="HJO3" s="4" t="s">
        <v>1012</v>
      </c>
      <c r="HJP3" s="4" t="s">
        <v>1012</v>
      </c>
      <c r="HJQ3" s="4" t="s">
        <v>1012</v>
      </c>
      <c r="HJR3" s="4" t="s">
        <v>1012</v>
      </c>
      <c r="HJS3" s="4" t="s">
        <v>1012</v>
      </c>
      <c r="HJT3" s="4" t="s">
        <v>1012</v>
      </c>
      <c r="HJU3" s="4" t="s">
        <v>1012</v>
      </c>
      <c r="HJV3" s="4" t="s">
        <v>1012</v>
      </c>
      <c r="HJW3" s="4" t="s">
        <v>1012</v>
      </c>
      <c r="HJX3" s="4" t="s">
        <v>1012</v>
      </c>
      <c r="HJY3" s="4" t="s">
        <v>1012</v>
      </c>
      <c r="HJZ3" s="4" t="s">
        <v>1012</v>
      </c>
      <c r="HKA3" s="4" t="s">
        <v>1012</v>
      </c>
      <c r="HKB3" s="4" t="s">
        <v>1012</v>
      </c>
      <c r="HKC3" s="4" t="s">
        <v>1012</v>
      </c>
      <c r="HKD3" s="4" t="s">
        <v>1012</v>
      </c>
      <c r="HKE3" s="4" t="s">
        <v>1012</v>
      </c>
      <c r="HKF3" s="4" t="s">
        <v>1012</v>
      </c>
      <c r="HKG3" s="4" t="s">
        <v>1012</v>
      </c>
      <c r="HKH3" s="4" t="s">
        <v>1012</v>
      </c>
      <c r="HKI3" s="4" t="s">
        <v>1012</v>
      </c>
      <c r="HKJ3" s="4" t="s">
        <v>1012</v>
      </c>
      <c r="HKK3" s="4" t="s">
        <v>1012</v>
      </c>
      <c r="HKL3" s="4" t="s">
        <v>1012</v>
      </c>
      <c r="HKM3" s="4" t="s">
        <v>1012</v>
      </c>
      <c r="HKN3" s="4" t="s">
        <v>1012</v>
      </c>
      <c r="HKO3" s="4" t="s">
        <v>1012</v>
      </c>
      <c r="HKP3" s="4" t="s">
        <v>1012</v>
      </c>
      <c r="HKQ3" s="4" t="s">
        <v>1012</v>
      </c>
      <c r="HKR3" s="4" t="s">
        <v>1012</v>
      </c>
      <c r="HKS3" s="4" t="s">
        <v>1012</v>
      </c>
      <c r="HKT3" s="4" t="s">
        <v>1012</v>
      </c>
      <c r="HKU3" s="4" t="s">
        <v>1012</v>
      </c>
      <c r="HKV3" s="4" t="s">
        <v>1012</v>
      </c>
      <c r="HKW3" s="4" t="s">
        <v>1012</v>
      </c>
      <c r="HKX3" s="4" t="s">
        <v>1012</v>
      </c>
      <c r="HKY3" s="4" t="s">
        <v>1012</v>
      </c>
      <c r="HKZ3" s="4" t="s">
        <v>1012</v>
      </c>
      <c r="HLA3" s="4" t="s">
        <v>1012</v>
      </c>
      <c r="HLB3" s="4" t="s">
        <v>1012</v>
      </c>
      <c r="HLC3" s="4" t="s">
        <v>1012</v>
      </c>
      <c r="HLD3" s="4" t="s">
        <v>1012</v>
      </c>
      <c r="HLE3" s="4" t="s">
        <v>1012</v>
      </c>
      <c r="HLF3" s="4" t="s">
        <v>1012</v>
      </c>
      <c r="HLG3" s="4" t="s">
        <v>1012</v>
      </c>
      <c r="HLH3" s="4" t="s">
        <v>1012</v>
      </c>
      <c r="HLI3" s="4" t="s">
        <v>1012</v>
      </c>
      <c r="HLJ3" s="4" t="s">
        <v>1012</v>
      </c>
      <c r="HLK3" s="4" t="s">
        <v>1012</v>
      </c>
      <c r="HLL3" s="4" t="s">
        <v>1012</v>
      </c>
      <c r="HLM3" s="4" t="s">
        <v>1012</v>
      </c>
      <c r="HLN3" s="4" t="s">
        <v>1012</v>
      </c>
      <c r="HLO3" s="4" t="s">
        <v>1012</v>
      </c>
      <c r="HLP3" s="4" t="s">
        <v>1012</v>
      </c>
      <c r="HLQ3" s="4" t="s">
        <v>1012</v>
      </c>
      <c r="HLR3" s="4" t="s">
        <v>1012</v>
      </c>
      <c r="HLS3" s="4" t="s">
        <v>1012</v>
      </c>
      <c r="HLT3" s="4" t="s">
        <v>1012</v>
      </c>
      <c r="HLU3" s="4" t="s">
        <v>1012</v>
      </c>
      <c r="HLV3" s="4" t="s">
        <v>1012</v>
      </c>
      <c r="HLW3" s="4" t="s">
        <v>1012</v>
      </c>
      <c r="HLX3" s="4" t="s">
        <v>1012</v>
      </c>
      <c r="HLY3" s="4" t="s">
        <v>1012</v>
      </c>
      <c r="HLZ3" s="4" t="s">
        <v>1012</v>
      </c>
      <c r="HMA3" s="4" t="s">
        <v>1012</v>
      </c>
      <c r="HMB3" s="4" t="s">
        <v>1012</v>
      </c>
      <c r="HMC3" s="4" t="s">
        <v>1012</v>
      </c>
      <c r="HMD3" s="4" t="s">
        <v>1012</v>
      </c>
      <c r="HME3" s="4" t="s">
        <v>1012</v>
      </c>
      <c r="HMF3" s="4" t="s">
        <v>1012</v>
      </c>
      <c r="HMG3" s="4" t="s">
        <v>1012</v>
      </c>
      <c r="HMH3" s="4" t="s">
        <v>1012</v>
      </c>
      <c r="HMI3" s="4" t="s">
        <v>1012</v>
      </c>
      <c r="HMJ3" s="4" t="s">
        <v>1012</v>
      </c>
      <c r="HMK3" s="4" t="s">
        <v>1012</v>
      </c>
      <c r="HML3" s="4" t="s">
        <v>1012</v>
      </c>
      <c r="HMM3" s="4" t="s">
        <v>1012</v>
      </c>
      <c r="HMN3" s="4" t="s">
        <v>1012</v>
      </c>
      <c r="HMO3" s="4" t="s">
        <v>1012</v>
      </c>
      <c r="HMP3" s="4" t="s">
        <v>1012</v>
      </c>
      <c r="HMQ3" s="4" t="s">
        <v>1012</v>
      </c>
      <c r="HMR3" s="4" t="s">
        <v>1012</v>
      </c>
      <c r="HMS3" s="4" t="s">
        <v>1012</v>
      </c>
      <c r="HMT3" s="4" t="s">
        <v>1012</v>
      </c>
      <c r="HMU3" s="4" t="s">
        <v>1012</v>
      </c>
      <c r="HMV3" s="4" t="s">
        <v>1012</v>
      </c>
      <c r="HMW3" s="4" t="s">
        <v>1012</v>
      </c>
      <c r="HMX3" s="4" t="s">
        <v>1012</v>
      </c>
      <c r="HMY3" s="4" t="s">
        <v>1012</v>
      </c>
      <c r="HMZ3" s="4" t="s">
        <v>1012</v>
      </c>
      <c r="HNA3" s="4" t="s">
        <v>1012</v>
      </c>
      <c r="HNB3" s="4" t="s">
        <v>1012</v>
      </c>
      <c r="HNC3" s="4" t="s">
        <v>1012</v>
      </c>
      <c r="HND3" s="4" t="s">
        <v>1012</v>
      </c>
      <c r="HNE3" s="4" t="s">
        <v>1012</v>
      </c>
      <c r="HNF3" s="4" t="s">
        <v>1012</v>
      </c>
      <c r="HNG3" s="4" t="s">
        <v>1012</v>
      </c>
      <c r="HNH3" s="4" t="s">
        <v>1012</v>
      </c>
      <c r="HNI3" s="4" t="s">
        <v>1012</v>
      </c>
      <c r="HNJ3" s="4" t="s">
        <v>1012</v>
      </c>
      <c r="HNK3" s="4" t="s">
        <v>1012</v>
      </c>
      <c r="HNL3" s="4" t="s">
        <v>1012</v>
      </c>
      <c r="HNM3" s="4" t="s">
        <v>1012</v>
      </c>
      <c r="HNN3" s="4" t="s">
        <v>1012</v>
      </c>
      <c r="HNO3" s="4" t="s">
        <v>1012</v>
      </c>
      <c r="HNP3" s="4" t="s">
        <v>1012</v>
      </c>
      <c r="HNQ3" s="4" t="s">
        <v>1012</v>
      </c>
      <c r="HNR3" s="4" t="s">
        <v>1012</v>
      </c>
      <c r="HNS3" s="4" t="s">
        <v>1012</v>
      </c>
      <c r="HNT3" s="4" t="s">
        <v>1012</v>
      </c>
      <c r="HNU3" s="4" t="s">
        <v>1012</v>
      </c>
      <c r="HNV3" s="4" t="s">
        <v>1012</v>
      </c>
      <c r="HNW3" s="4" t="s">
        <v>1012</v>
      </c>
      <c r="HNX3" s="4" t="s">
        <v>1012</v>
      </c>
      <c r="HNY3" s="4" t="s">
        <v>1012</v>
      </c>
      <c r="HNZ3" s="4" t="s">
        <v>1012</v>
      </c>
      <c r="HOA3" s="4" t="s">
        <v>1012</v>
      </c>
      <c r="HOB3" s="4" t="s">
        <v>1012</v>
      </c>
      <c r="HOC3" s="4" t="s">
        <v>1012</v>
      </c>
      <c r="HOD3" s="4" t="s">
        <v>1012</v>
      </c>
      <c r="HOE3" s="4" t="s">
        <v>1012</v>
      </c>
      <c r="HOF3" s="4" t="s">
        <v>1012</v>
      </c>
      <c r="HOG3" s="4" t="s">
        <v>1012</v>
      </c>
      <c r="HOH3" s="4" t="s">
        <v>1012</v>
      </c>
      <c r="HOI3" s="4" t="s">
        <v>1012</v>
      </c>
      <c r="HOJ3" s="4" t="s">
        <v>1012</v>
      </c>
      <c r="HOK3" s="4" t="s">
        <v>1012</v>
      </c>
      <c r="HOL3" s="4" t="s">
        <v>1012</v>
      </c>
      <c r="HOM3" s="4" t="s">
        <v>1012</v>
      </c>
      <c r="HON3" s="4" t="s">
        <v>1012</v>
      </c>
      <c r="HOO3" s="4" t="s">
        <v>1012</v>
      </c>
      <c r="HOP3" s="4" t="s">
        <v>1012</v>
      </c>
      <c r="HOQ3" s="4" t="s">
        <v>1012</v>
      </c>
      <c r="HOR3" s="4" t="s">
        <v>1012</v>
      </c>
      <c r="HOS3" s="4" t="s">
        <v>1012</v>
      </c>
      <c r="HOT3" s="4" t="s">
        <v>1012</v>
      </c>
      <c r="HOU3" s="4" t="s">
        <v>1012</v>
      </c>
      <c r="HOV3" s="4" t="s">
        <v>1012</v>
      </c>
      <c r="HOW3" s="4" t="s">
        <v>1012</v>
      </c>
      <c r="HOX3" s="4" t="s">
        <v>1012</v>
      </c>
      <c r="HOY3" s="4" t="s">
        <v>1012</v>
      </c>
      <c r="HOZ3" s="4" t="s">
        <v>1012</v>
      </c>
      <c r="HPA3" s="4" t="s">
        <v>1012</v>
      </c>
      <c r="HPB3" s="4" t="s">
        <v>1012</v>
      </c>
      <c r="HPC3" s="4" t="s">
        <v>1012</v>
      </c>
      <c r="HPD3" s="4" t="s">
        <v>1012</v>
      </c>
      <c r="HPE3" s="4" t="s">
        <v>1012</v>
      </c>
      <c r="HPF3" s="4" t="s">
        <v>1012</v>
      </c>
      <c r="HPG3" s="4" t="s">
        <v>1012</v>
      </c>
      <c r="HPH3" s="4" t="s">
        <v>1012</v>
      </c>
      <c r="HPI3" s="4" t="s">
        <v>1012</v>
      </c>
      <c r="HPJ3" s="4" t="s">
        <v>1012</v>
      </c>
      <c r="HPK3" s="4" t="s">
        <v>1012</v>
      </c>
      <c r="HPL3" s="4" t="s">
        <v>1012</v>
      </c>
      <c r="HPM3" s="4" t="s">
        <v>1012</v>
      </c>
      <c r="HPN3" s="4" t="s">
        <v>1012</v>
      </c>
      <c r="HPO3" s="4" t="s">
        <v>1012</v>
      </c>
      <c r="HPP3" s="4" t="s">
        <v>1012</v>
      </c>
      <c r="HPQ3" s="4" t="s">
        <v>1012</v>
      </c>
      <c r="HPR3" s="4" t="s">
        <v>1012</v>
      </c>
      <c r="HPS3" s="4" t="s">
        <v>1012</v>
      </c>
      <c r="HPT3" s="4" t="s">
        <v>1012</v>
      </c>
      <c r="HPU3" s="4" t="s">
        <v>1012</v>
      </c>
      <c r="HPV3" s="4" t="s">
        <v>1012</v>
      </c>
      <c r="HPW3" s="4" t="s">
        <v>1012</v>
      </c>
      <c r="HPX3" s="4" t="s">
        <v>1012</v>
      </c>
      <c r="HPY3" s="4" t="s">
        <v>1012</v>
      </c>
      <c r="HPZ3" s="4" t="s">
        <v>1012</v>
      </c>
      <c r="HQA3" s="4" t="s">
        <v>1012</v>
      </c>
      <c r="HQB3" s="4" t="s">
        <v>1012</v>
      </c>
      <c r="HQC3" s="4" t="s">
        <v>1012</v>
      </c>
      <c r="HQD3" s="4" t="s">
        <v>1012</v>
      </c>
      <c r="HQE3" s="4" t="s">
        <v>1012</v>
      </c>
      <c r="HQF3" s="4" t="s">
        <v>1012</v>
      </c>
      <c r="HQG3" s="4" t="s">
        <v>1012</v>
      </c>
      <c r="HQH3" s="4" t="s">
        <v>1012</v>
      </c>
      <c r="HQI3" s="4" t="s">
        <v>1012</v>
      </c>
      <c r="HQJ3" s="4" t="s">
        <v>1012</v>
      </c>
      <c r="HQK3" s="4" t="s">
        <v>1012</v>
      </c>
      <c r="HQL3" s="4" t="s">
        <v>1012</v>
      </c>
      <c r="HQM3" s="4" t="s">
        <v>1012</v>
      </c>
      <c r="HQN3" s="4" t="s">
        <v>1012</v>
      </c>
      <c r="HQO3" s="4" t="s">
        <v>1012</v>
      </c>
      <c r="HQP3" s="4" t="s">
        <v>1012</v>
      </c>
      <c r="HQQ3" s="4" t="s">
        <v>1012</v>
      </c>
      <c r="HQR3" s="4" t="s">
        <v>1012</v>
      </c>
      <c r="HQS3" s="4" t="s">
        <v>1012</v>
      </c>
      <c r="HQT3" s="4" t="s">
        <v>1012</v>
      </c>
      <c r="HQU3" s="4" t="s">
        <v>1012</v>
      </c>
      <c r="HQV3" s="4" t="s">
        <v>1012</v>
      </c>
      <c r="HQW3" s="4" t="s">
        <v>1012</v>
      </c>
      <c r="HQX3" s="4" t="s">
        <v>1012</v>
      </c>
      <c r="HQY3" s="4" t="s">
        <v>1012</v>
      </c>
      <c r="HQZ3" s="4" t="s">
        <v>1012</v>
      </c>
      <c r="HRA3" s="4" t="s">
        <v>1012</v>
      </c>
      <c r="HRB3" s="4" t="s">
        <v>1012</v>
      </c>
      <c r="HRC3" s="4" t="s">
        <v>1012</v>
      </c>
      <c r="HRD3" s="4" t="s">
        <v>1012</v>
      </c>
      <c r="HRE3" s="4" t="s">
        <v>1012</v>
      </c>
      <c r="HRF3" s="4" t="s">
        <v>1012</v>
      </c>
      <c r="HRG3" s="4" t="s">
        <v>1012</v>
      </c>
      <c r="HRH3" s="4" t="s">
        <v>1012</v>
      </c>
      <c r="HRI3" s="4" t="s">
        <v>1012</v>
      </c>
      <c r="HRJ3" s="4" t="s">
        <v>1012</v>
      </c>
      <c r="HRK3" s="4" t="s">
        <v>1012</v>
      </c>
      <c r="HRL3" s="4" t="s">
        <v>1012</v>
      </c>
      <c r="HRM3" s="4" t="s">
        <v>1012</v>
      </c>
      <c r="HRN3" s="4" t="s">
        <v>1012</v>
      </c>
      <c r="HRO3" s="4" t="s">
        <v>1012</v>
      </c>
      <c r="HRP3" s="4" t="s">
        <v>1012</v>
      </c>
      <c r="HRQ3" s="4" t="s">
        <v>1012</v>
      </c>
      <c r="HRR3" s="4" t="s">
        <v>1012</v>
      </c>
      <c r="HRS3" s="4" t="s">
        <v>1012</v>
      </c>
      <c r="HRT3" s="4" t="s">
        <v>1012</v>
      </c>
      <c r="HRU3" s="4" t="s">
        <v>1012</v>
      </c>
      <c r="HRV3" s="4" t="s">
        <v>1012</v>
      </c>
      <c r="HRW3" s="4" t="s">
        <v>1012</v>
      </c>
      <c r="HRX3" s="4" t="s">
        <v>1012</v>
      </c>
      <c r="HRY3" s="4" t="s">
        <v>1012</v>
      </c>
      <c r="HRZ3" s="4" t="s">
        <v>1012</v>
      </c>
      <c r="HSA3" s="4" t="s">
        <v>1012</v>
      </c>
      <c r="HSB3" s="4" t="s">
        <v>1012</v>
      </c>
      <c r="HSC3" s="4" t="s">
        <v>1012</v>
      </c>
      <c r="HSD3" s="4" t="s">
        <v>1012</v>
      </c>
      <c r="HSE3" s="4" t="s">
        <v>1012</v>
      </c>
      <c r="HSF3" s="4" t="s">
        <v>1012</v>
      </c>
      <c r="HSG3" s="4" t="s">
        <v>1012</v>
      </c>
      <c r="HSH3" s="4" t="s">
        <v>1012</v>
      </c>
      <c r="HSI3" s="4" t="s">
        <v>1012</v>
      </c>
      <c r="HSJ3" s="4" t="s">
        <v>1012</v>
      </c>
      <c r="HSK3" s="4" t="s">
        <v>1012</v>
      </c>
      <c r="HSL3" s="4" t="s">
        <v>1012</v>
      </c>
      <c r="HSM3" s="4" t="s">
        <v>1012</v>
      </c>
      <c r="HSN3" s="4" t="s">
        <v>1012</v>
      </c>
      <c r="HSO3" s="4" t="s">
        <v>1012</v>
      </c>
      <c r="HSP3" s="4" t="s">
        <v>1012</v>
      </c>
      <c r="HSQ3" s="4" t="s">
        <v>1012</v>
      </c>
      <c r="HSR3" s="4" t="s">
        <v>1012</v>
      </c>
      <c r="HSS3" s="4" t="s">
        <v>1012</v>
      </c>
      <c r="HST3" s="4" t="s">
        <v>1012</v>
      </c>
      <c r="HSU3" s="4" t="s">
        <v>1012</v>
      </c>
      <c r="HSV3" s="4" t="s">
        <v>1012</v>
      </c>
      <c r="HSW3" s="4" t="s">
        <v>1012</v>
      </c>
      <c r="HSX3" s="4" t="s">
        <v>1012</v>
      </c>
      <c r="HSY3" s="4" t="s">
        <v>1012</v>
      </c>
      <c r="HSZ3" s="4" t="s">
        <v>1012</v>
      </c>
      <c r="HTA3" s="4" t="s">
        <v>1012</v>
      </c>
      <c r="HTB3" s="4" t="s">
        <v>1012</v>
      </c>
      <c r="HTC3" s="4" t="s">
        <v>1012</v>
      </c>
      <c r="HTD3" s="4" t="s">
        <v>1012</v>
      </c>
      <c r="HTE3" s="4" t="s">
        <v>1012</v>
      </c>
      <c r="HTF3" s="4" t="s">
        <v>1012</v>
      </c>
      <c r="HTG3" s="4" t="s">
        <v>1012</v>
      </c>
      <c r="HTH3" s="4" t="s">
        <v>1012</v>
      </c>
      <c r="HTI3" s="4" t="s">
        <v>1012</v>
      </c>
      <c r="HTJ3" s="4" t="s">
        <v>1012</v>
      </c>
      <c r="HTK3" s="4" t="s">
        <v>1012</v>
      </c>
      <c r="HTL3" s="4" t="s">
        <v>1012</v>
      </c>
      <c r="HTM3" s="4" t="s">
        <v>1012</v>
      </c>
      <c r="HTN3" s="4" t="s">
        <v>1012</v>
      </c>
      <c r="HTO3" s="4" t="s">
        <v>1012</v>
      </c>
      <c r="HTP3" s="4" t="s">
        <v>1012</v>
      </c>
      <c r="HTQ3" s="4" t="s">
        <v>1012</v>
      </c>
      <c r="HTR3" s="4" t="s">
        <v>1012</v>
      </c>
      <c r="HTS3" s="4" t="s">
        <v>1012</v>
      </c>
      <c r="HTT3" s="4" t="s">
        <v>1012</v>
      </c>
      <c r="HTU3" s="4" t="s">
        <v>1012</v>
      </c>
      <c r="HTV3" s="4" t="s">
        <v>1012</v>
      </c>
      <c r="HTW3" s="4" t="s">
        <v>1012</v>
      </c>
      <c r="HTX3" s="4" t="s">
        <v>1012</v>
      </c>
      <c r="HTY3" s="4" t="s">
        <v>1012</v>
      </c>
      <c r="HTZ3" s="4" t="s">
        <v>1012</v>
      </c>
      <c r="HUA3" s="4" t="s">
        <v>1012</v>
      </c>
      <c r="HUB3" s="4" t="s">
        <v>1012</v>
      </c>
      <c r="HUC3" s="4" t="s">
        <v>1012</v>
      </c>
      <c r="HUD3" s="4" t="s">
        <v>1012</v>
      </c>
      <c r="HUE3" s="4" t="s">
        <v>1012</v>
      </c>
      <c r="HUF3" s="4" t="s">
        <v>1012</v>
      </c>
      <c r="HUG3" s="4" t="s">
        <v>1012</v>
      </c>
      <c r="HUH3" s="4" t="s">
        <v>1012</v>
      </c>
      <c r="HUI3" s="4" t="s">
        <v>1012</v>
      </c>
      <c r="HUJ3" s="4" t="s">
        <v>1012</v>
      </c>
      <c r="HUK3" s="4" t="s">
        <v>1012</v>
      </c>
      <c r="HUL3" s="4" t="s">
        <v>1012</v>
      </c>
      <c r="HUM3" s="4" t="s">
        <v>1012</v>
      </c>
      <c r="HUN3" s="4" t="s">
        <v>1012</v>
      </c>
      <c r="HUO3" s="4" t="s">
        <v>1012</v>
      </c>
      <c r="HUP3" s="4" t="s">
        <v>1012</v>
      </c>
      <c r="HUQ3" s="4" t="s">
        <v>1012</v>
      </c>
      <c r="HUR3" s="4" t="s">
        <v>1012</v>
      </c>
      <c r="HUS3" s="4" t="s">
        <v>1012</v>
      </c>
      <c r="HUT3" s="4" t="s">
        <v>1012</v>
      </c>
      <c r="HUU3" s="4" t="s">
        <v>1012</v>
      </c>
      <c r="HUV3" s="4" t="s">
        <v>1012</v>
      </c>
      <c r="HUW3" s="4" t="s">
        <v>1012</v>
      </c>
      <c r="HUX3" s="4" t="s">
        <v>1012</v>
      </c>
      <c r="HUY3" s="4" t="s">
        <v>1012</v>
      </c>
      <c r="HUZ3" s="4" t="s">
        <v>1012</v>
      </c>
      <c r="HVA3" s="4" t="s">
        <v>1012</v>
      </c>
      <c r="HVB3" s="4" t="s">
        <v>1012</v>
      </c>
      <c r="HVC3" s="4" t="s">
        <v>1012</v>
      </c>
      <c r="HVD3" s="4" t="s">
        <v>1012</v>
      </c>
      <c r="HVE3" s="4" t="s">
        <v>1012</v>
      </c>
      <c r="HVF3" s="4" t="s">
        <v>1012</v>
      </c>
      <c r="HVG3" s="4" t="s">
        <v>1012</v>
      </c>
      <c r="HVH3" s="4" t="s">
        <v>1012</v>
      </c>
      <c r="HVI3" s="4" t="s">
        <v>1012</v>
      </c>
      <c r="HVJ3" s="4" t="s">
        <v>1012</v>
      </c>
      <c r="HVK3" s="4" t="s">
        <v>1012</v>
      </c>
      <c r="HVL3" s="4" t="s">
        <v>1012</v>
      </c>
      <c r="HVM3" s="4" t="s">
        <v>1012</v>
      </c>
      <c r="HVN3" s="4" t="s">
        <v>1012</v>
      </c>
      <c r="HVO3" s="4" t="s">
        <v>1012</v>
      </c>
      <c r="HVP3" s="4" t="s">
        <v>1012</v>
      </c>
      <c r="HVQ3" s="4" t="s">
        <v>1012</v>
      </c>
      <c r="HVR3" s="4" t="s">
        <v>1012</v>
      </c>
      <c r="HVS3" s="4" t="s">
        <v>1012</v>
      </c>
      <c r="HVT3" s="4" t="s">
        <v>1012</v>
      </c>
      <c r="HVU3" s="4" t="s">
        <v>1012</v>
      </c>
      <c r="HVV3" s="4" t="s">
        <v>1012</v>
      </c>
      <c r="HVW3" s="4" t="s">
        <v>1012</v>
      </c>
      <c r="HVX3" s="4" t="s">
        <v>1012</v>
      </c>
      <c r="HVY3" s="4" t="s">
        <v>1012</v>
      </c>
      <c r="HVZ3" s="4" t="s">
        <v>1012</v>
      </c>
      <c r="HWA3" s="4" t="s">
        <v>1012</v>
      </c>
      <c r="HWB3" s="4" t="s">
        <v>1012</v>
      </c>
      <c r="HWC3" s="4" t="s">
        <v>1012</v>
      </c>
      <c r="HWD3" s="4" t="s">
        <v>1012</v>
      </c>
      <c r="HWE3" s="4" t="s">
        <v>1012</v>
      </c>
      <c r="HWF3" s="4" t="s">
        <v>1012</v>
      </c>
      <c r="HWG3" s="4" t="s">
        <v>1012</v>
      </c>
      <c r="HWH3" s="4" t="s">
        <v>1012</v>
      </c>
      <c r="HWI3" s="4" t="s">
        <v>1012</v>
      </c>
      <c r="HWJ3" s="4" t="s">
        <v>1012</v>
      </c>
      <c r="HWK3" s="4" t="s">
        <v>1012</v>
      </c>
      <c r="HWL3" s="4" t="s">
        <v>1012</v>
      </c>
      <c r="HWM3" s="4" t="s">
        <v>1012</v>
      </c>
      <c r="HWN3" s="4" t="s">
        <v>1012</v>
      </c>
      <c r="HWO3" s="4" t="s">
        <v>1012</v>
      </c>
      <c r="HWP3" s="4" t="s">
        <v>1012</v>
      </c>
      <c r="HWQ3" s="4" t="s">
        <v>1012</v>
      </c>
      <c r="HWR3" s="4" t="s">
        <v>1012</v>
      </c>
      <c r="HWS3" s="4" t="s">
        <v>1012</v>
      </c>
      <c r="HWT3" s="4" t="s">
        <v>1012</v>
      </c>
      <c r="HWU3" s="4" t="s">
        <v>1012</v>
      </c>
      <c r="HWV3" s="4" t="s">
        <v>1012</v>
      </c>
      <c r="HWW3" s="4" t="s">
        <v>1012</v>
      </c>
      <c r="HWX3" s="4" t="s">
        <v>1012</v>
      </c>
      <c r="HWY3" s="4" t="s">
        <v>1012</v>
      </c>
      <c r="HWZ3" s="4" t="s">
        <v>1012</v>
      </c>
      <c r="HXA3" s="4" t="s">
        <v>1012</v>
      </c>
      <c r="HXB3" s="4" t="s">
        <v>1012</v>
      </c>
      <c r="HXC3" s="4" t="s">
        <v>1012</v>
      </c>
      <c r="HXD3" s="4" t="s">
        <v>1012</v>
      </c>
      <c r="HXE3" s="4" t="s">
        <v>1012</v>
      </c>
      <c r="HXF3" s="4" t="s">
        <v>1012</v>
      </c>
      <c r="HXG3" s="4" t="s">
        <v>1012</v>
      </c>
      <c r="HXH3" s="4" t="s">
        <v>1012</v>
      </c>
      <c r="HXI3" s="4" t="s">
        <v>1012</v>
      </c>
      <c r="HXJ3" s="4" t="s">
        <v>1012</v>
      </c>
      <c r="HXK3" s="4" t="s">
        <v>1012</v>
      </c>
      <c r="HXL3" s="4" t="s">
        <v>1012</v>
      </c>
      <c r="HXM3" s="4" t="s">
        <v>1012</v>
      </c>
      <c r="HXN3" s="4" t="s">
        <v>1012</v>
      </c>
      <c r="HXO3" s="4" t="s">
        <v>1012</v>
      </c>
      <c r="HXP3" s="4" t="s">
        <v>1012</v>
      </c>
      <c r="HXQ3" s="4" t="s">
        <v>1012</v>
      </c>
      <c r="HXR3" s="4" t="s">
        <v>1012</v>
      </c>
      <c r="HXS3" s="4" t="s">
        <v>1012</v>
      </c>
      <c r="HXT3" s="4" t="s">
        <v>1012</v>
      </c>
      <c r="HXU3" s="4" t="s">
        <v>1012</v>
      </c>
      <c r="HXV3" s="4" t="s">
        <v>1012</v>
      </c>
      <c r="HXW3" s="4" t="s">
        <v>1012</v>
      </c>
      <c r="HXX3" s="4" t="s">
        <v>1012</v>
      </c>
      <c r="HXY3" s="4" t="s">
        <v>1012</v>
      </c>
      <c r="HXZ3" s="4" t="s">
        <v>1012</v>
      </c>
      <c r="HYA3" s="4" t="s">
        <v>1012</v>
      </c>
      <c r="HYB3" s="4" t="s">
        <v>1012</v>
      </c>
      <c r="HYC3" s="4" t="s">
        <v>1012</v>
      </c>
      <c r="HYD3" s="4" t="s">
        <v>1012</v>
      </c>
      <c r="HYE3" s="4" t="s">
        <v>1012</v>
      </c>
      <c r="HYF3" s="4" t="s">
        <v>1012</v>
      </c>
      <c r="HYG3" s="4" t="s">
        <v>1012</v>
      </c>
      <c r="HYH3" s="4" t="s">
        <v>1012</v>
      </c>
      <c r="HYI3" s="4" t="s">
        <v>1012</v>
      </c>
      <c r="HYJ3" s="4" t="s">
        <v>1012</v>
      </c>
      <c r="HYK3" s="4" t="s">
        <v>1012</v>
      </c>
      <c r="HYL3" s="4" t="s">
        <v>1012</v>
      </c>
      <c r="HYM3" s="4" t="s">
        <v>1012</v>
      </c>
      <c r="HYN3" s="4" t="s">
        <v>1012</v>
      </c>
      <c r="HYO3" s="4" t="s">
        <v>1012</v>
      </c>
      <c r="HYP3" s="4" t="s">
        <v>1012</v>
      </c>
      <c r="HYQ3" s="4" t="s">
        <v>1012</v>
      </c>
      <c r="HYR3" s="4" t="s">
        <v>1012</v>
      </c>
      <c r="HYS3" s="4" t="s">
        <v>1012</v>
      </c>
      <c r="HYT3" s="4" t="s">
        <v>1012</v>
      </c>
      <c r="HYU3" s="4" t="s">
        <v>1012</v>
      </c>
      <c r="HYV3" s="4" t="s">
        <v>1012</v>
      </c>
      <c r="HYW3" s="4" t="s">
        <v>1012</v>
      </c>
      <c r="HYX3" s="4" t="s">
        <v>1012</v>
      </c>
      <c r="HYY3" s="4" t="s">
        <v>1012</v>
      </c>
      <c r="HYZ3" s="4" t="s">
        <v>1012</v>
      </c>
      <c r="HZA3" s="4" t="s">
        <v>1012</v>
      </c>
      <c r="HZB3" s="4" t="s">
        <v>1012</v>
      </c>
      <c r="HZC3" s="4" t="s">
        <v>1012</v>
      </c>
      <c r="HZD3" s="4" t="s">
        <v>1012</v>
      </c>
      <c r="HZE3" s="4" t="s">
        <v>1012</v>
      </c>
      <c r="HZF3" s="4" t="s">
        <v>1012</v>
      </c>
      <c r="HZG3" s="4" t="s">
        <v>1012</v>
      </c>
      <c r="HZH3" s="4" t="s">
        <v>1012</v>
      </c>
      <c r="HZI3" s="4" t="s">
        <v>1012</v>
      </c>
      <c r="HZJ3" s="4" t="s">
        <v>1012</v>
      </c>
      <c r="HZK3" s="4" t="s">
        <v>1012</v>
      </c>
      <c r="HZL3" s="4" t="s">
        <v>1012</v>
      </c>
      <c r="HZM3" s="4" t="s">
        <v>1012</v>
      </c>
      <c r="HZN3" s="4" t="s">
        <v>1012</v>
      </c>
      <c r="HZO3" s="4" t="s">
        <v>1012</v>
      </c>
      <c r="HZP3" s="4" t="s">
        <v>1012</v>
      </c>
      <c r="HZQ3" s="4" t="s">
        <v>1012</v>
      </c>
      <c r="HZR3" s="4" t="s">
        <v>1012</v>
      </c>
      <c r="HZS3" s="4" t="s">
        <v>1012</v>
      </c>
      <c r="HZT3" s="4" t="s">
        <v>1012</v>
      </c>
      <c r="HZU3" s="4" t="s">
        <v>1012</v>
      </c>
      <c r="HZV3" s="4" t="s">
        <v>1012</v>
      </c>
      <c r="HZW3" s="4" t="s">
        <v>1012</v>
      </c>
      <c r="HZX3" s="4" t="s">
        <v>1012</v>
      </c>
      <c r="HZY3" s="4" t="s">
        <v>1012</v>
      </c>
      <c r="HZZ3" s="4" t="s">
        <v>1012</v>
      </c>
      <c r="IAA3" s="4" t="s">
        <v>1012</v>
      </c>
      <c r="IAB3" s="4" t="s">
        <v>1012</v>
      </c>
      <c r="IAC3" s="4" t="s">
        <v>1012</v>
      </c>
      <c r="IAD3" s="4" t="s">
        <v>1012</v>
      </c>
      <c r="IAE3" s="4" t="s">
        <v>1012</v>
      </c>
      <c r="IAF3" s="4" t="s">
        <v>1012</v>
      </c>
      <c r="IAG3" s="4" t="s">
        <v>1012</v>
      </c>
      <c r="IAH3" s="4" t="s">
        <v>1012</v>
      </c>
      <c r="IAI3" s="4" t="s">
        <v>1012</v>
      </c>
      <c r="IAJ3" s="4" t="s">
        <v>1012</v>
      </c>
      <c r="IAK3" s="4" t="s">
        <v>1012</v>
      </c>
      <c r="IAL3" s="4" t="s">
        <v>1012</v>
      </c>
      <c r="IAM3" s="4" t="s">
        <v>1012</v>
      </c>
      <c r="IAN3" s="4" t="s">
        <v>1012</v>
      </c>
      <c r="IAO3" s="4" t="s">
        <v>1012</v>
      </c>
      <c r="IAP3" s="4" t="s">
        <v>1012</v>
      </c>
      <c r="IAQ3" s="4" t="s">
        <v>1012</v>
      </c>
      <c r="IAR3" s="4" t="s">
        <v>1012</v>
      </c>
      <c r="IAS3" s="4" t="s">
        <v>1012</v>
      </c>
      <c r="IAT3" s="4" t="s">
        <v>1012</v>
      </c>
      <c r="IAU3" s="4" t="s">
        <v>1012</v>
      </c>
      <c r="IAV3" s="4" t="s">
        <v>1012</v>
      </c>
      <c r="IAW3" s="4" t="s">
        <v>1012</v>
      </c>
      <c r="IAX3" s="4" t="s">
        <v>1012</v>
      </c>
      <c r="IAY3" s="4" t="s">
        <v>1012</v>
      </c>
      <c r="IAZ3" s="4" t="s">
        <v>1012</v>
      </c>
      <c r="IBA3" s="4" t="s">
        <v>1012</v>
      </c>
      <c r="IBB3" s="4" t="s">
        <v>1012</v>
      </c>
      <c r="IBC3" s="4" t="s">
        <v>1012</v>
      </c>
      <c r="IBD3" s="4" t="s">
        <v>1012</v>
      </c>
      <c r="IBE3" s="4" t="s">
        <v>1012</v>
      </c>
      <c r="IBF3" s="4" t="s">
        <v>1012</v>
      </c>
      <c r="IBG3" s="4" t="s">
        <v>1012</v>
      </c>
      <c r="IBH3" s="4" t="s">
        <v>1012</v>
      </c>
      <c r="IBI3" s="4" t="s">
        <v>1012</v>
      </c>
      <c r="IBJ3" s="4" t="s">
        <v>1012</v>
      </c>
      <c r="IBK3" s="4" t="s">
        <v>1012</v>
      </c>
      <c r="IBL3" s="4" t="s">
        <v>1012</v>
      </c>
      <c r="IBM3" s="4" t="s">
        <v>1012</v>
      </c>
      <c r="IBN3" s="4" t="s">
        <v>1012</v>
      </c>
      <c r="IBO3" s="4" t="s">
        <v>1012</v>
      </c>
      <c r="IBP3" s="4" t="s">
        <v>1012</v>
      </c>
      <c r="IBQ3" s="4" t="s">
        <v>1012</v>
      </c>
      <c r="IBR3" s="4" t="s">
        <v>1012</v>
      </c>
      <c r="IBS3" s="4" t="s">
        <v>1012</v>
      </c>
      <c r="IBT3" s="4" t="s">
        <v>1012</v>
      </c>
      <c r="IBU3" s="4" t="s">
        <v>1012</v>
      </c>
      <c r="IBV3" s="4" t="s">
        <v>1012</v>
      </c>
      <c r="IBW3" s="4" t="s">
        <v>1012</v>
      </c>
      <c r="IBX3" s="4" t="s">
        <v>1012</v>
      </c>
      <c r="IBY3" s="4" t="s">
        <v>1012</v>
      </c>
      <c r="IBZ3" s="4" t="s">
        <v>1012</v>
      </c>
      <c r="ICA3" s="4" t="s">
        <v>1012</v>
      </c>
      <c r="ICB3" s="4" t="s">
        <v>1012</v>
      </c>
      <c r="ICC3" s="4" t="s">
        <v>1012</v>
      </c>
      <c r="ICD3" s="4" t="s">
        <v>1012</v>
      </c>
      <c r="ICE3" s="4" t="s">
        <v>1012</v>
      </c>
      <c r="ICF3" s="4" t="s">
        <v>1012</v>
      </c>
      <c r="ICG3" s="4" t="s">
        <v>1012</v>
      </c>
      <c r="ICH3" s="4" t="s">
        <v>1012</v>
      </c>
      <c r="ICI3" s="4" t="s">
        <v>1012</v>
      </c>
      <c r="ICJ3" s="4" t="s">
        <v>1012</v>
      </c>
      <c r="ICK3" s="4" t="s">
        <v>1012</v>
      </c>
      <c r="ICL3" s="4" t="s">
        <v>1012</v>
      </c>
      <c r="ICM3" s="4" t="s">
        <v>1012</v>
      </c>
      <c r="ICN3" s="4" t="s">
        <v>1012</v>
      </c>
      <c r="ICO3" s="4" t="s">
        <v>1012</v>
      </c>
      <c r="ICP3" s="4" t="s">
        <v>1012</v>
      </c>
      <c r="ICQ3" s="4" t="s">
        <v>1012</v>
      </c>
      <c r="ICR3" s="4" t="s">
        <v>1012</v>
      </c>
      <c r="ICS3" s="4" t="s">
        <v>1012</v>
      </c>
      <c r="ICT3" s="4" t="s">
        <v>1012</v>
      </c>
      <c r="ICU3" s="4" t="s">
        <v>1012</v>
      </c>
      <c r="ICV3" s="4" t="s">
        <v>1012</v>
      </c>
      <c r="ICW3" s="4" t="s">
        <v>1012</v>
      </c>
      <c r="ICX3" s="4" t="s">
        <v>1012</v>
      </c>
      <c r="ICY3" s="4" t="s">
        <v>1012</v>
      </c>
      <c r="ICZ3" s="4" t="s">
        <v>1012</v>
      </c>
      <c r="IDA3" s="4" t="s">
        <v>1012</v>
      </c>
      <c r="IDB3" s="4" t="s">
        <v>1012</v>
      </c>
      <c r="IDC3" s="4" t="s">
        <v>1012</v>
      </c>
      <c r="IDD3" s="4" t="s">
        <v>1012</v>
      </c>
      <c r="IDE3" s="4" t="s">
        <v>1012</v>
      </c>
      <c r="IDF3" s="4" t="s">
        <v>1012</v>
      </c>
      <c r="IDG3" s="4" t="s">
        <v>1012</v>
      </c>
      <c r="IDH3" s="4" t="s">
        <v>1012</v>
      </c>
      <c r="IDI3" s="4" t="s">
        <v>1012</v>
      </c>
      <c r="IDJ3" s="4" t="s">
        <v>1012</v>
      </c>
      <c r="IDK3" s="4" t="s">
        <v>1012</v>
      </c>
      <c r="IDL3" s="4" t="s">
        <v>1012</v>
      </c>
      <c r="IDM3" s="4" t="s">
        <v>1012</v>
      </c>
      <c r="IDN3" s="4" t="s">
        <v>1012</v>
      </c>
      <c r="IDO3" s="4" t="s">
        <v>1012</v>
      </c>
      <c r="IDP3" s="4" t="s">
        <v>1012</v>
      </c>
      <c r="IDQ3" s="4" t="s">
        <v>1012</v>
      </c>
      <c r="IDR3" s="4" t="s">
        <v>1012</v>
      </c>
      <c r="IDS3" s="4" t="s">
        <v>1012</v>
      </c>
      <c r="IDT3" s="4" t="s">
        <v>1012</v>
      </c>
      <c r="IDU3" s="4" t="s">
        <v>1012</v>
      </c>
      <c r="IDV3" s="4" t="s">
        <v>1012</v>
      </c>
      <c r="IDW3" s="4" t="s">
        <v>1012</v>
      </c>
      <c r="IDX3" s="4" t="s">
        <v>1012</v>
      </c>
      <c r="IDY3" s="4" t="s">
        <v>1012</v>
      </c>
      <c r="IDZ3" s="4" t="s">
        <v>1012</v>
      </c>
      <c r="IEA3" s="4" t="s">
        <v>1012</v>
      </c>
      <c r="IEB3" s="4" t="s">
        <v>1012</v>
      </c>
      <c r="IEC3" s="4" t="s">
        <v>1012</v>
      </c>
      <c r="IED3" s="4" t="s">
        <v>1012</v>
      </c>
      <c r="IEE3" s="4" t="s">
        <v>1012</v>
      </c>
      <c r="IEF3" s="4" t="s">
        <v>1012</v>
      </c>
      <c r="IEG3" s="4" t="s">
        <v>1012</v>
      </c>
      <c r="IEH3" s="4" t="s">
        <v>1012</v>
      </c>
      <c r="IEI3" s="4" t="s">
        <v>1012</v>
      </c>
      <c r="IEJ3" s="4" t="s">
        <v>1012</v>
      </c>
      <c r="IEK3" s="4" t="s">
        <v>1012</v>
      </c>
      <c r="IEL3" s="4" t="s">
        <v>1012</v>
      </c>
      <c r="IEM3" s="4" t="s">
        <v>1012</v>
      </c>
      <c r="IEN3" s="4" t="s">
        <v>1012</v>
      </c>
      <c r="IEO3" s="4" t="s">
        <v>1012</v>
      </c>
      <c r="IEP3" s="4" t="s">
        <v>1012</v>
      </c>
      <c r="IEQ3" s="4" t="s">
        <v>1012</v>
      </c>
      <c r="IER3" s="4" t="s">
        <v>1012</v>
      </c>
      <c r="IES3" s="4" t="s">
        <v>1012</v>
      </c>
      <c r="IET3" s="4" t="s">
        <v>1012</v>
      </c>
      <c r="IEU3" s="4" t="s">
        <v>1012</v>
      </c>
      <c r="IEV3" s="4" t="s">
        <v>1012</v>
      </c>
      <c r="IEW3" s="4" t="s">
        <v>1012</v>
      </c>
      <c r="IEX3" s="4" t="s">
        <v>1012</v>
      </c>
      <c r="IEY3" s="4" t="s">
        <v>1012</v>
      </c>
      <c r="IEZ3" s="4" t="s">
        <v>1012</v>
      </c>
      <c r="IFA3" s="4" t="s">
        <v>1012</v>
      </c>
      <c r="IFB3" s="4" t="s">
        <v>1012</v>
      </c>
      <c r="IFC3" s="4" t="s">
        <v>1012</v>
      </c>
      <c r="IFD3" s="4" t="s">
        <v>1012</v>
      </c>
      <c r="IFE3" s="4" t="s">
        <v>1012</v>
      </c>
      <c r="IFF3" s="4" t="s">
        <v>1012</v>
      </c>
      <c r="IFG3" s="4" t="s">
        <v>1012</v>
      </c>
      <c r="IFH3" s="4" t="s">
        <v>1012</v>
      </c>
      <c r="IFI3" s="4" t="s">
        <v>1012</v>
      </c>
      <c r="IFJ3" s="4" t="s">
        <v>1012</v>
      </c>
      <c r="IFK3" s="4" t="s">
        <v>1012</v>
      </c>
      <c r="IFL3" s="4" t="s">
        <v>1012</v>
      </c>
      <c r="IFM3" s="4" t="s">
        <v>1012</v>
      </c>
      <c r="IFN3" s="4" t="s">
        <v>1012</v>
      </c>
      <c r="IFO3" s="4" t="s">
        <v>1012</v>
      </c>
      <c r="IFP3" s="4" t="s">
        <v>1012</v>
      </c>
      <c r="IFQ3" s="4" t="s">
        <v>1012</v>
      </c>
      <c r="IFR3" s="4" t="s">
        <v>1012</v>
      </c>
      <c r="IFS3" s="4" t="s">
        <v>1012</v>
      </c>
      <c r="IFT3" s="4" t="s">
        <v>1012</v>
      </c>
      <c r="IFU3" s="4" t="s">
        <v>1012</v>
      </c>
      <c r="IFV3" s="4" t="s">
        <v>1012</v>
      </c>
      <c r="IFW3" s="4" t="s">
        <v>1012</v>
      </c>
      <c r="IFX3" s="4" t="s">
        <v>1012</v>
      </c>
      <c r="IFY3" s="4" t="s">
        <v>1012</v>
      </c>
      <c r="IFZ3" s="4" t="s">
        <v>1012</v>
      </c>
      <c r="IGA3" s="4" t="s">
        <v>1012</v>
      </c>
      <c r="IGB3" s="4" t="s">
        <v>1012</v>
      </c>
      <c r="IGC3" s="4" t="s">
        <v>1012</v>
      </c>
      <c r="IGD3" s="4" t="s">
        <v>1012</v>
      </c>
      <c r="IGE3" s="4" t="s">
        <v>1012</v>
      </c>
      <c r="IGF3" s="4" t="s">
        <v>1012</v>
      </c>
      <c r="IGG3" s="4" t="s">
        <v>1012</v>
      </c>
      <c r="IGH3" s="4" t="s">
        <v>1012</v>
      </c>
      <c r="IGI3" s="4" t="s">
        <v>1012</v>
      </c>
      <c r="IGJ3" s="4" t="s">
        <v>1012</v>
      </c>
      <c r="IGK3" s="4" t="s">
        <v>1012</v>
      </c>
      <c r="IGL3" s="4" t="s">
        <v>1012</v>
      </c>
      <c r="IGM3" s="4" t="s">
        <v>1012</v>
      </c>
      <c r="IGN3" s="4" t="s">
        <v>1012</v>
      </c>
      <c r="IGO3" s="4" t="s">
        <v>1012</v>
      </c>
      <c r="IGP3" s="4" t="s">
        <v>1012</v>
      </c>
      <c r="IGQ3" s="4" t="s">
        <v>1012</v>
      </c>
      <c r="IGR3" s="4" t="s">
        <v>1012</v>
      </c>
      <c r="IGS3" s="4" t="s">
        <v>1012</v>
      </c>
      <c r="IGT3" s="4" t="s">
        <v>1012</v>
      </c>
      <c r="IGU3" s="4" t="s">
        <v>1012</v>
      </c>
      <c r="IGV3" s="4" t="s">
        <v>1012</v>
      </c>
      <c r="IGW3" s="4" t="s">
        <v>1012</v>
      </c>
      <c r="IGX3" s="4" t="s">
        <v>1012</v>
      </c>
      <c r="IGY3" s="4" t="s">
        <v>1012</v>
      </c>
      <c r="IGZ3" s="4" t="s">
        <v>1012</v>
      </c>
      <c r="IHA3" s="4" t="s">
        <v>1012</v>
      </c>
      <c r="IHB3" s="4" t="s">
        <v>1012</v>
      </c>
      <c r="IHC3" s="4" t="s">
        <v>1012</v>
      </c>
      <c r="IHD3" s="4" t="s">
        <v>1012</v>
      </c>
      <c r="IHE3" s="4" t="s">
        <v>1012</v>
      </c>
      <c r="IHF3" s="4" t="s">
        <v>1012</v>
      </c>
      <c r="IHG3" s="4" t="s">
        <v>1012</v>
      </c>
      <c r="IHH3" s="4" t="s">
        <v>1012</v>
      </c>
      <c r="IHI3" s="4" t="s">
        <v>1012</v>
      </c>
      <c r="IHJ3" s="4" t="s">
        <v>1012</v>
      </c>
      <c r="IHK3" s="4" t="s">
        <v>1012</v>
      </c>
      <c r="IHL3" s="4" t="s">
        <v>1012</v>
      </c>
      <c r="IHM3" s="4" t="s">
        <v>1012</v>
      </c>
      <c r="IHN3" s="4" t="s">
        <v>1012</v>
      </c>
      <c r="IHO3" s="4" t="s">
        <v>1012</v>
      </c>
      <c r="IHP3" s="4" t="s">
        <v>1012</v>
      </c>
      <c r="IHQ3" s="4" t="s">
        <v>1012</v>
      </c>
      <c r="IHR3" s="4" t="s">
        <v>1012</v>
      </c>
      <c r="IHS3" s="4" t="s">
        <v>1012</v>
      </c>
      <c r="IHT3" s="4" t="s">
        <v>1012</v>
      </c>
      <c r="IHU3" s="4" t="s">
        <v>1012</v>
      </c>
      <c r="IHV3" s="4" t="s">
        <v>1012</v>
      </c>
      <c r="IHW3" s="4" t="s">
        <v>1012</v>
      </c>
      <c r="IHX3" s="4" t="s">
        <v>1012</v>
      </c>
      <c r="IHY3" s="4" t="s">
        <v>1012</v>
      </c>
      <c r="IHZ3" s="4" t="s">
        <v>1012</v>
      </c>
      <c r="IIA3" s="4" t="s">
        <v>1012</v>
      </c>
      <c r="IIB3" s="4" t="s">
        <v>1012</v>
      </c>
      <c r="IIC3" s="4" t="s">
        <v>1012</v>
      </c>
      <c r="IID3" s="4" t="s">
        <v>1012</v>
      </c>
      <c r="IIE3" s="4" t="s">
        <v>1012</v>
      </c>
      <c r="IIF3" s="4" t="s">
        <v>1012</v>
      </c>
      <c r="IIG3" s="4" t="s">
        <v>1012</v>
      </c>
      <c r="IIH3" s="4" t="s">
        <v>1012</v>
      </c>
      <c r="III3" s="4" t="s">
        <v>1012</v>
      </c>
      <c r="IIJ3" s="4" t="s">
        <v>1012</v>
      </c>
      <c r="IIK3" s="4" t="s">
        <v>1012</v>
      </c>
      <c r="IIL3" s="4" t="s">
        <v>1012</v>
      </c>
      <c r="IIM3" s="4" t="s">
        <v>1012</v>
      </c>
      <c r="IIN3" s="4" t="s">
        <v>1012</v>
      </c>
      <c r="IIO3" s="4" t="s">
        <v>1012</v>
      </c>
      <c r="IIP3" s="4" t="s">
        <v>1012</v>
      </c>
      <c r="IIQ3" s="4" t="s">
        <v>1012</v>
      </c>
      <c r="IIR3" s="4" t="s">
        <v>1012</v>
      </c>
      <c r="IIS3" s="4" t="s">
        <v>1012</v>
      </c>
      <c r="IIT3" s="4" t="s">
        <v>1012</v>
      </c>
      <c r="IIU3" s="4" t="s">
        <v>1012</v>
      </c>
      <c r="IIV3" s="4" t="s">
        <v>1012</v>
      </c>
      <c r="IIW3" s="4" t="s">
        <v>1012</v>
      </c>
      <c r="IIX3" s="4" t="s">
        <v>1012</v>
      </c>
      <c r="IIY3" s="4" t="s">
        <v>1012</v>
      </c>
      <c r="IIZ3" s="4" t="s">
        <v>1012</v>
      </c>
      <c r="IJA3" s="4" t="s">
        <v>1012</v>
      </c>
      <c r="IJB3" s="4" t="s">
        <v>1012</v>
      </c>
      <c r="IJC3" s="4" t="s">
        <v>1012</v>
      </c>
      <c r="IJD3" s="4" t="s">
        <v>1012</v>
      </c>
      <c r="IJE3" s="4" t="s">
        <v>1012</v>
      </c>
      <c r="IJF3" s="4" t="s">
        <v>1012</v>
      </c>
      <c r="IJG3" s="4" t="s">
        <v>1012</v>
      </c>
      <c r="IJH3" s="4" t="s">
        <v>1012</v>
      </c>
      <c r="IJI3" s="4" t="s">
        <v>1012</v>
      </c>
      <c r="IJJ3" s="4" t="s">
        <v>1012</v>
      </c>
      <c r="IJK3" s="4" t="s">
        <v>1012</v>
      </c>
      <c r="IJL3" s="4" t="s">
        <v>1012</v>
      </c>
      <c r="IJM3" s="4" t="s">
        <v>1012</v>
      </c>
      <c r="IJN3" s="4" t="s">
        <v>1012</v>
      </c>
      <c r="IJO3" s="4" t="s">
        <v>1012</v>
      </c>
      <c r="IJP3" s="4" t="s">
        <v>1012</v>
      </c>
      <c r="IJQ3" s="4" t="s">
        <v>1012</v>
      </c>
      <c r="IJR3" s="4" t="s">
        <v>1012</v>
      </c>
      <c r="IJS3" s="4" t="s">
        <v>1012</v>
      </c>
      <c r="IJT3" s="4" t="s">
        <v>1012</v>
      </c>
      <c r="IJU3" s="4" t="s">
        <v>1012</v>
      </c>
      <c r="IJV3" s="4" t="s">
        <v>1012</v>
      </c>
      <c r="IJW3" s="4" t="s">
        <v>1012</v>
      </c>
      <c r="IJX3" s="4" t="s">
        <v>1012</v>
      </c>
      <c r="IJY3" s="4" t="s">
        <v>1012</v>
      </c>
      <c r="IJZ3" s="4" t="s">
        <v>1012</v>
      </c>
      <c r="IKA3" s="4" t="s">
        <v>1012</v>
      </c>
      <c r="IKB3" s="4" t="s">
        <v>1012</v>
      </c>
      <c r="IKC3" s="4" t="s">
        <v>1012</v>
      </c>
      <c r="IKD3" s="4" t="s">
        <v>1012</v>
      </c>
      <c r="IKE3" s="4" t="s">
        <v>1012</v>
      </c>
      <c r="IKF3" s="4" t="s">
        <v>1012</v>
      </c>
      <c r="IKG3" s="4" t="s">
        <v>1012</v>
      </c>
      <c r="IKH3" s="4" t="s">
        <v>1012</v>
      </c>
      <c r="IKI3" s="4" t="s">
        <v>1012</v>
      </c>
      <c r="IKJ3" s="4" t="s">
        <v>1012</v>
      </c>
      <c r="IKK3" s="4" t="s">
        <v>1012</v>
      </c>
      <c r="IKL3" s="4" t="s">
        <v>1012</v>
      </c>
      <c r="IKM3" s="4" t="s">
        <v>1012</v>
      </c>
      <c r="IKN3" s="4" t="s">
        <v>1012</v>
      </c>
      <c r="IKO3" s="4" t="s">
        <v>1012</v>
      </c>
      <c r="IKP3" s="4" t="s">
        <v>1012</v>
      </c>
      <c r="IKQ3" s="4" t="s">
        <v>1012</v>
      </c>
      <c r="IKR3" s="4" t="s">
        <v>1012</v>
      </c>
      <c r="IKS3" s="4" t="s">
        <v>1012</v>
      </c>
      <c r="IKT3" s="4" t="s">
        <v>1012</v>
      </c>
      <c r="IKU3" s="4" t="s">
        <v>1012</v>
      </c>
      <c r="IKV3" s="4" t="s">
        <v>1012</v>
      </c>
      <c r="IKW3" s="4" t="s">
        <v>1012</v>
      </c>
      <c r="IKX3" s="4" t="s">
        <v>1012</v>
      </c>
      <c r="IKY3" s="4" t="s">
        <v>1012</v>
      </c>
      <c r="IKZ3" s="4" t="s">
        <v>1012</v>
      </c>
      <c r="ILA3" s="4" t="s">
        <v>1012</v>
      </c>
      <c r="ILB3" s="4" t="s">
        <v>1012</v>
      </c>
      <c r="ILC3" s="4" t="s">
        <v>1012</v>
      </c>
      <c r="ILD3" s="4" t="s">
        <v>1012</v>
      </c>
      <c r="ILE3" s="4" t="s">
        <v>1012</v>
      </c>
      <c r="ILF3" s="4" t="s">
        <v>1012</v>
      </c>
      <c r="ILG3" s="4" t="s">
        <v>1012</v>
      </c>
      <c r="ILH3" s="4" t="s">
        <v>1012</v>
      </c>
      <c r="ILI3" s="4" t="s">
        <v>1012</v>
      </c>
      <c r="ILJ3" s="4" t="s">
        <v>1012</v>
      </c>
      <c r="ILK3" s="4" t="s">
        <v>1012</v>
      </c>
      <c r="ILL3" s="4" t="s">
        <v>1012</v>
      </c>
      <c r="ILM3" s="4" t="s">
        <v>1012</v>
      </c>
      <c r="ILN3" s="4" t="s">
        <v>1012</v>
      </c>
      <c r="ILO3" s="4" t="s">
        <v>1012</v>
      </c>
      <c r="ILP3" s="4" t="s">
        <v>1012</v>
      </c>
      <c r="ILQ3" s="4" t="s">
        <v>1012</v>
      </c>
      <c r="ILR3" s="4" t="s">
        <v>1012</v>
      </c>
      <c r="ILS3" s="4" t="s">
        <v>1012</v>
      </c>
      <c r="ILT3" s="4" t="s">
        <v>1012</v>
      </c>
      <c r="ILU3" s="4" t="s">
        <v>1012</v>
      </c>
      <c r="ILV3" s="4" t="s">
        <v>1012</v>
      </c>
      <c r="ILW3" s="4" t="s">
        <v>1012</v>
      </c>
      <c r="ILX3" s="4" t="s">
        <v>1012</v>
      </c>
      <c r="ILY3" s="4" t="s">
        <v>1012</v>
      </c>
      <c r="ILZ3" s="4" t="s">
        <v>1012</v>
      </c>
      <c r="IMA3" s="4" t="s">
        <v>1012</v>
      </c>
      <c r="IMB3" s="4" t="s">
        <v>1012</v>
      </c>
      <c r="IMC3" s="4" t="s">
        <v>1012</v>
      </c>
      <c r="IMD3" s="4" t="s">
        <v>1012</v>
      </c>
      <c r="IME3" s="4" t="s">
        <v>1012</v>
      </c>
      <c r="IMF3" s="4" t="s">
        <v>1012</v>
      </c>
      <c r="IMG3" s="4" t="s">
        <v>1012</v>
      </c>
      <c r="IMH3" s="4" t="s">
        <v>1012</v>
      </c>
      <c r="IMI3" s="4" t="s">
        <v>1012</v>
      </c>
      <c r="IMJ3" s="4" t="s">
        <v>1012</v>
      </c>
      <c r="IMK3" s="4" t="s">
        <v>1012</v>
      </c>
      <c r="IML3" s="4" t="s">
        <v>1012</v>
      </c>
      <c r="IMM3" s="4" t="s">
        <v>1012</v>
      </c>
      <c r="IMN3" s="4" t="s">
        <v>1012</v>
      </c>
      <c r="IMO3" s="4" t="s">
        <v>1012</v>
      </c>
      <c r="IMP3" s="4" t="s">
        <v>1012</v>
      </c>
      <c r="IMQ3" s="4" t="s">
        <v>1012</v>
      </c>
      <c r="IMR3" s="4" t="s">
        <v>1012</v>
      </c>
      <c r="IMS3" s="4" t="s">
        <v>1012</v>
      </c>
      <c r="IMT3" s="4" t="s">
        <v>1012</v>
      </c>
      <c r="IMU3" s="4" t="s">
        <v>1012</v>
      </c>
      <c r="IMV3" s="4" t="s">
        <v>1012</v>
      </c>
      <c r="IMW3" s="4" t="s">
        <v>1012</v>
      </c>
      <c r="IMX3" s="4" t="s">
        <v>1012</v>
      </c>
      <c r="IMY3" s="4" t="s">
        <v>1012</v>
      </c>
      <c r="IMZ3" s="4" t="s">
        <v>1012</v>
      </c>
      <c r="INA3" s="4" t="s">
        <v>1012</v>
      </c>
      <c r="INB3" s="4" t="s">
        <v>1012</v>
      </c>
      <c r="INC3" s="4" t="s">
        <v>1012</v>
      </c>
      <c r="IND3" s="4" t="s">
        <v>1012</v>
      </c>
      <c r="INE3" s="4" t="s">
        <v>1012</v>
      </c>
      <c r="INF3" s="4" t="s">
        <v>1012</v>
      </c>
      <c r="ING3" s="4" t="s">
        <v>1012</v>
      </c>
      <c r="INH3" s="4" t="s">
        <v>1012</v>
      </c>
      <c r="INI3" s="4" t="s">
        <v>1012</v>
      </c>
      <c r="INJ3" s="4" t="s">
        <v>1012</v>
      </c>
      <c r="INK3" s="4" t="s">
        <v>1012</v>
      </c>
      <c r="INL3" s="4" t="s">
        <v>1012</v>
      </c>
      <c r="INM3" s="4" t="s">
        <v>1012</v>
      </c>
      <c r="INN3" s="4" t="s">
        <v>1012</v>
      </c>
      <c r="INO3" s="4" t="s">
        <v>1012</v>
      </c>
      <c r="INP3" s="4" t="s">
        <v>1012</v>
      </c>
      <c r="INQ3" s="4" t="s">
        <v>1012</v>
      </c>
      <c r="INR3" s="4" t="s">
        <v>1012</v>
      </c>
      <c r="INS3" s="4" t="s">
        <v>1012</v>
      </c>
      <c r="INT3" s="4" t="s">
        <v>1012</v>
      </c>
      <c r="INU3" s="4" t="s">
        <v>1012</v>
      </c>
      <c r="INV3" s="4" t="s">
        <v>1012</v>
      </c>
      <c r="INW3" s="4" t="s">
        <v>1012</v>
      </c>
      <c r="INX3" s="4" t="s">
        <v>1012</v>
      </c>
      <c r="INY3" s="4" t="s">
        <v>1012</v>
      </c>
      <c r="INZ3" s="4" t="s">
        <v>1012</v>
      </c>
      <c r="IOA3" s="4" t="s">
        <v>1012</v>
      </c>
      <c r="IOB3" s="4" t="s">
        <v>1012</v>
      </c>
      <c r="IOC3" s="4" t="s">
        <v>1012</v>
      </c>
      <c r="IOD3" s="4" t="s">
        <v>1012</v>
      </c>
      <c r="IOE3" s="4" t="s">
        <v>1012</v>
      </c>
      <c r="IOF3" s="4" t="s">
        <v>1012</v>
      </c>
      <c r="IOG3" s="4" t="s">
        <v>1012</v>
      </c>
      <c r="IOH3" s="4" t="s">
        <v>1012</v>
      </c>
      <c r="IOI3" s="4" t="s">
        <v>1012</v>
      </c>
      <c r="IOJ3" s="4" t="s">
        <v>1012</v>
      </c>
      <c r="IOK3" s="4" t="s">
        <v>1012</v>
      </c>
      <c r="IOL3" s="4" t="s">
        <v>1012</v>
      </c>
      <c r="IOM3" s="4" t="s">
        <v>1012</v>
      </c>
      <c r="ION3" s="4" t="s">
        <v>1012</v>
      </c>
      <c r="IOO3" s="4" t="s">
        <v>1012</v>
      </c>
      <c r="IOP3" s="4" t="s">
        <v>1012</v>
      </c>
      <c r="IOQ3" s="4" t="s">
        <v>1012</v>
      </c>
      <c r="IOR3" s="4" t="s">
        <v>1012</v>
      </c>
      <c r="IOS3" s="4" t="s">
        <v>1012</v>
      </c>
      <c r="IOT3" s="4" t="s">
        <v>1012</v>
      </c>
      <c r="IOU3" s="4" t="s">
        <v>1012</v>
      </c>
      <c r="IOV3" s="4" t="s">
        <v>1012</v>
      </c>
      <c r="IOW3" s="4" t="s">
        <v>1012</v>
      </c>
      <c r="IOX3" s="4" t="s">
        <v>1012</v>
      </c>
      <c r="IOY3" s="4" t="s">
        <v>1012</v>
      </c>
      <c r="IOZ3" s="4" t="s">
        <v>1012</v>
      </c>
      <c r="IPA3" s="4" t="s">
        <v>1012</v>
      </c>
      <c r="IPB3" s="4" t="s">
        <v>1012</v>
      </c>
      <c r="IPC3" s="4" t="s">
        <v>1012</v>
      </c>
      <c r="IPD3" s="4" t="s">
        <v>1012</v>
      </c>
      <c r="IPE3" s="4" t="s">
        <v>1012</v>
      </c>
      <c r="IPF3" s="4" t="s">
        <v>1012</v>
      </c>
      <c r="IPG3" s="4" t="s">
        <v>1012</v>
      </c>
      <c r="IPH3" s="4" t="s">
        <v>1012</v>
      </c>
      <c r="IPI3" s="4" t="s">
        <v>1012</v>
      </c>
      <c r="IPJ3" s="4" t="s">
        <v>1012</v>
      </c>
      <c r="IPK3" s="4" t="s">
        <v>1012</v>
      </c>
      <c r="IPL3" s="4" t="s">
        <v>1012</v>
      </c>
      <c r="IPM3" s="4" t="s">
        <v>1012</v>
      </c>
      <c r="IPN3" s="4" t="s">
        <v>1012</v>
      </c>
      <c r="IPO3" s="4" t="s">
        <v>1012</v>
      </c>
      <c r="IPP3" s="4" t="s">
        <v>1012</v>
      </c>
      <c r="IPQ3" s="4" t="s">
        <v>1012</v>
      </c>
      <c r="IPR3" s="4" t="s">
        <v>1012</v>
      </c>
      <c r="IPS3" s="4" t="s">
        <v>1012</v>
      </c>
      <c r="IPT3" s="4" t="s">
        <v>1012</v>
      </c>
      <c r="IPU3" s="4" t="s">
        <v>1012</v>
      </c>
      <c r="IPV3" s="4" t="s">
        <v>1012</v>
      </c>
      <c r="IPW3" s="4" t="s">
        <v>1012</v>
      </c>
      <c r="IPX3" s="4" t="s">
        <v>1012</v>
      </c>
      <c r="IPY3" s="4" t="s">
        <v>1012</v>
      </c>
      <c r="IPZ3" s="4" t="s">
        <v>1012</v>
      </c>
      <c r="IQA3" s="4" t="s">
        <v>1012</v>
      </c>
      <c r="IQB3" s="4" t="s">
        <v>1012</v>
      </c>
      <c r="IQC3" s="4" t="s">
        <v>1012</v>
      </c>
      <c r="IQD3" s="4" t="s">
        <v>1012</v>
      </c>
      <c r="IQE3" s="4" t="s">
        <v>1012</v>
      </c>
      <c r="IQF3" s="4" t="s">
        <v>1012</v>
      </c>
      <c r="IQG3" s="4" t="s">
        <v>1012</v>
      </c>
      <c r="IQH3" s="4" t="s">
        <v>1012</v>
      </c>
      <c r="IQI3" s="4" t="s">
        <v>1012</v>
      </c>
      <c r="IQJ3" s="4" t="s">
        <v>1012</v>
      </c>
      <c r="IQK3" s="4" t="s">
        <v>1012</v>
      </c>
      <c r="IQL3" s="4" t="s">
        <v>1012</v>
      </c>
      <c r="IQM3" s="4" t="s">
        <v>1012</v>
      </c>
      <c r="IQN3" s="4" t="s">
        <v>1012</v>
      </c>
      <c r="IQO3" s="4" t="s">
        <v>1012</v>
      </c>
      <c r="IQP3" s="4" t="s">
        <v>1012</v>
      </c>
      <c r="IQQ3" s="4" t="s">
        <v>1012</v>
      </c>
      <c r="IQR3" s="4" t="s">
        <v>1012</v>
      </c>
      <c r="IQS3" s="4" t="s">
        <v>1012</v>
      </c>
      <c r="IQT3" s="4" t="s">
        <v>1012</v>
      </c>
      <c r="IQU3" s="4" t="s">
        <v>1012</v>
      </c>
      <c r="IQV3" s="4" t="s">
        <v>1012</v>
      </c>
      <c r="IQW3" s="4" t="s">
        <v>1012</v>
      </c>
      <c r="IQX3" s="4" t="s">
        <v>1012</v>
      </c>
      <c r="IQY3" s="4" t="s">
        <v>1012</v>
      </c>
      <c r="IQZ3" s="4" t="s">
        <v>1012</v>
      </c>
      <c r="IRA3" s="4" t="s">
        <v>1012</v>
      </c>
      <c r="IRB3" s="4" t="s">
        <v>1012</v>
      </c>
      <c r="IRC3" s="4" t="s">
        <v>1012</v>
      </c>
      <c r="IRD3" s="4" t="s">
        <v>1012</v>
      </c>
      <c r="IRE3" s="4" t="s">
        <v>1012</v>
      </c>
      <c r="IRF3" s="4" t="s">
        <v>1012</v>
      </c>
      <c r="IRG3" s="4" t="s">
        <v>1012</v>
      </c>
      <c r="IRH3" s="4" t="s">
        <v>1012</v>
      </c>
      <c r="IRI3" s="4" t="s">
        <v>1012</v>
      </c>
      <c r="IRJ3" s="4" t="s">
        <v>1012</v>
      </c>
      <c r="IRK3" s="4" t="s">
        <v>1012</v>
      </c>
      <c r="IRL3" s="4" t="s">
        <v>1012</v>
      </c>
      <c r="IRM3" s="4" t="s">
        <v>1012</v>
      </c>
      <c r="IRN3" s="4" t="s">
        <v>1012</v>
      </c>
      <c r="IRO3" s="4" t="s">
        <v>1012</v>
      </c>
      <c r="IRP3" s="4" t="s">
        <v>1012</v>
      </c>
      <c r="IRQ3" s="4" t="s">
        <v>1012</v>
      </c>
      <c r="IRR3" s="4" t="s">
        <v>1012</v>
      </c>
      <c r="IRS3" s="4" t="s">
        <v>1012</v>
      </c>
      <c r="IRT3" s="4" t="s">
        <v>1012</v>
      </c>
      <c r="IRU3" s="4" t="s">
        <v>1012</v>
      </c>
      <c r="IRV3" s="4" t="s">
        <v>1012</v>
      </c>
      <c r="IRW3" s="4" t="s">
        <v>1012</v>
      </c>
      <c r="IRX3" s="4" t="s">
        <v>1012</v>
      </c>
      <c r="IRY3" s="4" t="s">
        <v>1012</v>
      </c>
      <c r="IRZ3" s="4" t="s">
        <v>1012</v>
      </c>
      <c r="ISA3" s="4" t="s">
        <v>1012</v>
      </c>
      <c r="ISB3" s="4" t="s">
        <v>1012</v>
      </c>
      <c r="ISC3" s="4" t="s">
        <v>1012</v>
      </c>
      <c r="ISD3" s="4" t="s">
        <v>1012</v>
      </c>
      <c r="ISE3" s="4" t="s">
        <v>1012</v>
      </c>
      <c r="ISF3" s="4" t="s">
        <v>1012</v>
      </c>
      <c r="ISG3" s="4" t="s">
        <v>1012</v>
      </c>
      <c r="ISH3" s="4" t="s">
        <v>1012</v>
      </c>
      <c r="ISI3" s="4" t="s">
        <v>1012</v>
      </c>
      <c r="ISJ3" s="4" t="s">
        <v>1012</v>
      </c>
      <c r="ISK3" s="4" t="s">
        <v>1012</v>
      </c>
      <c r="ISL3" s="4" t="s">
        <v>1012</v>
      </c>
      <c r="ISM3" s="4" t="s">
        <v>1012</v>
      </c>
      <c r="ISN3" s="4" t="s">
        <v>1012</v>
      </c>
      <c r="ISO3" s="4" t="s">
        <v>1012</v>
      </c>
      <c r="ISP3" s="4" t="s">
        <v>1012</v>
      </c>
      <c r="ISQ3" s="4" t="s">
        <v>1012</v>
      </c>
      <c r="ISR3" s="4" t="s">
        <v>1012</v>
      </c>
      <c r="ISS3" s="4" t="s">
        <v>1012</v>
      </c>
      <c r="IST3" s="4" t="s">
        <v>1012</v>
      </c>
      <c r="ISU3" s="4" t="s">
        <v>1012</v>
      </c>
      <c r="ISV3" s="4" t="s">
        <v>1012</v>
      </c>
      <c r="ISW3" s="4" t="s">
        <v>1012</v>
      </c>
      <c r="ISX3" s="4" t="s">
        <v>1012</v>
      </c>
      <c r="ISY3" s="4" t="s">
        <v>1012</v>
      </c>
      <c r="ISZ3" s="4" t="s">
        <v>1012</v>
      </c>
      <c r="ITA3" s="4" t="s">
        <v>1012</v>
      </c>
      <c r="ITB3" s="4" t="s">
        <v>1012</v>
      </c>
      <c r="ITC3" s="4" t="s">
        <v>1012</v>
      </c>
      <c r="ITD3" s="4" t="s">
        <v>1012</v>
      </c>
      <c r="ITE3" s="4" t="s">
        <v>1012</v>
      </c>
      <c r="ITF3" s="4" t="s">
        <v>1012</v>
      </c>
      <c r="ITG3" s="4" t="s">
        <v>1012</v>
      </c>
      <c r="ITH3" s="4" t="s">
        <v>1012</v>
      </c>
      <c r="ITI3" s="4" t="s">
        <v>1012</v>
      </c>
      <c r="ITJ3" s="4" t="s">
        <v>1012</v>
      </c>
      <c r="ITK3" s="4" t="s">
        <v>1012</v>
      </c>
      <c r="ITL3" s="4" t="s">
        <v>1012</v>
      </c>
      <c r="ITM3" s="4" t="s">
        <v>1012</v>
      </c>
      <c r="ITN3" s="4" t="s">
        <v>1012</v>
      </c>
      <c r="ITO3" s="4" t="s">
        <v>1012</v>
      </c>
      <c r="ITP3" s="4" t="s">
        <v>1012</v>
      </c>
      <c r="ITQ3" s="4" t="s">
        <v>1012</v>
      </c>
      <c r="ITR3" s="4" t="s">
        <v>1012</v>
      </c>
      <c r="ITS3" s="4" t="s">
        <v>1012</v>
      </c>
      <c r="ITT3" s="4" t="s">
        <v>1012</v>
      </c>
      <c r="ITU3" s="4" t="s">
        <v>1012</v>
      </c>
      <c r="ITV3" s="4" t="s">
        <v>1012</v>
      </c>
      <c r="ITW3" s="4" t="s">
        <v>1012</v>
      </c>
      <c r="ITX3" s="4" t="s">
        <v>1012</v>
      </c>
      <c r="ITY3" s="4" t="s">
        <v>1012</v>
      </c>
      <c r="ITZ3" s="4" t="s">
        <v>1012</v>
      </c>
      <c r="IUA3" s="4" t="s">
        <v>1012</v>
      </c>
      <c r="IUB3" s="4" t="s">
        <v>1012</v>
      </c>
      <c r="IUC3" s="4" t="s">
        <v>1012</v>
      </c>
      <c r="IUD3" s="4" t="s">
        <v>1012</v>
      </c>
      <c r="IUE3" s="4" t="s">
        <v>1012</v>
      </c>
      <c r="IUF3" s="4" t="s">
        <v>1012</v>
      </c>
      <c r="IUG3" s="4" t="s">
        <v>1012</v>
      </c>
      <c r="IUH3" s="4" t="s">
        <v>1012</v>
      </c>
      <c r="IUI3" s="4" t="s">
        <v>1012</v>
      </c>
      <c r="IUJ3" s="4" t="s">
        <v>1012</v>
      </c>
      <c r="IUK3" s="4" t="s">
        <v>1012</v>
      </c>
      <c r="IUL3" s="4" t="s">
        <v>1012</v>
      </c>
      <c r="IUM3" s="4" t="s">
        <v>1012</v>
      </c>
      <c r="IUN3" s="4" t="s">
        <v>1012</v>
      </c>
      <c r="IUO3" s="4" t="s">
        <v>1012</v>
      </c>
      <c r="IUP3" s="4" t="s">
        <v>1012</v>
      </c>
      <c r="IUQ3" s="4" t="s">
        <v>1012</v>
      </c>
      <c r="IUR3" s="4" t="s">
        <v>1012</v>
      </c>
      <c r="IUS3" s="4" t="s">
        <v>1012</v>
      </c>
      <c r="IUT3" s="4" t="s">
        <v>1012</v>
      </c>
      <c r="IUU3" s="4" t="s">
        <v>1012</v>
      </c>
      <c r="IUV3" s="4" t="s">
        <v>1012</v>
      </c>
      <c r="IUW3" s="4" t="s">
        <v>1012</v>
      </c>
      <c r="IUX3" s="4" t="s">
        <v>1012</v>
      </c>
      <c r="IUY3" s="4" t="s">
        <v>1012</v>
      </c>
      <c r="IUZ3" s="4" t="s">
        <v>1012</v>
      </c>
      <c r="IVA3" s="4" t="s">
        <v>1012</v>
      </c>
      <c r="IVB3" s="4" t="s">
        <v>1012</v>
      </c>
      <c r="IVC3" s="4" t="s">
        <v>1012</v>
      </c>
      <c r="IVD3" s="4" t="s">
        <v>1012</v>
      </c>
      <c r="IVE3" s="4" t="s">
        <v>1012</v>
      </c>
      <c r="IVF3" s="4" t="s">
        <v>1012</v>
      </c>
      <c r="IVG3" s="4" t="s">
        <v>1012</v>
      </c>
      <c r="IVH3" s="4" t="s">
        <v>1012</v>
      </c>
      <c r="IVI3" s="4" t="s">
        <v>1012</v>
      </c>
      <c r="IVJ3" s="4" t="s">
        <v>1012</v>
      </c>
      <c r="IVK3" s="4" t="s">
        <v>1012</v>
      </c>
      <c r="IVL3" s="4" t="s">
        <v>1012</v>
      </c>
      <c r="IVM3" s="4" t="s">
        <v>1012</v>
      </c>
      <c r="IVN3" s="4" t="s">
        <v>1012</v>
      </c>
      <c r="IVO3" s="4" t="s">
        <v>1012</v>
      </c>
      <c r="IVP3" s="4" t="s">
        <v>1012</v>
      </c>
      <c r="IVQ3" s="4" t="s">
        <v>1012</v>
      </c>
      <c r="IVR3" s="4" t="s">
        <v>1012</v>
      </c>
      <c r="IVS3" s="4" t="s">
        <v>1012</v>
      </c>
      <c r="IVT3" s="4" t="s">
        <v>1012</v>
      </c>
      <c r="IVU3" s="4" t="s">
        <v>1012</v>
      </c>
      <c r="IVV3" s="4" t="s">
        <v>1012</v>
      </c>
      <c r="IVW3" s="4" t="s">
        <v>1012</v>
      </c>
      <c r="IVX3" s="4" t="s">
        <v>1012</v>
      </c>
      <c r="IVY3" s="4" t="s">
        <v>1012</v>
      </c>
      <c r="IVZ3" s="4" t="s">
        <v>1012</v>
      </c>
      <c r="IWA3" s="4" t="s">
        <v>1012</v>
      </c>
      <c r="IWB3" s="4" t="s">
        <v>1012</v>
      </c>
      <c r="IWC3" s="4" t="s">
        <v>1012</v>
      </c>
      <c r="IWD3" s="4" t="s">
        <v>1012</v>
      </c>
      <c r="IWE3" s="4" t="s">
        <v>1012</v>
      </c>
      <c r="IWF3" s="4" t="s">
        <v>1012</v>
      </c>
      <c r="IWG3" s="4" t="s">
        <v>1012</v>
      </c>
      <c r="IWH3" s="4" t="s">
        <v>1012</v>
      </c>
      <c r="IWI3" s="4" t="s">
        <v>1012</v>
      </c>
      <c r="IWJ3" s="4" t="s">
        <v>1012</v>
      </c>
      <c r="IWK3" s="4" t="s">
        <v>1012</v>
      </c>
      <c r="IWL3" s="4" t="s">
        <v>1012</v>
      </c>
      <c r="IWM3" s="4" t="s">
        <v>1012</v>
      </c>
      <c r="IWN3" s="4" t="s">
        <v>1012</v>
      </c>
      <c r="IWO3" s="4" t="s">
        <v>1012</v>
      </c>
      <c r="IWP3" s="4" t="s">
        <v>1012</v>
      </c>
      <c r="IWQ3" s="4" t="s">
        <v>1012</v>
      </c>
      <c r="IWR3" s="4" t="s">
        <v>1012</v>
      </c>
      <c r="IWS3" s="4" t="s">
        <v>1012</v>
      </c>
      <c r="IWT3" s="4" t="s">
        <v>1012</v>
      </c>
      <c r="IWU3" s="4" t="s">
        <v>1012</v>
      </c>
      <c r="IWV3" s="4" t="s">
        <v>1012</v>
      </c>
      <c r="IWW3" s="4" t="s">
        <v>1012</v>
      </c>
      <c r="IWX3" s="4" t="s">
        <v>1012</v>
      </c>
      <c r="IWY3" s="4" t="s">
        <v>1012</v>
      </c>
      <c r="IWZ3" s="4" t="s">
        <v>1012</v>
      </c>
      <c r="IXA3" s="4" t="s">
        <v>1012</v>
      </c>
      <c r="IXB3" s="4" t="s">
        <v>1012</v>
      </c>
      <c r="IXC3" s="4" t="s">
        <v>1012</v>
      </c>
      <c r="IXD3" s="4" t="s">
        <v>1012</v>
      </c>
      <c r="IXE3" s="4" t="s">
        <v>1012</v>
      </c>
      <c r="IXF3" s="4" t="s">
        <v>1012</v>
      </c>
      <c r="IXG3" s="4" t="s">
        <v>1012</v>
      </c>
      <c r="IXH3" s="4" t="s">
        <v>1012</v>
      </c>
      <c r="IXI3" s="4" t="s">
        <v>1012</v>
      </c>
      <c r="IXJ3" s="4" t="s">
        <v>1012</v>
      </c>
      <c r="IXK3" s="4" t="s">
        <v>1012</v>
      </c>
      <c r="IXL3" s="4" t="s">
        <v>1012</v>
      </c>
      <c r="IXM3" s="4" t="s">
        <v>1012</v>
      </c>
      <c r="IXN3" s="4" t="s">
        <v>1012</v>
      </c>
      <c r="IXO3" s="4" t="s">
        <v>1012</v>
      </c>
      <c r="IXP3" s="4" t="s">
        <v>1012</v>
      </c>
      <c r="IXQ3" s="4" t="s">
        <v>1012</v>
      </c>
      <c r="IXR3" s="4" t="s">
        <v>1012</v>
      </c>
      <c r="IXS3" s="4" t="s">
        <v>1012</v>
      </c>
      <c r="IXT3" s="4" t="s">
        <v>1012</v>
      </c>
      <c r="IXU3" s="4" t="s">
        <v>1012</v>
      </c>
      <c r="IXV3" s="4" t="s">
        <v>1012</v>
      </c>
      <c r="IXW3" s="4" t="s">
        <v>1012</v>
      </c>
      <c r="IXX3" s="4" t="s">
        <v>1012</v>
      </c>
      <c r="IXY3" s="4" t="s">
        <v>1012</v>
      </c>
      <c r="IXZ3" s="4" t="s">
        <v>1012</v>
      </c>
      <c r="IYA3" s="4" t="s">
        <v>1012</v>
      </c>
      <c r="IYB3" s="4" t="s">
        <v>1012</v>
      </c>
      <c r="IYC3" s="4" t="s">
        <v>1012</v>
      </c>
      <c r="IYD3" s="4" t="s">
        <v>1012</v>
      </c>
      <c r="IYE3" s="4" t="s">
        <v>1012</v>
      </c>
      <c r="IYF3" s="4" t="s">
        <v>1012</v>
      </c>
      <c r="IYG3" s="4" t="s">
        <v>1012</v>
      </c>
      <c r="IYH3" s="4" t="s">
        <v>1012</v>
      </c>
      <c r="IYI3" s="4" t="s">
        <v>1012</v>
      </c>
      <c r="IYJ3" s="4" t="s">
        <v>1012</v>
      </c>
      <c r="IYK3" s="4" t="s">
        <v>1012</v>
      </c>
      <c r="IYL3" s="4" t="s">
        <v>1012</v>
      </c>
      <c r="IYM3" s="4" t="s">
        <v>1012</v>
      </c>
      <c r="IYN3" s="4" t="s">
        <v>1012</v>
      </c>
      <c r="IYO3" s="4" t="s">
        <v>1012</v>
      </c>
      <c r="IYP3" s="4" t="s">
        <v>1012</v>
      </c>
      <c r="IYQ3" s="4" t="s">
        <v>1012</v>
      </c>
      <c r="IYR3" s="4" t="s">
        <v>1012</v>
      </c>
      <c r="IYS3" s="4" t="s">
        <v>1012</v>
      </c>
      <c r="IYT3" s="4" t="s">
        <v>1012</v>
      </c>
      <c r="IYU3" s="4" t="s">
        <v>1012</v>
      </c>
      <c r="IYV3" s="4" t="s">
        <v>1012</v>
      </c>
      <c r="IYW3" s="4" t="s">
        <v>1012</v>
      </c>
      <c r="IYX3" s="4" t="s">
        <v>1012</v>
      </c>
      <c r="IYY3" s="4" t="s">
        <v>1012</v>
      </c>
      <c r="IYZ3" s="4" t="s">
        <v>1012</v>
      </c>
      <c r="IZA3" s="4" t="s">
        <v>1012</v>
      </c>
      <c r="IZB3" s="4" t="s">
        <v>1012</v>
      </c>
      <c r="IZC3" s="4" t="s">
        <v>1012</v>
      </c>
      <c r="IZD3" s="4" t="s">
        <v>1012</v>
      </c>
      <c r="IZE3" s="4" t="s">
        <v>1012</v>
      </c>
      <c r="IZF3" s="4" t="s">
        <v>1012</v>
      </c>
      <c r="IZG3" s="4" t="s">
        <v>1012</v>
      </c>
      <c r="IZH3" s="4" t="s">
        <v>1012</v>
      </c>
      <c r="IZI3" s="4" t="s">
        <v>1012</v>
      </c>
      <c r="IZJ3" s="4" t="s">
        <v>1012</v>
      </c>
      <c r="IZK3" s="4" t="s">
        <v>1012</v>
      </c>
      <c r="IZL3" s="4" t="s">
        <v>1012</v>
      </c>
      <c r="IZM3" s="4" t="s">
        <v>1012</v>
      </c>
      <c r="IZN3" s="4" t="s">
        <v>1012</v>
      </c>
      <c r="IZO3" s="4" t="s">
        <v>1012</v>
      </c>
      <c r="IZP3" s="4" t="s">
        <v>1012</v>
      </c>
      <c r="IZQ3" s="4" t="s">
        <v>1012</v>
      </c>
      <c r="IZR3" s="4" t="s">
        <v>1012</v>
      </c>
      <c r="IZS3" s="4" t="s">
        <v>1012</v>
      </c>
      <c r="IZT3" s="4" t="s">
        <v>1012</v>
      </c>
      <c r="IZU3" s="4" t="s">
        <v>1012</v>
      </c>
      <c r="IZV3" s="4" t="s">
        <v>1012</v>
      </c>
      <c r="IZW3" s="4" t="s">
        <v>1012</v>
      </c>
      <c r="IZX3" s="4" t="s">
        <v>1012</v>
      </c>
      <c r="IZY3" s="4" t="s">
        <v>1012</v>
      </c>
      <c r="IZZ3" s="4" t="s">
        <v>1012</v>
      </c>
      <c r="JAA3" s="4" t="s">
        <v>1012</v>
      </c>
      <c r="JAB3" s="4" t="s">
        <v>1012</v>
      </c>
      <c r="JAC3" s="4" t="s">
        <v>1012</v>
      </c>
      <c r="JAD3" s="4" t="s">
        <v>1012</v>
      </c>
      <c r="JAE3" s="4" t="s">
        <v>1012</v>
      </c>
      <c r="JAF3" s="4" t="s">
        <v>1012</v>
      </c>
      <c r="JAG3" s="4" t="s">
        <v>1012</v>
      </c>
      <c r="JAH3" s="4" t="s">
        <v>1012</v>
      </c>
      <c r="JAI3" s="4" t="s">
        <v>1012</v>
      </c>
      <c r="JAJ3" s="4" t="s">
        <v>1012</v>
      </c>
      <c r="JAK3" s="4" t="s">
        <v>1012</v>
      </c>
      <c r="JAL3" s="4" t="s">
        <v>1012</v>
      </c>
      <c r="JAM3" s="4" t="s">
        <v>1012</v>
      </c>
      <c r="JAN3" s="4" t="s">
        <v>1012</v>
      </c>
      <c r="JAO3" s="4" t="s">
        <v>1012</v>
      </c>
      <c r="JAP3" s="4" t="s">
        <v>1012</v>
      </c>
      <c r="JAQ3" s="4" t="s">
        <v>1012</v>
      </c>
      <c r="JAR3" s="4" t="s">
        <v>1012</v>
      </c>
      <c r="JAS3" s="4" t="s">
        <v>1012</v>
      </c>
      <c r="JAT3" s="4" t="s">
        <v>1012</v>
      </c>
      <c r="JAU3" s="4" t="s">
        <v>1012</v>
      </c>
      <c r="JAV3" s="4" t="s">
        <v>1012</v>
      </c>
      <c r="JAW3" s="4" t="s">
        <v>1012</v>
      </c>
      <c r="JAX3" s="4" t="s">
        <v>1012</v>
      </c>
      <c r="JAY3" s="4" t="s">
        <v>1012</v>
      </c>
      <c r="JAZ3" s="4" t="s">
        <v>1012</v>
      </c>
      <c r="JBA3" s="4" t="s">
        <v>1012</v>
      </c>
      <c r="JBB3" s="4" t="s">
        <v>1012</v>
      </c>
      <c r="JBC3" s="4" t="s">
        <v>1012</v>
      </c>
      <c r="JBD3" s="4" t="s">
        <v>1012</v>
      </c>
      <c r="JBE3" s="4" t="s">
        <v>1012</v>
      </c>
      <c r="JBF3" s="4" t="s">
        <v>1012</v>
      </c>
      <c r="JBG3" s="4" t="s">
        <v>1012</v>
      </c>
      <c r="JBH3" s="4" t="s">
        <v>1012</v>
      </c>
      <c r="JBI3" s="4" t="s">
        <v>1012</v>
      </c>
      <c r="JBJ3" s="4" t="s">
        <v>1012</v>
      </c>
      <c r="JBK3" s="4" t="s">
        <v>1012</v>
      </c>
      <c r="JBL3" s="4" t="s">
        <v>1012</v>
      </c>
      <c r="JBM3" s="4" t="s">
        <v>1012</v>
      </c>
      <c r="JBN3" s="4" t="s">
        <v>1012</v>
      </c>
      <c r="JBO3" s="4" t="s">
        <v>1012</v>
      </c>
      <c r="JBP3" s="4" t="s">
        <v>1012</v>
      </c>
      <c r="JBQ3" s="4" t="s">
        <v>1012</v>
      </c>
      <c r="JBR3" s="4" t="s">
        <v>1012</v>
      </c>
      <c r="JBS3" s="4" t="s">
        <v>1012</v>
      </c>
      <c r="JBT3" s="4" t="s">
        <v>1012</v>
      </c>
      <c r="JBU3" s="4" t="s">
        <v>1012</v>
      </c>
      <c r="JBV3" s="4" t="s">
        <v>1012</v>
      </c>
      <c r="JBW3" s="4" t="s">
        <v>1012</v>
      </c>
      <c r="JBX3" s="4" t="s">
        <v>1012</v>
      </c>
      <c r="JBY3" s="4" t="s">
        <v>1012</v>
      </c>
      <c r="JBZ3" s="4" t="s">
        <v>1012</v>
      </c>
      <c r="JCA3" s="4" t="s">
        <v>1012</v>
      </c>
      <c r="JCB3" s="4" t="s">
        <v>1012</v>
      </c>
      <c r="JCC3" s="4" t="s">
        <v>1012</v>
      </c>
      <c r="JCD3" s="4" t="s">
        <v>1012</v>
      </c>
      <c r="JCE3" s="4" t="s">
        <v>1012</v>
      </c>
      <c r="JCF3" s="4" t="s">
        <v>1012</v>
      </c>
      <c r="JCG3" s="4" t="s">
        <v>1012</v>
      </c>
      <c r="JCH3" s="4" t="s">
        <v>1012</v>
      </c>
      <c r="JCI3" s="4" t="s">
        <v>1012</v>
      </c>
      <c r="JCJ3" s="4" t="s">
        <v>1012</v>
      </c>
      <c r="JCK3" s="4" t="s">
        <v>1012</v>
      </c>
      <c r="JCL3" s="4" t="s">
        <v>1012</v>
      </c>
      <c r="JCM3" s="4" t="s">
        <v>1012</v>
      </c>
      <c r="JCN3" s="4" t="s">
        <v>1012</v>
      </c>
      <c r="JCO3" s="4" t="s">
        <v>1012</v>
      </c>
      <c r="JCP3" s="4" t="s">
        <v>1012</v>
      </c>
      <c r="JCQ3" s="4" t="s">
        <v>1012</v>
      </c>
      <c r="JCR3" s="4" t="s">
        <v>1012</v>
      </c>
      <c r="JCS3" s="4" t="s">
        <v>1012</v>
      </c>
      <c r="JCT3" s="4" t="s">
        <v>1012</v>
      </c>
      <c r="JCU3" s="4" t="s">
        <v>1012</v>
      </c>
      <c r="JCV3" s="4" t="s">
        <v>1012</v>
      </c>
      <c r="JCW3" s="4" t="s">
        <v>1012</v>
      </c>
      <c r="JCX3" s="4" t="s">
        <v>1012</v>
      </c>
      <c r="JCY3" s="4" t="s">
        <v>1012</v>
      </c>
      <c r="JCZ3" s="4" t="s">
        <v>1012</v>
      </c>
      <c r="JDA3" s="4" t="s">
        <v>1012</v>
      </c>
      <c r="JDB3" s="4" t="s">
        <v>1012</v>
      </c>
      <c r="JDC3" s="4" t="s">
        <v>1012</v>
      </c>
      <c r="JDD3" s="4" t="s">
        <v>1012</v>
      </c>
      <c r="JDE3" s="4" t="s">
        <v>1012</v>
      </c>
      <c r="JDF3" s="4" t="s">
        <v>1012</v>
      </c>
      <c r="JDG3" s="4" t="s">
        <v>1012</v>
      </c>
      <c r="JDH3" s="4" t="s">
        <v>1012</v>
      </c>
      <c r="JDI3" s="4" t="s">
        <v>1012</v>
      </c>
      <c r="JDJ3" s="4" t="s">
        <v>1012</v>
      </c>
      <c r="JDK3" s="4" t="s">
        <v>1012</v>
      </c>
      <c r="JDL3" s="4" t="s">
        <v>1012</v>
      </c>
      <c r="JDM3" s="4" t="s">
        <v>1012</v>
      </c>
      <c r="JDN3" s="4" t="s">
        <v>1012</v>
      </c>
      <c r="JDO3" s="4" t="s">
        <v>1012</v>
      </c>
      <c r="JDP3" s="4" t="s">
        <v>1012</v>
      </c>
      <c r="JDQ3" s="4" t="s">
        <v>1012</v>
      </c>
      <c r="JDR3" s="4" t="s">
        <v>1012</v>
      </c>
      <c r="JDS3" s="4" t="s">
        <v>1012</v>
      </c>
      <c r="JDT3" s="4" t="s">
        <v>1012</v>
      </c>
      <c r="JDU3" s="4" t="s">
        <v>1012</v>
      </c>
      <c r="JDV3" s="4" t="s">
        <v>1012</v>
      </c>
      <c r="JDW3" s="4" t="s">
        <v>1012</v>
      </c>
      <c r="JDX3" s="4" t="s">
        <v>1012</v>
      </c>
      <c r="JDY3" s="4" t="s">
        <v>1012</v>
      </c>
      <c r="JDZ3" s="4" t="s">
        <v>1012</v>
      </c>
      <c r="JEA3" s="4" t="s">
        <v>1012</v>
      </c>
      <c r="JEB3" s="4" t="s">
        <v>1012</v>
      </c>
      <c r="JEC3" s="4" t="s">
        <v>1012</v>
      </c>
      <c r="JED3" s="4" t="s">
        <v>1012</v>
      </c>
      <c r="JEE3" s="4" t="s">
        <v>1012</v>
      </c>
      <c r="JEF3" s="4" t="s">
        <v>1012</v>
      </c>
      <c r="JEG3" s="4" t="s">
        <v>1012</v>
      </c>
      <c r="JEH3" s="4" t="s">
        <v>1012</v>
      </c>
      <c r="JEI3" s="4" t="s">
        <v>1012</v>
      </c>
      <c r="JEJ3" s="4" t="s">
        <v>1012</v>
      </c>
      <c r="JEK3" s="4" t="s">
        <v>1012</v>
      </c>
      <c r="JEL3" s="4" t="s">
        <v>1012</v>
      </c>
      <c r="JEM3" s="4" t="s">
        <v>1012</v>
      </c>
      <c r="JEN3" s="4" t="s">
        <v>1012</v>
      </c>
      <c r="JEO3" s="4" t="s">
        <v>1012</v>
      </c>
      <c r="JEP3" s="4" t="s">
        <v>1012</v>
      </c>
      <c r="JEQ3" s="4" t="s">
        <v>1012</v>
      </c>
      <c r="JER3" s="4" t="s">
        <v>1012</v>
      </c>
      <c r="JES3" s="4" t="s">
        <v>1012</v>
      </c>
      <c r="JET3" s="4" t="s">
        <v>1012</v>
      </c>
      <c r="JEU3" s="4" t="s">
        <v>1012</v>
      </c>
      <c r="JEV3" s="4" t="s">
        <v>1012</v>
      </c>
      <c r="JEW3" s="4" t="s">
        <v>1012</v>
      </c>
      <c r="JEX3" s="4" t="s">
        <v>1012</v>
      </c>
      <c r="JEY3" s="4" t="s">
        <v>1012</v>
      </c>
      <c r="JEZ3" s="4" t="s">
        <v>1012</v>
      </c>
      <c r="JFA3" s="4" t="s">
        <v>1012</v>
      </c>
      <c r="JFB3" s="4" t="s">
        <v>1012</v>
      </c>
      <c r="JFC3" s="4" t="s">
        <v>1012</v>
      </c>
      <c r="JFD3" s="4" t="s">
        <v>1012</v>
      </c>
      <c r="JFE3" s="4" t="s">
        <v>1012</v>
      </c>
      <c r="JFF3" s="4" t="s">
        <v>1012</v>
      </c>
      <c r="JFG3" s="4" t="s">
        <v>1012</v>
      </c>
      <c r="JFH3" s="4" t="s">
        <v>1012</v>
      </c>
      <c r="JFI3" s="4" t="s">
        <v>1012</v>
      </c>
      <c r="JFJ3" s="4" t="s">
        <v>1012</v>
      </c>
      <c r="JFK3" s="4" t="s">
        <v>1012</v>
      </c>
      <c r="JFL3" s="4" t="s">
        <v>1012</v>
      </c>
      <c r="JFM3" s="4" t="s">
        <v>1012</v>
      </c>
      <c r="JFN3" s="4" t="s">
        <v>1012</v>
      </c>
      <c r="JFO3" s="4" t="s">
        <v>1012</v>
      </c>
      <c r="JFP3" s="4" t="s">
        <v>1012</v>
      </c>
      <c r="JFQ3" s="4" t="s">
        <v>1012</v>
      </c>
      <c r="JFR3" s="4" t="s">
        <v>1012</v>
      </c>
      <c r="JFS3" s="4" t="s">
        <v>1012</v>
      </c>
      <c r="JFT3" s="4" t="s">
        <v>1012</v>
      </c>
      <c r="JFU3" s="4" t="s">
        <v>1012</v>
      </c>
      <c r="JFV3" s="4" t="s">
        <v>1012</v>
      </c>
      <c r="JFW3" s="4" t="s">
        <v>1012</v>
      </c>
      <c r="JFX3" s="4" t="s">
        <v>1012</v>
      </c>
      <c r="JFY3" s="4" t="s">
        <v>1012</v>
      </c>
      <c r="JFZ3" s="4" t="s">
        <v>1012</v>
      </c>
      <c r="JGA3" s="4" t="s">
        <v>1012</v>
      </c>
      <c r="JGB3" s="4" t="s">
        <v>1012</v>
      </c>
      <c r="JGC3" s="4" t="s">
        <v>1012</v>
      </c>
      <c r="JGD3" s="4" t="s">
        <v>1012</v>
      </c>
      <c r="JGE3" s="4" t="s">
        <v>1012</v>
      </c>
      <c r="JGF3" s="4" t="s">
        <v>1012</v>
      </c>
      <c r="JGG3" s="4" t="s">
        <v>1012</v>
      </c>
      <c r="JGH3" s="4" t="s">
        <v>1012</v>
      </c>
      <c r="JGI3" s="4" t="s">
        <v>1012</v>
      </c>
      <c r="JGJ3" s="4" t="s">
        <v>1012</v>
      </c>
      <c r="JGK3" s="4" t="s">
        <v>1012</v>
      </c>
      <c r="JGL3" s="4" t="s">
        <v>1012</v>
      </c>
      <c r="JGM3" s="4" t="s">
        <v>1012</v>
      </c>
      <c r="JGN3" s="4" t="s">
        <v>1012</v>
      </c>
      <c r="JGO3" s="4" t="s">
        <v>1012</v>
      </c>
      <c r="JGP3" s="4" t="s">
        <v>1012</v>
      </c>
      <c r="JGQ3" s="4" t="s">
        <v>1012</v>
      </c>
      <c r="JGR3" s="4" t="s">
        <v>1012</v>
      </c>
      <c r="JGS3" s="4" t="s">
        <v>1012</v>
      </c>
      <c r="JGT3" s="4" t="s">
        <v>1012</v>
      </c>
      <c r="JGU3" s="4" t="s">
        <v>1012</v>
      </c>
      <c r="JGV3" s="4" t="s">
        <v>1012</v>
      </c>
      <c r="JGW3" s="4" t="s">
        <v>1012</v>
      </c>
      <c r="JGX3" s="4" t="s">
        <v>1012</v>
      </c>
      <c r="JGY3" s="4" t="s">
        <v>1012</v>
      </c>
      <c r="JGZ3" s="4" t="s">
        <v>1012</v>
      </c>
      <c r="JHA3" s="4" t="s">
        <v>1012</v>
      </c>
      <c r="JHB3" s="4" t="s">
        <v>1012</v>
      </c>
      <c r="JHC3" s="4" t="s">
        <v>1012</v>
      </c>
      <c r="JHD3" s="4" t="s">
        <v>1012</v>
      </c>
      <c r="JHE3" s="4" t="s">
        <v>1012</v>
      </c>
      <c r="JHF3" s="4" t="s">
        <v>1012</v>
      </c>
      <c r="JHG3" s="4" t="s">
        <v>1012</v>
      </c>
      <c r="JHH3" s="4" t="s">
        <v>1012</v>
      </c>
      <c r="JHI3" s="4" t="s">
        <v>1012</v>
      </c>
      <c r="JHJ3" s="4" t="s">
        <v>1012</v>
      </c>
      <c r="JHK3" s="4" t="s">
        <v>1012</v>
      </c>
      <c r="JHL3" s="4" t="s">
        <v>1012</v>
      </c>
      <c r="JHM3" s="4" t="s">
        <v>1012</v>
      </c>
      <c r="JHN3" s="4" t="s">
        <v>1012</v>
      </c>
      <c r="JHO3" s="4" t="s">
        <v>1012</v>
      </c>
      <c r="JHP3" s="4" t="s">
        <v>1012</v>
      </c>
      <c r="JHQ3" s="4" t="s">
        <v>1012</v>
      </c>
      <c r="JHR3" s="4" t="s">
        <v>1012</v>
      </c>
      <c r="JHS3" s="4" t="s">
        <v>1012</v>
      </c>
      <c r="JHT3" s="4" t="s">
        <v>1012</v>
      </c>
      <c r="JHU3" s="4" t="s">
        <v>1012</v>
      </c>
      <c r="JHV3" s="4" t="s">
        <v>1012</v>
      </c>
      <c r="JHW3" s="4" t="s">
        <v>1012</v>
      </c>
      <c r="JHX3" s="4" t="s">
        <v>1012</v>
      </c>
      <c r="JHY3" s="4" t="s">
        <v>1012</v>
      </c>
      <c r="JHZ3" s="4" t="s">
        <v>1012</v>
      </c>
      <c r="JIA3" s="4" t="s">
        <v>1012</v>
      </c>
      <c r="JIB3" s="4" t="s">
        <v>1012</v>
      </c>
      <c r="JIC3" s="4" t="s">
        <v>1012</v>
      </c>
      <c r="JID3" s="4" t="s">
        <v>1012</v>
      </c>
      <c r="JIE3" s="4" t="s">
        <v>1012</v>
      </c>
      <c r="JIF3" s="4" t="s">
        <v>1012</v>
      </c>
      <c r="JIG3" s="4" t="s">
        <v>1012</v>
      </c>
      <c r="JIH3" s="4" t="s">
        <v>1012</v>
      </c>
      <c r="JII3" s="4" t="s">
        <v>1012</v>
      </c>
      <c r="JIJ3" s="4" t="s">
        <v>1012</v>
      </c>
      <c r="JIK3" s="4" t="s">
        <v>1012</v>
      </c>
      <c r="JIL3" s="4" t="s">
        <v>1012</v>
      </c>
      <c r="JIM3" s="4" t="s">
        <v>1012</v>
      </c>
      <c r="JIN3" s="4" t="s">
        <v>1012</v>
      </c>
      <c r="JIO3" s="4" t="s">
        <v>1012</v>
      </c>
      <c r="JIP3" s="4" t="s">
        <v>1012</v>
      </c>
      <c r="JIQ3" s="4" t="s">
        <v>1012</v>
      </c>
      <c r="JIR3" s="4" t="s">
        <v>1012</v>
      </c>
      <c r="JIS3" s="4" t="s">
        <v>1012</v>
      </c>
      <c r="JIT3" s="4" t="s">
        <v>1012</v>
      </c>
      <c r="JIU3" s="4" t="s">
        <v>1012</v>
      </c>
      <c r="JIV3" s="4" t="s">
        <v>1012</v>
      </c>
      <c r="JIW3" s="4" t="s">
        <v>1012</v>
      </c>
      <c r="JIX3" s="4" t="s">
        <v>1012</v>
      </c>
      <c r="JIY3" s="4" t="s">
        <v>1012</v>
      </c>
      <c r="JIZ3" s="4" t="s">
        <v>1012</v>
      </c>
      <c r="JJA3" s="4" t="s">
        <v>1012</v>
      </c>
      <c r="JJB3" s="4" t="s">
        <v>1012</v>
      </c>
      <c r="JJC3" s="4" t="s">
        <v>1012</v>
      </c>
      <c r="JJD3" s="4" t="s">
        <v>1012</v>
      </c>
      <c r="JJE3" s="4" t="s">
        <v>1012</v>
      </c>
      <c r="JJF3" s="4" t="s">
        <v>1012</v>
      </c>
      <c r="JJG3" s="4" t="s">
        <v>1012</v>
      </c>
      <c r="JJH3" s="4" t="s">
        <v>1012</v>
      </c>
      <c r="JJI3" s="4" t="s">
        <v>1012</v>
      </c>
      <c r="JJJ3" s="4" t="s">
        <v>1012</v>
      </c>
      <c r="JJK3" s="4" t="s">
        <v>1012</v>
      </c>
      <c r="JJL3" s="4" t="s">
        <v>1012</v>
      </c>
      <c r="JJM3" s="4" t="s">
        <v>1012</v>
      </c>
      <c r="JJN3" s="4" t="s">
        <v>1012</v>
      </c>
      <c r="JJO3" s="4" t="s">
        <v>1012</v>
      </c>
      <c r="JJP3" s="4" t="s">
        <v>1012</v>
      </c>
      <c r="JJQ3" s="4" t="s">
        <v>1012</v>
      </c>
      <c r="JJR3" s="4" t="s">
        <v>1012</v>
      </c>
      <c r="JJS3" s="4" t="s">
        <v>1012</v>
      </c>
      <c r="JJT3" s="4" t="s">
        <v>1012</v>
      </c>
      <c r="JJU3" s="4" t="s">
        <v>1012</v>
      </c>
      <c r="JJV3" s="4" t="s">
        <v>1012</v>
      </c>
      <c r="JJW3" s="4" t="s">
        <v>1012</v>
      </c>
      <c r="JJX3" s="4" t="s">
        <v>1012</v>
      </c>
      <c r="JJY3" s="4" t="s">
        <v>1012</v>
      </c>
      <c r="JJZ3" s="4" t="s">
        <v>1012</v>
      </c>
      <c r="JKA3" s="4" t="s">
        <v>1012</v>
      </c>
      <c r="JKB3" s="4" t="s">
        <v>1012</v>
      </c>
      <c r="JKC3" s="4" t="s">
        <v>1012</v>
      </c>
      <c r="JKD3" s="4" t="s">
        <v>1012</v>
      </c>
      <c r="JKE3" s="4" t="s">
        <v>1012</v>
      </c>
      <c r="JKF3" s="4" t="s">
        <v>1012</v>
      </c>
      <c r="JKG3" s="4" t="s">
        <v>1012</v>
      </c>
      <c r="JKH3" s="4" t="s">
        <v>1012</v>
      </c>
      <c r="JKI3" s="4" t="s">
        <v>1012</v>
      </c>
      <c r="JKJ3" s="4" t="s">
        <v>1012</v>
      </c>
      <c r="JKK3" s="4" t="s">
        <v>1012</v>
      </c>
      <c r="JKL3" s="4" t="s">
        <v>1012</v>
      </c>
      <c r="JKM3" s="4" t="s">
        <v>1012</v>
      </c>
      <c r="JKN3" s="4" t="s">
        <v>1012</v>
      </c>
      <c r="JKO3" s="4" t="s">
        <v>1012</v>
      </c>
      <c r="JKP3" s="4" t="s">
        <v>1012</v>
      </c>
      <c r="JKQ3" s="4" t="s">
        <v>1012</v>
      </c>
      <c r="JKR3" s="4" t="s">
        <v>1012</v>
      </c>
      <c r="JKS3" s="4" t="s">
        <v>1012</v>
      </c>
      <c r="JKT3" s="4" t="s">
        <v>1012</v>
      </c>
      <c r="JKU3" s="4" t="s">
        <v>1012</v>
      </c>
      <c r="JKV3" s="4" t="s">
        <v>1012</v>
      </c>
      <c r="JKW3" s="4" t="s">
        <v>1012</v>
      </c>
      <c r="JKX3" s="4" t="s">
        <v>1012</v>
      </c>
      <c r="JKY3" s="4" t="s">
        <v>1012</v>
      </c>
      <c r="JKZ3" s="4" t="s">
        <v>1012</v>
      </c>
      <c r="JLA3" s="4" t="s">
        <v>1012</v>
      </c>
      <c r="JLB3" s="4" t="s">
        <v>1012</v>
      </c>
      <c r="JLC3" s="4" t="s">
        <v>1012</v>
      </c>
      <c r="JLD3" s="4" t="s">
        <v>1012</v>
      </c>
      <c r="JLE3" s="4" t="s">
        <v>1012</v>
      </c>
      <c r="JLF3" s="4" t="s">
        <v>1012</v>
      </c>
      <c r="JLG3" s="4" t="s">
        <v>1012</v>
      </c>
      <c r="JLH3" s="4" t="s">
        <v>1012</v>
      </c>
      <c r="JLI3" s="4" t="s">
        <v>1012</v>
      </c>
      <c r="JLJ3" s="4" t="s">
        <v>1012</v>
      </c>
      <c r="JLK3" s="4" t="s">
        <v>1012</v>
      </c>
      <c r="JLL3" s="4" t="s">
        <v>1012</v>
      </c>
      <c r="JLM3" s="4" t="s">
        <v>1012</v>
      </c>
      <c r="JLN3" s="4" t="s">
        <v>1012</v>
      </c>
      <c r="JLO3" s="4" t="s">
        <v>1012</v>
      </c>
      <c r="JLP3" s="4" t="s">
        <v>1012</v>
      </c>
      <c r="JLQ3" s="4" t="s">
        <v>1012</v>
      </c>
      <c r="JLR3" s="4" t="s">
        <v>1012</v>
      </c>
      <c r="JLS3" s="4" t="s">
        <v>1012</v>
      </c>
      <c r="JLT3" s="4" t="s">
        <v>1012</v>
      </c>
      <c r="JLU3" s="4" t="s">
        <v>1012</v>
      </c>
      <c r="JLV3" s="4" t="s">
        <v>1012</v>
      </c>
      <c r="JLW3" s="4" t="s">
        <v>1012</v>
      </c>
      <c r="JLX3" s="4" t="s">
        <v>1012</v>
      </c>
      <c r="JLY3" s="4" t="s">
        <v>1012</v>
      </c>
      <c r="JLZ3" s="4" t="s">
        <v>1012</v>
      </c>
      <c r="JMA3" s="4" t="s">
        <v>1012</v>
      </c>
      <c r="JMB3" s="4" t="s">
        <v>1012</v>
      </c>
      <c r="JMC3" s="4" t="s">
        <v>1012</v>
      </c>
      <c r="JMD3" s="4" t="s">
        <v>1012</v>
      </c>
      <c r="JME3" s="4" t="s">
        <v>1012</v>
      </c>
      <c r="JMF3" s="4" t="s">
        <v>1012</v>
      </c>
      <c r="JMG3" s="4" t="s">
        <v>1012</v>
      </c>
      <c r="JMH3" s="4" t="s">
        <v>1012</v>
      </c>
      <c r="JMI3" s="4" t="s">
        <v>1012</v>
      </c>
      <c r="JMJ3" s="4" t="s">
        <v>1012</v>
      </c>
      <c r="JMK3" s="4" t="s">
        <v>1012</v>
      </c>
      <c r="JML3" s="4" t="s">
        <v>1012</v>
      </c>
      <c r="JMM3" s="4" t="s">
        <v>1012</v>
      </c>
      <c r="JMN3" s="4" t="s">
        <v>1012</v>
      </c>
      <c r="JMO3" s="4" t="s">
        <v>1012</v>
      </c>
      <c r="JMP3" s="4" t="s">
        <v>1012</v>
      </c>
      <c r="JMQ3" s="4" t="s">
        <v>1012</v>
      </c>
      <c r="JMR3" s="4" t="s">
        <v>1012</v>
      </c>
      <c r="JMS3" s="4" t="s">
        <v>1012</v>
      </c>
      <c r="JMT3" s="4" t="s">
        <v>1012</v>
      </c>
      <c r="JMU3" s="4" t="s">
        <v>1012</v>
      </c>
      <c r="JMV3" s="4" t="s">
        <v>1012</v>
      </c>
      <c r="JMW3" s="4" t="s">
        <v>1012</v>
      </c>
      <c r="JMX3" s="4" t="s">
        <v>1012</v>
      </c>
      <c r="JMY3" s="4" t="s">
        <v>1012</v>
      </c>
      <c r="JMZ3" s="4" t="s">
        <v>1012</v>
      </c>
      <c r="JNA3" s="4" t="s">
        <v>1012</v>
      </c>
      <c r="JNB3" s="4" t="s">
        <v>1012</v>
      </c>
      <c r="JNC3" s="4" t="s">
        <v>1012</v>
      </c>
      <c r="JND3" s="4" t="s">
        <v>1012</v>
      </c>
      <c r="JNE3" s="4" t="s">
        <v>1012</v>
      </c>
      <c r="JNF3" s="4" t="s">
        <v>1012</v>
      </c>
      <c r="JNG3" s="4" t="s">
        <v>1012</v>
      </c>
      <c r="JNH3" s="4" t="s">
        <v>1012</v>
      </c>
      <c r="JNI3" s="4" t="s">
        <v>1012</v>
      </c>
      <c r="JNJ3" s="4" t="s">
        <v>1012</v>
      </c>
      <c r="JNK3" s="4" t="s">
        <v>1012</v>
      </c>
      <c r="JNL3" s="4" t="s">
        <v>1012</v>
      </c>
      <c r="JNM3" s="4" t="s">
        <v>1012</v>
      </c>
      <c r="JNN3" s="4" t="s">
        <v>1012</v>
      </c>
      <c r="JNO3" s="4" t="s">
        <v>1012</v>
      </c>
      <c r="JNP3" s="4" t="s">
        <v>1012</v>
      </c>
      <c r="JNQ3" s="4" t="s">
        <v>1012</v>
      </c>
      <c r="JNR3" s="4" t="s">
        <v>1012</v>
      </c>
      <c r="JNS3" s="4" t="s">
        <v>1012</v>
      </c>
      <c r="JNT3" s="4" t="s">
        <v>1012</v>
      </c>
      <c r="JNU3" s="4" t="s">
        <v>1012</v>
      </c>
      <c r="JNV3" s="4" t="s">
        <v>1012</v>
      </c>
      <c r="JNW3" s="4" t="s">
        <v>1012</v>
      </c>
      <c r="JNX3" s="4" t="s">
        <v>1012</v>
      </c>
      <c r="JNY3" s="4" t="s">
        <v>1012</v>
      </c>
      <c r="JNZ3" s="4" t="s">
        <v>1012</v>
      </c>
      <c r="JOA3" s="4" t="s">
        <v>1012</v>
      </c>
      <c r="JOB3" s="4" t="s">
        <v>1012</v>
      </c>
      <c r="JOC3" s="4" t="s">
        <v>1012</v>
      </c>
      <c r="JOD3" s="4" t="s">
        <v>1012</v>
      </c>
      <c r="JOE3" s="4" t="s">
        <v>1012</v>
      </c>
      <c r="JOF3" s="4" t="s">
        <v>1012</v>
      </c>
      <c r="JOG3" s="4" t="s">
        <v>1012</v>
      </c>
      <c r="JOH3" s="4" t="s">
        <v>1012</v>
      </c>
      <c r="JOI3" s="4" t="s">
        <v>1012</v>
      </c>
      <c r="JOJ3" s="4" t="s">
        <v>1012</v>
      </c>
      <c r="JOK3" s="4" t="s">
        <v>1012</v>
      </c>
      <c r="JOL3" s="4" t="s">
        <v>1012</v>
      </c>
      <c r="JOM3" s="4" t="s">
        <v>1012</v>
      </c>
      <c r="JON3" s="4" t="s">
        <v>1012</v>
      </c>
      <c r="JOO3" s="4" t="s">
        <v>1012</v>
      </c>
      <c r="JOP3" s="4" t="s">
        <v>1012</v>
      </c>
      <c r="JOQ3" s="4" t="s">
        <v>1012</v>
      </c>
      <c r="JOR3" s="4" t="s">
        <v>1012</v>
      </c>
      <c r="JOS3" s="4" t="s">
        <v>1012</v>
      </c>
      <c r="JOT3" s="4" t="s">
        <v>1012</v>
      </c>
      <c r="JOU3" s="4" t="s">
        <v>1012</v>
      </c>
      <c r="JOV3" s="4" t="s">
        <v>1012</v>
      </c>
      <c r="JOW3" s="4" t="s">
        <v>1012</v>
      </c>
      <c r="JOX3" s="4" t="s">
        <v>1012</v>
      </c>
      <c r="JOY3" s="4" t="s">
        <v>1012</v>
      </c>
      <c r="JOZ3" s="4" t="s">
        <v>1012</v>
      </c>
      <c r="JPA3" s="4" t="s">
        <v>1012</v>
      </c>
      <c r="JPB3" s="4" t="s">
        <v>1012</v>
      </c>
      <c r="JPC3" s="4" t="s">
        <v>1012</v>
      </c>
      <c r="JPD3" s="4" t="s">
        <v>1012</v>
      </c>
      <c r="JPE3" s="4" t="s">
        <v>1012</v>
      </c>
      <c r="JPF3" s="4" t="s">
        <v>1012</v>
      </c>
      <c r="JPG3" s="4" t="s">
        <v>1012</v>
      </c>
      <c r="JPH3" s="4" t="s">
        <v>1012</v>
      </c>
      <c r="JPI3" s="4" t="s">
        <v>1012</v>
      </c>
      <c r="JPJ3" s="4" t="s">
        <v>1012</v>
      </c>
      <c r="JPK3" s="4" t="s">
        <v>1012</v>
      </c>
      <c r="JPL3" s="4" t="s">
        <v>1012</v>
      </c>
      <c r="JPM3" s="4" t="s">
        <v>1012</v>
      </c>
      <c r="JPN3" s="4" t="s">
        <v>1012</v>
      </c>
      <c r="JPO3" s="4" t="s">
        <v>1012</v>
      </c>
      <c r="JPP3" s="4" t="s">
        <v>1012</v>
      </c>
      <c r="JPQ3" s="4" t="s">
        <v>1012</v>
      </c>
      <c r="JPR3" s="4" t="s">
        <v>1012</v>
      </c>
      <c r="JPS3" s="4" t="s">
        <v>1012</v>
      </c>
      <c r="JPT3" s="4" t="s">
        <v>1012</v>
      </c>
      <c r="JPU3" s="4" t="s">
        <v>1012</v>
      </c>
      <c r="JPV3" s="4" t="s">
        <v>1012</v>
      </c>
      <c r="JPW3" s="4" t="s">
        <v>1012</v>
      </c>
      <c r="JPX3" s="4" t="s">
        <v>1012</v>
      </c>
      <c r="JPY3" s="4" t="s">
        <v>1012</v>
      </c>
      <c r="JPZ3" s="4" t="s">
        <v>1012</v>
      </c>
      <c r="JQA3" s="4" t="s">
        <v>1012</v>
      </c>
      <c r="JQB3" s="4" t="s">
        <v>1012</v>
      </c>
      <c r="JQC3" s="4" t="s">
        <v>1012</v>
      </c>
      <c r="JQD3" s="4" t="s">
        <v>1012</v>
      </c>
      <c r="JQE3" s="4" t="s">
        <v>1012</v>
      </c>
      <c r="JQF3" s="4" t="s">
        <v>1012</v>
      </c>
      <c r="JQG3" s="4" t="s">
        <v>1012</v>
      </c>
      <c r="JQH3" s="4" t="s">
        <v>1012</v>
      </c>
      <c r="JQI3" s="4" t="s">
        <v>1012</v>
      </c>
      <c r="JQJ3" s="4" t="s">
        <v>1012</v>
      </c>
      <c r="JQK3" s="4" t="s">
        <v>1012</v>
      </c>
      <c r="JQL3" s="4" t="s">
        <v>1012</v>
      </c>
      <c r="JQM3" s="4" t="s">
        <v>1012</v>
      </c>
      <c r="JQN3" s="4" t="s">
        <v>1012</v>
      </c>
      <c r="JQO3" s="4" t="s">
        <v>1012</v>
      </c>
      <c r="JQP3" s="4" t="s">
        <v>1012</v>
      </c>
      <c r="JQQ3" s="4" t="s">
        <v>1012</v>
      </c>
      <c r="JQR3" s="4" t="s">
        <v>1012</v>
      </c>
      <c r="JQS3" s="4" t="s">
        <v>1012</v>
      </c>
      <c r="JQT3" s="4" t="s">
        <v>1012</v>
      </c>
      <c r="JQU3" s="4" t="s">
        <v>1012</v>
      </c>
      <c r="JQV3" s="4" t="s">
        <v>1012</v>
      </c>
      <c r="JQW3" s="4" t="s">
        <v>1012</v>
      </c>
      <c r="JQX3" s="4" t="s">
        <v>1012</v>
      </c>
      <c r="JQY3" s="4" t="s">
        <v>1012</v>
      </c>
      <c r="JQZ3" s="4" t="s">
        <v>1012</v>
      </c>
      <c r="JRA3" s="4" t="s">
        <v>1012</v>
      </c>
      <c r="JRB3" s="4" t="s">
        <v>1012</v>
      </c>
      <c r="JRC3" s="4" t="s">
        <v>1012</v>
      </c>
      <c r="JRD3" s="4" t="s">
        <v>1012</v>
      </c>
      <c r="JRE3" s="4" t="s">
        <v>1012</v>
      </c>
      <c r="JRF3" s="4" t="s">
        <v>1012</v>
      </c>
      <c r="JRG3" s="4" t="s">
        <v>1012</v>
      </c>
      <c r="JRH3" s="4" t="s">
        <v>1012</v>
      </c>
      <c r="JRI3" s="4" t="s">
        <v>1012</v>
      </c>
      <c r="JRJ3" s="4" t="s">
        <v>1012</v>
      </c>
      <c r="JRK3" s="4" t="s">
        <v>1012</v>
      </c>
      <c r="JRL3" s="4" t="s">
        <v>1012</v>
      </c>
      <c r="JRM3" s="4" t="s">
        <v>1012</v>
      </c>
      <c r="JRN3" s="4" t="s">
        <v>1012</v>
      </c>
      <c r="JRO3" s="4" t="s">
        <v>1012</v>
      </c>
      <c r="JRP3" s="4" t="s">
        <v>1012</v>
      </c>
      <c r="JRQ3" s="4" t="s">
        <v>1012</v>
      </c>
      <c r="JRR3" s="4" t="s">
        <v>1012</v>
      </c>
      <c r="JRS3" s="4" t="s">
        <v>1012</v>
      </c>
      <c r="JRT3" s="4" t="s">
        <v>1012</v>
      </c>
      <c r="JRU3" s="4" t="s">
        <v>1012</v>
      </c>
      <c r="JRV3" s="4" t="s">
        <v>1012</v>
      </c>
      <c r="JRW3" s="4" t="s">
        <v>1012</v>
      </c>
      <c r="JRX3" s="4" t="s">
        <v>1012</v>
      </c>
      <c r="JRY3" s="4" t="s">
        <v>1012</v>
      </c>
      <c r="JRZ3" s="4" t="s">
        <v>1012</v>
      </c>
      <c r="JSA3" s="4" t="s">
        <v>1012</v>
      </c>
      <c r="JSB3" s="4" t="s">
        <v>1012</v>
      </c>
      <c r="JSC3" s="4" t="s">
        <v>1012</v>
      </c>
      <c r="JSD3" s="4" t="s">
        <v>1012</v>
      </c>
      <c r="JSE3" s="4" t="s">
        <v>1012</v>
      </c>
      <c r="JSF3" s="4" t="s">
        <v>1012</v>
      </c>
      <c r="JSG3" s="4" t="s">
        <v>1012</v>
      </c>
      <c r="JSH3" s="4" t="s">
        <v>1012</v>
      </c>
      <c r="JSI3" s="4" t="s">
        <v>1012</v>
      </c>
      <c r="JSJ3" s="4" t="s">
        <v>1012</v>
      </c>
      <c r="JSK3" s="4" t="s">
        <v>1012</v>
      </c>
      <c r="JSL3" s="4" t="s">
        <v>1012</v>
      </c>
      <c r="JSM3" s="4" t="s">
        <v>1012</v>
      </c>
      <c r="JSN3" s="4" t="s">
        <v>1012</v>
      </c>
      <c r="JSO3" s="4" t="s">
        <v>1012</v>
      </c>
      <c r="JSP3" s="4" t="s">
        <v>1012</v>
      </c>
      <c r="JSQ3" s="4" t="s">
        <v>1012</v>
      </c>
      <c r="JSR3" s="4" t="s">
        <v>1012</v>
      </c>
      <c r="JSS3" s="4" t="s">
        <v>1012</v>
      </c>
      <c r="JST3" s="4" t="s">
        <v>1012</v>
      </c>
      <c r="JSU3" s="4" t="s">
        <v>1012</v>
      </c>
      <c r="JSV3" s="4" t="s">
        <v>1012</v>
      </c>
      <c r="JSW3" s="4" t="s">
        <v>1012</v>
      </c>
      <c r="JSX3" s="4" t="s">
        <v>1012</v>
      </c>
      <c r="JSY3" s="4" t="s">
        <v>1012</v>
      </c>
      <c r="JSZ3" s="4" t="s">
        <v>1012</v>
      </c>
      <c r="JTA3" s="4" t="s">
        <v>1012</v>
      </c>
      <c r="JTB3" s="4" t="s">
        <v>1012</v>
      </c>
      <c r="JTC3" s="4" t="s">
        <v>1012</v>
      </c>
      <c r="JTD3" s="4" t="s">
        <v>1012</v>
      </c>
      <c r="JTE3" s="4" t="s">
        <v>1012</v>
      </c>
      <c r="JTF3" s="4" t="s">
        <v>1012</v>
      </c>
      <c r="JTG3" s="4" t="s">
        <v>1012</v>
      </c>
      <c r="JTH3" s="4" t="s">
        <v>1012</v>
      </c>
      <c r="JTI3" s="4" t="s">
        <v>1012</v>
      </c>
      <c r="JTJ3" s="4" t="s">
        <v>1012</v>
      </c>
      <c r="JTK3" s="4" t="s">
        <v>1012</v>
      </c>
      <c r="JTL3" s="4" t="s">
        <v>1012</v>
      </c>
      <c r="JTM3" s="4" t="s">
        <v>1012</v>
      </c>
      <c r="JTN3" s="4" t="s">
        <v>1012</v>
      </c>
      <c r="JTO3" s="4" t="s">
        <v>1012</v>
      </c>
      <c r="JTP3" s="4" t="s">
        <v>1012</v>
      </c>
      <c r="JTQ3" s="4" t="s">
        <v>1012</v>
      </c>
      <c r="JTR3" s="4" t="s">
        <v>1012</v>
      </c>
      <c r="JTS3" s="4" t="s">
        <v>1012</v>
      </c>
      <c r="JTT3" s="4" t="s">
        <v>1012</v>
      </c>
      <c r="JTU3" s="4" t="s">
        <v>1012</v>
      </c>
      <c r="JTV3" s="4" t="s">
        <v>1012</v>
      </c>
      <c r="JTW3" s="4" t="s">
        <v>1012</v>
      </c>
      <c r="JTX3" s="4" t="s">
        <v>1012</v>
      </c>
      <c r="JTY3" s="4" t="s">
        <v>1012</v>
      </c>
      <c r="JTZ3" s="4" t="s">
        <v>1012</v>
      </c>
      <c r="JUA3" s="4" t="s">
        <v>1012</v>
      </c>
      <c r="JUB3" s="4" t="s">
        <v>1012</v>
      </c>
      <c r="JUC3" s="4" t="s">
        <v>1012</v>
      </c>
      <c r="JUD3" s="4" t="s">
        <v>1012</v>
      </c>
      <c r="JUE3" s="4" t="s">
        <v>1012</v>
      </c>
      <c r="JUF3" s="4" t="s">
        <v>1012</v>
      </c>
      <c r="JUG3" s="4" t="s">
        <v>1012</v>
      </c>
      <c r="JUH3" s="4" t="s">
        <v>1012</v>
      </c>
      <c r="JUI3" s="4" t="s">
        <v>1012</v>
      </c>
      <c r="JUJ3" s="4" t="s">
        <v>1012</v>
      </c>
      <c r="JUK3" s="4" t="s">
        <v>1012</v>
      </c>
      <c r="JUL3" s="4" t="s">
        <v>1012</v>
      </c>
      <c r="JUM3" s="4" t="s">
        <v>1012</v>
      </c>
      <c r="JUN3" s="4" t="s">
        <v>1012</v>
      </c>
      <c r="JUO3" s="4" t="s">
        <v>1012</v>
      </c>
      <c r="JUP3" s="4" t="s">
        <v>1012</v>
      </c>
      <c r="JUQ3" s="4" t="s">
        <v>1012</v>
      </c>
      <c r="JUR3" s="4" t="s">
        <v>1012</v>
      </c>
      <c r="JUS3" s="4" t="s">
        <v>1012</v>
      </c>
      <c r="JUT3" s="4" t="s">
        <v>1012</v>
      </c>
      <c r="JUU3" s="4" t="s">
        <v>1012</v>
      </c>
      <c r="JUV3" s="4" t="s">
        <v>1012</v>
      </c>
      <c r="JUW3" s="4" t="s">
        <v>1012</v>
      </c>
      <c r="JUX3" s="4" t="s">
        <v>1012</v>
      </c>
      <c r="JUY3" s="4" t="s">
        <v>1012</v>
      </c>
      <c r="JUZ3" s="4" t="s">
        <v>1012</v>
      </c>
      <c r="JVA3" s="4" t="s">
        <v>1012</v>
      </c>
      <c r="JVB3" s="4" t="s">
        <v>1012</v>
      </c>
      <c r="JVC3" s="4" t="s">
        <v>1012</v>
      </c>
      <c r="JVD3" s="4" t="s">
        <v>1012</v>
      </c>
      <c r="JVE3" s="4" t="s">
        <v>1012</v>
      </c>
      <c r="JVF3" s="4" t="s">
        <v>1012</v>
      </c>
      <c r="JVG3" s="4" t="s">
        <v>1012</v>
      </c>
      <c r="JVH3" s="4" t="s">
        <v>1012</v>
      </c>
      <c r="JVI3" s="4" t="s">
        <v>1012</v>
      </c>
      <c r="JVJ3" s="4" t="s">
        <v>1012</v>
      </c>
      <c r="JVK3" s="4" t="s">
        <v>1012</v>
      </c>
      <c r="JVL3" s="4" t="s">
        <v>1012</v>
      </c>
      <c r="JVM3" s="4" t="s">
        <v>1012</v>
      </c>
      <c r="JVN3" s="4" t="s">
        <v>1012</v>
      </c>
      <c r="JVO3" s="4" t="s">
        <v>1012</v>
      </c>
      <c r="JVP3" s="4" t="s">
        <v>1012</v>
      </c>
      <c r="JVQ3" s="4" t="s">
        <v>1012</v>
      </c>
      <c r="JVR3" s="4" t="s">
        <v>1012</v>
      </c>
      <c r="JVS3" s="4" t="s">
        <v>1012</v>
      </c>
      <c r="JVT3" s="4" t="s">
        <v>1012</v>
      </c>
      <c r="JVU3" s="4" t="s">
        <v>1012</v>
      </c>
      <c r="JVV3" s="4" t="s">
        <v>1012</v>
      </c>
      <c r="JVW3" s="4" t="s">
        <v>1012</v>
      </c>
      <c r="JVX3" s="4" t="s">
        <v>1012</v>
      </c>
      <c r="JVY3" s="4" t="s">
        <v>1012</v>
      </c>
      <c r="JVZ3" s="4" t="s">
        <v>1012</v>
      </c>
      <c r="JWA3" s="4" t="s">
        <v>1012</v>
      </c>
      <c r="JWB3" s="4" t="s">
        <v>1012</v>
      </c>
      <c r="JWC3" s="4" t="s">
        <v>1012</v>
      </c>
      <c r="JWD3" s="4" t="s">
        <v>1012</v>
      </c>
      <c r="JWE3" s="4" t="s">
        <v>1012</v>
      </c>
      <c r="JWF3" s="4" t="s">
        <v>1012</v>
      </c>
      <c r="JWG3" s="4" t="s">
        <v>1012</v>
      </c>
      <c r="JWH3" s="4" t="s">
        <v>1012</v>
      </c>
      <c r="JWI3" s="4" t="s">
        <v>1012</v>
      </c>
      <c r="JWJ3" s="4" t="s">
        <v>1012</v>
      </c>
      <c r="JWK3" s="4" t="s">
        <v>1012</v>
      </c>
      <c r="JWL3" s="4" t="s">
        <v>1012</v>
      </c>
      <c r="JWM3" s="4" t="s">
        <v>1012</v>
      </c>
      <c r="JWN3" s="4" t="s">
        <v>1012</v>
      </c>
      <c r="JWO3" s="4" t="s">
        <v>1012</v>
      </c>
      <c r="JWP3" s="4" t="s">
        <v>1012</v>
      </c>
      <c r="JWQ3" s="4" t="s">
        <v>1012</v>
      </c>
      <c r="JWR3" s="4" t="s">
        <v>1012</v>
      </c>
      <c r="JWS3" s="4" t="s">
        <v>1012</v>
      </c>
      <c r="JWT3" s="4" t="s">
        <v>1012</v>
      </c>
      <c r="JWU3" s="4" t="s">
        <v>1012</v>
      </c>
      <c r="JWV3" s="4" t="s">
        <v>1012</v>
      </c>
      <c r="JWW3" s="4" t="s">
        <v>1012</v>
      </c>
      <c r="JWX3" s="4" t="s">
        <v>1012</v>
      </c>
      <c r="JWY3" s="4" t="s">
        <v>1012</v>
      </c>
      <c r="JWZ3" s="4" t="s">
        <v>1012</v>
      </c>
      <c r="JXA3" s="4" t="s">
        <v>1012</v>
      </c>
      <c r="JXB3" s="4" t="s">
        <v>1012</v>
      </c>
      <c r="JXC3" s="4" t="s">
        <v>1012</v>
      </c>
      <c r="JXD3" s="4" t="s">
        <v>1012</v>
      </c>
      <c r="JXE3" s="4" t="s">
        <v>1012</v>
      </c>
      <c r="JXF3" s="4" t="s">
        <v>1012</v>
      </c>
      <c r="JXG3" s="4" t="s">
        <v>1012</v>
      </c>
      <c r="JXH3" s="4" t="s">
        <v>1012</v>
      </c>
      <c r="JXI3" s="4" t="s">
        <v>1012</v>
      </c>
      <c r="JXJ3" s="4" t="s">
        <v>1012</v>
      </c>
      <c r="JXK3" s="4" t="s">
        <v>1012</v>
      </c>
      <c r="JXL3" s="4" t="s">
        <v>1012</v>
      </c>
      <c r="JXM3" s="4" t="s">
        <v>1012</v>
      </c>
      <c r="JXN3" s="4" t="s">
        <v>1012</v>
      </c>
      <c r="JXO3" s="4" t="s">
        <v>1012</v>
      </c>
      <c r="JXP3" s="4" t="s">
        <v>1012</v>
      </c>
      <c r="JXQ3" s="4" t="s">
        <v>1012</v>
      </c>
      <c r="JXR3" s="4" t="s">
        <v>1012</v>
      </c>
      <c r="JXS3" s="4" t="s">
        <v>1012</v>
      </c>
      <c r="JXT3" s="4" t="s">
        <v>1012</v>
      </c>
      <c r="JXU3" s="4" t="s">
        <v>1012</v>
      </c>
      <c r="JXV3" s="4" t="s">
        <v>1012</v>
      </c>
      <c r="JXW3" s="4" t="s">
        <v>1012</v>
      </c>
      <c r="JXX3" s="4" t="s">
        <v>1012</v>
      </c>
      <c r="JXY3" s="4" t="s">
        <v>1012</v>
      </c>
      <c r="JXZ3" s="4" t="s">
        <v>1012</v>
      </c>
      <c r="JYA3" s="4" t="s">
        <v>1012</v>
      </c>
      <c r="JYB3" s="4" t="s">
        <v>1012</v>
      </c>
      <c r="JYC3" s="4" t="s">
        <v>1012</v>
      </c>
      <c r="JYD3" s="4" t="s">
        <v>1012</v>
      </c>
      <c r="JYE3" s="4" t="s">
        <v>1012</v>
      </c>
      <c r="JYF3" s="4" t="s">
        <v>1012</v>
      </c>
      <c r="JYG3" s="4" t="s">
        <v>1012</v>
      </c>
      <c r="JYH3" s="4" t="s">
        <v>1012</v>
      </c>
      <c r="JYI3" s="4" t="s">
        <v>1012</v>
      </c>
      <c r="JYJ3" s="4" t="s">
        <v>1012</v>
      </c>
      <c r="JYK3" s="4" t="s">
        <v>1012</v>
      </c>
      <c r="JYL3" s="4" t="s">
        <v>1012</v>
      </c>
      <c r="JYM3" s="4" t="s">
        <v>1012</v>
      </c>
      <c r="JYN3" s="4" t="s">
        <v>1012</v>
      </c>
      <c r="JYO3" s="4" t="s">
        <v>1012</v>
      </c>
      <c r="JYP3" s="4" t="s">
        <v>1012</v>
      </c>
      <c r="JYQ3" s="4" t="s">
        <v>1012</v>
      </c>
      <c r="JYR3" s="4" t="s">
        <v>1012</v>
      </c>
      <c r="JYS3" s="4" t="s">
        <v>1012</v>
      </c>
      <c r="JYT3" s="4" t="s">
        <v>1012</v>
      </c>
      <c r="JYU3" s="4" t="s">
        <v>1012</v>
      </c>
      <c r="JYV3" s="4" t="s">
        <v>1012</v>
      </c>
      <c r="JYW3" s="4" t="s">
        <v>1012</v>
      </c>
      <c r="JYX3" s="4" t="s">
        <v>1012</v>
      </c>
      <c r="JYY3" s="4" t="s">
        <v>1012</v>
      </c>
      <c r="JYZ3" s="4" t="s">
        <v>1012</v>
      </c>
      <c r="JZA3" s="4" t="s">
        <v>1012</v>
      </c>
      <c r="JZB3" s="4" t="s">
        <v>1012</v>
      </c>
      <c r="JZC3" s="4" t="s">
        <v>1012</v>
      </c>
      <c r="JZD3" s="4" t="s">
        <v>1012</v>
      </c>
      <c r="JZE3" s="4" t="s">
        <v>1012</v>
      </c>
      <c r="JZF3" s="4" t="s">
        <v>1012</v>
      </c>
      <c r="JZG3" s="4" t="s">
        <v>1012</v>
      </c>
      <c r="JZH3" s="4" t="s">
        <v>1012</v>
      </c>
      <c r="JZI3" s="4" t="s">
        <v>1012</v>
      </c>
      <c r="JZJ3" s="4" t="s">
        <v>1012</v>
      </c>
      <c r="JZK3" s="4" t="s">
        <v>1012</v>
      </c>
      <c r="JZL3" s="4" t="s">
        <v>1012</v>
      </c>
      <c r="JZM3" s="4" t="s">
        <v>1012</v>
      </c>
      <c r="JZN3" s="4" t="s">
        <v>1012</v>
      </c>
      <c r="JZO3" s="4" t="s">
        <v>1012</v>
      </c>
      <c r="JZP3" s="4" t="s">
        <v>1012</v>
      </c>
      <c r="JZQ3" s="4" t="s">
        <v>1012</v>
      </c>
      <c r="JZR3" s="4" t="s">
        <v>1012</v>
      </c>
      <c r="JZS3" s="4" t="s">
        <v>1012</v>
      </c>
      <c r="JZT3" s="4" t="s">
        <v>1012</v>
      </c>
      <c r="JZU3" s="4" t="s">
        <v>1012</v>
      </c>
      <c r="JZV3" s="4" t="s">
        <v>1012</v>
      </c>
      <c r="JZW3" s="4" t="s">
        <v>1012</v>
      </c>
      <c r="JZX3" s="4" t="s">
        <v>1012</v>
      </c>
      <c r="JZY3" s="4" t="s">
        <v>1012</v>
      </c>
      <c r="JZZ3" s="4" t="s">
        <v>1012</v>
      </c>
      <c r="KAA3" s="4" t="s">
        <v>1012</v>
      </c>
      <c r="KAB3" s="4" t="s">
        <v>1012</v>
      </c>
      <c r="KAC3" s="4" t="s">
        <v>1012</v>
      </c>
      <c r="KAD3" s="4" t="s">
        <v>1012</v>
      </c>
      <c r="KAE3" s="4" t="s">
        <v>1012</v>
      </c>
      <c r="KAF3" s="4" t="s">
        <v>1012</v>
      </c>
      <c r="KAG3" s="4" t="s">
        <v>1012</v>
      </c>
      <c r="KAH3" s="4" t="s">
        <v>1012</v>
      </c>
      <c r="KAI3" s="4" t="s">
        <v>1012</v>
      </c>
      <c r="KAJ3" s="4" t="s">
        <v>1012</v>
      </c>
      <c r="KAK3" s="4" t="s">
        <v>1012</v>
      </c>
      <c r="KAL3" s="4" t="s">
        <v>1012</v>
      </c>
      <c r="KAM3" s="4" t="s">
        <v>1012</v>
      </c>
      <c r="KAN3" s="4" t="s">
        <v>1012</v>
      </c>
      <c r="KAO3" s="4" t="s">
        <v>1012</v>
      </c>
      <c r="KAP3" s="4" t="s">
        <v>1012</v>
      </c>
      <c r="KAQ3" s="4" t="s">
        <v>1012</v>
      </c>
      <c r="KAR3" s="4" t="s">
        <v>1012</v>
      </c>
      <c r="KAS3" s="4" t="s">
        <v>1012</v>
      </c>
      <c r="KAT3" s="4" t="s">
        <v>1012</v>
      </c>
      <c r="KAU3" s="4" t="s">
        <v>1012</v>
      </c>
      <c r="KAV3" s="4" t="s">
        <v>1012</v>
      </c>
      <c r="KAW3" s="4" t="s">
        <v>1012</v>
      </c>
      <c r="KAX3" s="4" t="s">
        <v>1012</v>
      </c>
      <c r="KAY3" s="4" t="s">
        <v>1012</v>
      </c>
      <c r="KAZ3" s="4" t="s">
        <v>1012</v>
      </c>
      <c r="KBA3" s="4" t="s">
        <v>1012</v>
      </c>
      <c r="KBB3" s="4" t="s">
        <v>1012</v>
      </c>
      <c r="KBC3" s="4" t="s">
        <v>1012</v>
      </c>
      <c r="KBD3" s="4" t="s">
        <v>1012</v>
      </c>
      <c r="KBE3" s="4" t="s">
        <v>1012</v>
      </c>
      <c r="KBF3" s="4" t="s">
        <v>1012</v>
      </c>
      <c r="KBG3" s="4" t="s">
        <v>1012</v>
      </c>
      <c r="KBH3" s="4" t="s">
        <v>1012</v>
      </c>
      <c r="KBI3" s="4" t="s">
        <v>1012</v>
      </c>
      <c r="KBJ3" s="4" t="s">
        <v>1012</v>
      </c>
      <c r="KBK3" s="4" t="s">
        <v>1012</v>
      </c>
      <c r="KBL3" s="4" t="s">
        <v>1012</v>
      </c>
      <c r="KBM3" s="4" t="s">
        <v>1012</v>
      </c>
      <c r="KBN3" s="4" t="s">
        <v>1012</v>
      </c>
      <c r="KBO3" s="4" t="s">
        <v>1012</v>
      </c>
      <c r="KBP3" s="4" t="s">
        <v>1012</v>
      </c>
      <c r="KBQ3" s="4" t="s">
        <v>1012</v>
      </c>
      <c r="KBR3" s="4" t="s">
        <v>1012</v>
      </c>
      <c r="KBS3" s="4" t="s">
        <v>1012</v>
      </c>
      <c r="KBT3" s="4" t="s">
        <v>1012</v>
      </c>
      <c r="KBU3" s="4" t="s">
        <v>1012</v>
      </c>
      <c r="KBV3" s="4" t="s">
        <v>1012</v>
      </c>
      <c r="KBW3" s="4" t="s">
        <v>1012</v>
      </c>
      <c r="KBX3" s="4" t="s">
        <v>1012</v>
      </c>
      <c r="KBY3" s="4" t="s">
        <v>1012</v>
      </c>
      <c r="KBZ3" s="4" t="s">
        <v>1012</v>
      </c>
      <c r="KCA3" s="4" t="s">
        <v>1012</v>
      </c>
      <c r="KCB3" s="4" t="s">
        <v>1012</v>
      </c>
      <c r="KCC3" s="4" t="s">
        <v>1012</v>
      </c>
      <c r="KCD3" s="4" t="s">
        <v>1012</v>
      </c>
      <c r="KCE3" s="4" t="s">
        <v>1012</v>
      </c>
      <c r="KCF3" s="4" t="s">
        <v>1012</v>
      </c>
      <c r="KCG3" s="4" t="s">
        <v>1012</v>
      </c>
      <c r="KCH3" s="4" t="s">
        <v>1012</v>
      </c>
      <c r="KCI3" s="4" t="s">
        <v>1012</v>
      </c>
      <c r="KCJ3" s="4" t="s">
        <v>1012</v>
      </c>
      <c r="KCK3" s="4" t="s">
        <v>1012</v>
      </c>
      <c r="KCL3" s="4" t="s">
        <v>1012</v>
      </c>
      <c r="KCM3" s="4" t="s">
        <v>1012</v>
      </c>
      <c r="KCN3" s="4" t="s">
        <v>1012</v>
      </c>
      <c r="KCO3" s="4" t="s">
        <v>1012</v>
      </c>
      <c r="KCP3" s="4" t="s">
        <v>1012</v>
      </c>
      <c r="KCQ3" s="4" t="s">
        <v>1012</v>
      </c>
      <c r="KCR3" s="4" t="s">
        <v>1012</v>
      </c>
      <c r="KCS3" s="4" t="s">
        <v>1012</v>
      </c>
      <c r="KCT3" s="4" t="s">
        <v>1012</v>
      </c>
      <c r="KCU3" s="4" t="s">
        <v>1012</v>
      </c>
      <c r="KCV3" s="4" t="s">
        <v>1012</v>
      </c>
      <c r="KCW3" s="4" t="s">
        <v>1012</v>
      </c>
      <c r="KCX3" s="4" t="s">
        <v>1012</v>
      </c>
      <c r="KCY3" s="4" t="s">
        <v>1012</v>
      </c>
      <c r="KCZ3" s="4" t="s">
        <v>1012</v>
      </c>
      <c r="KDA3" s="4" t="s">
        <v>1012</v>
      </c>
      <c r="KDB3" s="4" t="s">
        <v>1012</v>
      </c>
      <c r="KDC3" s="4" t="s">
        <v>1012</v>
      </c>
      <c r="KDD3" s="4" t="s">
        <v>1012</v>
      </c>
      <c r="KDE3" s="4" t="s">
        <v>1012</v>
      </c>
      <c r="KDF3" s="4" t="s">
        <v>1012</v>
      </c>
      <c r="KDG3" s="4" t="s">
        <v>1012</v>
      </c>
      <c r="KDH3" s="4" t="s">
        <v>1012</v>
      </c>
      <c r="KDI3" s="4" t="s">
        <v>1012</v>
      </c>
      <c r="KDJ3" s="4" t="s">
        <v>1012</v>
      </c>
      <c r="KDK3" s="4" t="s">
        <v>1012</v>
      </c>
      <c r="KDL3" s="4" t="s">
        <v>1012</v>
      </c>
      <c r="KDM3" s="4" t="s">
        <v>1012</v>
      </c>
      <c r="KDN3" s="4" t="s">
        <v>1012</v>
      </c>
      <c r="KDO3" s="4" t="s">
        <v>1012</v>
      </c>
      <c r="KDP3" s="4" t="s">
        <v>1012</v>
      </c>
      <c r="KDQ3" s="4" t="s">
        <v>1012</v>
      </c>
      <c r="KDR3" s="4" t="s">
        <v>1012</v>
      </c>
      <c r="KDS3" s="4" t="s">
        <v>1012</v>
      </c>
      <c r="KDT3" s="4" t="s">
        <v>1012</v>
      </c>
      <c r="KDU3" s="4" t="s">
        <v>1012</v>
      </c>
      <c r="KDV3" s="4" t="s">
        <v>1012</v>
      </c>
      <c r="KDW3" s="4" t="s">
        <v>1012</v>
      </c>
      <c r="KDX3" s="4" t="s">
        <v>1012</v>
      </c>
      <c r="KDY3" s="4" t="s">
        <v>1012</v>
      </c>
      <c r="KDZ3" s="4" t="s">
        <v>1012</v>
      </c>
      <c r="KEA3" s="4" t="s">
        <v>1012</v>
      </c>
      <c r="KEB3" s="4" t="s">
        <v>1012</v>
      </c>
      <c r="KEC3" s="4" t="s">
        <v>1012</v>
      </c>
      <c r="KED3" s="4" t="s">
        <v>1012</v>
      </c>
      <c r="KEE3" s="4" t="s">
        <v>1012</v>
      </c>
      <c r="KEF3" s="4" t="s">
        <v>1012</v>
      </c>
      <c r="KEG3" s="4" t="s">
        <v>1012</v>
      </c>
      <c r="KEH3" s="4" t="s">
        <v>1012</v>
      </c>
      <c r="KEI3" s="4" t="s">
        <v>1012</v>
      </c>
      <c r="KEJ3" s="4" t="s">
        <v>1012</v>
      </c>
      <c r="KEK3" s="4" t="s">
        <v>1012</v>
      </c>
      <c r="KEL3" s="4" t="s">
        <v>1012</v>
      </c>
      <c r="KEM3" s="4" t="s">
        <v>1012</v>
      </c>
      <c r="KEN3" s="4" t="s">
        <v>1012</v>
      </c>
      <c r="KEO3" s="4" t="s">
        <v>1012</v>
      </c>
      <c r="KEP3" s="4" t="s">
        <v>1012</v>
      </c>
      <c r="KEQ3" s="4" t="s">
        <v>1012</v>
      </c>
      <c r="KER3" s="4" t="s">
        <v>1012</v>
      </c>
      <c r="KES3" s="4" t="s">
        <v>1012</v>
      </c>
      <c r="KET3" s="4" t="s">
        <v>1012</v>
      </c>
      <c r="KEU3" s="4" t="s">
        <v>1012</v>
      </c>
      <c r="KEV3" s="4" t="s">
        <v>1012</v>
      </c>
      <c r="KEW3" s="4" t="s">
        <v>1012</v>
      </c>
      <c r="KEX3" s="4" t="s">
        <v>1012</v>
      </c>
      <c r="KEY3" s="4" t="s">
        <v>1012</v>
      </c>
      <c r="KEZ3" s="4" t="s">
        <v>1012</v>
      </c>
      <c r="KFA3" s="4" t="s">
        <v>1012</v>
      </c>
      <c r="KFB3" s="4" t="s">
        <v>1012</v>
      </c>
      <c r="KFC3" s="4" t="s">
        <v>1012</v>
      </c>
      <c r="KFD3" s="4" t="s">
        <v>1012</v>
      </c>
      <c r="KFE3" s="4" t="s">
        <v>1012</v>
      </c>
      <c r="KFF3" s="4" t="s">
        <v>1012</v>
      </c>
      <c r="KFG3" s="4" t="s">
        <v>1012</v>
      </c>
      <c r="KFH3" s="4" t="s">
        <v>1012</v>
      </c>
      <c r="KFI3" s="4" t="s">
        <v>1012</v>
      </c>
      <c r="KFJ3" s="4" t="s">
        <v>1012</v>
      </c>
      <c r="KFK3" s="4" t="s">
        <v>1012</v>
      </c>
      <c r="KFL3" s="4" t="s">
        <v>1012</v>
      </c>
      <c r="KFM3" s="4" t="s">
        <v>1012</v>
      </c>
      <c r="KFN3" s="4" t="s">
        <v>1012</v>
      </c>
      <c r="KFO3" s="4" t="s">
        <v>1012</v>
      </c>
      <c r="KFP3" s="4" t="s">
        <v>1012</v>
      </c>
      <c r="KFQ3" s="4" t="s">
        <v>1012</v>
      </c>
      <c r="KFR3" s="4" t="s">
        <v>1012</v>
      </c>
      <c r="KFS3" s="4" t="s">
        <v>1012</v>
      </c>
      <c r="KFT3" s="4" t="s">
        <v>1012</v>
      </c>
      <c r="KFU3" s="4" t="s">
        <v>1012</v>
      </c>
      <c r="KFV3" s="4" t="s">
        <v>1012</v>
      </c>
      <c r="KFW3" s="4" t="s">
        <v>1012</v>
      </c>
      <c r="KFX3" s="4" t="s">
        <v>1012</v>
      </c>
      <c r="KFY3" s="4" t="s">
        <v>1012</v>
      </c>
      <c r="KFZ3" s="4" t="s">
        <v>1012</v>
      </c>
      <c r="KGA3" s="4" t="s">
        <v>1012</v>
      </c>
      <c r="KGB3" s="4" t="s">
        <v>1012</v>
      </c>
      <c r="KGC3" s="4" t="s">
        <v>1012</v>
      </c>
      <c r="KGD3" s="4" t="s">
        <v>1012</v>
      </c>
      <c r="KGE3" s="4" t="s">
        <v>1012</v>
      </c>
      <c r="KGF3" s="4" t="s">
        <v>1012</v>
      </c>
      <c r="KGG3" s="4" t="s">
        <v>1012</v>
      </c>
      <c r="KGH3" s="4" t="s">
        <v>1012</v>
      </c>
      <c r="KGI3" s="4" t="s">
        <v>1012</v>
      </c>
      <c r="KGJ3" s="4" t="s">
        <v>1012</v>
      </c>
      <c r="KGK3" s="4" t="s">
        <v>1012</v>
      </c>
      <c r="KGL3" s="4" t="s">
        <v>1012</v>
      </c>
      <c r="KGM3" s="4" t="s">
        <v>1012</v>
      </c>
      <c r="KGN3" s="4" t="s">
        <v>1012</v>
      </c>
      <c r="KGO3" s="4" t="s">
        <v>1012</v>
      </c>
      <c r="KGP3" s="4" t="s">
        <v>1012</v>
      </c>
      <c r="KGQ3" s="4" t="s">
        <v>1012</v>
      </c>
      <c r="KGR3" s="4" t="s">
        <v>1012</v>
      </c>
      <c r="KGS3" s="4" t="s">
        <v>1012</v>
      </c>
      <c r="KGT3" s="4" t="s">
        <v>1012</v>
      </c>
      <c r="KGU3" s="4" t="s">
        <v>1012</v>
      </c>
      <c r="KGV3" s="4" t="s">
        <v>1012</v>
      </c>
      <c r="KGW3" s="4" t="s">
        <v>1012</v>
      </c>
      <c r="KGX3" s="4" t="s">
        <v>1012</v>
      </c>
      <c r="KGY3" s="4" t="s">
        <v>1012</v>
      </c>
      <c r="KGZ3" s="4" t="s">
        <v>1012</v>
      </c>
      <c r="KHA3" s="4" t="s">
        <v>1012</v>
      </c>
      <c r="KHB3" s="4" t="s">
        <v>1012</v>
      </c>
      <c r="KHC3" s="4" t="s">
        <v>1012</v>
      </c>
      <c r="KHD3" s="4" t="s">
        <v>1012</v>
      </c>
      <c r="KHE3" s="4" t="s">
        <v>1012</v>
      </c>
      <c r="KHF3" s="4" t="s">
        <v>1012</v>
      </c>
      <c r="KHG3" s="4" t="s">
        <v>1012</v>
      </c>
      <c r="KHH3" s="4" t="s">
        <v>1012</v>
      </c>
      <c r="KHI3" s="4" t="s">
        <v>1012</v>
      </c>
      <c r="KHJ3" s="4" t="s">
        <v>1012</v>
      </c>
      <c r="KHK3" s="4" t="s">
        <v>1012</v>
      </c>
      <c r="KHL3" s="4" t="s">
        <v>1012</v>
      </c>
      <c r="KHM3" s="4" t="s">
        <v>1012</v>
      </c>
      <c r="KHN3" s="4" t="s">
        <v>1012</v>
      </c>
      <c r="KHO3" s="4" t="s">
        <v>1012</v>
      </c>
      <c r="KHP3" s="4" t="s">
        <v>1012</v>
      </c>
      <c r="KHQ3" s="4" t="s">
        <v>1012</v>
      </c>
      <c r="KHR3" s="4" t="s">
        <v>1012</v>
      </c>
      <c r="KHS3" s="4" t="s">
        <v>1012</v>
      </c>
      <c r="KHT3" s="4" t="s">
        <v>1012</v>
      </c>
      <c r="KHU3" s="4" t="s">
        <v>1012</v>
      </c>
      <c r="KHV3" s="4" t="s">
        <v>1012</v>
      </c>
      <c r="KHW3" s="4" t="s">
        <v>1012</v>
      </c>
      <c r="KHX3" s="4" t="s">
        <v>1012</v>
      </c>
      <c r="KHY3" s="4" t="s">
        <v>1012</v>
      </c>
      <c r="KHZ3" s="4" t="s">
        <v>1012</v>
      </c>
      <c r="KIA3" s="4" t="s">
        <v>1012</v>
      </c>
      <c r="KIB3" s="4" t="s">
        <v>1012</v>
      </c>
      <c r="KIC3" s="4" t="s">
        <v>1012</v>
      </c>
      <c r="KID3" s="4" t="s">
        <v>1012</v>
      </c>
      <c r="KIE3" s="4" t="s">
        <v>1012</v>
      </c>
      <c r="KIF3" s="4" t="s">
        <v>1012</v>
      </c>
      <c r="KIG3" s="4" t="s">
        <v>1012</v>
      </c>
      <c r="KIH3" s="4" t="s">
        <v>1012</v>
      </c>
      <c r="KII3" s="4" t="s">
        <v>1012</v>
      </c>
      <c r="KIJ3" s="4" t="s">
        <v>1012</v>
      </c>
      <c r="KIK3" s="4" t="s">
        <v>1012</v>
      </c>
      <c r="KIL3" s="4" t="s">
        <v>1012</v>
      </c>
      <c r="KIM3" s="4" t="s">
        <v>1012</v>
      </c>
      <c r="KIN3" s="4" t="s">
        <v>1012</v>
      </c>
      <c r="KIO3" s="4" t="s">
        <v>1012</v>
      </c>
      <c r="KIP3" s="4" t="s">
        <v>1012</v>
      </c>
      <c r="KIQ3" s="4" t="s">
        <v>1012</v>
      </c>
      <c r="KIR3" s="4" t="s">
        <v>1012</v>
      </c>
      <c r="KIS3" s="4" t="s">
        <v>1012</v>
      </c>
      <c r="KIT3" s="4" t="s">
        <v>1012</v>
      </c>
      <c r="KIU3" s="4" t="s">
        <v>1012</v>
      </c>
      <c r="KIV3" s="4" t="s">
        <v>1012</v>
      </c>
      <c r="KIW3" s="4" t="s">
        <v>1012</v>
      </c>
      <c r="KIX3" s="4" t="s">
        <v>1012</v>
      </c>
      <c r="KIY3" s="4" t="s">
        <v>1012</v>
      </c>
      <c r="KIZ3" s="4" t="s">
        <v>1012</v>
      </c>
      <c r="KJA3" s="4" t="s">
        <v>1012</v>
      </c>
      <c r="KJB3" s="4" t="s">
        <v>1012</v>
      </c>
      <c r="KJC3" s="4" t="s">
        <v>1012</v>
      </c>
      <c r="KJD3" s="4" t="s">
        <v>1012</v>
      </c>
      <c r="KJE3" s="4" t="s">
        <v>1012</v>
      </c>
      <c r="KJF3" s="4" t="s">
        <v>1012</v>
      </c>
      <c r="KJG3" s="4" t="s">
        <v>1012</v>
      </c>
      <c r="KJH3" s="4" t="s">
        <v>1012</v>
      </c>
      <c r="KJI3" s="4" t="s">
        <v>1012</v>
      </c>
      <c r="KJJ3" s="4" t="s">
        <v>1012</v>
      </c>
      <c r="KJK3" s="4" t="s">
        <v>1012</v>
      </c>
      <c r="KJL3" s="4" t="s">
        <v>1012</v>
      </c>
      <c r="KJM3" s="4" t="s">
        <v>1012</v>
      </c>
      <c r="KJN3" s="4" t="s">
        <v>1012</v>
      </c>
      <c r="KJO3" s="4" t="s">
        <v>1012</v>
      </c>
      <c r="KJP3" s="4" t="s">
        <v>1012</v>
      </c>
      <c r="KJQ3" s="4" t="s">
        <v>1012</v>
      </c>
      <c r="KJR3" s="4" t="s">
        <v>1012</v>
      </c>
      <c r="KJS3" s="4" t="s">
        <v>1012</v>
      </c>
      <c r="KJT3" s="4" t="s">
        <v>1012</v>
      </c>
      <c r="KJU3" s="4" t="s">
        <v>1012</v>
      </c>
      <c r="KJV3" s="4" t="s">
        <v>1012</v>
      </c>
      <c r="KJW3" s="4" t="s">
        <v>1012</v>
      </c>
      <c r="KJX3" s="4" t="s">
        <v>1012</v>
      </c>
      <c r="KJY3" s="4" t="s">
        <v>1012</v>
      </c>
      <c r="KJZ3" s="4" t="s">
        <v>1012</v>
      </c>
      <c r="KKA3" s="4" t="s">
        <v>1012</v>
      </c>
      <c r="KKB3" s="4" t="s">
        <v>1012</v>
      </c>
      <c r="KKC3" s="4" t="s">
        <v>1012</v>
      </c>
      <c r="KKD3" s="4" t="s">
        <v>1012</v>
      </c>
      <c r="KKE3" s="4" t="s">
        <v>1012</v>
      </c>
      <c r="KKF3" s="4" t="s">
        <v>1012</v>
      </c>
      <c r="KKG3" s="4" t="s">
        <v>1012</v>
      </c>
      <c r="KKH3" s="4" t="s">
        <v>1012</v>
      </c>
      <c r="KKI3" s="4" t="s">
        <v>1012</v>
      </c>
      <c r="KKJ3" s="4" t="s">
        <v>1012</v>
      </c>
      <c r="KKK3" s="4" t="s">
        <v>1012</v>
      </c>
      <c r="KKL3" s="4" t="s">
        <v>1012</v>
      </c>
      <c r="KKM3" s="4" t="s">
        <v>1012</v>
      </c>
      <c r="KKN3" s="4" t="s">
        <v>1012</v>
      </c>
      <c r="KKO3" s="4" t="s">
        <v>1012</v>
      </c>
      <c r="KKP3" s="4" t="s">
        <v>1012</v>
      </c>
      <c r="KKQ3" s="4" t="s">
        <v>1012</v>
      </c>
      <c r="KKR3" s="4" t="s">
        <v>1012</v>
      </c>
      <c r="KKS3" s="4" t="s">
        <v>1012</v>
      </c>
      <c r="KKT3" s="4" t="s">
        <v>1012</v>
      </c>
      <c r="KKU3" s="4" t="s">
        <v>1012</v>
      </c>
      <c r="KKV3" s="4" t="s">
        <v>1012</v>
      </c>
      <c r="KKW3" s="4" t="s">
        <v>1012</v>
      </c>
      <c r="KKX3" s="4" t="s">
        <v>1012</v>
      </c>
      <c r="KKY3" s="4" t="s">
        <v>1012</v>
      </c>
      <c r="KKZ3" s="4" t="s">
        <v>1012</v>
      </c>
      <c r="KLA3" s="4" t="s">
        <v>1012</v>
      </c>
      <c r="KLB3" s="4" t="s">
        <v>1012</v>
      </c>
      <c r="KLC3" s="4" t="s">
        <v>1012</v>
      </c>
      <c r="KLD3" s="4" t="s">
        <v>1012</v>
      </c>
      <c r="KLE3" s="4" t="s">
        <v>1012</v>
      </c>
      <c r="KLF3" s="4" t="s">
        <v>1012</v>
      </c>
      <c r="KLG3" s="4" t="s">
        <v>1012</v>
      </c>
      <c r="KLH3" s="4" t="s">
        <v>1012</v>
      </c>
      <c r="KLI3" s="4" t="s">
        <v>1012</v>
      </c>
      <c r="KLJ3" s="4" t="s">
        <v>1012</v>
      </c>
      <c r="KLK3" s="4" t="s">
        <v>1012</v>
      </c>
      <c r="KLL3" s="4" t="s">
        <v>1012</v>
      </c>
      <c r="KLM3" s="4" t="s">
        <v>1012</v>
      </c>
      <c r="KLN3" s="4" t="s">
        <v>1012</v>
      </c>
      <c r="KLO3" s="4" t="s">
        <v>1012</v>
      </c>
      <c r="KLP3" s="4" t="s">
        <v>1012</v>
      </c>
      <c r="KLQ3" s="4" t="s">
        <v>1012</v>
      </c>
      <c r="KLR3" s="4" t="s">
        <v>1012</v>
      </c>
      <c r="KLS3" s="4" t="s">
        <v>1012</v>
      </c>
      <c r="KLT3" s="4" t="s">
        <v>1012</v>
      </c>
      <c r="KLU3" s="4" t="s">
        <v>1012</v>
      </c>
      <c r="KLV3" s="4" t="s">
        <v>1012</v>
      </c>
      <c r="KLW3" s="4" t="s">
        <v>1012</v>
      </c>
      <c r="KLX3" s="4" t="s">
        <v>1012</v>
      </c>
      <c r="KLY3" s="4" t="s">
        <v>1012</v>
      </c>
      <c r="KLZ3" s="4" t="s">
        <v>1012</v>
      </c>
      <c r="KMA3" s="4" t="s">
        <v>1012</v>
      </c>
      <c r="KMB3" s="4" t="s">
        <v>1012</v>
      </c>
      <c r="KMC3" s="4" t="s">
        <v>1012</v>
      </c>
      <c r="KMD3" s="4" t="s">
        <v>1012</v>
      </c>
      <c r="KME3" s="4" t="s">
        <v>1012</v>
      </c>
      <c r="KMF3" s="4" t="s">
        <v>1012</v>
      </c>
      <c r="KMG3" s="4" t="s">
        <v>1012</v>
      </c>
      <c r="KMH3" s="4" t="s">
        <v>1012</v>
      </c>
      <c r="KMI3" s="4" t="s">
        <v>1012</v>
      </c>
      <c r="KMJ3" s="4" t="s">
        <v>1012</v>
      </c>
      <c r="KMK3" s="4" t="s">
        <v>1012</v>
      </c>
      <c r="KML3" s="4" t="s">
        <v>1012</v>
      </c>
      <c r="KMM3" s="4" t="s">
        <v>1012</v>
      </c>
      <c r="KMN3" s="4" t="s">
        <v>1012</v>
      </c>
      <c r="KMO3" s="4" t="s">
        <v>1012</v>
      </c>
      <c r="KMP3" s="4" t="s">
        <v>1012</v>
      </c>
      <c r="KMQ3" s="4" t="s">
        <v>1012</v>
      </c>
      <c r="KMR3" s="4" t="s">
        <v>1012</v>
      </c>
      <c r="KMS3" s="4" t="s">
        <v>1012</v>
      </c>
      <c r="KMT3" s="4" t="s">
        <v>1012</v>
      </c>
      <c r="KMU3" s="4" t="s">
        <v>1012</v>
      </c>
      <c r="KMV3" s="4" t="s">
        <v>1012</v>
      </c>
      <c r="KMW3" s="4" t="s">
        <v>1012</v>
      </c>
      <c r="KMX3" s="4" t="s">
        <v>1012</v>
      </c>
      <c r="KMY3" s="4" t="s">
        <v>1012</v>
      </c>
      <c r="KMZ3" s="4" t="s">
        <v>1012</v>
      </c>
      <c r="KNA3" s="4" t="s">
        <v>1012</v>
      </c>
      <c r="KNB3" s="4" t="s">
        <v>1012</v>
      </c>
      <c r="KNC3" s="4" t="s">
        <v>1012</v>
      </c>
      <c r="KND3" s="4" t="s">
        <v>1012</v>
      </c>
      <c r="KNE3" s="4" t="s">
        <v>1012</v>
      </c>
      <c r="KNF3" s="4" t="s">
        <v>1012</v>
      </c>
      <c r="KNG3" s="4" t="s">
        <v>1012</v>
      </c>
      <c r="KNH3" s="4" t="s">
        <v>1012</v>
      </c>
      <c r="KNI3" s="4" t="s">
        <v>1012</v>
      </c>
      <c r="KNJ3" s="4" t="s">
        <v>1012</v>
      </c>
      <c r="KNK3" s="4" t="s">
        <v>1012</v>
      </c>
      <c r="KNL3" s="4" t="s">
        <v>1012</v>
      </c>
      <c r="KNM3" s="4" t="s">
        <v>1012</v>
      </c>
      <c r="KNN3" s="4" t="s">
        <v>1012</v>
      </c>
      <c r="KNO3" s="4" t="s">
        <v>1012</v>
      </c>
      <c r="KNP3" s="4" t="s">
        <v>1012</v>
      </c>
      <c r="KNQ3" s="4" t="s">
        <v>1012</v>
      </c>
      <c r="KNR3" s="4" t="s">
        <v>1012</v>
      </c>
      <c r="KNS3" s="4" t="s">
        <v>1012</v>
      </c>
      <c r="KNT3" s="4" t="s">
        <v>1012</v>
      </c>
      <c r="KNU3" s="4" t="s">
        <v>1012</v>
      </c>
      <c r="KNV3" s="4" t="s">
        <v>1012</v>
      </c>
      <c r="KNW3" s="4" t="s">
        <v>1012</v>
      </c>
      <c r="KNX3" s="4" t="s">
        <v>1012</v>
      </c>
      <c r="KNY3" s="4" t="s">
        <v>1012</v>
      </c>
      <c r="KNZ3" s="4" t="s">
        <v>1012</v>
      </c>
      <c r="KOA3" s="4" t="s">
        <v>1012</v>
      </c>
      <c r="KOB3" s="4" t="s">
        <v>1012</v>
      </c>
      <c r="KOC3" s="4" t="s">
        <v>1012</v>
      </c>
      <c r="KOD3" s="4" t="s">
        <v>1012</v>
      </c>
      <c r="KOE3" s="4" t="s">
        <v>1012</v>
      </c>
      <c r="KOF3" s="4" t="s">
        <v>1012</v>
      </c>
      <c r="KOG3" s="4" t="s">
        <v>1012</v>
      </c>
      <c r="KOH3" s="4" t="s">
        <v>1012</v>
      </c>
      <c r="KOI3" s="4" t="s">
        <v>1012</v>
      </c>
      <c r="KOJ3" s="4" t="s">
        <v>1012</v>
      </c>
      <c r="KOK3" s="4" t="s">
        <v>1012</v>
      </c>
      <c r="KOL3" s="4" t="s">
        <v>1012</v>
      </c>
      <c r="KOM3" s="4" t="s">
        <v>1012</v>
      </c>
      <c r="KON3" s="4" t="s">
        <v>1012</v>
      </c>
      <c r="KOO3" s="4" t="s">
        <v>1012</v>
      </c>
      <c r="KOP3" s="4" t="s">
        <v>1012</v>
      </c>
      <c r="KOQ3" s="4" t="s">
        <v>1012</v>
      </c>
      <c r="KOR3" s="4" t="s">
        <v>1012</v>
      </c>
      <c r="KOS3" s="4" t="s">
        <v>1012</v>
      </c>
      <c r="KOT3" s="4" t="s">
        <v>1012</v>
      </c>
      <c r="KOU3" s="4" t="s">
        <v>1012</v>
      </c>
      <c r="KOV3" s="4" t="s">
        <v>1012</v>
      </c>
      <c r="KOW3" s="4" t="s">
        <v>1012</v>
      </c>
      <c r="KOX3" s="4" t="s">
        <v>1012</v>
      </c>
      <c r="KOY3" s="4" t="s">
        <v>1012</v>
      </c>
      <c r="KOZ3" s="4" t="s">
        <v>1012</v>
      </c>
      <c r="KPA3" s="4" t="s">
        <v>1012</v>
      </c>
      <c r="KPB3" s="4" t="s">
        <v>1012</v>
      </c>
      <c r="KPC3" s="4" t="s">
        <v>1012</v>
      </c>
      <c r="KPD3" s="4" t="s">
        <v>1012</v>
      </c>
      <c r="KPE3" s="4" t="s">
        <v>1012</v>
      </c>
      <c r="KPF3" s="4" t="s">
        <v>1012</v>
      </c>
      <c r="KPG3" s="4" t="s">
        <v>1012</v>
      </c>
      <c r="KPH3" s="4" t="s">
        <v>1012</v>
      </c>
      <c r="KPI3" s="4" t="s">
        <v>1012</v>
      </c>
      <c r="KPJ3" s="4" t="s">
        <v>1012</v>
      </c>
      <c r="KPK3" s="4" t="s">
        <v>1012</v>
      </c>
      <c r="KPL3" s="4" t="s">
        <v>1012</v>
      </c>
      <c r="KPM3" s="4" t="s">
        <v>1012</v>
      </c>
      <c r="KPN3" s="4" t="s">
        <v>1012</v>
      </c>
      <c r="KPO3" s="4" t="s">
        <v>1012</v>
      </c>
      <c r="KPP3" s="4" t="s">
        <v>1012</v>
      </c>
      <c r="KPQ3" s="4" t="s">
        <v>1012</v>
      </c>
      <c r="KPR3" s="4" t="s">
        <v>1012</v>
      </c>
      <c r="KPS3" s="4" t="s">
        <v>1012</v>
      </c>
      <c r="KPT3" s="4" t="s">
        <v>1012</v>
      </c>
      <c r="KPU3" s="4" t="s">
        <v>1012</v>
      </c>
      <c r="KPV3" s="4" t="s">
        <v>1012</v>
      </c>
      <c r="KPW3" s="4" t="s">
        <v>1012</v>
      </c>
      <c r="KPX3" s="4" t="s">
        <v>1012</v>
      </c>
      <c r="KPY3" s="4" t="s">
        <v>1012</v>
      </c>
      <c r="KPZ3" s="4" t="s">
        <v>1012</v>
      </c>
      <c r="KQA3" s="4" t="s">
        <v>1012</v>
      </c>
      <c r="KQB3" s="4" t="s">
        <v>1012</v>
      </c>
      <c r="KQC3" s="4" t="s">
        <v>1012</v>
      </c>
      <c r="KQD3" s="4" t="s">
        <v>1012</v>
      </c>
      <c r="KQE3" s="4" t="s">
        <v>1012</v>
      </c>
      <c r="KQF3" s="4" t="s">
        <v>1012</v>
      </c>
      <c r="KQG3" s="4" t="s">
        <v>1012</v>
      </c>
      <c r="KQH3" s="4" t="s">
        <v>1012</v>
      </c>
      <c r="KQI3" s="4" t="s">
        <v>1012</v>
      </c>
      <c r="KQJ3" s="4" t="s">
        <v>1012</v>
      </c>
      <c r="KQK3" s="4" t="s">
        <v>1012</v>
      </c>
      <c r="KQL3" s="4" t="s">
        <v>1012</v>
      </c>
      <c r="KQM3" s="4" t="s">
        <v>1012</v>
      </c>
      <c r="KQN3" s="4" t="s">
        <v>1012</v>
      </c>
      <c r="KQO3" s="4" t="s">
        <v>1012</v>
      </c>
      <c r="KQP3" s="4" t="s">
        <v>1012</v>
      </c>
      <c r="KQQ3" s="4" t="s">
        <v>1012</v>
      </c>
      <c r="KQR3" s="4" t="s">
        <v>1012</v>
      </c>
      <c r="KQS3" s="4" t="s">
        <v>1012</v>
      </c>
      <c r="KQT3" s="4" t="s">
        <v>1012</v>
      </c>
      <c r="KQU3" s="4" t="s">
        <v>1012</v>
      </c>
      <c r="KQV3" s="4" t="s">
        <v>1012</v>
      </c>
      <c r="KQW3" s="4" t="s">
        <v>1012</v>
      </c>
      <c r="KQX3" s="4" t="s">
        <v>1012</v>
      </c>
      <c r="KQY3" s="4" t="s">
        <v>1012</v>
      </c>
      <c r="KQZ3" s="4" t="s">
        <v>1012</v>
      </c>
      <c r="KRA3" s="4" t="s">
        <v>1012</v>
      </c>
      <c r="KRB3" s="4" t="s">
        <v>1012</v>
      </c>
      <c r="KRC3" s="4" t="s">
        <v>1012</v>
      </c>
      <c r="KRD3" s="4" t="s">
        <v>1012</v>
      </c>
      <c r="KRE3" s="4" t="s">
        <v>1012</v>
      </c>
      <c r="KRF3" s="4" t="s">
        <v>1012</v>
      </c>
      <c r="KRG3" s="4" t="s">
        <v>1012</v>
      </c>
      <c r="KRH3" s="4" t="s">
        <v>1012</v>
      </c>
      <c r="KRI3" s="4" t="s">
        <v>1012</v>
      </c>
      <c r="KRJ3" s="4" t="s">
        <v>1012</v>
      </c>
      <c r="KRK3" s="4" t="s">
        <v>1012</v>
      </c>
      <c r="KRL3" s="4" t="s">
        <v>1012</v>
      </c>
      <c r="KRM3" s="4" t="s">
        <v>1012</v>
      </c>
      <c r="KRN3" s="4" t="s">
        <v>1012</v>
      </c>
      <c r="KRO3" s="4" t="s">
        <v>1012</v>
      </c>
      <c r="KRP3" s="4" t="s">
        <v>1012</v>
      </c>
      <c r="KRQ3" s="4" t="s">
        <v>1012</v>
      </c>
      <c r="KRR3" s="4" t="s">
        <v>1012</v>
      </c>
      <c r="KRS3" s="4" t="s">
        <v>1012</v>
      </c>
      <c r="KRT3" s="4" t="s">
        <v>1012</v>
      </c>
      <c r="KRU3" s="4" t="s">
        <v>1012</v>
      </c>
      <c r="KRV3" s="4" t="s">
        <v>1012</v>
      </c>
      <c r="KRW3" s="4" t="s">
        <v>1012</v>
      </c>
      <c r="KRX3" s="4" t="s">
        <v>1012</v>
      </c>
      <c r="KRY3" s="4" t="s">
        <v>1012</v>
      </c>
      <c r="KRZ3" s="4" t="s">
        <v>1012</v>
      </c>
      <c r="KSA3" s="4" t="s">
        <v>1012</v>
      </c>
      <c r="KSB3" s="4" t="s">
        <v>1012</v>
      </c>
      <c r="KSC3" s="4" t="s">
        <v>1012</v>
      </c>
      <c r="KSD3" s="4" t="s">
        <v>1012</v>
      </c>
      <c r="KSE3" s="4" t="s">
        <v>1012</v>
      </c>
      <c r="KSF3" s="4" t="s">
        <v>1012</v>
      </c>
      <c r="KSG3" s="4" t="s">
        <v>1012</v>
      </c>
      <c r="KSH3" s="4" t="s">
        <v>1012</v>
      </c>
      <c r="KSI3" s="4" t="s">
        <v>1012</v>
      </c>
      <c r="KSJ3" s="4" t="s">
        <v>1012</v>
      </c>
      <c r="KSK3" s="4" t="s">
        <v>1012</v>
      </c>
      <c r="KSL3" s="4" t="s">
        <v>1012</v>
      </c>
      <c r="KSM3" s="4" t="s">
        <v>1012</v>
      </c>
      <c r="KSN3" s="4" t="s">
        <v>1012</v>
      </c>
      <c r="KSO3" s="4" t="s">
        <v>1012</v>
      </c>
      <c r="KSP3" s="4" t="s">
        <v>1012</v>
      </c>
      <c r="KSQ3" s="4" t="s">
        <v>1012</v>
      </c>
      <c r="KSR3" s="4" t="s">
        <v>1012</v>
      </c>
      <c r="KSS3" s="4" t="s">
        <v>1012</v>
      </c>
      <c r="KST3" s="4" t="s">
        <v>1012</v>
      </c>
      <c r="KSU3" s="4" t="s">
        <v>1012</v>
      </c>
      <c r="KSV3" s="4" t="s">
        <v>1012</v>
      </c>
      <c r="KSW3" s="4" t="s">
        <v>1012</v>
      </c>
      <c r="KSX3" s="4" t="s">
        <v>1012</v>
      </c>
      <c r="KSY3" s="4" t="s">
        <v>1012</v>
      </c>
      <c r="KSZ3" s="4" t="s">
        <v>1012</v>
      </c>
      <c r="KTA3" s="4" t="s">
        <v>1012</v>
      </c>
      <c r="KTB3" s="4" t="s">
        <v>1012</v>
      </c>
      <c r="KTC3" s="4" t="s">
        <v>1012</v>
      </c>
      <c r="KTD3" s="4" t="s">
        <v>1012</v>
      </c>
      <c r="KTE3" s="4" t="s">
        <v>1012</v>
      </c>
      <c r="KTF3" s="4" t="s">
        <v>1012</v>
      </c>
      <c r="KTG3" s="4" t="s">
        <v>1012</v>
      </c>
      <c r="KTH3" s="4" t="s">
        <v>1012</v>
      </c>
      <c r="KTI3" s="4" t="s">
        <v>1012</v>
      </c>
      <c r="KTJ3" s="4" t="s">
        <v>1012</v>
      </c>
      <c r="KTK3" s="4" t="s">
        <v>1012</v>
      </c>
      <c r="KTL3" s="4" t="s">
        <v>1012</v>
      </c>
      <c r="KTM3" s="4" t="s">
        <v>1012</v>
      </c>
      <c r="KTN3" s="4" t="s">
        <v>1012</v>
      </c>
      <c r="KTO3" s="4" t="s">
        <v>1012</v>
      </c>
      <c r="KTP3" s="4" t="s">
        <v>1012</v>
      </c>
      <c r="KTQ3" s="4" t="s">
        <v>1012</v>
      </c>
      <c r="KTR3" s="4" t="s">
        <v>1012</v>
      </c>
      <c r="KTS3" s="4" t="s">
        <v>1012</v>
      </c>
      <c r="KTT3" s="4" t="s">
        <v>1012</v>
      </c>
      <c r="KTU3" s="4" t="s">
        <v>1012</v>
      </c>
      <c r="KTV3" s="4" t="s">
        <v>1012</v>
      </c>
      <c r="KTW3" s="4" t="s">
        <v>1012</v>
      </c>
      <c r="KTX3" s="4" t="s">
        <v>1012</v>
      </c>
      <c r="KTY3" s="4" t="s">
        <v>1012</v>
      </c>
      <c r="KTZ3" s="4" t="s">
        <v>1012</v>
      </c>
      <c r="KUA3" s="4" t="s">
        <v>1012</v>
      </c>
      <c r="KUB3" s="4" t="s">
        <v>1012</v>
      </c>
      <c r="KUC3" s="4" t="s">
        <v>1012</v>
      </c>
      <c r="KUD3" s="4" t="s">
        <v>1012</v>
      </c>
      <c r="KUE3" s="4" t="s">
        <v>1012</v>
      </c>
      <c r="KUF3" s="4" t="s">
        <v>1012</v>
      </c>
      <c r="KUG3" s="4" t="s">
        <v>1012</v>
      </c>
      <c r="KUH3" s="4" t="s">
        <v>1012</v>
      </c>
      <c r="KUI3" s="4" t="s">
        <v>1012</v>
      </c>
      <c r="KUJ3" s="4" t="s">
        <v>1012</v>
      </c>
      <c r="KUK3" s="4" t="s">
        <v>1012</v>
      </c>
      <c r="KUL3" s="4" t="s">
        <v>1012</v>
      </c>
      <c r="KUM3" s="4" t="s">
        <v>1012</v>
      </c>
      <c r="KUN3" s="4" t="s">
        <v>1012</v>
      </c>
      <c r="KUO3" s="4" t="s">
        <v>1012</v>
      </c>
      <c r="KUP3" s="4" t="s">
        <v>1012</v>
      </c>
      <c r="KUQ3" s="4" t="s">
        <v>1012</v>
      </c>
      <c r="KUR3" s="4" t="s">
        <v>1012</v>
      </c>
      <c r="KUS3" s="4" t="s">
        <v>1012</v>
      </c>
      <c r="KUT3" s="4" t="s">
        <v>1012</v>
      </c>
      <c r="KUU3" s="4" t="s">
        <v>1012</v>
      </c>
      <c r="KUV3" s="4" t="s">
        <v>1012</v>
      </c>
      <c r="KUW3" s="4" t="s">
        <v>1012</v>
      </c>
      <c r="KUX3" s="4" t="s">
        <v>1012</v>
      </c>
      <c r="KUY3" s="4" t="s">
        <v>1012</v>
      </c>
      <c r="KUZ3" s="4" t="s">
        <v>1012</v>
      </c>
      <c r="KVA3" s="4" t="s">
        <v>1012</v>
      </c>
      <c r="KVB3" s="4" t="s">
        <v>1012</v>
      </c>
      <c r="KVC3" s="4" t="s">
        <v>1012</v>
      </c>
      <c r="KVD3" s="4" t="s">
        <v>1012</v>
      </c>
      <c r="KVE3" s="4" t="s">
        <v>1012</v>
      </c>
      <c r="KVF3" s="4" t="s">
        <v>1012</v>
      </c>
      <c r="KVG3" s="4" t="s">
        <v>1012</v>
      </c>
      <c r="KVH3" s="4" t="s">
        <v>1012</v>
      </c>
      <c r="KVI3" s="4" t="s">
        <v>1012</v>
      </c>
      <c r="KVJ3" s="4" t="s">
        <v>1012</v>
      </c>
      <c r="KVK3" s="4" t="s">
        <v>1012</v>
      </c>
      <c r="KVL3" s="4" t="s">
        <v>1012</v>
      </c>
      <c r="KVM3" s="4" t="s">
        <v>1012</v>
      </c>
      <c r="KVN3" s="4" t="s">
        <v>1012</v>
      </c>
      <c r="KVO3" s="4" t="s">
        <v>1012</v>
      </c>
      <c r="KVP3" s="4" t="s">
        <v>1012</v>
      </c>
      <c r="KVQ3" s="4" t="s">
        <v>1012</v>
      </c>
      <c r="KVR3" s="4" t="s">
        <v>1012</v>
      </c>
      <c r="KVS3" s="4" t="s">
        <v>1012</v>
      </c>
      <c r="KVT3" s="4" t="s">
        <v>1012</v>
      </c>
      <c r="KVU3" s="4" t="s">
        <v>1012</v>
      </c>
      <c r="KVV3" s="4" t="s">
        <v>1012</v>
      </c>
      <c r="KVW3" s="4" t="s">
        <v>1012</v>
      </c>
      <c r="KVX3" s="4" t="s">
        <v>1012</v>
      </c>
      <c r="KVY3" s="4" t="s">
        <v>1012</v>
      </c>
      <c r="KVZ3" s="4" t="s">
        <v>1012</v>
      </c>
      <c r="KWA3" s="4" t="s">
        <v>1012</v>
      </c>
      <c r="KWB3" s="4" t="s">
        <v>1012</v>
      </c>
      <c r="KWC3" s="4" t="s">
        <v>1012</v>
      </c>
      <c r="KWD3" s="4" t="s">
        <v>1012</v>
      </c>
      <c r="KWE3" s="4" t="s">
        <v>1012</v>
      </c>
      <c r="KWF3" s="4" t="s">
        <v>1012</v>
      </c>
      <c r="KWG3" s="4" t="s">
        <v>1012</v>
      </c>
      <c r="KWH3" s="4" t="s">
        <v>1012</v>
      </c>
      <c r="KWI3" s="4" t="s">
        <v>1012</v>
      </c>
      <c r="KWJ3" s="4" t="s">
        <v>1012</v>
      </c>
      <c r="KWK3" s="4" t="s">
        <v>1012</v>
      </c>
      <c r="KWL3" s="4" t="s">
        <v>1012</v>
      </c>
      <c r="KWM3" s="4" t="s">
        <v>1012</v>
      </c>
      <c r="KWN3" s="4" t="s">
        <v>1012</v>
      </c>
      <c r="KWO3" s="4" t="s">
        <v>1012</v>
      </c>
      <c r="KWP3" s="4" t="s">
        <v>1012</v>
      </c>
      <c r="KWQ3" s="4" t="s">
        <v>1012</v>
      </c>
      <c r="KWR3" s="4" t="s">
        <v>1012</v>
      </c>
      <c r="KWS3" s="4" t="s">
        <v>1012</v>
      </c>
      <c r="KWT3" s="4" t="s">
        <v>1012</v>
      </c>
      <c r="KWU3" s="4" t="s">
        <v>1012</v>
      </c>
      <c r="KWV3" s="4" t="s">
        <v>1012</v>
      </c>
      <c r="KWW3" s="4" t="s">
        <v>1012</v>
      </c>
      <c r="KWX3" s="4" t="s">
        <v>1012</v>
      </c>
      <c r="KWY3" s="4" t="s">
        <v>1012</v>
      </c>
      <c r="KWZ3" s="4" t="s">
        <v>1012</v>
      </c>
      <c r="KXA3" s="4" t="s">
        <v>1012</v>
      </c>
      <c r="KXB3" s="4" t="s">
        <v>1012</v>
      </c>
      <c r="KXC3" s="4" t="s">
        <v>1012</v>
      </c>
      <c r="KXD3" s="4" t="s">
        <v>1012</v>
      </c>
      <c r="KXE3" s="4" t="s">
        <v>1012</v>
      </c>
      <c r="KXF3" s="4" t="s">
        <v>1012</v>
      </c>
      <c r="KXG3" s="4" t="s">
        <v>1012</v>
      </c>
      <c r="KXH3" s="4" t="s">
        <v>1012</v>
      </c>
      <c r="KXI3" s="4" t="s">
        <v>1012</v>
      </c>
      <c r="KXJ3" s="4" t="s">
        <v>1012</v>
      </c>
      <c r="KXK3" s="4" t="s">
        <v>1012</v>
      </c>
      <c r="KXL3" s="4" t="s">
        <v>1012</v>
      </c>
      <c r="KXM3" s="4" t="s">
        <v>1012</v>
      </c>
      <c r="KXN3" s="4" t="s">
        <v>1012</v>
      </c>
      <c r="KXO3" s="4" t="s">
        <v>1012</v>
      </c>
      <c r="KXP3" s="4" t="s">
        <v>1012</v>
      </c>
      <c r="KXQ3" s="4" t="s">
        <v>1012</v>
      </c>
      <c r="KXR3" s="4" t="s">
        <v>1012</v>
      </c>
      <c r="KXS3" s="4" t="s">
        <v>1012</v>
      </c>
      <c r="KXT3" s="4" t="s">
        <v>1012</v>
      </c>
      <c r="KXU3" s="4" t="s">
        <v>1012</v>
      </c>
      <c r="KXV3" s="4" t="s">
        <v>1012</v>
      </c>
      <c r="KXW3" s="4" t="s">
        <v>1012</v>
      </c>
      <c r="KXX3" s="4" t="s">
        <v>1012</v>
      </c>
      <c r="KXY3" s="4" t="s">
        <v>1012</v>
      </c>
      <c r="KXZ3" s="4" t="s">
        <v>1012</v>
      </c>
      <c r="KYA3" s="4" t="s">
        <v>1012</v>
      </c>
      <c r="KYB3" s="4" t="s">
        <v>1012</v>
      </c>
      <c r="KYC3" s="4" t="s">
        <v>1012</v>
      </c>
      <c r="KYD3" s="4" t="s">
        <v>1012</v>
      </c>
      <c r="KYE3" s="4" t="s">
        <v>1012</v>
      </c>
      <c r="KYF3" s="4" t="s">
        <v>1012</v>
      </c>
      <c r="KYG3" s="4" t="s">
        <v>1012</v>
      </c>
      <c r="KYH3" s="4" t="s">
        <v>1012</v>
      </c>
      <c r="KYI3" s="4" t="s">
        <v>1012</v>
      </c>
      <c r="KYJ3" s="4" t="s">
        <v>1012</v>
      </c>
      <c r="KYK3" s="4" t="s">
        <v>1012</v>
      </c>
      <c r="KYL3" s="4" t="s">
        <v>1012</v>
      </c>
      <c r="KYM3" s="4" t="s">
        <v>1012</v>
      </c>
      <c r="KYN3" s="4" t="s">
        <v>1012</v>
      </c>
      <c r="KYO3" s="4" t="s">
        <v>1012</v>
      </c>
      <c r="KYP3" s="4" t="s">
        <v>1012</v>
      </c>
      <c r="KYQ3" s="4" t="s">
        <v>1012</v>
      </c>
      <c r="KYR3" s="4" t="s">
        <v>1012</v>
      </c>
      <c r="KYS3" s="4" t="s">
        <v>1012</v>
      </c>
      <c r="KYT3" s="4" t="s">
        <v>1012</v>
      </c>
      <c r="KYU3" s="4" t="s">
        <v>1012</v>
      </c>
      <c r="KYV3" s="4" t="s">
        <v>1012</v>
      </c>
      <c r="KYW3" s="4" t="s">
        <v>1012</v>
      </c>
      <c r="KYX3" s="4" t="s">
        <v>1012</v>
      </c>
      <c r="KYY3" s="4" t="s">
        <v>1012</v>
      </c>
      <c r="KYZ3" s="4" t="s">
        <v>1012</v>
      </c>
      <c r="KZA3" s="4" t="s">
        <v>1012</v>
      </c>
      <c r="KZB3" s="4" t="s">
        <v>1012</v>
      </c>
      <c r="KZC3" s="4" t="s">
        <v>1012</v>
      </c>
      <c r="KZD3" s="4" t="s">
        <v>1012</v>
      </c>
      <c r="KZE3" s="4" t="s">
        <v>1012</v>
      </c>
      <c r="KZF3" s="4" t="s">
        <v>1012</v>
      </c>
      <c r="KZG3" s="4" t="s">
        <v>1012</v>
      </c>
      <c r="KZH3" s="4" t="s">
        <v>1012</v>
      </c>
      <c r="KZI3" s="4" t="s">
        <v>1012</v>
      </c>
      <c r="KZJ3" s="4" t="s">
        <v>1012</v>
      </c>
      <c r="KZK3" s="4" t="s">
        <v>1012</v>
      </c>
      <c r="KZL3" s="4" t="s">
        <v>1012</v>
      </c>
      <c r="KZM3" s="4" t="s">
        <v>1012</v>
      </c>
      <c r="KZN3" s="4" t="s">
        <v>1012</v>
      </c>
      <c r="KZO3" s="4" t="s">
        <v>1012</v>
      </c>
      <c r="KZP3" s="4" t="s">
        <v>1012</v>
      </c>
      <c r="KZQ3" s="4" t="s">
        <v>1012</v>
      </c>
      <c r="KZR3" s="4" t="s">
        <v>1012</v>
      </c>
      <c r="KZS3" s="4" t="s">
        <v>1012</v>
      </c>
      <c r="KZT3" s="4" t="s">
        <v>1012</v>
      </c>
      <c r="KZU3" s="4" t="s">
        <v>1012</v>
      </c>
      <c r="KZV3" s="4" t="s">
        <v>1012</v>
      </c>
      <c r="KZW3" s="4" t="s">
        <v>1012</v>
      </c>
      <c r="KZX3" s="4" t="s">
        <v>1012</v>
      </c>
      <c r="KZY3" s="4" t="s">
        <v>1012</v>
      </c>
      <c r="KZZ3" s="4" t="s">
        <v>1012</v>
      </c>
      <c r="LAA3" s="4" t="s">
        <v>1012</v>
      </c>
      <c r="LAB3" s="4" t="s">
        <v>1012</v>
      </c>
      <c r="LAC3" s="4" t="s">
        <v>1012</v>
      </c>
      <c r="LAD3" s="4" t="s">
        <v>1012</v>
      </c>
      <c r="LAE3" s="4" t="s">
        <v>1012</v>
      </c>
      <c r="LAF3" s="4" t="s">
        <v>1012</v>
      </c>
      <c r="LAG3" s="4" t="s">
        <v>1012</v>
      </c>
      <c r="LAH3" s="4" t="s">
        <v>1012</v>
      </c>
      <c r="LAI3" s="4" t="s">
        <v>1012</v>
      </c>
      <c r="LAJ3" s="4" t="s">
        <v>1012</v>
      </c>
      <c r="LAK3" s="4" t="s">
        <v>1012</v>
      </c>
      <c r="LAL3" s="4" t="s">
        <v>1012</v>
      </c>
      <c r="LAM3" s="4" t="s">
        <v>1012</v>
      </c>
      <c r="LAN3" s="4" t="s">
        <v>1012</v>
      </c>
      <c r="LAO3" s="4" t="s">
        <v>1012</v>
      </c>
      <c r="LAP3" s="4" t="s">
        <v>1012</v>
      </c>
      <c r="LAQ3" s="4" t="s">
        <v>1012</v>
      </c>
      <c r="LAR3" s="4" t="s">
        <v>1012</v>
      </c>
      <c r="LAS3" s="4" t="s">
        <v>1012</v>
      </c>
      <c r="LAT3" s="4" t="s">
        <v>1012</v>
      </c>
      <c r="LAU3" s="4" t="s">
        <v>1012</v>
      </c>
      <c r="LAV3" s="4" t="s">
        <v>1012</v>
      </c>
      <c r="LAW3" s="4" t="s">
        <v>1012</v>
      </c>
      <c r="LAX3" s="4" t="s">
        <v>1012</v>
      </c>
      <c r="LAY3" s="4" t="s">
        <v>1012</v>
      </c>
      <c r="LAZ3" s="4" t="s">
        <v>1012</v>
      </c>
      <c r="LBA3" s="4" t="s">
        <v>1012</v>
      </c>
      <c r="LBB3" s="4" t="s">
        <v>1012</v>
      </c>
      <c r="LBC3" s="4" t="s">
        <v>1012</v>
      </c>
      <c r="LBD3" s="4" t="s">
        <v>1012</v>
      </c>
      <c r="LBE3" s="4" t="s">
        <v>1012</v>
      </c>
      <c r="LBF3" s="4" t="s">
        <v>1012</v>
      </c>
      <c r="LBG3" s="4" t="s">
        <v>1012</v>
      </c>
      <c r="LBH3" s="4" t="s">
        <v>1012</v>
      </c>
      <c r="LBI3" s="4" t="s">
        <v>1012</v>
      </c>
      <c r="LBJ3" s="4" t="s">
        <v>1012</v>
      </c>
      <c r="LBK3" s="4" t="s">
        <v>1012</v>
      </c>
      <c r="LBL3" s="4" t="s">
        <v>1012</v>
      </c>
      <c r="LBM3" s="4" t="s">
        <v>1012</v>
      </c>
      <c r="LBN3" s="4" t="s">
        <v>1012</v>
      </c>
      <c r="LBO3" s="4" t="s">
        <v>1012</v>
      </c>
      <c r="LBP3" s="4" t="s">
        <v>1012</v>
      </c>
      <c r="LBQ3" s="4" t="s">
        <v>1012</v>
      </c>
      <c r="LBR3" s="4" t="s">
        <v>1012</v>
      </c>
      <c r="LBS3" s="4" t="s">
        <v>1012</v>
      </c>
      <c r="LBT3" s="4" t="s">
        <v>1012</v>
      </c>
      <c r="LBU3" s="4" t="s">
        <v>1012</v>
      </c>
      <c r="LBV3" s="4" t="s">
        <v>1012</v>
      </c>
      <c r="LBW3" s="4" t="s">
        <v>1012</v>
      </c>
      <c r="LBX3" s="4" t="s">
        <v>1012</v>
      </c>
      <c r="LBY3" s="4" t="s">
        <v>1012</v>
      </c>
      <c r="LBZ3" s="4" t="s">
        <v>1012</v>
      </c>
      <c r="LCA3" s="4" t="s">
        <v>1012</v>
      </c>
      <c r="LCB3" s="4" t="s">
        <v>1012</v>
      </c>
      <c r="LCC3" s="4" t="s">
        <v>1012</v>
      </c>
      <c r="LCD3" s="4" t="s">
        <v>1012</v>
      </c>
      <c r="LCE3" s="4" t="s">
        <v>1012</v>
      </c>
      <c r="LCF3" s="4" t="s">
        <v>1012</v>
      </c>
      <c r="LCG3" s="4" t="s">
        <v>1012</v>
      </c>
      <c r="LCH3" s="4" t="s">
        <v>1012</v>
      </c>
      <c r="LCI3" s="4" t="s">
        <v>1012</v>
      </c>
      <c r="LCJ3" s="4" t="s">
        <v>1012</v>
      </c>
      <c r="LCK3" s="4" t="s">
        <v>1012</v>
      </c>
      <c r="LCL3" s="4" t="s">
        <v>1012</v>
      </c>
      <c r="LCM3" s="4" t="s">
        <v>1012</v>
      </c>
      <c r="LCN3" s="4" t="s">
        <v>1012</v>
      </c>
      <c r="LCO3" s="4" t="s">
        <v>1012</v>
      </c>
      <c r="LCP3" s="4" t="s">
        <v>1012</v>
      </c>
      <c r="LCQ3" s="4" t="s">
        <v>1012</v>
      </c>
      <c r="LCR3" s="4" t="s">
        <v>1012</v>
      </c>
      <c r="LCS3" s="4" t="s">
        <v>1012</v>
      </c>
      <c r="LCT3" s="4" t="s">
        <v>1012</v>
      </c>
      <c r="LCU3" s="4" t="s">
        <v>1012</v>
      </c>
      <c r="LCV3" s="4" t="s">
        <v>1012</v>
      </c>
      <c r="LCW3" s="4" t="s">
        <v>1012</v>
      </c>
      <c r="LCX3" s="4" t="s">
        <v>1012</v>
      </c>
      <c r="LCY3" s="4" t="s">
        <v>1012</v>
      </c>
      <c r="LCZ3" s="4" t="s">
        <v>1012</v>
      </c>
      <c r="LDA3" s="4" t="s">
        <v>1012</v>
      </c>
      <c r="LDB3" s="4" t="s">
        <v>1012</v>
      </c>
      <c r="LDC3" s="4" t="s">
        <v>1012</v>
      </c>
      <c r="LDD3" s="4" t="s">
        <v>1012</v>
      </c>
      <c r="LDE3" s="4" t="s">
        <v>1012</v>
      </c>
      <c r="LDF3" s="4" t="s">
        <v>1012</v>
      </c>
      <c r="LDG3" s="4" t="s">
        <v>1012</v>
      </c>
      <c r="LDH3" s="4" t="s">
        <v>1012</v>
      </c>
      <c r="LDI3" s="4" t="s">
        <v>1012</v>
      </c>
      <c r="LDJ3" s="4" t="s">
        <v>1012</v>
      </c>
      <c r="LDK3" s="4" t="s">
        <v>1012</v>
      </c>
      <c r="LDL3" s="4" t="s">
        <v>1012</v>
      </c>
      <c r="LDM3" s="4" t="s">
        <v>1012</v>
      </c>
      <c r="LDN3" s="4" t="s">
        <v>1012</v>
      </c>
      <c r="LDO3" s="4" t="s">
        <v>1012</v>
      </c>
      <c r="LDP3" s="4" t="s">
        <v>1012</v>
      </c>
      <c r="LDQ3" s="4" t="s">
        <v>1012</v>
      </c>
      <c r="LDR3" s="4" t="s">
        <v>1012</v>
      </c>
      <c r="LDS3" s="4" t="s">
        <v>1012</v>
      </c>
      <c r="LDT3" s="4" t="s">
        <v>1012</v>
      </c>
      <c r="LDU3" s="4" t="s">
        <v>1012</v>
      </c>
      <c r="LDV3" s="4" t="s">
        <v>1012</v>
      </c>
      <c r="LDW3" s="4" t="s">
        <v>1012</v>
      </c>
      <c r="LDX3" s="4" t="s">
        <v>1012</v>
      </c>
      <c r="LDY3" s="4" t="s">
        <v>1012</v>
      </c>
      <c r="LDZ3" s="4" t="s">
        <v>1012</v>
      </c>
      <c r="LEA3" s="4" t="s">
        <v>1012</v>
      </c>
      <c r="LEB3" s="4" t="s">
        <v>1012</v>
      </c>
      <c r="LEC3" s="4" t="s">
        <v>1012</v>
      </c>
      <c r="LED3" s="4" t="s">
        <v>1012</v>
      </c>
      <c r="LEE3" s="4" t="s">
        <v>1012</v>
      </c>
      <c r="LEF3" s="4" t="s">
        <v>1012</v>
      </c>
      <c r="LEG3" s="4" t="s">
        <v>1012</v>
      </c>
      <c r="LEH3" s="4" t="s">
        <v>1012</v>
      </c>
      <c r="LEI3" s="4" t="s">
        <v>1012</v>
      </c>
      <c r="LEJ3" s="4" t="s">
        <v>1012</v>
      </c>
      <c r="LEK3" s="4" t="s">
        <v>1012</v>
      </c>
      <c r="LEL3" s="4" t="s">
        <v>1012</v>
      </c>
      <c r="LEM3" s="4" t="s">
        <v>1012</v>
      </c>
      <c r="LEN3" s="4" t="s">
        <v>1012</v>
      </c>
      <c r="LEO3" s="4" t="s">
        <v>1012</v>
      </c>
      <c r="LEP3" s="4" t="s">
        <v>1012</v>
      </c>
      <c r="LEQ3" s="4" t="s">
        <v>1012</v>
      </c>
      <c r="LER3" s="4" t="s">
        <v>1012</v>
      </c>
      <c r="LES3" s="4" t="s">
        <v>1012</v>
      </c>
      <c r="LET3" s="4" t="s">
        <v>1012</v>
      </c>
      <c r="LEU3" s="4" t="s">
        <v>1012</v>
      </c>
      <c r="LEV3" s="4" t="s">
        <v>1012</v>
      </c>
      <c r="LEW3" s="4" t="s">
        <v>1012</v>
      </c>
      <c r="LEX3" s="4" t="s">
        <v>1012</v>
      </c>
      <c r="LEY3" s="4" t="s">
        <v>1012</v>
      </c>
      <c r="LEZ3" s="4" t="s">
        <v>1012</v>
      </c>
      <c r="LFA3" s="4" t="s">
        <v>1012</v>
      </c>
      <c r="LFB3" s="4" t="s">
        <v>1012</v>
      </c>
      <c r="LFC3" s="4" t="s">
        <v>1012</v>
      </c>
      <c r="LFD3" s="4" t="s">
        <v>1012</v>
      </c>
      <c r="LFE3" s="4" t="s">
        <v>1012</v>
      </c>
      <c r="LFF3" s="4" t="s">
        <v>1012</v>
      </c>
      <c r="LFG3" s="4" t="s">
        <v>1012</v>
      </c>
      <c r="LFH3" s="4" t="s">
        <v>1012</v>
      </c>
      <c r="LFI3" s="4" t="s">
        <v>1012</v>
      </c>
      <c r="LFJ3" s="4" t="s">
        <v>1012</v>
      </c>
      <c r="LFK3" s="4" t="s">
        <v>1012</v>
      </c>
      <c r="LFL3" s="4" t="s">
        <v>1012</v>
      </c>
      <c r="LFM3" s="4" t="s">
        <v>1012</v>
      </c>
      <c r="LFN3" s="4" t="s">
        <v>1012</v>
      </c>
      <c r="LFO3" s="4" t="s">
        <v>1012</v>
      </c>
      <c r="LFP3" s="4" t="s">
        <v>1012</v>
      </c>
      <c r="LFQ3" s="4" t="s">
        <v>1012</v>
      </c>
      <c r="LFR3" s="4" t="s">
        <v>1012</v>
      </c>
      <c r="LFS3" s="4" t="s">
        <v>1012</v>
      </c>
      <c r="LFT3" s="4" t="s">
        <v>1012</v>
      </c>
      <c r="LFU3" s="4" t="s">
        <v>1012</v>
      </c>
      <c r="LFV3" s="4" t="s">
        <v>1012</v>
      </c>
      <c r="LFW3" s="4" t="s">
        <v>1012</v>
      </c>
      <c r="LFX3" s="4" t="s">
        <v>1012</v>
      </c>
      <c r="LFY3" s="4" t="s">
        <v>1012</v>
      </c>
      <c r="LFZ3" s="4" t="s">
        <v>1012</v>
      </c>
      <c r="LGA3" s="4" t="s">
        <v>1012</v>
      </c>
      <c r="LGB3" s="4" t="s">
        <v>1012</v>
      </c>
      <c r="LGC3" s="4" t="s">
        <v>1012</v>
      </c>
      <c r="LGD3" s="4" t="s">
        <v>1012</v>
      </c>
      <c r="LGE3" s="4" t="s">
        <v>1012</v>
      </c>
      <c r="LGF3" s="4" t="s">
        <v>1012</v>
      </c>
      <c r="LGG3" s="4" t="s">
        <v>1012</v>
      </c>
      <c r="LGH3" s="4" t="s">
        <v>1012</v>
      </c>
      <c r="LGI3" s="4" t="s">
        <v>1012</v>
      </c>
      <c r="LGJ3" s="4" t="s">
        <v>1012</v>
      </c>
      <c r="LGK3" s="4" t="s">
        <v>1012</v>
      </c>
      <c r="LGL3" s="4" t="s">
        <v>1012</v>
      </c>
      <c r="LGM3" s="4" t="s">
        <v>1012</v>
      </c>
      <c r="LGN3" s="4" t="s">
        <v>1012</v>
      </c>
      <c r="LGO3" s="4" t="s">
        <v>1012</v>
      </c>
      <c r="LGP3" s="4" t="s">
        <v>1012</v>
      </c>
      <c r="LGQ3" s="4" t="s">
        <v>1012</v>
      </c>
      <c r="LGR3" s="4" t="s">
        <v>1012</v>
      </c>
      <c r="LGS3" s="4" t="s">
        <v>1012</v>
      </c>
      <c r="LGT3" s="4" t="s">
        <v>1012</v>
      </c>
      <c r="LGU3" s="4" t="s">
        <v>1012</v>
      </c>
      <c r="LGV3" s="4" t="s">
        <v>1012</v>
      </c>
      <c r="LGW3" s="4" t="s">
        <v>1012</v>
      </c>
      <c r="LGX3" s="4" t="s">
        <v>1012</v>
      </c>
      <c r="LGY3" s="4" t="s">
        <v>1012</v>
      </c>
      <c r="LGZ3" s="4" t="s">
        <v>1012</v>
      </c>
      <c r="LHA3" s="4" t="s">
        <v>1012</v>
      </c>
      <c r="LHB3" s="4" t="s">
        <v>1012</v>
      </c>
      <c r="LHC3" s="4" t="s">
        <v>1012</v>
      </c>
      <c r="LHD3" s="4" t="s">
        <v>1012</v>
      </c>
      <c r="LHE3" s="4" t="s">
        <v>1012</v>
      </c>
      <c r="LHF3" s="4" t="s">
        <v>1012</v>
      </c>
      <c r="LHG3" s="4" t="s">
        <v>1012</v>
      </c>
      <c r="LHH3" s="4" t="s">
        <v>1012</v>
      </c>
      <c r="LHI3" s="4" t="s">
        <v>1012</v>
      </c>
      <c r="LHJ3" s="4" t="s">
        <v>1012</v>
      </c>
      <c r="LHK3" s="4" t="s">
        <v>1012</v>
      </c>
      <c r="LHL3" s="4" t="s">
        <v>1012</v>
      </c>
      <c r="LHM3" s="4" t="s">
        <v>1012</v>
      </c>
      <c r="LHN3" s="4" t="s">
        <v>1012</v>
      </c>
      <c r="LHO3" s="4" t="s">
        <v>1012</v>
      </c>
      <c r="LHP3" s="4" t="s">
        <v>1012</v>
      </c>
      <c r="LHQ3" s="4" t="s">
        <v>1012</v>
      </c>
      <c r="LHR3" s="4" t="s">
        <v>1012</v>
      </c>
      <c r="LHS3" s="4" t="s">
        <v>1012</v>
      </c>
      <c r="LHT3" s="4" t="s">
        <v>1012</v>
      </c>
      <c r="LHU3" s="4" t="s">
        <v>1012</v>
      </c>
      <c r="LHV3" s="4" t="s">
        <v>1012</v>
      </c>
      <c r="LHW3" s="4" t="s">
        <v>1012</v>
      </c>
      <c r="LHX3" s="4" t="s">
        <v>1012</v>
      </c>
      <c r="LHY3" s="4" t="s">
        <v>1012</v>
      </c>
      <c r="LHZ3" s="4" t="s">
        <v>1012</v>
      </c>
      <c r="LIA3" s="4" t="s">
        <v>1012</v>
      </c>
      <c r="LIB3" s="4" t="s">
        <v>1012</v>
      </c>
      <c r="LIC3" s="4" t="s">
        <v>1012</v>
      </c>
      <c r="LID3" s="4" t="s">
        <v>1012</v>
      </c>
      <c r="LIE3" s="4" t="s">
        <v>1012</v>
      </c>
      <c r="LIF3" s="4" t="s">
        <v>1012</v>
      </c>
      <c r="LIG3" s="4" t="s">
        <v>1012</v>
      </c>
      <c r="LIH3" s="4" t="s">
        <v>1012</v>
      </c>
      <c r="LII3" s="4" t="s">
        <v>1012</v>
      </c>
      <c r="LIJ3" s="4" t="s">
        <v>1012</v>
      </c>
      <c r="LIK3" s="4" t="s">
        <v>1012</v>
      </c>
      <c r="LIL3" s="4" t="s">
        <v>1012</v>
      </c>
      <c r="LIM3" s="4" t="s">
        <v>1012</v>
      </c>
      <c r="LIN3" s="4" t="s">
        <v>1012</v>
      </c>
      <c r="LIO3" s="4" t="s">
        <v>1012</v>
      </c>
      <c r="LIP3" s="4" t="s">
        <v>1012</v>
      </c>
      <c r="LIQ3" s="4" t="s">
        <v>1012</v>
      </c>
      <c r="LIR3" s="4" t="s">
        <v>1012</v>
      </c>
      <c r="LIS3" s="4" t="s">
        <v>1012</v>
      </c>
      <c r="LIT3" s="4" t="s">
        <v>1012</v>
      </c>
      <c r="LIU3" s="4" t="s">
        <v>1012</v>
      </c>
      <c r="LIV3" s="4" t="s">
        <v>1012</v>
      </c>
      <c r="LIW3" s="4" t="s">
        <v>1012</v>
      </c>
      <c r="LIX3" s="4" t="s">
        <v>1012</v>
      </c>
      <c r="LIY3" s="4" t="s">
        <v>1012</v>
      </c>
      <c r="LIZ3" s="4" t="s">
        <v>1012</v>
      </c>
      <c r="LJA3" s="4" t="s">
        <v>1012</v>
      </c>
      <c r="LJB3" s="4" t="s">
        <v>1012</v>
      </c>
      <c r="LJC3" s="4" t="s">
        <v>1012</v>
      </c>
      <c r="LJD3" s="4" t="s">
        <v>1012</v>
      </c>
      <c r="LJE3" s="4" t="s">
        <v>1012</v>
      </c>
      <c r="LJF3" s="4" t="s">
        <v>1012</v>
      </c>
      <c r="LJG3" s="4" t="s">
        <v>1012</v>
      </c>
      <c r="LJH3" s="4" t="s">
        <v>1012</v>
      </c>
      <c r="LJI3" s="4" t="s">
        <v>1012</v>
      </c>
      <c r="LJJ3" s="4" t="s">
        <v>1012</v>
      </c>
      <c r="LJK3" s="4" t="s">
        <v>1012</v>
      </c>
      <c r="LJL3" s="4" t="s">
        <v>1012</v>
      </c>
      <c r="LJM3" s="4" t="s">
        <v>1012</v>
      </c>
      <c r="LJN3" s="4" t="s">
        <v>1012</v>
      </c>
      <c r="LJO3" s="4" t="s">
        <v>1012</v>
      </c>
      <c r="LJP3" s="4" t="s">
        <v>1012</v>
      </c>
      <c r="LJQ3" s="4" t="s">
        <v>1012</v>
      </c>
      <c r="LJR3" s="4" t="s">
        <v>1012</v>
      </c>
      <c r="LJS3" s="4" t="s">
        <v>1012</v>
      </c>
      <c r="LJT3" s="4" t="s">
        <v>1012</v>
      </c>
      <c r="LJU3" s="4" t="s">
        <v>1012</v>
      </c>
      <c r="LJV3" s="4" t="s">
        <v>1012</v>
      </c>
      <c r="LJW3" s="4" t="s">
        <v>1012</v>
      </c>
      <c r="LJX3" s="4" t="s">
        <v>1012</v>
      </c>
      <c r="LJY3" s="4" t="s">
        <v>1012</v>
      </c>
      <c r="LJZ3" s="4" t="s">
        <v>1012</v>
      </c>
      <c r="LKA3" s="4" t="s">
        <v>1012</v>
      </c>
      <c r="LKB3" s="4" t="s">
        <v>1012</v>
      </c>
      <c r="LKC3" s="4" t="s">
        <v>1012</v>
      </c>
      <c r="LKD3" s="4" t="s">
        <v>1012</v>
      </c>
      <c r="LKE3" s="4" t="s">
        <v>1012</v>
      </c>
      <c r="LKF3" s="4" t="s">
        <v>1012</v>
      </c>
      <c r="LKG3" s="4" t="s">
        <v>1012</v>
      </c>
      <c r="LKH3" s="4" t="s">
        <v>1012</v>
      </c>
      <c r="LKI3" s="4" t="s">
        <v>1012</v>
      </c>
      <c r="LKJ3" s="4" t="s">
        <v>1012</v>
      </c>
      <c r="LKK3" s="4" t="s">
        <v>1012</v>
      </c>
      <c r="LKL3" s="4" t="s">
        <v>1012</v>
      </c>
      <c r="LKM3" s="4" t="s">
        <v>1012</v>
      </c>
      <c r="LKN3" s="4" t="s">
        <v>1012</v>
      </c>
      <c r="LKO3" s="4" t="s">
        <v>1012</v>
      </c>
      <c r="LKP3" s="4" t="s">
        <v>1012</v>
      </c>
      <c r="LKQ3" s="4" t="s">
        <v>1012</v>
      </c>
      <c r="LKR3" s="4" t="s">
        <v>1012</v>
      </c>
      <c r="LKS3" s="4" t="s">
        <v>1012</v>
      </c>
      <c r="LKT3" s="4" t="s">
        <v>1012</v>
      </c>
      <c r="LKU3" s="4" t="s">
        <v>1012</v>
      </c>
      <c r="LKV3" s="4" t="s">
        <v>1012</v>
      </c>
      <c r="LKW3" s="4" t="s">
        <v>1012</v>
      </c>
      <c r="LKX3" s="4" t="s">
        <v>1012</v>
      </c>
      <c r="LKY3" s="4" t="s">
        <v>1012</v>
      </c>
      <c r="LKZ3" s="4" t="s">
        <v>1012</v>
      </c>
      <c r="LLA3" s="4" t="s">
        <v>1012</v>
      </c>
      <c r="LLB3" s="4" t="s">
        <v>1012</v>
      </c>
      <c r="LLC3" s="4" t="s">
        <v>1012</v>
      </c>
      <c r="LLD3" s="4" t="s">
        <v>1012</v>
      </c>
      <c r="LLE3" s="4" t="s">
        <v>1012</v>
      </c>
      <c r="LLF3" s="4" t="s">
        <v>1012</v>
      </c>
      <c r="LLG3" s="4" t="s">
        <v>1012</v>
      </c>
      <c r="LLH3" s="4" t="s">
        <v>1012</v>
      </c>
      <c r="LLI3" s="4" t="s">
        <v>1012</v>
      </c>
      <c r="LLJ3" s="4" t="s">
        <v>1012</v>
      </c>
      <c r="LLK3" s="4" t="s">
        <v>1012</v>
      </c>
      <c r="LLL3" s="4" t="s">
        <v>1012</v>
      </c>
      <c r="LLM3" s="4" t="s">
        <v>1012</v>
      </c>
      <c r="LLN3" s="4" t="s">
        <v>1012</v>
      </c>
      <c r="LLO3" s="4" t="s">
        <v>1012</v>
      </c>
      <c r="LLP3" s="4" t="s">
        <v>1012</v>
      </c>
      <c r="LLQ3" s="4" t="s">
        <v>1012</v>
      </c>
      <c r="LLR3" s="4" t="s">
        <v>1012</v>
      </c>
      <c r="LLS3" s="4" t="s">
        <v>1012</v>
      </c>
      <c r="LLT3" s="4" t="s">
        <v>1012</v>
      </c>
      <c r="LLU3" s="4" t="s">
        <v>1012</v>
      </c>
      <c r="LLV3" s="4" t="s">
        <v>1012</v>
      </c>
      <c r="LLW3" s="4" t="s">
        <v>1012</v>
      </c>
      <c r="LLX3" s="4" t="s">
        <v>1012</v>
      </c>
      <c r="LLY3" s="4" t="s">
        <v>1012</v>
      </c>
      <c r="LLZ3" s="4" t="s">
        <v>1012</v>
      </c>
      <c r="LMA3" s="4" t="s">
        <v>1012</v>
      </c>
      <c r="LMB3" s="4" t="s">
        <v>1012</v>
      </c>
      <c r="LMC3" s="4" t="s">
        <v>1012</v>
      </c>
      <c r="LMD3" s="4" t="s">
        <v>1012</v>
      </c>
      <c r="LME3" s="4" t="s">
        <v>1012</v>
      </c>
      <c r="LMF3" s="4" t="s">
        <v>1012</v>
      </c>
      <c r="LMG3" s="4" t="s">
        <v>1012</v>
      </c>
      <c r="LMH3" s="4" t="s">
        <v>1012</v>
      </c>
      <c r="LMI3" s="4" t="s">
        <v>1012</v>
      </c>
      <c r="LMJ3" s="4" t="s">
        <v>1012</v>
      </c>
      <c r="LMK3" s="4" t="s">
        <v>1012</v>
      </c>
      <c r="LML3" s="4" t="s">
        <v>1012</v>
      </c>
      <c r="LMM3" s="4" t="s">
        <v>1012</v>
      </c>
      <c r="LMN3" s="4" t="s">
        <v>1012</v>
      </c>
      <c r="LMO3" s="4" t="s">
        <v>1012</v>
      </c>
      <c r="LMP3" s="4" t="s">
        <v>1012</v>
      </c>
      <c r="LMQ3" s="4" t="s">
        <v>1012</v>
      </c>
      <c r="LMR3" s="4" t="s">
        <v>1012</v>
      </c>
      <c r="LMS3" s="4" t="s">
        <v>1012</v>
      </c>
      <c r="LMT3" s="4" t="s">
        <v>1012</v>
      </c>
      <c r="LMU3" s="4" t="s">
        <v>1012</v>
      </c>
      <c r="LMV3" s="4" t="s">
        <v>1012</v>
      </c>
      <c r="LMW3" s="4" t="s">
        <v>1012</v>
      </c>
      <c r="LMX3" s="4" t="s">
        <v>1012</v>
      </c>
      <c r="LMY3" s="4" t="s">
        <v>1012</v>
      </c>
      <c r="LMZ3" s="4" t="s">
        <v>1012</v>
      </c>
      <c r="LNA3" s="4" t="s">
        <v>1012</v>
      </c>
      <c r="LNB3" s="4" t="s">
        <v>1012</v>
      </c>
      <c r="LNC3" s="4" t="s">
        <v>1012</v>
      </c>
      <c r="LND3" s="4" t="s">
        <v>1012</v>
      </c>
      <c r="LNE3" s="4" t="s">
        <v>1012</v>
      </c>
      <c r="LNF3" s="4" t="s">
        <v>1012</v>
      </c>
      <c r="LNG3" s="4" t="s">
        <v>1012</v>
      </c>
      <c r="LNH3" s="4" t="s">
        <v>1012</v>
      </c>
      <c r="LNI3" s="4" t="s">
        <v>1012</v>
      </c>
      <c r="LNJ3" s="4" t="s">
        <v>1012</v>
      </c>
      <c r="LNK3" s="4" t="s">
        <v>1012</v>
      </c>
      <c r="LNL3" s="4" t="s">
        <v>1012</v>
      </c>
      <c r="LNM3" s="4" t="s">
        <v>1012</v>
      </c>
      <c r="LNN3" s="4" t="s">
        <v>1012</v>
      </c>
      <c r="LNO3" s="4" t="s">
        <v>1012</v>
      </c>
      <c r="LNP3" s="4" t="s">
        <v>1012</v>
      </c>
      <c r="LNQ3" s="4" t="s">
        <v>1012</v>
      </c>
      <c r="LNR3" s="4" t="s">
        <v>1012</v>
      </c>
      <c r="LNS3" s="4" t="s">
        <v>1012</v>
      </c>
      <c r="LNT3" s="4" t="s">
        <v>1012</v>
      </c>
      <c r="LNU3" s="4" t="s">
        <v>1012</v>
      </c>
      <c r="LNV3" s="4" t="s">
        <v>1012</v>
      </c>
      <c r="LNW3" s="4" t="s">
        <v>1012</v>
      </c>
      <c r="LNX3" s="4" t="s">
        <v>1012</v>
      </c>
      <c r="LNY3" s="4" t="s">
        <v>1012</v>
      </c>
      <c r="LNZ3" s="4" t="s">
        <v>1012</v>
      </c>
      <c r="LOA3" s="4" t="s">
        <v>1012</v>
      </c>
      <c r="LOB3" s="4" t="s">
        <v>1012</v>
      </c>
      <c r="LOC3" s="4" t="s">
        <v>1012</v>
      </c>
      <c r="LOD3" s="4" t="s">
        <v>1012</v>
      </c>
      <c r="LOE3" s="4" t="s">
        <v>1012</v>
      </c>
      <c r="LOF3" s="4" t="s">
        <v>1012</v>
      </c>
      <c r="LOG3" s="4" t="s">
        <v>1012</v>
      </c>
      <c r="LOH3" s="4" t="s">
        <v>1012</v>
      </c>
      <c r="LOI3" s="4" t="s">
        <v>1012</v>
      </c>
      <c r="LOJ3" s="4" t="s">
        <v>1012</v>
      </c>
      <c r="LOK3" s="4" t="s">
        <v>1012</v>
      </c>
      <c r="LOL3" s="4" t="s">
        <v>1012</v>
      </c>
      <c r="LOM3" s="4" t="s">
        <v>1012</v>
      </c>
      <c r="LON3" s="4" t="s">
        <v>1012</v>
      </c>
      <c r="LOO3" s="4" t="s">
        <v>1012</v>
      </c>
      <c r="LOP3" s="4" t="s">
        <v>1012</v>
      </c>
      <c r="LOQ3" s="4" t="s">
        <v>1012</v>
      </c>
      <c r="LOR3" s="4" t="s">
        <v>1012</v>
      </c>
      <c r="LOS3" s="4" t="s">
        <v>1012</v>
      </c>
      <c r="LOT3" s="4" t="s">
        <v>1012</v>
      </c>
      <c r="LOU3" s="4" t="s">
        <v>1012</v>
      </c>
      <c r="LOV3" s="4" t="s">
        <v>1012</v>
      </c>
      <c r="LOW3" s="4" t="s">
        <v>1012</v>
      </c>
      <c r="LOX3" s="4" t="s">
        <v>1012</v>
      </c>
      <c r="LOY3" s="4" t="s">
        <v>1012</v>
      </c>
      <c r="LOZ3" s="4" t="s">
        <v>1012</v>
      </c>
      <c r="LPA3" s="4" t="s">
        <v>1012</v>
      </c>
      <c r="LPB3" s="4" t="s">
        <v>1012</v>
      </c>
      <c r="LPC3" s="4" t="s">
        <v>1012</v>
      </c>
      <c r="LPD3" s="4" t="s">
        <v>1012</v>
      </c>
      <c r="LPE3" s="4" t="s">
        <v>1012</v>
      </c>
      <c r="LPF3" s="4" t="s">
        <v>1012</v>
      </c>
      <c r="LPG3" s="4" t="s">
        <v>1012</v>
      </c>
      <c r="LPH3" s="4" t="s">
        <v>1012</v>
      </c>
      <c r="LPI3" s="4" t="s">
        <v>1012</v>
      </c>
      <c r="LPJ3" s="4" t="s">
        <v>1012</v>
      </c>
      <c r="LPK3" s="4" t="s">
        <v>1012</v>
      </c>
      <c r="LPL3" s="4" t="s">
        <v>1012</v>
      </c>
      <c r="LPM3" s="4" t="s">
        <v>1012</v>
      </c>
      <c r="LPN3" s="4" t="s">
        <v>1012</v>
      </c>
      <c r="LPO3" s="4" t="s">
        <v>1012</v>
      </c>
      <c r="LPP3" s="4" t="s">
        <v>1012</v>
      </c>
      <c r="LPQ3" s="4" t="s">
        <v>1012</v>
      </c>
      <c r="LPR3" s="4" t="s">
        <v>1012</v>
      </c>
      <c r="LPS3" s="4" t="s">
        <v>1012</v>
      </c>
      <c r="LPT3" s="4" t="s">
        <v>1012</v>
      </c>
      <c r="LPU3" s="4" t="s">
        <v>1012</v>
      </c>
      <c r="LPV3" s="4" t="s">
        <v>1012</v>
      </c>
      <c r="LPW3" s="4" t="s">
        <v>1012</v>
      </c>
      <c r="LPX3" s="4" t="s">
        <v>1012</v>
      </c>
      <c r="LPY3" s="4" t="s">
        <v>1012</v>
      </c>
      <c r="LPZ3" s="4" t="s">
        <v>1012</v>
      </c>
      <c r="LQA3" s="4" t="s">
        <v>1012</v>
      </c>
      <c r="LQB3" s="4" t="s">
        <v>1012</v>
      </c>
      <c r="LQC3" s="4" t="s">
        <v>1012</v>
      </c>
      <c r="LQD3" s="4" t="s">
        <v>1012</v>
      </c>
      <c r="LQE3" s="4" t="s">
        <v>1012</v>
      </c>
      <c r="LQF3" s="4" t="s">
        <v>1012</v>
      </c>
      <c r="LQG3" s="4" t="s">
        <v>1012</v>
      </c>
      <c r="LQH3" s="4" t="s">
        <v>1012</v>
      </c>
      <c r="LQI3" s="4" t="s">
        <v>1012</v>
      </c>
      <c r="LQJ3" s="4" t="s">
        <v>1012</v>
      </c>
      <c r="LQK3" s="4" t="s">
        <v>1012</v>
      </c>
      <c r="LQL3" s="4" t="s">
        <v>1012</v>
      </c>
      <c r="LQM3" s="4" t="s">
        <v>1012</v>
      </c>
      <c r="LQN3" s="4" t="s">
        <v>1012</v>
      </c>
      <c r="LQO3" s="4" t="s">
        <v>1012</v>
      </c>
      <c r="LQP3" s="4" t="s">
        <v>1012</v>
      </c>
      <c r="LQQ3" s="4" t="s">
        <v>1012</v>
      </c>
      <c r="LQR3" s="4" t="s">
        <v>1012</v>
      </c>
      <c r="LQS3" s="4" t="s">
        <v>1012</v>
      </c>
      <c r="LQT3" s="4" t="s">
        <v>1012</v>
      </c>
      <c r="LQU3" s="4" t="s">
        <v>1012</v>
      </c>
      <c r="LQV3" s="4" t="s">
        <v>1012</v>
      </c>
      <c r="LQW3" s="4" t="s">
        <v>1012</v>
      </c>
      <c r="LQX3" s="4" t="s">
        <v>1012</v>
      </c>
      <c r="LQY3" s="4" t="s">
        <v>1012</v>
      </c>
      <c r="LQZ3" s="4" t="s">
        <v>1012</v>
      </c>
      <c r="LRA3" s="4" t="s">
        <v>1012</v>
      </c>
      <c r="LRB3" s="4" t="s">
        <v>1012</v>
      </c>
      <c r="LRC3" s="4" t="s">
        <v>1012</v>
      </c>
      <c r="LRD3" s="4" t="s">
        <v>1012</v>
      </c>
      <c r="LRE3" s="4" t="s">
        <v>1012</v>
      </c>
      <c r="LRF3" s="4" t="s">
        <v>1012</v>
      </c>
      <c r="LRG3" s="4" t="s">
        <v>1012</v>
      </c>
      <c r="LRH3" s="4" t="s">
        <v>1012</v>
      </c>
      <c r="LRI3" s="4" t="s">
        <v>1012</v>
      </c>
      <c r="LRJ3" s="4" t="s">
        <v>1012</v>
      </c>
      <c r="LRK3" s="4" t="s">
        <v>1012</v>
      </c>
      <c r="LRL3" s="4" t="s">
        <v>1012</v>
      </c>
      <c r="LRM3" s="4" t="s">
        <v>1012</v>
      </c>
      <c r="LRN3" s="4" t="s">
        <v>1012</v>
      </c>
      <c r="LRO3" s="4" t="s">
        <v>1012</v>
      </c>
      <c r="LRP3" s="4" t="s">
        <v>1012</v>
      </c>
      <c r="LRQ3" s="4" t="s">
        <v>1012</v>
      </c>
      <c r="LRR3" s="4" t="s">
        <v>1012</v>
      </c>
      <c r="LRS3" s="4" t="s">
        <v>1012</v>
      </c>
      <c r="LRT3" s="4" t="s">
        <v>1012</v>
      </c>
      <c r="LRU3" s="4" t="s">
        <v>1012</v>
      </c>
      <c r="LRV3" s="4" t="s">
        <v>1012</v>
      </c>
      <c r="LRW3" s="4" t="s">
        <v>1012</v>
      </c>
      <c r="LRX3" s="4" t="s">
        <v>1012</v>
      </c>
      <c r="LRY3" s="4" t="s">
        <v>1012</v>
      </c>
      <c r="LRZ3" s="4" t="s">
        <v>1012</v>
      </c>
      <c r="LSA3" s="4" t="s">
        <v>1012</v>
      </c>
      <c r="LSB3" s="4" t="s">
        <v>1012</v>
      </c>
      <c r="LSC3" s="4" t="s">
        <v>1012</v>
      </c>
      <c r="LSD3" s="4" t="s">
        <v>1012</v>
      </c>
      <c r="LSE3" s="4" t="s">
        <v>1012</v>
      </c>
      <c r="LSF3" s="4" t="s">
        <v>1012</v>
      </c>
      <c r="LSG3" s="4" t="s">
        <v>1012</v>
      </c>
      <c r="LSH3" s="4" t="s">
        <v>1012</v>
      </c>
      <c r="LSI3" s="4" t="s">
        <v>1012</v>
      </c>
      <c r="LSJ3" s="4" t="s">
        <v>1012</v>
      </c>
      <c r="LSK3" s="4" t="s">
        <v>1012</v>
      </c>
      <c r="LSL3" s="4" t="s">
        <v>1012</v>
      </c>
      <c r="LSM3" s="4" t="s">
        <v>1012</v>
      </c>
      <c r="LSN3" s="4" t="s">
        <v>1012</v>
      </c>
      <c r="LSO3" s="4" t="s">
        <v>1012</v>
      </c>
      <c r="LSP3" s="4" t="s">
        <v>1012</v>
      </c>
      <c r="LSQ3" s="4" t="s">
        <v>1012</v>
      </c>
      <c r="LSR3" s="4" t="s">
        <v>1012</v>
      </c>
      <c r="LSS3" s="4" t="s">
        <v>1012</v>
      </c>
      <c r="LST3" s="4" t="s">
        <v>1012</v>
      </c>
      <c r="LSU3" s="4" t="s">
        <v>1012</v>
      </c>
      <c r="LSV3" s="4" t="s">
        <v>1012</v>
      </c>
      <c r="LSW3" s="4" t="s">
        <v>1012</v>
      </c>
      <c r="LSX3" s="4" t="s">
        <v>1012</v>
      </c>
      <c r="LSY3" s="4" t="s">
        <v>1012</v>
      </c>
      <c r="LSZ3" s="4" t="s">
        <v>1012</v>
      </c>
      <c r="LTA3" s="4" t="s">
        <v>1012</v>
      </c>
      <c r="LTB3" s="4" t="s">
        <v>1012</v>
      </c>
      <c r="LTC3" s="4" t="s">
        <v>1012</v>
      </c>
      <c r="LTD3" s="4" t="s">
        <v>1012</v>
      </c>
      <c r="LTE3" s="4" t="s">
        <v>1012</v>
      </c>
      <c r="LTF3" s="4" t="s">
        <v>1012</v>
      </c>
      <c r="LTG3" s="4" t="s">
        <v>1012</v>
      </c>
      <c r="LTH3" s="4" t="s">
        <v>1012</v>
      </c>
      <c r="LTI3" s="4" t="s">
        <v>1012</v>
      </c>
      <c r="LTJ3" s="4" t="s">
        <v>1012</v>
      </c>
      <c r="LTK3" s="4" t="s">
        <v>1012</v>
      </c>
      <c r="LTL3" s="4" t="s">
        <v>1012</v>
      </c>
      <c r="LTM3" s="4" t="s">
        <v>1012</v>
      </c>
      <c r="LTN3" s="4" t="s">
        <v>1012</v>
      </c>
      <c r="LTO3" s="4" t="s">
        <v>1012</v>
      </c>
      <c r="LTP3" s="4" t="s">
        <v>1012</v>
      </c>
      <c r="LTQ3" s="4" t="s">
        <v>1012</v>
      </c>
      <c r="LTR3" s="4" t="s">
        <v>1012</v>
      </c>
      <c r="LTS3" s="4" t="s">
        <v>1012</v>
      </c>
      <c r="LTT3" s="4" t="s">
        <v>1012</v>
      </c>
      <c r="LTU3" s="4" t="s">
        <v>1012</v>
      </c>
      <c r="LTV3" s="4" t="s">
        <v>1012</v>
      </c>
      <c r="LTW3" s="4" t="s">
        <v>1012</v>
      </c>
      <c r="LTX3" s="4" t="s">
        <v>1012</v>
      </c>
      <c r="LTY3" s="4" t="s">
        <v>1012</v>
      </c>
      <c r="LTZ3" s="4" t="s">
        <v>1012</v>
      </c>
      <c r="LUA3" s="4" t="s">
        <v>1012</v>
      </c>
      <c r="LUB3" s="4" t="s">
        <v>1012</v>
      </c>
      <c r="LUC3" s="4" t="s">
        <v>1012</v>
      </c>
      <c r="LUD3" s="4" t="s">
        <v>1012</v>
      </c>
      <c r="LUE3" s="4" t="s">
        <v>1012</v>
      </c>
      <c r="LUF3" s="4" t="s">
        <v>1012</v>
      </c>
      <c r="LUG3" s="4" t="s">
        <v>1012</v>
      </c>
      <c r="LUH3" s="4" t="s">
        <v>1012</v>
      </c>
      <c r="LUI3" s="4" t="s">
        <v>1012</v>
      </c>
      <c r="LUJ3" s="4" t="s">
        <v>1012</v>
      </c>
      <c r="LUK3" s="4" t="s">
        <v>1012</v>
      </c>
      <c r="LUL3" s="4" t="s">
        <v>1012</v>
      </c>
      <c r="LUM3" s="4" t="s">
        <v>1012</v>
      </c>
      <c r="LUN3" s="4" t="s">
        <v>1012</v>
      </c>
      <c r="LUO3" s="4" t="s">
        <v>1012</v>
      </c>
      <c r="LUP3" s="4" t="s">
        <v>1012</v>
      </c>
      <c r="LUQ3" s="4" t="s">
        <v>1012</v>
      </c>
      <c r="LUR3" s="4" t="s">
        <v>1012</v>
      </c>
      <c r="LUS3" s="4" t="s">
        <v>1012</v>
      </c>
      <c r="LUT3" s="4" t="s">
        <v>1012</v>
      </c>
      <c r="LUU3" s="4" t="s">
        <v>1012</v>
      </c>
      <c r="LUV3" s="4" t="s">
        <v>1012</v>
      </c>
      <c r="LUW3" s="4" t="s">
        <v>1012</v>
      </c>
      <c r="LUX3" s="4" t="s">
        <v>1012</v>
      </c>
      <c r="LUY3" s="4" t="s">
        <v>1012</v>
      </c>
      <c r="LUZ3" s="4" t="s">
        <v>1012</v>
      </c>
      <c r="LVA3" s="4" t="s">
        <v>1012</v>
      </c>
      <c r="LVB3" s="4" t="s">
        <v>1012</v>
      </c>
      <c r="LVC3" s="4" t="s">
        <v>1012</v>
      </c>
      <c r="LVD3" s="4" t="s">
        <v>1012</v>
      </c>
      <c r="LVE3" s="4" t="s">
        <v>1012</v>
      </c>
      <c r="LVF3" s="4" t="s">
        <v>1012</v>
      </c>
      <c r="LVG3" s="4" t="s">
        <v>1012</v>
      </c>
      <c r="LVH3" s="4" t="s">
        <v>1012</v>
      </c>
      <c r="LVI3" s="4" t="s">
        <v>1012</v>
      </c>
      <c r="LVJ3" s="4" t="s">
        <v>1012</v>
      </c>
      <c r="LVK3" s="4" t="s">
        <v>1012</v>
      </c>
      <c r="LVL3" s="4" t="s">
        <v>1012</v>
      </c>
      <c r="LVM3" s="4" t="s">
        <v>1012</v>
      </c>
      <c r="LVN3" s="4" t="s">
        <v>1012</v>
      </c>
      <c r="LVO3" s="4" t="s">
        <v>1012</v>
      </c>
      <c r="LVP3" s="4" t="s">
        <v>1012</v>
      </c>
      <c r="LVQ3" s="4" t="s">
        <v>1012</v>
      </c>
      <c r="LVR3" s="4" t="s">
        <v>1012</v>
      </c>
      <c r="LVS3" s="4" t="s">
        <v>1012</v>
      </c>
      <c r="LVT3" s="4" t="s">
        <v>1012</v>
      </c>
      <c r="LVU3" s="4" t="s">
        <v>1012</v>
      </c>
      <c r="LVV3" s="4" t="s">
        <v>1012</v>
      </c>
      <c r="LVW3" s="4" t="s">
        <v>1012</v>
      </c>
      <c r="LVX3" s="4" t="s">
        <v>1012</v>
      </c>
      <c r="LVY3" s="4" t="s">
        <v>1012</v>
      </c>
      <c r="LVZ3" s="4" t="s">
        <v>1012</v>
      </c>
      <c r="LWA3" s="4" t="s">
        <v>1012</v>
      </c>
      <c r="LWB3" s="4" t="s">
        <v>1012</v>
      </c>
      <c r="LWC3" s="4" t="s">
        <v>1012</v>
      </c>
      <c r="LWD3" s="4" t="s">
        <v>1012</v>
      </c>
      <c r="LWE3" s="4" t="s">
        <v>1012</v>
      </c>
      <c r="LWF3" s="4" t="s">
        <v>1012</v>
      </c>
      <c r="LWG3" s="4" t="s">
        <v>1012</v>
      </c>
      <c r="LWH3" s="4" t="s">
        <v>1012</v>
      </c>
      <c r="LWI3" s="4" t="s">
        <v>1012</v>
      </c>
      <c r="LWJ3" s="4" t="s">
        <v>1012</v>
      </c>
      <c r="LWK3" s="4" t="s">
        <v>1012</v>
      </c>
      <c r="LWL3" s="4" t="s">
        <v>1012</v>
      </c>
      <c r="LWM3" s="4" t="s">
        <v>1012</v>
      </c>
      <c r="LWN3" s="4" t="s">
        <v>1012</v>
      </c>
      <c r="LWO3" s="4" t="s">
        <v>1012</v>
      </c>
      <c r="LWP3" s="4" t="s">
        <v>1012</v>
      </c>
      <c r="LWQ3" s="4" t="s">
        <v>1012</v>
      </c>
      <c r="LWR3" s="4" t="s">
        <v>1012</v>
      </c>
      <c r="LWS3" s="4" t="s">
        <v>1012</v>
      </c>
      <c r="LWT3" s="4" t="s">
        <v>1012</v>
      </c>
      <c r="LWU3" s="4" t="s">
        <v>1012</v>
      </c>
      <c r="LWV3" s="4" t="s">
        <v>1012</v>
      </c>
      <c r="LWW3" s="4" t="s">
        <v>1012</v>
      </c>
      <c r="LWX3" s="4" t="s">
        <v>1012</v>
      </c>
      <c r="LWY3" s="4" t="s">
        <v>1012</v>
      </c>
      <c r="LWZ3" s="4" t="s">
        <v>1012</v>
      </c>
      <c r="LXA3" s="4" t="s">
        <v>1012</v>
      </c>
      <c r="LXB3" s="4" t="s">
        <v>1012</v>
      </c>
      <c r="LXC3" s="4" t="s">
        <v>1012</v>
      </c>
      <c r="LXD3" s="4" t="s">
        <v>1012</v>
      </c>
      <c r="LXE3" s="4" t="s">
        <v>1012</v>
      </c>
      <c r="LXF3" s="4" t="s">
        <v>1012</v>
      </c>
      <c r="LXG3" s="4" t="s">
        <v>1012</v>
      </c>
      <c r="LXH3" s="4" t="s">
        <v>1012</v>
      </c>
      <c r="LXI3" s="4" t="s">
        <v>1012</v>
      </c>
      <c r="LXJ3" s="4" t="s">
        <v>1012</v>
      </c>
      <c r="LXK3" s="4" t="s">
        <v>1012</v>
      </c>
      <c r="LXL3" s="4" t="s">
        <v>1012</v>
      </c>
      <c r="LXM3" s="4" t="s">
        <v>1012</v>
      </c>
      <c r="LXN3" s="4" t="s">
        <v>1012</v>
      </c>
      <c r="LXO3" s="4" t="s">
        <v>1012</v>
      </c>
      <c r="LXP3" s="4" t="s">
        <v>1012</v>
      </c>
      <c r="LXQ3" s="4" t="s">
        <v>1012</v>
      </c>
      <c r="LXR3" s="4" t="s">
        <v>1012</v>
      </c>
      <c r="LXS3" s="4" t="s">
        <v>1012</v>
      </c>
      <c r="LXT3" s="4" t="s">
        <v>1012</v>
      </c>
      <c r="LXU3" s="4" t="s">
        <v>1012</v>
      </c>
      <c r="LXV3" s="4" t="s">
        <v>1012</v>
      </c>
      <c r="LXW3" s="4" t="s">
        <v>1012</v>
      </c>
      <c r="LXX3" s="4" t="s">
        <v>1012</v>
      </c>
      <c r="LXY3" s="4" t="s">
        <v>1012</v>
      </c>
      <c r="LXZ3" s="4" t="s">
        <v>1012</v>
      </c>
      <c r="LYA3" s="4" t="s">
        <v>1012</v>
      </c>
      <c r="LYB3" s="4" t="s">
        <v>1012</v>
      </c>
      <c r="LYC3" s="4" t="s">
        <v>1012</v>
      </c>
      <c r="LYD3" s="4" t="s">
        <v>1012</v>
      </c>
      <c r="LYE3" s="4" t="s">
        <v>1012</v>
      </c>
      <c r="LYF3" s="4" t="s">
        <v>1012</v>
      </c>
      <c r="LYG3" s="4" t="s">
        <v>1012</v>
      </c>
      <c r="LYH3" s="4" t="s">
        <v>1012</v>
      </c>
      <c r="LYI3" s="4" t="s">
        <v>1012</v>
      </c>
      <c r="LYJ3" s="4" t="s">
        <v>1012</v>
      </c>
      <c r="LYK3" s="4" t="s">
        <v>1012</v>
      </c>
      <c r="LYL3" s="4" t="s">
        <v>1012</v>
      </c>
      <c r="LYM3" s="4" t="s">
        <v>1012</v>
      </c>
      <c r="LYN3" s="4" t="s">
        <v>1012</v>
      </c>
      <c r="LYO3" s="4" t="s">
        <v>1012</v>
      </c>
      <c r="LYP3" s="4" t="s">
        <v>1012</v>
      </c>
      <c r="LYQ3" s="4" t="s">
        <v>1012</v>
      </c>
      <c r="LYR3" s="4" t="s">
        <v>1012</v>
      </c>
      <c r="LYS3" s="4" t="s">
        <v>1012</v>
      </c>
      <c r="LYT3" s="4" t="s">
        <v>1012</v>
      </c>
      <c r="LYU3" s="4" t="s">
        <v>1012</v>
      </c>
      <c r="LYV3" s="4" t="s">
        <v>1012</v>
      </c>
      <c r="LYW3" s="4" t="s">
        <v>1012</v>
      </c>
      <c r="LYX3" s="4" t="s">
        <v>1012</v>
      </c>
      <c r="LYY3" s="4" t="s">
        <v>1012</v>
      </c>
      <c r="LYZ3" s="4" t="s">
        <v>1012</v>
      </c>
      <c r="LZA3" s="4" t="s">
        <v>1012</v>
      </c>
      <c r="LZB3" s="4" t="s">
        <v>1012</v>
      </c>
      <c r="LZC3" s="4" t="s">
        <v>1012</v>
      </c>
      <c r="LZD3" s="4" t="s">
        <v>1012</v>
      </c>
      <c r="LZE3" s="4" t="s">
        <v>1012</v>
      </c>
      <c r="LZF3" s="4" t="s">
        <v>1012</v>
      </c>
      <c r="LZG3" s="4" t="s">
        <v>1012</v>
      </c>
      <c r="LZH3" s="4" t="s">
        <v>1012</v>
      </c>
      <c r="LZI3" s="4" t="s">
        <v>1012</v>
      </c>
      <c r="LZJ3" s="4" t="s">
        <v>1012</v>
      </c>
      <c r="LZK3" s="4" t="s">
        <v>1012</v>
      </c>
      <c r="LZL3" s="4" t="s">
        <v>1012</v>
      </c>
      <c r="LZM3" s="4" t="s">
        <v>1012</v>
      </c>
      <c r="LZN3" s="4" t="s">
        <v>1012</v>
      </c>
      <c r="LZO3" s="4" t="s">
        <v>1012</v>
      </c>
      <c r="LZP3" s="4" t="s">
        <v>1012</v>
      </c>
      <c r="LZQ3" s="4" t="s">
        <v>1012</v>
      </c>
      <c r="LZR3" s="4" t="s">
        <v>1012</v>
      </c>
      <c r="LZS3" s="4" t="s">
        <v>1012</v>
      </c>
      <c r="LZT3" s="4" t="s">
        <v>1012</v>
      </c>
      <c r="LZU3" s="4" t="s">
        <v>1012</v>
      </c>
      <c r="LZV3" s="4" t="s">
        <v>1012</v>
      </c>
      <c r="LZW3" s="4" t="s">
        <v>1012</v>
      </c>
      <c r="LZX3" s="4" t="s">
        <v>1012</v>
      </c>
      <c r="LZY3" s="4" t="s">
        <v>1012</v>
      </c>
      <c r="LZZ3" s="4" t="s">
        <v>1012</v>
      </c>
      <c r="MAA3" s="4" t="s">
        <v>1012</v>
      </c>
      <c r="MAB3" s="4" t="s">
        <v>1012</v>
      </c>
      <c r="MAC3" s="4" t="s">
        <v>1012</v>
      </c>
      <c r="MAD3" s="4" t="s">
        <v>1012</v>
      </c>
      <c r="MAE3" s="4" t="s">
        <v>1012</v>
      </c>
      <c r="MAF3" s="4" t="s">
        <v>1012</v>
      </c>
      <c r="MAG3" s="4" t="s">
        <v>1012</v>
      </c>
      <c r="MAH3" s="4" t="s">
        <v>1012</v>
      </c>
      <c r="MAI3" s="4" t="s">
        <v>1012</v>
      </c>
      <c r="MAJ3" s="4" t="s">
        <v>1012</v>
      </c>
      <c r="MAK3" s="4" t="s">
        <v>1012</v>
      </c>
      <c r="MAL3" s="4" t="s">
        <v>1012</v>
      </c>
      <c r="MAM3" s="4" t="s">
        <v>1012</v>
      </c>
      <c r="MAN3" s="4" t="s">
        <v>1012</v>
      </c>
      <c r="MAO3" s="4" t="s">
        <v>1012</v>
      </c>
      <c r="MAP3" s="4" t="s">
        <v>1012</v>
      </c>
      <c r="MAQ3" s="4" t="s">
        <v>1012</v>
      </c>
      <c r="MAR3" s="4" t="s">
        <v>1012</v>
      </c>
      <c r="MAS3" s="4" t="s">
        <v>1012</v>
      </c>
      <c r="MAT3" s="4" t="s">
        <v>1012</v>
      </c>
      <c r="MAU3" s="4" t="s">
        <v>1012</v>
      </c>
      <c r="MAV3" s="4" t="s">
        <v>1012</v>
      </c>
      <c r="MAW3" s="4" t="s">
        <v>1012</v>
      </c>
      <c r="MAX3" s="4" t="s">
        <v>1012</v>
      </c>
      <c r="MAY3" s="4" t="s">
        <v>1012</v>
      </c>
      <c r="MAZ3" s="4" t="s">
        <v>1012</v>
      </c>
      <c r="MBA3" s="4" t="s">
        <v>1012</v>
      </c>
      <c r="MBB3" s="4" t="s">
        <v>1012</v>
      </c>
      <c r="MBC3" s="4" t="s">
        <v>1012</v>
      </c>
      <c r="MBD3" s="4" t="s">
        <v>1012</v>
      </c>
      <c r="MBE3" s="4" t="s">
        <v>1012</v>
      </c>
      <c r="MBF3" s="4" t="s">
        <v>1012</v>
      </c>
      <c r="MBG3" s="4" t="s">
        <v>1012</v>
      </c>
      <c r="MBH3" s="4" t="s">
        <v>1012</v>
      </c>
      <c r="MBI3" s="4" t="s">
        <v>1012</v>
      </c>
      <c r="MBJ3" s="4" t="s">
        <v>1012</v>
      </c>
      <c r="MBK3" s="4" t="s">
        <v>1012</v>
      </c>
      <c r="MBL3" s="4" t="s">
        <v>1012</v>
      </c>
      <c r="MBM3" s="4" t="s">
        <v>1012</v>
      </c>
      <c r="MBN3" s="4" t="s">
        <v>1012</v>
      </c>
      <c r="MBO3" s="4" t="s">
        <v>1012</v>
      </c>
      <c r="MBP3" s="4" t="s">
        <v>1012</v>
      </c>
      <c r="MBQ3" s="4" t="s">
        <v>1012</v>
      </c>
      <c r="MBR3" s="4" t="s">
        <v>1012</v>
      </c>
      <c r="MBS3" s="4" t="s">
        <v>1012</v>
      </c>
      <c r="MBT3" s="4" t="s">
        <v>1012</v>
      </c>
      <c r="MBU3" s="4" t="s">
        <v>1012</v>
      </c>
      <c r="MBV3" s="4" t="s">
        <v>1012</v>
      </c>
      <c r="MBW3" s="4" t="s">
        <v>1012</v>
      </c>
      <c r="MBX3" s="4" t="s">
        <v>1012</v>
      </c>
      <c r="MBY3" s="4" t="s">
        <v>1012</v>
      </c>
      <c r="MBZ3" s="4" t="s">
        <v>1012</v>
      </c>
      <c r="MCA3" s="4" t="s">
        <v>1012</v>
      </c>
      <c r="MCB3" s="4" t="s">
        <v>1012</v>
      </c>
      <c r="MCC3" s="4" t="s">
        <v>1012</v>
      </c>
      <c r="MCD3" s="4" t="s">
        <v>1012</v>
      </c>
      <c r="MCE3" s="4" t="s">
        <v>1012</v>
      </c>
      <c r="MCF3" s="4" t="s">
        <v>1012</v>
      </c>
      <c r="MCG3" s="4" t="s">
        <v>1012</v>
      </c>
      <c r="MCH3" s="4" t="s">
        <v>1012</v>
      </c>
      <c r="MCI3" s="4" t="s">
        <v>1012</v>
      </c>
      <c r="MCJ3" s="4" t="s">
        <v>1012</v>
      </c>
      <c r="MCK3" s="4" t="s">
        <v>1012</v>
      </c>
      <c r="MCL3" s="4" t="s">
        <v>1012</v>
      </c>
      <c r="MCM3" s="4" t="s">
        <v>1012</v>
      </c>
      <c r="MCN3" s="4" t="s">
        <v>1012</v>
      </c>
      <c r="MCO3" s="4" t="s">
        <v>1012</v>
      </c>
      <c r="MCP3" s="4" t="s">
        <v>1012</v>
      </c>
      <c r="MCQ3" s="4" t="s">
        <v>1012</v>
      </c>
      <c r="MCR3" s="4" t="s">
        <v>1012</v>
      </c>
      <c r="MCS3" s="4" t="s">
        <v>1012</v>
      </c>
      <c r="MCT3" s="4" t="s">
        <v>1012</v>
      </c>
      <c r="MCU3" s="4" t="s">
        <v>1012</v>
      </c>
      <c r="MCV3" s="4" t="s">
        <v>1012</v>
      </c>
      <c r="MCW3" s="4" t="s">
        <v>1012</v>
      </c>
      <c r="MCX3" s="4" t="s">
        <v>1012</v>
      </c>
      <c r="MCY3" s="4" t="s">
        <v>1012</v>
      </c>
      <c r="MCZ3" s="4" t="s">
        <v>1012</v>
      </c>
      <c r="MDA3" s="4" t="s">
        <v>1012</v>
      </c>
      <c r="MDB3" s="4" t="s">
        <v>1012</v>
      </c>
      <c r="MDC3" s="4" t="s">
        <v>1012</v>
      </c>
      <c r="MDD3" s="4" t="s">
        <v>1012</v>
      </c>
      <c r="MDE3" s="4" t="s">
        <v>1012</v>
      </c>
      <c r="MDF3" s="4" t="s">
        <v>1012</v>
      </c>
      <c r="MDG3" s="4" t="s">
        <v>1012</v>
      </c>
      <c r="MDH3" s="4" t="s">
        <v>1012</v>
      </c>
      <c r="MDI3" s="4" t="s">
        <v>1012</v>
      </c>
      <c r="MDJ3" s="4" t="s">
        <v>1012</v>
      </c>
      <c r="MDK3" s="4" t="s">
        <v>1012</v>
      </c>
      <c r="MDL3" s="4" t="s">
        <v>1012</v>
      </c>
      <c r="MDM3" s="4" t="s">
        <v>1012</v>
      </c>
      <c r="MDN3" s="4" t="s">
        <v>1012</v>
      </c>
      <c r="MDO3" s="4" t="s">
        <v>1012</v>
      </c>
      <c r="MDP3" s="4" t="s">
        <v>1012</v>
      </c>
      <c r="MDQ3" s="4" t="s">
        <v>1012</v>
      </c>
      <c r="MDR3" s="4" t="s">
        <v>1012</v>
      </c>
      <c r="MDS3" s="4" t="s">
        <v>1012</v>
      </c>
      <c r="MDT3" s="4" t="s">
        <v>1012</v>
      </c>
      <c r="MDU3" s="4" t="s">
        <v>1012</v>
      </c>
      <c r="MDV3" s="4" t="s">
        <v>1012</v>
      </c>
      <c r="MDW3" s="4" t="s">
        <v>1012</v>
      </c>
      <c r="MDX3" s="4" t="s">
        <v>1012</v>
      </c>
      <c r="MDY3" s="4" t="s">
        <v>1012</v>
      </c>
      <c r="MDZ3" s="4" t="s">
        <v>1012</v>
      </c>
      <c r="MEA3" s="4" t="s">
        <v>1012</v>
      </c>
      <c r="MEB3" s="4" t="s">
        <v>1012</v>
      </c>
      <c r="MEC3" s="4" t="s">
        <v>1012</v>
      </c>
      <c r="MED3" s="4" t="s">
        <v>1012</v>
      </c>
      <c r="MEE3" s="4" t="s">
        <v>1012</v>
      </c>
      <c r="MEF3" s="4" t="s">
        <v>1012</v>
      </c>
      <c r="MEG3" s="4" t="s">
        <v>1012</v>
      </c>
      <c r="MEH3" s="4" t="s">
        <v>1012</v>
      </c>
      <c r="MEI3" s="4" t="s">
        <v>1012</v>
      </c>
      <c r="MEJ3" s="4" t="s">
        <v>1012</v>
      </c>
      <c r="MEK3" s="4" t="s">
        <v>1012</v>
      </c>
      <c r="MEL3" s="4" t="s">
        <v>1012</v>
      </c>
      <c r="MEM3" s="4" t="s">
        <v>1012</v>
      </c>
      <c r="MEN3" s="4" t="s">
        <v>1012</v>
      </c>
      <c r="MEO3" s="4" t="s">
        <v>1012</v>
      </c>
      <c r="MEP3" s="4" t="s">
        <v>1012</v>
      </c>
      <c r="MEQ3" s="4" t="s">
        <v>1012</v>
      </c>
      <c r="MER3" s="4" t="s">
        <v>1012</v>
      </c>
      <c r="MES3" s="4" t="s">
        <v>1012</v>
      </c>
      <c r="MET3" s="4" t="s">
        <v>1012</v>
      </c>
      <c r="MEU3" s="4" t="s">
        <v>1012</v>
      </c>
      <c r="MEV3" s="4" t="s">
        <v>1012</v>
      </c>
      <c r="MEW3" s="4" t="s">
        <v>1012</v>
      </c>
      <c r="MEX3" s="4" t="s">
        <v>1012</v>
      </c>
      <c r="MEY3" s="4" t="s">
        <v>1012</v>
      </c>
      <c r="MEZ3" s="4" t="s">
        <v>1012</v>
      </c>
      <c r="MFA3" s="4" t="s">
        <v>1012</v>
      </c>
      <c r="MFB3" s="4" t="s">
        <v>1012</v>
      </c>
      <c r="MFC3" s="4" t="s">
        <v>1012</v>
      </c>
      <c r="MFD3" s="4" t="s">
        <v>1012</v>
      </c>
      <c r="MFE3" s="4" t="s">
        <v>1012</v>
      </c>
      <c r="MFF3" s="4" t="s">
        <v>1012</v>
      </c>
      <c r="MFG3" s="4" t="s">
        <v>1012</v>
      </c>
      <c r="MFH3" s="4" t="s">
        <v>1012</v>
      </c>
      <c r="MFI3" s="4" t="s">
        <v>1012</v>
      </c>
      <c r="MFJ3" s="4" t="s">
        <v>1012</v>
      </c>
      <c r="MFK3" s="4" t="s">
        <v>1012</v>
      </c>
      <c r="MFL3" s="4" t="s">
        <v>1012</v>
      </c>
      <c r="MFM3" s="4" t="s">
        <v>1012</v>
      </c>
      <c r="MFN3" s="4" t="s">
        <v>1012</v>
      </c>
      <c r="MFO3" s="4" t="s">
        <v>1012</v>
      </c>
      <c r="MFP3" s="4" t="s">
        <v>1012</v>
      </c>
      <c r="MFQ3" s="4" t="s">
        <v>1012</v>
      </c>
      <c r="MFR3" s="4" t="s">
        <v>1012</v>
      </c>
      <c r="MFS3" s="4" t="s">
        <v>1012</v>
      </c>
      <c r="MFT3" s="4" t="s">
        <v>1012</v>
      </c>
      <c r="MFU3" s="4" t="s">
        <v>1012</v>
      </c>
      <c r="MFV3" s="4" t="s">
        <v>1012</v>
      </c>
      <c r="MFW3" s="4" t="s">
        <v>1012</v>
      </c>
      <c r="MFX3" s="4" t="s">
        <v>1012</v>
      </c>
      <c r="MFY3" s="4" t="s">
        <v>1012</v>
      </c>
      <c r="MFZ3" s="4" t="s">
        <v>1012</v>
      </c>
      <c r="MGA3" s="4" t="s">
        <v>1012</v>
      </c>
      <c r="MGB3" s="4" t="s">
        <v>1012</v>
      </c>
      <c r="MGC3" s="4" t="s">
        <v>1012</v>
      </c>
      <c r="MGD3" s="4" t="s">
        <v>1012</v>
      </c>
      <c r="MGE3" s="4" t="s">
        <v>1012</v>
      </c>
      <c r="MGF3" s="4" t="s">
        <v>1012</v>
      </c>
      <c r="MGG3" s="4" t="s">
        <v>1012</v>
      </c>
      <c r="MGH3" s="4" t="s">
        <v>1012</v>
      </c>
      <c r="MGI3" s="4" t="s">
        <v>1012</v>
      </c>
      <c r="MGJ3" s="4" t="s">
        <v>1012</v>
      </c>
      <c r="MGK3" s="4" t="s">
        <v>1012</v>
      </c>
      <c r="MGL3" s="4" t="s">
        <v>1012</v>
      </c>
      <c r="MGM3" s="4" t="s">
        <v>1012</v>
      </c>
      <c r="MGN3" s="4" t="s">
        <v>1012</v>
      </c>
      <c r="MGO3" s="4" t="s">
        <v>1012</v>
      </c>
      <c r="MGP3" s="4" t="s">
        <v>1012</v>
      </c>
      <c r="MGQ3" s="4" t="s">
        <v>1012</v>
      </c>
      <c r="MGR3" s="4" t="s">
        <v>1012</v>
      </c>
      <c r="MGS3" s="4" t="s">
        <v>1012</v>
      </c>
      <c r="MGT3" s="4" t="s">
        <v>1012</v>
      </c>
      <c r="MGU3" s="4" t="s">
        <v>1012</v>
      </c>
      <c r="MGV3" s="4" t="s">
        <v>1012</v>
      </c>
      <c r="MGW3" s="4" t="s">
        <v>1012</v>
      </c>
      <c r="MGX3" s="4" t="s">
        <v>1012</v>
      </c>
      <c r="MGY3" s="4" t="s">
        <v>1012</v>
      </c>
      <c r="MGZ3" s="4" t="s">
        <v>1012</v>
      </c>
      <c r="MHA3" s="4" t="s">
        <v>1012</v>
      </c>
      <c r="MHB3" s="4" t="s">
        <v>1012</v>
      </c>
      <c r="MHC3" s="4" t="s">
        <v>1012</v>
      </c>
      <c r="MHD3" s="4" t="s">
        <v>1012</v>
      </c>
      <c r="MHE3" s="4" t="s">
        <v>1012</v>
      </c>
      <c r="MHF3" s="4" t="s">
        <v>1012</v>
      </c>
      <c r="MHG3" s="4" t="s">
        <v>1012</v>
      </c>
      <c r="MHH3" s="4" t="s">
        <v>1012</v>
      </c>
      <c r="MHI3" s="4" t="s">
        <v>1012</v>
      </c>
      <c r="MHJ3" s="4" t="s">
        <v>1012</v>
      </c>
      <c r="MHK3" s="4" t="s">
        <v>1012</v>
      </c>
      <c r="MHL3" s="4" t="s">
        <v>1012</v>
      </c>
      <c r="MHM3" s="4" t="s">
        <v>1012</v>
      </c>
      <c r="MHN3" s="4" t="s">
        <v>1012</v>
      </c>
      <c r="MHO3" s="4" t="s">
        <v>1012</v>
      </c>
      <c r="MHP3" s="4" t="s">
        <v>1012</v>
      </c>
      <c r="MHQ3" s="4" t="s">
        <v>1012</v>
      </c>
      <c r="MHR3" s="4" t="s">
        <v>1012</v>
      </c>
      <c r="MHS3" s="4" t="s">
        <v>1012</v>
      </c>
      <c r="MHT3" s="4" t="s">
        <v>1012</v>
      </c>
      <c r="MHU3" s="4" t="s">
        <v>1012</v>
      </c>
      <c r="MHV3" s="4" t="s">
        <v>1012</v>
      </c>
      <c r="MHW3" s="4" t="s">
        <v>1012</v>
      </c>
      <c r="MHX3" s="4" t="s">
        <v>1012</v>
      </c>
      <c r="MHY3" s="4" t="s">
        <v>1012</v>
      </c>
      <c r="MHZ3" s="4" t="s">
        <v>1012</v>
      </c>
      <c r="MIA3" s="4" t="s">
        <v>1012</v>
      </c>
      <c r="MIB3" s="4" t="s">
        <v>1012</v>
      </c>
      <c r="MIC3" s="4" t="s">
        <v>1012</v>
      </c>
      <c r="MID3" s="4" t="s">
        <v>1012</v>
      </c>
      <c r="MIE3" s="4" t="s">
        <v>1012</v>
      </c>
      <c r="MIF3" s="4" t="s">
        <v>1012</v>
      </c>
      <c r="MIG3" s="4" t="s">
        <v>1012</v>
      </c>
      <c r="MIH3" s="4" t="s">
        <v>1012</v>
      </c>
      <c r="MII3" s="4" t="s">
        <v>1012</v>
      </c>
      <c r="MIJ3" s="4" t="s">
        <v>1012</v>
      </c>
      <c r="MIK3" s="4" t="s">
        <v>1012</v>
      </c>
      <c r="MIL3" s="4" t="s">
        <v>1012</v>
      </c>
      <c r="MIM3" s="4" t="s">
        <v>1012</v>
      </c>
      <c r="MIN3" s="4" t="s">
        <v>1012</v>
      </c>
      <c r="MIO3" s="4" t="s">
        <v>1012</v>
      </c>
      <c r="MIP3" s="4" t="s">
        <v>1012</v>
      </c>
      <c r="MIQ3" s="4" t="s">
        <v>1012</v>
      </c>
      <c r="MIR3" s="4" t="s">
        <v>1012</v>
      </c>
      <c r="MIS3" s="4" t="s">
        <v>1012</v>
      </c>
      <c r="MIT3" s="4" t="s">
        <v>1012</v>
      </c>
      <c r="MIU3" s="4" t="s">
        <v>1012</v>
      </c>
      <c r="MIV3" s="4" t="s">
        <v>1012</v>
      </c>
      <c r="MIW3" s="4" t="s">
        <v>1012</v>
      </c>
      <c r="MIX3" s="4" t="s">
        <v>1012</v>
      </c>
      <c r="MIY3" s="4" t="s">
        <v>1012</v>
      </c>
      <c r="MIZ3" s="4" t="s">
        <v>1012</v>
      </c>
      <c r="MJA3" s="4" t="s">
        <v>1012</v>
      </c>
      <c r="MJB3" s="4" t="s">
        <v>1012</v>
      </c>
      <c r="MJC3" s="4" t="s">
        <v>1012</v>
      </c>
      <c r="MJD3" s="4" t="s">
        <v>1012</v>
      </c>
      <c r="MJE3" s="4" t="s">
        <v>1012</v>
      </c>
      <c r="MJF3" s="4" t="s">
        <v>1012</v>
      </c>
      <c r="MJG3" s="4" t="s">
        <v>1012</v>
      </c>
      <c r="MJH3" s="4" t="s">
        <v>1012</v>
      </c>
      <c r="MJI3" s="4" t="s">
        <v>1012</v>
      </c>
      <c r="MJJ3" s="4" t="s">
        <v>1012</v>
      </c>
      <c r="MJK3" s="4" t="s">
        <v>1012</v>
      </c>
      <c r="MJL3" s="4" t="s">
        <v>1012</v>
      </c>
      <c r="MJM3" s="4" t="s">
        <v>1012</v>
      </c>
      <c r="MJN3" s="4" t="s">
        <v>1012</v>
      </c>
      <c r="MJO3" s="4" t="s">
        <v>1012</v>
      </c>
      <c r="MJP3" s="4" t="s">
        <v>1012</v>
      </c>
      <c r="MJQ3" s="4" t="s">
        <v>1012</v>
      </c>
      <c r="MJR3" s="4" t="s">
        <v>1012</v>
      </c>
      <c r="MJS3" s="4" t="s">
        <v>1012</v>
      </c>
      <c r="MJT3" s="4" t="s">
        <v>1012</v>
      </c>
      <c r="MJU3" s="4" t="s">
        <v>1012</v>
      </c>
      <c r="MJV3" s="4" t="s">
        <v>1012</v>
      </c>
      <c r="MJW3" s="4" t="s">
        <v>1012</v>
      </c>
      <c r="MJX3" s="4" t="s">
        <v>1012</v>
      </c>
      <c r="MJY3" s="4" t="s">
        <v>1012</v>
      </c>
      <c r="MJZ3" s="4" t="s">
        <v>1012</v>
      </c>
      <c r="MKA3" s="4" t="s">
        <v>1012</v>
      </c>
      <c r="MKB3" s="4" t="s">
        <v>1012</v>
      </c>
      <c r="MKC3" s="4" t="s">
        <v>1012</v>
      </c>
      <c r="MKD3" s="4" t="s">
        <v>1012</v>
      </c>
      <c r="MKE3" s="4" t="s">
        <v>1012</v>
      </c>
      <c r="MKF3" s="4" t="s">
        <v>1012</v>
      </c>
      <c r="MKG3" s="4" t="s">
        <v>1012</v>
      </c>
      <c r="MKH3" s="4" t="s">
        <v>1012</v>
      </c>
      <c r="MKI3" s="4" t="s">
        <v>1012</v>
      </c>
      <c r="MKJ3" s="4" t="s">
        <v>1012</v>
      </c>
      <c r="MKK3" s="4" t="s">
        <v>1012</v>
      </c>
      <c r="MKL3" s="4" t="s">
        <v>1012</v>
      </c>
      <c r="MKM3" s="4" t="s">
        <v>1012</v>
      </c>
      <c r="MKN3" s="4" t="s">
        <v>1012</v>
      </c>
      <c r="MKO3" s="4" t="s">
        <v>1012</v>
      </c>
      <c r="MKP3" s="4" t="s">
        <v>1012</v>
      </c>
      <c r="MKQ3" s="4" t="s">
        <v>1012</v>
      </c>
      <c r="MKR3" s="4" t="s">
        <v>1012</v>
      </c>
      <c r="MKS3" s="4" t="s">
        <v>1012</v>
      </c>
      <c r="MKT3" s="4" t="s">
        <v>1012</v>
      </c>
      <c r="MKU3" s="4" t="s">
        <v>1012</v>
      </c>
      <c r="MKV3" s="4" t="s">
        <v>1012</v>
      </c>
      <c r="MKW3" s="4" t="s">
        <v>1012</v>
      </c>
      <c r="MKX3" s="4" t="s">
        <v>1012</v>
      </c>
      <c r="MKY3" s="4" t="s">
        <v>1012</v>
      </c>
      <c r="MKZ3" s="4" t="s">
        <v>1012</v>
      </c>
      <c r="MLA3" s="4" t="s">
        <v>1012</v>
      </c>
      <c r="MLB3" s="4" t="s">
        <v>1012</v>
      </c>
      <c r="MLC3" s="4" t="s">
        <v>1012</v>
      </c>
      <c r="MLD3" s="4" t="s">
        <v>1012</v>
      </c>
      <c r="MLE3" s="4" t="s">
        <v>1012</v>
      </c>
      <c r="MLF3" s="4" t="s">
        <v>1012</v>
      </c>
      <c r="MLG3" s="4" t="s">
        <v>1012</v>
      </c>
      <c r="MLH3" s="4" t="s">
        <v>1012</v>
      </c>
      <c r="MLI3" s="4" t="s">
        <v>1012</v>
      </c>
      <c r="MLJ3" s="4" t="s">
        <v>1012</v>
      </c>
      <c r="MLK3" s="4" t="s">
        <v>1012</v>
      </c>
      <c r="MLL3" s="4" t="s">
        <v>1012</v>
      </c>
      <c r="MLM3" s="4" t="s">
        <v>1012</v>
      </c>
      <c r="MLN3" s="4" t="s">
        <v>1012</v>
      </c>
      <c r="MLO3" s="4" t="s">
        <v>1012</v>
      </c>
      <c r="MLP3" s="4" t="s">
        <v>1012</v>
      </c>
      <c r="MLQ3" s="4" t="s">
        <v>1012</v>
      </c>
      <c r="MLR3" s="4" t="s">
        <v>1012</v>
      </c>
      <c r="MLS3" s="4" t="s">
        <v>1012</v>
      </c>
      <c r="MLT3" s="4" t="s">
        <v>1012</v>
      </c>
      <c r="MLU3" s="4" t="s">
        <v>1012</v>
      </c>
      <c r="MLV3" s="4" t="s">
        <v>1012</v>
      </c>
      <c r="MLW3" s="4" t="s">
        <v>1012</v>
      </c>
      <c r="MLX3" s="4" t="s">
        <v>1012</v>
      </c>
      <c r="MLY3" s="4" t="s">
        <v>1012</v>
      </c>
      <c r="MLZ3" s="4" t="s">
        <v>1012</v>
      </c>
      <c r="MMA3" s="4" t="s">
        <v>1012</v>
      </c>
      <c r="MMB3" s="4" t="s">
        <v>1012</v>
      </c>
      <c r="MMC3" s="4" t="s">
        <v>1012</v>
      </c>
      <c r="MMD3" s="4" t="s">
        <v>1012</v>
      </c>
      <c r="MME3" s="4" t="s">
        <v>1012</v>
      </c>
      <c r="MMF3" s="4" t="s">
        <v>1012</v>
      </c>
      <c r="MMG3" s="4" t="s">
        <v>1012</v>
      </c>
      <c r="MMH3" s="4" t="s">
        <v>1012</v>
      </c>
      <c r="MMI3" s="4" t="s">
        <v>1012</v>
      </c>
      <c r="MMJ3" s="4" t="s">
        <v>1012</v>
      </c>
      <c r="MMK3" s="4" t="s">
        <v>1012</v>
      </c>
      <c r="MML3" s="4" t="s">
        <v>1012</v>
      </c>
      <c r="MMM3" s="4" t="s">
        <v>1012</v>
      </c>
      <c r="MMN3" s="4" t="s">
        <v>1012</v>
      </c>
      <c r="MMO3" s="4" t="s">
        <v>1012</v>
      </c>
      <c r="MMP3" s="4" t="s">
        <v>1012</v>
      </c>
      <c r="MMQ3" s="4" t="s">
        <v>1012</v>
      </c>
      <c r="MMR3" s="4" t="s">
        <v>1012</v>
      </c>
      <c r="MMS3" s="4" t="s">
        <v>1012</v>
      </c>
      <c r="MMT3" s="4" t="s">
        <v>1012</v>
      </c>
      <c r="MMU3" s="4" t="s">
        <v>1012</v>
      </c>
      <c r="MMV3" s="4" t="s">
        <v>1012</v>
      </c>
      <c r="MMW3" s="4" t="s">
        <v>1012</v>
      </c>
      <c r="MMX3" s="4" t="s">
        <v>1012</v>
      </c>
      <c r="MMY3" s="4" t="s">
        <v>1012</v>
      </c>
      <c r="MMZ3" s="4" t="s">
        <v>1012</v>
      </c>
      <c r="MNA3" s="4" t="s">
        <v>1012</v>
      </c>
      <c r="MNB3" s="4" t="s">
        <v>1012</v>
      </c>
      <c r="MNC3" s="4" t="s">
        <v>1012</v>
      </c>
      <c r="MND3" s="4" t="s">
        <v>1012</v>
      </c>
      <c r="MNE3" s="4" t="s">
        <v>1012</v>
      </c>
      <c r="MNF3" s="4" t="s">
        <v>1012</v>
      </c>
      <c r="MNG3" s="4" t="s">
        <v>1012</v>
      </c>
      <c r="MNH3" s="4" t="s">
        <v>1012</v>
      </c>
      <c r="MNI3" s="4" t="s">
        <v>1012</v>
      </c>
      <c r="MNJ3" s="4" t="s">
        <v>1012</v>
      </c>
      <c r="MNK3" s="4" t="s">
        <v>1012</v>
      </c>
      <c r="MNL3" s="4" t="s">
        <v>1012</v>
      </c>
      <c r="MNM3" s="4" t="s">
        <v>1012</v>
      </c>
      <c r="MNN3" s="4" t="s">
        <v>1012</v>
      </c>
      <c r="MNO3" s="4" t="s">
        <v>1012</v>
      </c>
      <c r="MNP3" s="4" t="s">
        <v>1012</v>
      </c>
      <c r="MNQ3" s="4" t="s">
        <v>1012</v>
      </c>
      <c r="MNR3" s="4" t="s">
        <v>1012</v>
      </c>
      <c r="MNS3" s="4" t="s">
        <v>1012</v>
      </c>
      <c r="MNT3" s="4" t="s">
        <v>1012</v>
      </c>
      <c r="MNU3" s="4" t="s">
        <v>1012</v>
      </c>
      <c r="MNV3" s="4" t="s">
        <v>1012</v>
      </c>
      <c r="MNW3" s="4" t="s">
        <v>1012</v>
      </c>
      <c r="MNX3" s="4" t="s">
        <v>1012</v>
      </c>
      <c r="MNY3" s="4" t="s">
        <v>1012</v>
      </c>
      <c r="MNZ3" s="4" t="s">
        <v>1012</v>
      </c>
      <c r="MOA3" s="4" t="s">
        <v>1012</v>
      </c>
      <c r="MOB3" s="4" t="s">
        <v>1012</v>
      </c>
      <c r="MOC3" s="4" t="s">
        <v>1012</v>
      </c>
      <c r="MOD3" s="4" t="s">
        <v>1012</v>
      </c>
      <c r="MOE3" s="4" t="s">
        <v>1012</v>
      </c>
      <c r="MOF3" s="4" t="s">
        <v>1012</v>
      </c>
      <c r="MOG3" s="4" t="s">
        <v>1012</v>
      </c>
      <c r="MOH3" s="4" t="s">
        <v>1012</v>
      </c>
      <c r="MOI3" s="4" t="s">
        <v>1012</v>
      </c>
      <c r="MOJ3" s="4" t="s">
        <v>1012</v>
      </c>
      <c r="MOK3" s="4" t="s">
        <v>1012</v>
      </c>
      <c r="MOL3" s="4" t="s">
        <v>1012</v>
      </c>
      <c r="MOM3" s="4" t="s">
        <v>1012</v>
      </c>
      <c r="MON3" s="4" t="s">
        <v>1012</v>
      </c>
      <c r="MOO3" s="4" t="s">
        <v>1012</v>
      </c>
      <c r="MOP3" s="4" t="s">
        <v>1012</v>
      </c>
      <c r="MOQ3" s="4" t="s">
        <v>1012</v>
      </c>
      <c r="MOR3" s="4" t="s">
        <v>1012</v>
      </c>
      <c r="MOS3" s="4" t="s">
        <v>1012</v>
      </c>
      <c r="MOT3" s="4" t="s">
        <v>1012</v>
      </c>
      <c r="MOU3" s="4" t="s">
        <v>1012</v>
      </c>
      <c r="MOV3" s="4" t="s">
        <v>1012</v>
      </c>
      <c r="MOW3" s="4" t="s">
        <v>1012</v>
      </c>
      <c r="MOX3" s="4" t="s">
        <v>1012</v>
      </c>
      <c r="MOY3" s="4" t="s">
        <v>1012</v>
      </c>
      <c r="MOZ3" s="4" t="s">
        <v>1012</v>
      </c>
      <c r="MPA3" s="4" t="s">
        <v>1012</v>
      </c>
      <c r="MPB3" s="4" t="s">
        <v>1012</v>
      </c>
      <c r="MPC3" s="4" t="s">
        <v>1012</v>
      </c>
      <c r="MPD3" s="4" t="s">
        <v>1012</v>
      </c>
      <c r="MPE3" s="4" t="s">
        <v>1012</v>
      </c>
      <c r="MPF3" s="4" t="s">
        <v>1012</v>
      </c>
      <c r="MPG3" s="4" t="s">
        <v>1012</v>
      </c>
      <c r="MPH3" s="4" t="s">
        <v>1012</v>
      </c>
      <c r="MPI3" s="4" t="s">
        <v>1012</v>
      </c>
      <c r="MPJ3" s="4" t="s">
        <v>1012</v>
      </c>
      <c r="MPK3" s="4" t="s">
        <v>1012</v>
      </c>
      <c r="MPL3" s="4" t="s">
        <v>1012</v>
      </c>
      <c r="MPM3" s="4" t="s">
        <v>1012</v>
      </c>
      <c r="MPN3" s="4" t="s">
        <v>1012</v>
      </c>
      <c r="MPO3" s="4" t="s">
        <v>1012</v>
      </c>
      <c r="MPP3" s="4" t="s">
        <v>1012</v>
      </c>
      <c r="MPQ3" s="4" t="s">
        <v>1012</v>
      </c>
      <c r="MPR3" s="4" t="s">
        <v>1012</v>
      </c>
      <c r="MPS3" s="4" t="s">
        <v>1012</v>
      </c>
      <c r="MPT3" s="4" t="s">
        <v>1012</v>
      </c>
      <c r="MPU3" s="4" t="s">
        <v>1012</v>
      </c>
      <c r="MPV3" s="4" t="s">
        <v>1012</v>
      </c>
      <c r="MPW3" s="4" t="s">
        <v>1012</v>
      </c>
      <c r="MPX3" s="4" t="s">
        <v>1012</v>
      </c>
      <c r="MPY3" s="4" t="s">
        <v>1012</v>
      </c>
      <c r="MPZ3" s="4" t="s">
        <v>1012</v>
      </c>
      <c r="MQA3" s="4" t="s">
        <v>1012</v>
      </c>
      <c r="MQB3" s="4" t="s">
        <v>1012</v>
      </c>
      <c r="MQC3" s="4" t="s">
        <v>1012</v>
      </c>
      <c r="MQD3" s="4" t="s">
        <v>1012</v>
      </c>
      <c r="MQE3" s="4" t="s">
        <v>1012</v>
      </c>
      <c r="MQF3" s="4" t="s">
        <v>1012</v>
      </c>
      <c r="MQG3" s="4" t="s">
        <v>1012</v>
      </c>
      <c r="MQH3" s="4" t="s">
        <v>1012</v>
      </c>
      <c r="MQI3" s="4" t="s">
        <v>1012</v>
      </c>
      <c r="MQJ3" s="4" t="s">
        <v>1012</v>
      </c>
      <c r="MQK3" s="4" t="s">
        <v>1012</v>
      </c>
      <c r="MQL3" s="4" t="s">
        <v>1012</v>
      </c>
      <c r="MQM3" s="4" t="s">
        <v>1012</v>
      </c>
      <c r="MQN3" s="4" t="s">
        <v>1012</v>
      </c>
      <c r="MQO3" s="4" t="s">
        <v>1012</v>
      </c>
      <c r="MQP3" s="4" t="s">
        <v>1012</v>
      </c>
      <c r="MQQ3" s="4" t="s">
        <v>1012</v>
      </c>
      <c r="MQR3" s="4" t="s">
        <v>1012</v>
      </c>
      <c r="MQS3" s="4" t="s">
        <v>1012</v>
      </c>
      <c r="MQT3" s="4" t="s">
        <v>1012</v>
      </c>
      <c r="MQU3" s="4" t="s">
        <v>1012</v>
      </c>
      <c r="MQV3" s="4" t="s">
        <v>1012</v>
      </c>
      <c r="MQW3" s="4" t="s">
        <v>1012</v>
      </c>
      <c r="MQX3" s="4" t="s">
        <v>1012</v>
      </c>
      <c r="MQY3" s="4" t="s">
        <v>1012</v>
      </c>
      <c r="MQZ3" s="4" t="s">
        <v>1012</v>
      </c>
      <c r="MRA3" s="4" t="s">
        <v>1012</v>
      </c>
      <c r="MRB3" s="4" t="s">
        <v>1012</v>
      </c>
      <c r="MRC3" s="4" t="s">
        <v>1012</v>
      </c>
      <c r="MRD3" s="4" t="s">
        <v>1012</v>
      </c>
      <c r="MRE3" s="4" t="s">
        <v>1012</v>
      </c>
      <c r="MRF3" s="4" t="s">
        <v>1012</v>
      </c>
      <c r="MRG3" s="4" t="s">
        <v>1012</v>
      </c>
      <c r="MRH3" s="4" t="s">
        <v>1012</v>
      </c>
      <c r="MRI3" s="4" t="s">
        <v>1012</v>
      </c>
      <c r="MRJ3" s="4" t="s">
        <v>1012</v>
      </c>
      <c r="MRK3" s="4" t="s">
        <v>1012</v>
      </c>
      <c r="MRL3" s="4" t="s">
        <v>1012</v>
      </c>
      <c r="MRM3" s="4" t="s">
        <v>1012</v>
      </c>
      <c r="MRN3" s="4" t="s">
        <v>1012</v>
      </c>
      <c r="MRO3" s="4" t="s">
        <v>1012</v>
      </c>
      <c r="MRP3" s="4" t="s">
        <v>1012</v>
      </c>
      <c r="MRQ3" s="4" t="s">
        <v>1012</v>
      </c>
      <c r="MRR3" s="4" t="s">
        <v>1012</v>
      </c>
      <c r="MRS3" s="4" t="s">
        <v>1012</v>
      </c>
      <c r="MRT3" s="4" t="s">
        <v>1012</v>
      </c>
      <c r="MRU3" s="4" t="s">
        <v>1012</v>
      </c>
      <c r="MRV3" s="4" t="s">
        <v>1012</v>
      </c>
      <c r="MRW3" s="4" t="s">
        <v>1012</v>
      </c>
      <c r="MRX3" s="4" t="s">
        <v>1012</v>
      </c>
      <c r="MRY3" s="4" t="s">
        <v>1012</v>
      </c>
      <c r="MRZ3" s="4" t="s">
        <v>1012</v>
      </c>
      <c r="MSA3" s="4" t="s">
        <v>1012</v>
      </c>
      <c r="MSB3" s="4" t="s">
        <v>1012</v>
      </c>
      <c r="MSC3" s="4" t="s">
        <v>1012</v>
      </c>
      <c r="MSD3" s="4" t="s">
        <v>1012</v>
      </c>
      <c r="MSE3" s="4" t="s">
        <v>1012</v>
      </c>
      <c r="MSF3" s="4" t="s">
        <v>1012</v>
      </c>
      <c r="MSG3" s="4" t="s">
        <v>1012</v>
      </c>
      <c r="MSH3" s="4" t="s">
        <v>1012</v>
      </c>
      <c r="MSI3" s="4" t="s">
        <v>1012</v>
      </c>
      <c r="MSJ3" s="4" t="s">
        <v>1012</v>
      </c>
      <c r="MSK3" s="4" t="s">
        <v>1012</v>
      </c>
      <c r="MSL3" s="4" t="s">
        <v>1012</v>
      </c>
      <c r="MSM3" s="4" t="s">
        <v>1012</v>
      </c>
      <c r="MSN3" s="4" t="s">
        <v>1012</v>
      </c>
      <c r="MSO3" s="4" t="s">
        <v>1012</v>
      </c>
      <c r="MSP3" s="4" t="s">
        <v>1012</v>
      </c>
      <c r="MSQ3" s="4" t="s">
        <v>1012</v>
      </c>
      <c r="MSR3" s="4" t="s">
        <v>1012</v>
      </c>
      <c r="MSS3" s="4" t="s">
        <v>1012</v>
      </c>
      <c r="MST3" s="4" t="s">
        <v>1012</v>
      </c>
      <c r="MSU3" s="4" t="s">
        <v>1012</v>
      </c>
      <c r="MSV3" s="4" t="s">
        <v>1012</v>
      </c>
      <c r="MSW3" s="4" t="s">
        <v>1012</v>
      </c>
      <c r="MSX3" s="4" t="s">
        <v>1012</v>
      </c>
      <c r="MSY3" s="4" t="s">
        <v>1012</v>
      </c>
      <c r="MSZ3" s="4" t="s">
        <v>1012</v>
      </c>
      <c r="MTA3" s="4" t="s">
        <v>1012</v>
      </c>
      <c r="MTB3" s="4" t="s">
        <v>1012</v>
      </c>
      <c r="MTC3" s="4" t="s">
        <v>1012</v>
      </c>
      <c r="MTD3" s="4" t="s">
        <v>1012</v>
      </c>
      <c r="MTE3" s="4" t="s">
        <v>1012</v>
      </c>
      <c r="MTF3" s="4" t="s">
        <v>1012</v>
      </c>
      <c r="MTG3" s="4" t="s">
        <v>1012</v>
      </c>
      <c r="MTH3" s="4" t="s">
        <v>1012</v>
      </c>
      <c r="MTI3" s="4" t="s">
        <v>1012</v>
      </c>
      <c r="MTJ3" s="4" t="s">
        <v>1012</v>
      </c>
      <c r="MTK3" s="4" t="s">
        <v>1012</v>
      </c>
      <c r="MTL3" s="4" t="s">
        <v>1012</v>
      </c>
      <c r="MTM3" s="4" t="s">
        <v>1012</v>
      </c>
      <c r="MTN3" s="4" t="s">
        <v>1012</v>
      </c>
      <c r="MTO3" s="4" t="s">
        <v>1012</v>
      </c>
      <c r="MTP3" s="4" t="s">
        <v>1012</v>
      </c>
      <c r="MTQ3" s="4" t="s">
        <v>1012</v>
      </c>
      <c r="MTR3" s="4" t="s">
        <v>1012</v>
      </c>
      <c r="MTS3" s="4" t="s">
        <v>1012</v>
      </c>
      <c r="MTT3" s="4" t="s">
        <v>1012</v>
      </c>
      <c r="MTU3" s="4" t="s">
        <v>1012</v>
      </c>
      <c r="MTV3" s="4" t="s">
        <v>1012</v>
      </c>
      <c r="MTW3" s="4" t="s">
        <v>1012</v>
      </c>
      <c r="MTX3" s="4" t="s">
        <v>1012</v>
      </c>
      <c r="MTY3" s="4" t="s">
        <v>1012</v>
      </c>
      <c r="MTZ3" s="4" t="s">
        <v>1012</v>
      </c>
      <c r="MUA3" s="4" t="s">
        <v>1012</v>
      </c>
      <c r="MUB3" s="4" t="s">
        <v>1012</v>
      </c>
      <c r="MUC3" s="4" t="s">
        <v>1012</v>
      </c>
      <c r="MUD3" s="4" t="s">
        <v>1012</v>
      </c>
      <c r="MUE3" s="4" t="s">
        <v>1012</v>
      </c>
      <c r="MUF3" s="4" t="s">
        <v>1012</v>
      </c>
      <c r="MUG3" s="4" t="s">
        <v>1012</v>
      </c>
      <c r="MUH3" s="4" t="s">
        <v>1012</v>
      </c>
      <c r="MUI3" s="4" t="s">
        <v>1012</v>
      </c>
      <c r="MUJ3" s="4" t="s">
        <v>1012</v>
      </c>
      <c r="MUK3" s="4" t="s">
        <v>1012</v>
      </c>
      <c r="MUL3" s="4" t="s">
        <v>1012</v>
      </c>
      <c r="MUM3" s="4" t="s">
        <v>1012</v>
      </c>
      <c r="MUN3" s="4" t="s">
        <v>1012</v>
      </c>
      <c r="MUO3" s="4" t="s">
        <v>1012</v>
      </c>
      <c r="MUP3" s="4" t="s">
        <v>1012</v>
      </c>
      <c r="MUQ3" s="4" t="s">
        <v>1012</v>
      </c>
      <c r="MUR3" s="4" t="s">
        <v>1012</v>
      </c>
      <c r="MUS3" s="4" t="s">
        <v>1012</v>
      </c>
      <c r="MUT3" s="4" t="s">
        <v>1012</v>
      </c>
      <c r="MUU3" s="4" t="s">
        <v>1012</v>
      </c>
      <c r="MUV3" s="4" t="s">
        <v>1012</v>
      </c>
      <c r="MUW3" s="4" t="s">
        <v>1012</v>
      </c>
      <c r="MUX3" s="4" t="s">
        <v>1012</v>
      </c>
      <c r="MUY3" s="4" t="s">
        <v>1012</v>
      </c>
      <c r="MUZ3" s="4" t="s">
        <v>1012</v>
      </c>
      <c r="MVA3" s="4" t="s">
        <v>1012</v>
      </c>
      <c r="MVB3" s="4" t="s">
        <v>1012</v>
      </c>
      <c r="MVC3" s="4" t="s">
        <v>1012</v>
      </c>
      <c r="MVD3" s="4" t="s">
        <v>1012</v>
      </c>
      <c r="MVE3" s="4" t="s">
        <v>1012</v>
      </c>
      <c r="MVF3" s="4" t="s">
        <v>1012</v>
      </c>
      <c r="MVG3" s="4" t="s">
        <v>1012</v>
      </c>
      <c r="MVH3" s="4" t="s">
        <v>1012</v>
      </c>
      <c r="MVI3" s="4" t="s">
        <v>1012</v>
      </c>
      <c r="MVJ3" s="4" t="s">
        <v>1012</v>
      </c>
      <c r="MVK3" s="4" t="s">
        <v>1012</v>
      </c>
      <c r="MVL3" s="4" t="s">
        <v>1012</v>
      </c>
      <c r="MVM3" s="4" t="s">
        <v>1012</v>
      </c>
      <c r="MVN3" s="4" t="s">
        <v>1012</v>
      </c>
      <c r="MVO3" s="4" t="s">
        <v>1012</v>
      </c>
      <c r="MVP3" s="4" t="s">
        <v>1012</v>
      </c>
      <c r="MVQ3" s="4" t="s">
        <v>1012</v>
      </c>
      <c r="MVR3" s="4" t="s">
        <v>1012</v>
      </c>
      <c r="MVS3" s="4" t="s">
        <v>1012</v>
      </c>
      <c r="MVT3" s="4" t="s">
        <v>1012</v>
      </c>
      <c r="MVU3" s="4" t="s">
        <v>1012</v>
      </c>
      <c r="MVV3" s="4" t="s">
        <v>1012</v>
      </c>
      <c r="MVW3" s="4" t="s">
        <v>1012</v>
      </c>
      <c r="MVX3" s="4" t="s">
        <v>1012</v>
      </c>
      <c r="MVY3" s="4" t="s">
        <v>1012</v>
      </c>
      <c r="MVZ3" s="4" t="s">
        <v>1012</v>
      </c>
      <c r="MWA3" s="4" t="s">
        <v>1012</v>
      </c>
      <c r="MWB3" s="4" t="s">
        <v>1012</v>
      </c>
      <c r="MWC3" s="4" t="s">
        <v>1012</v>
      </c>
      <c r="MWD3" s="4" t="s">
        <v>1012</v>
      </c>
      <c r="MWE3" s="4" t="s">
        <v>1012</v>
      </c>
      <c r="MWF3" s="4" t="s">
        <v>1012</v>
      </c>
      <c r="MWG3" s="4" t="s">
        <v>1012</v>
      </c>
      <c r="MWH3" s="4" t="s">
        <v>1012</v>
      </c>
      <c r="MWI3" s="4" t="s">
        <v>1012</v>
      </c>
      <c r="MWJ3" s="4" t="s">
        <v>1012</v>
      </c>
      <c r="MWK3" s="4" t="s">
        <v>1012</v>
      </c>
      <c r="MWL3" s="4" t="s">
        <v>1012</v>
      </c>
      <c r="MWM3" s="4" t="s">
        <v>1012</v>
      </c>
      <c r="MWN3" s="4" t="s">
        <v>1012</v>
      </c>
      <c r="MWO3" s="4" t="s">
        <v>1012</v>
      </c>
      <c r="MWP3" s="4" t="s">
        <v>1012</v>
      </c>
      <c r="MWQ3" s="4" t="s">
        <v>1012</v>
      </c>
      <c r="MWR3" s="4" t="s">
        <v>1012</v>
      </c>
      <c r="MWS3" s="4" t="s">
        <v>1012</v>
      </c>
      <c r="MWT3" s="4" t="s">
        <v>1012</v>
      </c>
      <c r="MWU3" s="4" t="s">
        <v>1012</v>
      </c>
      <c r="MWV3" s="4" t="s">
        <v>1012</v>
      </c>
      <c r="MWW3" s="4" t="s">
        <v>1012</v>
      </c>
      <c r="MWX3" s="4" t="s">
        <v>1012</v>
      </c>
      <c r="MWY3" s="4" t="s">
        <v>1012</v>
      </c>
      <c r="MWZ3" s="4" t="s">
        <v>1012</v>
      </c>
      <c r="MXA3" s="4" t="s">
        <v>1012</v>
      </c>
      <c r="MXB3" s="4" t="s">
        <v>1012</v>
      </c>
      <c r="MXC3" s="4" t="s">
        <v>1012</v>
      </c>
      <c r="MXD3" s="4" t="s">
        <v>1012</v>
      </c>
      <c r="MXE3" s="4" t="s">
        <v>1012</v>
      </c>
      <c r="MXF3" s="4" t="s">
        <v>1012</v>
      </c>
      <c r="MXG3" s="4" t="s">
        <v>1012</v>
      </c>
      <c r="MXH3" s="4" t="s">
        <v>1012</v>
      </c>
      <c r="MXI3" s="4" t="s">
        <v>1012</v>
      </c>
      <c r="MXJ3" s="4" t="s">
        <v>1012</v>
      </c>
      <c r="MXK3" s="4" t="s">
        <v>1012</v>
      </c>
      <c r="MXL3" s="4" t="s">
        <v>1012</v>
      </c>
      <c r="MXM3" s="4" t="s">
        <v>1012</v>
      </c>
      <c r="MXN3" s="4" t="s">
        <v>1012</v>
      </c>
      <c r="MXO3" s="4" t="s">
        <v>1012</v>
      </c>
      <c r="MXP3" s="4" t="s">
        <v>1012</v>
      </c>
      <c r="MXQ3" s="4" t="s">
        <v>1012</v>
      </c>
      <c r="MXR3" s="4" t="s">
        <v>1012</v>
      </c>
      <c r="MXS3" s="4" t="s">
        <v>1012</v>
      </c>
      <c r="MXT3" s="4" t="s">
        <v>1012</v>
      </c>
      <c r="MXU3" s="4" t="s">
        <v>1012</v>
      </c>
      <c r="MXV3" s="4" t="s">
        <v>1012</v>
      </c>
      <c r="MXW3" s="4" t="s">
        <v>1012</v>
      </c>
      <c r="MXX3" s="4" t="s">
        <v>1012</v>
      </c>
      <c r="MXY3" s="4" t="s">
        <v>1012</v>
      </c>
      <c r="MXZ3" s="4" t="s">
        <v>1012</v>
      </c>
      <c r="MYA3" s="4" t="s">
        <v>1012</v>
      </c>
      <c r="MYB3" s="4" t="s">
        <v>1012</v>
      </c>
      <c r="MYC3" s="4" t="s">
        <v>1012</v>
      </c>
      <c r="MYD3" s="4" t="s">
        <v>1012</v>
      </c>
      <c r="MYE3" s="4" t="s">
        <v>1012</v>
      </c>
      <c r="MYF3" s="4" t="s">
        <v>1012</v>
      </c>
      <c r="MYG3" s="4" t="s">
        <v>1012</v>
      </c>
      <c r="MYH3" s="4" t="s">
        <v>1012</v>
      </c>
      <c r="MYI3" s="4" t="s">
        <v>1012</v>
      </c>
      <c r="MYJ3" s="4" t="s">
        <v>1012</v>
      </c>
      <c r="MYK3" s="4" t="s">
        <v>1012</v>
      </c>
      <c r="MYL3" s="4" t="s">
        <v>1012</v>
      </c>
      <c r="MYM3" s="4" t="s">
        <v>1012</v>
      </c>
      <c r="MYN3" s="4" t="s">
        <v>1012</v>
      </c>
      <c r="MYO3" s="4" t="s">
        <v>1012</v>
      </c>
      <c r="MYP3" s="4" t="s">
        <v>1012</v>
      </c>
      <c r="MYQ3" s="4" t="s">
        <v>1012</v>
      </c>
      <c r="MYR3" s="4" t="s">
        <v>1012</v>
      </c>
      <c r="MYS3" s="4" t="s">
        <v>1012</v>
      </c>
      <c r="MYT3" s="4" t="s">
        <v>1012</v>
      </c>
      <c r="MYU3" s="4" t="s">
        <v>1012</v>
      </c>
      <c r="MYV3" s="4" t="s">
        <v>1012</v>
      </c>
      <c r="MYW3" s="4" t="s">
        <v>1012</v>
      </c>
      <c r="MYX3" s="4" t="s">
        <v>1012</v>
      </c>
      <c r="MYY3" s="4" t="s">
        <v>1012</v>
      </c>
      <c r="MYZ3" s="4" t="s">
        <v>1012</v>
      </c>
      <c r="MZA3" s="4" t="s">
        <v>1012</v>
      </c>
      <c r="MZB3" s="4" t="s">
        <v>1012</v>
      </c>
      <c r="MZC3" s="4" t="s">
        <v>1012</v>
      </c>
      <c r="MZD3" s="4" t="s">
        <v>1012</v>
      </c>
      <c r="MZE3" s="4" t="s">
        <v>1012</v>
      </c>
      <c r="MZF3" s="4" t="s">
        <v>1012</v>
      </c>
      <c r="MZG3" s="4" t="s">
        <v>1012</v>
      </c>
      <c r="MZH3" s="4" t="s">
        <v>1012</v>
      </c>
      <c r="MZI3" s="4" t="s">
        <v>1012</v>
      </c>
      <c r="MZJ3" s="4" t="s">
        <v>1012</v>
      </c>
      <c r="MZK3" s="4" t="s">
        <v>1012</v>
      </c>
      <c r="MZL3" s="4" t="s">
        <v>1012</v>
      </c>
      <c r="MZM3" s="4" t="s">
        <v>1012</v>
      </c>
      <c r="MZN3" s="4" t="s">
        <v>1012</v>
      </c>
      <c r="MZO3" s="4" t="s">
        <v>1012</v>
      </c>
      <c r="MZP3" s="4" t="s">
        <v>1012</v>
      </c>
      <c r="MZQ3" s="4" t="s">
        <v>1012</v>
      </c>
      <c r="MZR3" s="4" t="s">
        <v>1012</v>
      </c>
      <c r="MZS3" s="4" t="s">
        <v>1012</v>
      </c>
      <c r="MZT3" s="4" t="s">
        <v>1012</v>
      </c>
      <c r="MZU3" s="4" t="s">
        <v>1012</v>
      </c>
      <c r="MZV3" s="4" t="s">
        <v>1012</v>
      </c>
      <c r="MZW3" s="4" t="s">
        <v>1012</v>
      </c>
      <c r="MZX3" s="4" t="s">
        <v>1012</v>
      </c>
      <c r="MZY3" s="4" t="s">
        <v>1012</v>
      </c>
      <c r="MZZ3" s="4" t="s">
        <v>1012</v>
      </c>
      <c r="NAA3" s="4" t="s">
        <v>1012</v>
      </c>
      <c r="NAB3" s="4" t="s">
        <v>1012</v>
      </c>
      <c r="NAC3" s="4" t="s">
        <v>1012</v>
      </c>
      <c r="NAD3" s="4" t="s">
        <v>1012</v>
      </c>
      <c r="NAE3" s="4" t="s">
        <v>1012</v>
      </c>
      <c r="NAF3" s="4" t="s">
        <v>1012</v>
      </c>
      <c r="NAG3" s="4" t="s">
        <v>1012</v>
      </c>
      <c r="NAH3" s="4" t="s">
        <v>1012</v>
      </c>
      <c r="NAI3" s="4" t="s">
        <v>1012</v>
      </c>
      <c r="NAJ3" s="4" t="s">
        <v>1012</v>
      </c>
      <c r="NAK3" s="4" t="s">
        <v>1012</v>
      </c>
      <c r="NAL3" s="4" t="s">
        <v>1012</v>
      </c>
      <c r="NAM3" s="4" t="s">
        <v>1012</v>
      </c>
      <c r="NAN3" s="4" t="s">
        <v>1012</v>
      </c>
      <c r="NAO3" s="4" t="s">
        <v>1012</v>
      </c>
      <c r="NAP3" s="4" t="s">
        <v>1012</v>
      </c>
      <c r="NAQ3" s="4" t="s">
        <v>1012</v>
      </c>
      <c r="NAR3" s="4" t="s">
        <v>1012</v>
      </c>
      <c r="NAS3" s="4" t="s">
        <v>1012</v>
      </c>
      <c r="NAT3" s="4" t="s">
        <v>1012</v>
      </c>
      <c r="NAU3" s="4" t="s">
        <v>1012</v>
      </c>
      <c r="NAV3" s="4" t="s">
        <v>1012</v>
      </c>
      <c r="NAW3" s="4" t="s">
        <v>1012</v>
      </c>
      <c r="NAX3" s="4" t="s">
        <v>1012</v>
      </c>
      <c r="NAY3" s="4" t="s">
        <v>1012</v>
      </c>
      <c r="NAZ3" s="4" t="s">
        <v>1012</v>
      </c>
      <c r="NBA3" s="4" t="s">
        <v>1012</v>
      </c>
      <c r="NBB3" s="4" t="s">
        <v>1012</v>
      </c>
      <c r="NBC3" s="4" t="s">
        <v>1012</v>
      </c>
      <c r="NBD3" s="4" t="s">
        <v>1012</v>
      </c>
      <c r="NBE3" s="4" t="s">
        <v>1012</v>
      </c>
      <c r="NBF3" s="4" t="s">
        <v>1012</v>
      </c>
      <c r="NBG3" s="4" t="s">
        <v>1012</v>
      </c>
      <c r="NBH3" s="4" t="s">
        <v>1012</v>
      </c>
      <c r="NBI3" s="4" t="s">
        <v>1012</v>
      </c>
      <c r="NBJ3" s="4" t="s">
        <v>1012</v>
      </c>
      <c r="NBK3" s="4" t="s">
        <v>1012</v>
      </c>
      <c r="NBL3" s="4" t="s">
        <v>1012</v>
      </c>
      <c r="NBM3" s="4" t="s">
        <v>1012</v>
      </c>
      <c r="NBN3" s="4" t="s">
        <v>1012</v>
      </c>
      <c r="NBO3" s="4" t="s">
        <v>1012</v>
      </c>
      <c r="NBP3" s="4" t="s">
        <v>1012</v>
      </c>
      <c r="NBQ3" s="4" t="s">
        <v>1012</v>
      </c>
      <c r="NBR3" s="4" t="s">
        <v>1012</v>
      </c>
      <c r="NBS3" s="4" t="s">
        <v>1012</v>
      </c>
      <c r="NBT3" s="4" t="s">
        <v>1012</v>
      </c>
      <c r="NBU3" s="4" t="s">
        <v>1012</v>
      </c>
      <c r="NBV3" s="4" t="s">
        <v>1012</v>
      </c>
      <c r="NBW3" s="4" t="s">
        <v>1012</v>
      </c>
      <c r="NBX3" s="4" t="s">
        <v>1012</v>
      </c>
      <c r="NBY3" s="4" t="s">
        <v>1012</v>
      </c>
      <c r="NBZ3" s="4" t="s">
        <v>1012</v>
      </c>
      <c r="NCA3" s="4" t="s">
        <v>1012</v>
      </c>
      <c r="NCB3" s="4" t="s">
        <v>1012</v>
      </c>
      <c r="NCC3" s="4" t="s">
        <v>1012</v>
      </c>
      <c r="NCD3" s="4" t="s">
        <v>1012</v>
      </c>
      <c r="NCE3" s="4" t="s">
        <v>1012</v>
      </c>
      <c r="NCF3" s="4" t="s">
        <v>1012</v>
      </c>
      <c r="NCG3" s="4" t="s">
        <v>1012</v>
      </c>
      <c r="NCH3" s="4" t="s">
        <v>1012</v>
      </c>
      <c r="NCI3" s="4" t="s">
        <v>1012</v>
      </c>
      <c r="NCJ3" s="4" t="s">
        <v>1012</v>
      </c>
      <c r="NCK3" s="4" t="s">
        <v>1012</v>
      </c>
      <c r="NCL3" s="4" t="s">
        <v>1012</v>
      </c>
      <c r="NCM3" s="4" t="s">
        <v>1012</v>
      </c>
      <c r="NCN3" s="4" t="s">
        <v>1012</v>
      </c>
      <c r="NCO3" s="4" t="s">
        <v>1012</v>
      </c>
      <c r="NCP3" s="4" t="s">
        <v>1012</v>
      </c>
      <c r="NCQ3" s="4" t="s">
        <v>1012</v>
      </c>
      <c r="NCR3" s="4" t="s">
        <v>1012</v>
      </c>
      <c r="NCS3" s="4" t="s">
        <v>1012</v>
      </c>
      <c r="NCT3" s="4" t="s">
        <v>1012</v>
      </c>
      <c r="NCU3" s="4" t="s">
        <v>1012</v>
      </c>
      <c r="NCV3" s="4" t="s">
        <v>1012</v>
      </c>
      <c r="NCW3" s="4" t="s">
        <v>1012</v>
      </c>
      <c r="NCX3" s="4" t="s">
        <v>1012</v>
      </c>
      <c r="NCY3" s="4" t="s">
        <v>1012</v>
      </c>
      <c r="NCZ3" s="4" t="s">
        <v>1012</v>
      </c>
      <c r="NDA3" s="4" t="s">
        <v>1012</v>
      </c>
      <c r="NDB3" s="4" t="s">
        <v>1012</v>
      </c>
      <c r="NDC3" s="4" t="s">
        <v>1012</v>
      </c>
      <c r="NDD3" s="4" t="s">
        <v>1012</v>
      </c>
      <c r="NDE3" s="4" t="s">
        <v>1012</v>
      </c>
      <c r="NDF3" s="4" t="s">
        <v>1012</v>
      </c>
      <c r="NDG3" s="4" t="s">
        <v>1012</v>
      </c>
      <c r="NDH3" s="4" t="s">
        <v>1012</v>
      </c>
      <c r="NDI3" s="4" t="s">
        <v>1012</v>
      </c>
      <c r="NDJ3" s="4" t="s">
        <v>1012</v>
      </c>
      <c r="NDK3" s="4" t="s">
        <v>1012</v>
      </c>
      <c r="NDL3" s="4" t="s">
        <v>1012</v>
      </c>
      <c r="NDM3" s="4" t="s">
        <v>1012</v>
      </c>
      <c r="NDN3" s="4" t="s">
        <v>1012</v>
      </c>
      <c r="NDO3" s="4" t="s">
        <v>1012</v>
      </c>
      <c r="NDP3" s="4" t="s">
        <v>1012</v>
      </c>
      <c r="NDQ3" s="4" t="s">
        <v>1012</v>
      </c>
      <c r="NDR3" s="4" t="s">
        <v>1012</v>
      </c>
      <c r="NDS3" s="4" t="s">
        <v>1012</v>
      </c>
      <c r="NDT3" s="4" t="s">
        <v>1012</v>
      </c>
      <c r="NDU3" s="4" t="s">
        <v>1012</v>
      </c>
      <c r="NDV3" s="4" t="s">
        <v>1012</v>
      </c>
      <c r="NDW3" s="4" t="s">
        <v>1012</v>
      </c>
      <c r="NDX3" s="4" t="s">
        <v>1012</v>
      </c>
      <c r="NDY3" s="4" t="s">
        <v>1012</v>
      </c>
      <c r="NDZ3" s="4" t="s">
        <v>1012</v>
      </c>
      <c r="NEA3" s="4" t="s">
        <v>1012</v>
      </c>
      <c r="NEB3" s="4" t="s">
        <v>1012</v>
      </c>
      <c r="NEC3" s="4" t="s">
        <v>1012</v>
      </c>
      <c r="NED3" s="4" t="s">
        <v>1012</v>
      </c>
      <c r="NEE3" s="4" t="s">
        <v>1012</v>
      </c>
      <c r="NEF3" s="4" t="s">
        <v>1012</v>
      </c>
      <c r="NEG3" s="4" t="s">
        <v>1012</v>
      </c>
      <c r="NEH3" s="4" t="s">
        <v>1012</v>
      </c>
      <c r="NEI3" s="4" t="s">
        <v>1012</v>
      </c>
      <c r="NEJ3" s="4" t="s">
        <v>1012</v>
      </c>
      <c r="NEK3" s="4" t="s">
        <v>1012</v>
      </c>
      <c r="NEL3" s="4" t="s">
        <v>1012</v>
      </c>
      <c r="NEM3" s="4" t="s">
        <v>1012</v>
      </c>
      <c r="NEN3" s="4" t="s">
        <v>1012</v>
      </c>
      <c r="NEO3" s="4" t="s">
        <v>1012</v>
      </c>
      <c r="NEP3" s="4" t="s">
        <v>1012</v>
      </c>
      <c r="NEQ3" s="4" t="s">
        <v>1012</v>
      </c>
      <c r="NER3" s="4" t="s">
        <v>1012</v>
      </c>
      <c r="NES3" s="4" t="s">
        <v>1012</v>
      </c>
      <c r="NET3" s="4" t="s">
        <v>1012</v>
      </c>
      <c r="NEU3" s="4" t="s">
        <v>1012</v>
      </c>
      <c r="NEV3" s="4" t="s">
        <v>1012</v>
      </c>
      <c r="NEW3" s="4" t="s">
        <v>1012</v>
      </c>
      <c r="NEX3" s="4" t="s">
        <v>1012</v>
      </c>
      <c r="NEY3" s="4" t="s">
        <v>1012</v>
      </c>
      <c r="NEZ3" s="4" t="s">
        <v>1012</v>
      </c>
      <c r="NFA3" s="4" t="s">
        <v>1012</v>
      </c>
      <c r="NFB3" s="4" t="s">
        <v>1012</v>
      </c>
      <c r="NFC3" s="4" t="s">
        <v>1012</v>
      </c>
      <c r="NFD3" s="4" t="s">
        <v>1012</v>
      </c>
      <c r="NFE3" s="4" t="s">
        <v>1012</v>
      </c>
      <c r="NFF3" s="4" t="s">
        <v>1012</v>
      </c>
      <c r="NFG3" s="4" t="s">
        <v>1012</v>
      </c>
      <c r="NFH3" s="4" t="s">
        <v>1012</v>
      </c>
      <c r="NFI3" s="4" t="s">
        <v>1012</v>
      </c>
      <c r="NFJ3" s="4" t="s">
        <v>1012</v>
      </c>
      <c r="NFK3" s="4" t="s">
        <v>1012</v>
      </c>
      <c r="NFL3" s="4" t="s">
        <v>1012</v>
      </c>
      <c r="NFM3" s="4" t="s">
        <v>1012</v>
      </c>
      <c r="NFN3" s="4" t="s">
        <v>1012</v>
      </c>
      <c r="NFO3" s="4" t="s">
        <v>1012</v>
      </c>
      <c r="NFP3" s="4" t="s">
        <v>1012</v>
      </c>
      <c r="NFQ3" s="4" t="s">
        <v>1012</v>
      </c>
      <c r="NFR3" s="4" t="s">
        <v>1012</v>
      </c>
      <c r="NFS3" s="4" t="s">
        <v>1012</v>
      </c>
      <c r="NFT3" s="4" t="s">
        <v>1012</v>
      </c>
      <c r="NFU3" s="4" t="s">
        <v>1012</v>
      </c>
      <c r="NFV3" s="4" t="s">
        <v>1012</v>
      </c>
      <c r="NFW3" s="4" t="s">
        <v>1012</v>
      </c>
      <c r="NFX3" s="4" t="s">
        <v>1012</v>
      </c>
      <c r="NFY3" s="4" t="s">
        <v>1012</v>
      </c>
      <c r="NFZ3" s="4" t="s">
        <v>1012</v>
      </c>
      <c r="NGA3" s="4" t="s">
        <v>1012</v>
      </c>
      <c r="NGB3" s="4" t="s">
        <v>1012</v>
      </c>
      <c r="NGC3" s="4" t="s">
        <v>1012</v>
      </c>
      <c r="NGD3" s="4" t="s">
        <v>1012</v>
      </c>
      <c r="NGE3" s="4" t="s">
        <v>1012</v>
      </c>
      <c r="NGF3" s="4" t="s">
        <v>1012</v>
      </c>
      <c r="NGG3" s="4" t="s">
        <v>1012</v>
      </c>
      <c r="NGH3" s="4" t="s">
        <v>1012</v>
      </c>
      <c r="NGI3" s="4" t="s">
        <v>1012</v>
      </c>
      <c r="NGJ3" s="4" t="s">
        <v>1012</v>
      </c>
      <c r="NGK3" s="4" t="s">
        <v>1012</v>
      </c>
      <c r="NGL3" s="4" t="s">
        <v>1012</v>
      </c>
      <c r="NGM3" s="4" t="s">
        <v>1012</v>
      </c>
      <c r="NGN3" s="4" t="s">
        <v>1012</v>
      </c>
      <c r="NGO3" s="4" t="s">
        <v>1012</v>
      </c>
      <c r="NGP3" s="4" t="s">
        <v>1012</v>
      </c>
      <c r="NGQ3" s="4" t="s">
        <v>1012</v>
      </c>
      <c r="NGR3" s="4" t="s">
        <v>1012</v>
      </c>
      <c r="NGS3" s="4" t="s">
        <v>1012</v>
      </c>
      <c r="NGT3" s="4" t="s">
        <v>1012</v>
      </c>
      <c r="NGU3" s="4" t="s">
        <v>1012</v>
      </c>
      <c r="NGV3" s="4" t="s">
        <v>1012</v>
      </c>
      <c r="NGW3" s="4" t="s">
        <v>1012</v>
      </c>
      <c r="NGX3" s="4" t="s">
        <v>1012</v>
      </c>
      <c r="NGY3" s="4" t="s">
        <v>1012</v>
      </c>
      <c r="NGZ3" s="4" t="s">
        <v>1012</v>
      </c>
      <c r="NHA3" s="4" t="s">
        <v>1012</v>
      </c>
      <c r="NHB3" s="4" t="s">
        <v>1012</v>
      </c>
      <c r="NHC3" s="4" t="s">
        <v>1012</v>
      </c>
      <c r="NHD3" s="4" t="s">
        <v>1012</v>
      </c>
      <c r="NHE3" s="4" t="s">
        <v>1012</v>
      </c>
      <c r="NHF3" s="4" t="s">
        <v>1012</v>
      </c>
      <c r="NHG3" s="4" t="s">
        <v>1012</v>
      </c>
      <c r="NHH3" s="4" t="s">
        <v>1012</v>
      </c>
      <c r="NHI3" s="4" t="s">
        <v>1012</v>
      </c>
      <c r="NHJ3" s="4" t="s">
        <v>1012</v>
      </c>
      <c r="NHK3" s="4" t="s">
        <v>1012</v>
      </c>
      <c r="NHL3" s="4" t="s">
        <v>1012</v>
      </c>
      <c r="NHM3" s="4" t="s">
        <v>1012</v>
      </c>
      <c r="NHN3" s="4" t="s">
        <v>1012</v>
      </c>
      <c r="NHO3" s="4" t="s">
        <v>1012</v>
      </c>
      <c r="NHP3" s="4" t="s">
        <v>1012</v>
      </c>
      <c r="NHQ3" s="4" t="s">
        <v>1012</v>
      </c>
      <c r="NHR3" s="4" t="s">
        <v>1012</v>
      </c>
      <c r="NHS3" s="4" t="s">
        <v>1012</v>
      </c>
      <c r="NHT3" s="4" t="s">
        <v>1012</v>
      </c>
      <c r="NHU3" s="4" t="s">
        <v>1012</v>
      </c>
      <c r="NHV3" s="4" t="s">
        <v>1012</v>
      </c>
      <c r="NHW3" s="4" t="s">
        <v>1012</v>
      </c>
      <c r="NHX3" s="4" t="s">
        <v>1012</v>
      </c>
      <c r="NHY3" s="4" t="s">
        <v>1012</v>
      </c>
      <c r="NHZ3" s="4" t="s">
        <v>1012</v>
      </c>
      <c r="NIA3" s="4" t="s">
        <v>1012</v>
      </c>
      <c r="NIB3" s="4" t="s">
        <v>1012</v>
      </c>
      <c r="NIC3" s="4" t="s">
        <v>1012</v>
      </c>
      <c r="NID3" s="4" t="s">
        <v>1012</v>
      </c>
      <c r="NIE3" s="4" t="s">
        <v>1012</v>
      </c>
      <c r="NIF3" s="4" t="s">
        <v>1012</v>
      </c>
      <c r="NIG3" s="4" t="s">
        <v>1012</v>
      </c>
      <c r="NIH3" s="4" t="s">
        <v>1012</v>
      </c>
      <c r="NII3" s="4" t="s">
        <v>1012</v>
      </c>
      <c r="NIJ3" s="4" t="s">
        <v>1012</v>
      </c>
      <c r="NIK3" s="4" t="s">
        <v>1012</v>
      </c>
      <c r="NIL3" s="4" t="s">
        <v>1012</v>
      </c>
      <c r="NIM3" s="4" t="s">
        <v>1012</v>
      </c>
      <c r="NIN3" s="4" t="s">
        <v>1012</v>
      </c>
      <c r="NIO3" s="4" t="s">
        <v>1012</v>
      </c>
      <c r="NIP3" s="4" t="s">
        <v>1012</v>
      </c>
      <c r="NIQ3" s="4" t="s">
        <v>1012</v>
      </c>
      <c r="NIR3" s="4" t="s">
        <v>1012</v>
      </c>
      <c r="NIS3" s="4" t="s">
        <v>1012</v>
      </c>
      <c r="NIT3" s="4" t="s">
        <v>1012</v>
      </c>
      <c r="NIU3" s="4" t="s">
        <v>1012</v>
      </c>
      <c r="NIV3" s="4" t="s">
        <v>1012</v>
      </c>
      <c r="NIW3" s="4" t="s">
        <v>1012</v>
      </c>
      <c r="NIX3" s="4" t="s">
        <v>1012</v>
      </c>
      <c r="NIY3" s="4" t="s">
        <v>1012</v>
      </c>
      <c r="NIZ3" s="4" t="s">
        <v>1012</v>
      </c>
      <c r="NJA3" s="4" t="s">
        <v>1012</v>
      </c>
      <c r="NJB3" s="4" t="s">
        <v>1012</v>
      </c>
      <c r="NJC3" s="4" t="s">
        <v>1012</v>
      </c>
      <c r="NJD3" s="4" t="s">
        <v>1012</v>
      </c>
      <c r="NJE3" s="4" t="s">
        <v>1012</v>
      </c>
      <c r="NJF3" s="4" t="s">
        <v>1012</v>
      </c>
      <c r="NJG3" s="4" t="s">
        <v>1012</v>
      </c>
      <c r="NJH3" s="4" t="s">
        <v>1012</v>
      </c>
      <c r="NJI3" s="4" t="s">
        <v>1012</v>
      </c>
      <c r="NJJ3" s="4" t="s">
        <v>1012</v>
      </c>
      <c r="NJK3" s="4" t="s">
        <v>1012</v>
      </c>
      <c r="NJL3" s="4" t="s">
        <v>1012</v>
      </c>
      <c r="NJM3" s="4" t="s">
        <v>1012</v>
      </c>
      <c r="NJN3" s="4" t="s">
        <v>1012</v>
      </c>
      <c r="NJO3" s="4" t="s">
        <v>1012</v>
      </c>
      <c r="NJP3" s="4" t="s">
        <v>1012</v>
      </c>
      <c r="NJQ3" s="4" t="s">
        <v>1012</v>
      </c>
      <c r="NJR3" s="4" t="s">
        <v>1012</v>
      </c>
      <c r="NJS3" s="4" t="s">
        <v>1012</v>
      </c>
      <c r="NJT3" s="4" t="s">
        <v>1012</v>
      </c>
      <c r="NJU3" s="4" t="s">
        <v>1012</v>
      </c>
      <c r="NJV3" s="4" t="s">
        <v>1012</v>
      </c>
      <c r="NJW3" s="4" t="s">
        <v>1012</v>
      </c>
      <c r="NJX3" s="4" t="s">
        <v>1012</v>
      </c>
      <c r="NJY3" s="4" t="s">
        <v>1012</v>
      </c>
      <c r="NJZ3" s="4" t="s">
        <v>1012</v>
      </c>
      <c r="NKA3" s="4" t="s">
        <v>1012</v>
      </c>
      <c r="NKB3" s="4" t="s">
        <v>1012</v>
      </c>
      <c r="NKC3" s="4" t="s">
        <v>1012</v>
      </c>
      <c r="NKD3" s="4" t="s">
        <v>1012</v>
      </c>
      <c r="NKE3" s="4" t="s">
        <v>1012</v>
      </c>
      <c r="NKF3" s="4" t="s">
        <v>1012</v>
      </c>
      <c r="NKG3" s="4" t="s">
        <v>1012</v>
      </c>
      <c r="NKH3" s="4" t="s">
        <v>1012</v>
      </c>
      <c r="NKI3" s="4" t="s">
        <v>1012</v>
      </c>
      <c r="NKJ3" s="4" t="s">
        <v>1012</v>
      </c>
      <c r="NKK3" s="4" t="s">
        <v>1012</v>
      </c>
      <c r="NKL3" s="4" t="s">
        <v>1012</v>
      </c>
      <c r="NKM3" s="4" t="s">
        <v>1012</v>
      </c>
      <c r="NKN3" s="4" t="s">
        <v>1012</v>
      </c>
      <c r="NKO3" s="4" t="s">
        <v>1012</v>
      </c>
      <c r="NKP3" s="4" t="s">
        <v>1012</v>
      </c>
      <c r="NKQ3" s="4" t="s">
        <v>1012</v>
      </c>
      <c r="NKR3" s="4" t="s">
        <v>1012</v>
      </c>
      <c r="NKS3" s="4" t="s">
        <v>1012</v>
      </c>
      <c r="NKT3" s="4" t="s">
        <v>1012</v>
      </c>
      <c r="NKU3" s="4" t="s">
        <v>1012</v>
      </c>
      <c r="NKV3" s="4" t="s">
        <v>1012</v>
      </c>
      <c r="NKW3" s="4" t="s">
        <v>1012</v>
      </c>
      <c r="NKX3" s="4" t="s">
        <v>1012</v>
      </c>
      <c r="NKY3" s="4" t="s">
        <v>1012</v>
      </c>
      <c r="NKZ3" s="4" t="s">
        <v>1012</v>
      </c>
      <c r="NLA3" s="4" t="s">
        <v>1012</v>
      </c>
      <c r="NLB3" s="4" t="s">
        <v>1012</v>
      </c>
      <c r="NLC3" s="4" t="s">
        <v>1012</v>
      </c>
      <c r="NLD3" s="4" t="s">
        <v>1012</v>
      </c>
      <c r="NLE3" s="4" t="s">
        <v>1012</v>
      </c>
      <c r="NLF3" s="4" t="s">
        <v>1012</v>
      </c>
      <c r="NLG3" s="4" t="s">
        <v>1012</v>
      </c>
      <c r="NLH3" s="4" t="s">
        <v>1012</v>
      </c>
      <c r="NLI3" s="4" t="s">
        <v>1012</v>
      </c>
      <c r="NLJ3" s="4" t="s">
        <v>1012</v>
      </c>
      <c r="NLK3" s="4" t="s">
        <v>1012</v>
      </c>
      <c r="NLL3" s="4" t="s">
        <v>1012</v>
      </c>
      <c r="NLM3" s="4" t="s">
        <v>1012</v>
      </c>
      <c r="NLN3" s="4" t="s">
        <v>1012</v>
      </c>
      <c r="NLO3" s="4" t="s">
        <v>1012</v>
      </c>
      <c r="NLP3" s="4" t="s">
        <v>1012</v>
      </c>
      <c r="NLQ3" s="4" t="s">
        <v>1012</v>
      </c>
      <c r="NLR3" s="4" t="s">
        <v>1012</v>
      </c>
      <c r="NLS3" s="4" t="s">
        <v>1012</v>
      </c>
      <c r="NLT3" s="4" t="s">
        <v>1012</v>
      </c>
      <c r="NLU3" s="4" t="s">
        <v>1012</v>
      </c>
      <c r="NLV3" s="4" t="s">
        <v>1012</v>
      </c>
      <c r="NLW3" s="4" t="s">
        <v>1012</v>
      </c>
      <c r="NLX3" s="4" t="s">
        <v>1012</v>
      </c>
      <c r="NLY3" s="4" t="s">
        <v>1012</v>
      </c>
      <c r="NLZ3" s="4" t="s">
        <v>1012</v>
      </c>
      <c r="NMA3" s="4" t="s">
        <v>1012</v>
      </c>
      <c r="NMB3" s="4" t="s">
        <v>1012</v>
      </c>
      <c r="NMC3" s="4" t="s">
        <v>1012</v>
      </c>
      <c r="NMD3" s="4" t="s">
        <v>1012</v>
      </c>
      <c r="NME3" s="4" t="s">
        <v>1012</v>
      </c>
      <c r="NMF3" s="4" t="s">
        <v>1012</v>
      </c>
      <c r="NMG3" s="4" t="s">
        <v>1012</v>
      </c>
      <c r="NMH3" s="4" t="s">
        <v>1012</v>
      </c>
      <c r="NMI3" s="4" t="s">
        <v>1012</v>
      </c>
      <c r="NMJ3" s="4" t="s">
        <v>1012</v>
      </c>
      <c r="NMK3" s="4" t="s">
        <v>1012</v>
      </c>
      <c r="NML3" s="4" t="s">
        <v>1012</v>
      </c>
      <c r="NMM3" s="4" t="s">
        <v>1012</v>
      </c>
      <c r="NMN3" s="4" t="s">
        <v>1012</v>
      </c>
      <c r="NMO3" s="4" t="s">
        <v>1012</v>
      </c>
      <c r="NMP3" s="4" t="s">
        <v>1012</v>
      </c>
      <c r="NMQ3" s="4" t="s">
        <v>1012</v>
      </c>
      <c r="NMR3" s="4" t="s">
        <v>1012</v>
      </c>
      <c r="NMS3" s="4" t="s">
        <v>1012</v>
      </c>
      <c r="NMT3" s="4" t="s">
        <v>1012</v>
      </c>
      <c r="NMU3" s="4" t="s">
        <v>1012</v>
      </c>
      <c r="NMV3" s="4" t="s">
        <v>1012</v>
      </c>
      <c r="NMW3" s="4" t="s">
        <v>1012</v>
      </c>
      <c r="NMX3" s="4" t="s">
        <v>1012</v>
      </c>
      <c r="NMY3" s="4" t="s">
        <v>1012</v>
      </c>
      <c r="NMZ3" s="4" t="s">
        <v>1012</v>
      </c>
      <c r="NNA3" s="4" t="s">
        <v>1012</v>
      </c>
      <c r="NNB3" s="4" t="s">
        <v>1012</v>
      </c>
      <c r="NNC3" s="4" t="s">
        <v>1012</v>
      </c>
      <c r="NND3" s="4" t="s">
        <v>1012</v>
      </c>
      <c r="NNE3" s="4" t="s">
        <v>1012</v>
      </c>
      <c r="NNF3" s="4" t="s">
        <v>1012</v>
      </c>
      <c r="NNG3" s="4" t="s">
        <v>1012</v>
      </c>
      <c r="NNH3" s="4" t="s">
        <v>1012</v>
      </c>
      <c r="NNI3" s="4" t="s">
        <v>1012</v>
      </c>
      <c r="NNJ3" s="4" t="s">
        <v>1012</v>
      </c>
      <c r="NNK3" s="4" t="s">
        <v>1012</v>
      </c>
      <c r="NNL3" s="4" t="s">
        <v>1012</v>
      </c>
      <c r="NNM3" s="4" t="s">
        <v>1012</v>
      </c>
      <c r="NNN3" s="4" t="s">
        <v>1012</v>
      </c>
      <c r="NNO3" s="4" t="s">
        <v>1012</v>
      </c>
      <c r="NNP3" s="4" t="s">
        <v>1012</v>
      </c>
      <c r="NNQ3" s="4" t="s">
        <v>1012</v>
      </c>
      <c r="NNR3" s="4" t="s">
        <v>1012</v>
      </c>
      <c r="NNS3" s="4" t="s">
        <v>1012</v>
      </c>
      <c r="NNT3" s="4" t="s">
        <v>1012</v>
      </c>
      <c r="NNU3" s="4" t="s">
        <v>1012</v>
      </c>
      <c r="NNV3" s="4" t="s">
        <v>1012</v>
      </c>
      <c r="NNW3" s="4" t="s">
        <v>1012</v>
      </c>
      <c r="NNX3" s="4" t="s">
        <v>1012</v>
      </c>
      <c r="NNY3" s="4" t="s">
        <v>1012</v>
      </c>
      <c r="NNZ3" s="4" t="s">
        <v>1012</v>
      </c>
      <c r="NOA3" s="4" t="s">
        <v>1012</v>
      </c>
      <c r="NOB3" s="4" t="s">
        <v>1012</v>
      </c>
      <c r="NOC3" s="4" t="s">
        <v>1012</v>
      </c>
      <c r="NOD3" s="4" t="s">
        <v>1012</v>
      </c>
      <c r="NOE3" s="4" t="s">
        <v>1012</v>
      </c>
      <c r="NOF3" s="4" t="s">
        <v>1012</v>
      </c>
      <c r="NOG3" s="4" t="s">
        <v>1012</v>
      </c>
      <c r="NOH3" s="4" t="s">
        <v>1012</v>
      </c>
      <c r="NOI3" s="4" t="s">
        <v>1012</v>
      </c>
      <c r="NOJ3" s="4" t="s">
        <v>1012</v>
      </c>
      <c r="NOK3" s="4" t="s">
        <v>1012</v>
      </c>
      <c r="NOL3" s="4" t="s">
        <v>1012</v>
      </c>
      <c r="NOM3" s="4" t="s">
        <v>1012</v>
      </c>
      <c r="NON3" s="4" t="s">
        <v>1012</v>
      </c>
      <c r="NOO3" s="4" t="s">
        <v>1012</v>
      </c>
      <c r="NOP3" s="4" t="s">
        <v>1012</v>
      </c>
      <c r="NOQ3" s="4" t="s">
        <v>1012</v>
      </c>
      <c r="NOR3" s="4" t="s">
        <v>1012</v>
      </c>
      <c r="NOS3" s="4" t="s">
        <v>1012</v>
      </c>
      <c r="NOT3" s="4" t="s">
        <v>1012</v>
      </c>
      <c r="NOU3" s="4" t="s">
        <v>1012</v>
      </c>
      <c r="NOV3" s="4" t="s">
        <v>1012</v>
      </c>
      <c r="NOW3" s="4" t="s">
        <v>1012</v>
      </c>
      <c r="NOX3" s="4" t="s">
        <v>1012</v>
      </c>
      <c r="NOY3" s="4" t="s">
        <v>1012</v>
      </c>
      <c r="NOZ3" s="4" t="s">
        <v>1012</v>
      </c>
      <c r="NPA3" s="4" t="s">
        <v>1012</v>
      </c>
      <c r="NPB3" s="4" t="s">
        <v>1012</v>
      </c>
      <c r="NPC3" s="4" t="s">
        <v>1012</v>
      </c>
      <c r="NPD3" s="4" t="s">
        <v>1012</v>
      </c>
      <c r="NPE3" s="4" t="s">
        <v>1012</v>
      </c>
      <c r="NPF3" s="4" t="s">
        <v>1012</v>
      </c>
      <c r="NPG3" s="4" t="s">
        <v>1012</v>
      </c>
      <c r="NPH3" s="4" t="s">
        <v>1012</v>
      </c>
      <c r="NPI3" s="4" t="s">
        <v>1012</v>
      </c>
      <c r="NPJ3" s="4" t="s">
        <v>1012</v>
      </c>
      <c r="NPK3" s="4" t="s">
        <v>1012</v>
      </c>
      <c r="NPL3" s="4" t="s">
        <v>1012</v>
      </c>
      <c r="NPM3" s="4" t="s">
        <v>1012</v>
      </c>
      <c r="NPN3" s="4" t="s">
        <v>1012</v>
      </c>
      <c r="NPO3" s="4" t="s">
        <v>1012</v>
      </c>
      <c r="NPP3" s="4" t="s">
        <v>1012</v>
      </c>
      <c r="NPQ3" s="4" t="s">
        <v>1012</v>
      </c>
      <c r="NPR3" s="4" t="s">
        <v>1012</v>
      </c>
      <c r="NPS3" s="4" t="s">
        <v>1012</v>
      </c>
      <c r="NPT3" s="4" t="s">
        <v>1012</v>
      </c>
      <c r="NPU3" s="4" t="s">
        <v>1012</v>
      </c>
      <c r="NPV3" s="4" t="s">
        <v>1012</v>
      </c>
      <c r="NPW3" s="4" t="s">
        <v>1012</v>
      </c>
      <c r="NPX3" s="4" t="s">
        <v>1012</v>
      </c>
      <c r="NPY3" s="4" t="s">
        <v>1012</v>
      </c>
      <c r="NPZ3" s="4" t="s">
        <v>1012</v>
      </c>
      <c r="NQA3" s="4" t="s">
        <v>1012</v>
      </c>
      <c r="NQB3" s="4" t="s">
        <v>1012</v>
      </c>
      <c r="NQC3" s="4" t="s">
        <v>1012</v>
      </c>
      <c r="NQD3" s="4" t="s">
        <v>1012</v>
      </c>
      <c r="NQE3" s="4" t="s">
        <v>1012</v>
      </c>
      <c r="NQF3" s="4" t="s">
        <v>1012</v>
      </c>
      <c r="NQG3" s="4" t="s">
        <v>1012</v>
      </c>
      <c r="NQH3" s="4" t="s">
        <v>1012</v>
      </c>
      <c r="NQI3" s="4" t="s">
        <v>1012</v>
      </c>
      <c r="NQJ3" s="4" t="s">
        <v>1012</v>
      </c>
      <c r="NQK3" s="4" t="s">
        <v>1012</v>
      </c>
      <c r="NQL3" s="4" t="s">
        <v>1012</v>
      </c>
      <c r="NQM3" s="4" t="s">
        <v>1012</v>
      </c>
      <c r="NQN3" s="4" t="s">
        <v>1012</v>
      </c>
      <c r="NQO3" s="4" t="s">
        <v>1012</v>
      </c>
      <c r="NQP3" s="4" t="s">
        <v>1012</v>
      </c>
      <c r="NQQ3" s="4" t="s">
        <v>1012</v>
      </c>
      <c r="NQR3" s="4" t="s">
        <v>1012</v>
      </c>
      <c r="NQS3" s="4" t="s">
        <v>1012</v>
      </c>
      <c r="NQT3" s="4" t="s">
        <v>1012</v>
      </c>
      <c r="NQU3" s="4" t="s">
        <v>1012</v>
      </c>
      <c r="NQV3" s="4" t="s">
        <v>1012</v>
      </c>
      <c r="NQW3" s="4" t="s">
        <v>1012</v>
      </c>
      <c r="NQX3" s="4" t="s">
        <v>1012</v>
      </c>
      <c r="NQY3" s="4" t="s">
        <v>1012</v>
      </c>
      <c r="NQZ3" s="4" t="s">
        <v>1012</v>
      </c>
      <c r="NRA3" s="4" t="s">
        <v>1012</v>
      </c>
      <c r="NRB3" s="4" t="s">
        <v>1012</v>
      </c>
      <c r="NRC3" s="4" t="s">
        <v>1012</v>
      </c>
      <c r="NRD3" s="4" t="s">
        <v>1012</v>
      </c>
      <c r="NRE3" s="4" t="s">
        <v>1012</v>
      </c>
      <c r="NRF3" s="4" t="s">
        <v>1012</v>
      </c>
      <c r="NRG3" s="4" t="s">
        <v>1012</v>
      </c>
      <c r="NRH3" s="4" t="s">
        <v>1012</v>
      </c>
      <c r="NRI3" s="4" t="s">
        <v>1012</v>
      </c>
      <c r="NRJ3" s="4" t="s">
        <v>1012</v>
      </c>
      <c r="NRK3" s="4" t="s">
        <v>1012</v>
      </c>
      <c r="NRL3" s="4" t="s">
        <v>1012</v>
      </c>
      <c r="NRM3" s="4" t="s">
        <v>1012</v>
      </c>
      <c r="NRN3" s="4" t="s">
        <v>1012</v>
      </c>
      <c r="NRO3" s="4" t="s">
        <v>1012</v>
      </c>
      <c r="NRP3" s="4" t="s">
        <v>1012</v>
      </c>
      <c r="NRQ3" s="4" t="s">
        <v>1012</v>
      </c>
      <c r="NRR3" s="4" t="s">
        <v>1012</v>
      </c>
      <c r="NRS3" s="4" t="s">
        <v>1012</v>
      </c>
      <c r="NRT3" s="4" t="s">
        <v>1012</v>
      </c>
      <c r="NRU3" s="4" t="s">
        <v>1012</v>
      </c>
      <c r="NRV3" s="4" t="s">
        <v>1012</v>
      </c>
      <c r="NRW3" s="4" t="s">
        <v>1012</v>
      </c>
      <c r="NRX3" s="4" t="s">
        <v>1012</v>
      </c>
      <c r="NRY3" s="4" t="s">
        <v>1012</v>
      </c>
      <c r="NRZ3" s="4" t="s">
        <v>1012</v>
      </c>
      <c r="NSA3" s="4" t="s">
        <v>1012</v>
      </c>
      <c r="NSB3" s="4" t="s">
        <v>1012</v>
      </c>
      <c r="NSC3" s="4" t="s">
        <v>1012</v>
      </c>
      <c r="NSD3" s="4" t="s">
        <v>1012</v>
      </c>
      <c r="NSE3" s="4" t="s">
        <v>1012</v>
      </c>
      <c r="NSF3" s="4" t="s">
        <v>1012</v>
      </c>
      <c r="NSG3" s="4" t="s">
        <v>1012</v>
      </c>
      <c r="NSH3" s="4" t="s">
        <v>1012</v>
      </c>
      <c r="NSI3" s="4" t="s">
        <v>1012</v>
      </c>
      <c r="NSJ3" s="4" t="s">
        <v>1012</v>
      </c>
      <c r="NSK3" s="4" t="s">
        <v>1012</v>
      </c>
      <c r="NSL3" s="4" t="s">
        <v>1012</v>
      </c>
      <c r="NSM3" s="4" t="s">
        <v>1012</v>
      </c>
      <c r="NSN3" s="4" t="s">
        <v>1012</v>
      </c>
      <c r="NSO3" s="4" t="s">
        <v>1012</v>
      </c>
      <c r="NSP3" s="4" t="s">
        <v>1012</v>
      </c>
      <c r="NSQ3" s="4" t="s">
        <v>1012</v>
      </c>
      <c r="NSR3" s="4" t="s">
        <v>1012</v>
      </c>
      <c r="NSS3" s="4" t="s">
        <v>1012</v>
      </c>
      <c r="NST3" s="4" t="s">
        <v>1012</v>
      </c>
      <c r="NSU3" s="4" t="s">
        <v>1012</v>
      </c>
      <c r="NSV3" s="4" t="s">
        <v>1012</v>
      </c>
      <c r="NSW3" s="4" t="s">
        <v>1012</v>
      </c>
      <c r="NSX3" s="4" t="s">
        <v>1012</v>
      </c>
      <c r="NSY3" s="4" t="s">
        <v>1012</v>
      </c>
      <c r="NSZ3" s="4" t="s">
        <v>1012</v>
      </c>
      <c r="NTA3" s="4" t="s">
        <v>1012</v>
      </c>
      <c r="NTB3" s="4" t="s">
        <v>1012</v>
      </c>
      <c r="NTC3" s="4" t="s">
        <v>1012</v>
      </c>
      <c r="NTD3" s="4" t="s">
        <v>1012</v>
      </c>
      <c r="NTE3" s="4" t="s">
        <v>1012</v>
      </c>
      <c r="NTF3" s="4" t="s">
        <v>1012</v>
      </c>
      <c r="NTG3" s="4" t="s">
        <v>1012</v>
      </c>
      <c r="NTH3" s="4" t="s">
        <v>1012</v>
      </c>
      <c r="NTI3" s="4" t="s">
        <v>1012</v>
      </c>
      <c r="NTJ3" s="4" t="s">
        <v>1012</v>
      </c>
      <c r="NTK3" s="4" t="s">
        <v>1012</v>
      </c>
      <c r="NTL3" s="4" t="s">
        <v>1012</v>
      </c>
      <c r="NTM3" s="4" t="s">
        <v>1012</v>
      </c>
      <c r="NTN3" s="4" t="s">
        <v>1012</v>
      </c>
      <c r="NTO3" s="4" t="s">
        <v>1012</v>
      </c>
      <c r="NTP3" s="4" t="s">
        <v>1012</v>
      </c>
      <c r="NTQ3" s="4" t="s">
        <v>1012</v>
      </c>
      <c r="NTR3" s="4" t="s">
        <v>1012</v>
      </c>
      <c r="NTS3" s="4" t="s">
        <v>1012</v>
      </c>
      <c r="NTT3" s="4" t="s">
        <v>1012</v>
      </c>
      <c r="NTU3" s="4" t="s">
        <v>1012</v>
      </c>
      <c r="NTV3" s="4" t="s">
        <v>1012</v>
      </c>
      <c r="NTW3" s="4" t="s">
        <v>1012</v>
      </c>
      <c r="NTX3" s="4" t="s">
        <v>1012</v>
      </c>
      <c r="NTY3" s="4" t="s">
        <v>1012</v>
      </c>
      <c r="NTZ3" s="4" t="s">
        <v>1012</v>
      </c>
      <c r="NUA3" s="4" t="s">
        <v>1012</v>
      </c>
      <c r="NUB3" s="4" t="s">
        <v>1012</v>
      </c>
      <c r="NUC3" s="4" t="s">
        <v>1012</v>
      </c>
      <c r="NUD3" s="4" t="s">
        <v>1012</v>
      </c>
      <c r="NUE3" s="4" t="s">
        <v>1012</v>
      </c>
      <c r="NUF3" s="4" t="s">
        <v>1012</v>
      </c>
      <c r="NUG3" s="4" t="s">
        <v>1012</v>
      </c>
      <c r="NUH3" s="4" t="s">
        <v>1012</v>
      </c>
      <c r="NUI3" s="4" t="s">
        <v>1012</v>
      </c>
      <c r="NUJ3" s="4" t="s">
        <v>1012</v>
      </c>
      <c r="NUK3" s="4" t="s">
        <v>1012</v>
      </c>
      <c r="NUL3" s="4" t="s">
        <v>1012</v>
      </c>
      <c r="NUM3" s="4" t="s">
        <v>1012</v>
      </c>
      <c r="NUN3" s="4" t="s">
        <v>1012</v>
      </c>
      <c r="NUO3" s="4" t="s">
        <v>1012</v>
      </c>
      <c r="NUP3" s="4" t="s">
        <v>1012</v>
      </c>
      <c r="NUQ3" s="4" t="s">
        <v>1012</v>
      </c>
      <c r="NUR3" s="4" t="s">
        <v>1012</v>
      </c>
      <c r="NUS3" s="4" t="s">
        <v>1012</v>
      </c>
      <c r="NUT3" s="4" t="s">
        <v>1012</v>
      </c>
      <c r="NUU3" s="4" t="s">
        <v>1012</v>
      </c>
      <c r="NUV3" s="4" t="s">
        <v>1012</v>
      </c>
      <c r="NUW3" s="4" t="s">
        <v>1012</v>
      </c>
      <c r="NUX3" s="4" t="s">
        <v>1012</v>
      </c>
      <c r="NUY3" s="4" t="s">
        <v>1012</v>
      </c>
      <c r="NUZ3" s="4" t="s">
        <v>1012</v>
      </c>
      <c r="NVA3" s="4" t="s">
        <v>1012</v>
      </c>
      <c r="NVB3" s="4" t="s">
        <v>1012</v>
      </c>
      <c r="NVC3" s="4" t="s">
        <v>1012</v>
      </c>
      <c r="NVD3" s="4" t="s">
        <v>1012</v>
      </c>
      <c r="NVE3" s="4" t="s">
        <v>1012</v>
      </c>
      <c r="NVF3" s="4" t="s">
        <v>1012</v>
      </c>
      <c r="NVG3" s="4" t="s">
        <v>1012</v>
      </c>
      <c r="NVH3" s="4" t="s">
        <v>1012</v>
      </c>
      <c r="NVI3" s="4" t="s">
        <v>1012</v>
      </c>
      <c r="NVJ3" s="4" t="s">
        <v>1012</v>
      </c>
      <c r="NVK3" s="4" t="s">
        <v>1012</v>
      </c>
      <c r="NVL3" s="4" t="s">
        <v>1012</v>
      </c>
      <c r="NVM3" s="4" t="s">
        <v>1012</v>
      </c>
      <c r="NVN3" s="4" t="s">
        <v>1012</v>
      </c>
      <c r="NVO3" s="4" t="s">
        <v>1012</v>
      </c>
      <c r="NVP3" s="4" t="s">
        <v>1012</v>
      </c>
      <c r="NVQ3" s="4" t="s">
        <v>1012</v>
      </c>
      <c r="NVR3" s="4" t="s">
        <v>1012</v>
      </c>
      <c r="NVS3" s="4" t="s">
        <v>1012</v>
      </c>
      <c r="NVT3" s="4" t="s">
        <v>1012</v>
      </c>
      <c r="NVU3" s="4" t="s">
        <v>1012</v>
      </c>
      <c r="NVV3" s="4" t="s">
        <v>1012</v>
      </c>
      <c r="NVW3" s="4" t="s">
        <v>1012</v>
      </c>
      <c r="NVX3" s="4" t="s">
        <v>1012</v>
      </c>
      <c r="NVY3" s="4" t="s">
        <v>1012</v>
      </c>
      <c r="NVZ3" s="4" t="s">
        <v>1012</v>
      </c>
      <c r="NWA3" s="4" t="s">
        <v>1012</v>
      </c>
      <c r="NWB3" s="4" t="s">
        <v>1012</v>
      </c>
      <c r="NWC3" s="4" t="s">
        <v>1012</v>
      </c>
      <c r="NWD3" s="4" t="s">
        <v>1012</v>
      </c>
      <c r="NWE3" s="4" t="s">
        <v>1012</v>
      </c>
      <c r="NWF3" s="4" t="s">
        <v>1012</v>
      </c>
      <c r="NWG3" s="4" t="s">
        <v>1012</v>
      </c>
      <c r="NWH3" s="4" t="s">
        <v>1012</v>
      </c>
      <c r="NWI3" s="4" t="s">
        <v>1012</v>
      </c>
      <c r="NWJ3" s="4" t="s">
        <v>1012</v>
      </c>
      <c r="NWK3" s="4" t="s">
        <v>1012</v>
      </c>
      <c r="NWL3" s="4" t="s">
        <v>1012</v>
      </c>
      <c r="NWM3" s="4" t="s">
        <v>1012</v>
      </c>
      <c r="NWN3" s="4" t="s">
        <v>1012</v>
      </c>
      <c r="NWO3" s="4" t="s">
        <v>1012</v>
      </c>
      <c r="NWP3" s="4" t="s">
        <v>1012</v>
      </c>
      <c r="NWQ3" s="4" t="s">
        <v>1012</v>
      </c>
      <c r="NWR3" s="4" t="s">
        <v>1012</v>
      </c>
      <c r="NWS3" s="4" t="s">
        <v>1012</v>
      </c>
      <c r="NWT3" s="4" t="s">
        <v>1012</v>
      </c>
      <c r="NWU3" s="4" t="s">
        <v>1012</v>
      </c>
      <c r="NWV3" s="4" t="s">
        <v>1012</v>
      </c>
      <c r="NWW3" s="4" t="s">
        <v>1012</v>
      </c>
      <c r="NWX3" s="4" t="s">
        <v>1012</v>
      </c>
      <c r="NWY3" s="4" t="s">
        <v>1012</v>
      </c>
      <c r="NWZ3" s="4" t="s">
        <v>1012</v>
      </c>
      <c r="NXA3" s="4" t="s">
        <v>1012</v>
      </c>
      <c r="NXB3" s="4" t="s">
        <v>1012</v>
      </c>
      <c r="NXC3" s="4" t="s">
        <v>1012</v>
      </c>
      <c r="NXD3" s="4" t="s">
        <v>1012</v>
      </c>
      <c r="NXE3" s="4" t="s">
        <v>1012</v>
      </c>
      <c r="NXF3" s="4" t="s">
        <v>1012</v>
      </c>
      <c r="NXG3" s="4" t="s">
        <v>1012</v>
      </c>
      <c r="NXH3" s="4" t="s">
        <v>1012</v>
      </c>
      <c r="NXI3" s="4" t="s">
        <v>1012</v>
      </c>
      <c r="NXJ3" s="4" t="s">
        <v>1012</v>
      </c>
      <c r="NXK3" s="4" t="s">
        <v>1012</v>
      </c>
      <c r="NXL3" s="4" t="s">
        <v>1012</v>
      </c>
      <c r="NXM3" s="4" t="s">
        <v>1012</v>
      </c>
      <c r="NXN3" s="4" t="s">
        <v>1012</v>
      </c>
      <c r="NXO3" s="4" t="s">
        <v>1012</v>
      </c>
      <c r="NXP3" s="4" t="s">
        <v>1012</v>
      </c>
      <c r="NXQ3" s="4" t="s">
        <v>1012</v>
      </c>
      <c r="NXR3" s="4" t="s">
        <v>1012</v>
      </c>
      <c r="NXS3" s="4" t="s">
        <v>1012</v>
      </c>
      <c r="NXT3" s="4" t="s">
        <v>1012</v>
      </c>
      <c r="NXU3" s="4" t="s">
        <v>1012</v>
      </c>
      <c r="NXV3" s="4" t="s">
        <v>1012</v>
      </c>
      <c r="NXW3" s="4" t="s">
        <v>1012</v>
      </c>
      <c r="NXX3" s="4" t="s">
        <v>1012</v>
      </c>
      <c r="NXY3" s="4" t="s">
        <v>1012</v>
      </c>
      <c r="NXZ3" s="4" t="s">
        <v>1012</v>
      </c>
      <c r="NYA3" s="4" t="s">
        <v>1012</v>
      </c>
      <c r="NYB3" s="4" t="s">
        <v>1012</v>
      </c>
      <c r="NYC3" s="4" t="s">
        <v>1012</v>
      </c>
      <c r="NYD3" s="4" t="s">
        <v>1012</v>
      </c>
      <c r="NYE3" s="4" t="s">
        <v>1012</v>
      </c>
      <c r="NYF3" s="4" t="s">
        <v>1012</v>
      </c>
      <c r="NYG3" s="4" t="s">
        <v>1012</v>
      </c>
      <c r="NYH3" s="4" t="s">
        <v>1012</v>
      </c>
      <c r="NYI3" s="4" t="s">
        <v>1012</v>
      </c>
      <c r="NYJ3" s="4" t="s">
        <v>1012</v>
      </c>
      <c r="NYK3" s="4" t="s">
        <v>1012</v>
      </c>
      <c r="NYL3" s="4" t="s">
        <v>1012</v>
      </c>
      <c r="NYM3" s="4" t="s">
        <v>1012</v>
      </c>
      <c r="NYN3" s="4" t="s">
        <v>1012</v>
      </c>
      <c r="NYO3" s="4" t="s">
        <v>1012</v>
      </c>
      <c r="NYP3" s="4" t="s">
        <v>1012</v>
      </c>
      <c r="NYQ3" s="4" t="s">
        <v>1012</v>
      </c>
      <c r="NYR3" s="4" t="s">
        <v>1012</v>
      </c>
      <c r="NYS3" s="4" t="s">
        <v>1012</v>
      </c>
      <c r="NYT3" s="4" t="s">
        <v>1012</v>
      </c>
      <c r="NYU3" s="4" t="s">
        <v>1012</v>
      </c>
      <c r="NYV3" s="4" t="s">
        <v>1012</v>
      </c>
      <c r="NYW3" s="4" t="s">
        <v>1012</v>
      </c>
      <c r="NYX3" s="4" t="s">
        <v>1012</v>
      </c>
      <c r="NYY3" s="4" t="s">
        <v>1012</v>
      </c>
      <c r="NYZ3" s="4" t="s">
        <v>1012</v>
      </c>
      <c r="NZA3" s="4" t="s">
        <v>1012</v>
      </c>
      <c r="NZB3" s="4" t="s">
        <v>1012</v>
      </c>
      <c r="NZC3" s="4" t="s">
        <v>1012</v>
      </c>
      <c r="NZD3" s="4" t="s">
        <v>1012</v>
      </c>
      <c r="NZE3" s="4" t="s">
        <v>1012</v>
      </c>
      <c r="NZF3" s="4" t="s">
        <v>1012</v>
      </c>
      <c r="NZG3" s="4" t="s">
        <v>1012</v>
      </c>
      <c r="NZH3" s="4" t="s">
        <v>1012</v>
      </c>
      <c r="NZI3" s="4" t="s">
        <v>1012</v>
      </c>
      <c r="NZJ3" s="4" t="s">
        <v>1012</v>
      </c>
      <c r="NZK3" s="4" t="s">
        <v>1012</v>
      </c>
      <c r="NZL3" s="4" t="s">
        <v>1012</v>
      </c>
      <c r="NZM3" s="4" t="s">
        <v>1012</v>
      </c>
      <c r="NZN3" s="4" t="s">
        <v>1012</v>
      </c>
      <c r="NZO3" s="4" t="s">
        <v>1012</v>
      </c>
      <c r="NZP3" s="4" t="s">
        <v>1012</v>
      </c>
      <c r="NZQ3" s="4" t="s">
        <v>1012</v>
      </c>
      <c r="NZR3" s="4" t="s">
        <v>1012</v>
      </c>
      <c r="NZS3" s="4" t="s">
        <v>1012</v>
      </c>
      <c r="NZT3" s="4" t="s">
        <v>1012</v>
      </c>
      <c r="NZU3" s="4" t="s">
        <v>1012</v>
      </c>
      <c r="NZV3" s="4" t="s">
        <v>1012</v>
      </c>
      <c r="NZW3" s="4" t="s">
        <v>1012</v>
      </c>
      <c r="NZX3" s="4" t="s">
        <v>1012</v>
      </c>
      <c r="NZY3" s="4" t="s">
        <v>1012</v>
      </c>
      <c r="NZZ3" s="4" t="s">
        <v>1012</v>
      </c>
      <c r="OAA3" s="4" t="s">
        <v>1012</v>
      </c>
      <c r="OAB3" s="4" t="s">
        <v>1012</v>
      </c>
      <c r="OAC3" s="4" t="s">
        <v>1012</v>
      </c>
      <c r="OAD3" s="4" t="s">
        <v>1012</v>
      </c>
      <c r="OAE3" s="4" t="s">
        <v>1012</v>
      </c>
      <c r="OAF3" s="4" t="s">
        <v>1012</v>
      </c>
      <c r="OAG3" s="4" t="s">
        <v>1012</v>
      </c>
      <c r="OAH3" s="4" t="s">
        <v>1012</v>
      </c>
      <c r="OAI3" s="4" t="s">
        <v>1012</v>
      </c>
      <c r="OAJ3" s="4" t="s">
        <v>1012</v>
      </c>
      <c r="OAK3" s="4" t="s">
        <v>1012</v>
      </c>
      <c r="OAL3" s="4" t="s">
        <v>1012</v>
      </c>
      <c r="OAM3" s="4" t="s">
        <v>1012</v>
      </c>
      <c r="OAN3" s="4" t="s">
        <v>1012</v>
      </c>
      <c r="OAO3" s="4" t="s">
        <v>1012</v>
      </c>
      <c r="OAP3" s="4" t="s">
        <v>1012</v>
      </c>
      <c r="OAQ3" s="4" t="s">
        <v>1012</v>
      </c>
      <c r="OAR3" s="4" t="s">
        <v>1012</v>
      </c>
      <c r="OAS3" s="4" t="s">
        <v>1012</v>
      </c>
      <c r="OAT3" s="4" t="s">
        <v>1012</v>
      </c>
      <c r="OAU3" s="4" t="s">
        <v>1012</v>
      </c>
      <c r="OAV3" s="4" t="s">
        <v>1012</v>
      </c>
      <c r="OAW3" s="4" t="s">
        <v>1012</v>
      </c>
      <c r="OAX3" s="4" t="s">
        <v>1012</v>
      </c>
      <c r="OAY3" s="4" t="s">
        <v>1012</v>
      </c>
      <c r="OAZ3" s="4" t="s">
        <v>1012</v>
      </c>
      <c r="OBA3" s="4" t="s">
        <v>1012</v>
      </c>
      <c r="OBB3" s="4" t="s">
        <v>1012</v>
      </c>
      <c r="OBC3" s="4" t="s">
        <v>1012</v>
      </c>
      <c r="OBD3" s="4" t="s">
        <v>1012</v>
      </c>
      <c r="OBE3" s="4" t="s">
        <v>1012</v>
      </c>
      <c r="OBF3" s="4" t="s">
        <v>1012</v>
      </c>
      <c r="OBG3" s="4" t="s">
        <v>1012</v>
      </c>
      <c r="OBH3" s="4" t="s">
        <v>1012</v>
      </c>
      <c r="OBI3" s="4" t="s">
        <v>1012</v>
      </c>
      <c r="OBJ3" s="4" t="s">
        <v>1012</v>
      </c>
      <c r="OBK3" s="4" t="s">
        <v>1012</v>
      </c>
      <c r="OBL3" s="4" t="s">
        <v>1012</v>
      </c>
      <c r="OBM3" s="4" t="s">
        <v>1012</v>
      </c>
      <c r="OBN3" s="4" t="s">
        <v>1012</v>
      </c>
      <c r="OBO3" s="4" t="s">
        <v>1012</v>
      </c>
      <c r="OBP3" s="4" t="s">
        <v>1012</v>
      </c>
      <c r="OBQ3" s="4" t="s">
        <v>1012</v>
      </c>
      <c r="OBR3" s="4" t="s">
        <v>1012</v>
      </c>
      <c r="OBS3" s="4" t="s">
        <v>1012</v>
      </c>
      <c r="OBT3" s="4" t="s">
        <v>1012</v>
      </c>
      <c r="OBU3" s="4" t="s">
        <v>1012</v>
      </c>
      <c r="OBV3" s="4" t="s">
        <v>1012</v>
      </c>
      <c r="OBW3" s="4" t="s">
        <v>1012</v>
      </c>
      <c r="OBX3" s="4" t="s">
        <v>1012</v>
      </c>
      <c r="OBY3" s="4" t="s">
        <v>1012</v>
      </c>
      <c r="OBZ3" s="4" t="s">
        <v>1012</v>
      </c>
      <c r="OCA3" s="4" t="s">
        <v>1012</v>
      </c>
      <c r="OCB3" s="4" t="s">
        <v>1012</v>
      </c>
      <c r="OCC3" s="4" t="s">
        <v>1012</v>
      </c>
      <c r="OCD3" s="4" t="s">
        <v>1012</v>
      </c>
      <c r="OCE3" s="4" t="s">
        <v>1012</v>
      </c>
      <c r="OCF3" s="4" t="s">
        <v>1012</v>
      </c>
      <c r="OCG3" s="4" t="s">
        <v>1012</v>
      </c>
      <c r="OCH3" s="4" t="s">
        <v>1012</v>
      </c>
      <c r="OCI3" s="4" t="s">
        <v>1012</v>
      </c>
      <c r="OCJ3" s="4" t="s">
        <v>1012</v>
      </c>
      <c r="OCK3" s="4" t="s">
        <v>1012</v>
      </c>
      <c r="OCL3" s="4" t="s">
        <v>1012</v>
      </c>
      <c r="OCM3" s="4" t="s">
        <v>1012</v>
      </c>
      <c r="OCN3" s="4" t="s">
        <v>1012</v>
      </c>
      <c r="OCO3" s="4" t="s">
        <v>1012</v>
      </c>
      <c r="OCP3" s="4" t="s">
        <v>1012</v>
      </c>
      <c r="OCQ3" s="4" t="s">
        <v>1012</v>
      </c>
      <c r="OCR3" s="4" t="s">
        <v>1012</v>
      </c>
      <c r="OCS3" s="4" t="s">
        <v>1012</v>
      </c>
      <c r="OCT3" s="4" t="s">
        <v>1012</v>
      </c>
      <c r="OCU3" s="4" t="s">
        <v>1012</v>
      </c>
      <c r="OCV3" s="4" t="s">
        <v>1012</v>
      </c>
      <c r="OCW3" s="4" t="s">
        <v>1012</v>
      </c>
      <c r="OCX3" s="4" t="s">
        <v>1012</v>
      </c>
      <c r="OCY3" s="4" t="s">
        <v>1012</v>
      </c>
      <c r="OCZ3" s="4" t="s">
        <v>1012</v>
      </c>
      <c r="ODA3" s="4" t="s">
        <v>1012</v>
      </c>
      <c r="ODB3" s="4" t="s">
        <v>1012</v>
      </c>
      <c r="ODC3" s="4" t="s">
        <v>1012</v>
      </c>
      <c r="ODD3" s="4" t="s">
        <v>1012</v>
      </c>
      <c r="ODE3" s="4" t="s">
        <v>1012</v>
      </c>
      <c r="ODF3" s="4" t="s">
        <v>1012</v>
      </c>
      <c r="ODG3" s="4" t="s">
        <v>1012</v>
      </c>
      <c r="ODH3" s="4" t="s">
        <v>1012</v>
      </c>
      <c r="ODI3" s="4" t="s">
        <v>1012</v>
      </c>
      <c r="ODJ3" s="4" t="s">
        <v>1012</v>
      </c>
      <c r="ODK3" s="4" t="s">
        <v>1012</v>
      </c>
      <c r="ODL3" s="4" t="s">
        <v>1012</v>
      </c>
      <c r="ODM3" s="4" t="s">
        <v>1012</v>
      </c>
      <c r="ODN3" s="4" t="s">
        <v>1012</v>
      </c>
      <c r="ODO3" s="4" t="s">
        <v>1012</v>
      </c>
      <c r="ODP3" s="4" t="s">
        <v>1012</v>
      </c>
      <c r="ODQ3" s="4" t="s">
        <v>1012</v>
      </c>
      <c r="ODR3" s="4" t="s">
        <v>1012</v>
      </c>
      <c r="ODS3" s="4" t="s">
        <v>1012</v>
      </c>
      <c r="ODT3" s="4" t="s">
        <v>1012</v>
      </c>
      <c r="ODU3" s="4" t="s">
        <v>1012</v>
      </c>
      <c r="ODV3" s="4" t="s">
        <v>1012</v>
      </c>
      <c r="ODW3" s="4" t="s">
        <v>1012</v>
      </c>
      <c r="ODX3" s="4" t="s">
        <v>1012</v>
      </c>
      <c r="ODY3" s="4" t="s">
        <v>1012</v>
      </c>
      <c r="ODZ3" s="4" t="s">
        <v>1012</v>
      </c>
      <c r="OEA3" s="4" t="s">
        <v>1012</v>
      </c>
      <c r="OEB3" s="4" t="s">
        <v>1012</v>
      </c>
      <c r="OEC3" s="4" t="s">
        <v>1012</v>
      </c>
      <c r="OED3" s="4" t="s">
        <v>1012</v>
      </c>
      <c r="OEE3" s="4" t="s">
        <v>1012</v>
      </c>
      <c r="OEF3" s="4" t="s">
        <v>1012</v>
      </c>
      <c r="OEG3" s="4" t="s">
        <v>1012</v>
      </c>
      <c r="OEH3" s="4" t="s">
        <v>1012</v>
      </c>
      <c r="OEI3" s="4" t="s">
        <v>1012</v>
      </c>
      <c r="OEJ3" s="4" t="s">
        <v>1012</v>
      </c>
      <c r="OEK3" s="4" t="s">
        <v>1012</v>
      </c>
      <c r="OEL3" s="4" t="s">
        <v>1012</v>
      </c>
      <c r="OEM3" s="4" t="s">
        <v>1012</v>
      </c>
      <c r="OEN3" s="4" t="s">
        <v>1012</v>
      </c>
      <c r="OEO3" s="4" t="s">
        <v>1012</v>
      </c>
      <c r="OEP3" s="4" t="s">
        <v>1012</v>
      </c>
      <c r="OEQ3" s="4" t="s">
        <v>1012</v>
      </c>
      <c r="OER3" s="4" t="s">
        <v>1012</v>
      </c>
      <c r="OES3" s="4" t="s">
        <v>1012</v>
      </c>
      <c r="OET3" s="4" t="s">
        <v>1012</v>
      </c>
      <c r="OEU3" s="4" t="s">
        <v>1012</v>
      </c>
      <c r="OEV3" s="4" t="s">
        <v>1012</v>
      </c>
      <c r="OEW3" s="4" t="s">
        <v>1012</v>
      </c>
      <c r="OEX3" s="4" t="s">
        <v>1012</v>
      </c>
      <c r="OEY3" s="4" t="s">
        <v>1012</v>
      </c>
      <c r="OEZ3" s="4" t="s">
        <v>1012</v>
      </c>
      <c r="OFA3" s="4" t="s">
        <v>1012</v>
      </c>
      <c r="OFB3" s="4" t="s">
        <v>1012</v>
      </c>
      <c r="OFC3" s="4" t="s">
        <v>1012</v>
      </c>
      <c r="OFD3" s="4" t="s">
        <v>1012</v>
      </c>
      <c r="OFE3" s="4" t="s">
        <v>1012</v>
      </c>
      <c r="OFF3" s="4" t="s">
        <v>1012</v>
      </c>
      <c r="OFG3" s="4" t="s">
        <v>1012</v>
      </c>
      <c r="OFH3" s="4" t="s">
        <v>1012</v>
      </c>
      <c r="OFI3" s="4" t="s">
        <v>1012</v>
      </c>
      <c r="OFJ3" s="4" t="s">
        <v>1012</v>
      </c>
      <c r="OFK3" s="4" t="s">
        <v>1012</v>
      </c>
      <c r="OFL3" s="4" t="s">
        <v>1012</v>
      </c>
      <c r="OFM3" s="4" t="s">
        <v>1012</v>
      </c>
      <c r="OFN3" s="4" t="s">
        <v>1012</v>
      </c>
      <c r="OFO3" s="4" t="s">
        <v>1012</v>
      </c>
      <c r="OFP3" s="4" t="s">
        <v>1012</v>
      </c>
      <c r="OFQ3" s="4" t="s">
        <v>1012</v>
      </c>
      <c r="OFR3" s="4" t="s">
        <v>1012</v>
      </c>
      <c r="OFS3" s="4" t="s">
        <v>1012</v>
      </c>
      <c r="OFT3" s="4" t="s">
        <v>1012</v>
      </c>
      <c r="OFU3" s="4" t="s">
        <v>1012</v>
      </c>
      <c r="OFV3" s="4" t="s">
        <v>1012</v>
      </c>
      <c r="OFW3" s="4" t="s">
        <v>1012</v>
      </c>
      <c r="OFX3" s="4" t="s">
        <v>1012</v>
      </c>
      <c r="OFY3" s="4" t="s">
        <v>1012</v>
      </c>
      <c r="OFZ3" s="4" t="s">
        <v>1012</v>
      </c>
      <c r="OGA3" s="4" t="s">
        <v>1012</v>
      </c>
      <c r="OGB3" s="4" t="s">
        <v>1012</v>
      </c>
      <c r="OGC3" s="4" t="s">
        <v>1012</v>
      </c>
      <c r="OGD3" s="4" t="s">
        <v>1012</v>
      </c>
      <c r="OGE3" s="4" t="s">
        <v>1012</v>
      </c>
      <c r="OGF3" s="4" t="s">
        <v>1012</v>
      </c>
      <c r="OGG3" s="4" t="s">
        <v>1012</v>
      </c>
      <c r="OGH3" s="4" t="s">
        <v>1012</v>
      </c>
      <c r="OGI3" s="4" t="s">
        <v>1012</v>
      </c>
      <c r="OGJ3" s="4" t="s">
        <v>1012</v>
      </c>
      <c r="OGK3" s="4" t="s">
        <v>1012</v>
      </c>
      <c r="OGL3" s="4" t="s">
        <v>1012</v>
      </c>
      <c r="OGM3" s="4" t="s">
        <v>1012</v>
      </c>
      <c r="OGN3" s="4" t="s">
        <v>1012</v>
      </c>
      <c r="OGO3" s="4" t="s">
        <v>1012</v>
      </c>
      <c r="OGP3" s="4" t="s">
        <v>1012</v>
      </c>
      <c r="OGQ3" s="4" t="s">
        <v>1012</v>
      </c>
      <c r="OGR3" s="4" t="s">
        <v>1012</v>
      </c>
      <c r="OGS3" s="4" t="s">
        <v>1012</v>
      </c>
      <c r="OGT3" s="4" t="s">
        <v>1012</v>
      </c>
      <c r="OGU3" s="4" t="s">
        <v>1012</v>
      </c>
      <c r="OGV3" s="4" t="s">
        <v>1012</v>
      </c>
      <c r="OGW3" s="4" t="s">
        <v>1012</v>
      </c>
      <c r="OGX3" s="4" t="s">
        <v>1012</v>
      </c>
      <c r="OGY3" s="4" t="s">
        <v>1012</v>
      </c>
      <c r="OGZ3" s="4" t="s">
        <v>1012</v>
      </c>
      <c r="OHA3" s="4" t="s">
        <v>1012</v>
      </c>
      <c r="OHB3" s="4" t="s">
        <v>1012</v>
      </c>
      <c r="OHC3" s="4" t="s">
        <v>1012</v>
      </c>
      <c r="OHD3" s="4" t="s">
        <v>1012</v>
      </c>
      <c r="OHE3" s="4" t="s">
        <v>1012</v>
      </c>
      <c r="OHF3" s="4" t="s">
        <v>1012</v>
      </c>
      <c r="OHG3" s="4" t="s">
        <v>1012</v>
      </c>
      <c r="OHH3" s="4" t="s">
        <v>1012</v>
      </c>
      <c r="OHI3" s="4" t="s">
        <v>1012</v>
      </c>
      <c r="OHJ3" s="4" t="s">
        <v>1012</v>
      </c>
      <c r="OHK3" s="4" t="s">
        <v>1012</v>
      </c>
      <c r="OHL3" s="4" t="s">
        <v>1012</v>
      </c>
      <c r="OHM3" s="4" t="s">
        <v>1012</v>
      </c>
      <c r="OHN3" s="4" t="s">
        <v>1012</v>
      </c>
      <c r="OHO3" s="4" t="s">
        <v>1012</v>
      </c>
      <c r="OHP3" s="4" t="s">
        <v>1012</v>
      </c>
      <c r="OHQ3" s="4" t="s">
        <v>1012</v>
      </c>
      <c r="OHR3" s="4" t="s">
        <v>1012</v>
      </c>
      <c r="OHS3" s="4" t="s">
        <v>1012</v>
      </c>
      <c r="OHT3" s="4" t="s">
        <v>1012</v>
      </c>
      <c r="OHU3" s="4" t="s">
        <v>1012</v>
      </c>
      <c r="OHV3" s="4" t="s">
        <v>1012</v>
      </c>
      <c r="OHW3" s="4" t="s">
        <v>1012</v>
      </c>
      <c r="OHX3" s="4" t="s">
        <v>1012</v>
      </c>
      <c r="OHY3" s="4" t="s">
        <v>1012</v>
      </c>
      <c r="OHZ3" s="4" t="s">
        <v>1012</v>
      </c>
      <c r="OIA3" s="4" t="s">
        <v>1012</v>
      </c>
      <c r="OIB3" s="4" t="s">
        <v>1012</v>
      </c>
      <c r="OIC3" s="4" t="s">
        <v>1012</v>
      </c>
      <c r="OID3" s="4" t="s">
        <v>1012</v>
      </c>
      <c r="OIE3" s="4" t="s">
        <v>1012</v>
      </c>
      <c r="OIF3" s="4" t="s">
        <v>1012</v>
      </c>
      <c r="OIG3" s="4" t="s">
        <v>1012</v>
      </c>
      <c r="OIH3" s="4" t="s">
        <v>1012</v>
      </c>
      <c r="OII3" s="4" t="s">
        <v>1012</v>
      </c>
      <c r="OIJ3" s="4" t="s">
        <v>1012</v>
      </c>
      <c r="OIK3" s="4" t="s">
        <v>1012</v>
      </c>
      <c r="OIL3" s="4" t="s">
        <v>1012</v>
      </c>
      <c r="OIM3" s="4" t="s">
        <v>1012</v>
      </c>
      <c r="OIN3" s="4" t="s">
        <v>1012</v>
      </c>
      <c r="OIO3" s="4" t="s">
        <v>1012</v>
      </c>
      <c r="OIP3" s="4" t="s">
        <v>1012</v>
      </c>
      <c r="OIQ3" s="4" t="s">
        <v>1012</v>
      </c>
      <c r="OIR3" s="4" t="s">
        <v>1012</v>
      </c>
      <c r="OIS3" s="4" t="s">
        <v>1012</v>
      </c>
      <c r="OIT3" s="4" t="s">
        <v>1012</v>
      </c>
      <c r="OIU3" s="4" t="s">
        <v>1012</v>
      </c>
      <c r="OIV3" s="4" t="s">
        <v>1012</v>
      </c>
      <c r="OIW3" s="4" t="s">
        <v>1012</v>
      </c>
      <c r="OIX3" s="4" t="s">
        <v>1012</v>
      </c>
      <c r="OIY3" s="4" t="s">
        <v>1012</v>
      </c>
      <c r="OIZ3" s="4" t="s">
        <v>1012</v>
      </c>
      <c r="OJA3" s="4" t="s">
        <v>1012</v>
      </c>
      <c r="OJB3" s="4" t="s">
        <v>1012</v>
      </c>
      <c r="OJC3" s="4" t="s">
        <v>1012</v>
      </c>
      <c r="OJD3" s="4" t="s">
        <v>1012</v>
      </c>
      <c r="OJE3" s="4" t="s">
        <v>1012</v>
      </c>
      <c r="OJF3" s="4" t="s">
        <v>1012</v>
      </c>
      <c r="OJG3" s="4" t="s">
        <v>1012</v>
      </c>
      <c r="OJH3" s="4" t="s">
        <v>1012</v>
      </c>
      <c r="OJI3" s="4" t="s">
        <v>1012</v>
      </c>
      <c r="OJJ3" s="4" t="s">
        <v>1012</v>
      </c>
      <c r="OJK3" s="4" t="s">
        <v>1012</v>
      </c>
      <c r="OJL3" s="4" t="s">
        <v>1012</v>
      </c>
      <c r="OJM3" s="4" t="s">
        <v>1012</v>
      </c>
      <c r="OJN3" s="4" t="s">
        <v>1012</v>
      </c>
      <c r="OJO3" s="4" t="s">
        <v>1012</v>
      </c>
      <c r="OJP3" s="4" t="s">
        <v>1012</v>
      </c>
      <c r="OJQ3" s="4" t="s">
        <v>1012</v>
      </c>
      <c r="OJR3" s="4" t="s">
        <v>1012</v>
      </c>
      <c r="OJS3" s="4" t="s">
        <v>1012</v>
      </c>
      <c r="OJT3" s="4" t="s">
        <v>1012</v>
      </c>
      <c r="OJU3" s="4" t="s">
        <v>1012</v>
      </c>
      <c r="OJV3" s="4" t="s">
        <v>1012</v>
      </c>
      <c r="OJW3" s="4" t="s">
        <v>1012</v>
      </c>
      <c r="OJX3" s="4" t="s">
        <v>1012</v>
      </c>
      <c r="OJY3" s="4" t="s">
        <v>1012</v>
      </c>
      <c r="OJZ3" s="4" t="s">
        <v>1012</v>
      </c>
      <c r="OKA3" s="4" t="s">
        <v>1012</v>
      </c>
      <c r="OKB3" s="4" t="s">
        <v>1012</v>
      </c>
      <c r="OKC3" s="4" t="s">
        <v>1012</v>
      </c>
      <c r="OKD3" s="4" t="s">
        <v>1012</v>
      </c>
      <c r="OKE3" s="4" t="s">
        <v>1012</v>
      </c>
      <c r="OKF3" s="4" t="s">
        <v>1012</v>
      </c>
      <c r="OKG3" s="4" t="s">
        <v>1012</v>
      </c>
      <c r="OKH3" s="4" t="s">
        <v>1012</v>
      </c>
      <c r="OKI3" s="4" t="s">
        <v>1012</v>
      </c>
      <c r="OKJ3" s="4" t="s">
        <v>1012</v>
      </c>
      <c r="OKK3" s="4" t="s">
        <v>1012</v>
      </c>
      <c r="OKL3" s="4" t="s">
        <v>1012</v>
      </c>
      <c r="OKM3" s="4" t="s">
        <v>1012</v>
      </c>
      <c r="OKN3" s="4" t="s">
        <v>1012</v>
      </c>
      <c r="OKO3" s="4" t="s">
        <v>1012</v>
      </c>
      <c r="OKP3" s="4" t="s">
        <v>1012</v>
      </c>
      <c r="OKQ3" s="4" t="s">
        <v>1012</v>
      </c>
      <c r="OKR3" s="4" t="s">
        <v>1012</v>
      </c>
      <c r="OKS3" s="4" t="s">
        <v>1012</v>
      </c>
      <c r="OKT3" s="4" t="s">
        <v>1012</v>
      </c>
      <c r="OKU3" s="4" t="s">
        <v>1012</v>
      </c>
      <c r="OKV3" s="4" t="s">
        <v>1012</v>
      </c>
      <c r="OKW3" s="4" t="s">
        <v>1012</v>
      </c>
      <c r="OKX3" s="4" t="s">
        <v>1012</v>
      </c>
      <c r="OKY3" s="4" t="s">
        <v>1012</v>
      </c>
      <c r="OKZ3" s="4" t="s">
        <v>1012</v>
      </c>
      <c r="OLA3" s="4" t="s">
        <v>1012</v>
      </c>
      <c r="OLB3" s="4" t="s">
        <v>1012</v>
      </c>
      <c r="OLC3" s="4" t="s">
        <v>1012</v>
      </c>
      <c r="OLD3" s="4" t="s">
        <v>1012</v>
      </c>
      <c r="OLE3" s="4" t="s">
        <v>1012</v>
      </c>
      <c r="OLF3" s="4" t="s">
        <v>1012</v>
      </c>
      <c r="OLG3" s="4" t="s">
        <v>1012</v>
      </c>
      <c r="OLH3" s="4" t="s">
        <v>1012</v>
      </c>
      <c r="OLI3" s="4" t="s">
        <v>1012</v>
      </c>
      <c r="OLJ3" s="4" t="s">
        <v>1012</v>
      </c>
      <c r="OLK3" s="4" t="s">
        <v>1012</v>
      </c>
      <c r="OLL3" s="4" t="s">
        <v>1012</v>
      </c>
      <c r="OLM3" s="4" t="s">
        <v>1012</v>
      </c>
      <c r="OLN3" s="4" t="s">
        <v>1012</v>
      </c>
      <c r="OLO3" s="4" t="s">
        <v>1012</v>
      </c>
      <c r="OLP3" s="4" t="s">
        <v>1012</v>
      </c>
      <c r="OLQ3" s="4" t="s">
        <v>1012</v>
      </c>
      <c r="OLR3" s="4" t="s">
        <v>1012</v>
      </c>
      <c r="OLS3" s="4" t="s">
        <v>1012</v>
      </c>
      <c r="OLT3" s="4" t="s">
        <v>1012</v>
      </c>
      <c r="OLU3" s="4" t="s">
        <v>1012</v>
      </c>
      <c r="OLV3" s="4" t="s">
        <v>1012</v>
      </c>
      <c r="OLW3" s="4" t="s">
        <v>1012</v>
      </c>
      <c r="OLX3" s="4" t="s">
        <v>1012</v>
      </c>
      <c r="OLY3" s="4" t="s">
        <v>1012</v>
      </c>
      <c r="OLZ3" s="4" t="s">
        <v>1012</v>
      </c>
      <c r="OMA3" s="4" t="s">
        <v>1012</v>
      </c>
      <c r="OMB3" s="4" t="s">
        <v>1012</v>
      </c>
      <c r="OMC3" s="4" t="s">
        <v>1012</v>
      </c>
      <c r="OMD3" s="4" t="s">
        <v>1012</v>
      </c>
      <c r="OME3" s="4" t="s">
        <v>1012</v>
      </c>
      <c r="OMF3" s="4" t="s">
        <v>1012</v>
      </c>
      <c r="OMG3" s="4" t="s">
        <v>1012</v>
      </c>
      <c r="OMH3" s="4" t="s">
        <v>1012</v>
      </c>
      <c r="OMI3" s="4" t="s">
        <v>1012</v>
      </c>
      <c r="OMJ3" s="4" t="s">
        <v>1012</v>
      </c>
      <c r="OMK3" s="4" t="s">
        <v>1012</v>
      </c>
      <c r="OML3" s="4" t="s">
        <v>1012</v>
      </c>
      <c r="OMM3" s="4" t="s">
        <v>1012</v>
      </c>
      <c r="OMN3" s="4" t="s">
        <v>1012</v>
      </c>
      <c r="OMO3" s="4" t="s">
        <v>1012</v>
      </c>
      <c r="OMP3" s="4" t="s">
        <v>1012</v>
      </c>
      <c r="OMQ3" s="4" t="s">
        <v>1012</v>
      </c>
      <c r="OMR3" s="4" t="s">
        <v>1012</v>
      </c>
      <c r="OMS3" s="4" t="s">
        <v>1012</v>
      </c>
      <c r="OMT3" s="4" t="s">
        <v>1012</v>
      </c>
      <c r="OMU3" s="4" t="s">
        <v>1012</v>
      </c>
      <c r="OMV3" s="4" t="s">
        <v>1012</v>
      </c>
      <c r="OMW3" s="4" t="s">
        <v>1012</v>
      </c>
      <c r="OMX3" s="4" t="s">
        <v>1012</v>
      </c>
      <c r="OMY3" s="4" t="s">
        <v>1012</v>
      </c>
      <c r="OMZ3" s="4" t="s">
        <v>1012</v>
      </c>
      <c r="ONA3" s="4" t="s">
        <v>1012</v>
      </c>
      <c r="ONB3" s="4" t="s">
        <v>1012</v>
      </c>
      <c r="ONC3" s="4" t="s">
        <v>1012</v>
      </c>
      <c r="OND3" s="4" t="s">
        <v>1012</v>
      </c>
      <c r="ONE3" s="4" t="s">
        <v>1012</v>
      </c>
      <c r="ONF3" s="4" t="s">
        <v>1012</v>
      </c>
      <c r="ONG3" s="4" t="s">
        <v>1012</v>
      </c>
      <c r="ONH3" s="4" t="s">
        <v>1012</v>
      </c>
      <c r="ONI3" s="4" t="s">
        <v>1012</v>
      </c>
      <c r="ONJ3" s="4" t="s">
        <v>1012</v>
      </c>
      <c r="ONK3" s="4" t="s">
        <v>1012</v>
      </c>
      <c r="ONL3" s="4" t="s">
        <v>1012</v>
      </c>
      <c r="ONM3" s="4" t="s">
        <v>1012</v>
      </c>
      <c r="ONN3" s="4" t="s">
        <v>1012</v>
      </c>
      <c r="ONO3" s="4" t="s">
        <v>1012</v>
      </c>
      <c r="ONP3" s="4" t="s">
        <v>1012</v>
      </c>
      <c r="ONQ3" s="4" t="s">
        <v>1012</v>
      </c>
      <c r="ONR3" s="4" t="s">
        <v>1012</v>
      </c>
      <c r="ONS3" s="4" t="s">
        <v>1012</v>
      </c>
      <c r="ONT3" s="4" t="s">
        <v>1012</v>
      </c>
      <c r="ONU3" s="4" t="s">
        <v>1012</v>
      </c>
      <c r="ONV3" s="4" t="s">
        <v>1012</v>
      </c>
      <c r="ONW3" s="4" t="s">
        <v>1012</v>
      </c>
      <c r="ONX3" s="4" t="s">
        <v>1012</v>
      </c>
      <c r="ONY3" s="4" t="s">
        <v>1012</v>
      </c>
      <c r="ONZ3" s="4" t="s">
        <v>1012</v>
      </c>
      <c r="OOA3" s="4" t="s">
        <v>1012</v>
      </c>
      <c r="OOB3" s="4" t="s">
        <v>1012</v>
      </c>
      <c r="OOC3" s="4" t="s">
        <v>1012</v>
      </c>
      <c r="OOD3" s="4" t="s">
        <v>1012</v>
      </c>
      <c r="OOE3" s="4" t="s">
        <v>1012</v>
      </c>
      <c r="OOF3" s="4" t="s">
        <v>1012</v>
      </c>
      <c r="OOG3" s="4" t="s">
        <v>1012</v>
      </c>
      <c r="OOH3" s="4" t="s">
        <v>1012</v>
      </c>
      <c r="OOI3" s="4" t="s">
        <v>1012</v>
      </c>
      <c r="OOJ3" s="4" t="s">
        <v>1012</v>
      </c>
      <c r="OOK3" s="4" t="s">
        <v>1012</v>
      </c>
      <c r="OOL3" s="4" t="s">
        <v>1012</v>
      </c>
      <c r="OOM3" s="4" t="s">
        <v>1012</v>
      </c>
      <c r="OON3" s="4" t="s">
        <v>1012</v>
      </c>
      <c r="OOO3" s="4" t="s">
        <v>1012</v>
      </c>
      <c r="OOP3" s="4" t="s">
        <v>1012</v>
      </c>
      <c r="OOQ3" s="4" t="s">
        <v>1012</v>
      </c>
      <c r="OOR3" s="4" t="s">
        <v>1012</v>
      </c>
      <c r="OOS3" s="4" t="s">
        <v>1012</v>
      </c>
      <c r="OOT3" s="4" t="s">
        <v>1012</v>
      </c>
      <c r="OOU3" s="4" t="s">
        <v>1012</v>
      </c>
      <c r="OOV3" s="4" t="s">
        <v>1012</v>
      </c>
      <c r="OOW3" s="4" t="s">
        <v>1012</v>
      </c>
      <c r="OOX3" s="4" t="s">
        <v>1012</v>
      </c>
      <c r="OOY3" s="4" t="s">
        <v>1012</v>
      </c>
      <c r="OOZ3" s="4" t="s">
        <v>1012</v>
      </c>
      <c r="OPA3" s="4" t="s">
        <v>1012</v>
      </c>
      <c r="OPB3" s="4" t="s">
        <v>1012</v>
      </c>
      <c r="OPC3" s="4" t="s">
        <v>1012</v>
      </c>
      <c r="OPD3" s="4" t="s">
        <v>1012</v>
      </c>
      <c r="OPE3" s="4" t="s">
        <v>1012</v>
      </c>
      <c r="OPF3" s="4" t="s">
        <v>1012</v>
      </c>
      <c r="OPG3" s="4" t="s">
        <v>1012</v>
      </c>
      <c r="OPH3" s="4" t="s">
        <v>1012</v>
      </c>
      <c r="OPI3" s="4" t="s">
        <v>1012</v>
      </c>
      <c r="OPJ3" s="4" t="s">
        <v>1012</v>
      </c>
      <c r="OPK3" s="4" t="s">
        <v>1012</v>
      </c>
      <c r="OPL3" s="4" t="s">
        <v>1012</v>
      </c>
      <c r="OPM3" s="4" t="s">
        <v>1012</v>
      </c>
      <c r="OPN3" s="4" t="s">
        <v>1012</v>
      </c>
      <c r="OPO3" s="4" t="s">
        <v>1012</v>
      </c>
      <c r="OPP3" s="4" t="s">
        <v>1012</v>
      </c>
      <c r="OPQ3" s="4" t="s">
        <v>1012</v>
      </c>
      <c r="OPR3" s="4" t="s">
        <v>1012</v>
      </c>
      <c r="OPS3" s="4" t="s">
        <v>1012</v>
      </c>
      <c r="OPT3" s="4" t="s">
        <v>1012</v>
      </c>
      <c r="OPU3" s="4" t="s">
        <v>1012</v>
      </c>
      <c r="OPV3" s="4" t="s">
        <v>1012</v>
      </c>
      <c r="OPW3" s="4" t="s">
        <v>1012</v>
      </c>
      <c r="OPX3" s="4" t="s">
        <v>1012</v>
      </c>
      <c r="OPY3" s="4" t="s">
        <v>1012</v>
      </c>
      <c r="OPZ3" s="4" t="s">
        <v>1012</v>
      </c>
      <c r="OQA3" s="4" t="s">
        <v>1012</v>
      </c>
      <c r="OQB3" s="4" t="s">
        <v>1012</v>
      </c>
      <c r="OQC3" s="4" t="s">
        <v>1012</v>
      </c>
      <c r="OQD3" s="4" t="s">
        <v>1012</v>
      </c>
      <c r="OQE3" s="4" t="s">
        <v>1012</v>
      </c>
      <c r="OQF3" s="4" t="s">
        <v>1012</v>
      </c>
      <c r="OQG3" s="4" t="s">
        <v>1012</v>
      </c>
      <c r="OQH3" s="4" t="s">
        <v>1012</v>
      </c>
      <c r="OQI3" s="4" t="s">
        <v>1012</v>
      </c>
      <c r="OQJ3" s="4" t="s">
        <v>1012</v>
      </c>
      <c r="OQK3" s="4" t="s">
        <v>1012</v>
      </c>
      <c r="OQL3" s="4" t="s">
        <v>1012</v>
      </c>
      <c r="OQM3" s="4" t="s">
        <v>1012</v>
      </c>
      <c r="OQN3" s="4" t="s">
        <v>1012</v>
      </c>
      <c r="OQO3" s="4" t="s">
        <v>1012</v>
      </c>
      <c r="OQP3" s="4" t="s">
        <v>1012</v>
      </c>
      <c r="OQQ3" s="4" t="s">
        <v>1012</v>
      </c>
      <c r="OQR3" s="4" t="s">
        <v>1012</v>
      </c>
      <c r="OQS3" s="4" t="s">
        <v>1012</v>
      </c>
      <c r="OQT3" s="4" t="s">
        <v>1012</v>
      </c>
      <c r="OQU3" s="4" t="s">
        <v>1012</v>
      </c>
      <c r="OQV3" s="4" t="s">
        <v>1012</v>
      </c>
      <c r="OQW3" s="4" t="s">
        <v>1012</v>
      </c>
      <c r="OQX3" s="4" t="s">
        <v>1012</v>
      </c>
      <c r="OQY3" s="4" t="s">
        <v>1012</v>
      </c>
      <c r="OQZ3" s="4" t="s">
        <v>1012</v>
      </c>
      <c r="ORA3" s="4" t="s">
        <v>1012</v>
      </c>
      <c r="ORB3" s="4" t="s">
        <v>1012</v>
      </c>
      <c r="ORC3" s="4" t="s">
        <v>1012</v>
      </c>
      <c r="ORD3" s="4" t="s">
        <v>1012</v>
      </c>
      <c r="ORE3" s="4" t="s">
        <v>1012</v>
      </c>
      <c r="ORF3" s="4" t="s">
        <v>1012</v>
      </c>
      <c r="ORG3" s="4" t="s">
        <v>1012</v>
      </c>
      <c r="ORH3" s="4" t="s">
        <v>1012</v>
      </c>
      <c r="ORI3" s="4" t="s">
        <v>1012</v>
      </c>
      <c r="ORJ3" s="4" t="s">
        <v>1012</v>
      </c>
      <c r="ORK3" s="4" t="s">
        <v>1012</v>
      </c>
      <c r="ORL3" s="4" t="s">
        <v>1012</v>
      </c>
      <c r="ORM3" s="4" t="s">
        <v>1012</v>
      </c>
      <c r="ORN3" s="4" t="s">
        <v>1012</v>
      </c>
      <c r="ORO3" s="4" t="s">
        <v>1012</v>
      </c>
      <c r="ORP3" s="4" t="s">
        <v>1012</v>
      </c>
      <c r="ORQ3" s="4" t="s">
        <v>1012</v>
      </c>
      <c r="ORR3" s="4" t="s">
        <v>1012</v>
      </c>
      <c r="ORS3" s="4" t="s">
        <v>1012</v>
      </c>
      <c r="ORT3" s="4" t="s">
        <v>1012</v>
      </c>
      <c r="ORU3" s="4" t="s">
        <v>1012</v>
      </c>
      <c r="ORV3" s="4" t="s">
        <v>1012</v>
      </c>
      <c r="ORW3" s="4" t="s">
        <v>1012</v>
      </c>
      <c r="ORX3" s="4" t="s">
        <v>1012</v>
      </c>
      <c r="ORY3" s="4" t="s">
        <v>1012</v>
      </c>
      <c r="ORZ3" s="4" t="s">
        <v>1012</v>
      </c>
      <c r="OSA3" s="4" t="s">
        <v>1012</v>
      </c>
      <c r="OSB3" s="4" t="s">
        <v>1012</v>
      </c>
      <c r="OSC3" s="4" t="s">
        <v>1012</v>
      </c>
      <c r="OSD3" s="4" t="s">
        <v>1012</v>
      </c>
      <c r="OSE3" s="4" t="s">
        <v>1012</v>
      </c>
      <c r="OSF3" s="4" t="s">
        <v>1012</v>
      </c>
      <c r="OSG3" s="4" t="s">
        <v>1012</v>
      </c>
      <c r="OSH3" s="4" t="s">
        <v>1012</v>
      </c>
      <c r="OSI3" s="4" t="s">
        <v>1012</v>
      </c>
      <c r="OSJ3" s="4" t="s">
        <v>1012</v>
      </c>
      <c r="OSK3" s="4" t="s">
        <v>1012</v>
      </c>
      <c r="OSL3" s="4" t="s">
        <v>1012</v>
      </c>
      <c r="OSM3" s="4" t="s">
        <v>1012</v>
      </c>
      <c r="OSN3" s="4" t="s">
        <v>1012</v>
      </c>
      <c r="OSO3" s="4" t="s">
        <v>1012</v>
      </c>
      <c r="OSP3" s="4" t="s">
        <v>1012</v>
      </c>
      <c r="OSQ3" s="4" t="s">
        <v>1012</v>
      </c>
      <c r="OSR3" s="4" t="s">
        <v>1012</v>
      </c>
      <c r="OSS3" s="4" t="s">
        <v>1012</v>
      </c>
      <c r="OST3" s="4" t="s">
        <v>1012</v>
      </c>
      <c r="OSU3" s="4" t="s">
        <v>1012</v>
      </c>
      <c r="OSV3" s="4" t="s">
        <v>1012</v>
      </c>
      <c r="OSW3" s="4" t="s">
        <v>1012</v>
      </c>
      <c r="OSX3" s="4" t="s">
        <v>1012</v>
      </c>
      <c r="OSY3" s="4" t="s">
        <v>1012</v>
      </c>
      <c r="OSZ3" s="4" t="s">
        <v>1012</v>
      </c>
      <c r="OTA3" s="4" t="s">
        <v>1012</v>
      </c>
      <c r="OTB3" s="4" t="s">
        <v>1012</v>
      </c>
      <c r="OTC3" s="4" t="s">
        <v>1012</v>
      </c>
      <c r="OTD3" s="4" t="s">
        <v>1012</v>
      </c>
      <c r="OTE3" s="4" t="s">
        <v>1012</v>
      </c>
      <c r="OTF3" s="4" t="s">
        <v>1012</v>
      </c>
      <c r="OTG3" s="4" t="s">
        <v>1012</v>
      </c>
      <c r="OTH3" s="4" t="s">
        <v>1012</v>
      </c>
      <c r="OTI3" s="4" t="s">
        <v>1012</v>
      </c>
      <c r="OTJ3" s="4" t="s">
        <v>1012</v>
      </c>
      <c r="OTK3" s="4" t="s">
        <v>1012</v>
      </c>
      <c r="OTL3" s="4" t="s">
        <v>1012</v>
      </c>
      <c r="OTM3" s="4" t="s">
        <v>1012</v>
      </c>
      <c r="OTN3" s="4" t="s">
        <v>1012</v>
      </c>
      <c r="OTO3" s="4" t="s">
        <v>1012</v>
      </c>
      <c r="OTP3" s="4" t="s">
        <v>1012</v>
      </c>
      <c r="OTQ3" s="4" t="s">
        <v>1012</v>
      </c>
      <c r="OTR3" s="4" t="s">
        <v>1012</v>
      </c>
      <c r="OTS3" s="4" t="s">
        <v>1012</v>
      </c>
      <c r="OTT3" s="4" t="s">
        <v>1012</v>
      </c>
      <c r="OTU3" s="4" t="s">
        <v>1012</v>
      </c>
      <c r="OTV3" s="4" t="s">
        <v>1012</v>
      </c>
      <c r="OTW3" s="4" t="s">
        <v>1012</v>
      </c>
      <c r="OTX3" s="4" t="s">
        <v>1012</v>
      </c>
      <c r="OTY3" s="4" t="s">
        <v>1012</v>
      </c>
      <c r="OTZ3" s="4" t="s">
        <v>1012</v>
      </c>
      <c r="OUA3" s="4" t="s">
        <v>1012</v>
      </c>
      <c r="OUB3" s="4" t="s">
        <v>1012</v>
      </c>
      <c r="OUC3" s="4" t="s">
        <v>1012</v>
      </c>
      <c r="OUD3" s="4" t="s">
        <v>1012</v>
      </c>
      <c r="OUE3" s="4" t="s">
        <v>1012</v>
      </c>
      <c r="OUF3" s="4" t="s">
        <v>1012</v>
      </c>
      <c r="OUG3" s="4" t="s">
        <v>1012</v>
      </c>
      <c r="OUH3" s="4" t="s">
        <v>1012</v>
      </c>
      <c r="OUI3" s="4" t="s">
        <v>1012</v>
      </c>
      <c r="OUJ3" s="4" t="s">
        <v>1012</v>
      </c>
      <c r="OUK3" s="4" t="s">
        <v>1012</v>
      </c>
      <c r="OUL3" s="4" t="s">
        <v>1012</v>
      </c>
      <c r="OUM3" s="4" t="s">
        <v>1012</v>
      </c>
      <c r="OUN3" s="4" t="s">
        <v>1012</v>
      </c>
      <c r="OUO3" s="4" t="s">
        <v>1012</v>
      </c>
      <c r="OUP3" s="4" t="s">
        <v>1012</v>
      </c>
      <c r="OUQ3" s="4" t="s">
        <v>1012</v>
      </c>
      <c r="OUR3" s="4" t="s">
        <v>1012</v>
      </c>
      <c r="OUS3" s="4" t="s">
        <v>1012</v>
      </c>
      <c r="OUT3" s="4" t="s">
        <v>1012</v>
      </c>
      <c r="OUU3" s="4" t="s">
        <v>1012</v>
      </c>
      <c r="OUV3" s="4" t="s">
        <v>1012</v>
      </c>
      <c r="OUW3" s="4" t="s">
        <v>1012</v>
      </c>
      <c r="OUX3" s="4" t="s">
        <v>1012</v>
      </c>
      <c r="OUY3" s="4" t="s">
        <v>1012</v>
      </c>
      <c r="OUZ3" s="4" t="s">
        <v>1012</v>
      </c>
      <c r="OVA3" s="4" t="s">
        <v>1012</v>
      </c>
      <c r="OVB3" s="4" t="s">
        <v>1012</v>
      </c>
      <c r="OVC3" s="4" t="s">
        <v>1012</v>
      </c>
      <c r="OVD3" s="4" t="s">
        <v>1012</v>
      </c>
      <c r="OVE3" s="4" t="s">
        <v>1012</v>
      </c>
      <c r="OVF3" s="4" t="s">
        <v>1012</v>
      </c>
      <c r="OVG3" s="4" t="s">
        <v>1012</v>
      </c>
      <c r="OVH3" s="4" t="s">
        <v>1012</v>
      </c>
      <c r="OVI3" s="4" t="s">
        <v>1012</v>
      </c>
      <c r="OVJ3" s="4" t="s">
        <v>1012</v>
      </c>
      <c r="OVK3" s="4" t="s">
        <v>1012</v>
      </c>
      <c r="OVL3" s="4" t="s">
        <v>1012</v>
      </c>
      <c r="OVM3" s="4" t="s">
        <v>1012</v>
      </c>
      <c r="OVN3" s="4" t="s">
        <v>1012</v>
      </c>
      <c r="OVO3" s="4" t="s">
        <v>1012</v>
      </c>
      <c r="OVP3" s="4" t="s">
        <v>1012</v>
      </c>
      <c r="OVQ3" s="4" t="s">
        <v>1012</v>
      </c>
      <c r="OVR3" s="4" t="s">
        <v>1012</v>
      </c>
      <c r="OVS3" s="4" t="s">
        <v>1012</v>
      </c>
      <c r="OVT3" s="4" t="s">
        <v>1012</v>
      </c>
      <c r="OVU3" s="4" t="s">
        <v>1012</v>
      </c>
      <c r="OVV3" s="4" t="s">
        <v>1012</v>
      </c>
      <c r="OVW3" s="4" t="s">
        <v>1012</v>
      </c>
      <c r="OVX3" s="4" t="s">
        <v>1012</v>
      </c>
      <c r="OVY3" s="4" t="s">
        <v>1012</v>
      </c>
      <c r="OVZ3" s="4" t="s">
        <v>1012</v>
      </c>
      <c r="OWA3" s="4" t="s">
        <v>1012</v>
      </c>
      <c r="OWB3" s="4" t="s">
        <v>1012</v>
      </c>
      <c r="OWC3" s="4" t="s">
        <v>1012</v>
      </c>
      <c r="OWD3" s="4" t="s">
        <v>1012</v>
      </c>
      <c r="OWE3" s="4" t="s">
        <v>1012</v>
      </c>
      <c r="OWF3" s="4" t="s">
        <v>1012</v>
      </c>
      <c r="OWG3" s="4" t="s">
        <v>1012</v>
      </c>
      <c r="OWH3" s="4" t="s">
        <v>1012</v>
      </c>
      <c r="OWI3" s="4" t="s">
        <v>1012</v>
      </c>
      <c r="OWJ3" s="4" t="s">
        <v>1012</v>
      </c>
      <c r="OWK3" s="4" t="s">
        <v>1012</v>
      </c>
      <c r="OWL3" s="4" t="s">
        <v>1012</v>
      </c>
      <c r="OWM3" s="4" t="s">
        <v>1012</v>
      </c>
      <c r="OWN3" s="4" t="s">
        <v>1012</v>
      </c>
      <c r="OWO3" s="4" t="s">
        <v>1012</v>
      </c>
      <c r="OWP3" s="4" t="s">
        <v>1012</v>
      </c>
      <c r="OWQ3" s="4" t="s">
        <v>1012</v>
      </c>
      <c r="OWR3" s="4" t="s">
        <v>1012</v>
      </c>
      <c r="OWS3" s="4" t="s">
        <v>1012</v>
      </c>
      <c r="OWT3" s="4" t="s">
        <v>1012</v>
      </c>
      <c r="OWU3" s="4" t="s">
        <v>1012</v>
      </c>
      <c r="OWV3" s="4" t="s">
        <v>1012</v>
      </c>
      <c r="OWW3" s="4" t="s">
        <v>1012</v>
      </c>
      <c r="OWX3" s="4" t="s">
        <v>1012</v>
      </c>
      <c r="OWY3" s="4" t="s">
        <v>1012</v>
      </c>
      <c r="OWZ3" s="4" t="s">
        <v>1012</v>
      </c>
      <c r="OXA3" s="4" t="s">
        <v>1012</v>
      </c>
      <c r="OXB3" s="4" t="s">
        <v>1012</v>
      </c>
      <c r="OXC3" s="4" t="s">
        <v>1012</v>
      </c>
      <c r="OXD3" s="4" t="s">
        <v>1012</v>
      </c>
      <c r="OXE3" s="4" t="s">
        <v>1012</v>
      </c>
      <c r="OXF3" s="4" t="s">
        <v>1012</v>
      </c>
      <c r="OXG3" s="4" t="s">
        <v>1012</v>
      </c>
      <c r="OXH3" s="4" t="s">
        <v>1012</v>
      </c>
      <c r="OXI3" s="4" t="s">
        <v>1012</v>
      </c>
      <c r="OXJ3" s="4" t="s">
        <v>1012</v>
      </c>
      <c r="OXK3" s="4" t="s">
        <v>1012</v>
      </c>
      <c r="OXL3" s="4" t="s">
        <v>1012</v>
      </c>
      <c r="OXM3" s="4" t="s">
        <v>1012</v>
      </c>
      <c r="OXN3" s="4" t="s">
        <v>1012</v>
      </c>
      <c r="OXO3" s="4" t="s">
        <v>1012</v>
      </c>
      <c r="OXP3" s="4" t="s">
        <v>1012</v>
      </c>
      <c r="OXQ3" s="4" t="s">
        <v>1012</v>
      </c>
      <c r="OXR3" s="4" t="s">
        <v>1012</v>
      </c>
      <c r="OXS3" s="4" t="s">
        <v>1012</v>
      </c>
      <c r="OXT3" s="4" t="s">
        <v>1012</v>
      </c>
      <c r="OXU3" s="4" t="s">
        <v>1012</v>
      </c>
      <c r="OXV3" s="4" t="s">
        <v>1012</v>
      </c>
      <c r="OXW3" s="4" t="s">
        <v>1012</v>
      </c>
      <c r="OXX3" s="4" t="s">
        <v>1012</v>
      </c>
      <c r="OXY3" s="4" t="s">
        <v>1012</v>
      </c>
      <c r="OXZ3" s="4" t="s">
        <v>1012</v>
      </c>
      <c r="OYA3" s="4" t="s">
        <v>1012</v>
      </c>
      <c r="OYB3" s="4" t="s">
        <v>1012</v>
      </c>
      <c r="OYC3" s="4" t="s">
        <v>1012</v>
      </c>
      <c r="OYD3" s="4" t="s">
        <v>1012</v>
      </c>
      <c r="OYE3" s="4" t="s">
        <v>1012</v>
      </c>
      <c r="OYF3" s="4" t="s">
        <v>1012</v>
      </c>
      <c r="OYG3" s="4" t="s">
        <v>1012</v>
      </c>
      <c r="OYH3" s="4" t="s">
        <v>1012</v>
      </c>
      <c r="OYI3" s="4" t="s">
        <v>1012</v>
      </c>
      <c r="OYJ3" s="4" t="s">
        <v>1012</v>
      </c>
      <c r="OYK3" s="4" t="s">
        <v>1012</v>
      </c>
      <c r="OYL3" s="4" t="s">
        <v>1012</v>
      </c>
      <c r="OYM3" s="4" t="s">
        <v>1012</v>
      </c>
      <c r="OYN3" s="4" t="s">
        <v>1012</v>
      </c>
      <c r="OYO3" s="4" t="s">
        <v>1012</v>
      </c>
      <c r="OYP3" s="4" t="s">
        <v>1012</v>
      </c>
      <c r="OYQ3" s="4" t="s">
        <v>1012</v>
      </c>
      <c r="OYR3" s="4" t="s">
        <v>1012</v>
      </c>
      <c r="OYS3" s="4" t="s">
        <v>1012</v>
      </c>
      <c r="OYT3" s="4" t="s">
        <v>1012</v>
      </c>
      <c r="OYU3" s="4" t="s">
        <v>1012</v>
      </c>
      <c r="OYV3" s="4" t="s">
        <v>1012</v>
      </c>
      <c r="OYW3" s="4" t="s">
        <v>1012</v>
      </c>
      <c r="OYX3" s="4" t="s">
        <v>1012</v>
      </c>
      <c r="OYY3" s="4" t="s">
        <v>1012</v>
      </c>
      <c r="OYZ3" s="4" t="s">
        <v>1012</v>
      </c>
      <c r="OZA3" s="4" t="s">
        <v>1012</v>
      </c>
      <c r="OZB3" s="4" t="s">
        <v>1012</v>
      </c>
      <c r="OZC3" s="4" t="s">
        <v>1012</v>
      </c>
      <c r="OZD3" s="4" t="s">
        <v>1012</v>
      </c>
      <c r="OZE3" s="4" t="s">
        <v>1012</v>
      </c>
      <c r="OZF3" s="4" t="s">
        <v>1012</v>
      </c>
      <c r="OZG3" s="4" t="s">
        <v>1012</v>
      </c>
      <c r="OZH3" s="4" t="s">
        <v>1012</v>
      </c>
      <c r="OZI3" s="4" t="s">
        <v>1012</v>
      </c>
      <c r="OZJ3" s="4" t="s">
        <v>1012</v>
      </c>
      <c r="OZK3" s="4" t="s">
        <v>1012</v>
      </c>
      <c r="OZL3" s="4" t="s">
        <v>1012</v>
      </c>
      <c r="OZM3" s="4" t="s">
        <v>1012</v>
      </c>
      <c r="OZN3" s="4" t="s">
        <v>1012</v>
      </c>
      <c r="OZO3" s="4" t="s">
        <v>1012</v>
      </c>
      <c r="OZP3" s="4" t="s">
        <v>1012</v>
      </c>
      <c r="OZQ3" s="4" t="s">
        <v>1012</v>
      </c>
      <c r="OZR3" s="4" t="s">
        <v>1012</v>
      </c>
      <c r="OZS3" s="4" t="s">
        <v>1012</v>
      </c>
      <c r="OZT3" s="4" t="s">
        <v>1012</v>
      </c>
      <c r="OZU3" s="4" t="s">
        <v>1012</v>
      </c>
      <c r="OZV3" s="4" t="s">
        <v>1012</v>
      </c>
      <c r="OZW3" s="4" t="s">
        <v>1012</v>
      </c>
      <c r="OZX3" s="4" t="s">
        <v>1012</v>
      </c>
      <c r="OZY3" s="4" t="s">
        <v>1012</v>
      </c>
      <c r="OZZ3" s="4" t="s">
        <v>1012</v>
      </c>
      <c r="PAA3" s="4" t="s">
        <v>1012</v>
      </c>
      <c r="PAB3" s="4" t="s">
        <v>1012</v>
      </c>
      <c r="PAC3" s="4" t="s">
        <v>1012</v>
      </c>
      <c r="PAD3" s="4" t="s">
        <v>1012</v>
      </c>
      <c r="PAE3" s="4" t="s">
        <v>1012</v>
      </c>
      <c r="PAF3" s="4" t="s">
        <v>1012</v>
      </c>
      <c r="PAG3" s="4" t="s">
        <v>1012</v>
      </c>
      <c r="PAH3" s="4" t="s">
        <v>1012</v>
      </c>
      <c r="PAI3" s="4" t="s">
        <v>1012</v>
      </c>
      <c r="PAJ3" s="4" t="s">
        <v>1012</v>
      </c>
      <c r="PAK3" s="4" t="s">
        <v>1012</v>
      </c>
      <c r="PAL3" s="4" t="s">
        <v>1012</v>
      </c>
      <c r="PAM3" s="4" t="s">
        <v>1012</v>
      </c>
      <c r="PAN3" s="4" t="s">
        <v>1012</v>
      </c>
      <c r="PAO3" s="4" t="s">
        <v>1012</v>
      </c>
      <c r="PAP3" s="4" t="s">
        <v>1012</v>
      </c>
      <c r="PAQ3" s="4" t="s">
        <v>1012</v>
      </c>
      <c r="PAR3" s="4" t="s">
        <v>1012</v>
      </c>
      <c r="PAS3" s="4" t="s">
        <v>1012</v>
      </c>
      <c r="PAT3" s="4" t="s">
        <v>1012</v>
      </c>
      <c r="PAU3" s="4" t="s">
        <v>1012</v>
      </c>
      <c r="PAV3" s="4" t="s">
        <v>1012</v>
      </c>
      <c r="PAW3" s="4" t="s">
        <v>1012</v>
      </c>
      <c r="PAX3" s="4" t="s">
        <v>1012</v>
      </c>
      <c r="PAY3" s="4" t="s">
        <v>1012</v>
      </c>
      <c r="PAZ3" s="4" t="s">
        <v>1012</v>
      </c>
      <c r="PBA3" s="4" t="s">
        <v>1012</v>
      </c>
      <c r="PBB3" s="4" t="s">
        <v>1012</v>
      </c>
      <c r="PBC3" s="4" t="s">
        <v>1012</v>
      </c>
      <c r="PBD3" s="4" t="s">
        <v>1012</v>
      </c>
      <c r="PBE3" s="4" t="s">
        <v>1012</v>
      </c>
      <c r="PBF3" s="4" t="s">
        <v>1012</v>
      </c>
      <c r="PBG3" s="4" t="s">
        <v>1012</v>
      </c>
      <c r="PBH3" s="4" t="s">
        <v>1012</v>
      </c>
      <c r="PBI3" s="4" t="s">
        <v>1012</v>
      </c>
      <c r="PBJ3" s="4" t="s">
        <v>1012</v>
      </c>
      <c r="PBK3" s="4" t="s">
        <v>1012</v>
      </c>
      <c r="PBL3" s="4" t="s">
        <v>1012</v>
      </c>
      <c r="PBM3" s="4" t="s">
        <v>1012</v>
      </c>
      <c r="PBN3" s="4" t="s">
        <v>1012</v>
      </c>
      <c r="PBO3" s="4" t="s">
        <v>1012</v>
      </c>
      <c r="PBP3" s="4" t="s">
        <v>1012</v>
      </c>
      <c r="PBQ3" s="4" t="s">
        <v>1012</v>
      </c>
      <c r="PBR3" s="4" t="s">
        <v>1012</v>
      </c>
      <c r="PBS3" s="4" t="s">
        <v>1012</v>
      </c>
      <c r="PBT3" s="4" t="s">
        <v>1012</v>
      </c>
      <c r="PBU3" s="4" t="s">
        <v>1012</v>
      </c>
      <c r="PBV3" s="4" t="s">
        <v>1012</v>
      </c>
      <c r="PBW3" s="4" t="s">
        <v>1012</v>
      </c>
      <c r="PBX3" s="4" t="s">
        <v>1012</v>
      </c>
      <c r="PBY3" s="4" t="s">
        <v>1012</v>
      </c>
      <c r="PBZ3" s="4" t="s">
        <v>1012</v>
      </c>
      <c r="PCA3" s="4" t="s">
        <v>1012</v>
      </c>
      <c r="PCB3" s="4" t="s">
        <v>1012</v>
      </c>
      <c r="PCC3" s="4" t="s">
        <v>1012</v>
      </c>
      <c r="PCD3" s="4" t="s">
        <v>1012</v>
      </c>
      <c r="PCE3" s="4" t="s">
        <v>1012</v>
      </c>
      <c r="PCF3" s="4" t="s">
        <v>1012</v>
      </c>
      <c r="PCG3" s="4" t="s">
        <v>1012</v>
      </c>
      <c r="PCH3" s="4" t="s">
        <v>1012</v>
      </c>
      <c r="PCI3" s="4" t="s">
        <v>1012</v>
      </c>
      <c r="PCJ3" s="4" t="s">
        <v>1012</v>
      </c>
      <c r="PCK3" s="4" t="s">
        <v>1012</v>
      </c>
      <c r="PCL3" s="4" t="s">
        <v>1012</v>
      </c>
      <c r="PCM3" s="4" t="s">
        <v>1012</v>
      </c>
      <c r="PCN3" s="4" t="s">
        <v>1012</v>
      </c>
      <c r="PCO3" s="4" t="s">
        <v>1012</v>
      </c>
      <c r="PCP3" s="4" t="s">
        <v>1012</v>
      </c>
      <c r="PCQ3" s="4" t="s">
        <v>1012</v>
      </c>
      <c r="PCR3" s="4" t="s">
        <v>1012</v>
      </c>
      <c r="PCS3" s="4" t="s">
        <v>1012</v>
      </c>
      <c r="PCT3" s="4" t="s">
        <v>1012</v>
      </c>
      <c r="PCU3" s="4" t="s">
        <v>1012</v>
      </c>
      <c r="PCV3" s="4" t="s">
        <v>1012</v>
      </c>
      <c r="PCW3" s="4" t="s">
        <v>1012</v>
      </c>
      <c r="PCX3" s="4" t="s">
        <v>1012</v>
      </c>
      <c r="PCY3" s="4" t="s">
        <v>1012</v>
      </c>
      <c r="PCZ3" s="4" t="s">
        <v>1012</v>
      </c>
      <c r="PDA3" s="4" t="s">
        <v>1012</v>
      </c>
      <c r="PDB3" s="4" t="s">
        <v>1012</v>
      </c>
      <c r="PDC3" s="4" t="s">
        <v>1012</v>
      </c>
      <c r="PDD3" s="4" t="s">
        <v>1012</v>
      </c>
      <c r="PDE3" s="4" t="s">
        <v>1012</v>
      </c>
      <c r="PDF3" s="4" t="s">
        <v>1012</v>
      </c>
      <c r="PDG3" s="4" t="s">
        <v>1012</v>
      </c>
      <c r="PDH3" s="4" t="s">
        <v>1012</v>
      </c>
      <c r="PDI3" s="4" t="s">
        <v>1012</v>
      </c>
      <c r="PDJ3" s="4" t="s">
        <v>1012</v>
      </c>
      <c r="PDK3" s="4" t="s">
        <v>1012</v>
      </c>
      <c r="PDL3" s="4" t="s">
        <v>1012</v>
      </c>
      <c r="PDM3" s="4" t="s">
        <v>1012</v>
      </c>
      <c r="PDN3" s="4" t="s">
        <v>1012</v>
      </c>
      <c r="PDO3" s="4" t="s">
        <v>1012</v>
      </c>
      <c r="PDP3" s="4" t="s">
        <v>1012</v>
      </c>
      <c r="PDQ3" s="4" t="s">
        <v>1012</v>
      </c>
      <c r="PDR3" s="4" t="s">
        <v>1012</v>
      </c>
      <c r="PDS3" s="4" t="s">
        <v>1012</v>
      </c>
      <c r="PDT3" s="4" t="s">
        <v>1012</v>
      </c>
      <c r="PDU3" s="4" t="s">
        <v>1012</v>
      </c>
      <c r="PDV3" s="4" t="s">
        <v>1012</v>
      </c>
      <c r="PDW3" s="4" t="s">
        <v>1012</v>
      </c>
      <c r="PDX3" s="4" t="s">
        <v>1012</v>
      </c>
      <c r="PDY3" s="4" t="s">
        <v>1012</v>
      </c>
      <c r="PDZ3" s="4" t="s">
        <v>1012</v>
      </c>
      <c r="PEA3" s="4" t="s">
        <v>1012</v>
      </c>
      <c r="PEB3" s="4" t="s">
        <v>1012</v>
      </c>
      <c r="PEC3" s="4" t="s">
        <v>1012</v>
      </c>
      <c r="PED3" s="4" t="s">
        <v>1012</v>
      </c>
      <c r="PEE3" s="4" t="s">
        <v>1012</v>
      </c>
      <c r="PEF3" s="4" t="s">
        <v>1012</v>
      </c>
      <c r="PEG3" s="4" t="s">
        <v>1012</v>
      </c>
      <c r="PEH3" s="4" t="s">
        <v>1012</v>
      </c>
      <c r="PEI3" s="4" t="s">
        <v>1012</v>
      </c>
      <c r="PEJ3" s="4" t="s">
        <v>1012</v>
      </c>
      <c r="PEK3" s="4" t="s">
        <v>1012</v>
      </c>
      <c r="PEL3" s="4" t="s">
        <v>1012</v>
      </c>
      <c r="PEM3" s="4" t="s">
        <v>1012</v>
      </c>
      <c r="PEN3" s="4" t="s">
        <v>1012</v>
      </c>
      <c r="PEO3" s="4" t="s">
        <v>1012</v>
      </c>
      <c r="PEP3" s="4" t="s">
        <v>1012</v>
      </c>
      <c r="PEQ3" s="4" t="s">
        <v>1012</v>
      </c>
      <c r="PER3" s="4" t="s">
        <v>1012</v>
      </c>
      <c r="PES3" s="4" t="s">
        <v>1012</v>
      </c>
      <c r="PET3" s="4" t="s">
        <v>1012</v>
      </c>
      <c r="PEU3" s="4" t="s">
        <v>1012</v>
      </c>
      <c r="PEV3" s="4" t="s">
        <v>1012</v>
      </c>
      <c r="PEW3" s="4" t="s">
        <v>1012</v>
      </c>
      <c r="PEX3" s="4" t="s">
        <v>1012</v>
      </c>
      <c r="PEY3" s="4" t="s">
        <v>1012</v>
      </c>
      <c r="PEZ3" s="4" t="s">
        <v>1012</v>
      </c>
      <c r="PFA3" s="4" t="s">
        <v>1012</v>
      </c>
      <c r="PFB3" s="4" t="s">
        <v>1012</v>
      </c>
      <c r="PFC3" s="4" t="s">
        <v>1012</v>
      </c>
      <c r="PFD3" s="4" t="s">
        <v>1012</v>
      </c>
      <c r="PFE3" s="4" t="s">
        <v>1012</v>
      </c>
      <c r="PFF3" s="4" t="s">
        <v>1012</v>
      </c>
      <c r="PFG3" s="4" t="s">
        <v>1012</v>
      </c>
      <c r="PFH3" s="4" t="s">
        <v>1012</v>
      </c>
      <c r="PFI3" s="4" t="s">
        <v>1012</v>
      </c>
      <c r="PFJ3" s="4" t="s">
        <v>1012</v>
      </c>
      <c r="PFK3" s="4" t="s">
        <v>1012</v>
      </c>
      <c r="PFL3" s="4" t="s">
        <v>1012</v>
      </c>
      <c r="PFM3" s="4" t="s">
        <v>1012</v>
      </c>
      <c r="PFN3" s="4" t="s">
        <v>1012</v>
      </c>
      <c r="PFO3" s="4" t="s">
        <v>1012</v>
      </c>
      <c r="PFP3" s="4" t="s">
        <v>1012</v>
      </c>
      <c r="PFQ3" s="4" t="s">
        <v>1012</v>
      </c>
      <c r="PFR3" s="4" t="s">
        <v>1012</v>
      </c>
      <c r="PFS3" s="4" t="s">
        <v>1012</v>
      </c>
      <c r="PFT3" s="4" t="s">
        <v>1012</v>
      </c>
      <c r="PFU3" s="4" t="s">
        <v>1012</v>
      </c>
      <c r="PFV3" s="4" t="s">
        <v>1012</v>
      </c>
      <c r="PFW3" s="4" t="s">
        <v>1012</v>
      </c>
      <c r="PFX3" s="4" t="s">
        <v>1012</v>
      </c>
      <c r="PFY3" s="4" t="s">
        <v>1012</v>
      </c>
      <c r="PFZ3" s="4" t="s">
        <v>1012</v>
      </c>
      <c r="PGA3" s="4" t="s">
        <v>1012</v>
      </c>
      <c r="PGB3" s="4" t="s">
        <v>1012</v>
      </c>
      <c r="PGC3" s="4" t="s">
        <v>1012</v>
      </c>
      <c r="PGD3" s="4" t="s">
        <v>1012</v>
      </c>
      <c r="PGE3" s="4" t="s">
        <v>1012</v>
      </c>
      <c r="PGF3" s="4" t="s">
        <v>1012</v>
      </c>
      <c r="PGG3" s="4" t="s">
        <v>1012</v>
      </c>
      <c r="PGH3" s="4" t="s">
        <v>1012</v>
      </c>
      <c r="PGI3" s="4" t="s">
        <v>1012</v>
      </c>
      <c r="PGJ3" s="4" t="s">
        <v>1012</v>
      </c>
      <c r="PGK3" s="4" t="s">
        <v>1012</v>
      </c>
      <c r="PGL3" s="4" t="s">
        <v>1012</v>
      </c>
      <c r="PGM3" s="4" t="s">
        <v>1012</v>
      </c>
      <c r="PGN3" s="4" t="s">
        <v>1012</v>
      </c>
      <c r="PGO3" s="4" t="s">
        <v>1012</v>
      </c>
      <c r="PGP3" s="4" t="s">
        <v>1012</v>
      </c>
      <c r="PGQ3" s="4" t="s">
        <v>1012</v>
      </c>
      <c r="PGR3" s="4" t="s">
        <v>1012</v>
      </c>
      <c r="PGS3" s="4" t="s">
        <v>1012</v>
      </c>
      <c r="PGT3" s="4" t="s">
        <v>1012</v>
      </c>
      <c r="PGU3" s="4" t="s">
        <v>1012</v>
      </c>
      <c r="PGV3" s="4" t="s">
        <v>1012</v>
      </c>
      <c r="PGW3" s="4" t="s">
        <v>1012</v>
      </c>
      <c r="PGX3" s="4" t="s">
        <v>1012</v>
      </c>
      <c r="PGY3" s="4" t="s">
        <v>1012</v>
      </c>
      <c r="PGZ3" s="4" t="s">
        <v>1012</v>
      </c>
      <c r="PHA3" s="4" t="s">
        <v>1012</v>
      </c>
      <c r="PHB3" s="4" t="s">
        <v>1012</v>
      </c>
      <c r="PHC3" s="4" t="s">
        <v>1012</v>
      </c>
      <c r="PHD3" s="4" t="s">
        <v>1012</v>
      </c>
      <c r="PHE3" s="4" t="s">
        <v>1012</v>
      </c>
      <c r="PHF3" s="4" t="s">
        <v>1012</v>
      </c>
      <c r="PHG3" s="4" t="s">
        <v>1012</v>
      </c>
      <c r="PHH3" s="4" t="s">
        <v>1012</v>
      </c>
      <c r="PHI3" s="4" t="s">
        <v>1012</v>
      </c>
      <c r="PHJ3" s="4" t="s">
        <v>1012</v>
      </c>
      <c r="PHK3" s="4" t="s">
        <v>1012</v>
      </c>
      <c r="PHL3" s="4" t="s">
        <v>1012</v>
      </c>
      <c r="PHM3" s="4" t="s">
        <v>1012</v>
      </c>
      <c r="PHN3" s="4" t="s">
        <v>1012</v>
      </c>
      <c r="PHO3" s="4" t="s">
        <v>1012</v>
      </c>
      <c r="PHP3" s="4" t="s">
        <v>1012</v>
      </c>
      <c r="PHQ3" s="4" t="s">
        <v>1012</v>
      </c>
      <c r="PHR3" s="4" t="s">
        <v>1012</v>
      </c>
      <c r="PHS3" s="4" t="s">
        <v>1012</v>
      </c>
      <c r="PHT3" s="4" t="s">
        <v>1012</v>
      </c>
      <c r="PHU3" s="4" t="s">
        <v>1012</v>
      </c>
      <c r="PHV3" s="4" t="s">
        <v>1012</v>
      </c>
      <c r="PHW3" s="4" t="s">
        <v>1012</v>
      </c>
      <c r="PHX3" s="4" t="s">
        <v>1012</v>
      </c>
      <c r="PHY3" s="4" t="s">
        <v>1012</v>
      </c>
      <c r="PHZ3" s="4" t="s">
        <v>1012</v>
      </c>
      <c r="PIA3" s="4" t="s">
        <v>1012</v>
      </c>
      <c r="PIB3" s="4" t="s">
        <v>1012</v>
      </c>
      <c r="PIC3" s="4" t="s">
        <v>1012</v>
      </c>
      <c r="PID3" s="4" t="s">
        <v>1012</v>
      </c>
      <c r="PIE3" s="4" t="s">
        <v>1012</v>
      </c>
      <c r="PIF3" s="4" t="s">
        <v>1012</v>
      </c>
      <c r="PIG3" s="4" t="s">
        <v>1012</v>
      </c>
      <c r="PIH3" s="4" t="s">
        <v>1012</v>
      </c>
      <c r="PII3" s="4" t="s">
        <v>1012</v>
      </c>
      <c r="PIJ3" s="4" t="s">
        <v>1012</v>
      </c>
      <c r="PIK3" s="4" t="s">
        <v>1012</v>
      </c>
      <c r="PIL3" s="4" t="s">
        <v>1012</v>
      </c>
      <c r="PIM3" s="4" t="s">
        <v>1012</v>
      </c>
      <c r="PIN3" s="4" t="s">
        <v>1012</v>
      </c>
      <c r="PIO3" s="4" t="s">
        <v>1012</v>
      </c>
      <c r="PIP3" s="4" t="s">
        <v>1012</v>
      </c>
      <c r="PIQ3" s="4" t="s">
        <v>1012</v>
      </c>
      <c r="PIR3" s="4" t="s">
        <v>1012</v>
      </c>
      <c r="PIS3" s="4" t="s">
        <v>1012</v>
      </c>
      <c r="PIT3" s="4" t="s">
        <v>1012</v>
      </c>
      <c r="PIU3" s="4" t="s">
        <v>1012</v>
      </c>
      <c r="PIV3" s="4" t="s">
        <v>1012</v>
      </c>
      <c r="PIW3" s="4" t="s">
        <v>1012</v>
      </c>
      <c r="PIX3" s="4" t="s">
        <v>1012</v>
      </c>
      <c r="PIY3" s="4" t="s">
        <v>1012</v>
      </c>
      <c r="PIZ3" s="4" t="s">
        <v>1012</v>
      </c>
      <c r="PJA3" s="4" t="s">
        <v>1012</v>
      </c>
      <c r="PJB3" s="4" t="s">
        <v>1012</v>
      </c>
      <c r="PJC3" s="4" t="s">
        <v>1012</v>
      </c>
      <c r="PJD3" s="4" t="s">
        <v>1012</v>
      </c>
      <c r="PJE3" s="4" t="s">
        <v>1012</v>
      </c>
      <c r="PJF3" s="4" t="s">
        <v>1012</v>
      </c>
      <c r="PJG3" s="4" t="s">
        <v>1012</v>
      </c>
      <c r="PJH3" s="4" t="s">
        <v>1012</v>
      </c>
      <c r="PJI3" s="4" t="s">
        <v>1012</v>
      </c>
      <c r="PJJ3" s="4" t="s">
        <v>1012</v>
      </c>
      <c r="PJK3" s="4" t="s">
        <v>1012</v>
      </c>
      <c r="PJL3" s="4" t="s">
        <v>1012</v>
      </c>
      <c r="PJM3" s="4" t="s">
        <v>1012</v>
      </c>
      <c r="PJN3" s="4" t="s">
        <v>1012</v>
      </c>
      <c r="PJO3" s="4" t="s">
        <v>1012</v>
      </c>
      <c r="PJP3" s="4" t="s">
        <v>1012</v>
      </c>
      <c r="PJQ3" s="4" t="s">
        <v>1012</v>
      </c>
      <c r="PJR3" s="4" t="s">
        <v>1012</v>
      </c>
      <c r="PJS3" s="4" t="s">
        <v>1012</v>
      </c>
      <c r="PJT3" s="4" t="s">
        <v>1012</v>
      </c>
      <c r="PJU3" s="4" t="s">
        <v>1012</v>
      </c>
      <c r="PJV3" s="4" t="s">
        <v>1012</v>
      </c>
      <c r="PJW3" s="4" t="s">
        <v>1012</v>
      </c>
      <c r="PJX3" s="4" t="s">
        <v>1012</v>
      </c>
      <c r="PJY3" s="4" t="s">
        <v>1012</v>
      </c>
      <c r="PJZ3" s="4" t="s">
        <v>1012</v>
      </c>
      <c r="PKA3" s="4" t="s">
        <v>1012</v>
      </c>
      <c r="PKB3" s="4" t="s">
        <v>1012</v>
      </c>
      <c r="PKC3" s="4" t="s">
        <v>1012</v>
      </c>
      <c r="PKD3" s="4" t="s">
        <v>1012</v>
      </c>
      <c r="PKE3" s="4" t="s">
        <v>1012</v>
      </c>
      <c r="PKF3" s="4" t="s">
        <v>1012</v>
      </c>
      <c r="PKG3" s="4" t="s">
        <v>1012</v>
      </c>
      <c r="PKH3" s="4" t="s">
        <v>1012</v>
      </c>
      <c r="PKI3" s="4" t="s">
        <v>1012</v>
      </c>
      <c r="PKJ3" s="4" t="s">
        <v>1012</v>
      </c>
      <c r="PKK3" s="4" t="s">
        <v>1012</v>
      </c>
      <c r="PKL3" s="4" t="s">
        <v>1012</v>
      </c>
      <c r="PKM3" s="4" t="s">
        <v>1012</v>
      </c>
      <c r="PKN3" s="4" t="s">
        <v>1012</v>
      </c>
      <c r="PKO3" s="4" t="s">
        <v>1012</v>
      </c>
      <c r="PKP3" s="4" t="s">
        <v>1012</v>
      </c>
      <c r="PKQ3" s="4" t="s">
        <v>1012</v>
      </c>
      <c r="PKR3" s="4" t="s">
        <v>1012</v>
      </c>
      <c r="PKS3" s="4" t="s">
        <v>1012</v>
      </c>
      <c r="PKT3" s="4" t="s">
        <v>1012</v>
      </c>
      <c r="PKU3" s="4" t="s">
        <v>1012</v>
      </c>
      <c r="PKV3" s="4" t="s">
        <v>1012</v>
      </c>
      <c r="PKW3" s="4" t="s">
        <v>1012</v>
      </c>
      <c r="PKX3" s="4" t="s">
        <v>1012</v>
      </c>
      <c r="PKY3" s="4" t="s">
        <v>1012</v>
      </c>
      <c r="PKZ3" s="4" t="s">
        <v>1012</v>
      </c>
      <c r="PLA3" s="4" t="s">
        <v>1012</v>
      </c>
      <c r="PLB3" s="4" t="s">
        <v>1012</v>
      </c>
      <c r="PLC3" s="4" t="s">
        <v>1012</v>
      </c>
      <c r="PLD3" s="4" t="s">
        <v>1012</v>
      </c>
      <c r="PLE3" s="4" t="s">
        <v>1012</v>
      </c>
      <c r="PLF3" s="4" t="s">
        <v>1012</v>
      </c>
      <c r="PLG3" s="4" t="s">
        <v>1012</v>
      </c>
      <c r="PLH3" s="4" t="s">
        <v>1012</v>
      </c>
      <c r="PLI3" s="4" t="s">
        <v>1012</v>
      </c>
      <c r="PLJ3" s="4" t="s">
        <v>1012</v>
      </c>
      <c r="PLK3" s="4" t="s">
        <v>1012</v>
      </c>
      <c r="PLL3" s="4" t="s">
        <v>1012</v>
      </c>
      <c r="PLM3" s="4" t="s">
        <v>1012</v>
      </c>
      <c r="PLN3" s="4" t="s">
        <v>1012</v>
      </c>
      <c r="PLO3" s="4" t="s">
        <v>1012</v>
      </c>
      <c r="PLP3" s="4" t="s">
        <v>1012</v>
      </c>
      <c r="PLQ3" s="4" t="s">
        <v>1012</v>
      </c>
      <c r="PLR3" s="4" t="s">
        <v>1012</v>
      </c>
      <c r="PLS3" s="4" t="s">
        <v>1012</v>
      </c>
      <c r="PLT3" s="4" t="s">
        <v>1012</v>
      </c>
      <c r="PLU3" s="4" t="s">
        <v>1012</v>
      </c>
      <c r="PLV3" s="4" t="s">
        <v>1012</v>
      </c>
      <c r="PLW3" s="4" t="s">
        <v>1012</v>
      </c>
      <c r="PLX3" s="4" t="s">
        <v>1012</v>
      </c>
      <c r="PLY3" s="4" t="s">
        <v>1012</v>
      </c>
      <c r="PLZ3" s="4" t="s">
        <v>1012</v>
      </c>
      <c r="PMA3" s="4" t="s">
        <v>1012</v>
      </c>
      <c r="PMB3" s="4" t="s">
        <v>1012</v>
      </c>
      <c r="PMC3" s="4" t="s">
        <v>1012</v>
      </c>
      <c r="PMD3" s="4" t="s">
        <v>1012</v>
      </c>
      <c r="PME3" s="4" t="s">
        <v>1012</v>
      </c>
      <c r="PMF3" s="4" t="s">
        <v>1012</v>
      </c>
      <c r="PMG3" s="4" t="s">
        <v>1012</v>
      </c>
      <c r="PMH3" s="4" t="s">
        <v>1012</v>
      </c>
      <c r="PMI3" s="4" t="s">
        <v>1012</v>
      </c>
      <c r="PMJ3" s="4" t="s">
        <v>1012</v>
      </c>
      <c r="PMK3" s="4" t="s">
        <v>1012</v>
      </c>
      <c r="PML3" s="4" t="s">
        <v>1012</v>
      </c>
      <c r="PMM3" s="4" t="s">
        <v>1012</v>
      </c>
      <c r="PMN3" s="4" t="s">
        <v>1012</v>
      </c>
      <c r="PMO3" s="4" t="s">
        <v>1012</v>
      </c>
      <c r="PMP3" s="4" t="s">
        <v>1012</v>
      </c>
      <c r="PMQ3" s="4" t="s">
        <v>1012</v>
      </c>
      <c r="PMR3" s="4" t="s">
        <v>1012</v>
      </c>
      <c r="PMS3" s="4" t="s">
        <v>1012</v>
      </c>
      <c r="PMT3" s="4" t="s">
        <v>1012</v>
      </c>
      <c r="PMU3" s="4" t="s">
        <v>1012</v>
      </c>
      <c r="PMV3" s="4" t="s">
        <v>1012</v>
      </c>
      <c r="PMW3" s="4" t="s">
        <v>1012</v>
      </c>
      <c r="PMX3" s="4" t="s">
        <v>1012</v>
      </c>
      <c r="PMY3" s="4" t="s">
        <v>1012</v>
      </c>
      <c r="PMZ3" s="4" t="s">
        <v>1012</v>
      </c>
      <c r="PNA3" s="4" t="s">
        <v>1012</v>
      </c>
      <c r="PNB3" s="4" t="s">
        <v>1012</v>
      </c>
      <c r="PNC3" s="4" t="s">
        <v>1012</v>
      </c>
      <c r="PND3" s="4" t="s">
        <v>1012</v>
      </c>
      <c r="PNE3" s="4" t="s">
        <v>1012</v>
      </c>
      <c r="PNF3" s="4" t="s">
        <v>1012</v>
      </c>
      <c r="PNG3" s="4" t="s">
        <v>1012</v>
      </c>
      <c r="PNH3" s="4" t="s">
        <v>1012</v>
      </c>
      <c r="PNI3" s="4" t="s">
        <v>1012</v>
      </c>
      <c r="PNJ3" s="4" t="s">
        <v>1012</v>
      </c>
      <c r="PNK3" s="4" t="s">
        <v>1012</v>
      </c>
      <c r="PNL3" s="4" t="s">
        <v>1012</v>
      </c>
      <c r="PNM3" s="4" t="s">
        <v>1012</v>
      </c>
      <c r="PNN3" s="4" t="s">
        <v>1012</v>
      </c>
      <c r="PNO3" s="4" t="s">
        <v>1012</v>
      </c>
      <c r="PNP3" s="4" t="s">
        <v>1012</v>
      </c>
      <c r="PNQ3" s="4" t="s">
        <v>1012</v>
      </c>
      <c r="PNR3" s="4" t="s">
        <v>1012</v>
      </c>
      <c r="PNS3" s="4" t="s">
        <v>1012</v>
      </c>
      <c r="PNT3" s="4" t="s">
        <v>1012</v>
      </c>
      <c r="PNU3" s="4" t="s">
        <v>1012</v>
      </c>
      <c r="PNV3" s="4" t="s">
        <v>1012</v>
      </c>
      <c r="PNW3" s="4" t="s">
        <v>1012</v>
      </c>
      <c r="PNX3" s="4" t="s">
        <v>1012</v>
      </c>
      <c r="PNY3" s="4" t="s">
        <v>1012</v>
      </c>
      <c r="PNZ3" s="4" t="s">
        <v>1012</v>
      </c>
      <c r="POA3" s="4" t="s">
        <v>1012</v>
      </c>
      <c r="POB3" s="4" t="s">
        <v>1012</v>
      </c>
      <c r="POC3" s="4" t="s">
        <v>1012</v>
      </c>
      <c r="POD3" s="4" t="s">
        <v>1012</v>
      </c>
      <c r="POE3" s="4" t="s">
        <v>1012</v>
      </c>
      <c r="POF3" s="4" t="s">
        <v>1012</v>
      </c>
      <c r="POG3" s="4" t="s">
        <v>1012</v>
      </c>
      <c r="POH3" s="4" t="s">
        <v>1012</v>
      </c>
      <c r="POI3" s="4" t="s">
        <v>1012</v>
      </c>
      <c r="POJ3" s="4" t="s">
        <v>1012</v>
      </c>
      <c r="POK3" s="4" t="s">
        <v>1012</v>
      </c>
      <c r="POL3" s="4" t="s">
        <v>1012</v>
      </c>
      <c r="POM3" s="4" t="s">
        <v>1012</v>
      </c>
      <c r="PON3" s="4" t="s">
        <v>1012</v>
      </c>
      <c r="POO3" s="4" t="s">
        <v>1012</v>
      </c>
      <c r="POP3" s="4" t="s">
        <v>1012</v>
      </c>
      <c r="POQ3" s="4" t="s">
        <v>1012</v>
      </c>
      <c r="POR3" s="4" t="s">
        <v>1012</v>
      </c>
      <c r="POS3" s="4" t="s">
        <v>1012</v>
      </c>
      <c r="POT3" s="4" t="s">
        <v>1012</v>
      </c>
      <c r="POU3" s="4" t="s">
        <v>1012</v>
      </c>
      <c r="POV3" s="4" t="s">
        <v>1012</v>
      </c>
      <c r="POW3" s="4" t="s">
        <v>1012</v>
      </c>
      <c r="POX3" s="4" t="s">
        <v>1012</v>
      </c>
      <c r="POY3" s="4" t="s">
        <v>1012</v>
      </c>
      <c r="POZ3" s="4" t="s">
        <v>1012</v>
      </c>
      <c r="PPA3" s="4" t="s">
        <v>1012</v>
      </c>
      <c r="PPB3" s="4" t="s">
        <v>1012</v>
      </c>
      <c r="PPC3" s="4" t="s">
        <v>1012</v>
      </c>
      <c r="PPD3" s="4" t="s">
        <v>1012</v>
      </c>
      <c r="PPE3" s="4" t="s">
        <v>1012</v>
      </c>
      <c r="PPF3" s="4" t="s">
        <v>1012</v>
      </c>
      <c r="PPG3" s="4" t="s">
        <v>1012</v>
      </c>
      <c r="PPH3" s="4" t="s">
        <v>1012</v>
      </c>
      <c r="PPI3" s="4" t="s">
        <v>1012</v>
      </c>
      <c r="PPJ3" s="4" t="s">
        <v>1012</v>
      </c>
      <c r="PPK3" s="4" t="s">
        <v>1012</v>
      </c>
      <c r="PPL3" s="4" t="s">
        <v>1012</v>
      </c>
      <c r="PPM3" s="4" t="s">
        <v>1012</v>
      </c>
      <c r="PPN3" s="4" t="s">
        <v>1012</v>
      </c>
      <c r="PPO3" s="4" t="s">
        <v>1012</v>
      </c>
      <c r="PPP3" s="4" t="s">
        <v>1012</v>
      </c>
      <c r="PPQ3" s="4" t="s">
        <v>1012</v>
      </c>
      <c r="PPR3" s="4" t="s">
        <v>1012</v>
      </c>
      <c r="PPS3" s="4" t="s">
        <v>1012</v>
      </c>
      <c r="PPT3" s="4" t="s">
        <v>1012</v>
      </c>
      <c r="PPU3" s="4" t="s">
        <v>1012</v>
      </c>
      <c r="PPV3" s="4" t="s">
        <v>1012</v>
      </c>
      <c r="PPW3" s="4" t="s">
        <v>1012</v>
      </c>
      <c r="PPX3" s="4" t="s">
        <v>1012</v>
      </c>
      <c r="PPY3" s="4" t="s">
        <v>1012</v>
      </c>
      <c r="PPZ3" s="4" t="s">
        <v>1012</v>
      </c>
      <c r="PQA3" s="4" t="s">
        <v>1012</v>
      </c>
      <c r="PQB3" s="4" t="s">
        <v>1012</v>
      </c>
      <c r="PQC3" s="4" t="s">
        <v>1012</v>
      </c>
      <c r="PQD3" s="4" t="s">
        <v>1012</v>
      </c>
      <c r="PQE3" s="4" t="s">
        <v>1012</v>
      </c>
      <c r="PQF3" s="4" t="s">
        <v>1012</v>
      </c>
      <c r="PQG3" s="4" t="s">
        <v>1012</v>
      </c>
      <c r="PQH3" s="4" t="s">
        <v>1012</v>
      </c>
      <c r="PQI3" s="4" t="s">
        <v>1012</v>
      </c>
      <c r="PQJ3" s="4" t="s">
        <v>1012</v>
      </c>
      <c r="PQK3" s="4" t="s">
        <v>1012</v>
      </c>
      <c r="PQL3" s="4" t="s">
        <v>1012</v>
      </c>
      <c r="PQM3" s="4" t="s">
        <v>1012</v>
      </c>
      <c r="PQN3" s="4" t="s">
        <v>1012</v>
      </c>
      <c r="PQO3" s="4" t="s">
        <v>1012</v>
      </c>
      <c r="PQP3" s="4" t="s">
        <v>1012</v>
      </c>
      <c r="PQQ3" s="4" t="s">
        <v>1012</v>
      </c>
      <c r="PQR3" s="4" t="s">
        <v>1012</v>
      </c>
      <c r="PQS3" s="4" t="s">
        <v>1012</v>
      </c>
      <c r="PQT3" s="4" t="s">
        <v>1012</v>
      </c>
      <c r="PQU3" s="4" t="s">
        <v>1012</v>
      </c>
      <c r="PQV3" s="4" t="s">
        <v>1012</v>
      </c>
      <c r="PQW3" s="4" t="s">
        <v>1012</v>
      </c>
      <c r="PQX3" s="4" t="s">
        <v>1012</v>
      </c>
      <c r="PQY3" s="4" t="s">
        <v>1012</v>
      </c>
      <c r="PQZ3" s="4" t="s">
        <v>1012</v>
      </c>
      <c r="PRA3" s="4" t="s">
        <v>1012</v>
      </c>
      <c r="PRB3" s="4" t="s">
        <v>1012</v>
      </c>
      <c r="PRC3" s="4" t="s">
        <v>1012</v>
      </c>
      <c r="PRD3" s="4" t="s">
        <v>1012</v>
      </c>
      <c r="PRE3" s="4" t="s">
        <v>1012</v>
      </c>
      <c r="PRF3" s="4" t="s">
        <v>1012</v>
      </c>
      <c r="PRG3" s="4" t="s">
        <v>1012</v>
      </c>
      <c r="PRH3" s="4" t="s">
        <v>1012</v>
      </c>
      <c r="PRI3" s="4" t="s">
        <v>1012</v>
      </c>
      <c r="PRJ3" s="4" t="s">
        <v>1012</v>
      </c>
      <c r="PRK3" s="4" t="s">
        <v>1012</v>
      </c>
      <c r="PRL3" s="4" t="s">
        <v>1012</v>
      </c>
      <c r="PRM3" s="4" t="s">
        <v>1012</v>
      </c>
      <c r="PRN3" s="4" t="s">
        <v>1012</v>
      </c>
      <c r="PRO3" s="4" t="s">
        <v>1012</v>
      </c>
      <c r="PRP3" s="4" t="s">
        <v>1012</v>
      </c>
      <c r="PRQ3" s="4" t="s">
        <v>1012</v>
      </c>
      <c r="PRR3" s="4" t="s">
        <v>1012</v>
      </c>
      <c r="PRS3" s="4" t="s">
        <v>1012</v>
      </c>
      <c r="PRT3" s="4" t="s">
        <v>1012</v>
      </c>
      <c r="PRU3" s="4" t="s">
        <v>1012</v>
      </c>
      <c r="PRV3" s="4" t="s">
        <v>1012</v>
      </c>
      <c r="PRW3" s="4" t="s">
        <v>1012</v>
      </c>
      <c r="PRX3" s="4" t="s">
        <v>1012</v>
      </c>
      <c r="PRY3" s="4" t="s">
        <v>1012</v>
      </c>
      <c r="PRZ3" s="4" t="s">
        <v>1012</v>
      </c>
      <c r="PSA3" s="4" t="s">
        <v>1012</v>
      </c>
      <c r="PSB3" s="4" t="s">
        <v>1012</v>
      </c>
      <c r="PSC3" s="4" t="s">
        <v>1012</v>
      </c>
      <c r="PSD3" s="4" t="s">
        <v>1012</v>
      </c>
      <c r="PSE3" s="4" t="s">
        <v>1012</v>
      </c>
      <c r="PSF3" s="4" t="s">
        <v>1012</v>
      </c>
      <c r="PSG3" s="4" t="s">
        <v>1012</v>
      </c>
      <c r="PSH3" s="4" t="s">
        <v>1012</v>
      </c>
      <c r="PSI3" s="4" t="s">
        <v>1012</v>
      </c>
      <c r="PSJ3" s="4" t="s">
        <v>1012</v>
      </c>
      <c r="PSK3" s="4" t="s">
        <v>1012</v>
      </c>
      <c r="PSL3" s="4" t="s">
        <v>1012</v>
      </c>
      <c r="PSM3" s="4" t="s">
        <v>1012</v>
      </c>
      <c r="PSN3" s="4" t="s">
        <v>1012</v>
      </c>
      <c r="PSO3" s="4" t="s">
        <v>1012</v>
      </c>
      <c r="PSP3" s="4" t="s">
        <v>1012</v>
      </c>
      <c r="PSQ3" s="4" t="s">
        <v>1012</v>
      </c>
      <c r="PSR3" s="4" t="s">
        <v>1012</v>
      </c>
      <c r="PSS3" s="4" t="s">
        <v>1012</v>
      </c>
      <c r="PST3" s="4" t="s">
        <v>1012</v>
      </c>
      <c r="PSU3" s="4" t="s">
        <v>1012</v>
      </c>
      <c r="PSV3" s="4" t="s">
        <v>1012</v>
      </c>
      <c r="PSW3" s="4" t="s">
        <v>1012</v>
      </c>
      <c r="PSX3" s="4" t="s">
        <v>1012</v>
      </c>
      <c r="PSY3" s="4" t="s">
        <v>1012</v>
      </c>
      <c r="PSZ3" s="4" t="s">
        <v>1012</v>
      </c>
      <c r="PTA3" s="4" t="s">
        <v>1012</v>
      </c>
      <c r="PTB3" s="4" t="s">
        <v>1012</v>
      </c>
      <c r="PTC3" s="4" t="s">
        <v>1012</v>
      </c>
      <c r="PTD3" s="4" t="s">
        <v>1012</v>
      </c>
      <c r="PTE3" s="4" t="s">
        <v>1012</v>
      </c>
      <c r="PTF3" s="4" t="s">
        <v>1012</v>
      </c>
      <c r="PTG3" s="4" t="s">
        <v>1012</v>
      </c>
      <c r="PTH3" s="4" t="s">
        <v>1012</v>
      </c>
      <c r="PTI3" s="4" t="s">
        <v>1012</v>
      </c>
      <c r="PTJ3" s="4" t="s">
        <v>1012</v>
      </c>
      <c r="PTK3" s="4" t="s">
        <v>1012</v>
      </c>
      <c r="PTL3" s="4" t="s">
        <v>1012</v>
      </c>
      <c r="PTM3" s="4" t="s">
        <v>1012</v>
      </c>
      <c r="PTN3" s="4" t="s">
        <v>1012</v>
      </c>
      <c r="PTO3" s="4" t="s">
        <v>1012</v>
      </c>
      <c r="PTP3" s="4" t="s">
        <v>1012</v>
      </c>
      <c r="PTQ3" s="4" t="s">
        <v>1012</v>
      </c>
      <c r="PTR3" s="4" t="s">
        <v>1012</v>
      </c>
      <c r="PTS3" s="4" t="s">
        <v>1012</v>
      </c>
      <c r="PTT3" s="4" t="s">
        <v>1012</v>
      </c>
      <c r="PTU3" s="4" t="s">
        <v>1012</v>
      </c>
      <c r="PTV3" s="4" t="s">
        <v>1012</v>
      </c>
      <c r="PTW3" s="4" t="s">
        <v>1012</v>
      </c>
      <c r="PTX3" s="4" t="s">
        <v>1012</v>
      </c>
      <c r="PTY3" s="4" t="s">
        <v>1012</v>
      </c>
      <c r="PTZ3" s="4" t="s">
        <v>1012</v>
      </c>
      <c r="PUA3" s="4" t="s">
        <v>1012</v>
      </c>
      <c r="PUB3" s="4" t="s">
        <v>1012</v>
      </c>
      <c r="PUC3" s="4" t="s">
        <v>1012</v>
      </c>
      <c r="PUD3" s="4" t="s">
        <v>1012</v>
      </c>
      <c r="PUE3" s="4" t="s">
        <v>1012</v>
      </c>
      <c r="PUF3" s="4" t="s">
        <v>1012</v>
      </c>
      <c r="PUG3" s="4" t="s">
        <v>1012</v>
      </c>
      <c r="PUH3" s="4" t="s">
        <v>1012</v>
      </c>
      <c r="PUI3" s="4" t="s">
        <v>1012</v>
      </c>
      <c r="PUJ3" s="4" t="s">
        <v>1012</v>
      </c>
      <c r="PUK3" s="4" t="s">
        <v>1012</v>
      </c>
      <c r="PUL3" s="4" t="s">
        <v>1012</v>
      </c>
      <c r="PUM3" s="4" t="s">
        <v>1012</v>
      </c>
      <c r="PUN3" s="4" t="s">
        <v>1012</v>
      </c>
      <c r="PUO3" s="4" t="s">
        <v>1012</v>
      </c>
      <c r="PUP3" s="4" t="s">
        <v>1012</v>
      </c>
      <c r="PUQ3" s="4" t="s">
        <v>1012</v>
      </c>
      <c r="PUR3" s="4" t="s">
        <v>1012</v>
      </c>
      <c r="PUS3" s="4" t="s">
        <v>1012</v>
      </c>
      <c r="PUT3" s="4" t="s">
        <v>1012</v>
      </c>
      <c r="PUU3" s="4" t="s">
        <v>1012</v>
      </c>
      <c r="PUV3" s="4" t="s">
        <v>1012</v>
      </c>
      <c r="PUW3" s="4" t="s">
        <v>1012</v>
      </c>
      <c r="PUX3" s="4" t="s">
        <v>1012</v>
      </c>
      <c r="PUY3" s="4" t="s">
        <v>1012</v>
      </c>
      <c r="PUZ3" s="4" t="s">
        <v>1012</v>
      </c>
      <c r="PVA3" s="4" t="s">
        <v>1012</v>
      </c>
      <c r="PVB3" s="4" t="s">
        <v>1012</v>
      </c>
      <c r="PVC3" s="4" t="s">
        <v>1012</v>
      </c>
      <c r="PVD3" s="4" t="s">
        <v>1012</v>
      </c>
      <c r="PVE3" s="4" t="s">
        <v>1012</v>
      </c>
      <c r="PVF3" s="4" t="s">
        <v>1012</v>
      </c>
      <c r="PVG3" s="4" t="s">
        <v>1012</v>
      </c>
      <c r="PVH3" s="4" t="s">
        <v>1012</v>
      </c>
      <c r="PVI3" s="4" t="s">
        <v>1012</v>
      </c>
      <c r="PVJ3" s="4" t="s">
        <v>1012</v>
      </c>
      <c r="PVK3" s="4" t="s">
        <v>1012</v>
      </c>
      <c r="PVL3" s="4" t="s">
        <v>1012</v>
      </c>
      <c r="PVM3" s="4" t="s">
        <v>1012</v>
      </c>
      <c r="PVN3" s="4" t="s">
        <v>1012</v>
      </c>
      <c r="PVO3" s="4" t="s">
        <v>1012</v>
      </c>
      <c r="PVP3" s="4" t="s">
        <v>1012</v>
      </c>
      <c r="PVQ3" s="4" t="s">
        <v>1012</v>
      </c>
      <c r="PVR3" s="4" t="s">
        <v>1012</v>
      </c>
      <c r="PVS3" s="4" t="s">
        <v>1012</v>
      </c>
      <c r="PVT3" s="4" t="s">
        <v>1012</v>
      </c>
      <c r="PVU3" s="4" t="s">
        <v>1012</v>
      </c>
      <c r="PVV3" s="4" t="s">
        <v>1012</v>
      </c>
      <c r="PVW3" s="4" t="s">
        <v>1012</v>
      </c>
      <c r="PVX3" s="4" t="s">
        <v>1012</v>
      </c>
      <c r="PVY3" s="4" t="s">
        <v>1012</v>
      </c>
      <c r="PVZ3" s="4" t="s">
        <v>1012</v>
      </c>
      <c r="PWA3" s="4" t="s">
        <v>1012</v>
      </c>
      <c r="PWB3" s="4" t="s">
        <v>1012</v>
      </c>
      <c r="PWC3" s="4" t="s">
        <v>1012</v>
      </c>
      <c r="PWD3" s="4" t="s">
        <v>1012</v>
      </c>
      <c r="PWE3" s="4" t="s">
        <v>1012</v>
      </c>
      <c r="PWF3" s="4" t="s">
        <v>1012</v>
      </c>
      <c r="PWG3" s="4" t="s">
        <v>1012</v>
      </c>
      <c r="PWH3" s="4" t="s">
        <v>1012</v>
      </c>
      <c r="PWI3" s="4" t="s">
        <v>1012</v>
      </c>
      <c r="PWJ3" s="4" t="s">
        <v>1012</v>
      </c>
      <c r="PWK3" s="4" t="s">
        <v>1012</v>
      </c>
      <c r="PWL3" s="4" t="s">
        <v>1012</v>
      </c>
      <c r="PWM3" s="4" t="s">
        <v>1012</v>
      </c>
      <c r="PWN3" s="4" t="s">
        <v>1012</v>
      </c>
      <c r="PWO3" s="4" t="s">
        <v>1012</v>
      </c>
      <c r="PWP3" s="4" t="s">
        <v>1012</v>
      </c>
      <c r="PWQ3" s="4" t="s">
        <v>1012</v>
      </c>
      <c r="PWR3" s="4" t="s">
        <v>1012</v>
      </c>
      <c r="PWS3" s="4" t="s">
        <v>1012</v>
      </c>
      <c r="PWT3" s="4" t="s">
        <v>1012</v>
      </c>
      <c r="PWU3" s="4" t="s">
        <v>1012</v>
      </c>
      <c r="PWV3" s="4" t="s">
        <v>1012</v>
      </c>
      <c r="PWW3" s="4" t="s">
        <v>1012</v>
      </c>
      <c r="PWX3" s="4" t="s">
        <v>1012</v>
      </c>
      <c r="PWY3" s="4" t="s">
        <v>1012</v>
      </c>
      <c r="PWZ3" s="4" t="s">
        <v>1012</v>
      </c>
      <c r="PXA3" s="4" t="s">
        <v>1012</v>
      </c>
      <c r="PXB3" s="4" t="s">
        <v>1012</v>
      </c>
      <c r="PXC3" s="4" t="s">
        <v>1012</v>
      </c>
      <c r="PXD3" s="4" t="s">
        <v>1012</v>
      </c>
      <c r="PXE3" s="4" t="s">
        <v>1012</v>
      </c>
      <c r="PXF3" s="4" t="s">
        <v>1012</v>
      </c>
      <c r="PXG3" s="4" t="s">
        <v>1012</v>
      </c>
      <c r="PXH3" s="4" t="s">
        <v>1012</v>
      </c>
      <c r="PXI3" s="4" t="s">
        <v>1012</v>
      </c>
      <c r="PXJ3" s="4" t="s">
        <v>1012</v>
      </c>
      <c r="PXK3" s="4" t="s">
        <v>1012</v>
      </c>
      <c r="PXL3" s="4" t="s">
        <v>1012</v>
      </c>
      <c r="PXM3" s="4" t="s">
        <v>1012</v>
      </c>
      <c r="PXN3" s="4" t="s">
        <v>1012</v>
      </c>
      <c r="PXO3" s="4" t="s">
        <v>1012</v>
      </c>
      <c r="PXP3" s="4" t="s">
        <v>1012</v>
      </c>
      <c r="PXQ3" s="4" t="s">
        <v>1012</v>
      </c>
      <c r="PXR3" s="4" t="s">
        <v>1012</v>
      </c>
      <c r="PXS3" s="4" t="s">
        <v>1012</v>
      </c>
      <c r="PXT3" s="4" t="s">
        <v>1012</v>
      </c>
      <c r="PXU3" s="4" t="s">
        <v>1012</v>
      </c>
      <c r="PXV3" s="4" t="s">
        <v>1012</v>
      </c>
      <c r="PXW3" s="4" t="s">
        <v>1012</v>
      </c>
      <c r="PXX3" s="4" t="s">
        <v>1012</v>
      </c>
      <c r="PXY3" s="4" t="s">
        <v>1012</v>
      </c>
      <c r="PXZ3" s="4" t="s">
        <v>1012</v>
      </c>
      <c r="PYA3" s="4" t="s">
        <v>1012</v>
      </c>
      <c r="PYB3" s="4" t="s">
        <v>1012</v>
      </c>
      <c r="PYC3" s="4" t="s">
        <v>1012</v>
      </c>
      <c r="PYD3" s="4" t="s">
        <v>1012</v>
      </c>
      <c r="PYE3" s="4" t="s">
        <v>1012</v>
      </c>
      <c r="PYF3" s="4" t="s">
        <v>1012</v>
      </c>
      <c r="PYG3" s="4" t="s">
        <v>1012</v>
      </c>
      <c r="PYH3" s="4" t="s">
        <v>1012</v>
      </c>
      <c r="PYI3" s="4" t="s">
        <v>1012</v>
      </c>
      <c r="PYJ3" s="4" t="s">
        <v>1012</v>
      </c>
      <c r="PYK3" s="4" t="s">
        <v>1012</v>
      </c>
      <c r="PYL3" s="4" t="s">
        <v>1012</v>
      </c>
      <c r="PYM3" s="4" t="s">
        <v>1012</v>
      </c>
      <c r="PYN3" s="4" t="s">
        <v>1012</v>
      </c>
      <c r="PYO3" s="4" t="s">
        <v>1012</v>
      </c>
      <c r="PYP3" s="4" t="s">
        <v>1012</v>
      </c>
      <c r="PYQ3" s="4" t="s">
        <v>1012</v>
      </c>
      <c r="PYR3" s="4" t="s">
        <v>1012</v>
      </c>
      <c r="PYS3" s="4" t="s">
        <v>1012</v>
      </c>
      <c r="PYT3" s="4" t="s">
        <v>1012</v>
      </c>
      <c r="PYU3" s="4" t="s">
        <v>1012</v>
      </c>
      <c r="PYV3" s="4" t="s">
        <v>1012</v>
      </c>
      <c r="PYW3" s="4" t="s">
        <v>1012</v>
      </c>
      <c r="PYX3" s="4" t="s">
        <v>1012</v>
      </c>
      <c r="PYY3" s="4" t="s">
        <v>1012</v>
      </c>
      <c r="PYZ3" s="4" t="s">
        <v>1012</v>
      </c>
      <c r="PZA3" s="4" t="s">
        <v>1012</v>
      </c>
      <c r="PZB3" s="4" t="s">
        <v>1012</v>
      </c>
      <c r="PZC3" s="4" t="s">
        <v>1012</v>
      </c>
      <c r="PZD3" s="4" t="s">
        <v>1012</v>
      </c>
      <c r="PZE3" s="4" t="s">
        <v>1012</v>
      </c>
      <c r="PZF3" s="4" t="s">
        <v>1012</v>
      </c>
      <c r="PZG3" s="4" t="s">
        <v>1012</v>
      </c>
      <c r="PZH3" s="4" t="s">
        <v>1012</v>
      </c>
      <c r="PZI3" s="4" t="s">
        <v>1012</v>
      </c>
      <c r="PZJ3" s="4" t="s">
        <v>1012</v>
      </c>
      <c r="PZK3" s="4" t="s">
        <v>1012</v>
      </c>
      <c r="PZL3" s="4" t="s">
        <v>1012</v>
      </c>
      <c r="PZM3" s="4" t="s">
        <v>1012</v>
      </c>
      <c r="PZN3" s="4" t="s">
        <v>1012</v>
      </c>
      <c r="PZO3" s="4" t="s">
        <v>1012</v>
      </c>
      <c r="PZP3" s="4" t="s">
        <v>1012</v>
      </c>
      <c r="PZQ3" s="4" t="s">
        <v>1012</v>
      </c>
      <c r="PZR3" s="4" t="s">
        <v>1012</v>
      </c>
      <c r="PZS3" s="4" t="s">
        <v>1012</v>
      </c>
      <c r="PZT3" s="4" t="s">
        <v>1012</v>
      </c>
      <c r="PZU3" s="4" t="s">
        <v>1012</v>
      </c>
      <c r="PZV3" s="4" t="s">
        <v>1012</v>
      </c>
      <c r="PZW3" s="4" t="s">
        <v>1012</v>
      </c>
      <c r="PZX3" s="4" t="s">
        <v>1012</v>
      </c>
      <c r="PZY3" s="4" t="s">
        <v>1012</v>
      </c>
      <c r="PZZ3" s="4" t="s">
        <v>1012</v>
      </c>
      <c r="QAA3" s="4" t="s">
        <v>1012</v>
      </c>
      <c r="QAB3" s="4" t="s">
        <v>1012</v>
      </c>
      <c r="QAC3" s="4" t="s">
        <v>1012</v>
      </c>
      <c r="QAD3" s="4" t="s">
        <v>1012</v>
      </c>
      <c r="QAE3" s="4" t="s">
        <v>1012</v>
      </c>
      <c r="QAF3" s="4" t="s">
        <v>1012</v>
      </c>
      <c r="QAG3" s="4" t="s">
        <v>1012</v>
      </c>
      <c r="QAH3" s="4" t="s">
        <v>1012</v>
      </c>
      <c r="QAI3" s="4" t="s">
        <v>1012</v>
      </c>
      <c r="QAJ3" s="4" t="s">
        <v>1012</v>
      </c>
      <c r="QAK3" s="4" t="s">
        <v>1012</v>
      </c>
      <c r="QAL3" s="4" t="s">
        <v>1012</v>
      </c>
      <c r="QAM3" s="4" t="s">
        <v>1012</v>
      </c>
      <c r="QAN3" s="4" t="s">
        <v>1012</v>
      </c>
      <c r="QAO3" s="4" t="s">
        <v>1012</v>
      </c>
      <c r="QAP3" s="4" t="s">
        <v>1012</v>
      </c>
      <c r="QAQ3" s="4" t="s">
        <v>1012</v>
      </c>
      <c r="QAR3" s="4" t="s">
        <v>1012</v>
      </c>
      <c r="QAS3" s="4" t="s">
        <v>1012</v>
      </c>
      <c r="QAT3" s="4" t="s">
        <v>1012</v>
      </c>
      <c r="QAU3" s="4" t="s">
        <v>1012</v>
      </c>
      <c r="QAV3" s="4" t="s">
        <v>1012</v>
      </c>
      <c r="QAW3" s="4" t="s">
        <v>1012</v>
      </c>
      <c r="QAX3" s="4" t="s">
        <v>1012</v>
      </c>
      <c r="QAY3" s="4" t="s">
        <v>1012</v>
      </c>
      <c r="QAZ3" s="4" t="s">
        <v>1012</v>
      </c>
      <c r="QBA3" s="4" t="s">
        <v>1012</v>
      </c>
      <c r="QBB3" s="4" t="s">
        <v>1012</v>
      </c>
      <c r="QBC3" s="4" t="s">
        <v>1012</v>
      </c>
      <c r="QBD3" s="4" t="s">
        <v>1012</v>
      </c>
      <c r="QBE3" s="4" t="s">
        <v>1012</v>
      </c>
      <c r="QBF3" s="4" t="s">
        <v>1012</v>
      </c>
      <c r="QBG3" s="4" t="s">
        <v>1012</v>
      </c>
      <c r="QBH3" s="4" t="s">
        <v>1012</v>
      </c>
      <c r="QBI3" s="4" t="s">
        <v>1012</v>
      </c>
      <c r="QBJ3" s="4" t="s">
        <v>1012</v>
      </c>
      <c r="QBK3" s="4" t="s">
        <v>1012</v>
      </c>
      <c r="QBL3" s="4" t="s">
        <v>1012</v>
      </c>
      <c r="QBM3" s="4" t="s">
        <v>1012</v>
      </c>
      <c r="QBN3" s="4" t="s">
        <v>1012</v>
      </c>
      <c r="QBO3" s="4" t="s">
        <v>1012</v>
      </c>
      <c r="QBP3" s="4" t="s">
        <v>1012</v>
      </c>
      <c r="QBQ3" s="4" t="s">
        <v>1012</v>
      </c>
      <c r="QBR3" s="4" t="s">
        <v>1012</v>
      </c>
      <c r="QBS3" s="4" t="s">
        <v>1012</v>
      </c>
      <c r="QBT3" s="4" t="s">
        <v>1012</v>
      </c>
      <c r="QBU3" s="4" t="s">
        <v>1012</v>
      </c>
      <c r="QBV3" s="4" t="s">
        <v>1012</v>
      </c>
      <c r="QBW3" s="4" t="s">
        <v>1012</v>
      </c>
      <c r="QBX3" s="4" t="s">
        <v>1012</v>
      </c>
      <c r="QBY3" s="4" t="s">
        <v>1012</v>
      </c>
      <c r="QBZ3" s="4" t="s">
        <v>1012</v>
      </c>
      <c r="QCA3" s="4" t="s">
        <v>1012</v>
      </c>
      <c r="QCB3" s="4" t="s">
        <v>1012</v>
      </c>
      <c r="QCC3" s="4" t="s">
        <v>1012</v>
      </c>
      <c r="QCD3" s="4" t="s">
        <v>1012</v>
      </c>
      <c r="QCE3" s="4" t="s">
        <v>1012</v>
      </c>
      <c r="QCF3" s="4" t="s">
        <v>1012</v>
      </c>
      <c r="QCG3" s="4" t="s">
        <v>1012</v>
      </c>
      <c r="QCH3" s="4" t="s">
        <v>1012</v>
      </c>
      <c r="QCI3" s="4" t="s">
        <v>1012</v>
      </c>
      <c r="QCJ3" s="4" t="s">
        <v>1012</v>
      </c>
      <c r="QCK3" s="4" t="s">
        <v>1012</v>
      </c>
      <c r="QCL3" s="4" t="s">
        <v>1012</v>
      </c>
      <c r="QCM3" s="4" t="s">
        <v>1012</v>
      </c>
      <c r="QCN3" s="4" t="s">
        <v>1012</v>
      </c>
      <c r="QCO3" s="4" t="s">
        <v>1012</v>
      </c>
      <c r="QCP3" s="4" t="s">
        <v>1012</v>
      </c>
      <c r="QCQ3" s="4" t="s">
        <v>1012</v>
      </c>
      <c r="QCR3" s="4" t="s">
        <v>1012</v>
      </c>
      <c r="QCS3" s="4" t="s">
        <v>1012</v>
      </c>
      <c r="QCT3" s="4" t="s">
        <v>1012</v>
      </c>
      <c r="QCU3" s="4" t="s">
        <v>1012</v>
      </c>
      <c r="QCV3" s="4" t="s">
        <v>1012</v>
      </c>
      <c r="QCW3" s="4" t="s">
        <v>1012</v>
      </c>
      <c r="QCX3" s="4" t="s">
        <v>1012</v>
      </c>
      <c r="QCY3" s="4" t="s">
        <v>1012</v>
      </c>
      <c r="QCZ3" s="4" t="s">
        <v>1012</v>
      </c>
      <c r="QDA3" s="4" t="s">
        <v>1012</v>
      </c>
      <c r="QDB3" s="4" t="s">
        <v>1012</v>
      </c>
      <c r="QDC3" s="4" t="s">
        <v>1012</v>
      </c>
      <c r="QDD3" s="4" t="s">
        <v>1012</v>
      </c>
      <c r="QDE3" s="4" t="s">
        <v>1012</v>
      </c>
      <c r="QDF3" s="4" t="s">
        <v>1012</v>
      </c>
      <c r="QDG3" s="4" t="s">
        <v>1012</v>
      </c>
      <c r="QDH3" s="4" t="s">
        <v>1012</v>
      </c>
      <c r="QDI3" s="4" t="s">
        <v>1012</v>
      </c>
      <c r="QDJ3" s="4" t="s">
        <v>1012</v>
      </c>
      <c r="QDK3" s="4" t="s">
        <v>1012</v>
      </c>
      <c r="QDL3" s="4" t="s">
        <v>1012</v>
      </c>
      <c r="QDM3" s="4" t="s">
        <v>1012</v>
      </c>
      <c r="QDN3" s="4" t="s">
        <v>1012</v>
      </c>
      <c r="QDO3" s="4" t="s">
        <v>1012</v>
      </c>
      <c r="QDP3" s="4" t="s">
        <v>1012</v>
      </c>
      <c r="QDQ3" s="4" t="s">
        <v>1012</v>
      </c>
      <c r="QDR3" s="4" t="s">
        <v>1012</v>
      </c>
      <c r="QDS3" s="4" t="s">
        <v>1012</v>
      </c>
      <c r="QDT3" s="4" t="s">
        <v>1012</v>
      </c>
      <c r="QDU3" s="4" t="s">
        <v>1012</v>
      </c>
      <c r="QDV3" s="4" t="s">
        <v>1012</v>
      </c>
      <c r="QDW3" s="4" t="s">
        <v>1012</v>
      </c>
      <c r="QDX3" s="4" t="s">
        <v>1012</v>
      </c>
      <c r="QDY3" s="4" t="s">
        <v>1012</v>
      </c>
      <c r="QDZ3" s="4" t="s">
        <v>1012</v>
      </c>
      <c r="QEA3" s="4" t="s">
        <v>1012</v>
      </c>
      <c r="QEB3" s="4" t="s">
        <v>1012</v>
      </c>
      <c r="QEC3" s="4" t="s">
        <v>1012</v>
      </c>
      <c r="QED3" s="4" t="s">
        <v>1012</v>
      </c>
      <c r="QEE3" s="4" t="s">
        <v>1012</v>
      </c>
      <c r="QEF3" s="4" t="s">
        <v>1012</v>
      </c>
      <c r="QEG3" s="4" t="s">
        <v>1012</v>
      </c>
      <c r="QEH3" s="4" t="s">
        <v>1012</v>
      </c>
      <c r="QEI3" s="4" t="s">
        <v>1012</v>
      </c>
      <c r="QEJ3" s="4" t="s">
        <v>1012</v>
      </c>
      <c r="QEK3" s="4" t="s">
        <v>1012</v>
      </c>
      <c r="QEL3" s="4" t="s">
        <v>1012</v>
      </c>
      <c r="QEM3" s="4" t="s">
        <v>1012</v>
      </c>
      <c r="QEN3" s="4" t="s">
        <v>1012</v>
      </c>
      <c r="QEO3" s="4" t="s">
        <v>1012</v>
      </c>
      <c r="QEP3" s="4" t="s">
        <v>1012</v>
      </c>
      <c r="QEQ3" s="4" t="s">
        <v>1012</v>
      </c>
      <c r="QER3" s="4" t="s">
        <v>1012</v>
      </c>
      <c r="QES3" s="4" t="s">
        <v>1012</v>
      </c>
      <c r="QET3" s="4" t="s">
        <v>1012</v>
      </c>
      <c r="QEU3" s="4" t="s">
        <v>1012</v>
      </c>
      <c r="QEV3" s="4" t="s">
        <v>1012</v>
      </c>
      <c r="QEW3" s="4" t="s">
        <v>1012</v>
      </c>
      <c r="QEX3" s="4" t="s">
        <v>1012</v>
      </c>
      <c r="QEY3" s="4" t="s">
        <v>1012</v>
      </c>
      <c r="QEZ3" s="4" t="s">
        <v>1012</v>
      </c>
      <c r="QFA3" s="4" t="s">
        <v>1012</v>
      </c>
      <c r="QFB3" s="4" t="s">
        <v>1012</v>
      </c>
      <c r="QFC3" s="4" t="s">
        <v>1012</v>
      </c>
      <c r="QFD3" s="4" t="s">
        <v>1012</v>
      </c>
      <c r="QFE3" s="4" t="s">
        <v>1012</v>
      </c>
      <c r="QFF3" s="4" t="s">
        <v>1012</v>
      </c>
      <c r="QFG3" s="4" t="s">
        <v>1012</v>
      </c>
      <c r="QFH3" s="4" t="s">
        <v>1012</v>
      </c>
      <c r="QFI3" s="4" t="s">
        <v>1012</v>
      </c>
      <c r="QFJ3" s="4" t="s">
        <v>1012</v>
      </c>
      <c r="QFK3" s="4" t="s">
        <v>1012</v>
      </c>
      <c r="QFL3" s="4" t="s">
        <v>1012</v>
      </c>
      <c r="QFM3" s="4" t="s">
        <v>1012</v>
      </c>
      <c r="QFN3" s="4" t="s">
        <v>1012</v>
      </c>
      <c r="QFO3" s="4" t="s">
        <v>1012</v>
      </c>
      <c r="QFP3" s="4" t="s">
        <v>1012</v>
      </c>
      <c r="QFQ3" s="4" t="s">
        <v>1012</v>
      </c>
      <c r="QFR3" s="4" t="s">
        <v>1012</v>
      </c>
      <c r="QFS3" s="4" t="s">
        <v>1012</v>
      </c>
      <c r="QFT3" s="4" t="s">
        <v>1012</v>
      </c>
      <c r="QFU3" s="4" t="s">
        <v>1012</v>
      </c>
      <c r="QFV3" s="4" t="s">
        <v>1012</v>
      </c>
      <c r="QFW3" s="4" t="s">
        <v>1012</v>
      </c>
      <c r="QFX3" s="4" t="s">
        <v>1012</v>
      </c>
      <c r="QFY3" s="4" t="s">
        <v>1012</v>
      </c>
      <c r="QFZ3" s="4" t="s">
        <v>1012</v>
      </c>
      <c r="QGA3" s="4" t="s">
        <v>1012</v>
      </c>
      <c r="QGB3" s="4" t="s">
        <v>1012</v>
      </c>
      <c r="QGC3" s="4" t="s">
        <v>1012</v>
      </c>
      <c r="QGD3" s="4" t="s">
        <v>1012</v>
      </c>
      <c r="QGE3" s="4" t="s">
        <v>1012</v>
      </c>
      <c r="QGF3" s="4" t="s">
        <v>1012</v>
      </c>
      <c r="QGG3" s="4" t="s">
        <v>1012</v>
      </c>
      <c r="QGH3" s="4" t="s">
        <v>1012</v>
      </c>
      <c r="QGI3" s="4" t="s">
        <v>1012</v>
      </c>
      <c r="QGJ3" s="4" t="s">
        <v>1012</v>
      </c>
      <c r="QGK3" s="4" t="s">
        <v>1012</v>
      </c>
      <c r="QGL3" s="4" t="s">
        <v>1012</v>
      </c>
      <c r="QGM3" s="4" t="s">
        <v>1012</v>
      </c>
      <c r="QGN3" s="4" t="s">
        <v>1012</v>
      </c>
      <c r="QGO3" s="4" t="s">
        <v>1012</v>
      </c>
      <c r="QGP3" s="4" t="s">
        <v>1012</v>
      </c>
      <c r="QGQ3" s="4" t="s">
        <v>1012</v>
      </c>
      <c r="QGR3" s="4" t="s">
        <v>1012</v>
      </c>
      <c r="QGS3" s="4" t="s">
        <v>1012</v>
      </c>
      <c r="QGT3" s="4" t="s">
        <v>1012</v>
      </c>
      <c r="QGU3" s="4" t="s">
        <v>1012</v>
      </c>
      <c r="QGV3" s="4" t="s">
        <v>1012</v>
      </c>
      <c r="QGW3" s="4" t="s">
        <v>1012</v>
      </c>
      <c r="QGX3" s="4" t="s">
        <v>1012</v>
      </c>
      <c r="QGY3" s="4" t="s">
        <v>1012</v>
      </c>
      <c r="QGZ3" s="4" t="s">
        <v>1012</v>
      </c>
      <c r="QHA3" s="4" t="s">
        <v>1012</v>
      </c>
      <c r="QHB3" s="4" t="s">
        <v>1012</v>
      </c>
      <c r="QHC3" s="4" t="s">
        <v>1012</v>
      </c>
      <c r="QHD3" s="4" t="s">
        <v>1012</v>
      </c>
      <c r="QHE3" s="4" t="s">
        <v>1012</v>
      </c>
      <c r="QHF3" s="4" t="s">
        <v>1012</v>
      </c>
      <c r="QHG3" s="4" t="s">
        <v>1012</v>
      </c>
      <c r="QHH3" s="4" t="s">
        <v>1012</v>
      </c>
      <c r="QHI3" s="4" t="s">
        <v>1012</v>
      </c>
      <c r="QHJ3" s="4" t="s">
        <v>1012</v>
      </c>
      <c r="QHK3" s="4" t="s">
        <v>1012</v>
      </c>
      <c r="QHL3" s="4" t="s">
        <v>1012</v>
      </c>
      <c r="QHM3" s="4" t="s">
        <v>1012</v>
      </c>
      <c r="QHN3" s="4" t="s">
        <v>1012</v>
      </c>
      <c r="QHO3" s="4" t="s">
        <v>1012</v>
      </c>
      <c r="QHP3" s="4" t="s">
        <v>1012</v>
      </c>
      <c r="QHQ3" s="4" t="s">
        <v>1012</v>
      </c>
      <c r="QHR3" s="4" t="s">
        <v>1012</v>
      </c>
      <c r="QHS3" s="4" t="s">
        <v>1012</v>
      </c>
      <c r="QHT3" s="4" t="s">
        <v>1012</v>
      </c>
      <c r="QHU3" s="4" t="s">
        <v>1012</v>
      </c>
      <c r="QHV3" s="4" t="s">
        <v>1012</v>
      </c>
      <c r="QHW3" s="4" t="s">
        <v>1012</v>
      </c>
      <c r="QHX3" s="4" t="s">
        <v>1012</v>
      </c>
      <c r="QHY3" s="4" t="s">
        <v>1012</v>
      </c>
      <c r="QHZ3" s="4" t="s">
        <v>1012</v>
      </c>
      <c r="QIA3" s="4" t="s">
        <v>1012</v>
      </c>
      <c r="QIB3" s="4" t="s">
        <v>1012</v>
      </c>
      <c r="QIC3" s="4" t="s">
        <v>1012</v>
      </c>
      <c r="QID3" s="4" t="s">
        <v>1012</v>
      </c>
      <c r="QIE3" s="4" t="s">
        <v>1012</v>
      </c>
      <c r="QIF3" s="4" t="s">
        <v>1012</v>
      </c>
      <c r="QIG3" s="4" t="s">
        <v>1012</v>
      </c>
      <c r="QIH3" s="4" t="s">
        <v>1012</v>
      </c>
      <c r="QII3" s="4" t="s">
        <v>1012</v>
      </c>
      <c r="QIJ3" s="4" t="s">
        <v>1012</v>
      </c>
      <c r="QIK3" s="4" t="s">
        <v>1012</v>
      </c>
      <c r="QIL3" s="4" t="s">
        <v>1012</v>
      </c>
      <c r="QIM3" s="4" t="s">
        <v>1012</v>
      </c>
      <c r="QIN3" s="4" t="s">
        <v>1012</v>
      </c>
      <c r="QIO3" s="4" t="s">
        <v>1012</v>
      </c>
      <c r="QIP3" s="4" t="s">
        <v>1012</v>
      </c>
      <c r="QIQ3" s="4" t="s">
        <v>1012</v>
      </c>
      <c r="QIR3" s="4" t="s">
        <v>1012</v>
      </c>
      <c r="QIS3" s="4" t="s">
        <v>1012</v>
      </c>
      <c r="QIT3" s="4" t="s">
        <v>1012</v>
      </c>
      <c r="QIU3" s="4" t="s">
        <v>1012</v>
      </c>
      <c r="QIV3" s="4" t="s">
        <v>1012</v>
      </c>
      <c r="QIW3" s="4" t="s">
        <v>1012</v>
      </c>
      <c r="QIX3" s="4" t="s">
        <v>1012</v>
      </c>
      <c r="QIY3" s="4" t="s">
        <v>1012</v>
      </c>
      <c r="QIZ3" s="4" t="s">
        <v>1012</v>
      </c>
      <c r="QJA3" s="4" t="s">
        <v>1012</v>
      </c>
      <c r="QJB3" s="4" t="s">
        <v>1012</v>
      </c>
      <c r="QJC3" s="4" t="s">
        <v>1012</v>
      </c>
      <c r="QJD3" s="4" t="s">
        <v>1012</v>
      </c>
      <c r="QJE3" s="4" t="s">
        <v>1012</v>
      </c>
      <c r="QJF3" s="4" t="s">
        <v>1012</v>
      </c>
      <c r="QJG3" s="4" t="s">
        <v>1012</v>
      </c>
      <c r="QJH3" s="4" t="s">
        <v>1012</v>
      </c>
      <c r="QJI3" s="4" t="s">
        <v>1012</v>
      </c>
      <c r="QJJ3" s="4" t="s">
        <v>1012</v>
      </c>
      <c r="QJK3" s="4" t="s">
        <v>1012</v>
      </c>
      <c r="QJL3" s="4" t="s">
        <v>1012</v>
      </c>
      <c r="QJM3" s="4" t="s">
        <v>1012</v>
      </c>
      <c r="QJN3" s="4" t="s">
        <v>1012</v>
      </c>
      <c r="QJO3" s="4" t="s">
        <v>1012</v>
      </c>
      <c r="QJP3" s="4" t="s">
        <v>1012</v>
      </c>
      <c r="QJQ3" s="4" t="s">
        <v>1012</v>
      </c>
      <c r="QJR3" s="4" t="s">
        <v>1012</v>
      </c>
      <c r="QJS3" s="4" t="s">
        <v>1012</v>
      </c>
      <c r="QJT3" s="4" t="s">
        <v>1012</v>
      </c>
      <c r="QJU3" s="4" t="s">
        <v>1012</v>
      </c>
      <c r="QJV3" s="4" t="s">
        <v>1012</v>
      </c>
      <c r="QJW3" s="4" t="s">
        <v>1012</v>
      </c>
      <c r="QJX3" s="4" t="s">
        <v>1012</v>
      </c>
      <c r="QJY3" s="4" t="s">
        <v>1012</v>
      </c>
      <c r="QJZ3" s="4" t="s">
        <v>1012</v>
      </c>
      <c r="QKA3" s="4" t="s">
        <v>1012</v>
      </c>
      <c r="QKB3" s="4" t="s">
        <v>1012</v>
      </c>
      <c r="QKC3" s="4" t="s">
        <v>1012</v>
      </c>
      <c r="QKD3" s="4" t="s">
        <v>1012</v>
      </c>
      <c r="QKE3" s="4" t="s">
        <v>1012</v>
      </c>
      <c r="QKF3" s="4" t="s">
        <v>1012</v>
      </c>
      <c r="QKG3" s="4" t="s">
        <v>1012</v>
      </c>
      <c r="QKH3" s="4" t="s">
        <v>1012</v>
      </c>
      <c r="QKI3" s="4" t="s">
        <v>1012</v>
      </c>
      <c r="QKJ3" s="4" t="s">
        <v>1012</v>
      </c>
      <c r="QKK3" s="4" t="s">
        <v>1012</v>
      </c>
      <c r="QKL3" s="4" t="s">
        <v>1012</v>
      </c>
      <c r="QKM3" s="4" t="s">
        <v>1012</v>
      </c>
      <c r="QKN3" s="4" t="s">
        <v>1012</v>
      </c>
      <c r="QKO3" s="4" t="s">
        <v>1012</v>
      </c>
      <c r="QKP3" s="4" t="s">
        <v>1012</v>
      </c>
      <c r="QKQ3" s="4" t="s">
        <v>1012</v>
      </c>
      <c r="QKR3" s="4" t="s">
        <v>1012</v>
      </c>
      <c r="QKS3" s="4" t="s">
        <v>1012</v>
      </c>
      <c r="QKT3" s="4" t="s">
        <v>1012</v>
      </c>
      <c r="QKU3" s="4" t="s">
        <v>1012</v>
      </c>
      <c r="QKV3" s="4" t="s">
        <v>1012</v>
      </c>
      <c r="QKW3" s="4" t="s">
        <v>1012</v>
      </c>
      <c r="QKX3" s="4" t="s">
        <v>1012</v>
      </c>
      <c r="QKY3" s="4" t="s">
        <v>1012</v>
      </c>
      <c r="QKZ3" s="4" t="s">
        <v>1012</v>
      </c>
      <c r="QLA3" s="4" t="s">
        <v>1012</v>
      </c>
      <c r="QLB3" s="4" t="s">
        <v>1012</v>
      </c>
      <c r="QLC3" s="4" t="s">
        <v>1012</v>
      </c>
      <c r="QLD3" s="4" t="s">
        <v>1012</v>
      </c>
      <c r="QLE3" s="4" t="s">
        <v>1012</v>
      </c>
      <c r="QLF3" s="4" t="s">
        <v>1012</v>
      </c>
      <c r="QLG3" s="4" t="s">
        <v>1012</v>
      </c>
      <c r="QLH3" s="4" t="s">
        <v>1012</v>
      </c>
      <c r="QLI3" s="4" t="s">
        <v>1012</v>
      </c>
      <c r="QLJ3" s="4" t="s">
        <v>1012</v>
      </c>
      <c r="QLK3" s="4" t="s">
        <v>1012</v>
      </c>
      <c r="QLL3" s="4" t="s">
        <v>1012</v>
      </c>
      <c r="QLM3" s="4" t="s">
        <v>1012</v>
      </c>
      <c r="QLN3" s="4" t="s">
        <v>1012</v>
      </c>
      <c r="QLO3" s="4" t="s">
        <v>1012</v>
      </c>
      <c r="QLP3" s="4" t="s">
        <v>1012</v>
      </c>
      <c r="QLQ3" s="4" t="s">
        <v>1012</v>
      </c>
      <c r="QLR3" s="4" t="s">
        <v>1012</v>
      </c>
      <c r="QLS3" s="4" t="s">
        <v>1012</v>
      </c>
      <c r="QLT3" s="4" t="s">
        <v>1012</v>
      </c>
      <c r="QLU3" s="4" t="s">
        <v>1012</v>
      </c>
      <c r="QLV3" s="4" t="s">
        <v>1012</v>
      </c>
      <c r="QLW3" s="4" t="s">
        <v>1012</v>
      </c>
      <c r="QLX3" s="4" t="s">
        <v>1012</v>
      </c>
      <c r="QLY3" s="4" t="s">
        <v>1012</v>
      </c>
      <c r="QLZ3" s="4" t="s">
        <v>1012</v>
      </c>
      <c r="QMA3" s="4" t="s">
        <v>1012</v>
      </c>
      <c r="QMB3" s="4" t="s">
        <v>1012</v>
      </c>
      <c r="QMC3" s="4" t="s">
        <v>1012</v>
      </c>
      <c r="QMD3" s="4" t="s">
        <v>1012</v>
      </c>
      <c r="QME3" s="4" t="s">
        <v>1012</v>
      </c>
      <c r="QMF3" s="4" t="s">
        <v>1012</v>
      </c>
      <c r="QMG3" s="4" t="s">
        <v>1012</v>
      </c>
      <c r="QMH3" s="4" t="s">
        <v>1012</v>
      </c>
      <c r="QMI3" s="4" t="s">
        <v>1012</v>
      </c>
      <c r="QMJ3" s="4" t="s">
        <v>1012</v>
      </c>
      <c r="QMK3" s="4" t="s">
        <v>1012</v>
      </c>
      <c r="QML3" s="4" t="s">
        <v>1012</v>
      </c>
      <c r="QMM3" s="4" t="s">
        <v>1012</v>
      </c>
      <c r="QMN3" s="4" t="s">
        <v>1012</v>
      </c>
      <c r="QMO3" s="4" t="s">
        <v>1012</v>
      </c>
      <c r="QMP3" s="4" t="s">
        <v>1012</v>
      </c>
      <c r="QMQ3" s="4" t="s">
        <v>1012</v>
      </c>
      <c r="QMR3" s="4" t="s">
        <v>1012</v>
      </c>
      <c r="QMS3" s="4" t="s">
        <v>1012</v>
      </c>
      <c r="QMT3" s="4" t="s">
        <v>1012</v>
      </c>
      <c r="QMU3" s="4" t="s">
        <v>1012</v>
      </c>
      <c r="QMV3" s="4" t="s">
        <v>1012</v>
      </c>
      <c r="QMW3" s="4" t="s">
        <v>1012</v>
      </c>
      <c r="QMX3" s="4" t="s">
        <v>1012</v>
      </c>
      <c r="QMY3" s="4" t="s">
        <v>1012</v>
      </c>
      <c r="QMZ3" s="4" t="s">
        <v>1012</v>
      </c>
      <c r="QNA3" s="4" t="s">
        <v>1012</v>
      </c>
      <c r="QNB3" s="4" t="s">
        <v>1012</v>
      </c>
      <c r="QNC3" s="4" t="s">
        <v>1012</v>
      </c>
      <c r="QND3" s="4" t="s">
        <v>1012</v>
      </c>
      <c r="QNE3" s="4" t="s">
        <v>1012</v>
      </c>
      <c r="QNF3" s="4" t="s">
        <v>1012</v>
      </c>
      <c r="QNG3" s="4" t="s">
        <v>1012</v>
      </c>
      <c r="QNH3" s="4" t="s">
        <v>1012</v>
      </c>
      <c r="QNI3" s="4" t="s">
        <v>1012</v>
      </c>
      <c r="QNJ3" s="4" t="s">
        <v>1012</v>
      </c>
      <c r="QNK3" s="4" t="s">
        <v>1012</v>
      </c>
      <c r="QNL3" s="4" t="s">
        <v>1012</v>
      </c>
      <c r="QNM3" s="4" t="s">
        <v>1012</v>
      </c>
      <c r="QNN3" s="4" t="s">
        <v>1012</v>
      </c>
      <c r="QNO3" s="4" t="s">
        <v>1012</v>
      </c>
      <c r="QNP3" s="4" t="s">
        <v>1012</v>
      </c>
      <c r="QNQ3" s="4" t="s">
        <v>1012</v>
      </c>
      <c r="QNR3" s="4" t="s">
        <v>1012</v>
      </c>
      <c r="QNS3" s="4" t="s">
        <v>1012</v>
      </c>
      <c r="QNT3" s="4" t="s">
        <v>1012</v>
      </c>
      <c r="QNU3" s="4" t="s">
        <v>1012</v>
      </c>
      <c r="QNV3" s="4" t="s">
        <v>1012</v>
      </c>
      <c r="QNW3" s="4" t="s">
        <v>1012</v>
      </c>
      <c r="QNX3" s="4" t="s">
        <v>1012</v>
      </c>
      <c r="QNY3" s="4" t="s">
        <v>1012</v>
      </c>
      <c r="QNZ3" s="4" t="s">
        <v>1012</v>
      </c>
      <c r="QOA3" s="4" t="s">
        <v>1012</v>
      </c>
      <c r="QOB3" s="4" t="s">
        <v>1012</v>
      </c>
      <c r="QOC3" s="4" t="s">
        <v>1012</v>
      </c>
      <c r="QOD3" s="4" t="s">
        <v>1012</v>
      </c>
      <c r="QOE3" s="4" t="s">
        <v>1012</v>
      </c>
      <c r="QOF3" s="4" t="s">
        <v>1012</v>
      </c>
      <c r="QOG3" s="4" t="s">
        <v>1012</v>
      </c>
      <c r="QOH3" s="4" t="s">
        <v>1012</v>
      </c>
      <c r="QOI3" s="4" t="s">
        <v>1012</v>
      </c>
      <c r="QOJ3" s="4" t="s">
        <v>1012</v>
      </c>
      <c r="QOK3" s="4" t="s">
        <v>1012</v>
      </c>
      <c r="QOL3" s="4" t="s">
        <v>1012</v>
      </c>
      <c r="QOM3" s="4" t="s">
        <v>1012</v>
      </c>
      <c r="QON3" s="4" t="s">
        <v>1012</v>
      </c>
      <c r="QOO3" s="4" t="s">
        <v>1012</v>
      </c>
      <c r="QOP3" s="4" t="s">
        <v>1012</v>
      </c>
      <c r="QOQ3" s="4" t="s">
        <v>1012</v>
      </c>
      <c r="QOR3" s="4" t="s">
        <v>1012</v>
      </c>
      <c r="QOS3" s="4" t="s">
        <v>1012</v>
      </c>
      <c r="QOT3" s="4" t="s">
        <v>1012</v>
      </c>
      <c r="QOU3" s="4" t="s">
        <v>1012</v>
      </c>
      <c r="QOV3" s="4" t="s">
        <v>1012</v>
      </c>
      <c r="QOW3" s="4" t="s">
        <v>1012</v>
      </c>
      <c r="QOX3" s="4" t="s">
        <v>1012</v>
      </c>
      <c r="QOY3" s="4" t="s">
        <v>1012</v>
      </c>
      <c r="QOZ3" s="4" t="s">
        <v>1012</v>
      </c>
      <c r="QPA3" s="4" t="s">
        <v>1012</v>
      </c>
      <c r="QPB3" s="4" t="s">
        <v>1012</v>
      </c>
      <c r="QPC3" s="4" t="s">
        <v>1012</v>
      </c>
      <c r="QPD3" s="4" t="s">
        <v>1012</v>
      </c>
      <c r="QPE3" s="4" t="s">
        <v>1012</v>
      </c>
      <c r="QPF3" s="4" t="s">
        <v>1012</v>
      </c>
      <c r="QPG3" s="4" t="s">
        <v>1012</v>
      </c>
      <c r="QPH3" s="4" t="s">
        <v>1012</v>
      </c>
      <c r="QPI3" s="4" t="s">
        <v>1012</v>
      </c>
      <c r="QPJ3" s="4" t="s">
        <v>1012</v>
      </c>
      <c r="QPK3" s="4" t="s">
        <v>1012</v>
      </c>
      <c r="QPL3" s="4" t="s">
        <v>1012</v>
      </c>
      <c r="QPM3" s="4" t="s">
        <v>1012</v>
      </c>
      <c r="QPN3" s="4" t="s">
        <v>1012</v>
      </c>
      <c r="QPO3" s="4" t="s">
        <v>1012</v>
      </c>
      <c r="QPP3" s="4" t="s">
        <v>1012</v>
      </c>
      <c r="QPQ3" s="4" t="s">
        <v>1012</v>
      </c>
      <c r="QPR3" s="4" t="s">
        <v>1012</v>
      </c>
      <c r="QPS3" s="4" t="s">
        <v>1012</v>
      </c>
      <c r="QPT3" s="4" t="s">
        <v>1012</v>
      </c>
      <c r="QPU3" s="4" t="s">
        <v>1012</v>
      </c>
      <c r="QPV3" s="4" t="s">
        <v>1012</v>
      </c>
      <c r="QPW3" s="4" t="s">
        <v>1012</v>
      </c>
      <c r="QPX3" s="4" t="s">
        <v>1012</v>
      </c>
      <c r="QPY3" s="4" t="s">
        <v>1012</v>
      </c>
      <c r="QPZ3" s="4" t="s">
        <v>1012</v>
      </c>
      <c r="QQA3" s="4" t="s">
        <v>1012</v>
      </c>
      <c r="QQB3" s="4" t="s">
        <v>1012</v>
      </c>
      <c r="QQC3" s="4" t="s">
        <v>1012</v>
      </c>
      <c r="QQD3" s="4" t="s">
        <v>1012</v>
      </c>
      <c r="QQE3" s="4" t="s">
        <v>1012</v>
      </c>
      <c r="QQF3" s="4" t="s">
        <v>1012</v>
      </c>
      <c r="QQG3" s="4" t="s">
        <v>1012</v>
      </c>
      <c r="QQH3" s="4" t="s">
        <v>1012</v>
      </c>
      <c r="QQI3" s="4" t="s">
        <v>1012</v>
      </c>
      <c r="QQJ3" s="4" t="s">
        <v>1012</v>
      </c>
      <c r="QQK3" s="4" t="s">
        <v>1012</v>
      </c>
      <c r="QQL3" s="4" t="s">
        <v>1012</v>
      </c>
      <c r="QQM3" s="4" t="s">
        <v>1012</v>
      </c>
      <c r="QQN3" s="4" t="s">
        <v>1012</v>
      </c>
      <c r="QQO3" s="4" t="s">
        <v>1012</v>
      </c>
      <c r="QQP3" s="4" t="s">
        <v>1012</v>
      </c>
      <c r="QQQ3" s="4" t="s">
        <v>1012</v>
      </c>
      <c r="QQR3" s="4" t="s">
        <v>1012</v>
      </c>
      <c r="QQS3" s="4" t="s">
        <v>1012</v>
      </c>
      <c r="QQT3" s="4" t="s">
        <v>1012</v>
      </c>
      <c r="QQU3" s="4" t="s">
        <v>1012</v>
      </c>
      <c r="QQV3" s="4" t="s">
        <v>1012</v>
      </c>
      <c r="QQW3" s="4" t="s">
        <v>1012</v>
      </c>
      <c r="QQX3" s="4" t="s">
        <v>1012</v>
      </c>
      <c r="QQY3" s="4" t="s">
        <v>1012</v>
      </c>
      <c r="QQZ3" s="4" t="s">
        <v>1012</v>
      </c>
      <c r="QRA3" s="4" t="s">
        <v>1012</v>
      </c>
      <c r="QRB3" s="4" t="s">
        <v>1012</v>
      </c>
      <c r="QRC3" s="4" t="s">
        <v>1012</v>
      </c>
      <c r="QRD3" s="4" t="s">
        <v>1012</v>
      </c>
      <c r="QRE3" s="4" t="s">
        <v>1012</v>
      </c>
      <c r="QRF3" s="4" t="s">
        <v>1012</v>
      </c>
      <c r="QRG3" s="4" t="s">
        <v>1012</v>
      </c>
      <c r="QRH3" s="4" t="s">
        <v>1012</v>
      </c>
      <c r="QRI3" s="4" t="s">
        <v>1012</v>
      </c>
      <c r="QRJ3" s="4" t="s">
        <v>1012</v>
      </c>
      <c r="QRK3" s="4" t="s">
        <v>1012</v>
      </c>
      <c r="QRL3" s="4" t="s">
        <v>1012</v>
      </c>
      <c r="QRM3" s="4" t="s">
        <v>1012</v>
      </c>
      <c r="QRN3" s="4" t="s">
        <v>1012</v>
      </c>
      <c r="QRO3" s="4" t="s">
        <v>1012</v>
      </c>
      <c r="QRP3" s="4" t="s">
        <v>1012</v>
      </c>
      <c r="QRQ3" s="4" t="s">
        <v>1012</v>
      </c>
      <c r="QRR3" s="4" t="s">
        <v>1012</v>
      </c>
      <c r="QRS3" s="4" t="s">
        <v>1012</v>
      </c>
      <c r="QRT3" s="4" t="s">
        <v>1012</v>
      </c>
      <c r="QRU3" s="4" t="s">
        <v>1012</v>
      </c>
      <c r="QRV3" s="4" t="s">
        <v>1012</v>
      </c>
      <c r="QRW3" s="4" t="s">
        <v>1012</v>
      </c>
      <c r="QRX3" s="4" t="s">
        <v>1012</v>
      </c>
      <c r="QRY3" s="4" t="s">
        <v>1012</v>
      </c>
      <c r="QRZ3" s="4" t="s">
        <v>1012</v>
      </c>
      <c r="QSA3" s="4" t="s">
        <v>1012</v>
      </c>
      <c r="QSB3" s="4" t="s">
        <v>1012</v>
      </c>
      <c r="QSC3" s="4" t="s">
        <v>1012</v>
      </c>
      <c r="QSD3" s="4" t="s">
        <v>1012</v>
      </c>
      <c r="QSE3" s="4" t="s">
        <v>1012</v>
      </c>
      <c r="QSF3" s="4" t="s">
        <v>1012</v>
      </c>
      <c r="QSG3" s="4" t="s">
        <v>1012</v>
      </c>
      <c r="QSH3" s="4" t="s">
        <v>1012</v>
      </c>
      <c r="QSI3" s="4" t="s">
        <v>1012</v>
      </c>
      <c r="QSJ3" s="4" t="s">
        <v>1012</v>
      </c>
      <c r="QSK3" s="4" t="s">
        <v>1012</v>
      </c>
      <c r="QSL3" s="4" t="s">
        <v>1012</v>
      </c>
      <c r="QSM3" s="4" t="s">
        <v>1012</v>
      </c>
      <c r="QSN3" s="4" t="s">
        <v>1012</v>
      </c>
      <c r="QSO3" s="4" t="s">
        <v>1012</v>
      </c>
      <c r="QSP3" s="4" t="s">
        <v>1012</v>
      </c>
      <c r="QSQ3" s="4" t="s">
        <v>1012</v>
      </c>
      <c r="QSR3" s="4" t="s">
        <v>1012</v>
      </c>
      <c r="QSS3" s="4" t="s">
        <v>1012</v>
      </c>
      <c r="QST3" s="4" t="s">
        <v>1012</v>
      </c>
      <c r="QSU3" s="4" t="s">
        <v>1012</v>
      </c>
      <c r="QSV3" s="4" t="s">
        <v>1012</v>
      </c>
      <c r="QSW3" s="4" t="s">
        <v>1012</v>
      </c>
      <c r="QSX3" s="4" t="s">
        <v>1012</v>
      </c>
      <c r="QSY3" s="4" t="s">
        <v>1012</v>
      </c>
      <c r="QSZ3" s="4" t="s">
        <v>1012</v>
      </c>
      <c r="QTA3" s="4" t="s">
        <v>1012</v>
      </c>
      <c r="QTB3" s="4" t="s">
        <v>1012</v>
      </c>
      <c r="QTC3" s="4" t="s">
        <v>1012</v>
      </c>
      <c r="QTD3" s="4" t="s">
        <v>1012</v>
      </c>
      <c r="QTE3" s="4" t="s">
        <v>1012</v>
      </c>
      <c r="QTF3" s="4" t="s">
        <v>1012</v>
      </c>
      <c r="QTG3" s="4" t="s">
        <v>1012</v>
      </c>
      <c r="QTH3" s="4" t="s">
        <v>1012</v>
      </c>
      <c r="QTI3" s="4" t="s">
        <v>1012</v>
      </c>
      <c r="QTJ3" s="4" t="s">
        <v>1012</v>
      </c>
      <c r="QTK3" s="4" t="s">
        <v>1012</v>
      </c>
      <c r="QTL3" s="4" t="s">
        <v>1012</v>
      </c>
      <c r="QTM3" s="4" t="s">
        <v>1012</v>
      </c>
      <c r="QTN3" s="4" t="s">
        <v>1012</v>
      </c>
      <c r="QTO3" s="4" t="s">
        <v>1012</v>
      </c>
      <c r="QTP3" s="4" t="s">
        <v>1012</v>
      </c>
      <c r="QTQ3" s="4" t="s">
        <v>1012</v>
      </c>
      <c r="QTR3" s="4" t="s">
        <v>1012</v>
      </c>
      <c r="QTS3" s="4" t="s">
        <v>1012</v>
      </c>
      <c r="QTT3" s="4" t="s">
        <v>1012</v>
      </c>
      <c r="QTU3" s="4" t="s">
        <v>1012</v>
      </c>
      <c r="QTV3" s="4" t="s">
        <v>1012</v>
      </c>
      <c r="QTW3" s="4" t="s">
        <v>1012</v>
      </c>
      <c r="QTX3" s="4" t="s">
        <v>1012</v>
      </c>
      <c r="QTY3" s="4" t="s">
        <v>1012</v>
      </c>
      <c r="QTZ3" s="4" t="s">
        <v>1012</v>
      </c>
      <c r="QUA3" s="4" t="s">
        <v>1012</v>
      </c>
      <c r="QUB3" s="4" t="s">
        <v>1012</v>
      </c>
      <c r="QUC3" s="4" t="s">
        <v>1012</v>
      </c>
      <c r="QUD3" s="4" t="s">
        <v>1012</v>
      </c>
      <c r="QUE3" s="4" t="s">
        <v>1012</v>
      </c>
      <c r="QUF3" s="4" t="s">
        <v>1012</v>
      </c>
      <c r="QUG3" s="4" t="s">
        <v>1012</v>
      </c>
      <c r="QUH3" s="4" t="s">
        <v>1012</v>
      </c>
      <c r="QUI3" s="4" t="s">
        <v>1012</v>
      </c>
      <c r="QUJ3" s="4" t="s">
        <v>1012</v>
      </c>
      <c r="QUK3" s="4" t="s">
        <v>1012</v>
      </c>
      <c r="QUL3" s="4" t="s">
        <v>1012</v>
      </c>
      <c r="QUM3" s="4" t="s">
        <v>1012</v>
      </c>
      <c r="QUN3" s="4" t="s">
        <v>1012</v>
      </c>
      <c r="QUO3" s="4" t="s">
        <v>1012</v>
      </c>
      <c r="QUP3" s="4" t="s">
        <v>1012</v>
      </c>
      <c r="QUQ3" s="4" t="s">
        <v>1012</v>
      </c>
      <c r="QUR3" s="4" t="s">
        <v>1012</v>
      </c>
      <c r="QUS3" s="4" t="s">
        <v>1012</v>
      </c>
      <c r="QUT3" s="4" t="s">
        <v>1012</v>
      </c>
      <c r="QUU3" s="4" t="s">
        <v>1012</v>
      </c>
      <c r="QUV3" s="4" t="s">
        <v>1012</v>
      </c>
      <c r="QUW3" s="4" t="s">
        <v>1012</v>
      </c>
      <c r="QUX3" s="4" t="s">
        <v>1012</v>
      </c>
      <c r="QUY3" s="4" t="s">
        <v>1012</v>
      </c>
      <c r="QUZ3" s="4" t="s">
        <v>1012</v>
      </c>
      <c r="QVA3" s="4" t="s">
        <v>1012</v>
      </c>
      <c r="QVB3" s="4" t="s">
        <v>1012</v>
      </c>
      <c r="QVC3" s="4" t="s">
        <v>1012</v>
      </c>
      <c r="QVD3" s="4" t="s">
        <v>1012</v>
      </c>
      <c r="QVE3" s="4" t="s">
        <v>1012</v>
      </c>
      <c r="QVF3" s="4" t="s">
        <v>1012</v>
      </c>
      <c r="QVG3" s="4" t="s">
        <v>1012</v>
      </c>
      <c r="QVH3" s="4" t="s">
        <v>1012</v>
      </c>
      <c r="QVI3" s="4" t="s">
        <v>1012</v>
      </c>
      <c r="QVJ3" s="4" t="s">
        <v>1012</v>
      </c>
      <c r="QVK3" s="4" t="s">
        <v>1012</v>
      </c>
      <c r="QVL3" s="4" t="s">
        <v>1012</v>
      </c>
      <c r="QVM3" s="4" t="s">
        <v>1012</v>
      </c>
      <c r="QVN3" s="4" t="s">
        <v>1012</v>
      </c>
      <c r="QVO3" s="4" t="s">
        <v>1012</v>
      </c>
      <c r="QVP3" s="4" t="s">
        <v>1012</v>
      </c>
      <c r="QVQ3" s="4" t="s">
        <v>1012</v>
      </c>
      <c r="QVR3" s="4" t="s">
        <v>1012</v>
      </c>
      <c r="QVS3" s="4" t="s">
        <v>1012</v>
      </c>
      <c r="QVT3" s="4" t="s">
        <v>1012</v>
      </c>
      <c r="QVU3" s="4" t="s">
        <v>1012</v>
      </c>
      <c r="QVV3" s="4" t="s">
        <v>1012</v>
      </c>
      <c r="QVW3" s="4" t="s">
        <v>1012</v>
      </c>
      <c r="QVX3" s="4" t="s">
        <v>1012</v>
      </c>
      <c r="QVY3" s="4" t="s">
        <v>1012</v>
      </c>
      <c r="QVZ3" s="4" t="s">
        <v>1012</v>
      </c>
      <c r="QWA3" s="4" t="s">
        <v>1012</v>
      </c>
      <c r="QWB3" s="4" t="s">
        <v>1012</v>
      </c>
      <c r="QWC3" s="4" t="s">
        <v>1012</v>
      </c>
      <c r="QWD3" s="4" t="s">
        <v>1012</v>
      </c>
      <c r="QWE3" s="4" t="s">
        <v>1012</v>
      </c>
      <c r="QWF3" s="4" t="s">
        <v>1012</v>
      </c>
      <c r="QWG3" s="4" t="s">
        <v>1012</v>
      </c>
      <c r="QWH3" s="4" t="s">
        <v>1012</v>
      </c>
      <c r="QWI3" s="4" t="s">
        <v>1012</v>
      </c>
      <c r="QWJ3" s="4" t="s">
        <v>1012</v>
      </c>
      <c r="QWK3" s="4" t="s">
        <v>1012</v>
      </c>
      <c r="QWL3" s="4" t="s">
        <v>1012</v>
      </c>
      <c r="QWM3" s="4" t="s">
        <v>1012</v>
      </c>
      <c r="QWN3" s="4" t="s">
        <v>1012</v>
      </c>
      <c r="QWO3" s="4" t="s">
        <v>1012</v>
      </c>
      <c r="QWP3" s="4" t="s">
        <v>1012</v>
      </c>
      <c r="QWQ3" s="4" t="s">
        <v>1012</v>
      </c>
      <c r="QWR3" s="4" t="s">
        <v>1012</v>
      </c>
      <c r="QWS3" s="4" t="s">
        <v>1012</v>
      </c>
      <c r="QWT3" s="4" t="s">
        <v>1012</v>
      </c>
      <c r="QWU3" s="4" t="s">
        <v>1012</v>
      </c>
      <c r="QWV3" s="4" t="s">
        <v>1012</v>
      </c>
      <c r="QWW3" s="4" t="s">
        <v>1012</v>
      </c>
      <c r="QWX3" s="4" t="s">
        <v>1012</v>
      </c>
      <c r="QWY3" s="4" t="s">
        <v>1012</v>
      </c>
      <c r="QWZ3" s="4" t="s">
        <v>1012</v>
      </c>
      <c r="QXA3" s="4" t="s">
        <v>1012</v>
      </c>
      <c r="QXB3" s="4" t="s">
        <v>1012</v>
      </c>
      <c r="QXC3" s="4" t="s">
        <v>1012</v>
      </c>
      <c r="QXD3" s="4" t="s">
        <v>1012</v>
      </c>
      <c r="QXE3" s="4" t="s">
        <v>1012</v>
      </c>
      <c r="QXF3" s="4" t="s">
        <v>1012</v>
      </c>
      <c r="QXG3" s="4" t="s">
        <v>1012</v>
      </c>
      <c r="QXH3" s="4" t="s">
        <v>1012</v>
      </c>
      <c r="QXI3" s="4" t="s">
        <v>1012</v>
      </c>
      <c r="QXJ3" s="4" t="s">
        <v>1012</v>
      </c>
      <c r="QXK3" s="4" t="s">
        <v>1012</v>
      </c>
      <c r="QXL3" s="4" t="s">
        <v>1012</v>
      </c>
      <c r="QXM3" s="4" t="s">
        <v>1012</v>
      </c>
      <c r="QXN3" s="4" t="s">
        <v>1012</v>
      </c>
      <c r="QXO3" s="4" t="s">
        <v>1012</v>
      </c>
      <c r="QXP3" s="4" t="s">
        <v>1012</v>
      </c>
      <c r="QXQ3" s="4" t="s">
        <v>1012</v>
      </c>
      <c r="QXR3" s="4" t="s">
        <v>1012</v>
      </c>
      <c r="QXS3" s="4" t="s">
        <v>1012</v>
      </c>
      <c r="QXT3" s="4" t="s">
        <v>1012</v>
      </c>
      <c r="QXU3" s="4" t="s">
        <v>1012</v>
      </c>
      <c r="QXV3" s="4" t="s">
        <v>1012</v>
      </c>
      <c r="QXW3" s="4" t="s">
        <v>1012</v>
      </c>
      <c r="QXX3" s="4" t="s">
        <v>1012</v>
      </c>
      <c r="QXY3" s="4" t="s">
        <v>1012</v>
      </c>
      <c r="QXZ3" s="4" t="s">
        <v>1012</v>
      </c>
      <c r="QYA3" s="4" t="s">
        <v>1012</v>
      </c>
      <c r="QYB3" s="4" t="s">
        <v>1012</v>
      </c>
      <c r="QYC3" s="4" t="s">
        <v>1012</v>
      </c>
      <c r="QYD3" s="4" t="s">
        <v>1012</v>
      </c>
      <c r="QYE3" s="4" t="s">
        <v>1012</v>
      </c>
      <c r="QYF3" s="4" t="s">
        <v>1012</v>
      </c>
      <c r="QYG3" s="4" t="s">
        <v>1012</v>
      </c>
      <c r="QYH3" s="4" t="s">
        <v>1012</v>
      </c>
      <c r="QYI3" s="4" t="s">
        <v>1012</v>
      </c>
      <c r="QYJ3" s="4" t="s">
        <v>1012</v>
      </c>
      <c r="QYK3" s="4" t="s">
        <v>1012</v>
      </c>
      <c r="QYL3" s="4" t="s">
        <v>1012</v>
      </c>
      <c r="QYM3" s="4" t="s">
        <v>1012</v>
      </c>
      <c r="QYN3" s="4" t="s">
        <v>1012</v>
      </c>
      <c r="QYO3" s="4" t="s">
        <v>1012</v>
      </c>
      <c r="QYP3" s="4" t="s">
        <v>1012</v>
      </c>
      <c r="QYQ3" s="4" t="s">
        <v>1012</v>
      </c>
      <c r="QYR3" s="4" t="s">
        <v>1012</v>
      </c>
      <c r="QYS3" s="4" t="s">
        <v>1012</v>
      </c>
      <c r="QYT3" s="4" t="s">
        <v>1012</v>
      </c>
      <c r="QYU3" s="4" t="s">
        <v>1012</v>
      </c>
      <c r="QYV3" s="4" t="s">
        <v>1012</v>
      </c>
      <c r="QYW3" s="4" t="s">
        <v>1012</v>
      </c>
      <c r="QYX3" s="4" t="s">
        <v>1012</v>
      </c>
      <c r="QYY3" s="4" t="s">
        <v>1012</v>
      </c>
      <c r="QYZ3" s="4" t="s">
        <v>1012</v>
      </c>
      <c r="QZA3" s="4" t="s">
        <v>1012</v>
      </c>
      <c r="QZB3" s="4" t="s">
        <v>1012</v>
      </c>
      <c r="QZC3" s="4" t="s">
        <v>1012</v>
      </c>
      <c r="QZD3" s="4" t="s">
        <v>1012</v>
      </c>
      <c r="QZE3" s="4" t="s">
        <v>1012</v>
      </c>
      <c r="QZF3" s="4" t="s">
        <v>1012</v>
      </c>
      <c r="QZG3" s="4" t="s">
        <v>1012</v>
      </c>
      <c r="QZH3" s="4" t="s">
        <v>1012</v>
      </c>
      <c r="QZI3" s="4" t="s">
        <v>1012</v>
      </c>
      <c r="QZJ3" s="4" t="s">
        <v>1012</v>
      </c>
      <c r="QZK3" s="4" t="s">
        <v>1012</v>
      </c>
      <c r="QZL3" s="4" t="s">
        <v>1012</v>
      </c>
      <c r="QZM3" s="4" t="s">
        <v>1012</v>
      </c>
      <c r="QZN3" s="4" t="s">
        <v>1012</v>
      </c>
      <c r="QZO3" s="4" t="s">
        <v>1012</v>
      </c>
      <c r="QZP3" s="4" t="s">
        <v>1012</v>
      </c>
      <c r="QZQ3" s="4" t="s">
        <v>1012</v>
      </c>
      <c r="QZR3" s="4" t="s">
        <v>1012</v>
      </c>
      <c r="QZS3" s="4" t="s">
        <v>1012</v>
      </c>
      <c r="QZT3" s="4" t="s">
        <v>1012</v>
      </c>
      <c r="QZU3" s="4" t="s">
        <v>1012</v>
      </c>
      <c r="QZV3" s="4" t="s">
        <v>1012</v>
      </c>
      <c r="QZW3" s="4" t="s">
        <v>1012</v>
      </c>
      <c r="QZX3" s="4" t="s">
        <v>1012</v>
      </c>
      <c r="QZY3" s="4" t="s">
        <v>1012</v>
      </c>
      <c r="QZZ3" s="4" t="s">
        <v>1012</v>
      </c>
      <c r="RAA3" s="4" t="s">
        <v>1012</v>
      </c>
      <c r="RAB3" s="4" t="s">
        <v>1012</v>
      </c>
      <c r="RAC3" s="4" t="s">
        <v>1012</v>
      </c>
      <c r="RAD3" s="4" t="s">
        <v>1012</v>
      </c>
      <c r="RAE3" s="4" t="s">
        <v>1012</v>
      </c>
      <c r="RAF3" s="4" t="s">
        <v>1012</v>
      </c>
      <c r="RAG3" s="4" t="s">
        <v>1012</v>
      </c>
      <c r="RAH3" s="4" t="s">
        <v>1012</v>
      </c>
      <c r="RAI3" s="4" t="s">
        <v>1012</v>
      </c>
      <c r="RAJ3" s="4" t="s">
        <v>1012</v>
      </c>
      <c r="RAK3" s="4" t="s">
        <v>1012</v>
      </c>
      <c r="RAL3" s="4" t="s">
        <v>1012</v>
      </c>
      <c r="RAM3" s="4" t="s">
        <v>1012</v>
      </c>
      <c r="RAN3" s="4" t="s">
        <v>1012</v>
      </c>
      <c r="RAO3" s="4" t="s">
        <v>1012</v>
      </c>
      <c r="RAP3" s="4" t="s">
        <v>1012</v>
      </c>
      <c r="RAQ3" s="4" t="s">
        <v>1012</v>
      </c>
      <c r="RAR3" s="4" t="s">
        <v>1012</v>
      </c>
      <c r="RAS3" s="4" t="s">
        <v>1012</v>
      </c>
      <c r="RAT3" s="4" t="s">
        <v>1012</v>
      </c>
      <c r="RAU3" s="4" t="s">
        <v>1012</v>
      </c>
      <c r="RAV3" s="4" t="s">
        <v>1012</v>
      </c>
      <c r="RAW3" s="4" t="s">
        <v>1012</v>
      </c>
      <c r="RAX3" s="4" t="s">
        <v>1012</v>
      </c>
      <c r="RAY3" s="4" t="s">
        <v>1012</v>
      </c>
      <c r="RAZ3" s="4" t="s">
        <v>1012</v>
      </c>
      <c r="RBA3" s="4" t="s">
        <v>1012</v>
      </c>
      <c r="RBB3" s="4" t="s">
        <v>1012</v>
      </c>
      <c r="RBC3" s="4" t="s">
        <v>1012</v>
      </c>
      <c r="RBD3" s="4" t="s">
        <v>1012</v>
      </c>
      <c r="RBE3" s="4" t="s">
        <v>1012</v>
      </c>
      <c r="RBF3" s="4" t="s">
        <v>1012</v>
      </c>
      <c r="RBG3" s="4" t="s">
        <v>1012</v>
      </c>
      <c r="RBH3" s="4" t="s">
        <v>1012</v>
      </c>
      <c r="RBI3" s="4" t="s">
        <v>1012</v>
      </c>
      <c r="RBJ3" s="4" t="s">
        <v>1012</v>
      </c>
      <c r="RBK3" s="4" t="s">
        <v>1012</v>
      </c>
      <c r="RBL3" s="4" t="s">
        <v>1012</v>
      </c>
      <c r="RBM3" s="4" t="s">
        <v>1012</v>
      </c>
      <c r="RBN3" s="4" t="s">
        <v>1012</v>
      </c>
      <c r="RBO3" s="4" t="s">
        <v>1012</v>
      </c>
      <c r="RBP3" s="4" t="s">
        <v>1012</v>
      </c>
      <c r="RBQ3" s="4" t="s">
        <v>1012</v>
      </c>
      <c r="RBR3" s="4" t="s">
        <v>1012</v>
      </c>
      <c r="RBS3" s="4" t="s">
        <v>1012</v>
      </c>
      <c r="RBT3" s="4" t="s">
        <v>1012</v>
      </c>
      <c r="RBU3" s="4" t="s">
        <v>1012</v>
      </c>
      <c r="RBV3" s="4" t="s">
        <v>1012</v>
      </c>
      <c r="RBW3" s="4" t="s">
        <v>1012</v>
      </c>
      <c r="RBX3" s="4" t="s">
        <v>1012</v>
      </c>
      <c r="RBY3" s="4" t="s">
        <v>1012</v>
      </c>
      <c r="RBZ3" s="4" t="s">
        <v>1012</v>
      </c>
      <c r="RCA3" s="4" t="s">
        <v>1012</v>
      </c>
      <c r="RCB3" s="4" t="s">
        <v>1012</v>
      </c>
      <c r="RCC3" s="4" t="s">
        <v>1012</v>
      </c>
      <c r="RCD3" s="4" t="s">
        <v>1012</v>
      </c>
      <c r="RCE3" s="4" t="s">
        <v>1012</v>
      </c>
      <c r="RCF3" s="4" t="s">
        <v>1012</v>
      </c>
      <c r="RCG3" s="4" t="s">
        <v>1012</v>
      </c>
      <c r="RCH3" s="4" t="s">
        <v>1012</v>
      </c>
      <c r="RCI3" s="4" t="s">
        <v>1012</v>
      </c>
      <c r="RCJ3" s="4" t="s">
        <v>1012</v>
      </c>
      <c r="RCK3" s="4" t="s">
        <v>1012</v>
      </c>
      <c r="RCL3" s="4" t="s">
        <v>1012</v>
      </c>
      <c r="RCM3" s="4" t="s">
        <v>1012</v>
      </c>
      <c r="RCN3" s="4" t="s">
        <v>1012</v>
      </c>
      <c r="RCO3" s="4" t="s">
        <v>1012</v>
      </c>
      <c r="RCP3" s="4" t="s">
        <v>1012</v>
      </c>
      <c r="RCQ3" s="4" t="s">
        <v>1012</v>
      </c>
      <c r="RCR3" s="4" t="s">
        <v>1012</v>
      </c>
      <c r="RCS3" s="4" t="s">
        <v>1012</v>
      </c>
      <c r="RCT3" s="4" t="s">
        <v>1012</v>
      </c>
      <c r="RCU3" s="4" t="s">
        <v>1012</v>
      </c>
      <c r="RCV3" s="4" t="s">
        <v>1012</v>
      </c>
      <c r="RCW3" s="4" t="s">
        <v>1012</v>
      </c>
      <c r="RCX3" s="4" t="s">
        <v>1012</v>
      </c>
      <c r="RCY3" s="4" t="s">
        <v>1012</v>
      </c>
      <c r="RCZ3" s="4" t="s">
        <v>1012</v>
      </c>
      <c r="RDA3" s="4" t="s">
        <v>1012</v>
      </c>
      <c r="RDB3" s="4" t="s">
        <v>1012</v>
      </c>
      <c r="RDC3" s="4" t="s">
        <v>1012</v>
      </c>
      <c r="RDD3" s="4" t="s">
        <v>1012</v>
      </c>
      <c r="RDE3" s="4" t="s">
        <v>1012</v>
      </c>
      <c r="RDF3" s="4" t="s">
        <v>1012</v>
      </c>
      <c r="RDG3" s="4" t="s">
        <v>1012</v>
      </c>
      <c r="RDH3" s="4" t="s">
        <v>1012</v>
      </c>
      <c r="RDI3" s="4" t="s">
        <v>1012</v>
      </c>
      <c r="RDJ3" s="4" t="s">
        <v>1012</v>
      </c>
      <c r="RDK3" s="4" t="s">
        <v>1012</v>
      </c>
      <c r="RDL3" s="4" t="s">
        <v>1012</v>
      </c>
      <c r="RDM3" s="4" t="s">
        <v>1012</v>
      </c>
      <c r="RDN3" s="4" t="s">
        <v>1012</v>
      </c>
      <c r="RDO3" s="4" t="s">
        <v>1012</v>
      </c>
      <c r="RDP3" s="4" t="s">
        <v>1012</v>
      </c>
      <c r="RDQ3" s="4" t="s">
        <v>1012</v>
      </c>
      <c r="RDR3" s="4" t="s">
        <v>1012</v>
      </c>
      <c r="RDS3" s="4" t="s">
        <v>1012</v>
      </c>
      <c r="RDT3" s="4" t="s">
        <v>1012</v>
      </c>
      <c r="RDU3" s="4" t="s">
        <v>1012</v>
      </c>
      <c r="RDV3" s="4" t="s">
        <v>1012</v>
      </c>
      <c r="RDW3" s="4" t="s">
        <v>1012</v>
      </c>
      <c r="RDX3" s="4" t="s">
        <v>1012</v>
      </c>
      <c r="RDY3" s="4" t="s">
        <v>1012</v>
      </c>
      <c r="RDZ3" s="4" t="s">
        <v>1012</v>
      </c>
      <c r="REA3" s="4" t="s">
        <v>1012</v>
      </c>
      <c r="REB3" s="4" t="s">
        <v>1012</v>
      </c>
      <c r="REC3" s="4" t="s">
        <v>1012</v>
      </c>
      <c r="RED3" s="4" t="s">
        <v>1012</v>
      </c>
      <c r="REE3" s="4" t="s">
        <v>1012</v>
      </c>
      <c r="REF3" s="4" t="s">
        <v>1012</v>
      </c>
      <c r="REG3" s="4" t="s">
        <v>1012</v>
      </c>
      <c r="REH3" s="4" t="s">
        <v>1012</v>
      </c>
      <c r="REI3" s="4" t="s">
        <v>1012</v>
      </c>
      <c r="REJ3" s="4" t="s">
        <v>1012</v>
      </c>
      <c r="REK3" s="4" t="s">
        <v>1012</v>
      </c>
      <c r="REL3" s="4" t="s">
        <v>1012</v>
      </c>
      <c r="REM3" s="4" t="s">
        <v>1012</v>
      </c>
      <c r="REN3" s="4" t="s">
        <v>1012</v>
      </c>
      <c r="REO3" s="4" t="s">
        <v>1012</v>
      </c>
      <c r="REP3" s="4" t="s">
        <v>1012</v>
      </c>
      <c r="REQ3" s="4" t="s">
        <v>1012</v>
      </c>
      <c r="RER3" s="4" t="s">
        <v>1012</v>
      </c>
      <c r="RES3" s="4" t="s">
        <v>1012</v>
      </c>
      <c r="RET3" s="4" t="s">
        <v>1012</v>
      </c>
      <c r="REU3" s="4" t="s">
        <v>1012</v>
      </c>
      <c r="REV3" s="4" t="s">
        <v>1012</v>
      </c>
      <c r="REW3" s="4" t="s">
        <v>1012</v>
      </c>
      <c r="REX3" s="4" t="s">
        <v>1012</v>
      </c>
      <c r="REY3" s="4" t="s">
        <v>1012</v>
      </c>
      <c r="REZ3" s="4" t="s">
        <v>1012</v>
      </c>
      <c r="RFA3" s="4" t="s">
        <v>1012</v>
      </c>
      <c r="RFB3" s="4" t="s">
        <v>1012</v>
      </c>
      <c r="RFC3" s="4" t="s">
        <v>1012</v>
      </c>
      <c r="RFD3" s="4" t="s">
        <v>1012</v>
      </c>
      <c r="RFE3" s="4" t="s">
        <v>1012</v>
      </c>
      <c r="RFF3" s="4" t="s">
        <v>1012</v>
      </c>
      <c r="RFG3" s="4" t="s">
        <v>1012</v>
      </c>
      <c r="RFH3" s="4" t="s">
        <v>1012</v>
      </c>
      <c r="RFI3" s="4" t="s">
        <v>1012</v>
      </c>
      <c r="RFJ3" s="4" t="s">
        <v>1012</v>
      </c>
      <c r="RFK3" s="4" t="s">
        <v>1012</v>
      </c>
      <c r="RFL3" s="4" t="s">
        <v>1012</v>
      </c>
      <c r="RFM3" s="4" t="s">
        <v>1012</v>
      </c>
      <c r="RFN3" s="4" t="s">
        <v>1012</v>
      </c>
      <c r="RFO3" s="4" t="s">
        <v>1012</v>
      </c>
      <c r="RFP3" s="4" t="s">
        <v>1012</v>
      </c>
      <c r="RFQ3" s="4" t="s">
        <v>1012</v>
      </c>
      <c r="RFR3" s="4" t="s">
        <v>1012</v>
      </c>
      <c r="RFS3" s="4" t="s">
        <v>1012</v>
      </c>
      <c r="RFT3" s="4" t="s">
        <v>1012</v>
      </c>
      <c r="RFU3" s="4" t="s">
        <v>1012</v>
      </c>
      <c r="RFV3" s="4" t="s">
        <v>1012</v>
      </c>
      <c r="RFW3" s="4" t="s">
        <v>1012</v>
      </c>
      <c r="RFX3" s="4" t="s">
        <v>1012</v>
      </c>
      <c r="RFY3" s="4" t="s">
        <v>1012</v>
      </c>
      <c r="RFZ3" s="4" t="s">
        <v>1012</v>
      </c>
      <c r="RGA3" s="4" t="s">
        <v>1012</v>
      </c>
      <c r="RGB3" s="4" t="s">
        <v>1012</v>
      </c>
      <c r="RGC3" s="4" t="s">
        <v>1012</v>
      </c>
      <c r="RGD3" s="4" t="s">
        <v>1012</v>
      </c>
      <c r="RGE3" s="4" t="s">
        <v>1012</v>
      </c>
      <c r="RGF3" s="4" t="s">
        <v>1012</v>
      </c>
      <c r="RGG3" s="4" t="s">
        <v>1012</v>
      </c>
      <c r="RGH3" s="4" t="s">
        <v>1012</v>
      </c>
      <c r="RGI3" s="4" t="s">
        <v>1012</v>
      </c>
      <c r="RGJ3" s="4" t="s">
        <v>1012</v>
      </c>
      <c r="RGK3" s="4" t="s">
        <v>1012</v>
      </c>
      <c r="RGL3" s="4" t="s">
        <v>1012</v>
      </c>
      <c r="RGM3" s="4" t="s">
        <v>1012</v>
      </c>
      <c r="RGN3" s="4" t="s">
        <v>1012</v>
      </c>
      <c r="RGO3" s="4" t="s">
        <v>1012</v>
      </c>
      <c r="RGP3" s="4" t="s">
        <v>1012</v>
      </c>
      <c r="RGQ3" s="4" t="s">
        <v>1012</v>
      </c>
      <c r="RGR3" s="4" t="s">
        <v>1012</v>
      </c>
      <c r="RGS3" s="4" t="s">
        <v>1012</v>
      </c>
      <c r="RGT3" s="4" t="s">
        <v>1012</v>
      </c>
      <c r="RGU3" s="4" t="s">
        <v>1012</v>
      </c>
      <c r="RGV3" s="4" t="s">
        <v>1012</v>
      </c>
      <c r="RGW3" s="4" t="s">
        <v>1012</v>
      </c>
      <c r="RGX3" s="4" t="s">
        <v>1012</v>
      </c>
      <c r="RGY3" s="4" t="s">
        <v>1012</v>
      </c>
      <c r="RGZ3" s="4" t="s">
        <v>1012</v>
      </c>
      <c r="RHA3" s="4" t="s">
        <v>1012</v>
      </c>
      <c r="RHB3" s="4" t="s">
        <v>1012</v>
      </c>
      <c r="RHC3" s="4" t="s">
        <v>1012</v>
      </c>
      <c r="RHD3" s="4" t="s">
        <v>1012</v>
      </c>
      <c r="RHE3" s="4" t="s">
        <v>1012</v>
      </c>
      <c r="RHF3" s="4" t="s">
        <v>1012</v>
      </c>
      <c r="RHG3" s="4" t="s">
        <v>1012</v>
      </c>
      <c r="RHH3" s="4" t="s">
        <v>1012</v>
      </c>
      <c r="RHI3" s="4" t="s">
        <v>1012</v>
      </c>
      <c r="RHJ3" s="4" t="s">
        <v>1012</v>
      </c>
      <c r="RHK3" s="4" t="s">
        <v>1012</v>
      </c>
      <c r="RHL3" s="4" t="s">
        <v>1012</v>
      </c>
      <c r="RHM3" s="4" t="s">
        <v>1012</v>
      </c>
      <c r="RHN3" s="4" t="s">
        <v>1012</v>
      </c>
      <c r="RHO3" s="4" t="s">
        <v>1012</v>
      </c>
      <c r="RHP3" s="4" t="s">
        <v>1012</v>
      </c>
      <c r="RHQ3" s="4" t="s">
        <v>1012</v>
      </c>
      <c r="RHR3" s="4" t="s">
        <v>1012</v>
      </c>
      <c r="RHS3" s="4" t="s">
        <v>1012</v>
      </c>
      <c r="RHT3" s="4" t="s">
        <v>1012</v>
      </c>
      <c r="RHU3" s="4" t="s">
        <v>1012</v>
      </c>
      <c r="RHV3" s="4" t="s">
        <v>1012</v>
      </c>
      <c r="RHW3" s="4" t="s">
        <v>1012</v>
      </c>
      <c r="RHX3" s="4" t="s">
        <v>1012</v>
      </c>
      <c r="RHY3" s="4" t="s">
        <v>1012</v>
      </c>
      <c r="RHZ3" s="4" t="s">
        <v>1012</v>
      </c>
      <c r="RIA3" s="4" t="s">
        <v>1012</v>
      </c>
      <c r="RIB3" s="4" t="s">
        <v>1012</v>
      </c>
      <c r="RIC3" s="4" t="s">
        <v>1012</v>
      </c>
      <c r="RID3" s="4" t="s">
        <v>1012</v>
      </c>
      <c r="RIE3" s="4" t="s">
        <v>1012</v>
      </c>
      <c r="RIF3" s="4" t="s">
        <v>1012</v>
      </c>
      <c r="RIG3" s="4" t="s">
        <v>1012</v>
      </c>
      <c r="RIH3" s="4" t="s">
        <v>1012</v>
      </c>
      <c r="RII3" s="4" t="s">
        <v>1012</v>
      </c>
      <c r="RIJ3" s="4" t="s">
        <v>1012</v>
      </c>
      <c r="RIK3" s="4" t="s">
        <v>1012</v>
      </c>
      <c r="RIL3" s="4" t="s">
        <v>1012</v>
      </c>
      <c r="RIM3" s="4" t="s">
        <v>1012</v>
      </c>
      <c r="RIN3" s="4" t="s">
        <v>1012</v>
      </c>
      <c r="RIO3" s="4" t="s">
        <v>1012</v>
      </c>
      <c r="RIP3" s="4" t="s">
        <v>1012</v>
      </c>
      <c r="RIQ3" s="4" t="s">
        <v>1012</v>
      </c>
      <c r="RIR3" s="4" t="s">
        <v>1012</v>
      </c>
      <c r="RIS3" s="4" t="s">
        <v>1012</v>
      </c>
      <c r="RIT3" s="4" t="s">
        <v>1012</v>
      </c>
      <c r="RIU3" s="4" t="s">
        <v>1012</v>
      </c>
      <c r="RIV3" s="4" t="s">
        <v>1012</v>
      </c>
      <c r="RIW3" s="4" t="s">
        <v>1012</v>
      </c>
      <c r="RIX3" s="4" t="s">
        <v>1012</v>
      </c>
      <c r="RIY3" s="4" t="s">
        <v>1012</v>
      </c>
      <c r="RIZ3" s="4" t="s">
        <v>1012</v>
      </c>
      <c r="RJA3" s="4" t="s">
        <v>1012</v>
      </c>
      <c r="RJB3" s="4" t="s">
        <v>1012</v>
      </c>
      <c r="RJC3" s="4" t="s">
        <v>1012</v>
      </c>
      <c r="RJD3" s="4" t="s">
        <v>1012</v>
      </c>
      <c r="RJE3" s="4" t="s">
        <v>1012</v>
      </c>
      <c r="RJF3" s="4" t="s">
        <v>1012</v>
      </c>
      <c r="RJG3" s="4" t="s">
        <v>1012</v>
      </c>
      <c r="RJH3" s="4" t="s">
        <v>1012</v>
      </c>
      <c r="RJI3" s="4" t="s">
        <v>1012</v>
      </c>
      <c r="RJJ3" s="4" t="s">
        <v>1012</v>
      </c>
      <c r="RJK3" s="4" t="s">
        <v>1012</v>
      </c>
      <c r="RJL3" s="4" t="s">
        <v>1012</v>
      </c>
      <c r="RJM3" s="4" t="s">
        <v>1012</v>
      </c>
      <c r="RJN3" s="4" t="s">
        <v>1012</v>
      </c>
      <c r="RJO3" s="4" t="s">
        <v>1012</v>
      </c>
      <c r="RJP3" s="4" t="s">
        <v>1012</v>
      </c>
      <c r="RJQ3" s="4" t="s">
        <v>1012</v>
      </c>
      <c r="RJR3" s="4" t="s">
        <v>1012</v>
      </c>
      <c r="RJS3" s="4" t="s">
        <v>1012</v>
      </c>
      <c r="RJT3" s="4" t="s">
        <v>1012</v>
      </c>
      <c r="RJU3" s="4" t="s">
        <v>1012</v>
      </c>
      <c r="RJV3" s="4" t="s">
        <v>1012</v>
      </c>
      <c r="RJW3" s="4" t="s">
        <v>1012</v>
      </c>
      <c r="RJX3" s="4" t="s">
        <v>1012</v>
      </c>
      <c r="RJY3" s="4" t="s">
        <v>1012</v>
      </c>
      <c r="RJZ3" s="4" t="s">
        <v>1012</v>
      </c>
      <c r="RKA3" s="4" t="s">
        <v>1012</v>
      </c>
      <c r="RKB3" s="4" t="s">
        <v>1012</v>
      </c>
      <c r="RKC3" s="4" t="s">
        <v>1012</v>
      </c>
      <c r="RKD3" s="4" t="s">
        <v>1012</v>
      </c>
      <c r="RKE3" s="4" t="s">
        <v>1012</v>
      </c>
      <c r="RKF3" s="4" t="s">
        <v>1012</v>
      </c>
      <c r="RKG3" s="4" t="s">
        <v>1012</v>
      </c>
      <c r="RKH3" s="4" t="s">
        <v>1012</v>
      </c>
      <c r="RKI3" s="4" t="s">
        <v>1012</v>
      </c>
      <c r="RKJ3" s="4" t="s">
        <v>1012</v>
      </c>
      <c r="RKK3" s="4" t="s">
        <v>1012</v>
      </c>
      <c r="RKL3" s="4" t="s">
        <v>1012</v>
      </c>
      <c r="RKM3" s="4" t="s">
        <v>1012</v>
      </c>
      <c r="RKN3" s="4" t="s">
        <v>1012</v>
      </c>
      <c r="RKO3" s="4" t="s">
        <v>1012</v>
      </c>
      <c r="RKP3" s="4" t="s">
        <v>1012</v>
      </c>
      <c r="RKQ3" s="4" t="s">
        <v>1012</v>
      </c>
      <c r="RKR3" s="4" t="s">
        <v>1012</v>
      </c>
      <c r="RKS3" s="4" t="s">
        <v>1012</v>
      </c>
      <c r="RKT3" s="4" t="s">
        <v>1012</v>
      </c>
      <c r="RKU3" s="4" t="s">
        <v>1012</v>
      </c>
      <c r="RKV3" s="4" t="s">
        <v>1012</v>
      </c>
      <c r="RKW3" s="4" t="s">
        <v>1012</v>
      </c>
      <c r="RKX3" s="4" t="s">
        <v>1012</v>
      </c>
      <c r="RKY3" s="4" t="s">
        <v>1012</v>
      </c>
      <c r="RKZ3" s="4" t="s">
        <v>1012</v>
      </c>
      <c r="RLA3" s="4" t="s">
        <v>1012</v>
      </c>
      <c r="RLB3" s="4" t="s">
        <v>1012</v>
      </c>
      <c r="RLC3" s="4" t="s">
        <v>1012</v>
      </c>
      <c r="RLD3" s="4" t="s">
        <v>1012</v>
      </c>
      <c r="RLE3" s="4" t="s">
        <v>1012</v>
      </c>
      <c r="RLF3" s="4" t="s">
        <v>1012</v>
      </c>
      <c r="RLG3" s="4" t="s">
        <v>1012</v>
      </c>
      <c r="RLH3" s="4" t="s">
        <v>1012</v>
      </c>
      <c r="RLI3" s="4" t="s">
        <v>1012</v>
      </c>
      <c r="RLJ3" s="4" t="s">
        <v>1012</v>
      </c>
      <c r="RLK3" s="4" t="s">
        <v>1012</v>
      </c>
      <c r="RLL3" s="4" t="s">
        <v>1012</v>
      </c>
      <c r="RLM3" s="4" t="s">
        <v>1012</v>
      </c>
      <c r="RLN3" s="4" t="s">
        <v>1012</v>
      </c>
      <c r="RLO3" s="4" t="s">
        <v>1012</v>
      </c>
      <c r="RLP3" s="4" t="s">
        <v>1012</v>
      </c>
      <c r="RLQ3" s="4" t="s">
        <v>1012</v>
      </c>
      <c r="RLR3" s="4" t="s">
        <v>1012</v>
      </c>
      <c r="RLS3" s="4" t="s">
        <v>1012</v>
      </c>
      <c r="RLT3" s="4" t="s">
        <v>1012</v>
      </c>
      <c r="RLU3" s="4" t="s">
        <v>1012</v>
      </c>
      <c r="RLV3" s="4" t="s">
        <v>1012</v>
      </c>
      <c r="RLW3" s="4" t="s">
        <v>1012</v>
      </c>
      <c r="RLX3" s="4" t="s">
        <v>1012</v>
      </c>
      <c r="RLY3" s="4" t="s">
        <v>1012</v>
      </c>
      <c r="RLZ3" s="4" t="s">
        <v>1012</v>
      </c>
      <c r="RMA3" s="4" t="s">
        <v>1012</v>
      </c>
      <c r="RMB3" s="4" t="s">
        <v>1012</v>
      </c>
      <c r="RMC3" s="4" t="s">
        <v>1012</v>
      </c>
      <c r="RMD3" s="4" t="s">
        <v>1012</v>
      </c>
      <c r="RME3" s="4" t="s">
        <v>1012</v>
      </c>
      <c r="RMF3" s="4" t="s">
        <v>1012</v>
      </c>
      <c r="RMG3" s="4" t="s">
        <v>1012</v>
      </c>
      <c r="RMH3" s="4" t="s">
        <v>1012</v>
      </c>
      <c r="RMI3" s="4" t="s">
        <v>1012</v>
      </c>
      <c r="RMJ3" s="4" t="s">
        <v>1012</v>
      </c>
      <c r="RMK3" s="4" t="s">
        <v>1012</v>
      </c>
      <c r="RML3" s="4" t="s">
        <v>1012</v>
      </c>
      <c r="RMM3" s="4" t="s">
        <v>1012</v>
      </c>
      <c r="RMN3" s="4" t="s">
        <v>1012</v>
      </c>
      <c r="RMO3" s="4" t="s">
        <v>1012</v>
      </c>
      <c r="RMP3" s="4" t="s">
        <v>1012</v>
      </c>
      <c r="RMQ3" s="4" t="s">
        <v>1012</v>
      </c>
      <c r="RMR3" s="4" t="s">
        <v>1012</v>
      </c>
      <c r="RMS3" s="4" t="s">
        <v>1012</v>
      </c>
      <c r="RMT3" s="4" t="s">
        <v>1012</v>
      </c>
      <c r="RMU3" s="4" t="s">
        <v>1012</v>
      </c>
      <c r="RMV3" s="4" t="s">
        <v>1012</v>
      </c>
      <c r="RMW3" s="4" t="s">
        <v>1012</v>
      </c>
      <c r="RMX3" s="4" t="s">
        <v>1012</v>
      </c>
      <c r="RMY3" s="4" t="s">
        <v>1012</v>
      </c>
      <c r="RMZ3" s="4" t="s">
        <v>1012</v>
      </c>
      <c r="RNA3" s="4" t="s">
        <v>1012</v>
      </c>
      <c r="RNB3" s="4" t="s">
        <v>1012</v>
      </c>
      <c r="RNC3" s="4" t="s">
        <v>1012</v>
      </c>
      <c r="RND3" s="4" t="s">
        <v>1012</v>
      </c>
      <c r="RNE3" s="4" t="s">
        <v>1012</v>
      </c>
      <c r="RNF3" s="4" t="s">
        <v>1012</v>
      </c>
      <c r="RNG3" s="4" t="s">
        <v>1012</v>
      </c>
      <c r="RNH3" s="4" t="s">
        <v>1012</v>
      </c>
      <c r="RNI3" s="4" t="s">
        <v>1012</v>
      </c>
      <c r="RNJ3" s="4" t="s">
        <v>1012</v>
      </c>
      <c r="RNK3" s="4" t="s">
        <v>1012</v>
      </c>
      <c r="RNL3" s="4" t="s">
        <v>1012</v>
      </c>
      <c r="RNM3" s="4" t="s">
        <v>1012</v>
      </c>
      <c r="RNN3" s="4" t="s">
        <v>1012</v>
      </c>
      <c r="RNO3" s="4" t="s">
        <v>1012</v>
      </c>
      <c r="RNP3" s="4" t="s">
        <v>1012</v>
      </c>
      <c r="RNQ3" s="4" t="s">
        <v>1012</v>
      </c>
      <c r="RNR3" s="4" t="s">
        <v>1012</v>
      </c>
      <c r="RNS3" s="4" t="s">
        <v>1012</v>
      </c>
      <c r="RNT3" s="4" t="s">
        <v>1012</v>
      </c>
      <c r="RNU3" s="4" t="s">
        <v>1012</v>
      </c>
      <c r="RNV3" s="4" t="s">
        <v>1012</v>
      </c>
      <c r="RNW3" s="4" t="s">
        <v>1012</v>
      </c>
      <c r="RNX3" s="4" t="s">
        <v>1012</v>
      </c>
      <c r="RNY3" s="4" t="s">
        <v>1012</v>
      </c>
      <c r="RNZ3" s="4" t="s">
        <v>1012</v>
      </c>
      <c r="ROA3" s="4" t="s">
        <v>1012</v>
      </c>
      <c r="ROB3" s="4" t="s">
        <v>1012</v>
      </c>
      <c r="ROC3" s="4" t="s">
        <v>1012</v>
      </c>
      <c r="ROD3" s="4" t="s">
        <v>1012</v>
      </c>
      <c r="ROE3" s="4" t="s">
        <v>1012</v>
      </c>
      <c r="ROF3" s="4" t="s">
        <v>1012</v>
      </c>
      <c r="ROG3" s="4" t="s">
        <v>1012</v>
      </c>
      <c r="ROH3" s="4" t="s">
        <v>1012</v>
      </c>
      <c r="ROI3" s="4" t="s">
        <v>1012</v>
      </c>
      <c r="ROJ3" s="4" t="s">
        <v>1012</v>
      </c>
      <c r="ROK3" s="4" t="s">
        <v>1012</v>
      </c>
      <c r="ROL3" s="4" t="s">
        <v>1012</v>
      </c>
      <c r="ROM3" s="4" t="s">
        <v>1012</v>
      </c>
      <c r="RON3" s="4" t="s">
        <v>1012</v>
      </c>
      <c r="ROO3" s="4" t="s">
        <v>1012</v>
      </c>
      <c r="ROP3" s="4" t="s">
        <v>1012</v>
      </c>
      <c r="ROQ3" s="4" t="s">
        <v>1012</v>
      </c>
      <c r="ROR3" s="4" t="s">
        <v>1012</v>
      </c>
      <c r="ROS3" s="4" t="s">
        <v>1012</v>
      </c>
      <c r="ROT3" s="4" t="s">
        <v>1012</v>
      </c>
      <c r="ROU3" s="4" t="s">
        <v>1012</v>
      </c>
      <c r="ROV3" s="4" t="s">
        <v>1012</v>
      </c>
      <c r="ROW3" s="4" t="s">
        <v>1012</v>
      </c>
      <c r="ROX3" s="4" t="s">
        <v>1012</v>
      </c>
      <c r="ROY3" s="4" t="s">
        <v>1012</v>
      </c>
      <c r="ROZ3" s="4" t="s">
        <v>1012</v>
      </c>
      <c r="RPA3" s="4" t="s">
        <v>1012</v>
      </c>
      <c r="RPB3" s="4" t="s">
        <v>1012</v>
      </c>
      <c r="RPC3" s="4" t="s">
        <v>1012</v>
      </c>
      <c r="RPD3" s="4" t="s">
        <v>1012</v>
      </c>
      <c r="RPE3" s="4" t="s">
        <v>1012</v>
      </c>
      <c r="RPF3" s="4" t="s">
        <v>1012</v>
      </c>
      <c r="RPG3" s="4" t="s">
        <v>1012</v>
      </c>
      <c r="RPH3" s="4" t="s">
        <v>1012</v>
      </c>
      <c r="RPI3" s="4" t="s">
        <v>1012</v>
      </c>
      <c r="RPJ3" s="4" t="s">
        <v>1012</v>
      </c>
      <c r="RPK3" s="4" t="s">
        <v>1012</v>
      </c>
      <c r="RPL3" s="4" t="s">
        <v>1012</v>
      </c>
      <c r="RPM3" s="4" t="s">
        <v>1012</v>
      </c>
      <c r="RPN3" s="4" t="s">
        <v>1012</v>
      </c>
      <c r="RPO3" s="4" t="s">
        <v>1012</v>
      </c>
      <c r="RPP3" s="4" t="s">
        <v>1012</v>
      </c>
      <c r="RPQ3" s="4" t="s">
        <v>1012</v>
      </c>
      <c r="RPR3" s="4" t="s">
        <v>1012</v>
      </c>
      <c r="RPS3" s="4" t="s">
        <v>1012</v>
      </c>
      <c r="RPT3" s="4" t="s">
        <v>1012</v>
      </c>
      <c r="RPU3" s="4" t="s">
        <v>1012</v>
      </c>
      <c r="RPV3" s="4" t="s">
        <v>1012</v>
      </c>
      <c r="RPW3" s="4" t="s">
        <v>1012</v>
      </c>
      <c r="RPX3" s="4" t="s">
        <v>1012</v>
      </c>
      <c r="RPY3" s="4" t="s">
        <v>1012</v>
      </c>
      <c r="RPZ3" s="4" t="s">
        <v>1012</v>
      </c>
      <c r="RQA3" s="4" t="s">
        <v>1012</v>
      </c>
      <c r="RQB3" s="4" t="s">
        <v>1012</v>
      </c>
      <c r="RQC3" s="4" t="s">
        <v>1012</v>
      </c>
      <c r="RQD3" s="4" t="s">
        <v>1012</v>
      </c>
      <c r="RQE3" s="4" t="s">
        <v>1012</v>
      </c>
      <c r="RQF3" s="4" t="s">
        <v>1012</v>
      </c>
      <c r="RQG3" s="4" t="s">
        <v>1012</v>
      </c>
      <c r="RQH3" s="4" t="s">
        <v>1012</v>
      </c>
      <c r="RQI3" s="4" t="s">
        <v>1012</v>
      </c>
      <c r="RQJ3" s="4" t="s">
        <v>1012</v>
      </c>
      <c r="RQK3" s="4" t="s">
        <v>1012</v>
      </c>
      <c r="RQL3" s="4" t="s">
        <v>1012</v>
      </c>
      <c r="RQM3" s="4" t="s">
        <v>1012</v>
      </c>
      <c r="RQN3" s="4" t="s">
        <v>1012</v>
      </c>
      <c r="RQO3" s="4" t="s">
        <v>1012</v>
      </c>
      <c r="RQP3" s="4" t="s">
        <v>1012</v>
      </c>
      <c r="RQQ3" s="4" t="s">
        <v>1012</v>
      </c>
      <c r="RQR3" s="4" t="s">
        <v>1012</v>
      </c>
      <c r="RQS3" s="4" t="s">
        <v>1012</v>
      </c>
      <c r="RQT3" s="4" t="s">
        <v>1012</v>
      </c>
      <c r="RQU3" s="4" t="s">
        <v>1012</v>
      </c>
      <c r="RQV3" s="4" t="s">
        <v>1012</v>
      </c>
      <c r="RQW3" s="4" t="s">
        <v>1012</v>
      </c>
      <c r="RQX3" s="4" t="s">
        <v>1012</v>
      </c>
      <c r="RQY3" s="4" t="s">
        <v>1012</v>
      </c>
      <c r="RQZ3" s="4" t="s">
        <v>1012</v>
      </c>
      <c r="RRA3" s="4" t="s">
        <v>1012</v>
      </c>
      <c r="RRB3" s="4" t="s">
        <v>1012</v>
      </c>
      <c r="RRC3" s="4" t="s">
        <v>1012</v>
      </c>
      <c r="RRD3" s="4" t="s">
        <v>1012</v>
      </c>
      <c r="RRE3" s="4" t="s">
        <v>1012</v>
      </c>
      <c r="RRF3" s="4" t="s">
        <v>1012</v>
      </c>
      <c r="RRG3" s="4" t="s">
        <v>1012</v>
      </c>
      <c r="RRH3" s="4" t="s">
        <v>1012</v>
      </c>
      <c r="RRI3" s="4" t="s">
        <v>1012</v>
      </c>
      <c r="RRJ3" s="4" t="s">
        <v>1012</v>
      </c>
      <c r="RRK3" s="4" t="s">
        <v>1012</v>
      </c>
      <c r="RRL3" s="4" t="s">
        <v>1012</v>
      </c>
      <c r="RRM3" s="4" t="s">
        <v>1012</v>
      </c>
      <c r="RRN3" s="4" t="s">
        <v>1012</v>
      </c>
      <c r="RRO3" s="4" t="s">
        <v>1012</v>
      </c>
      <c r="RRP3" s="4" t="s">
        <v>1012</v>
      </c>
      <c r="RRQ3" s="4" t="s">
        <v>1012</v>
      </c>
      <c r="RRR3" s="4" t="s">
        <v>1012</v>
      </c>
      <c r="RRS3" s="4" t="s">
        <v>1012</v>
      </c>
      <c r="RRT3" s="4" t="s">
        <v>1012</v>
      </c>
      <c r="RRU3" s="4" t="s">
        <v>1012</v>
      </c>
      <c r="RRV3" s="4" t="s">
        <v>1012</v>
      </c>
      <c r="RRW3" s="4" t="s">
        <v>1012</v>
      </c>
      <c r="RRX3" s="4" t="s">
        <v>1012</v>
      </c>
      <c r="RRY3" s="4" t="s">
        <v>1012</v>
      </c>
      <c r="RRZ3" s="4" t="s">
        <v>1012</v>
      </c>
      <c r="RSA3" s="4" t="s">
        <v>1012</v>
      </c>
      <c r="RSB3" s="4" t="s">
        <v>1012</v>
      </c>
      <c r="RSC3" s="4" t="s">
        <v>1012</v>
      </c>
      <c r="RSD3" s="4" t="s">
        <v>1012</v>
      </c>
      <c r="RSE3" s="4" t="s">
        <v>1012</v>
      </c>
      <c r="RSF3" s="4" t="s">
        <v>1012</v>
      </c>
      <c r="RSG3" s="4" t="s">
        <v>1012</v>
      </c>
      <c r="RSH3" s="4" t="s">
        <v>1012</v>
      </c>
      <c r="RSI3" s="4" t="s">
        <v>1012</v>
      </c>
      <c r="RSJ3" s="4" t="s">
        <v>1012</v>
      </c>
      <c r="RSK3" s="4" t="s">
        <v>1012</v>
      </c>
      <c r="RSL3" s="4" t="s">
        <v>1012</v>
      </c>
      <c r="RSM3" s="4" t="s">
        <v>1012</v>
      </c>
      <c r="RSN3" s="4" t="s">
        <v>1012</v>
      </c>
      <c r="RSO3" s="4" t="s">
        <v>1012</v>
      </c>
      <c r="RSP3" s="4" t="s">
        <v>1012</v>
      </c>
      <c r="RSQ3" s="4" t="s">
        <v>1012</v>
      </c>
      <c r="RSR3" s="4" t="s">
        <v>1012</v>
      </c>
      <c r="RSS3" s="4" t="s">
        <v>1012</v>
      </c>
      <c r="RST3" s="4" t="s">
        <v>1012</v>
      </c>
      <c r="RSU3" s="4" t="s">
        <v>1012</v>
      </c>
      <c r="RSV3" s="4" t="s">
        <v>1012</v>
      </c>
      <c r="RSW3" s="4" t="s">
        <v>1012</v>
      </c>
      <c r="RSX3" s="4" t="s">
        <v>1012</v>
      </c>
      <c r="RSY3" s="4" t="s">
        <v>1012</v>
      </c>
      <c r="RSZ3" s="4" t="s">
        <v>1012</v>
      </c>
      <c r="RTA3" s="4" t="s">
        <v>1012</v>
      </c>
      <c r="RTB3" s="4" t="s">
        <v>1012</v>
      </c>
      <c r="RTC3" s="4" t="s">
        <v>1012</v>
      </c>
      <c r="RTD3" s="4" t="s">
        <v>1012</v>
      </c>
      <c r="RTE3" s="4" t="s">
        <v>1012</v>
      </c>
      <c r="RTF3" s="4" t="s">
        <v>1012</v>
      </c>
      <c r="RTG3" s="4" t="s">
        <v>1012</v>
      </c>
      <c r="RTH3" s="4" t="s">
        <v>1012</v>
      </c>
      <c r="RTI3" s="4" t="s">
        <v>1012</v>
      </c>
      <c r="RTJ3" s="4" t="s">
        <v>1012</v>
      </c>
      <c r="RTK3" s="4" t="s">
        <v>1012</v>
      </c>
      <c r="RTL3" s="4" t="s">
        <v>1012</v>
      </c>
      <c r="RTM3" s="4" t="s">
        <v>1012</v>
      </c>
      <c r="RTN3" s="4" t="s">
        <v>1012</v>
      </c>
      <c r="RTO3" s="4" t="s">
        <v>1012</v>
      </c>
      <c r="RTP3" s="4" t="s">
        <v>1012</v>
      </c>
      <c r="RTQ3" s="4" t="s">
        <v>1012</v>
      </c>
      <c r="RTR3" s="4" t="s">
        <v>1012</v>
      </c>
      <c r="RTS3" s="4" t="s">
        <v>1012</v>
      </c>
      <c r="RTT3" s="4" t="s">
        <v>1012</v>
      </c>
      <c r="RTU3" s="4" t="s">
        <v>1012</v>
      </c>
      <c r="RTV3" s="4" t="s">
        <v>1012</v>
      </c>
      <c r="RTW3" s="4" t="s">
        <v>1012</v>
      </c>
      <c r="RTX3" s="4" t="s">
        <v>1012</v>
      </c>
      <c r="RTY3" s="4" t="s">
        <v>1012</v>
      </c>
      <c r="RTZ3" s="4" t="s">
        <v>1012</v>
      </c>
      <c r="RUA3" s="4" t="s">
        <v>1012</v>
      </c>
      <c r="RUB3" s="4" t="s">
        <v>1012</v>
      </c>
      <c r="RUC3" s="4" t="s">
        <v>1012</v>
      </c>
      <c r="RUD3" s="4" t="s">
        <v>1012</v>
      </c>
      <c r="RUE3" s="4" t="s">
        <v>1012</v>
      </c>
      <c r="RUF3" s="4" t="s">
        <v>1012</v>
      </c>
      <c r="RUG3" s="4" t="s">
        <v>1012</v>
      </c>
      <c r="RUH3" s="4" t="s">
        <v>1012</v>
      </c>
      <c r="RUI3" s="4" t="s">
        <v>1012</v>
      </c>
      <c r="RUJ3" s="4" t="s">
        <v>1012</v>
      </c>
      <c r="RUK3" s="4" t="s">
        <v>1012</v>
      </c>
      <c r="RUL3" s="4" t="s">
        <v>1012</v>
      </c>
      <c r="RUM3" s="4" t="s">
        <v>1012</v>
      </c>
      <c r="RUN3" s="4" t="s">
        <v>1012</v>
      </c>
      <c r="RUO3" s="4" t="s">
        <v>1012</v>
      </c>
      <c r="RUP3" s="4" t="s">
        <v>1012</v>
      </c>
      <c r="RUQ3" s="4" t="s">
        <v>1012</v>
      </c>
      <c r="RUR3" s="4" t="s">
        <v>1012</v>
      </c>
      <c r="RUS3" s="4" t="s">
        <v>1012</v>
      </c>
      <c r="RUT3" s="4" t="s">
        <v>1012</v>
      </c>
      <c r="RUU3" s="4" t="s">
        <v>1012</v>
      </c>
      <c r="RUV3" s="4" t="s">
        <v>1012</v>
      </c>
      <c r="RUW3" s="4" t="s">
        <v>1012</v>
      </c>
      <c r="RUX3" s="4" t="s">
        <v>1012</v>
      </c>
      <c r="RUY3" s="4" t="s">
        <v>1012</v>
      </c>
      <c r="RUZ3" s="4" t="s">
        <v>1012</v>
      </c>
      <c r="RVA3" s="4" t="s">
        <v>1012</v>
      </c>
      <c r="RVB3" s="4" t="s">
        <v>1012</v>
      </c>
      <c r="RVC3" s="4" t="s">
        <v>1012</v>
      </c>
      <c r="RVD3" s="4" t="s">
        <v>1012</v>
      </c>
      <c r="RVE3" s="4" t="s">
        <v>1012</v>
      </c>
      <c r="RVF3" s="4" t="s">
        <v>1012</v>
      </c>
      <c r="RVG3" s="4" t="s">
        <v>1012</v>
      </c>
      <c r="RVH3" s="4" t="s">
        <v>1012</v>
      </c>
      <c r="RVI3" s="4" t="s">
        <v>1012</v>
      </c>
      <c r="RVJ3" s="4" t="s">
        <v>1012</v>
      </c>
      <c r="RVK3" s="4" t="s">
        <v>1012</v>
      </c>
      <c r="RVL3" s="4" t="s">
        <v>1012</v>
      </c>
      <c r="RVM3" s="4" t="s">
        <v>1012</v>
      </c>
      <c r="RVN3" s="4" t="s">
        <v>1012</v>
      </c>
      <c r="RVO3" s="4" t="s">
        <v>1012</v>
      </c>
      <c r="RVP3" s="4" t="s">
        <v>1012</v>
      </c>
      <c r="RVQ3" s="4" t="s">
        <v>1012</v>
      </c>
      <c r="RVR3" s="4" t="s">
        <v>1012</v>
      </c>
      <c r="RVS3" s="4" t="s">
        <v>1012</v>
      </c>
      <c r="RVT3" s="4" t="s">
        <v>1012</v>
      </c>
      <c r="RVU3" s="4" t="s">
        <v>1012</v>
      </c>
      <c r="RVV3" s="4" t="s">
        <v>1012</v>
      </c>
      <c r="RVW3" s="4" t="s">
        <v>1012</v>
      </c>
      <c r="RVX3" s="4" t="s">
        <v>1012</v>
      </c>
      <c r="RVY3" s="4" t="s">
        <v>1012</v>
      </c>
      <c r="RVZ3" s="4" t="s">
        <v>1012</v>
      </c>
      <c r="RWA3" s="4" t="s">
        <v>1012</v>
      </c>
      <c r="RWB3" s="4" t="s">
        <v>1012</v>
      </c>
      <c r="RWC3" s="4" t="s">
        <v>1012</v>
      </c>
      <c r="RWD3" s="4" t="s">
        <v>1012</v>
      </c>
      <c r="RWE3" s="4" t="s">
        <v>1012</v>
      </c>
      <c r="RWF3" s="4" t="s">
        <v>1012</v>
      </c>
      <c r="RWG3" s="4" t="s">
        <v>1012</v>
      </c>
      <c r="RWH3" s="4" t="s">
        <v>1012</v>
      </c>
      <c r="RWI3" s="4" t="s">
        <v>1012</v>
      </c>
      <c r="RWJ3" s="4" t="s">
        <v>1012</v>
      </c>
      <c r="RWK3" s="4" t="s">
        <v>1012</v>
      </c>
      <c r="RWL3" s="4" t="s">
        <v>1012</v>
      </c>
      <c r="RWM3" s="4" t="s">
        <v>1012</v>
      </c>
      <c r="RWN3" s="4" t="s">
        <v>1012</v>
      </c>
      <c r="RWO3" s="4" t="s">
        <v>1012</v>
      </c>
      <c r="RWP3" s="4" t="s">
        <v>1012</v>
      </c>
      <c r="RWQ3" s="4" t="s">
        <v>1012</v>
      </c>
      <c r="RWR3" s="4" t="s">
        <v>1012</v>
      </c>
      <c r="RWS3" s="4" t="s">
        <v>1012</v>
      </c>
      <c r="RWT3" s="4" t="s">
        <v>1012</v>
      </c>
      <c r="RWU3" s="4" t="s">
        <v>1012</v>
      </c>
      <c r="RWV3" s="4" t="s">
        <v>1012</v>
      </c>
      <c r="RWW3" s="4" t="s">
        <v>1012</v>
      </c>
      <c r="RWX3" s="4" t="s">
        <v>1012</v>
      </c>
      <c r="RWY3" s="4" t="s">
        <v>1012</v>
      </c>
      <c r="RWZ3" s="4" t="s">
        <v>1012</v>
      </c>
      <c r="RXA3" s="4" t="s">
        <v>1012</v>
      </c>
      <c r="RXB3" s="4" t="s">
        <v>1012</v>
      </c>
      <c r="RXC3" s="4" t="s">
        <v>1012</v>
      </c>
      <c r="RXD3" s="4" t="s">
        <v>1012</v>
      </c>
      <c r="RXE3" s="4" t="s">
        <v>1012</v>
      </c>
      <c r="RXF3" s="4" t="s">
        <v>1012</v>
      </c>
      <c r="RXG3" s="4" t="s">
        <v>1012</v>
      </c>
      <c r="RXH3" s="4" t="s">
        <v>1012</v>
      </c>
      <c r="RXI3" s="4" t="s">
        <v>1012</v>
      </c>
      <c r="RXJ3" s="4" t="s">
        <v>1012</v>
      </c>
      <c r="RXK3" s="4" t="s">
        <v>1012</v>
      </c>
      <c r="RXL3" s="4" t="s">
        <v>1012</v>
      </c>
      <c r="RXM3" s="4" t="s">
        <v>1012</v>
      </c>
      <c r="RXN3" s="4" t="s">
        <v>1012</v>
      </c>
      <c r="RXO3" s="4" t="s">
        <v>1012</v>
      </c>
      <c r="RXP3" s="4" t="s">
        <v>1012</v>
      </c>
      <c r="RXQ3" s="4" t="s">
        <v>1012</v>
      </c>
      <c r="RXR3" s="4" t="s">
        <v>1012</v>
      </c>
      <c r="RXS3" s="4" t="s">
        <v>1012</v>
      </c>
      <c r="RXT3" s="4" t="s">
        <v>1012</v>
      </c>
      <c r="RXU3" s="4" t="s">
        <v>1012</v>
      </c>
      <c r="RXV3" s="4" t="s">
        <v>1012</v>
      </c>
      <c r="RXW3" s="4" t="s">
        <v>1012</v>
      </c>
      <c r="RXX3" s="4" t="s">
        <v>1012</v>
      </c>
      <c r="RXY3" s="4" t="s">
        <v>1012</v>
      </c>
      <c r="RXZ3" s="4" t="s">
        <v>1012</v>
      </c>
      <c r="RYA3" s="4" t="s">
        <v>1012</v>
      </c>
      <c r="RYB3" s="4" t="s">
        <v>1012</v>
      </c>
      <c r="RYC3" s="4" t="s">
        <v>1012</v>
      </c>
      <c r="RYD3" s="4" t="s">
        <v>1012</v>
      </c>
      <c r="RYE3" s="4" t="s">
        <v>1012</v>
      </c>
      <c r="RYF3" s="4" t="s">
        <v>1012</v>
      </c>
      <c r="RYG3" s="4" t="s">
        <v>1012</v>
      </c>
      <c r="RYH3" s="4" t="s">
        <v>1012</v>
      </c>
      <c r="RYI3" s="4" t="s">
        <v>1012</v>
      </c>
      <c r="RYJ3" s="4" t="s">
        <v>1012</v>
      </c>
      <c r="RYK3" s="4" t="s">
        <v>1012</v>
      </c>
      <c r="RYL3" s="4" t="s">
        <v>1012</v>
      </c>
      <c r="RYM3" s="4" t="s">
        <v>1012</v>
      </c>
      <c r="RYN3" s="4" t="s">
        <v>1012</v>
      </c>
      <c r="RYO3" s="4" t="s">
        <v>1012</v>
      </c>
      <c r="RYP3" s="4" t="s">
        <v>1012</v>
      </c>
      <c r="RYQ3" s="4" t="s">
        <v>1012</v>
      </c>
      <c r="RYR3" s="4" t="s">
        <v>1012</v>
      </c>
      <c r="RYS3" s="4" t="s">
        <v>1012</v>
      </c>
      <c r="RYT3" s="4" t="s">
        <v>1012</v>
      </c>
      <c r="RYU3" s="4" t="s">
        <v>1012</v>
      </c>
      <c r="RYV3" s="4" t="s">
        <v>1012</v>
      </c>
      <c r="RYW3" s="4" t="s">
        <v>1012</v>
      </c>
      <c r="RYX3" s="4" t="s">
        <v>1012</v>
      </c>
      <c r="RYY3" s="4" t="s">
        <v>1012</v>
      </c>
      <c r="RYZ3" s="4" t="s">
        <v>1012</v>
      </c>
      <c r="RZA3" s="4" t="s">
        <v>1012</v>
      </c>
      <c r="RZB3" s="4" t="s">
        <v>1012</v>
      </c>
      <c r="RZC3" s="4" t="s">
        <v>1012</v>
      </c>
      <c r="RZD3" s="4" t="s">
        <v>1012</v>
      </c>
      <c r="RZE3" s="4" t="s">
        <v>1012</v>
      </c>
      <c r="RZF3" s="4" t="s">
        <v>1012</v>
      </c>
      <c r="RZG3" s="4" t="s">
        <v>1012</v>
      </c>
      <c r="RZH3" s="4" t="s">
        <v>1012</v>
      </c>
      <c r="RZI3" s="4" t="s">
        <v>1012</v>
      </c>
      <c r="RZJ3" s="4" t="s">
        <v>1012</v>
      </c>
      <c r="RZK3" s="4" t="s">
        <v>1012</v>
      </c>
      <c r="RZL3" s="4" t="s">
        <v>1012</v>
      </c>
      <c r="RZM3" s="4" t="s">
        <v>1012</v>
      </c>
      <c r="RZN3" s="4" t="s">
        <v>1012</v>
      </c>
      <c r="RZO3" s="4" t="s">
        <v>1012</v>
      </c>
      <c r="RZP3" s="4" t="s">
        <v>1012</v>
      </c>
      <c r="RZQ3" s="4" t="s">
        <v>1012</v>
      </c>
      <c r="RZR3" s="4" t="s">
        <v>1012</v>
      </c>
      <c r="RZS3" s="4" t="s">
        <v>1012</v>
      </c>
      <c r="RZT3" s="4" t="s">
        <v>1012</v>
      </c>
      <c r="RZU3" s="4" t="s">
        <v>1012</v>
      </c>
      <c r="RZV3" s="4" t="s">
        <v>1012</v>
      </c>
      <c r="RZW3" s="4" t="s">
        <v>1012</v>
      </c>
      <c r="RZX3" s="4" t="s">
        <v>1012</v>
      </c>
      <c r="RZY3" s="4" t="s">
        <v>1012</v>
      </c>
      <c r="RZZ3" s="4" t="s">
        <v>1012</v>
      </c>
      <c r="SAA3" s="4" t="s">
        <v>1012</v>
      </c>
      <c r="SAB3" s="4" t="s">
        <v>1012</v>
      </c>
      <c r="SAC3" s="4" t="s">
        <v>1012</v>
      </c>
      <c r="SAD3" s="4" t="s">
        <v>1012</v>
      </c>
      <c r="SAE3" s="4" t="s">
        <v>1012</v>
      </c>
      <c r="SAF3" s="4" t="s">
        <v>1012</v>
      </c>
      <c r="SAG3" s="4" t="s">
        <v>1012</v>
      </c>
      <c r="SAH3" s="4" t="s">
        <v>1012</v>
      </c>
      <c r="SAI3" s="4" t="s">
        <v>1012</v>
      </c>
      <c r="SAJ3" s="4" t="s">
        <v>1012</v>
      </c>
      <c r="SAK3" s="4" t="s">
        <v>1012</v>
      </c>
      <c r="SAL3" s="4" t="s">
        <v>1012</v>
      </c>
      <c r="SAM3" s="4" t="s">
        <v>1012</v>
      </c>
      <c r="SAN3" s="4" t="s">
        <v>1012</v>
      </c>
      <c r="SAO3" s="4" t="s">
        <v>1012</v>
      </c>
      <c r="SAP3" s="4" t="s">
        <v>1012</v>
      </c>
      <c r="SAQ3" s="4" t="s">
        <v>1012</v>
      </c>
      <c r="SAR3" s="4" t="s">
        <v>1012</v>
      </c>
      <c r="SAS3" s="4" t="s">
        <v>1012</v>
      </c>
      <c r="SAT3" s="4" t="s">
        <v>1012</v>
      </c>
      <c r="SAU3" s="4" t="s">
        <v>1012</v>
      </c>
      <c r="SAV3" s="4" t="s">
        <v>1012</v>
      </c>
      <c r="SAW3" s="4" t="s">
        <v>1012</v>
      </c>
      <c r="SAX3" s="4" t="s">
        <v>1012</v>
      </c>
      <c r="SAY3" s="4" t="s">
        <v>1012</v>
      </c>
      <c r="SAZ3" s="4" t="s">
        <v>1012</v>
      </c>
      <c r="SBA3" s="4" t="s">
        <v>1012</v>
      </c>
      <c r="SBB3" s="4" t="s">
        <v>1012</v>
      </c>
      <c r="SBC3" s="4" t="s">
        <v>1012</v>
      </c>
      <c r="SBD3" s="4" t="s">
        <v>1012</v>
      </c>
      <c r="SBE3" s="4" t="s">
        <v>1012</v>
      </c>
      <c r="SBF3" s="4" t="s">
        <v>1012</v>
      </c>
      <c r="SBG3" s="4" t="s">
        <v>1012</v>
      </c>
      <c r="SBH3" s="4" t="s">
        <v>1012</v>
      </c>
      <c r="SBI3" s="4" t="s">
        <v>1012</v>
      </c>
      <c r="SBJ3" s="4" t="s">
        <v>1012</v>
      </c>
      <c r="SBK3" s="4" t="s">
        <v>1012</v>
      </c>
      <c r="SBL3" s="4" t="s">
        <v>1012</v>
      </c>
      <c r="SBM3" s="4" t="s">
        <v>1012</v>
      </c>
      <c r="SBN3" s="4" t="s">
        <v>1012</v>
      </c>
      <c r="SBO3" s="4" t="s">
        <v>1012</v>
      </c>
      <c r="SBP3" s="4" t="s">
        <v>1012</v>
      </c>
      <c r="SBQ3" s="4" t="s">
        <v>1012</v>
      </c>
      <c r="SBR3" s="4" t="s">
        <v>1012</v>
      </c>
      <c r="SBS3" s="4" t="s">
        <v>1012</v>
      </c>
      <c r="SBT3" s="4" t="s">
        <v>1012</v>
      </c>
      <c r="SBU3" s="4" t="s">
        <v>1012</v>
      </c>
      <c r="SBV3" s="4" t="s">
        <v>1012</v>
      </c>
      <c r="SBW3" s="4" t="s">
        <v>1012</v>
      </c>
      <c r="SBX3" s="4" t="s">
        <v>1012</v>
      </c>
      <c r="SBY3" s="4" t="s">
        <v>1012</v>
      </c>
      <c r="SBZ3" s="4" t="s">
        <v>1012</v>
      </c>
      <c r="SCA3" s="4" t="s">
        <v>1012</v>
      </c>
      <c r="SCB3" s="4" t="s">
        <v>1012</v>
      </c>
      <c r="SCC3" s="4" t="s">
        <v>1012</v>
      </c>
      <c r="SCD3" s="4" t="s">
        <v>1012</v>
      </c>
      <c r="SCE3" s="4" t="s">
        <v>1012</v>
      </c>
      <c r="SCF3" s="4" t="s">
        <v>1012</v>
      </c>
      <c r="SCG3" s="4" t="s">
        <v>1012</v>
      </c>
      <c r="SCH3" s="4" t="s">
        <v>1012</v>
      </c>
      <c r="SCI3" s="4" t="s">
        <v>1012</v>
      </c>
      <c r="SCJ3" s="4" t="s">
        <v>1012</v>
      </c>
      <c r="SCK3" s="4" t="s">
        <v>1012</v>
      </c>
      <c r="SCL3" s="4" t="s">
        <v>1012</v>
      </c>
      <c r="SCM3" s="4" t="s">
        <v>1012</v>
      </c>
      <c r="SCN3" s="4" t="s">
        <v>1012</v>
      </c>
      <c r="SCO3" s="4" t="s">
        <v>1012</v>
      </c>
      <c r="SCP3" s="4" t="s">
        <v>1012</v>
      </c>
      <c r="SCQ3" s="4" t="s">
        <v>1012</v>
      </c>
      <c r="SCR3" s="4" t="s">
        <v>1012</v>
      </c>
      <c r="SCS3" s="4" t="s">
        <v>1012</v>
      </c>
      <c r="SCT3" s="4" t="s">
        <v>1012</v>
      </c>
      <c r="SCU3" s="4" t="s">
        <v>1012</v>
      </c>
      <c r="SCV3" s="4" t="s">
        <v>1012</v>
      </c>
      <c r="SCW3" s="4" t="s">
        <v>1012</v>
      </c>
      <c r="SCX3" s="4" t="s">
        <v>1012</v>
      </c>
      <c r="SCY3" s="4" t="s">
        <v>1012</v>
      </c>
      <c r="SCZ3" s="4" t="s">
        <v>1012</v>
      </c>
      <c r="SDA3" s="4" t="s">
        <v>1012</v>
      </c>
      <c r="SDB3" s="4" t="s">
        <v>1012</v>
      </c>
      <c r="SDC3" s="4" t="s">
        <v>1012</v>
      </c>
      <c r="SDD3" s="4" t="s">
        <v>1012</v>
      </c>
      <c r="SDE3" s="4" t="s">
        <v>1012</v>
      </c>
      <c r="SDF3" s="4" t="s">
        <v>1012</v>
      </c>
      <c r="SDG3" s="4" t="s">
        <v>1012</v>
      </c>
      <c r="SDH3" s="4" t="s">
        <v>1012</v>
      </c>
      <c r="SDI3" s="4" t="s">
        <v>1012</v>
      </c>
      <c r="SDJ3" s="4" t="s">
        <v>1012</v>
      </c>
      <c r="SDK3" s="4" t="s">
        <v>1012</v>
      </c>
      <c r="SDL3" s="4" t="s">
        <v>1012</v>
      </c>
      <c r="SDM3" s="4" t="s">
        <v>1012</v>
      </c>
      <c r="SDN3" s="4" t="s">
        <v>1012</v>
      </c>
      <c r="SDO3" s="4" t="s">
        <v>1012</v>
      </c>
      <c r="SDP3" s="4" t="s">
        <v>1012</v>
      </c>
      <c r="SDQ3" s="4" t="s">
        <v>1012</v>
      </c>
      <c r="SDR3" s="4" t="s">
        <v>1012</v>
      </c>
      <c r="SDS3" s="4" t="s">
        <v>1012</v>
      </c>
      <c r="SDT3" s="4" t="s">
        <v>1012</v>
      </c>
      <c r="SDU3" s="4" t="s">
        <v>1012</v>
      </c>
      <c r="SDV3" s="4" t="s">
        <v>1012</v>
      </c>
      <c r="SDW3" s="4" t="s">
        <v>1012</v>
      </c>
      <c r="SDX3" s="4" t="s">
        <v>1012</v>
      </c>
      <c r="SDY3" s="4" t="s">
        <v>1012</v>
      </c>
      <c r="SDZ3" s="4" t="s">
        <v>1012</v>
      </c>
      <c r="SEA3" s="4" t="s">
        <v>1012</v>
      </c>
      <c r="SEB3" s="4" t="s">
        <v>1012</v>
      </c>
      <c r="SEC3" s="4" t="s">
        <v>1012</v>
      </c>
      <c r="SED3" s="4" t="s">
        <v>1012</v>
      </c>
      <c r="SEE3" s="4" t="s">
        <v>1012</v>
      </c>
      <c r="SEF3" s="4" t="s">
        <v>1012</v>
      </c>
      <c r="SEG3" s="4" t="s">
        <v>1012</v>
      </c>
      <c r="SEH3" s="4" t="s">
        <v>1012</v>
      </c>
      <c r="SEI3" s="4" t="s">
        <v>1012</v>
      </c>
      <c r="SEJ3" s="4" t="s">
        <v>1012</v>
      </c>
      <c r="SEK3" s="4" t="s">
        <v>1012</v>
      </c>
      <c r="SEL3" s="4" t="s">
        <v>1012</v>
      </c>
      <c r="SEM3" s="4" t="s">
        <v>1012</v>
      </c>
      <c r="SEN3" s="4" t="s">
        <v>1012</v>
      </c>
      <c r="SEO3" s="4" t="s">
        <v>1012</v>
      </c>
      <c r="SEP3" s="4" t="s">
        <v>1012</v>
      </c>
      <c r="SEQ3" s="4" t="s">
        <v>1012</v>
      </c>
      <c r="SER3" s="4" t="s">
        <v>1012</v>
      </c>
      <c r="SES3" s="4" t="s">
        <v>1012</v>
      </c>
      <c r="SET3" s="4" t="s">
        <v>1012</v>
      </c>
      <c r="SEU3" s="4" t="s">
        <v>1012</v>
      </c>
      <c r="SEV3" s="4" t="s">
        <v>1012</v>
      </c>
      <c r="SEW3" s="4" t="s">
        <v>1012</v>
      </c>
      <c r="SEX3" s="4" t="s">
        <v>1012</v>
      </c>
      <c r="SEY3" s="4" t="s">
        <v>1012</v>
      </c>
      <c r="SEZ3" s="4" t="s">
        <v>1012</v>
      </c>
      <c r="SFA3" s="4" t="s">
        <v>1012</v>
      </c>
      <c r="SFB3" s="4" t="s">
        <v>1012</v>
      </c>
      <c r="SFC3" s="4" t="s">
        <v>1012</v>
      </c>
      <c r="SFD3" s="4" t="s">
        <v>1012</v>
      </c>
      <c r="SFE3" s="4" t="s">
        <v>1012</v>
      </c>
      <c r="SFF3" s="4" t="s">
        <v>1012</v>
      </c>
      <c r="SFG3" s="4" t="s">
        <v>1012</v>
      </c>
      <c r="SFH3" s="4" t="s">
        <v>1012</v>
      </c>
      <c r="SFI3" s="4" t="s">
        <v>1012</v>
      </c>
      <c r="SFJ3" s="4" t="s">
        <v>1012</v>
      </c>
      <c r="SFK3" s="4" t="s">
        <v>1012</v>
      </c>
      <c r="SFL3" s="4" t="s">
        <v>1012</v>
      </c>
      <c r="SFM3" s="4" t="s">
        <v>1012</v>
      </c>
      <c r="SFN3" s="4" t="s">
        <v>1012</v>
      </c>
      <c r="SFO3" s="4" t="s">
        <v>1012</v>
      </c>
      <c r="SFP3" s="4" t="s">
        <v>1012</v>
      </c>
      <c r="SFQ3" s="4" t="s">
        <v>1012</v>
      </c>
      <c r="SFR3" s="4" t="s">
        <v>1012</v>
      </c>
      <c r="SFS3" s="4" t="s">
        <v>1012</v>
      </c>
      <c r="SFT3" s="4" t="s">
        <v>1012</v>
      </c>
      <c r="SFU3" s="4" t="s">
        <v>1012</v>
      </c>
      <c r="SFV3" s="4" t="s">
        <v>1012</v>
      </c>
      <c r="SFW3" s="4" t="s">
        <v>1012</v>
      </c>
      <c r="SFX3" s="4" t="s">
        <v>1012</v>
      </c>
      <c r="SFY3" s="4" t="s">
        <v>1012</v>
      </c>
      <c r="SFZ3" s="4" t="s">
        <v>1012</v>
      </c>
      <c r="SGA3" s="4" t="s">
        <v>1012</v>
      </c>
      <c r="SGB3" s="4" t="s">
        <v>1012</v>
      </c>
      <c r="SGC3" s="4" t="s">
        <v>1012</v>
      </c>
      <c r="SGD3" s="4" t="s">
        <v>1012</v>
      </c>
      <c r="SGE3" s="4" t="s">
        <v>1012</v>
      </c>
      <c r="SGF3" s="4" t="s">
        <v>1012</v>
      </c>
      <c r="SGG3" s="4" t="s">
        <v>1012</v>
      </c>
      <c r="SGH3" s="4" t="s">
        <v>1012</v>
      </c>
      <c r="SGI3" s="4" t="s">
        <v>1012</v>
      </c>
      <c r="SGJ3" s="4" t="s">
        <v>1012</v>
      </c>
      <c r="SGK3" s="4" t="s">
        <v>1012</v>
      </c>
      <c r="SGL3" s="4" t="s">
        <v>1012</v>
      </c>
      <c r="SGM3" s="4" t="s">
        <v>1012</v>
      </c>
      <c r="SGN3" s="4" t="s">
        <v>1012</v>
      </c>
      <c r="SGO3" s="4" t="s">
        <v>1012</v>
      </c>
      <c r="SGP3" s="4" t="s">
        <v>1012</v>
      </c>
      <c r="SGQ3" s="4" t="s">
        <v>1012</v>
      </c>
      <c r="SGR3" s="4" t="s">
        <v>1012</v>
      </c>
      <c r="SGS3" s="4" t="s">
        <v>1012</v>
      </c>
      <c r="SGT3" s="4" t="s">
        <v>1012</v>
      </c>
      <c r="SGU3" s="4" t="s">
        <v>1012</v>
      </c>
      <c r="SGV3" s="4" t="s">
        <v>1012</v>
      </c>
      <c r="SGW3" s="4" t="s">
        <v>1012</v>
      </c>
      <c r="SGX3" s="4" t="s">
        <v>1012</v>
      </c>
      <c r="SGY3" s="4" t="s">
        <v>1012</v>
      </c>
      <c r="SGZ3" s="4" t="s">
        <v>1012</v>
      </c>
      <c r="SHA3" s="4" t="s">
        <v>1012</v>
      </c>
      <c r="SHB3" s="4" t="s">
        <v>1012</v>
      </c>
      <c r="SHC3" s="4" t="s">
        <v>1012</v>
      </c>
      <c r="SHD3" s="4" t="s">
        <v>1012</v>
      </c>
      <c r="SHE3" s="4" t="s">
        <v>1012</v>
      </c>
      <c r="SHF3" s="4" t="s">
        <v>1012</v>
      </c>
      <c r="SHG3" s="4" t="s">
        <v>1012</v>
      </c>
      <c r="SHH3" s="4" t="s">
        <v>1012</v>
      </c>
      <c r="SHI3" s="4" t="s">
        <v>1012</v>
      </c>
      <c r="SHJ3" s="4" t="s">
        <v>1012</v>
      </c>
      <c r="SHK3" s="4" t="s">
        <v>1012</v>
      </c>
      <c r="SHL3" s="4" t="s">
        <v>1012</v>
      </c>
      <c r="SHM3" s="4" t="s">
        <v>1012</v>
      </c>
      <c r="SHN3" s="4" t="s">
        <v>1012</v>
      </c>
      <c r="SHO3" s="4" t="s">
        <v>1012</v>
      </c>
      <c r="SHP3" s="4" t="s">
        <v>1012</v>
      </c>
      <c r="SHQ3" s="4" t="s">
        <v>1012</v>
      </c>
      <c r="SHR3" s="4" t="s">
        <v>1012</v>
      </c>
      <c r="SHS3" s="4" t="s">
        <v>1012</v>
      </c>
      <c r="SHT3" s="4" t="s">
        <v>1012</v>
      </c>
      <c r="SHU3" s="4" t="s">
        <v>1012</v>
      </c>
      <c r="SHV3" s="4" t="s">
        <v>1012</v>
      </c>
      <c r="SHW3" s="4" t="s">
        <v>1012</v>
      </c>
      <c r="SHX3" s="4" t="s">
        <v>1012</v>
      </c>
      <c r="SHY3" s="4" t="s">
        <v>1012</v>
      </c>
      <c r="SHZ3" s="4" t="s">
        <v>1012</v>
      </c>
      <c r="SIA3" s="4" t="s">
        <v>1012</v>
      </c>
      <c r="SIB3" s="4" t="s">
        <v>1012</v>
      </c>
      <c r="SIC3" s="4" t="s">
        <v>1012</v>
      </c>
      <c r="SID3" s="4" t="s">
        <v>1012</v>
      </c>
      <c r="SIE3" s="4" t="s">
        <v>1012</v>
      </c>
      <c r="SIF3" s="4" t="s">
        <v>1012</v>
      </c>
      <c r="SIG3" s="4" t="s">
        <v>1012</v>
      </c>
      <c r="SIH3" s="4" t="s">
        <v>1012</v>
      </c>
      <c r="SII3" s="4" t="s">
        <v>1012</v>
      </c>
      <c r="SIJ3" s="4" t="s">
        <v>1012</v>
      </c>
      <c r="SIK3" s="4" t="s">
        <v>1012</v>
      </c>
      <c r="SIL3" s="4" t="s">
        <v>1012</v>
      </c>
      <c r="SIM3" s="4" t="s">
        <v>1012</v>
      </c>
      <c r="SIN3" s="4" t="s">
        <v>1012</v>
      </c>
      <c r="SIO3" s="4" t="s">
        <v>1012</v>
      </c>
      <c r="SIP3" s="4" t="s">
        <v>1012</v>
      </c>
      <c r="SIQ3" s="4" t="s">
        <v>1012</v>
      </c>
      <c r="SIR3" s="4" t="s">
        <v>1012</v>
      </c>
      <c r="SIS3" s="4" t="s">
        <v>1012</v>
      </c>
      <c r="SIT3" s="4" t="s">
        <v>1012</v>
      </c>
      <c r="SIU3" s="4" t="s">
        <v>1012</v>
      </c>
      <c r="SIV3" s="4" t="s">
        <v>1012</v>
      </c>
      <c r="SIW3" s="4" t="s">
        <v>1012</v>
      </c>
      <c r="SIX3" s="4" t="s">
        <v>1012</v>
      </c>
      <c r="SIY3" s="4" t="s">
        <v>1012</v>
      </c>
      <c r="SIZ3" s="4" t="s">
        <v>1012</v>
      </c>
      <c r="SJA3" s="4" t="s">
        <v>1012</v>
      </c>
      <c r="SJB3" s="4" t="s">
        <v>1012</v>
      </c>
      <c r="SJC3" s="4" t="s">
        <v>1012</v>
      </c>
      <c r="SJD3" s="4" t="s">
        <v>1012</v>
      </c>
      <c r="SJE3" s="4" t="s">
        <v>1012</v>
      </c>
      <c r="SJF3" s="4" t="s">
        <v>1012</v>
      </c>
      <c r="SJG3" s="4" t="s">
        <v>1012</v>
      </c>
      <c r="SJH3" s="4" t="s">
        <v>1012</v>
      </c>
      <c r="SJI3" s="4" t="s">
        <v>1012</v>
      </c>
      <c r="SJJ3" s="4" t="s">
        <v>1012</v>
      </c>
      <c r="SJK3" s="4" t="s">
        <v>1012</v>
      </c>
      <c r="SJL3" s="4" t="s">
        <v>1012</v>
      </c>
      <c r="SJM3" s="4" t="s">
        <v>1012</v>
      </c>
      <c r="SJN3" s="4" t="s">
        <v>1012</v>
      </c>
      <c r="SJO3" s="4" t="s">
        <v>1012</v>
      </c>
      <c r="SJP3" s="4" t="s">
        <v>1012</v>
      </c>
      <c r="SJQ3" s="4" t="s">
        <v>1012</v>
      </c>
      <c r="SJR3" s="4" t="s">
        <v>1012</v>
      </c>
      <c r="SJS3" s="4" t="s">
        <v>1012</v>
      </c>
      <c r="SJT3" s="4" t="s">
        <v>1012</v>
      </c>
      <c r="SJU3" s="4" t="s">
        <v>1012</v>
      </c>
      <c r="SJV3" s="4" t="s">
        <v>1012</v>
      </c>
      <c r="SJW3" s="4" t="s">
        <v>1012</v>
      </c>
      <c r="SJX3" s="4" t="s">
        <v>1012</v>
      </c>
      <c r="SJY3" s="4" t="s">
        <v>1012</v>
      </c>
      <c r="SJZ3" s="4" t="s">
        <v>1012</v>
      </c>
      <c r="SKA3" s="4" t="s">
        <v>1012</v>
      </c>
      <c r="SKB3" s="4" t="s">
        <v>1012</v>
      </c>
      <c r="SKC3" s="4" t="s">
        <v>1012</v>
      </c>
      <c r="SKD3" s="4" t="s">
        <v>1012</v>
      </c>
      <c r="SKE3" s="4" t="s">
        <v>1012</v>
      </c>
      <c r="SKF3" s="4" t="s">
        <v>1012</v>
      </c>
      <c r="SKG3" s="4" t="s">
        <v>1012</v>
      </c>
      <c r="SKH3" s="4" t="s">
        <v>1012</v>
      </c>
      <c r="SKI3" s="4" t="s">
        <v>1012</v>
      </c>
      <c r="SKJ3" s="4" t="s">
        <v>1012</v>
      </c>
      <c r="SKK3" s="4" t="s">
        <v>1012</v>
      </c>
      <c r="SKL3" s="4" t="s">
        <v>1012</v>
      </c>
      <c r="SKM3" s="4" t="s">
        <v>1012</v>
      </c>
      <c r="SKN3" s="4" t="s">
        <v>1012</v>
      </c>
      <c r="SKO3" s="4" t="s">
        <v>1012</v>
      </c>
      <c r="SKP3" s="4" t="s">
        <v>1012</v>
      </c>
      <c r="SKQ3" s="4" t="s">
        <v>1012</v>
      </c>
      <c r="SKR3" s="4" t="s">
        <v>1012</v>
      </c>
      <c r="SKS3" s="4" t="s">
        <v>1012</v>
      </c>
      <c r="SKT3" s="4" t="s">
        <v>1012</v>
      </c>
      <c r="SKU3" s="4" t="s">
        <v>1012</v>
      </c>
      <c r="SKV3" s="4" t="s">
        <v>1012</v>
      </c>
      <c r="SKW3" s="4" t="s">
        <v>1012</v>
      </c>
      <c r="SKX3" s="4" t="s">
        <v>1012</v>
      </c>
      <c r="SKY3" s="4" t="s">
        <v>1012</v>
      </c>
      <c r="SKZ3" s="4" t="s">
        <v>1012</v>
      </c>
      <c r="SLA3" s="4" t="s">
        <v>1012</v>
      </c>
      <c r="SLB3" s="4" t="s">
        <v>1012</v>
      </c>
      <c r="SLC3" s="4" t="s">
        <v>1012</v>
      </c>
      <c r="SLD3" s="4" t="s">
        <v>1012</v>
      </c>
      <c r="SLE3" s="4" t="s">
        <v>1012</v>
      </c>
      <c r="SLF3" s="4" t="s">
        <v>1012</v>
      </c>
      <c r="SLG3" s="4" t="s">
        <v>1012</v>
      </c>
      <c r="SLH3" s="4" t="s">
        <v>1012</v>
      </c>
      <c r="SLI3" s="4" t="s">
        <v>1012</v>
      </c>
      <c r="SLJ3" s="4" t="s">
        <v>1012</v>
      </c>
      <c r="SLK3" s="4" t="s">
        <v>1012</v>
      </c>
      <c r="SLL3" s="4" t="s">
        <v>1012</v>
      </c>
      <c r="SLM3" s="4" t="s">
        <v>1012</v>
      </c>
      <c r="SLN3" s="4" t="s">
        <v>1012</v>
      </c>
      <c r="SLO3" s="4" t="s">
        <v>1012</v>
      </c>
      <c r="SLP3" s="4" t="s">
        <v>1012</v>
      </c>
      <c r="SLQ3" s="4" t="s">
        <v>1012</v>
      </c>
      <c r="SLR3" s="4" t="s">
        <v>1012</v>
      </c>
      <c r="SLS3" s="4" t="s">
        <v>1012</v>
      </c>
      <c r="SLT3" s="4" t="s">
        <v>1012</v>
      </c>
      <c r="SLU3" s="4" t="s">
        <v>1012</v>
      </c>
      <c r="SLV3" s="4" t="s">
        <v>1012</v>
      </c>
      <c r="SLW3" s="4" t="s">
        <v>1012</v>
      </c>
      <c r="SLX3" s="4" t="s">
        <v>1012</v>
      </c>
      <c r="SLY3" s="4" t="s">
        <v>1012</v>
      </c>
      <c r="SLZ3" s="4" t="s">
        <v>1012</v>
      </c>
      <c r="SMA3" s="4" t="s">
        <v>1012</v>
      </c>
      <c r="SMB3" s="4" t="s">
        <v>1012</v>
      </c>
      <c r="SMC3" s="4" t="s">
        <v>1012</v>
      </c>
      <c r="SMD3" s="4" t="s">
        <v>1012</v>
      </c>
      <c r="SME3" s="4" t="s">
        <v>1012</v>
      </c>
      <c r="SMF3" s="4" t="s">
        <v>1012</v>
      </c>
      <c r="SMG3" s="4" t="s">
        <v>1012</v>
      </c>
      <c r="SMH3" s="4" t="s">
        <v>1012</v>
      </c>
      <c r="SMI3" s="4" t="s">
        <v>1012</v>
      </c>
      <c r="SMJ3" s="4" t="s">
        <v>1012</v>
      </c>
      <c r="SMK3" s="4" t="s">
        <v>1012</v>
      </c>
      <c r="SML3" s="4" t="s">
        <v>1012</v>
      </c>
      <c r="SMM3" s="4" t="s">
        <v>1012</v>
      </c>
      <c r="SMN3" s="4" t="s">
        <v>1012</v>
      </c>
      <c r="SMO3" s="4" t="s">
        <v>1012</v>
      </c>
      <c r="SMP3" s="4" t="s">
        <v>1012</v>
      </c>
      <c r="SMQ3" s="4" t="s">
        <v>1012</v>
      </c>
      <c r="SMR3" s="4" t="s">
        <v>1012</v>
      </c>
      <c r="SMS3" s="4" t="s">
        <v>1012</v>
      </c>
      <c r="SMT3" s="4" t="s">
        <v>1012</v>
      </c>
      <c r="SMU3" s="4" t="s">
        <v>1012</v>
      </c>
      <c r="SMV3" s="4" t="s">
        <v>1012</v>
      </c>
      <c r="SMW3" s="4" t="s">
        <v>1012</v>
      </c>
      <c r="SMX3" s="4" t="s">
        <v>1012</v>
      </c>
      <c r="SMY3" s="4" t="s">
        <v>1012</v>
      </c>
      <c r="SMZ3" s="4" t="s">
        <v>1012</v>
      </c>
      <c r="SNA3" s="4" t="s">
        <v>1012</v>
      </c>
      <c r="SNB3" s="4" t="s">
        <v>1012</v>
      </c>
      <c r="SNC3" s="4" t="s">
        <v>1012</v>
      </c>
      <c r="SND3" s="4" t="s">
        <v>1012</v>
      </c>
      <c r="SNE3" s="4" t="s">
        <v>1012</v>
      </c>
      <c r="SNF3" s="4" t="s">
        <v>1012</v>
      </c>
      <c r="SNG3" s="4" t="s">
        <v>1012</v>
      </c>
      <c r="SNH3" s="4" t="s">
        <v>1012</v>
      </c>
      <c r="SNI3" s="4" t="s">
        <v>1012</v>
      </c>
      <c r="SNJ3" s="4" t="s">
        <v>1012</v>
      </c>
      <c r="SNK3" s="4" t="s">
        <v>1012</v>
      </c>
      <c r="SNL3" s="4" t="s">
        <v>1012</v>
      </c>
      <c r="SNM3" s="4" t="s">
        <v>1012</v>
      </c>
      <c r="SNN3" s="4" t="s">
        <v>1012</v>
      </c>
      <c r="SNO3" s="4" t="s">
        <v>1012</v>
      </c>
      <c r="SNP3" s="4" t="s">
        <v>1012</v>
      </c>
      <c r="SNQ3" s="4" t="s">
        <v>1012</v>
      </c>
      <c r="SNR3" s="4" t="s">
        <v>1012</v>
      </c>
      <c r="SNS3" s="4" t="s">
        <v>1012</v>
      </c>
      <c r="SNT3" s="4" t="s">
        <v>1012</v>
      </c>
      <c r="SNU3" s="4" t="s">
        <v>1012</v>
      </c>
      <c r="SNV3" s="4" t="s">
        <v>1012</v>
      </c>
      <c r="SNW3" s="4" t="s">
        <v>1012</v>
      </c>
      <c r="SNX3" s="4" t="s">
        <v>1012</v>
      </c>
      <c r="SNY3" s="4" t="s">
        <v>1012</v>
      </c>
      <c r="SNZ3" s="4" t="s">
        <v>1012</v>
      </c>
      <c r="SOA3" s="4" t="s">
        <v>1012</v>
      </c>
      <c r="SOB3" s="4" t="s">
        <v>1012</v>
      </c>
      <c r="SOC3" s="4" t="s">
        <v>1012</v>
      </c>
      <c r="SOD3" s="4" t="s">
        <v>1012</v>
      </c>
      <c r="SOE3" s="4" t="s">
        <v>1012</v>
      </c>
      <c r="SOF3" s="4" t="s">
        <v>1012</v>
      </c>
      <c r="SOG3" s="4" t="s">
        <v>1012</v>
      </c>
      <c r="SOH3" s="4" t="s">
        <v>1012</v>
      </c>
      <c r="SOI3" s="4" t="s">
        <v>1012</v>
      </c>
      <c r="SOJ3" s="4" t="s">
        <v>1012</v>
      </c>
      <c r="SOK3" s="4" t="s">
        <v>1012</v>
      </c>
      <c r="SOL3" s="4" t="s">
        <v>1012</v>
      </c>
      <c r="SOM3" s="4" t="s">
        <v>1012</v>
      </c>
      <c r="SON3" s="4" t="s">
        <v>1012</v>
      </c>
      <c r="SOO3" s="4" t="s">
        <v>1012</v>
      </c>
      <c r="SOP3" s="4" t="s">
        <v>1012</v>
      </c>
      <c r="SOQ3" s="4" t="s">
        <v>1012</v>
      </c>
      <c r="SOR3" s="4" t="s">
        <v>1012</v>
      </c>
      <c r="SOS3" s="4" t="s">
        <v>1012</v>
      </c>
      <c r="SOT3" s="4" t="s">
        <v>1012</v>
      </c>
      <c r="SOU3" s="4" t="s">
        <v>1012</v>
      </c>
      <c r="SOV3" s="4" t="s">
        <v>1012</v>
      </c>
      <c r="SOW3" s="4" t="s">
        <v>1012</v>
      </c>
      <c r="SOX3" s="4" t="s">
        <v>1012</v>
      </c>
      <c r="SOY3" s="4" t="s">
        <v>1012</v>
      </c>
      <c r="SOZ3" s="4" t="s">
        <v>1012</v>
      </c>
      <c r="SPA3" s="4" t="s">
        <v>1012</v>
      </c>
      <c r="SPB3" s="4" t="s">
        <v>1012</v>
      </c>
      <c r="SPC3" s="4" t="s">
        <v>1012</v>
      </c>
      <c r="SPD3" s="4" t="s">
        <v>1012</v>
      </c>
      <c r="SPE3" s="4" t="s">
        <v>1012</v>
      </c>
      <c r="SPF3" s="4" t="s">
        <v>1012</v>
      </c>
      <c r="SPG3" s="4" t="s">
        <v>1012</v>
      </c>
      <c r="SPH3" s="4" t="s">
        <v>1012</v>
      </c>
      <c r="SPI3" s="4" t="s">
        <v>1012</v>
      </c>
      <c r="SPJ3" s="4" t="s">
        <v>1012</v>
      </c>
      <c r="SPK3" s="4" t="s">
        <v>1012</v>
      </c>
      <c r="SPL3" s="4" t="s">
        <v>1012</v>
      </c>
      <c r="SPM3" s="4" t="s">
        <v>1012</v>
      </c>
      <c r="SPN3" s="4" t="s">
        <v>1012</v>
      </c>
      <c r="SPO3" s="4" t="s">
        <v>1012</v>
      </c>
      <c r="SPP3" s="4" t="s">
        <v>1012</v>
      </c>
      <c r="SPQ3" s="4" t="s">
        <v>1012</v>
      </c>
      <c r="SPR3" s="4" t="s">
        <v>1012</v>
      </c>
      <c r="SPS3" s="4" t="s">
        <v>1012</v>
      </c>
      <c r="SPT3" s="4" t="s">
        <v>1012</v>
      </c>
      <c r="SPU3" s="4" t="s">
        <v>1012</v>
      </c>
      <c r="SPV3" s="4" t="s">
        <v>1012</v>
      </c>
      <c r="SPW3" s="4" t="s">
        <v>1012</v>
      </c>
      <c r="SPX3" s="4" t="s">
        <v>1012</v>
      </c>
      <c r="SPY3" s="4" t="s">
        <v>1012</v>
      </c>
      <c r="SPZ3" s="4" t="s">
        <v>1012</v>
      </c>
      <c r="SQA3" s="4" t="s">
        <v>1012</v>
      </c>
      <c r="SQB3" s="4" t="s">
        <v>1012</v>
      </c>
      <c r="SQC3" s="4" t="s">
        <v>1012</v>
      </c>
      <c r="SQD3" s="4" t="s">
        <v>1012</v>
      </c>
      <c r="SQE3" s="4" t="s">
        <v>1012</v>
      </c>
      <c r="SQF3" s="4" t="s">
        <v>1012</v>
      </c>
      <c r="SQG3" s="4" t="s">
        <v>1012</v>
      </c>
      <c r="SQH3" s="4" t="s">
        <v>1012</v>
      </c>
      <c r="SQI3" s="4" t="s">
        <v>1012</v>
      </c>
      <c r="SQJ3" s="4" t="s">
        <v>1012</v>
      </c>
      <c r="SQK3" s="4" t="s">
        <v>1012</v>
      </c>
      <c r="SQL3" s="4" t="s">
        <v>1012</v>
      </c>
      <c r="SQM3" s="4" t="s">
        <v>1012</v>
      </c>
      <c r="SQN3" s="4" t="s">
        <v>1012</v>
      </c>
      <c r="SQO3" s="4" t="s">
        <v>1012</v>
      </c>
      <c r="SQP3" s="4" t="s">
        <v>1012</v>
      </c>
      <c r="SQQ3" s="4" t="s">
        <v>1012</v>
      </c>
      <c r="SQR3" s="4" t="s">
        <v>1012</v>
      </c>
      <c r="SQS3" s="4" t="s">
        <v>1012</v>
      </c>
      <c r="SQT3" s="4" t="s">
        <v>1012</v>
      </c>
      <c r="SQU3" s="4" t="s">
        <v>1012</v>
      </c>
      <c r="SQV3" s="4" t="s">
        <v>1012</v>
      </c>
      <c r="SQW3" s="4" t="s">
        <v>1012</v>
      </c>
      <c r="SQX3" s="4" t="s">
        <v>1012</v>
      </c>
      <c r="SQY3" s="4" t="s">
        <v>1012</v>
      </c>
      <c r="SQZ3" s="4" t="s">
        <v>1012</v>
      </c>
      <c r="SRA3" s="4" t="s">
        <v>1012</v>
      </c>
      <c r="SRB3" s="4" t="s">
        <v>1012</v>
      </c>
      <c r="SRC3" s="4" t="s">
        <v>1012</v>
      </c>
      <c r="SRD3" s="4" t="s">
        <v>1012</v>
      </c>
      <c r="SRE3" s="4" t="s">
        <v>1012</v>
      </c>
      <c r="SRF3" s="4" t="s">
        <v>1012</v>
      </c>
      <c r="SRG3" s="4" t="s">
        <v>1012</v>
      </c>
      <c r="SRH3" s="4" t="s">
        <v>1012</v>
      </c>
      <c r="SRI3" s="4" t="s">
        <v>1012</v>
      </c>
      <c r="SRJ3" s="4" t="s">
        <v>1012</v>
      </c>
      <c r="SRK3" s="4" t="s">
        <v>1012</v>
      </c>
      <c r="SRL3" s="4" t="s">
        <v>1012</v>
      </c>
      <c r="SRM3" s="4" t="s">
        <v>1012</v>
      </c>
      <c r="SRN3" s="4" t="s">
        <v>1012</v>
      </c>
      <c r="SRO3" s="4" t="s">
        <v>1012</v>
      </c>
      <c r="SRP3" s="4" t="s">
        <v>1012</v>
      </c>
      <c r="SRQ3" s="4" t="s">
        <v>1012</v>
      </c>
      <c r="SRR3" s="4" t="s">
        <v>1012</v>
      </c>
      <c r="SRS3" s="4" t="s">
        <v>1012</v>
      </c>
      <c r="SRT3" s="4" t="s">
        <v>1012</v>
      </c>
      <c r="SRU3" s="4" t="s">
        <v>1012</v>
      </c>
      <c r="SRV3" s="4" t="s">
        <v>1012</v>
      </c>
      <c r="SRW3" s="4" t="s">
        <v>1012</v>
      </c>
      <c r="SRX3" s="4" t="s">
        <v>1012</v>
      </c>
      <c r="SRY3" s="4" t="s">
        <v>1012</v>
      </c>
      <c r="SRZ3" s="4" t="s">
        <v>1012</v>
      </c>
      <c r="SSA3" s="4" t="s">
        <v>1012</v>
      </c>
      <c r="SSB3" s="4" t="s">
        <v>1012</v>
      </c>
      <c r="SSC3" s="4" t="s">
        <v>1012</v>
      </c>
      <c r="SSD3" s="4" t="s">
        <v>1012</v>
      </c>
      <c r="SSE3" s="4" t="s">
        <v>1012</v>
      </c>
      <c r="SSF3" s="4" t="s">
        <v>1012</v>
      </c>
      <c r="SSG3" s="4" t="s">
        <v>1012</v>
      </c>
      <c r="SSH3" s="4" t="s">
        <v>1012</v>
      </c>
      <c r="SSI3" s="4" t="s">
        <v>1012</v>
      </c>
      <c r="SSJ3" s="4" t="s">
        <v>1012</v>
      </c>
      <c r="SSK3" s="4" t="s">
        <v>1012</v>
      </c>
      <c r="SSL3" s="4" t="s">
        <v>1012</v>
      </c>
      <c r="SSM3" s="4" t="s">
        <v>1012</v>
      </c>
      <c r="SSN3" s="4" t="s">
        <v>1012</v>
      </c>
      <c r="SSO3" s="4" t="s">
        <v>1012</v>
      </c>
      <c r="SSP3" s="4" t="s">
        <v>1012</v>
      </c>
      <c r="SSQ3" s="4" t="s">
        <v>1012</v>
      </c>
      <c r="SSR3" s="4" t="s">
        <v>1012</v>
      </c>
      <c r="SSS3" s="4" t="s">
        <v>1012</v>
      </c>
      <c r="SST3" s="4" t="s">
        <v>1012</v>
      </c>
      <c r="SSU3" s="4" t="s">
        <v>1012</v>
      </c>
      <c r="SSV3" s="4" t="s">
        <v>1012</v>
      </c>
      <c r="SSW3" s="4" t="s">
        <v>1012</v>
      </c>
      <c r="SSX3" s="4" t="s">
        <v>1012</v>
      </c>
      <c r="SSY3" s="4" t="s">
        <v>1012</v>
      </c>
      <c r="SSZ3" s="4" t="s">
        <v>1012</v>
      </c>
      <c r="STA3" s="4" t="s">
        <v>1012</v>
      </c>
      <c r="STB3" s="4" t="s">
        <v>1012</v>
      </c>
      <c r="STC3" s="4" t="s">
        <v>1012</v>
      </c>
      <c r="STD3" s="4" t="s">
        <v>1012</v>
      </c>
      <c r="STE3" s="4" t="s">
        <v>1012</v>
      </c>
      <c r="STF3" s="4" t="s">
        <v>1012</v>
      </c>
      <c r="STG3" s="4" t="s">
        <v>1012</v>
      </c>
      <c r="STH3" s="4" t="s">
        <v>1012</v>
      </c>
      <c r="STI3" s="4" t="s">
        <v>1012</v>
      </c>
      <c r="STJ3" s="4" t="s">
        <v>1012</v>
      </c>
      <c r="STK3" s="4" t="s">
        <v>1012</v>
      </c>
      <c r="STL3" s="4" t="s">
        <v>1012</v>
      </c>
      <c r="STM3" s="4" t="s">
        <v>1012</v>
      </c>
      <c r="STN3" s="4" t="s">
        <v>1012</v>
      </c>
      <c r="STO3" s="4" t="s">
        <v>1012</v>
      </c>
      <c r="STP3" s="4" t="s">
        <v>1012</v>
      </c>
      <c r="STQ3" s="4" t="s">
        <v>1012</v>
      </c>
      <c r="STR3" s="4" t="s">
        <v>1012</v>
      </c>
      <c r="STS3" s="4" t="s">
        <v>1012</v>
      </c>
      <c r="STT3" s="4" t="s">
        <v>1012</v>
      </c>
      <c r="STU3" s="4" t="s">
        <v>1012</v>
      </c>
      <c r="STV3" s="4" t="s">
        <v>1012</v>
      </c>
      <c r="STW3" s="4" t="s">
        <v>1012</v>
      </c>
      <c r="STX3" s="4" t="s">
        <v>1012</v>
      </c>
      <c r="STY3" s="4" t="s">
        <v>1012</v>
      </c>
      <c r="STZ3" s="4" t="s">
        <v>1012</v>
      </c>
      <c r="SUA3" s="4" t="s">
        <v>1012</v>
      </c>
      <c r="SUB3" s="4" t="s">
        <v>1012</v>
      </c>
      <c r="SUC3" s="4" t="s">
        <v>1012</v>
      </c>
      <c r="SUD3" s="4" t="s">
        <v>1012</v>
      </c>
      <c r="SUE3" s="4" t="s">
        <v>1012</v>
      </c>
      <c r="SUF3" s="4" t="s">
        <v>1012</v>
      </c>
      <c r="SUG3" s="4" t="s">
        <v>1012</v>
      </c>
      <c r="SUH3" s="4" t="s">
        <v>1012</v>
      </c>
      <c r="SUI3" s="4" t="s">
        <v>1012</v>
      </c>
      <c r="SUJ3" s="4" t="s">
        <v>1012</v>
      </c>
      <c r="SUK3" s="4" t="s">
        <v>1012</v>
      </c>
      <c r="SUL3" s="4" t="s">
        <v>1012</v>
      </c>
      <c r="SUM3" s="4" t="s">
        <v>1012</v>
      </c>
      <c r="SUN3" s="4" t="s">
        <v>1012</v>
      </c>
      <c r="SUO3" s="4" t="s">
        <v>1012</v>
      </c>
      <c r="SUP3" s="4" t="s">
        <v>1012</v>
      </c>
      <c r="SUQ3" s="4" t="s">
        <v>1012</v>
      </c>
      <c r="SUR3" s="4" t="s">
        <v>1012</v>
      </c>
      <c r="SUS3" s="4" t="s">
        <v>1012</v>
      </c>
      <c r="SUT3" s="4" t="s">
        <v>1012</v>
      </c>
      <c r="SUU3" s="4" t="s">
        <v>1012</v>
      </c>
      <c r="SUV3" s="4" t="s">
        <v>1012</v>
      </c>
      <c r="SUW3" s="4" t="s">
        <v>1012</v>
      </c>
      <c r="SUX3" s="4" t="s">
        <v>1012</v>
      </c>
      <c r="SUY3" s="4" t="s">
        <v>1012</v>
      </c>
      <c r="SUZ3" s="4" t="s">
        <v>1012</v>
      </c>
      <c r="SVA3" s="4" t="s">
        <v>1012</v>
      </c>
      <c r="SVB3" s="4" t="s">
        <v>1012</v>
      </c>
      <c r="SVC3" s="4" t="s">
        <v>1012</v>
      </c>
      <c r="SVD3" s="4" t="s">
        <v>1012</v>
      </c>
      <c r="SVE3" s="4" t="s">
        <v>1012</v>
      </c>
      <c r="SVF3" s="4" t="s">
        <v>1012</v>
      </c>
      <c r="SVG3" s="4" t="s">
        <v>1012</v>
      </c>
      <c r="SVH3" s="4" t="s">
        <v>1012</v>
      </c>
      <c r="SVI3" s="4" t="s">
        <v>1012</v>
      </c>
      <c r="SVJ3" s="4" t="s">
        <v>1012</v>
      </c>
      <c r="SVK3" s="4" t="s">
        <v>1012</v>
      </c>
      <c r="SVL3" s="4" t="s">
        <v>1012</v>
      </c>
      <c r="SVM3" s="4" t="s">
        <v>1012</v>
      </c>
      <c r="SVN3" s="4" t="s">
        <v>1012</v>
      </c>
      <c r="SVO3" s="4" t="s">
        <v>1012</v>
      </c>
      <c r="SVP3" s="4" t="s">
        <v>1012</v>
      </c>
      <c r="SVQ3" s="4" t="s">
        <v>1012</v>
      </c>
      <c r="SVR3" s="4" t="s">
        <v>1012</v>
      </c>
      <c r="SVS3" s="4" t="s">
        <v>1012</v>
      </c>
      <c r="SVT3" s="4" t="s">
        <v>1012</v>
      </c>
      <c r="SVU3" s="4" t="s">
        <v>1012</v>
      </c>
      <c r="SVV3" s="4" t="s">
        <v>1012</v>
      </c>
      <c r="SVW3" s="4" t="s">
        <v>1012</v>
      </c>
      <c r="SVX3" s="4" t="s">
        <v>1012</v>
      </c>
      <c r="SVY3" s="4" t="s">
        <v>1012</v>
      </c>
      <c r="SVZ3" s="4" t="s">
        <v>1012</v>
      </c>
      <c r="SWA3" s="4" t="s">
        <v>1012</v>
      </c>
      <c r="SWB3" s="4" t="s">
        <v>1012</v>
      </c>
      <c r="SWC3" s="4" t="s">
        <v>1012</v>
      </c>
      <c r="SWD3" s="4" t="s">
        <v>1012</v>
      </c>
      <c r="SWE3" s="4" t="s">
        <v>1012</v>
      </c>
      <c r="SWF3" s="4" t="s">
        <v>1012</v>
      </c>
      <c r="SWG3" s="4" t="s">
        <v>1012</v>
      </c>
      <c r="SWH3" s="4" t="s">
        <v>1012</v>
      </c>
      <c r="SWI3" s="4" t="s">
        <v>1012</v>
      </c>
      <c r="SWJ3" s="4" t="s">
        <v>1012</v>
      </c>
      <c r="SWK3" s="4" t="s">
        <v>1012</v>
      </c>
      <c r="SWL3" s="4" t="s">
        <v>1012</v>
      </c>
      <c r="SWM3" s="4" t="s">
        <v>1012</v>
      </c>
      <c r="SWN3" s="4" t="s">
        <v>1012</v>
      </c>
      <c r="SWO3" s="4" t="s">
        <v>1012</v>
      </c>
      <c r="SWP3" s="4" t="s">
        <v>1012</v>
      </c>
      <c r="SWQ3" s="4" t="s">
        <v>1012</v>
      </c>
      <c r="SWR3" s="4" t="s">
        <v>1012</v>
      </c>
      <c r="SWS3" s="4" t="s">
        <v>1012</v>
      </c>
      <c r="SWT3" s="4" t="s">
        <v>1012</v>
      </c>
      <c r="SWU3" s="4" t="s">
        <v>1012</v>
      </c>
      <c r="SWV3" s="4" t="s">
        <v>1012</v>
      </c>
      <c r="SWW3" s="4" t="s">
        <v>1012</v>
      </c>
      <c r="SWX3" s="4" t="s">
        <v>1012</v>
      </c>
      <c r="SWY3" s="4" t="s">
        <v>1012</v>
      </c>
      <c r="SWZ3" s="4" t="s">
        <v>1012</v>
      </c>
      <c r="SXA3" s="4" t="s">
        <v>1012</v>
      </c>
      <c r="SXB3" s="4" t="s">
        <v>1012</v>
      </c>
      <c r="SXC3" s="4" t="s">
        <v>1012</v>
      </c>
      <c r="SXD3" s="4" t="s">
        <v>1012</v>
      </c>
      <c r="SXE3" s="4" t="s">
        <v>1012</v>
      </c>
      <c r="SXF3" s="4" t="s">
        <v>1012</v>
      </c>
      <c r="SXG3" s="4" t="s">
        <v>1012</v>
      </c>
      <c r="SXH3" s="4" t="s">
        <v>1012</v>
      </c>
      <c r="SXI3" s="4" t="s">
        <v>1012</v>
      </c>
      <c r="SXJ3" s="4" t="s">
        <v>1012</v>
      </c>
      <c r="SXK3" s="4" t="s">
        <v>1012</v>
      </c>
      <c r="SXL3" s="4" t="s">
        <v>1012</v>
      </c>
      <c r="SXM3" s="4" t="s">
        <v>1012</v>
      </c>
      <c r="SXN3" s="4" t="s">
        <v>1012</v>
      </c>
      <c r="SXO3" s="4" t="s">
        <v>1012</v>
      </c>
      <c r="SXP3" s="4" t="s">
        <v>1012</v>
      </c>
      <c r="SXQ3" s="4" t="s">
        <v>1012</v>
      </c>
      <c r="SXR3" s="4" t="s">
        <v>1012</v>
      </c>
      <c r="SXS3" s="4" t="s">
        <v>1012</v>
      </c>
      <c r="SXT3" s="4" t="s">
        <v>1012</v>
      </c>
      <c r="SXU3" s="4" t="s">
        <v>1012</v>
      </c>
      <c r="SXV3" s="4" t="s">
        <v>1012</v>
      </c>
      <c r="SXW3" s="4" t="s">
        <v>1012</v>
      </c>
      <c r="SXX3" s="4" t="s">
        <v>1012</v>
      </c>
      <c r="SXY3" s="4" t="s">
        <v>1012</v>
      </c>
      <c r="SXZ3" s="4" t="s">
        <v>1012</v>
      </c>
      <c r="SYA3" s="4" t="s">
        <v>1012</v>
      </c>
      <c r="SYB3" s="4" t="s">
        <v>1012</v>
      </c>
      <c r="SYC3" s="4" t="s">
        <v>1012</v>
      </c>
      <c r="SYD3" s="4" t="s">
        <v>1012</v>
      </c>
      <c r="SYE3" s="4" t="s">
        <v>1012</v>
      </c>
      <c r="SYF3" s="4" t="s">
        <v>1012</v>
      </c>
      <c r="SYG3" s="4" t="s">
        <v>1012</v>
      </c>
      <c r="SYH3" s="4" t="s">
        <v>1012</v>
      </c>
      <c r="SYI3" s="4" t="s">
        <v>1012</v>
      </c>
      <c r="SYJ3" s="4" t="s">
        <v>1012</v>
      </c>
      <c r="SYK3" s="4" t="s">
        <v>1012</v>
      </c>
      <c r="SYL3" s="4" t="s">
        <v>1012</v>
      </c>
      <c r="SYM3" s="4" t="s">
        <v>1012</v>
      </c>
      <c r="SYN3" s="4" t="s">
        <v>1012</v>
      </c>
      <c r="SYO3" s="4" t="s">
        <v>1012</v>
      </c>
      <c r="SYP3" s="4" t="s">
        <v>1012</v>
      </c>
      <c r="SYQ3" s="4" t="s">
        <v>1012</v>
      </c>
      <c r="SYR3" s="4" t="s">
        <v>1012</v>
      </c>
      <c r="SYS3" s="4" t="s">
        <v>1012</v>
      </c>
      <c r="SYT3" s="4" t="s">
        <v>1012</v>
      </c>
      <c r="SYU3" s="4" t="s">
        <v>1012</v>
      </c>
      <c r="SYV3" s="4" t="s">
        <v>1012</v>
      </c>
      <c r="SYW3" s="4" t="s">
        <v>1012</v>
      </c>
      <c r="SYX3" s="4" t="s">
        <v>1012</v>
      </c>
      <c r="SYY3" s="4" t="s">
        <v>1012</v>
      </c>
      <c r="SYZ3" s="4" t="s">
        <v>1012</v>
      </c>
      <c r="SZA3" s="4" t="s">
        <v>1012</v>
      </c>
      <c r="SZB3" s="4" t="s">
        <v>1012</v>
      </c>
      <c r="SZC3" s="4" t="s">
        <v>1012</v>
      </c>
      <c r="SZD3" s="4" t="s">
        <v>1012</v>
      </c>
      <c r="SZE3" s="4" t="s">
        <v>1012</v>
      </c>
      <c r="SZF3" s="4" t="s">
        <v>1012</v>
      </c>
      <c r="SZG3" s="4" t="s">
        <v>1012</v>
      </c>
      <c r="SZH3" s="4" t="s">
        <v>1012</v>
      </c>
      <c r="SZI3" s="4" t="s">
        <v>1012</v>
      </c>
      <c r="SZJ3" s="4" t="s">
        <v>1012</v>
      </c>
      <c r="SZK3" s="4" t="s">
        <v>1012</v>
      </c>
      <c r="SZL3" s="4" t="s">
        <v>1012</v>
      </c>
      <c r="SZM3" s="4" t="s">
        <v>1012</v>
      </c>
      <c r="SZN3" s="4" t="s">
        <v>1012</v>
      </c>
      <c r="SZO3" s="4" t="s">
        <v>1012</v>
      </c>
      <c r="SZP3" s="4" t="s">
        <v>1012</v>
      </c>
      <c r="SZQ3" s="4" t="s">
        <v>1012</v>
      </c>
      <c r="SZR3" s="4" t="s">
        <v>1012</v>
      </c>
      <c r="SZS3" s="4" t="s">
        <v>1012</v>
      </c>
      <c r="SZT3" s="4" t="s">
        <v>1012</v>
      </c>
      <c r="SZU3" s="4" t="s">
        <v>1012</v>
      </c>
      <c r="SZV3" s="4" t="s">
        <v>1012</v>
      </c>
      <c r="SZW3" s="4" t="s">
        <v>1012</v>
      </c>
      <c r="SZX3" s="4" t="s">
        <v>1012</v>
      </c>
      <c r="SZY3" s="4" t="s">
        <v>1012</v>
      </c>
      <c r="SZZ3" s="4" t="s">
        <v>1012</v>
      </c>
      <c r="TAA3" s="4" t="s">
        <v>1012</v>
      </c>
      <c r="TAB3" s="4" t="s">
        <v>1012</v>
      </c>
      <c r="TAC3" s="4" t="s">
        <v>1012</v>
      </c>
      <c r="TAD3" s="4" t="s">
        <v>1012</v>
      </c>
      <c r="TAE3" s="4" t="s">
        <v>1012</v>
      </c>
      <c r="TAF3" s="4" t="s">
        <v>1012</v>
      </c>
      <c r="TAG3" s="4" t="s">
        <v>1012</v>
      </c>
      <c r="TAH3" s="4" t="s">
        <v>1012</v>
      </c>
      <c r="TAI3" s="4" t="s">
        <v>1012</v>
      </c>
      <c r="TAJ3" s="4" t="s">
        <v>1012</v>
      </c>
      <c r="TAK3" s="4" t="s">
        <v>1012</v>
      </c>
      <c r="TAL3" s="4" t="s">
        <v>1012</v>
      </c>
      <c r="TAM3" s="4" t="s">
        <v>1012</v>
      </c>
      <c r="TAN3" s="4" t="s">
        <v>1012</v>
      </c>
      <c r="TAO3" s="4" t="s">
        <v>1012</v>
      </c>
      <c r="TAP3" s="4" t="s">
        <v>1012</v>
      </c>
      <c r="TAQ3" s="4" t="s">
        <v>1012</v>
      </c>
      <c r="TAR3" s="4" t="s">
        <v>1012</v>
      </c>
      <c r="TAS3" s="4" t="s">
        <v>1012</v>
      </c>
      <c r="TAT3" s="4" t="s">
        <v>1012</v>
      </c>
      <c r="TAU3" s="4" t="s">
        <v>1012</v>
      </c>
      <c r="TAV3" s="4" t="s">
        <v>1012</v>
      </c>
      <c r="TAW3" s="4" t="s">
        <v>1012</v>
      </c>
      <c r="TAX3" s="4" t="s">
        <v>1012</v>
      </c>
      <c r="TAY3" s="4" t="s">
        <v>1012</v>
      </c>
      <c r="TAZ3" s="4" t="s">
        <v>1012</v>
      </c>
      <c r="TBA3" s="4" t="s">
        <v>1012</v>
      </c>
      <c r="TBB3" s="4" t="s">
        <v>1012</v>
      </c>
      <c r="TBC3" s="4" t="s">
        <v>1012</v>
      </c>
      <c r="TBD3" s="4" t="s">
        <v>1012</v>
      </c>
      <c r="TBE3" s="4" t="s">
        <v>1012</v>
      </c>
      <c r="TBF3" s="4" t="s">
        <v>1012</v>
      </c>
      <c r="TBG3" s="4" t="s">
        <v>1012</v>
      </c>
      <c r="TBH3" s="4" t="s">
        <v>1012</v>
      </c>
      <c r="TBI3" s="4" t="s">
        <v>1012</v>
      </c>
      <c r="TBJ3" s="4" t="s">
        <v>1012</v>
      </c>
      <c r="TBK3" s="4" t="s">
        <v>1012</v>
      </c>
      <c r="TBL3" s="4" t="s">
        <v>1012</v>
      </c>
      <c r="TBM3" s="4" t="s">
        <v>1012</v>
      </c>
      <c r="TBN3" s="4" t="s">
        <v>1012</v>
      </c>
      <c r="TBO3" s="4" t="s">
        <v>1012</v>
      </c>
      <c r="TBP3" s="4" t="s">
        <v>1012</v>
      </c>
      <c r="TBQ3" s="4" t="s">
        <v>1012</v>
      </c>
      <c r="TBR3" s="4" t="s">
        <v>1012</v>
      </c>
      <c r="TBS3" s="4" t="s">
        <v>1012</v>
      </c>
      <c r="TBT3" s="4" t="s">
        <v>1012</v>
      </c>
      <c r="TBU3" s="4" t="s">
        <v>1012</v>
      </c>
      <c r="TBV3" s="4" t="s">
        <v>1012</v>
      </c>
      <c r="TBW3" s="4" t="s">
        <v>1012</v>
      </c>
      <c r="TBX3" s="4" t="s">
        <v>1012</v>
      </c>
      <c r="TBY3" s="4" t="s">
        <v>1012</v>
      </c>
      <c r="TBZ3" s="4" t="s">
        <v>1012</v>
      </c>
      <c r="TCA3" s="4" t="s">
        <v>1012</v>
      </c>
      <c r="TCB3" s="4" t="s">
        <v>1012</v>
      </c>
      <c r="TCC3" s="4" t="s">
        <v>1012</v>
      </c>
      <c r="TCD3" s="4" t="s">
        <v>1012</v>
      </c>
      <c r="TCE3" s="4" t="s">
        <v>1012</v>
      </c>
      <c r="TCF3" s="4" t="s">
        <v>1012</v>
      </c>
      <c r="TCG3" s="4" t="s">
        <v>1012</v>
      </c>
      <c r="TCH3" s="4" t="s">
        <v>1012</v>
      </c>
      <c r="TCI3" s="4" t="s">
        <v>1012</v>
      </c>
      <c r="TCJ3" s="4" t="s">
        <v>1012</v>
      </c>
      <c r="TCK3" s="4" t="s">
        <v>1012</v>
      </c>
      <c r="TCL3" s="4" t="s">
        <v>1012</v>
      </c>
      <c r="TCM3" s="4" t="s">
        <v>1012</v>
      </c>
      <c r="TCN3" s="4" t="s">
        <v>1012</v>
      </c>
      <c r="TCO3" s="4" t="s">
        <v>1012</v>
      </c>
      <c r="TCP3" s="4" t="s">
        <v>1012</v>
      </c>
      <c r="TCQ3" s="4" t="s">
        <v>1012</v>
      </c>
      <c r="TCR3" s="4" t="s">
        <v>1012</v>
      </c>
      <c r="TCS3" s="4" t="s">
        <v>1012</v>
      </c>
      <c r="TCT3" s="4" t="s">
        <v>1012</v>
      </c>
      <c r="TCU3" s="4" t="s">
        <v>1012</v>
      </c>
      <c r="TCV3" s="4" t="s">
        <v>1012</v>
      </c>
      <c r="TCW3" s="4" t="s">
        <v>1012</v>
      </c>
      <c r="TCX3" s="4" t="s">
        <v>1012</v>
      </c>
      <c r="TCY3" s="4" t="s">
        <v>1012</v>
      </c>
      <c r="TCZ3" s="4" t="s">
        <v>1012</v>
      </c>
      <c r="TDA3" s="4" t="s">
        <v>1012</v>
      </c>
      <c r="TDB3" s="4" t="s">
        <v>1012</v>
      </c>
      <c r="TDC3" s="4" t="s">
        <v>1012</v>
      </c>
      <c r="TDD3" s="4" t="s">
        <v>1012</v>
      </c>
      <c r="TDE3" s="4" t="s">
        <v>1012</v>
      </c>
      <c r="TDF3" s="4" t="s">
        <v>1012</v>
      </c>
      <c r="TDG3" s="4" t="s">
        <v>1012</v>
      </c>
      <c r="TDH3" s="4" t="s">
        <v>1012</v>
      </c>
      <c r="TDI3" s="4" t="s">
        <v>1012</v>
      </c>
      <c r="TDJ3" s="4" t="s">
        <v>1012</v>
      </c>
      <c r="TDK3" s="4" t="s">
        <v>1012</v>
      </c>
      <c r="TDL3" s="4" t="s">
        <v>1012</v>
      </c>
      <c r="TDM3" s="4" t="s">
        <v>1012</v>
      </c>
      <c r="TDN3" s="4" t="s">
        <v>1012</v>
      </c>
      <c r="TDO3" s="4" t="s">
        <v>1012</v>
      </c>
      <c r="TDP3" s="4" t="s">
        <v>1012</v>
      </c>
      <c r="TDQ3" s="4" t="s">
        <v>1012</v>
      </c>
      <c r="TDR3" s="4" t="s">
        <v>1012</v>
      </c>
      <c r="TDS3" s="4" t="s">
        <v>1012</v>
      </c>
      <c r="TDT3" s="4" t="s">
        <v>1012</v>
      </c>
      <c r="TDU3" s="4" t="s">
        <v>1012</v>
      </c>
      <c r="TDV3" s="4" t="s">
        <v>1012</v>
      </c>
      <c r="TDW3" s="4" t="s">
        <v>1012</v>
      </c>
      <c r="TDX3" s="4" t="s">
        <v>1012</v>
      </c>
      <c r="TDY3" s="4" t="s">
        <v>1012</v>
      </c>
      <c r="TDZ3" s="4" t="s">
        <v>1012</v>
      </c>
      <c r="TEA3" s="4" t="s">
        <v>1012</v>
      </c>
      <c r="TEB3" s="4" t="s">
        <v>1012</v>
      </c>
      <c r="TEC3" s="4" t="s">
        <v>1012</v>
      </c>
      <c r="TED3" s="4" t="s">
        <v>1012</v>
      </c>
      <c r="TEE3" s="4" t="s">
        <v>1012</v>
      </c>
      <c r="TEF3" s="4" t="s">
        <v>1012</v>
      </c>
      <c r="TEG3" s="4" t="s">
        <v>1012</v>
      </c>
      <c r="TEH3" s="4" t="s">
        <v>1012</v>
      </c>
      <c r="TEI3" s="4" t="s">
        <v>1012</v>
      </c>
      <c r="TEJ3" s="4" t="s">
        <v>1012</v>
      </c>
      <c r="TEK3" s="4" t="s">
        <v>1012</v>
      </c>
      <c r="TEL3" s="4" t="s">
        <v>1012</v>
      </c>
      <c r="TEM3" s="4" t="s">
        <v>1012</v>
      </c>
      <c r="TEN3" s="4" t="s">
        <v>1012</v>
      </c>
      <c r="TEO3" s="4" t="s">
        <v>1012</v>
      </c>
      <c r="TEP3" s="4" t="s">
        <v>1012</v>
      </c>
      <c r="TEQ3" s="4" t="s">
        <v>1012</v>
      </c>
      <c r="TER3" s="4" t="s">
        <v>1012</v>
      </c>
      <c r="TES3" s="4" t="s">
        <v>1012</v>
      </c>
      <c r="TET3" s="4" t="s">
        <v>1012</v>
      </c>
      <c r="TEU3" s="4" t="s">
        <v>1012</v>
      </c>
      <c r="TEV3" s="4" t="s">
        <v>1012</v>
      </c>
      <c r="TEW3" s="4" t="s">
        <v>1012</v>
      </c>
      <c r="TEX3" s="4" t="s">
        <v>1012</v>
      </c>
      <c r="TEY3" s="4" t="s">
        <v>1012</v>
      </c>
      <c r="TEZ3" s="4" t="s">
        <v>1012</v>
      </c>
      <c r="TFA3" s="4" t="s">
        <v>1012</v>
      </c>
      <c r="TFB3" s="4" t="s">
        <v>1012</v>
      </c>
      <c r="TFC3" s="4" t="s">
        <v>1012</v>
      </c>
      <c r="TFD3" s="4" t="s">
        <v>1012</v>
      </c>
      <c r="TFE3" s="4" t="s">
        <v>1012</v>
      </c>
      <c r="TFF3" s="4" t="s">
        <v>1012</v>
      </c>
      <c r="TFG3" s="4" t="s">
        <v>1012</v>
      </c>
      <c r="TFH3" s="4" t="s">
        <v>1012</v>
      </c>
      <c r="TFI3" s="4" t="s">
        <v>1012</v>
      </c>
      <c r="TFJ3" s="4" t="s">
        <v>1012</v>
      </c>
      <c r="TFK3" s="4" t="s">
        <v>1012</v>
      </c>
      <c r="TFL3" s="4" t="s">
        <v>1012</v>
      </c>
      <c r="TFM3" s="4" t="s">
        <v>1012</v>
      </c>
      <c r="TFN3" s="4" t="s">
        <v>1012</v>
      </c>
      <c r="TFO3" s="4" t="s">
        <v>1012</v>
      </c>
      <c r="TFP3" s="4" t="s">
        <v>1012</v>
      </c>
      <c r="TFQ3" s="4" t="s">
        <v>1012</v>
      </c>
      <c r="TFR3" s="4" t="s">
        <v>1012</v>
      </c>
      <c r="TFS3" s="4" t="s">
        <v>1012</v>
      </c>
      <c r="TFT3" s="4" t="s">
        <v>1012</v>
      </c>
      <c r="TFU3" s="4" t="s">
        <v>1012</v>
      </c>
      <c r="TFV3" s="4" t="s">
        <v>1012</v>
      </c>
      <c r="TFW3" s="4" t="s">
        <v>1012</v>
      </c>
      <c r="TFX3" s="4" t="s">
        <v>1012</v>
      </c>
      <c r="TFY3" s="4" t="s">
        <v>1012</v>
      </c>
      <c r="TFZ3" s="4" t="s">
        <v>1012</v>
      </c>
      <c r="TGA3" s="4" t="s">
        <v>1012</v>
      </c>
      <c r="TGB3" s="4" t="s">
        <v>1012</v>
      </c>
      <c r="TGC3" s="4" t="s">
        <v>1012</v>
      </c>
      <c r="TGD3" s="4" t="s">
        <v>1012</v>
      </c>
      <c r="TGE3" s="4" t="s">
        <v>1012</v>
      </c>
      <c r="TGF3" s="4" t="s">
        <v>1012</v>
      </c>
      <c r="TGG3" s="4" t="s">
        <v>1012</v>
      </c>
      <c r="TGH3" s="4" t="s">
        <v>1012</v>
      </c>
      <c r="TGI3" s="4" t="s">
        <v>1012</v>
      </c>
      <c r="TGJ3" s="4" t="s">
        <v>1012</v>
      </c>
      <c r="TGK3" s="4" t="s">
        <v>1012</v>
      </c>
      <c r="TGL3" s="4" t="s">
        <v>1012</v>
      </c>
      <c r="TGM3" s="4" t="s">
        <v>1012</v>
      </c>
      <c r="TGN3" s="4" t="s">
        <v>1012</v>
      </c>
      <c r="TGO3" s="4" t="s">
        <v>1012</v>
      </c>
      <c r="TGP3" s="4" t="s">
        <v>1012</v>
      </c>
      <c r="TGQ3" s="4" t="s">
        <v>1012</v>
      </c>
      <c r="TGR3" s="4" t="s">
        <v>1012</v>
      </c>
      <c r="TGS3" s="4" t="s">
        <v>1012</v>
      </c>
      <c r="TGT3" s="4" t="s">
        <v>1012</v>
      </c>
      <c r="TGU3" s="4" t="s">
        <v>1012</v>
      </c>
      <c r="TGV3" s="4" t="s">
        <v>1012</v>
      </c>
      <c r="TGW3" s="4" t="s">
        <v>1012</v>
      </c>
      <c r="TGX3" s="4" t="s">
        <v>1012</v>
      </c>
      <c r="TGY3" s="4" t="s">
        <v>1012</v>
      </c>
      <c r="TGZ3" s="4" t="s">
        <v>1012</v>
      </c>
      <c r="THA3" s="4" t="s">
        <v>1012</v>
      </c>
      <c r="THB3" s="4" t="s">
        <v>1012</v>
      </c>
      <c r="THC3" s="4" t="s">
        <v>1012</v>
      </c>
      <c r="THD3" s="4" t="s">
        <v>1012</v>
      </c>
      <c r="THE3" s="4" t="s">
        <v>1012</v>
      </c>
      <c r="THF3" s="4" t="s">
        <v>1012</v>
      </c>
      <c r="THG3" s="4" t="s">
        <v>1012</v>
      </c>
      <c r="THH3" s="4" t="s">
        <v>1012</v>
      </c>
      <c r="THI3" s="4" t="s">
        <v>1012</v>
      </c>
      <c r="THJ3" s="4" t="s">
        <v>1012</v>
      </c>
      <c r="THK3" s="4" t="s">
        <v>1012</v>
      </c>
      <c r="THL3" s="4" t="s">
        <v>1012</v>
      </c>
      <c r="THM3" s="4" t="s">
        <v>1012</v>
      </c>
      <c r="THN3" s="4" t="s">
        <v>1012</v>
      </c>
      <c r="THO3" s="4" t="s">
        <v>1012</v>
      </c>
      <c r="THP3" s="4" t="s">
        <v>1012</v>
      </c>
      <c r="THQ3" s="4" t="s">
        <v>1012</v>
      </c>
      <c r="THR3" s="4" t="s">
        <v>1012</v>
      </c>
      <c r="THS3" s="4" t="s">
        <v>1012</v>
      </c>
      <c r="THT3" s="4" t="s">
        <v>1012</v>
      </c>
      <c r="THU3" s="4" t="s">
        <v>1012</v>
      </c>
      <c r="THV3" s="4" t="s">
        <v>1012</v>
      </c>
      <c r="THW3" s="4" t="s">
        <v>1012</v>
      </c>
      <c r="THX3" s="4" t="s">
        <v>1012</v>
      </c>
      <c r="THY3" s="4" t="s">
        <v>1012</v>
      </c>
      <c r="THZ3" s="4" t="s">
        <v>1012</v>
      </c>
      <c r="TIA3" s="4" t="s">
        <v>1012</v>
      </c>
      <c r="TIB3" s="4" t="s">
        <v>1012</v>
      </c>
      <c r="TIC3" s="4" t="s">
        <v>1012</v>
      </c>
      <c r="TID3" s="4" t="s">
        <v>1012</v>
      </c>
      <c r="TIE3" s="4" t="s">
        <v>1012</v>
      </c>
      <c r="TIF3" s="4" t="s">
        <v>1012</v>
      </c>
      <c r="TIG3" s="4" t="s">
        <v>1012</v>
      </c>
      <c r="TIH3" s="4" t="s">
        <v>1012</v>
      </c>
      <c r="TII3" s="4" t="s">
        <v>1012</v>
      </c>
      <c r="TIJ3" s="4" t="s">
        <v>1012</v>
      </c>
      <c r="TIK3" s="4" t="s">
        <v>1012</v>
      </c>
      <c r="TIL3" s="4" t="s">
        <v>1012</v>
      </c>
      <c r="TIM3" s="4" t="s">
        <v>1012</v>
      </c>
      <c r="TIN3" s="4" t="s">
        <v>1012</v>
      </c>
      <c r="TIO3" s="4" t="s">
        <v>1012</v>
      </c>
      <c r="TIP3" s="4" t="s">
        <v>1012</v>
      </c>
      <c r="TIQ3" s="4" t="s">
        <v>1012</v>
      </c>
      <c r="TIR3" s="4" t="s">
        <v>1012</v>
      </c>
      <c r="TIS3" s="4" t="s">
        <v>1012</v>
      </c>
      <c r="TIT3" s="4" t="s">
        <v>1012</v>
      </c>
      <c r="TIU3" s="4" t="s">
        <v>1012</v>
      </c>
      <c r="TIV3" s="4" t="s">
        <v>1012</v>
      </c>
      <c r="TIW3" s="4" t="s">
        <v>1012</v>
      </c>
      <c r="TIX3" s="4" t="s">
        <v>1012</v>
      </c>
      <c r="TIY3" s="4" t="s">
        <v>1012</v>
      </c>
      <c r="TIZ3" s="4" t="s">
        <v>1012</v>
      </c>
      <c r="TJA3" s="4" t="s">
        <v>1012</v>
      </c>
      <c r="TJB3" s="4" t="s">
        <v>1012</v>
      </c>
      <c r="TJC3" s="4" t="s">
        <v>1012</v>
      </c>
      <c r="TJD3" s="4" t="s">
        <v>1012</v>
      </c>
      <c r="TJE3" s="4" t="s">
        <v>1012</v>
      </c>
      <c r="TJF3" s="4" t="s">
        <v>1012</v>
      </c>
      <c r="TJG3" s="4" t="s">
        <v>1012</v>
      </c>
      <c r="TJH3" s="4" t="s">
        <v>1012</v>
      </c>
      <c r="TJI3" s="4" t="s">
        <v>1012</v>
      </c>
      <c r="TJJ3" s="4" t="s">
        <v>1012</v>
      </c>
      <c r="TJK3" s="4" t="s">
        <v>1012</v>
      </c>
      <c r="TJL3" s="4" t="s">
        <v>1012</v>
      </c>
      <c r="TJM3" s="4" t="s">
        <v>1012</v>
      </c>
      <c r="TJN3" s="4" t="s">
        <v>1012</v>
      </c>
      <c r="TJO3" s="4" t="s">
        <v>1012</v>
      </c>
      <c r="TJP3" s="4" t="s">
        <v>1012</v>
      </c>
      <c r="TJQ3" s="4" t="s">
        <v>1012</v>
      </c>
      <c r="TJR3" s="4" t="s">
        <v>1012</v>
      </c>
      <c r="TJS3" s="4" t="s">
        <v>1012</v>
      </c>
      <c r="TJT3" s="4" t="s">
        <v>1012</v>
      </c>
      <c r="TJU3" s="4" t="s">
        <v>1012</v>
      </c>
      <c r="TJV3" s="4" t="s">
        <v>1012</v>
      </c>
      <c r="TJW3" s="4" t="s">
        <v>1012</v>
      </c>
      <c r="TJX3" s="4" t="s">
        <v>1012</v>
      </c>
      <c r="TJY3" s="4" t="s">
        <v>1012</v>
      </c>
      <c r="TJZ3" s="4" t="s">
        <v>1012</v>
      </c>
      <c r="TKA3" s="4" t="s">
        <v>1012</v>
      </c>
      <c r="TKB3" s="4" t="s">
        <v>1012</v>
      </c>
      <c r="TKC3" s="4" t="s">
        <v>1012</v>
      </c>
      <c r="TKD3" s="4" t="s">
        <v>1012</v>
      </c>
      <c r="TKE3" s="4" t="s">
        <v>1012</v>
      </c>
      <c r="TKF3" s="4" t="s">
        <v>1012</v>
      </c>
      <c r="TKG3" s="4" t="s">
        <v>1012</v>
      </c>
      <c r="TKH3" s="4" t="s">
        <v>1012</v>
      </c>
      <c r="TKI3" s="4" t="s">
        <v>1012</v>
      </c>
      <c r="TKJ3" s="4" t="s">
        <v>1012</v>
      </c>
      <c r="TKK3" s="4" t="s">
        <v>1012</v>
      </c>
      <c r="TKL3" s="4" t="s">
        <v>1012</v>
      </c>
      <c r="TKM3" s="4" t="s">
        <v>1012</v>
      </c>
      <c r="TKN3" s="4" t="s">
        <v>1012</v>
      </c>
      <c r="TKO3" s="4" t="s">
        <v>1012</v>
      </c>
      <c r="TKP3" s="4" t="s">
        <v>1012</v>
      </c>
      <c r="TKQ3" s="4" t="s">
        <v>1012</v>
      </c>
      <c r="TKR3" s="4" t="s">
        <v>1012</v>
      </c>
      <c r="TKS3" s="4" t="s">
        <v>1012</v>
      </c>
      <c r="TKT3" s="4" t="s">
        <v>1012</v>
      </c>
      <c r="TKU3" s="4" t="s">
        <v>1012</v>
      </c>
      <c r="TKV3" s="4" t="s">
        <v>1012</v>
      </c>
      <c r="TKW3" s="4" t="s">
        <v>1012</v>
      </c>
      <c r="TKX3" s="4" t="s">
        <v>1012</v>
      </c>
      <c r="TKY3" s="4" t="s">
        <v>1012</v>
      </c>
      <c r="TKZ3" s="4" t="s">
        <v>1012</v>
      </c>
      <c r="TLA3" s="4" t="s">
        <v>1012</v>
      </c>
      <c r="TLB3" s="4" t="s">
        <v>1012</v>
      </c>
      <c r="TLC3" s="4" t="s">
        <v>1012</v>
      </c>
      <c r="TLD3" s="4" t="s">
        <v>1012</v>
      </c>
      <c r="TLE3" s="4" t="s">
        <v>1012</v>
      </c>
      <c r="TLF3" s="4" t="s">
        <v>1012</v>
      </c>
      <c r="TLG3" s="4" t="s">
        <v>1012</v>
      </c>
      <c r="TLH3" s="4" t="s">
        <v>1012</v>
      </c>
      <c r="TLI3" s="4" t="s">
        <v>1012</v>
      </c>
      <c r="TLJ3" s="4" t="s">
        <v>1012</v>
      </c>
      <c r="TLK3" s="4" t="s">
        <v>1012</v>
      </c>
      <c r="TLL3" s="4" t="s">
        <v>1012</v>
      </c>
      <c r="TLM3" s="4" t="s">
        <v>1012</v>
      </c>
      <c r="TLN3" s="4" t="s">
        <v>1012</v>
      </c>
      <c r="TLO3" s="4" t="s">
        <v>1012</v>
      </c>
      <c r="TLP3" s="4" t="s">
        <v>1012</v>
      </c>
      <c r="TLQ3" s="4" t="s">
        <v>1012</v>
      </c>
      <c r="TLR3" s="4" t="s">
        <v>1012</v>
      </c>
      <c r="TLS3" s="4" t="s">
        <v>1012</v>
      </c>
      <c r="TLT3" s="4" t="s">
        <v>1012</v>
      </c>
      <c r="TLU3" s="4" t="s">
        <v>1012</v>
      </c>
      <c r="TLV3" s="4" t="s">
        <v>1012</v>
      </c>
      <c r="TLW3" s="4" t="s">
        <v>1012</v>
      </c>
      <c r="TLX3" s="4" t="s">
        <v>1012</v>
      </c>
      <c r="TLY3" s="4" t="s">
        <v>1012</v>
      </c>
      <c r="TLZ3" s="4" t="s">
        <v>1012</v>
      </c>
      <c r="TMA3" s="4" t="s">
        <v>1012</v>
      </c>
      <c r="TMB3" s="4" t="s">
        <v>1012</v>
      </c>
      <c r="TMC3" s="4" t="s">
        <v>1012</v>
      </c>
      <c r="TMD3" s="4" t="s">
        <v>1012</v>
      </c>
      <c r="TME3" s="4" t="s">
        <v>1012</v>
      </c>
      <c r="TMF3" s="4" t="s">
        <v>1012</v>
      </c>
      <c r="TMG3" s="4" t="s">
        <v>1012</v>
      </c>
      <c r="TMH3" s="4" t="s">
        <v>1012</v>
      </c>
      <c r="TMI3" s="4" t="s">
        <v>1012</v>
      </c>
      <c r="TMJ3" s="4" t="s">
        <v>1012</v>
      </c>
      <c r="TMK3" s="4" t="s">
        <v>1012</v>
      </c>
      <c r="TML3" s="4" t="s">
        <v>1012</v>
      </c>
      <c r="TMM3" s="4" t="s">
        <v>1012</v>
      </c>
      <c r="TMN3" s="4" t="s">
        <v>1012</v>
      </c>
      <c r="TMO3" s="4" t="s">
        <v>1012</v>
      </c>
      <c r="TMP3" s="4" t="s">
        <v>1012</v>
      </c>
      <c r="TMQ3" s="4" t="s">
        <v>1012</v>
      </c>
      <c r="TMR3" s="4" t="s">
        <v>1012</v>
      </c>
      <c r="TMS3" s="4" t="s">
        <v>1012</v>
      </c>
      <c r="TMT3" s="4" t="s">
        <v>1012</v>
      </c>
      <c r="TMU3" s="4" t="s">
        <v>1012</v>
      </c>
      <c r="TMV3" s="4" t="s">
        <v>1012</v>
      </c>
      <c r="TMW3" s="4" t="s">
        <v>1012</v>
      </c>
      <c r="TMX3" s="4" t="s">
        <v>1012</v>
      </c>
      <c r="TMY3" s="4" t="s">
        <v>1012</v>
      </c>
      <c r="TMZ3" s="4" t="s">
        <v>1012</v>
      </c>
      <c r="TNA3" s="4" t="s">
        <v>1012</v>
      </c>
      <c r="TNB3" s="4" t="s">
        <v>1012</v>
      </c>
      <c r="TNC3" s="4" t="s">
        <v>1012</v>
      </c>
      <c r="TND3" s="4" t="s">
        <v>1012</v>
      </c>
      <c r="TNE3" s="4" t="s">
        <v>1012</v>
      </c>
      <c r="TNF3" s="4" t="s">
        <v>1012</v>
      </c>
      <c r="TNG3" s="4" t="s">
        <v>1012</v>
      </c>
      <c r="TNH3" s="4" t="s">
        <v>1012</v>
      </c>
      <c r="TNI3" s="4" t="s">
        <v>1012</v>
      </c>
      <c r="TNJ3" s="4" t="s">
        <v>1012</v>
      </c>
      <c r="TNK3" s="4" t="s">
        <v>1012</v>
      </c>
      <c r="TNL3" s="4" t="s">
        <v>1012</v>
      </c>
      <c r="TNM3" s="4" t="s">
        <v>1012</v>
      </c>
      <c r="TNN3" s="4" t="s">
        <v>1012</v>
      </c>
      <c r="TNO3" s="4" t="s">
        <v>1012</v>
      </c>
      <c r="TNP3" s="4" t="s">
        <v>1012</v>
      </c>
      <c r="TNQ3" s="4" t="s">
        <v>1012</v>
      </c>
      <c r="TNR3" s="4" t="s">
        <v>1012</v>
      </c>
      <c r="TNS3" s="4" t="s">
        <v>1012</v>
      </c>
      <c r="TNT3" s="4" t="s">
        <v>1012</v>
      </c>
      <c r="TNU3" s="4" t="s">
        <v>1012</v>
      </c>
      <c r="TNV3" s="4" t="s">
        <v>1012</v>
      </c>
      <c r="TNW3" s="4" t="s">
        <v>1012</v>
      </c>
      <c r="TNX3" s="4" t="s">
        <v>1012</v>
      </c>
      <c r="TNY3" s="4" t="s">
        <v>1012</v>
      </c>
      <c r="TNZ3" s="4" t="s">
        <v>1012</v>
      </c>
      <c r="TOA3" s="4" t="s">
        <v>1012</v>
      </c>
      <c r="TOB3" s="4" t="s">
        <v>1012</v>
      </c>
      <c r="TOC3" s="4" t="s">
        <v>1012</v>
      </c>
      <c r="TOD3" s="4" t="s">
        <v>1012</v>
      </c>
      <c r="TOE3" s="4" t="s">
        <v>1012</v>
      </c>
      <c r="TOF3" s="4" t="s">
        <v>1012</v>
      </c>
      <c r="TOG3" s="4" t="s">
        <v>1012</v>
      </c>
      <c r="TOH3" s="4" t="s">
        <v>1012</v>
      </c>
      <c r="TOI3" s="4" t="s">
        <v>1012</v>
      </c>
      <c r="TOJ3" s="4" t="s">
        <v>1012</v>
      </c>
      <c r="TOK3" s="4" t="s">
        <v>1012</v>
      </c>
      <c r="TOL3" s="4" t="s">
        <v>1012</v>
      </c>
      <c r="TOM3" s="4" t="s">
        <v>1012</v>
      </c>
      <c r="TON3" s="4" t="s">
        <v>1012</v>
      </c>
      <c r="TOO3" s="4" t="s">
        <v>1012</v>
      </c>
      <c r="TOP3" s="4" t="s">
        <v>1012</v>
      </c>
      <c r="TOQ3" s="4" t="s">
        <v>1012</v>
      </c>
      <c r="TOR3" s="4" t="s">
        <v>1012</v>
      </c>
      <c r="TOS3" s="4" t="s">
        <v>1012</v>
      </c>
      <c r="TOT3" s="4" t="s">
        <v>1012</v>
      </c>
      <c r="TOU3" s="4" t="s">
        <v>1012</v>
      </c>
      <c r="TOV3" s="4" t="s">
        <v>1012</v>
      </c>
      <c r="TOW3" s="4" t="s">
        <v>1012</v>
      </c>
      <c r="TOX3" s="4" t="s">
        <v>1012</v>
      </c>
      <c r="TOY3" s="4" t="s">
        <v>1012</v>
      </c>
      <c r="TOZ3" s="4" t="s">
        <v>1012</v>
      </c>
      <c r="TPA3" s="4" t="s">
        <v>1012</v>
      </c>
      <c r="TPB3" s="4" t="s">
        <v>1012</v>
      </c>
      <c r="TPC3" s="4" t="s">
        <v>1012</v>
      </c>
      <c r="TPD3" s="4" t="s">
        <v>1012</v>
      </c>
      <c r="TPE3" s="4" t="s">
        <v>1012</v>
      </c>
      <c r="TPF3" s="4" t="s">
        <v>1012</v>
      </c>
      <c r="TPG3" s="4" t="s">
        <v>1012</v>
      </c>
      <c r="TPH3" s="4" t="s">
        <v>1012</v>
      </c>
      <c r="TPI3" s="4" t="s">
        <v>1012</v>
      </c>
      <c r="TPJ3" s="4" t="s">
        <v>1012</v>
      </c>
      <c r="TPK3" s="4" t="s">
        <v>1012</v>
      </c>
      <c r="TPL3" s="4" t="s">
        <v>1012</v>
      </c>
      <c r="TPM3" s="4" t="s">
        <v>1012</v>
      </c>
      <c r="TPN3" s="4" t="s">
        <v>1012</v>
      </c>
      <c r="TPO3" s="4" t="s">
        <v>1012</v>
      </c>
      <c r="TPP3" s="4" t="s">
        <v>1012</v>
      </c>
      <c r="TPQ3" s="4" t="s">
        <v>1012</v>
      </c>
      <c r="TPR3" s="4" t="s">
        <v>1012</v>
      </c>
      <c r="TPS3" s="4" t="s">
        <v>1012</v>
      </c>
      <c r="TPT3" s="4" t="s">
        <v>1012</v>
      </c>
      <c r="TPU3" s="4" t="s">
        <v>1012</v>
      </c>
      <c r="TPV3" s="4" t="s">
        <v>1012</v>
      </c>
      <c r="TPW3" s="4" t="s">
        <v>1012</v>
      </c>
      <c r="TPX3" s="4" t="s">
        <v>1012</v>
      </c>
      <c r="TPY3" s="4" t="s">
        <v>1012</v>
      </c>
      <c r="TPZ3" s="4" t="s">
        <v>1012</v>
      </c>
      <c r="TQA3" s="4" t="s">
        <v>1012</v>
      </c>
      <c r="TQB3" s="4" t="s">
        <v>1012</v>
      </c>
      <c r="TQC3" s="4" t="s">
        <v>1012</v>
      </c>
      <c r="TQD3" s="4" t="s">
        <v>1012</v>
      </c>
      <c r="TQE3" s="4" t="s">
        <v>1012</v>
      </c>
      <c r="TQF3" s="4" t="s">
        <v>1012</v>
      </c>
      <c r="TQG3" s="4" t="s">
        <v>1012</v>
      </c>
      <c r="TQH3" s="4" t="s">
        <v>1012</v>
      </c>
      <c r="TQI3" s="4" t="s">
        <v>1012</v>
      </c>
      <c r="TQJ3" s="4" t="s">
        <v>1012</v>
      </c>
      <c r="TQK3" s="4" t="s">
        <v>1012</v>
      </c>
      <c r="TQL3" s="4" t="s">
        <v>1012</v>
      </c>
      <c r="TQM3" s="4" t="s">
        <v>1012</v>
      </c>
      <c r="TQN3" s="4" t="s">
        <v>1012</v>
      </c>
      <c r="TQO3" s="4" t="s">
        <v>1012</v>
      </c>
      <c r="TQP3" s="4" t="s">
        <v>1012</v>
      </c>
      <c r="TQQ3" s="4" t="s">
        <v>1012</v>
      </c>
      <c r="TQR3" s="4" t="s">
        <v>1012</v>
      </c>
      <c r="TQS3" s="4" t="s">
        <v>1012</v>
      </c>
      <c r="TQT3" s="4" t="s">
        <v>1012</v>
      </c>
      <c r="TQU3" s="4" t="s">
        <v>1012</v>
      </c>
      <c r="TQV3" s="4" t="s">
        <v>1012</v>
      </c>
      <c r="TQW3" s="4" t="s">
        <v>1012</v>
      </c>
      <c r="TQX3" s="4" t="s">
        <v>1012</v>
      </c>
      <c r="TQY3" s="4" t="s">
        <v>1012</v>
      </c>
      <c r="TQZ3" s="4" t="s">
        <v>1012</v>
      </c>
      <c r="TRA3" s="4" t="s">
        <v>1012</v>
      </c>
      <c r="TRB3" s="4" t="s">
        <v>1012</v>
      </c>
      <c r="TRC3" s="4" t="s">
        <v>1012</v>
      </c>
      <c r="TRD3" s="4" t="s">
        <v>1012</v>
      </c>
      <c r="TRE3" s="4" t="s">
        <v>1012</v>
      </c>
      <c r="TRF3" s="4" t="s">
        <v>1012</v>
      </c>
      <c r="TRG3" s="4" t="s">
        <v>1012</v>
      </c>
      <c r="TRH3" s="4" t="s">
        <v>1012</v>
      </c>
      <c r="TRI3" s="4" t="s">
        <v>1012</v>
      </c>
      <c r="TRJ3" s="4" t="s">
        <v>1012</v>
      </c>
      <c r="TRK3" s="4" t="s">
        <v>1012</v>
      </c>
      <c r="TRL3" s="4" t="s">
        <v>1012</v>
      </c>
      <c r="TRM3" s="4" t="s">
        <v>1012</v>
      </c>
      <c r="TRN3" s="4" t="s">
        <v>1012</v>
      </c>
      <c r="TRO3" s="4" t="s">
        <v>1012</v>
      </c>
      <c r="TRP3" s="4" t="s">
        <v>1012</v>
      </c>
      <c r="TRQ3" s="4" t="s">
        <v>1012</v>
      </c>
      <c r="TRR3" s="4" t="s">
        <v>1012</v>
      </c>
      <c r="TRS3" s="4" t="s">
        <v>1012</v>
      </c>
      <c r="TRT3" s="4" t="s">
        <v>1012</v>
      </c>
      <c r="TRU3" s="4" t="s">
        <v>1012</v>
      </c>
      <c r="TRV3" s="4" t="s">
        <v>1012</v>
      </c>
      <c r="TRW3" s="4" t="s">
        <v>1012</v>
      </c>
      <c r="TRX3" s="4" t="s">
        <v>1012</v>
      </c>
      <c r="TRY3" s="4" t="s">
        <v>1012</v>
      </c>
      <c r="TRZ3" s="4" t="s">
        <v>1012</v>
      </c>
      <c r="TSA3" s="4" t="s">
        <v>1012</v>
      </c>
      <c r="TSB3" s="4" t="s">
        <v>1012</v>
      </c>
      <c r="TSC3" s="4" t="s">
        <v>1012</v>
      </c>
      <c r="TSD3" s="4" t="s">
        <v>1012</v>
      </c>
      <c r="TSE3" s="4" t="s">
        <v>1012</v>
      </c>
      <c r="TSF3" s="4" t="s">
        <v>1012</v>
      </c>
      <c r="TSG3" s="4" t="s">
        <v>1012</v>
      </c>
      <c r="TSH3" s="4" t="s">
        <v>1012</v>
      </c>
      <c r="TSI3" s="4" t="s">
        <v>1012</v>
      </c>
      <c r="TSJ3" s="4" t="s">
        <v>1012</v>
      </c>
      <c r="TSK3" s="4" t="s">
        <v>1012</v>
      </c>
      <c r="TSL3" s="4" t="s">
        <v>1012</v>
      </c>
      <c r="TSM3" s="4" t="s">
        <v>1012</v>
      </c>
      <c r="TSN3" s="4" t="s">
        <v>1012</v>
      </c>
      <c r="TSO3" s="4" t="s">
        <v>1012</v>
      </c>
      <c r="TSP3" s="4" t="s">
        <v>1012</v>
      </c>
      <c r="TSQ3" s="4" t="s">
        <v>1012</v>
      </c>
      <c r="TSR3" s="4" t="s">
        <v>1012</v>
      </c>
      <c r="TSS3" s="4" t="s">
        <v>1012</v>
      </c>
      <c r="TST3" s="4" t="s">
        <v>1012</v>
      </c>
      <c r="TSU3" s="4" t="s">
        <v>1012</v>
      </c>
      <c r="TSV3" s="4" t="s">
        <v>1012</v>
      </c>
      <c r="TSW3" s="4" t="s">
        <v>1012</v>
      </c>
      <c r="TSX3" s="4" t="s">
        <v>1012</v>
      </c>
      <c r="TSY3" s="4" t="s">
        <v>1012</v>
      </c>
      <c r="TSZ3" s="4" t="s">
        <v>1012</v>
      </c>
      <c r="TTA3" s="4" t="s">
        <v>1012</v>
      </c>
      <c r="TTB3" s="4" t="s">
        <v>1012</v>
      </c>
      <c r="TTC3" s="4" t="s">
        <v>1012</v>
      </c>
      <c r="TTD3" s="4" t="s">
        <v>1012</v>
      </c>
      <c r="TTE3" s="4" t="s">
        <v>1012</v>
      </c>
      <c r="TTF3" s="4" t="s">
        <v>1012</v>
      </c>
      <c r="TTG3" s="4" t="s">
        <v>1012</v>
      </c>
      <c r="TTH3" s="4" t="s">
        <v>1012</v>
      </c>
      <c r="TTI3" s="4" t="s">
        <v>1012</v>
      </c>
      <c r="TTJ3" s="4" t="s">
        <v>1012</v>
      </c>
      <c r="TTK3" s="4" t="s">
        <v>1012</v>
      </c>
      <c r="TTL3" s="4" t="s">
        <v>1012</v>
      </c>
      <c r="TTM3" s="4" t="s">
        <v>1012</v>
      </c>
      <c r="TTN3" s="4" t="s">
        <v>1012</v>
      </c>
      <c r="TTO3" s="4" t="s">
        <v>1012</v>
      </c>
      <c r="TTP3" s="4" t="s">
        <v>1012</v>
      </c>
      <c r="TTQ3" s="4" t="s">
        <v>1012</v>
      </c>
      <c r="TTR3" s="4" t="s">
        <v>1012</v>
      </c>
      <c r="TTS3" s="4" t="s">
        <v>1012</v>
      </c>
      <c r="TTT3" s="4" t="s">
        <v>1012</v>
      </c>
      <c r="TTU3" s="4" t="s">
        <v>1012</v>
      </c>
      <c r="TTV3" s="4" t="s">
        <v>1012</v>
      </c>
      <c r="TTW3" s="4" t="s">
        <v>1012</v>
      </c>
      <c r="TTX3" s="4" t="s">
        <v>1012</v>
      </c>
      <c r="TTY3" s="4" t="s">
        <v>1012</v>
      </c>
      <c r="TTZ3" s="4" t="s">
        <v>1012</v>
      </c>
      <c r="TUA3" s="4" t="s">
        <v>1012</v>
      </c>
      <c r="TUB3" s="4" t="s">
        <v>1012</v>
      </c>
      <c r="TUC3" s="4" t="s">
        <v>1012</v>
      </c>
      <c r="TUD3" s="4" t="s">
        <v>1012</v>
      </c>
      <c r="TUE3" s="4" t="s">
        <v>1012</v>
      </c>
      <c r="TUF3" s="4" t="s">
        <v>1012</v>
      </c>
      <c r="TUG3" s="4" t="s">
        <v>1012</v>
      </c>
      <c r="TUH3" s="4" t="s">
        <v>1012</v>
      </c>
      <c r="TUI3" s="4" t="s">
        <v>1012</v>
      </c>
      <c r="TUJ3" s="4" t="s">
        <v>1012</v>
      </c>
      <c r="TUK3" s="4" t="s">
        <v>1012</v>
      </c>
      <c r="TUL3" s="4" t="s">
        <v>1012</v>
      </c>
      <c r="TUM3" s="4" t="s">
        <v>1012</v>
      </c>
      <c r="TUN3" s="4" t="s">
        <v>1012</v>
      </c>
      <c r="TUO3" s="4" t="s">
        <v>1012</v>
      </c>
      <c r="TUP3" s="4" t="s">
        <v>1012</v>
      </c>
      <c r="TUQ3" s="4" t="s">
        <v>1012</v>
      </c>
      <c r="TUR3" s="4" t="s">
        <v>1012</v>
      </c>
      <c r="TUS3" s="4" t="s">
        <v>1012</v>
      </c>
      <c r="TUT3" s="4" t="s">
        <v>1012</v>
      </c>
      <c r="TUU3" s="4" t="s">
        <v>1012</v>
      </c>
      <c r="TUV3" s="4" t="s">
        <v>1012</v>
      </c>
      <c r="TUW3" s="4" t="s">
        <v>1012</v>
      </c>
      <c r="TUX3" s="4" t="s">
        <v>1012</v>
      </c>
      <c r="TUY3" s="4" t="s">
        <v>1012</v>
      </c>
      <c r="TUZ3" s="4" t="s">
        <v>1012</v>
      </c>
      <c r="TVA3" s="4" t="s">
        <v>1012</v>
      </c>
      <c r="TVB3" s="4" t="s">
        <v>1012</v>
      </c>
      <c r="TVC3" s="4" t="s">
        <v>1012</v>
      </c>
      <c r="TVD3" s="4" t="s">
        <v>1012</v>
      </c>
      <c r="TVE3" s="4" t="s">
        <v>1012</v>
      </c>
      <c r="TVF3" s="4" t="s">
        <v>1012</v>
      </c>
      <c r="TVG3" s="4" t="s">
        <v>1012</v>
      </c>
      <c r="TVH3" s="4" t="s">
        <v>1012</v>
      </c>
      <c r="TVI3" s="4" t="s">
        <v>1012</v>
      </c>
      <c r="TVJ3" s="4" t="s">
        <v>1012</v>
      </c>
      <c r="TVK3" s="4" t="s">
        <v>1012</v>
      </c>
      <c r="TVL3" s="4" t="s">
        <v>1012</v>
      </c>
      <c r="TVM3" s="4" t="s">
        <v>1012</v>
      </c>
      <c r="TVN3" s="4" t="s">
        <v>1012</v>
      </c>
      <c r="TVO3" s="4" t="s">
        <v>1012</v>
      </c>
      <c r="TVP3" s="4" t="s">
        <v>1012</v>
      </c>
      <c r="TVQ3" s="4" t="s">
        <v>1012</v>
      </c>
      <c r="TVR3" s="4" t="s">
        <v>1012</v>
      </c>
      <c r="TVS3" s="4" t="s">
        <v>1012</v>
      </c>
      <c r="TVT3" s="4" t="s">
        <v>1012</v>
      </c>
      <c r="TVU3" s="4" t="s">
        <v>1012</v>
      </c>
      <c r="TVV3" s="4" t="s">
        <v>1012</v>
      </c>
      <c r="TVW3" s="4" t="s">
        <v>1012</v>
      </c>
      <c r="TVX3" s="4" t="s">
        <v>1012</v>
      </c>
      <c r="TVY3" s="4" t="s">
        <v>1012</v>
      </c>
      <c r="TVZ3" s="4" t="s">
        <v>1012</v>
      </c>
      <c r="TWA3" s="4" t="s">
        <v>1012</v>
      </c>
      <c r="TWB3" s="4" t="s">
        <v>1012</v>
      </c>
      <c r="TWC3" s="4" t="s">
        <v>1012</v>
      </c>
      <c r="TWD3" s="4" t="s">
        <v>1012</v>
      </c>
      <c r="TWE3" s="4" t="s">
        <v>1012</v>
      </c>
      <c r="TWF3" s="4" t="s">
        <v>1012</v>
      </c>
      <c r="TWG3" s="4" t="s">
        <v>1012</v>
      </c>
      <c r="TWH3" s="4" t="s">
        <v>1012</v>
      </c>
      <c r="TWI3" s="4" t="s">
        <v>1012</v>
      </c>
      <c r="TWJ3" s="4" t="s">
        <v>1012</v>
      </c>
      <c r="TWK3" s="4" t="s">
        <v>1012</v>
      </c>
      <c r="TWL3" s="4" t="s">
        <v>1012</v>
      </c>
      <c r="TWM3" s="4" t="s">
        <v>1012</v>
      </c>
      <c r="TWN3" s="4" t="s">
        <v>1012</v>
      </c>
      <c r="TWO3" s="4" t="s">
        <v>1012</v>
      </c>
      <c r="TWP3" s="4" t="s">
        <v>1012</v>
      </c>
      <c r="TWQ3" s="4" t="s">
        <v>1012</v>
      </c>
      <c r="TWR3" s="4" t="s">
        <v>1012</v>
      </c>
      <c r="TWS3" s="4" t="s">
        <v>1012</v>
      </c>
      <c r="TWT3" s="4" t="s">
        <v>1012</v>
      </c>
      <c r="TWU3" s="4" t="s">
        <v>1012</v>
      </c>
      <c r="TWV3" s="4" t="s">
        <v>1012</v>
      </c>
      <c r="TWW3" s="4" t="s">
        <v>1012</v>
      </c>
      <c r="TWX3" s="4" t="s">
        <v>1012</v>
      </c>
      <c r="TWY3" s="4" t="s">
        <v>1012</v>
      </c>
      <c r="TWZ3" s="4" t="s">
        <v>1012</v>
      </c>
      <c r="TXA3" s="4" t="s">
        <v>1012</v>
      </c>
      <c r="TXB3" s="4" t="s">
        <v>1012</v>
      </c>
      <c r="TXC3" s="4" t="s">
        <v>1012</v>
      </c>
      <c r="TXD3" s="4" t="s">
        <v>1012</v>
      </c>
      <c r="TXE3" s="4" t="s">
        <v>1012</v>
      </c>
      <c r="TXF3" s="4" t="s">
        <v>1012</v>
      </c>
      <c r="TXG3" s="4" t="s">
        <v>1012</v>
      </c>
      <c r="TXH3" s="4" t="s">
        <v>1012</v>
      </c>
      <c r="TXI3" s="4" t="s">
        <v>1012</v>
      </c>
      <c r="TXJ3" s="4" t="s">
        <v>1012</v>
      </c>
      <c r="TXK3" s="4" t="s">
        <v>1012</v>
      </c>
      <c r="TXL3" s="4" t="s">
        <v>1012</v>
      </c>
      <c r="TXM3" s="4" t="s">
        <v>1012</v>
      </c>
      <c r="TXN3" s="4" t="s">
        <v>1012</v>
      </c>
      <c r="TXO3" s="4" t="s">
        <v>1012</v>
      </c>
      <c r="TXP3" s="4" t="s">
        <v>1012</v>
      </c>
      <c r="TXQ3" s="4" t="s">
        <v>1012</v>
      </c>
      <c r="TXR3" s="4" t="s">
        <v>1012</v>
      </c>
      <c r="TXS3" s="4" t="s">
        <v>1012</v>
      </c>
      <c r="TXT3" s="4" t="s">
        <v>1012</v>
      </c>
      <c r="TXU3" s="4" t="s">
        <v>1012</v>
      </c>
      <c r="TXV3" s="4" t="s">
        <v>1012</v>
      </c>
      <c r="TXW3" s="4" t="s">
        <v>1012</v>
      </c>
      <c r="TXX3" s="4" t="s">
        <v>1012</v>
      </c>
      <c r="TXY3" s="4" t="s">
        <v>1012</v>
      </c>
      <c r="TXZ3" s="4" t="s">
        <v>1012</v>
      </c>
      <c r="TYA3" s="4" t="s">
        <v>1012</v>
      </c>
      <c r="TYB3" s="4" t="s">
        <v>1012</v>
      </c>
      <c r="TYC3" s="4" t="s">
        <v>1012</v>
      </c>
      <c r="TYD3" s="4" t="s">
        <v>1012</v>
      </c>
      <c r="TYE3" s="4" t="s">
        <v>1012</v>
      </c>
      <c r="TYF3" s="4" t="s">
        <v>1012</v>
      </c>
      <c r="TYG3" s="4" t="s">
        <v>1012</v>
      </c>
      <c r="TYH3" s="4" t="s">
        <v>1012</v>
      </c>
      <c r="TYI3" s="4" t="s">
        <v>1012</v>
      </c>
      <c r="TYJ3" s="4" t="s">
        <v>1012</v>
      </c>
      <c r="TYK3" s="4" t="s">
        <v>1012</v>
      </c>
      <c r="TYL3" s="4" t="s">
        <v>1012</v>
      </c>
      <c r="TYM3" s="4" t="s">
        <v>1012</v>
      </c>
      <c r="TYN3" s="4" t="s">
        <v>1012</v>
      </c>
      <c r="TYO3" s="4" t="s">
        <v>1012</v>
      </c>
      <c r="TYP3" s="4" t="s">
        <v>1012</v>
      </c>
      <c r="TYQ3" s="4" t="s">
        <v>1012</v>
      </c>
      <c r="TYR3" s="4" t="s">
        <v>1012</v>
      </c>
      <c r="TYS3" s="4" t="s">
        <v>1012</v>
      </c>
      <c r="TYT3" s="4" t="s">
        <v>1012</v>
      </c>
      <c r="TYU3" s="4" t="s">
        <v>1012</v>
      </c>
      <c r="TYV3" s="4" t="s">
        <v>1012</v>
      </c>
      <c r="TYW3" s="4" t="s">
        <v>1012</v>
      </c>
      <c r="TYX3" s="4" t="s">
        <v>1012</v>
      </c>
      <c r="TYY3" s="4" t="s">
        <v>1012</v>
      </c>
      <c r="TYZ3" s="4" t="s">
        <v>1012</v>
      </c>
      <c r="TZA3" s="4" t="s">
        <v>1012</v>
      </c>
      <c r="TZB3" s="4" t="s">
        <v>1012</v>
      </c>
      <c r="TZC3" s="4" t="s">
        <v>1012</v>
      </c>
      <c r="TZD3" s="4" t="s">
        <v>1012</v>
      </c>
      <c r="TZE3" s="4" t="s">
        <v>1012</v>
      </c>
      <c r="TZF3" s="4" t="s">
        <v>1012</v>
      </c>
      <c r="TZG3" s="4" t="s">
        <v>1012</v>
      </c>
      <c r="TZH3" s="4" t="s">
        <v>1012</v>
      </c>
      <c r="TZI3" s="4" t="s">
        <v>1012</v>
      </c>
      <c r="TZJ3" s="4" t="s">
        <v>1012</v>
      </c>
      <c r="TZK3" s="4" t="s">
        <v>1012</v>
      </c>
      <c r="TZL3" s="4" t="s">
        <v>1012</v>
      </c>
      <c r="TZM3" s="4" t="s">
        <v>1012</v>
      </c>
      <c r="TZN3" s="4" t="s">
        <v>1012</v>
      </c>
      <c r="TZO3" s="4" t="s">
        <v>1012</v>
      </c>
      <c r="TZP3" s="4" t="s">
        <v>1012</v>
      </c>
      <c r="TZQ3" s="4" t="s">
        <v>1012</v>
      </c>
      <c r="TZR3" s="4" t="s">
        <v>1012</v>
      </c>
      <c r="TZS3" s="4" t="s">
        <v>1012</v>
      </c>
      <c r="TZT3" s="4" t="s">
        <v>1012</v>
      </c>
      <c r="TZU3" s="4" t="s">
        <v>1012</v>
      </c>
      <c r="TZV3" s="4" t="s">
        <v>1012</v>
      </c>
      <c r="TZW3" s="4" t="s">
        <v>1012</v>
      </c>
      <c r="TZX3" s="4" t="s">
        <v>1012</v>
      </c>
      <c r="TZY3" s="4" t="s">
        <v>1012</v>
      </c>
      <c r="TZZ3" s="4" t="s">
        <v>1012</v>
      </c>
      <c r="UAA3" s="4" t="s">
        <v>1012</v>
      </c>
      <c r="UAB3" s="4" t="s">
        <v>1012</v>
      </c>
      <c r="UAC3" s="4" t="s">
        <v>1012</v>
      </c>
      <c r="UAD3" s="4" t="s">
        <v>1012</v>
      </c>
      <c r="UAE3" s="4" t="s">
        <v>1012</v>
      </c>
      <c r="UAF3" s="4" t="s">
        <v>1012</v>
      </c>
      <c r="UAG3" s="4" t="s">
        <v>1012</v>
      </c>
      <c r="UAH3" s="4" t="s">
        <v>1012</v>
      </c>
      <c r="UAI3" s="4" t="s">
        <v>1012</v>
      </c>
      <c r="UAJ3" s="4" t="s">
        <v>1012</v>
      </c>
      <c r="UAK3" s="4" t="s">
        <v>1012</v>
      </c>
      <c r="UAL3" s="4" t="s">
        <v>1012</v>
      </c>
      <c r="UAM3" s="4" t="s">
        <v>1012</v>
      </c>
      <c r="UAN3" s="4" t="s">
        <v>1012</v>
      </c>
      <c r="UAO3" s="4" t="s">
        <v>1012</v>
      </c>
      <c r="UAP3" s="4" t="s">
        <v>1012</v>
      </c>
      <c r="UAQ3" s="4" t="s">
        <v>1012</v>
      </c>
      <c r="UAR3" s="4" t="s">
        <v>1012</v>
      </c>
      <c r="UAS3" s="4" t="s">
        <v>1012</v>
      </c>
      <c r="UAT3" s="4" t="s">
        <v>1012</v>
      </c>
      <c r="UAU3" s="4" t="s">
        <v>1012</v>
      </c>
      <c r="UAV3" s="4" t="s">
        <v>1012</v>
      </c>
      <c r="UAW3" s="4" t="s">
        <v>1012</v>
      </c>
      <c r="UAX3" s="4" t="s">
        <v>1012</v>
      </c>
      <c r="UAY3" s="4" t="s">
        <v>1012</v>
      </c>
      <c r="UAZ3" s="4" t="s">
        <v>1012</v>
      </c>
      <c r="UBA3" s="4" t="s">
        <v>1012</v>
      </c>
      <c r="UBB3" s="4" t="s">
        <v>1012</v>
      </c>
      <c r="UBC3" s="4" t="s">
        <v>1012</v>
      </c>
      <c r="UBD3" s="4" t="s">
        <v>1012</v>
      </c>
      <c r="UBE3" s="4" t="s">
        <v>1012</v>
      </c>
      <c r="UBF3" s="4" t="s">
        <v>1012</v>
      </c>
      <c r="UBG3" s="4" t="s">
        <v>1012</v>
      </c>
      <c r="UBH3" s="4" t="s">
        <v>1012</v>
      </c>
      <c r="UBI3" s="4" t="s">
        <v>1012</v>
      </c>
      <c r="UBJ3" s="4" t="s">
        <v>1012</v>
      </c>
      <c r="UBK3" s="4" t="s">
        <v>1012</v>
      </c>
      <c r="UBL3" s="4" t="s">
        <v>1012</v>
      </c>
      <c r="UBM3" s="4" t="s">
        <v>1012</v>
      </c>
      <c r="UBN3" s="4" t="s">
        <v>1012</v>
      </c>
      <c r="UBO3" s="4" t="s">
        <v>1012</v>
      </c>
      <c r="UBP3" s="4" t="s">
        <v>1012</v>
      </c>
      <c r="UBQ3" s="4" t="s">
        <v>1012</v>
      </c>
      <c r="UBR3" s="4" t="s">
        <v>1012</v>
      </c>
      <c r="UBS3" s="4" t="s">
        <v>1012</v>
      </c>
      <c r="UBT3" s="4" t="s">
        <v>1012</v>
      </c>
      <c r="UBU3" s="4" t="s">
        <v>1012</v>
      </c>
      <c r="UBV3" s="4" t="s">
        <v>1012</v>
      </c>
      <c r="UBW3" s="4" t="s">
        <v>1012</v>
      </c>
      <c r="UBX3" s="4" t="s">
        <v>1012</v>
      </c>
      <c r="UBY3" s="4" t="s">
        <v>1012</v>
      </c>
      <c r="UBZ3" s="4" t="s">
        <v>1012</v>
      </c>
      <c r="UCA3" s="4" t="s">
        <v>1012</v>
      </c>
      <c r="UCB3" s="4" t="s">
        <v>1012</v>
      </c>
      <c r="UCC3" s="4" t="s">
        <v>1012</v>
      </c>
      <c r="UCD3" s="4" t="s">
        <v>1012</v>
      </c>
      <c r="UCE3" s="4" t="s">
        <v>1012</v>
      </c>
      <c r="UCF3" s="4" t="s">
        <v>1012</v>
      </c>
      <c r="UCG3" s="4" t="s">
        <v>1012</v>
      </c>
      <c r="UCH3" s="4" t="s">
        <v>1012</v>
      </c>
      <c r="UCI3" s="4" t="s">
        <v>1012</v>
      </c>
      <c r="UCJ3" s="4" t="s">
        <v>1012</v>
      </c>
      <c r="UCK3" s="4" t="s">
        <v>1012</v>
      </c>
      <c r="UCL3" s="4" t="s">
        <v>1012</v>
      </c>
      <c r="UCM3" s="4" t="s">
        <v>1012</v>
      </c>
      <c r="UCN3" s="4" t="s">
        <v>1012</v>
      </c>
      <c r="UCO3" s="4" t="s">
        <v>1012</v>
      </c>
      <c r="UCP3" s="4" t="s">
        <v>1012</v>
      </c>
      <c r="UCQ3" s="4" t="s">
        <v>1012</v>
      </c>
      <c r="UCR3" s="4" t="s">
        <v>1012</v>
      </c>
      <c r="UCS3" s="4" t="s">
        <v>1012</v>
      </c>
      <c r="UCT3" s="4" t="s">
        <v>1012</v>
      </c>
      <c r="UCU3" s="4" t="s">
        <v>1012</v>
      </c>
      <c r="UCV3" s="4" t="s">
        <v>1012</v>
      </c>
      <c r="UCW3" s="4" t="s">
        <v>1012</v>
      </c>
      <c r="UCX3" s="4" t="s">
        <v>1012</v>
      </c>
      <c r="UCY3" s="4" t="s">
        <v>1012</v>
      </c>
      <c r="UCZ3" s="4" t="s">
        <v>1012</v>
      </c>
      <c r="UDA3" s="4" t="s">
        <v>1012</v>
      </c>
      <c r="UDB3" s="4" t="s">
        <v>1012</v>
      </c>
      <c r="UDC3" s="4" t="s">
        <v>1012</v>
      </c>
      <c r="UDD3" s="4" t="s">
        <v>1012</v>
      </c>
      <c r="UDE3" s="4" t="s">
        <v>1012</v>
      </c>
      <c r="UDF3" s="4" t="s">
        <v>1012</v>
      </c>
      <c r="UDG3" s="4" t="s">
        <v>1012</v>
      </c>
      <c r="UDH3" s="4" t="s">
        <v>1012</v>
      </c>
      <c r="UDI3" s="4" t="s">
        <v>1012</v>
      </c>
      <c r="UDJ3" s="4" t="s">
        <v>1012</v>
      </c>
      <c r="UDK3" s="4" t="s">
        <v>1012</v>
      </c>
      <c r="UDL3" s="4" t="s">
        <v>1012</v>
      </c>
      <c r="UDM3" s="4" t="s">
        <v>1012</v>
      </c>
      <c r="UDN3" s="4" t="s">
        <v>1012</v>
      </c>
      <c r="UDO3" s="4" t="s">
        <v>1012</v>
      </c>
      <c r="UDP3" s="4" t="s">
        <v>1012</v>
      </c>
      <c r="UDQ3" s="4" t="s">
        <v>1012</v>
      </c>
      <c r="UDR3" s="4" t="s">
        <v>1012</v>
      </c>
      <c r="UDS3" s="4" t="s">
        <v>1012</v>
      </c>
      <c r="UDT3" s="4" t="s">
        <v>1012</v>
      </c>
      <c r="UDU3" s="4" t="s">
        <v>1012</v>
      </c>
      <c r="UDV3" s="4" t="s">
        <v>1012</v>
      </c>
      <c r="UDW3" s="4" t="s">
        <v>1012</v>
      </c>
      <c r="UDX3" s="4" t="s">
        <v>1012</v>
      </c>
      <c r="UDY3" s="4" t="s">
        <v>1012</v>
      </c>
      <c r="UDZ3" s="4" t="s">
        <v>1012</v>
      </c>
      <c r="UEA3" s="4" t="s">
        <v>1012</v>
      </c>
      <c r="UEB3" s="4" t="s">
        <v>1012</v>
      </c>
      <c r="UEC3" s="4" t="s">
        <v>1012</v>
      </c>
      <c r="UED3" s="4" t="s">
        <v>1012</v>
      </c>
      <c r="UEE3" s="4" t="s">
        <v>1012</v>
      </c>
      <c r="UEF3" s="4" t="s">
        <v>1012</v>
      </c>
      <c r="UEG3" s="4" t="s">
        <v>1012</v>
      </c>
      <c r="UEH3" s="4" t="s">
        <v>1012</v>
      </c>
      <c r="UEI3" s="4" t="s">
        <v>1012</v>
      </c>
      <c r="UEJ3" s="4" t="s">
        <v>1012</v>
      </c>
      <c r="UEK3" s="4" t="s">
        <v>1012</v>
      </c>
      <c r="UEL3" s="4" t="s">
        <v>1012</v>
      </c>
      <c r="UEM3" s="4" t="s">
        <v>1012</v>
      </c>
      <c r="UEN3" s="4" t="s">
        <v>1012</v>
      </c>
      <c r="UEO3" s="4" t="s">
        <v>1012</v>
      </c>
      <c r="UEP3" s="4" t="s">
        <v>1012</v>
      </c>
      <c r="UEQ3" s="4" t="s">
        <v>1012</v>
      </c>
      <c r="UER3" s="4" t="s">
        <v>1012</v>
      </c>
      <c r="UES3" s="4" t="s">
        <v>1012</v>
      </c>
      <c r="UET3" s="4" t="s">
        <v>1012</v>
      </c>
      <c r="UEU3" s="4" t="s">
        <v>1012</v>
      </c>
      <c r="UEV3" s="4" t="s">
        <v>1012</v>
      </c>
      <c r="UEW3" s="4" t="s">
        <v>1012</v>
      </c>
      <c r="UEX3" s="4" t="s">
        <v>1012</v>
      </c>
      <c r="UEY3" s="4" t="s">
        <v>1012</v>
      </c>
      <c r="UEZ3" s="4" t="s">
        <v>1012</v>
      </c>
      <c r="UFA3" s="4" t="s">
        <v>1012</v>
      </c>
      <c r="UFB3" s="4" t="s">
        <v>1012</v>
      </c>
      <c r="UFC3" s="4" t="s">
        <v>1012</v>
      </c>
      <c r="UFD3" s="4" t="s">
        <v>1012</v>
      </c>
      <c r="UFE3" s="4" t="s">
        <v>1012</v>
      </c>
      <c r="UFF3" s="4" t="s">
        <v>1012</v>
      </c>
      <c r="UFG3" s="4" t="s">
        <v>1012</v>
      </c>
      <c r="UFH3" s="4" t="s">
        <v>1012</v>
      </c>
      <c r="UFI3" s="4" t="s">
        <v>1012</v>
      </c>
      <c r="UFJ3" s="4" t="s">
        <v>1012</v>
      </c>
      <c r="UFK3" s="4" t="s">
        <v>1012</v>
      </c>
      <c r="UFL3" s="4" t="s">
        <v>1012</v>
      </c>
      <c r="UFM3" s="4" t="s">
        <v>1012</v>
      </c>
      <c r="UFN3" s="4" t="s">
        <v>1012</v>
      </c>
      <c r="UFO3" s="4" t="s">
        <v>1012</v>
      </c>
      <c r="UFP3" s="4" t="s">
        <v>1012</v>
      </c>
      <c r="UFQ3" s="4" t="s">
        <v>1012</v>
      </c>
      <c r="UFR3" s="4" t="s">
        <v>1012</v>
      </c>
      <c r="UFS3" s="4" t="s">
        <v>1012</v>
      </c>
      <c r="UFT3" s="4" t="s">
        <v>1012</v>
      </c>
      <c r="UFU3" s="4" t="s">
        <v>1012</v>
      </c>
      <c r="UFV3" s="4" t="s">
        <v>1012</v>
      </c>
      <c r="UFW3" s="4" t="s">
        <v>1012</v>
      </c>
      <c r="UFX3" s="4" t="s">
        <v>1012</v>
      </c>
      <c r="UFY3" s="4" t="s">
        <v>1012</v>
      </c>
      <c r="UFZ3" s="4" t="s">
        <v>1012</v>
      </c>
      <c r="UGA3" s="4" t="s">
        <v>1012</v>
      </c>
      <c r="UGB3" s="4" t="s">
        <v>1012</v>
      </c>
      <c r="UGC3" s="4" t="s">
        <v>1012</v>
      </c>
      <c r="UGD3" s="4" t="s">
        <v>1012</v>
      </c>
      <c r="UGE3" s="4" t="s">
        <v>1012</v>
      </c>
      <c r="UGF3" s="4" t="s">
        <v>1012</v>
      </c>
      <c r="UGG3" s="4" t="s">
        <v>1012</v>
      </c>
      <c r="UGH3" s="4" t="s">
        <v>1012</v>
      </c>
      <c r="UGI3" s="4" t="s">
        <v>1012</v>
      </c>
      <c r="UGJ3" s="4" t="s">
        <v>1012</v>
      </c>
      <c r="UGK3" s="4" t="s">
        <v>1012</v>
      </c>
      <c r="UGL3" s="4" t="s">
        <v>1012</v>
      </c>
      <c r="UGM3" s="4" t="s">
        <v>1012</v>
      </c>
      <c r="UGN3" s="4" t="s">
        <v>1012</v>
      </c>
      <c r="UGO3" s="4" t="s">
        <v>1012</v>
      </c>
      <c r="UGP3" s="4" t="s">
        <v>1012</v>
      </c>
      <c r="UGQ3" s="4" t="s">
        <v>1012</v>
      </c>
      <c r="UGR3" s="4" t="s">
        <v>1012</v>
      </c>
      <c r="UGS3" s="4" t="s">
        <v>1012</v>
      </c>
      <c r="UGT3" s="4" t="s">
        <v>1012</v>
      </c>
      <c r="UGU3" s="4" t="s">
        <v>1012</v>
      </c>
      <c r="UGV3" s="4" t="s">
        <v>1012</v>
      </c>
      <c r="UGW3" s="4" t="s">
        <v>1012</v>
      </c>
      <c r="UGX3" s="4" t="s">
        <v>1012</v>
      </c>
      <c r="UGY3" s="4" t="s">
        <v>1012</v>
      </c>
      <c r="UGZ3" s="4" t="s">
        <v>1012</v>
      </c>
      <c r="UHA3" s="4" t="s">
        <v>1012</v>
      </c>
      <c r="UHB3" s="4" t="s">
        <v>1012</v>
      </c>
      <c r="UHC3" s="4" t="s">
        <v>1012</v>
      </c>
      <c r="UHD3" s="4" t="s">
        <v>1012</v>
      </c>
      <c r="UHE3" s="4" t="s">
        <v>1012</v>
      </c>
      <c r="UHF3" s="4" t="s">
        <v>1012</v>
      </c>
      <c r="UHG3" s="4" t="s">
        <v>1012</v>
      </c>
      <c r="UHH3" s="4" t="s">
        <v>1012</v>
      </c>
      <c r="UHI3" s="4" t="s">
        <v>1012</v>
      </c>
      <c r="UHJ3" s="4" t="s">
        <v>1012</v>
      </c>
      <c r="UHK3" s="4" t="s">
        <v>1012</v>
      </c>
      <c r="UHL3" s="4" t="s">
        <v>1012</v>
      </c>
      <c r="UHM3" s="4" t="s">
        <v>1012</v>
      </c>
      <c r="UHN3" s="4" t="s">
        <v>1012</v>
      </c>
      <c r="UHO3" s="4" t="s">
        <v>1012</v>
      </c>
      <c r="UHP3" s="4" t="s">
        <v>1012</v>
      </c>
      <c r="UHQ3" s="4" t="s">
        <v>1012</v>
      </c>
      <c r="UHR3" s="4" t="s">
        <v>1012</v>
      </c>
      <c r="UHS3" s="4" t="s">
        <v>1012</v>
      </c>
      <c r="UHT3" s="4" t="s">
        <v>1012</v>
      </c>
      <c r="UHU3" s="4" t="s">
        <v>1012</v>
      </c>
      <c r="UHV3" s="4" t="s">
        <v>1012</v>
      </c>
      <c r="UHW3" s="4" t="s">
        <v>1012</v>
      </c>
      <c r="UHX3" s="4" t="s">
        <v>1012</v>
      </c>
      <c r="UHY3" s="4" t="s">
        <v>1012</v>
      </c>
      <c r="UHZ3" s="4" t="s">
        <v>1012</v>
      </c>
      <c r="UIA3" s="4" t="s">
        <v>1012</v>
      </c>
      <c r="UIB3" s="4" t="s">
        <v>1012</v>
      </c>
      <c r="UIC3" s="4" t="s">
        <v>1012</v>
      </c>
      <c r="UID3" s="4" t="s">
        <v>1012</v>
      </c>
      <c r="UIE3" s="4" t="s">
        <v>1012</v>
      </c>
      <c r="UIF3" s="4" t="s">
        <v>1012</v>
      </c>
      <c r="UIG3" s="4" t="s">
        <v>1012</v>
      </c>
      <c r="UIH3" s="4" t="s">
        <v>1012</v>
      </c>
      <c r="UII3" s="4" t="s">
        <v>1012</v>
      </c>
      <c r="UIJ3" s="4" t="s">
        <v>1012</v>
      </c>
      <c r="UIK3" s="4" t="s">
        <v>1012</v>
      </c>
      <c r="UIL3" s="4" t="s">
        <v>1012</v>
      </c>
      <c r="UIM3" s="4" t="s">
        <v>1012</v>
      </c>
      <c r="UIN3" s="4" t="s">
        <v>1012</v>
      </c>
      <c r="UIO3" s="4" t="s">
        <v>1012</v>
      </c>
      <c r="UIP3" s="4" t="s">
        <v>1012</v>
      </c>
      <c r="UIQ3" s="4" t="s">
        <v>1012</v>
      </c>
      <c r="UIR3" s="4" t="s">
        <v>1012</v>
      </c>
      <c r="UIS3" s="4" t="s">
        <v>1012</v>
      </c>
      <c r="UIT3" s="4" t="s">
        <v>1012</v>
      </c>
      <c r="UIU3" s="4" t="s">
        <v>1012</v>
      </c>
      <c r="UIV3" s="4" t="s">
        <v>1012</v>
      </c>
      <c r="UIW3" s="4" t="s">
        <v>1012</v>
      </c>
      <c r="UIX3" s="4" t="s">
        <v>1012</v>
      </c>
      <c r="UIY3" s="4" t="s">
        <v>1012</v>
      </c>
      <c r="UIZ3" s="4" t="s">
        <v>1012</v>
      </c>
      <c r="UJA3" s="4" t="s">
        <v>1012</v>
      </c>
      <c r="UJB3" s="4" t="s">
        <v>1012</v>
      </c>
      <c r="UJC3" s="4" t="s">
        <v>1012</v>
      </c>
      <c r="UJD3" s="4" t="s">
        <v>1012</v>
      </c>
      <c r="UJE3" s="4" t="s">
        <v>1012</v>
      </c>
      <c r="UJF3" s="4" t="s">
        <v>1012</v>
      </c>
      <c r="UJG3" s="4" t="s">
        <v>1012</v>
      </c>
      <c r="UJH3" s="4" t="s">
        <v>1012</v>
      </c>
      <c r="UJI3" s="4" t="s">
        <v>1012</v>
      </c>
      <c r="UJJ3" s="4" t="s">
        <v>1012</v>
      </c>
      <c r="UJK3" s="4" t="s">
        <v>1012</v>
      </c>
      <c r="UJL3" s="4" t="s">
        <v>1012</v>
      </c>
      <c r="UJM3" s="4" t="s">
        <v>1012</v>
      </c>
      <c r="UJN3" s="4" t="s">
        <v>1012</v>
      </c>
      <c r="UJO3" s="4" t="s">
        <v>1012</v>
      </c>
      <c r="UJP3" s="4" t="s">
        <v>1012</v>
      </c>
      <c r="UJQ3" s="4" t="s">
        <v>1012</v>
      </c>
      <c r="UJR3" s="4" t="s">
        <v>1012</v>
      </c>
      <c r="UJS3" s="4" t="s">
        <v>1012</v>
      </c>
      <c r="UJT3" s="4" t="s">
        <v>1012</v>
      </c>
      <c r="UJU3" s="4" t="s">
        <v>1012</v>
      </c>
      <c r="UJV3" s="4" t="s">
        <v>1012</v>
      </c>
      <c r="UJW3" s="4" t="s">
        <v>1012</v>
      </c>
      <c r="UJX3" s="4" t="s">
        <v>1012</v>
      </c>
      <c r="UJY3" s="4" t="s">
        <v>1012</v>
      </c>
      <c r="UJZ3" s="4" t="s">
        <v>1012</v>
      </c>
      <c r="UKA3" s="4" t="s">
        <v>1012</v>
      </c>
      <c r="UKB3" s="4" t="s">
        <v>1012</v>
      </c>
      <c r="UKC3" s="4" t="s">
        <v>1012</v>
      </c>
      <c r="UKD3" s="4" t="s">
        <v>1012</v>
      </c>
      <c r="UKE3" s="4" t="s">
        <v>1012</v>
      </c>
      <c r="UKF3" s="4" t="s">
        <v>1012</v>
      </c>
      <c r="UKG3" s="4" t="s">
        <v>1012</v>
      </c>
      <c r="UKH3" s="4" t="s">
        <v>1012</v>
      </c>
      <c r="UKI3" s="4" t="s">
        <v>1012</v>
      </c>
      <c r="UKJ3" s="4" t="s">
        <v>1012</v>
      </c>
      <c r="UKK3" s="4" t="s">
        <v>1012</v>
      </c>
      <c r="UKL3" s="4" t="s">
        <v>1012</v>
      </c>
      <c r="UKM3" s="4" t="s">
        <v>1012</v>
      </c>
      <c r="UKN3" s="4" t="s">
        <v>1012</v>
      </c>
      <c r="UKO3" s="4" t="s">
        <v>1012</v>
      </c>
      <c r="UKP3" s="4" t="s">
        <v>1012</v>
      </c>
      <c r="UKQ3" s="4" t="s">
        <v>1012</v>
      </c>
      <c r="UKR3" s="4" t="s">
        <v>1012</v>
      </c>
      <c r="UKS3" s="4" t="s">
        <v>1012</v>
      </c>
      <c r="UKT3" s="4" t="s">
        <v>1012</v>
      </c>
      <c r="UKU3" s="4" t="s">
        <v>1012</v>
      </c>
      <c r="UKV3" s="4" t="s">
        <v>1012</v>
      </c>
      <c r="UKW3" s="4" t="s">
        <v>1012</v>
      </c>
      <c r="UKX3" s="4" t="s">
        <v>1012</v>
      </c>
      <c r="UKY3" s="4" t="s">
        <v>1012</v>
      </c>
      <c r="UKZ3" s="4" t="s">
        <v>1012</v>
      </c>
      <c r="ULA3" s="4" t="s">
        <v>1012</v>
      </c>
      <c r="ULB3" s="4" t="s">
        <v>1012</v>
      </c>
      <c r="ULC3" s="4" t="s">
        <v>1012</v>
      </c>
      <c r="ULD3" s="4" t="s">
        <v>1012</v>
      </c>
      <c r="ULE3" s="4" t="s">
        <v>1012</v>
      </c>
      <c r="ULF3" s="4" t="s">
        <v>1012</v>
      </c>
      <c r="ULG3" s="4" t="s">
        <v>1012</v>
      </c>
      <c r="ULH3" s="4" t="s">
        <v>1012</v>
      </c>
      <c r="ULI3" s="4" t="s">
        <v>1012</v>
      </c>
      <c r="ULJ3" s="4" t="s">
        <v>1012</v>
      </c>
      <c r="ULK3" s="4" t="s">
        <v>1012</v>
      </c>
      <c r="ULL3" s="4" t="s">
        <v>1012</v>
      </c>
      <c r="ULM3" s="4" t="s">
        <v>1012</v>
      </c>
      <c r="ULN3" s="4" t="s">
        <v>1012</v>
      </c>
      <c r="ULO3" s="4" t="s">
        <v>1012</v>
      </c>
      <c r="ULP3" s="4" t="s">
        <v>1012</v>
      </c>
      <c r="ULQ3" s="4" t="s">
        <v>1012</v>
      </c>
      <c r="ULR3" s="4" t="s">
        <v>1012</v>
      </c>
      <c r="ULS3" s="4" t="s">
        <v>1012</v>
      </c>
      <c r="ULT3" s="4" t="s">
        <v>1012</v>
      </c>
      <c r="ULU3" s="4" t="s">
        <v>1012</v>
      </c>
      <c r="ULV3" s="4" t="s">
        <v>1012</v>
      </c>
      <c r="ULW3" s="4" t="s">
        <v>1012</v>
      </c>
      <c r="ULX3" s="4" t="s">
        <v>1012</v>
      </c>
      <c r="ULY3" s="4" t="s">
        <v>1012</v>
      </c>
      <c r="ULZ3" s="4" t="s">
        <v>1012</v>
      </c>
      <c r="UMA3" s="4" t="s">
        <v>1012</v>
      </c>
      <c r="UMB3" s="4" t="s">
        <v>1012</v>
      </c>
      <c r="UMC3" s="4" t="s">
        <v>1012</v>
      </c>
      <c r="UMD3" s="4" t="s">
        <v>1012</v>
      </c>
      <c r="UME3" s="4" t="s">
        <v>1012</v>
      </c>
      <c r="UMF3" s="4" t="s">
        <v>1012</v>
      </c>
      <c r="UMG3" s="4" t="s">
        <v>1012</v>
      </c>
      <c r="UMH3" s="4" t="s">
        <v>1012</v>
      </c>
      <c r="UMI3" s="4" t="s">
        <v>1012</v>
      </c>
      <c r="UMJ3" s="4" t="s">
        <v>1012</v>
      </c>
      <c r="UMK3" s="4" t="s">
        <v>1012</v>
      </c>
      <c r="UML3" s="4" t="s">
        <v>1012</v>
      </c>
      <c r="UMM3" s="4" t="s">
        <v>1012</v>
      </c>
      <c r="UMN3" s="4" t="s">
        <v>1012</v>
      </c>
      <c r="UMO3" s="4" t="s">
        <v>1012</v>
      </c>
      <c r="UMP3" s="4" t="s">
        <v>1012</v>
      </c>
      <c r="UMQ3" s="4" t="s">
        <v>1012</v>
      </c>
      <c r="UMR3" s="4" t="s">
        <v>1012</v>
      </c>
      <c r="UMS3" s="4" t="s">
        <v>1012</v>
      </c>
      <c r="UMT3" s="4" t="s">
        <v>1012</v>
      </c>
      <c r="UMU3" s="4" t="s">
        <v>1012</v>
      </c>
      <c r="UMV3" s="4" t="s">
        <v>1012</v>
      </c>
      <c r="UMW3" s="4" t="s">
        <v>1012</v>
      </c>
      <c r="UMX3" s="4" t="s">
        <v>1012</v>
      </c>
      <c r="UMY3" s="4" t="s">
        <v>1012</v>
      </c>
      <c r="UMZ3" s="4" t="s">
        <v>1012</v>
      </c>
      <c r="UNA3" s="4" t="s">
        <v>1012</v>
      </c>
      <c r="UNB3" s="4" t="s">
        <v>1012</v>
      </c>
      <c r="UNC3" s="4" t="s">
        <v>1012</v>
      </c>
      <c r="UND3" s="4" t="s">
        <v>1012</v>
      </c>
      <c r="UNE3" s="4" t="s">
        <v>1012</v>
      </c>
      <c r="UNF3" s="4" t="s">
        <v>1012</v>
      </c>
      <c r="UNG3" s="4" t="s">
        <v>1012</v>
      </c>
      <c r="UNH3" s="4" t="s">
        <v>1012</v>
      </c>
      <c r="UNI3" s="4" t="s">
        <v>1012</v>
      </c>
      <c r="UNJ3" s="4" t="s">
        <v>1012</v>
      </c>
      <c r="UNK3" s="4" t="s">
        <v>1012</v>
      </c>
      <c r="UNL3" s="4" t="s">
        <v>1012</v>
      </c>
      <c r="UNM3" s="4" t="s">
        <v>1012</v>
      </c>
      <c r="UNN3" s="4" t="s">
        <v>1012</v>
      </c>
      <c r="UNO3" s="4" t="s">
        <v>1012</v>
      </c>
      <c r="UNP3" s="4" t="s">
        <v>1012</v>
      </c>
      <c r="UNQ3" s="4" t="s">
        <v>1012</v>
      </c>
      <c r="UNR3" s="4" t="s">
        <v>1012</v>
      </c>
      <c r="UNS3" s="4" t="s">
        <v>1012</v>
      </c>
      <c r="UNT3" s="4" t="s">
        <v>1012</v>
      </c>
      <c r="UNU3" s="4" t="s">
        <v>1012</v>
      </c>
      <c r="UNV3" s="4" t="s">
        <v>1012</v>
      </c>
      <c r="UNW3" s="4" t="s">
        <v>1012</v>
      </c>
      <c r="UNX3" s="4" t="s">
        <v>1012</v>
      </c>
      <c r="UNY3" s="4" t="s">
        <v>1012</v>
      </c>
      <c r="UNZ3" s="4" t="s">
        <v>1012</v>
      </c>
      <c r="UOA3" s="4" t="s">
        <v>1012</v>
      </c>
      <c r="UOB3" s="4" t="s">
        <v>1012</v>
      </c>
      <c r="UOC3" s="4" t="s">
        <v>1012</v>
      </c>
      <c r="UOD3" s="4" t="s">
        <v>1012</v>
      </c>
      <c r="UOE3" s="4" t="s">
        <v>1012</v>
      </c>
      <c r="UOF3" s="4" t="s">
        <v>1012</v>
      </c>
      <c r="UOG3" s="4" t="s">
        <v>1012</v>
      </c>
      <c r="UOH3" s="4" t="s">
        <v>1012</v>
      </c>
      <c r="UOI3" s="4" t="s">
        <v>1012</v>
      </c>
      <c r="UOJ3" s="4" t="s">
        <v>1012</v>
      </c>
      <c r="UOK3" s="4" t="s">
        <v>1012</v>
      </c>
      <c r="UOL3" s="4" t="s">
        <v>1012</v>
      </c>
      <c r="UOM3" s="4" t="s">
        <v>1012</v>
      </c>
      <c r="UON3" s="4" t="s">
        <v>1012</v>
      </c>
      <c r="UOO3" s="4" t="s">
        <v>1012</v>
      </c>
      <c r="UOP3" s="4" t="s">
        <v>1012</v>
      </c>
      <c r="UOQ3" s="4" t="s">
        <v>1012</v>
      </c>
      <c r="UOR3" s="4" t="s">
        <v>1012</v>
      </c>
      <c r="UOS3" s="4" t="s">
        <v>1012</v>
      </c>
      <c r="UOT3" s="4" t="s">
        <v>1012</v>
      </c>
      <c r="UOU3" s="4" t="s">
        <v>1012</v>
      </c>
      <c r="UOV3" s="4" t="s">
        <v>1012</v>
      </c>
      <c r="UOW3" s="4" t="s">
        <v>1012</v>
      </c>
      <c r="UOX3" s="4" t="s">
        <v>1012</v>
      </c>
      <c r="UOY3" s="4" t="s">
        <v>1012</v>
      </c>
      <c r="UOZ3" s="4" t="s">
        <v>1012</v>
      </c>
      <c r="UPA3" s="4" t="s">
        <v>1012</v>
      </c>
      <c r="UPB3" s="4" t="s">
        <v>1012</v>
      </c>
      <c r="UPC3" s="4" t="s">
        <v>1012</v>
      </c>
      <c r="UPD3" s="4" t="s">
        <v>1012</v>
      </c>
      <c r="UPE3" s="4" t="s">
        <v>1012</v>
      </c>
      <c r="UPF3" s="4" t="s">
        <v>1012</v>
      </c>
      <c r="UPG3" s="4" t="s">
        <v>1012</v>
      </c>
      <c r="UPH3" s="4" t="s">
        <v>1012</v>
      </c>
      <c r="UPI3" s="4" t="s">
        <v>1012</v>
      </c>
      <c r="UPJ3" s="4" t="s">
        <v>1012</v>
      </c>
      <c r="UPK3" s="4" t="s">
        <v>1012</v>
      </c>
      <c r="UPL3" s="4" t="s">
        <v>1012</v>
      </c>
      <c r="UPM3" s="4" t="s">
        <v>1012</v>
      </c>
      <c r="UPN3" s="4" t="s">
        <v>1012</v>
      </c>
      <c r="UPO3" s="4" t="s">
        <v>1012</v>
      </c>
      <c r="UPP3" s="4" t="s">
        <v>1012</v>
      </c>
      <c r="UPQ3" s="4" t="s">
        <v>1012</v>
      </c>
      <c r="UPR3" s="4" t="s">
        <v>1012</v>
      </c>
      <c r="UPS3" s="4" t="s">
        <v>1012</v>
      </c>
      <c r="UPT3" s="4" t="s">
        <v>1012</v>
      </c>
      <c r="UPU3" s="4" t="s">
        <v>1012</v>
      </c>
      <c r="UPV3" s="4" t="s">
        <v>1012</v>
      </c>
      <c r="UPW3" s="4" t="s">
        <v>1012</v>
      </c>
      <c r="UPX3" s="4" t="s">
        <v>1012</v>
      </c>
      <c r="UPY3" s="4" t="s">
        <v>1012</v>
      </c>
      <c r="UPZ3" s="4" t="s">
        <v>1012</v>
      </c>
      <c r="UQA3" s="4" t="s">
        <v>1012</v>
      </c>
      <c r="UQB3" s="4" t="s">
        <v>1012</v>
      </c>
      <c r="UQC3" s="4" t="s">
        <v>1012</v>
      </c>
      <c r="UQD3" s="4" t="s">
        <v>1012</v>
      </c>
      <c r="UQE3" s="4" t="s">
        <v>1012</v>
      </c>
      <c r="UQF3" s="4" t="s">
        <v>1012</v>
      </c>
      <c r="UQG3" s="4" t="s">
        <v>1012</v>
      </c>
      <c r="UQH3" s="4" t="s">
        <v>1012</v>
      </c>
      <c r="UQI3" s="4" t="s">
        <v>1012</v>
      </c>
      <c r="UQJ3" s="4" t="s">
        <v>1012</v>
      </c>
      <c r="UQK3" s="4" t="s">
        <v>1012</v>
      </c>
      <c r="UQL3" s="4" t="s">
        <v>1012</v>
      </c>
      <c r="UQM3" s="4" t="s">
        <v>1012</v>
      </c>
      <c r="UQN3" s="4" t="s">
        <v>1012</v>
      </c>
      <c r="UQO3" s="4" t="s">
        <v>1012</v>
      </c>
      <c r="UQP3" s="4" t="s">
        <v>1012</v>
      </c>
      <c r="UQQ3" s="4" t="s">
        <v>1012</v>
      </c>
      <c r="UQR3" s="4" t="s">
        <v>1012</v>
      </c>
      <c r="UQS3" s="4" t="s">
        <v>1012</v>
      </c>
      <c r="UQT3" s="4" t="s">
        <v>1012</v>
      </c>
      <c r="UQU3" s="4" t="s">
        <v>1012</v>
      </c>
      <c r="UQV3" s="4" t="s">
        <v>1012</v>
      </c>
      <c r="UQW3" s="4" t="s">
        <v>1012</v>
      </c>
      <c r="UQX3" s="4" t="s">
        <v>1012</v>
      </c>
      <c r="UQY3" s="4" t="s">
        <v>1012</v>
      </c>
      <c r="UQZ3" s="4" t="s">
        <v>1012</v>
      </c>
      <c r="URA3" s="4" t="s">
        <v>1012</v>
      </c>
      <c r="URB3" s="4" t="s">
        <v>1012</v>
      </c>
      <c r="URC3" s="4" t="s">
        <v>1012</v>
      </c>
      <c r="URD3" s="4" t="s">
        <v>1012</v>
      </c>
      <c r="URE3" s="4" t="s">
        <v>1012</v>
      </c>
      <c r="URF3" s="4" t="s">
        <v>1012</v>
      </c>
      <c r="URG3" s="4" t="s">
        <v>1012</v>
      </c>
      <c r="URH3" s="4" t="s">
        <v>1012</v>
      </c>
      <c r="URI3" s="4" t="s">
        <v>1012</v>
      </c>
      <c r="URJ3" s="4" t="s">
        <v>1012</v>
      </c>
      <c r="URK3" s="4" t="s">
        <v>1012</v>
      </c>
      <c r="URL3" s="4" t="s">
        <v>1012</v>
      </c>
      <c r="URM3" s="4" t="s">
        <v>1012</v>
      </c>
      <c r="URN3" s="4" t="s">
        <v>1012</v>
      </c>
      <c r="URO3" s="4" t="s">
        <v>1012</v>
      </c>
      <c r="URP3" s="4" t="s">
        <v>1012</v>
      </c>
      <c r="URQ3" s="4" t="s">
        <v>1012</v>
      </c>
      <c r="URR3" s="4" t="s">
        <v>1012</v>
      </c>
      <c r="URS3" s="4" t="s">
        <v>1012</v>
      </c>
      <c r="URT3" s="4" t="s">
        <v>1012</v>
      </c>
      <c r="URU3" s="4" t="s">
        <v>1012</v>
      </c>
      <c r="URV3" s="4" t="s">
        <v>1012</v>
      </c>
      <c r="URW3" s="4" t="s">
        <v>1012</v>
      </c>
      <c r="URX3" s="4" t="s">
        <v>1012</v>
      </c>
      <c r="URY3" s="4" t="s">
        <v>1012</v>
      </c>
      <c r="URZ3" s="4" t="s">
        <v>1012</v>
      </c>
      <c r="USA3" s="4" t="s">
        <v>1012</v>
      </c>
      <c r="USB3" s="4" t="s">
        <v>1012</v>
      </c>
      <c r="USC3" s="4" t="s">
        <v>1012</v>
      </c>
      <c r="USD3" s="4" t="s">
        <v>1012</v>
      </c>
      <c r="USE3" s="4" t="s">
        <v>1012</v>
      </c>
      <c r="USF3" s="4" t="s">
        <v>1012</v>
      </c>
      <c r="USG3" s="4" t="s">
        <v>1012</v>
      </c>
      <c r="USH3" s="4" t="s">
        <v>1012</v>
      </c>
      <c r="USI3" s="4" t="s">
        <v>1012</v>
      </c>
      <c r="USJ3" s="4" t="s">
        <v>1012</v>
      </c>
      <c r="USK3" s="4" t="s">
        <v>1012</v>
      </c>
      <c r="USL3" s="4" t="s">
        <v>1012</v>
      </c>
      <c r="USM3" s="4" t="s">
        <v>1012</v>
      </c>
      <c r="USN3" s="4" t="s">
        <v>1012</v>
      </c>
      <c r="USO3" s="4" t="s">
        <v>1012</v>
      </c>
      <c r="USP3" s="4" t="s">
        <v>1012</v>
      </c>
      <c r="USQ3" s="4" t="s">
        <v>1012</v>
      </c>
      <c r="USR3" s="4" t="s">
        <v>1012</v>
      </c>
      <c r="USS3" s="4" t="s">
        <v>1012</v>
      </c>
      <c r="UST3" s="4" t="s">
        <v>1012</v>
      </c>
      <c r="USU3" s="4" t="s">
        <v>1012</v>
      </c>
      <c r="USV3" s="4" t="s">
        <v>1012</v>
      </c>
      <c r="USW3" s="4" t="s">
        <v>1012</v>
      </c>
      <c r="USX3" s="4" t="s">
        <v>1012</v>
      </c>
      <c r="USY3" s="4" t="s">
        <v>1012</v>
      </c>
      <c r="USZ3" s="4" t="s">
        <v>1012</v>
      </c>
      <c r="UTA3" s="4" t="s">
        <v>1012</v>
      </c>
      <c r="UTB3" s="4" t="s">
        <v>1012</v>
      </c>
      <c r="UTC3" s="4" t="s">
        <v>1012</v>
      </c>
      <c r="UTD3" s="4" t="s">
        <v>1012</v>
      </c>
      <c r="UTE3" s="4" t="s">
        <v>1012</v>
      </c>
      <c r="UTF3" s="4" t="s">
        <v>1012</v>
      </c>
      <c r="UTG3" s="4" t="s">
        <v>1012</v>
      </c>
      <c r="UTH3" s="4" t="s">
        <v>1012</v>
      </c>
      <c r="UTI3" s="4" t="s">
        <v>1012</v>
      </c>
      <c r="UTJ3" s="4" t="s">
        <v>1012</v>
      </c>
      <c r="UTK3" s="4" t="s">
        <v>1012</v>
      </c>
      <c r="UTL3" s="4" t="s">
        <v>1012</v>
      </c>
      <c r="UTM3" s="4" t="s">
        <v>1012</v>
      </c>
      <c r="UTN3" s="4" t="s">
        <v>1012</v>
      </c>
      <c r="UTO3" s="4" t="s">
        <v>1012</v>
      </c>
      <c r="UTP3" s="4" t="s">
        <v>1012</v>
      </c>
      <c r="UTQ3" s="4" t="s">
        <v>1012</v>
      </c>
      <c r="UTR3" s="4" t="s">
        <v>1012</v>
      </c>
      <c r="UTS3" s="4" t="s">
        <v>1012</v>
      </c>
      <c r="UTT3" s="4" t="s">
        <v>1012</v>
      </c>
      <c r="UTU3" s="4" t="s">
        <v>1012</v>
      </c>
      <c r="UTV3" s="4" t="s">
        <v>1012</v>
      </c>
      <c r="UTW3" s="4" t="s">
        <v>1012</v>
      </c>
      <c r="UTX3" s="4" t="s">
        <v>1012</v>
      </c>
      <c r="UTY3" s="4" t="s">
        <v>1012</v>
      </c>
      <c r="UTZ3" s="4" t="s">
        <v>1012</v>
      </c>
      <c r="UUA3" s="4" t="s">
        <v>1012</v>
      </c>
      <c r="UUB3" s="4" t="s">
        <v>1012</v>
      </c>
      <c r="UUC3" s="4" t="s">
        <v>1012</v>
      </c>
      <c r="UUD3" s="4" t="s">
        <v>1012</v>
      </c>
      <c r="UUE3" s="4" t="s">
        <v>1012</v>
      </c>
      <c r="UUF3" s="4" t="s">
        <v>1012</v>
      </c>
      <c r="UUG3" s="4" t="s">
        <v>1012</v>
      </c>
      <c r="UUH3" s="4" t="s">
        <v>1012</v>
      </c>
      <c r="UUI3" s="4" t="s">
        <v>1012</v>
      </c>
      <c r="UUJ3" s="4" t="s">
        <v>1012</v>
      </c>
      <c r="UUK3" s="4" t="s">
        <v>1012</v>
      </c>
      <c r="UUL3" s="4" t="s">
        <v>1012</v>
      </c>
      <c r="UUM3" s="4" t="s">
        <v>1012</v>
      </c>
      <c r="UUN3" s="4" t="s">
        <v>1012</v>
      </c>
      <c r="UUO3" s="4" t="s">
        <v>1012</v>
      </c>
      <c r="UUP3" s="4" t="s">
        <v>1012</v>
      </c>
      <c r="UUQ3" s="4" t="s">
        <v>1012</v>
      </c>
      <c r="UUR3" s="4" t="s">
        <v>1012</v>
      </c>
      <c r="UUS3" s="4" t="s">
        <v>1012</v>
      </c>
      <c r="UUT3" s="4" t="s">
        <v>1012</v>
      </c>
      <c r="UUU3" s="4" t="s">
        <v>1012</v>
      </c>
      <c r="UUV3" s="4" t="s">
        <v>1012</v>
      </c>
      <c r="UUW3" s="4" t="s">
        <v>1012</v>
      </c>
      <c r="UUX3" s="4" t="s">
        <v>1012</v>
      </c>
      <c r="UUY3" s="4" t="s">
        <v>1012</v>
      </c>
      <c r="UUZ3" s="4" t="s">
        <v>1012</v>
      </c>
      <c r="UVA3" s="4" t="s">
        <v>1012</v>
      </c>
      <c r="UVB3" s="4" t="s">
        <v>1012</v>
      </c>
      <c r="UVC3" s="4" t="s">
        <v>1012</v>
      </c>
      <c r="UVD3" s="4" t="s">
        <v>1012</v>
      </c>
      <c r="UVE3" s="4" t="s">
        <v>1012</v>
      </c>
      <c r="UVF3" s="4" t="s">
        <v>1012</v>
      </c>
      <c r="UVG3" s="4" t="s">
        <v>1012</v>
      </c>
      <c r="UVH3" s="4" t="s">
        <v>1012</v>
      </c>
      <c r="UVI3" s="4" t="s">
        <v>1012</v>
      </c>
      <c r="UVJ3" s="4" t="s">
        <v>1012</v>
      </c>
      <c r="UVK3" s="4" t="s">
        <v>1012</v>
      </c>
      <c r="UVL3" s="4" t="s">
        <v>1012</v>
      </c>
      <c r="UVM3" s="4" t="s">
        <v>1012</v>
      </c>
      <c r="UVN3" s="4" t="s">
        <v>1012</v>
      </c>
      <c r="UVO3" s="4" t="s">
        <v>1012</v>
      </c>
      <c r="UVP3" s="4" t="s">
        <v>1012</v>
      </c>
      <c r="UVQ3" s="4" t="s">
        <v>1012</v>
      </c>
      <c r="UVR3" s="4" t="s">
        <v>1012</v>
      </c>
      <c r="UVS3" s="4" t="s">
        <v>1012</v>
      </c>
      <c r="UVT3" s="4" t="s">
        <v>1012</v>
      </c>
      <c r="UVU3" s="4" t="s">
        <v>1012</v>
      </c>
      <c r="UVV3" s="4" t="s">
        <v>1012</v>
      </c>
      <c r="UVW3" s="4" t="s">
        <v>1012</v>
      </c>
      <c r="UVX3" s="4" t="s">
        <v>1012</v>
      </c>
      <c r="UVY3" s="4" t="s">
        <v>1012</v>
      </c>
      <c r="UVZ3" s="4" t="s">
        <v>1012</v>
      </c>
      <c r="UWA3" s="4" t="s">
        <v>1012</v>
      </c>
      <c r="UWB3" s="4" t="s">
        <v>1012</v>
      </c>
      <c r="UWC3" s="4" t="s">
        <v>1012</v>
      </c>
      <c r="UWD3" s="4" t="s">
        <v>1012</v>
      </c>
      <c r="UWE3" s="4" t="s">
        <v>1012</v>
      </c>
      <c r="UWF3" s="4" t="s">
        <v>1012</v>
      </c>
      <c r="UWG3" s="4" t="s">
        <v>1012</v>
      </c>
      <c r="UWH3" s="4" t="s">
        <v>1012</v>
      </c>
      <c r="UWI3" s="4" t="s">
        <v>1012</v>
      </c>
      <c r="UWJ3" s="4" t="s">
        <v>1012</v>
      </c>
      <c r="UWK3" s="4" t="s">
        <v>1012</v>
      </c>
      <c r="UWL3" s="4" t="s">
        <v>1012</v>
      </c>
      <c r="UWM3" s="4" t="s">
        <v>1012</v>
      </c>
      <c r="UWN3" s="4" t="s">
        <v>1012</v>
      </c>
      <c r="UWO3" s="4" t="s">
        <v>1012</v>
      </c>
      <c r="UWP3" s="4" t="s">
        <v>1012</v>
      </c>
      <c r="UWQ3" s="4" t="s">
        <v>1012</v>
      </c>
      <c r="UWR3" s="4" t="s">
        <v>1012</v>
      </c>
      <c r="UWS3" s="4" t="s">
        <v>1012</v>
      </c>
      <c r="UWT3" s="4" t="s">
        <v>1012</v>
      </c>
      <c r="UWU3" s="4" t="s">
        <v>1012</v>
      </c>
      <c r="UWV3" s="4" t="s">
        <v>1012</v>
      </c>
      <c r="UWW3" s="4" t="s">
        <v>1012</v>
      </c>
      <c r="UWX3" s="4" t="s">
        <v>1012</v>
      </c>
      <c r="UWY3" s="4" t="s">
        <v>1012</v>
      </c>
      <c r="UWZ3" s="4" t="s">
        <v>1012</v>
      </c>
      <c r="UXA3" s="4" t="s">
        <v>1012</v>
      </c>
      <c r="UXB3" s="4" t="s">
        <v>1012</v>
      </c>
      <c r="UXC3" s="4" t="s">
        <v>1012</v>
      </c>
      <c r="UXD3" s="4" t="s">
        <v>1012</v>
      </c>
      <c r="UXE3" s="4" t="s">
        <v>1012</v>
      </c>
      <c r="UXF3" s="4" t="s">
        <v>1012</v>
      </c>
      <c r="UXG3" s="4" t="s">
        <v>1012</v>
      </c>
      <c r="UXH3" s="4" t="s">
        <v>1012</v>
      </c>
      <c r="UXI3" s="4" t="s">
        <v>1012</v>
      </c>
      <c r="UXJ3" s="4" t="s">
        <v>1012</v>
      </c>
      <c r="UXK3" s="4" t="s">
        <v>1012</v>
      </c>
      <c r="UXL3" s="4" t="s">
        <v>1012</v>
      </c>
      <c r="UXM3" s="4" t="s">
        <v>1012</v>
      </c>
      <c r="UXN3" s="4" t="s">
        <v>1012</v>
      </c>
      <c r="UXO3" s="4" t="s">
        <v>1012</v>
      </c>
      <c r="UXP3" s="4" t="s">
        <v>1012</v>
      </c>
      <c r="UXQ3" s="4" t="s">
        <v>1012</v>
      </c>
      <c r="UXR3" s="4" t="s">
        <v>1012</v>
      </c>
      <c r="UXS3" s="4" t="s">
        <v>1012</v>
      </c>
      <c r="UXT3" s="4" t="s">
        <v>1012</v>
      </c>
      <c r="UXU3" s="4" t="s">
        <v>1012</v>
      </c>
      <c r="UXV3" s="4" t="s">
        <v>1012</v>
      </c>
      <c r="UXW3" s="4" t="s">
        <v>1012</v>
      </c>
      <c r="UXX3" s="4" t="s">
        <v>1012</v>
      </c>
      <c r="UXY3" s="4" t="s">
        <v>1012</v>
      </c>
      <c r="UXZ3" s="4" t="s">
        <v>1012</v>
      </c>
      <c r="UYA3" s="4" t="s">
        <v>1012</v>
      </c>
      <c r="UYB3" s="4" t="s">
        <v>1012</v>
      </c>
      <c r="UYC3" s="4" t="s">
        <v>1012</v>
      </c>
      <c r="UYD3" s="4" t="s">
        <v>1012</v>
      </c>
      <c r="UYE3" s="4" t="s">
        <v>1012</v>
      </c>
      <c r="UYF3" s="4" t="s">
        <v>1012</v>
      </c>
      <c r="UYG3" s="4" t="s">
        <v>1012</v>
      </c>
      <c r="UYH3" s="4" t="s">
        <v>1012</v>
      </c>
      <c r="UYI3" s="4" t="s">
        <v>1012</v>
      </c>
      <c r="UYJ3" s="4" t="s">
        <v>1012</v>
      </c>
      <c r="UYK3" s="4" t="s">
        <v>1012</v>
      </c>
      <c r="UYL3" s="4" t="s">
        <v>1012</v>
      </c>
      <c r="UYM3" s="4" t="s">
        <v>1012</v>
      </c>
      <c r="UYN3" s="4" t="s">
        <v>1012</v>
      </c>
      <c r="UYO3" s="4" t="s">
        <v>1012</v>
      </c>
      <c r="UYP3" s="4" t="s">
        <v>1012</v>
      </c>
      <c r="UYQ3" s="4" t="s">
        <v>1012</v>
      </c>
      <c r="UYR3" s="4" t="s">
        <v>1012</v>
      </c>
      <c r="UYS3" s="4" t="s">
        <v>1012</v>
      </c>
      <c r="UYT3" s="4" t="s">
        <v>1012</v>
      </c>
      <c r="UYU3" s="4" t="s">
        <v>1012</v>
      </c>
      <c r="UYV3" s="4" t="s">
        <v>1012</v>
      </c>
      <c r="UYW3" s="4" t="s">
        <v>1012</v>
      </c>
      <c r="UYX3" s="4" t="s">
        <v>1012</v>
      </c>
      <c r="UYY3" s="4" t="s">
        <v>1012</v>
      </c>
      <c r="UYZ3" s="4" t="s">
        <v>1012</v>
      </c>
      <c r="UZA3" s="4" t="s">
        <v>1012</v>
      </c>
      <c r="UZB3" s="4" t="s">
        <v>1012</v>
      </c>
      <c r="UZC3" s="4" t="s">
        <v>1012</v>
      </c>
      <c r="UZD3" s="4" t="s">
        <v>1012</v>
      </c>
      <c r="UZE3" s="4" t="s">
        <v>1012</v>
      </c>
      <c r="UZF3" s="4" t="s">
        <v>1012</v>
      </c>
      <c r="UZG3" s="4" t="s">
        <v>1012</v>
      </c>
      <c r="UZH3" s="4" t="s">
        <v>1012</v>
      </c>
      <c r="UZI3" s="4" t="s">
        <v>1012</v>
      </c>
      <c r="UZJ3" s="4" t="s">
        <v>1012</v>
      </c>
      <c r="UZK3" s="4" t="s">
        <v>1012</v>
      </c>
      <c r="UZL3" s="4" t="s">
        <v>1012</v>
      </c>
      <c r="UZM3" s="4" t="s">
        <v>1012</v>
      </c>
      <c r="UZN3" s="4" t="s">
        <v>1012</v>
      </c>
      <c r="UZO3" s="4" t="s">
        <v>1012</v>
      </c>
      <c r="UZP3" s="4" t="s">
        <v>1012</v>
      </c>
      <c r="UZQ3" s="4" t="s">
        <v>1012</v>
      </c>
      <c r="UZR3" s="4" t="s">
        <v>1012</v>
      </c>
      <c r="UZS3" s="4" t="s">
        <v>1012</v>
      </c>
      <c r="UZT3" s="4" t="s">
        <v>1012</v>
      </c>
      <c r="UZU3" s="4" t="s">
        <v>1012</v>
      </c>
      <c r="UZV3" s="4" t="s">
        <v>1012</v>
      </c>
      <c r="UZW3" s="4" t="s">
        <v>1012</v>
      </c>
      <c r="UZX3" s="4" t="s">
        <v>1012</v>
      </c>
      <c r="UZY3" s="4" t="s">
        <v>1012</v>
      </c>
      <c r="UZZ3" s="4" t="s">
        <v>1012</v>
      </c>
      <c r="VAA3" s="4" t="s">
        <v>1012</v>
      </c>
      <c r="VAB3" s="4" t="s">
        <v>1012</v>
      </c>
      <c r="VAC3" s="4" t="s">
        <v>1012</v>
      </c>
      <c r="VAD3" s="4" t="s">
        <v>1012</v>
      </c>
      <c r="VAE3" s="4" t="s">
        <v>1012</v>
      </c>
      <c r="VAF3" s="4" t="s">
        <v>1012</v>
      </c>
      <c r="VAG3" s="4" t="s">
        <v>1012</v>
      </c>
      <c r="VAH3" s="4" t="s">
        <v>1012</v>
      </c>
      <c r="VAI3" s="4" t="s">
        <v>1012</v>
      </c>
      <c r="VAJ3" s="4" t="s">
        <v>1012</v>
      </c>
      <c r="VAK3" s="4" t="s">
        <v>1012</v>
      </c>
      <c r="VAL3" s="4" t="s">
        <v>1012</v>
      </c>
      <c r="VAM3" s="4" t="s">
        <v>1012</v>
      </c>
      <c r="VAN3" s="4" t="s">
        <v>1012</v>
      </c>
      <c r="VAO3" s="4" t="s">
        <v>1012</v>
      </c>
      <c r="VAP3" s="4" t="s">
        <v>1012</v>
      </c>
      <c r="VAQ3" s="4" t="s">
        <v>1012</v>
      </c>
      <c r="VAR3" s="4" t="s">
        <v>1012</v>
      </c>
      <c r="VAS3" s="4" t="s">
        <v>1012</v>
      </c>
      <c r="VAT3" s="4" t="s">
        <v>1012</v>
      </c>
      <c r="VAU3" s="4" t="s">
        <v>1012</v>
      </c>
      <c r="VAV3" s="4" t="s">
        <v>1012</v>
      </c>
      <c r="VAW3" s="4" t="s">
        <v>1012</v>
      </c>
      <c r="VAX3" s="4" t="s">
        <v>1012</v>
      </c>
      <c r="VAY3" s="4" t="s">
        <v>1012</v>
      </c>
      <c r="VAZ3" s="4" t="s">
        <v>1012</v>
      </c>
      <c r="VBA3" s="4" t="s">
        <v>1012</v>
      </c>
      <c r="VBB3" s="4" t="s">
        <v>1012</v>
      </c>
      <c r="VBC3" s="4" t="s">
        <v>1012</v>
      </c>
      <c r="VBD3" s="4" t="s">
        <v>1012</v>
      </c>
      <c r="VBE3" s="4" t="s">
        <v>1012</v>
      </c>
      <c r="VBF3" s="4" t="s">
        <v>1012</v>
      </c>
      <c r="VBG3" s="4" t="s">
        <v>1012</v>
      </c>
      <c r="VBH3" s="4" t="s">
        <v>1012</v>
      </c>
      <c r="VBI3" s="4" t="s">
        <v>1012</v>
      </c>
      <c r="VBJ3" s="4" t="s">
        <v>1012</v>
      </c>
      <c r="VBK3" s="4" t="s">
        <v>1012</v>
      </c>
      <c r="VBL3" s="4" t="s">
        <v>1012</v>
      </c>
      <c r="VBM3" s="4" t="s">
        <v>1012</v>
      </c>
      <c r="VBN3" s="4" t="s">
        <v>1012</v>
      </c>
      <c r="VBO3" s="4" t="s">
        <v>1012</v>
      </c>
      <c r="VBP3" s="4" t="s">
        <v>1012</v>
      </c>
      <c r="VBQ3" s="4" t="s">
        <v>1012</v>
      </c>
      <c r="VBR3" s="4" t="s">
        <v>1012</v>
      </c>
      <c r="VBS3" s="4" t="s">
        <v>1012</v>
      </c>
      <c r="VBT3" s="4" t="s">
        <v>1012</v>
      </c>
      <c r="VBU3" s="4" t="s">
        <v>1012</v>
      </c>
      <c r="VBV3" s="4" t="s">
        <v>1012</v>
      </c>
      <c r="VBW3" s="4" t="s">
        <v>1012</v>
      </c>
      <c r="VBX3" s="4" t="s">
        <v>1012</v>
      </c>
      <c r="VBY3" s="4" t="s">
        <v>1012</v>
      </c>
      <c r="VBZ3" s="4" t="s">
        <v>1012</v>
      </c>
      <c r="VCA3" s="4" t="s">
        <v>1012</v>
      </c>
      <c r="VCB3" s="4" t="s">
        <v>1012</v>
      </c>
      <c r="VCC3" s="4" t="s">
        <v>1012</v>
      </c>
      <c r="VCD3" s="4" t="s">
        <v>1012</v>
      </c>
      <c r="VCE3" s="4" t="s">
        <v>1012</v>
      </c>
      <c r="VCF3" s="4" t="s">
        <v>1012</v>
      </c>
      <c r="VCG3" s="4" t="s">
        <v>1012</v>
      </c>
      <c r="VCH3" s="4" t="s">
        <v>1012</v>
      </c>
      <c r="VCI3" s="4" t="s">
        <v>1012</v>
      </c>
      <c r="VCJ3" s="4" t="s">
        <v>1012</v>
      </c>
      <c r="VCK3" s="4" t="s">
        <v>1012</v>
      </c>
      <c r="VCL3" s="4" t="s">
        <v>1012</v>
      </c>
      <c r="VCM3" s="4" t="s">
        <v>1012</v>
      </c>
      <c r="VCN3" s="4" t="s">
        <v>1012</v>
      </c>
      <c r="VCO3" s="4" t="s">
        <v>1012</v>
      </c>
      <c r="VCP3" s="4" t="s">
        <v>1012</v>
      </c>
      <c r="VCQ3" s="4" t="s">
        <v>1012</v>
      </c>
      <c r="VCR3" s="4" t="s">
        <v>1012</v>
      </c>
      <c r="VCS3" s="4" t="s">
        <v>1012</v>
      </c>
      <c r="VCT3" s="4" t="s">
        <v>1012</v>
      </c>
      <c r="VCU3" s="4" t="s">
        <v>1012</v>
      </c>
      <c r="VCV3" s="4" t="s">
        <v>1012</v>
      </c>
      <c r="VCW3" s="4" t="s">
        <v>1012</v>
      </c>
      <c r="VCX3" s="4" t="s">
        <v>1012</v>
      </c>
      <c r="VCY3" s="4" t="s">
        <v>1012</v>
      </c>
      <c r="VCZ3" s="4" t="s">
        <v>1012</v>
      </c>
      <c r="VDA3" s="4" t="s">
        <v>1012</v>
      </c>
      <c r="VDB3" s="4" t="s">
        <v>1012</v>
      </c>
      <c r="VDC3" s="4" t="s">
        <v>1012</v>
      </c>
      <c r="VDD3" s="4" t="s">
        <v>1012</v>
      </c>
      <c r="VDE3" s="4" t="s">
        <v>1012</v>
      </c>
      <c r="VDF3" s="4" t="s">
        <v>1012</v>
      </c>
      <c r="VDG3" s="4" t="s">
        <v>1012</v>
      </c>
      <c r="VDH3" s="4" t="s">
        <v>1012</v>
      </c>
      <c r="VDI3" s="4" t="s">
        <v>1012</v>
      </c>
      <c r="VDJ3" s="4" t="s">
        <v>1012</v>
      </c>
      <c r="VDK3" s="4" t="s">
        <v>1012</v>
      </c>
      <c r="VDL3" s="4" t="s">
        <v>1012</v>
      </c>
      <c r="VDM3" s="4" t="s">
        <v>1012</v>
      </c>
      <c r="VDN3" s="4" t="s">
        <v>1012</v>
      </c>
      <c r="VDO3" s="4" t="s">
        <v>1012</v>
      </c>
      <c r="VDP3" s="4" t="s">
        <v>1012</v>
      </c>
      <c r="VDQ3" s="4" t="s">
        <v>1012</v>
      </c>
      <c r="VDR3" s="4" t="s">
        <v>1012</v>
      </c>
      <c r="VDS3" s="4" t="s">
        <v>1012</v>
      </c>
      <c r="VDT3" s="4" t="s">
        <v>1012</v>
      </c>
      <c r="VDU3" s="4" t="s">
        <v>1012</v>
      </c>
      <c r="VDV3" s="4" t="s">
        <v>1012</v>
      </c>
      <c r="VDW3" s="4" t="s">
        <v>1012</v>
      </c>
      <c r="VDX3" s="4" t="s">
        <v>1012</v>
      </c>
      <c r="VDY3" s="4" t="s">
        <v>1012</v>
      </c>
      <c r="VDZ3" s="4" t="s">
        <v>1012</v>
      </c>
      <c r="VEA3" s="4" t="s">
        <v>1012</v>
      </c>
      <c r="VEB3" s="4" t="s">
        <v>1012</v>
      </c>
      <c r="VEC3" s="4" t="s">
        <v>1012</v>
      </c>
      <c r="VED3" s="4" t="s">
        <v>1012</v>
      </c>
      <c r="VEE3" s="4" t="s">
        <v>1012</v>
      </c>
      <c r="VEF3" s="4" t="s">
        <v>1012</v>
      </c>
      <c r="VEG3" s="4" t="s">
        <v>1012</v>
      </c>
      <c r="VEH3" s="4" t="s">
        <v>1012</v>
      </c>
      <c r="VEI3" s="4" t="s">
        <v>1012</v>
      </c>
      <c r="VEJ3" s="4" t="s">
        <v>1012</v>
      </c>
      <c r="VEK3" s="4" t="s">
        <v>1012</v>
      </c>
      <c r="VEL3" s="4" t="s">
        <v>1012</v>
      </c>
      <c r="VEM3" s="4" t="s">
        <v>1012</v>
      </c>
      <c r="VEN3" s="4" t="s">
        <v>1012</v>
      </c>
      <c r="VEO3" s="4" t="s">
        <v>1012</v>
      </c>
      <c r="VEP3" s="4" t="s">
        <v>1012</v>
      </c>
      <c r="VEQ3" s="4" t="s">
        <v>1012</v>
      </c>
      <c r="VER3" s="4" t="s">
        <v>1012</v>
      </c>
      <c r="VES3" s="4" t="s">
        <v>1012</v>
      </c>
      <c r="VET3" s="4" t="s">
        <v>1012</v>
      </c>
      <c r="VEU3" s="4" t="s">
        <v>1012</v>
      </c>
      <c r="VEV3" s="4" t="s">
        <v>1012</v>
      </c>
      <c r="VEW3" s="4" t="s">
        <v>1012</v>
      </c>
      <c r="VEX3" s="4" t="s">
        <v>1012</v>
      </c>
      <c r="VEY3" s="4" t="s">
        <v>1012</v>
      </c>
      <c r="VEZ3" s="4" t="s">
        <v>1012</v>
      </c>
      <c r="VFA3" s="4" t="s">
        <v>1012</v>
      </c>
      <c r="VFB3" s="4" t="s">
        <v>1012</v>
      </c>
      <c r="VFC3" s="4" t="s">
        <v>1012</v>
      </c>
      <c r="VFD3" s="4" t="s">
        <v>1012</v>
      </c>
      <c r="VFE3" s="4" t="s">
        <v>1012</v>
      </c>
      <c r="VFF3" s="4" t="s">
        <v>1012</v>
      </c>
      <c r="VFG3" s="4" t="s">
        <v>1012</v>
      </c>
      <c r="VFH3" s="4" t="s">
        <v>1012</v>
      </c>
      <c r="VFI3" s="4" t="s">
        <v>1012</v>
      </c>
      <c r="VFJ3" s="4" t="s">
        <v>1012</v>
      </c>
      <c r="VFK3" s="4" t="s">
        <v>1012</v>
      </c>
      <c r="VFL3" s="4" t="s">
        <v>1012</v>
      </c>
      <c r="VFM3" s="4" t="s">
        <v>1012</v>
      </c>
      <c r="VFN3" s="4" t="s">
        <v>1012</v>
      </c>
      <c r="VFO3" s="4" t="s">
        <v>1012</v>
      </c>
      <c r="VFP3" s="4" t="s">
        <v>1012</v>
      </c>
      <c r="VFQ3" s="4" t="s">
        <v>1012</v>
      </c>
      <c r="VFR3" s="4" t="s">
        <v>1012</v>
      </c>
      <c r="VFS3" s="4" t="s">
        <v>1012</v>
      </c>
      <c r="VFT3" s="4" t="s">
        <v>1012</v>
      </c>
      <c r="VFU3" s="4" t="s">
        <v>1012</v>
      </c>
      <c r="VFV3" s="4" t="s">
        <v>1012</v>
      </c>
      <c r="VFW3" s="4" t="s">
        <v>1012</v>
      </c>
      <c r="VFX3" s="4" t="s">
        <v>1012</v>
      </c>
      <c r="VFY3" s="4" t="s">
        <v>1012</v>
      </c>
      <c r="VFZ3" s="4" t="s">
        <v>1012</v>
      </c>
      <c r="VGA3" s="4" t="s">
        <v>1012</v>
      </c>
      <c r="VGB3" s="4" t="s">
        <v>1012</v>
      </c>
      <c r="VGC3" s="4" t="s">
        <v>1012</v>
      </c>
      <c r="VGD3" s="4" t="s">
        <v>1012</v>
      </c>
      <c r="VGE3" s="4" t="s">
        <v>1012</v>
      </c>
      <c r="VGF3" s="4" t="s">
        <v>1012</v>
      </c>
      <c r="VGG3" s="4" t="s">
        <v>1012</v>
      </c>
      <c r="VGH3" s="4" t="s">
        <v>1012</v>
      </c>
      <c r="VGI3" s="4" t="s">
        <v>1012</v>
      </c>
      <c r="VGJ3" s="4" t="s">
        <v>1012</v>
      </c>
      <c r="VGK3" s="4" t="s">
        <v>1012</v>
      </c>
      <c r="VGL3" s="4" t="s">
        <v>1012</v>
      </c>
      <c r="VGM3" s="4" t="s">
        <v>1012</v>
      </c>
      <c r="VGN3" s="4" t="s">
        <v>1012</v>
      </c>
      <c r="VGO3" s="4" t="s">
        <v>1012</v>
      </c>
      <c r="VGP3" s="4" t="s">
        <v>1012</v>
      </c>
      <c r="VGQ3" s="4" t="s">
        <v>1012</v>
      </c>
      <c r="VGR3" s="4" t="s">
        <v>1012</v>
      </c>
      <c r="VGS3" s="4" t="s">
        <v>1012</v>
      </c>
      <c r="VGT3" s="4" t="s">
        <v>1012</v>
      </c>
      <c r="VGU3" s="4" t="s">
        <v>1012</v>
      </c>
      <c r="VGV3" s="4" t="s">
        <v>1012</v>
      </c>
      <c r="VGW3" s="4" t="s">
        <v>1012</v>
      </c>
      <c r="VGX3" s="4" t="s">
        <v>1012</v>
      </c>
      <c r="VGY3" s="4" t="s">
        <v>1012</v>
      </c>
      <c r="VGZ3" s="4" t="s">
        <v>1012</v>
      </c>
      <c r="VHA3" s="4" t="s">
        <v>1012</v>
      </c>
      <c r="VHB3" s="4" t="s">
        <v>1012</v>
      </c>
      <c r="VHC3" s="4" t="s">
        <v>1012</v>
      </c>
      <c r="VHD3" s="4" t="s">
        <v>1012</v>
      </c>
      <c r="VHE3" s="4" t="s">
        <v>1012</v>
      </c>
      <c r="VHF3" s="4" t="s">
        <v>1012</v>
      </c>
      <c r="VHG3" s="4" t="s">
        <v>1012</v>
      </c>
      <c r="VHH3" s="4" t="s">
        <v>1012</v>
      </c>
      <c r="VHI3" s="4" t="s">
        <v>1012</v>
      </c>
      <c r="VHJ3" s="4" t="s">
        <v>1012</v>
      </c>
      <c r="VHK3" s="4" t="s">
        <v>1012</v>
      </c>
      <c r="VHL3" s="4" t="s">
        <v>1012</v>
      </c>
      <c r="VHM3" s="4" t="s">
        <v>1012</v>
      </c>
      <c r="VHN3" s="4" t="s">
        <v>1012</v>
      </c>
      <c r="VHO3" s="4" t="s">
        <v>1012</v>
      </c>
      <c r="VHP3" s="4" t="s">
        <v>1012</v>
      </c>
      <c r="VHQ3" s="4" t="s">
        <v>1012</v>
      </c>
      <c r="VHR3" s="4" t="s">
        <v>1012</v>
      </c>
      <c r="VHS3" s="4" t="s">
        <v>1012</v>
      </c>
      <c r="VHT3" s="4" t="s">
        <v>1012</v>
      </c>
      <c r="VHU3" s="4" t="s">
        <v>1012</v>
      </c>
      <c r="VHV3" s="4" t="s">
        <v>1012</v>
      </c>
      <c r="VHW3" s="4" t="s">
        <v>1012</v>
      </c>
      <c r="VHX3" s="4" t="s">
        <v>1012</v>
      </c>
      <c r="VHY3" s="4" t="s">
        <v>1012</v>
      </c>
      <c r="VHZ3" s="4" t="s">
        <v>1012</v>
      </c>
      <c r="VIA3" s="4" t="s">
        <v>1012</v>
      </c>
      <c r="VIB3" s="4" t="s">
        <v>1012</v>
      </c>
      <c r="VIC3" s="4" t="s">
        <v>1012</v>
      </c>
      <c r="VID3" s="4" t="s">
        <v>1012</v>
      </c>
      <c r="VIE3" s="4" t="s">
        <v>1012</v>
      </c>
      <c r="VIF3" s="4" t="s">
        <v>1012</v>
      </c>
      <c r="VIG3" s="4" t="s">
        <v>1012</v>
      </c>
      <c r="VIH3" s="4" t="s">
        <v>1012</v>
      </c>
      <c r="VII3" s="4" t="s">
        <v>1012</v>
      </c>
      <c r="VIJ3" s="4" t="s">
        <v>1012</v>
      </c>
      <c r="VIK3" s="4" t="s">
        <v>1012</v>
      </c>
      <c r="VIL3" s="4" t="s">
        <v>1012</v>
      </c>
      <c r="VIM3" s="4" t="s">
        <v>1012</v>
      </c>
      <c r="VIN3" s="4" t="s">
        <v>1012</v>
      </c>
      <c r="VIO3" s="4" t="s">
        <v>1012</v>
      </c>
      <c r="VIP3" s="4" t="s">
        <v>1012</v>
      </c>
      <c r="VIQ3" s="4" t="s">
        <v>1012</v>
      </c>
      <c r="VIR3" s="4" t="s">
        <v>1012</v>
      </c>
      <c r="VIS3" s="4" t="s">
        <v>1012</v>
      </c>
      <c r="VIT3" s="4" t="s">
        <v>1012</v>
      </c>
      <c r="VIU3" s="4" t="s">
        <v>1012</v>
      </c>
      <c r="VIV3" s="4" t="s">
        <v>1012</v>
      </c>
      <c r="VIW3" s="4" t="s">
        <v>1012</v>
      </c>
      <c r="VIX3" s="4" t="s">
        <v>1012</v>
      </c>
      <c r="VIY3" s="4" t="s">
        <v>1012</v>
      </c>
      <c r="VIZ3" s="4" t="s">
        <v>1012</v>
      </c>
      <c r="VJA3" s="4" t="s">
        <v>1012</v>
      </c>
      <c r="VJB3" s="4" t="s">
        <v>1012</v>
      </c>
      <c r="VJC3" s="4" t="s">
        <v>1012</v>
      </c>
      <c r="VJD3" s="4" t="s">
        <v>1012</v>
      </c>
      <c r="VJE3" s="4" t="s">
        <v>1012</v>
      </c>
      <c r="VJF3" s="4" t="s">
        <v>1012</v>
      </c>
      <c r="VJG3" s="4" t="s">
        <v>1012</v>
      </c>
      <c r="VJH3" s="4" t="s">
        <v>1012</v>
      </c>
      <c r="VJI3" s="4" t="s">
        <v>1012</v>
      </c>
      <c r="VJJ3" s="4" t="s">
        <v>1012</v>
      </c>
      <c r="VJK3" s="4" t="s">
        <v>1012</v>
      </c>
      <c r="VJL3" s="4" t="s">
        <v>1012</v>
      </c>
      <c r="VJM3" s="4" t="s">
        <v>1012</v>
      </c>
      <c r="VJN3" s="4" t="s">
        <v>1012</v>
      </c>
      <c r="VJO3" s="4" t="s">
        <v>1012</v>
      </c>
      <c r="VJP3" s="4" t="s">
        <v>1012</v>
      </c>
      <c r="VJQ3" s="4" t="s">
        <v>1012</v>
      </c>
      <c r="VJR3" s="4" t="s">
        <v>1012</v>
      </c>
      <c r="VJS3" s="4" t="s">
        <v>1012</v>
      </c>
      <c r="VJT3" s="4" t="s">
        <v>1012</v>
      </c>
      <c r="VJU3" s="4" t="s">
        <v>1012</v>
      </c>
      <c r="VJV3" s="4" t="s">
        <v>1012</v>
      </c>
      <c r="VJW3" s="4" t="s">
        <v>1012</v>
      </c>
      <c r="VJX3" s="4" t="s">
        <v>1012</v>
      </c>
      <c r="VJY3" s="4" t="s">
        <v>1012</v>
      </c>
      <c r="VJZ3" s="4" t="s">
        <v>1012</v>
      </c>
      <c r="VKA3" s="4" t="s">
        <v>1012</v>
      </c>
      <c r="VKB3" s="4" t="s">
        <v>1012</v>
      </c>
      <c r="VKC3" s="4" t="s">
        <v>1012</v>
      </c>
      <c r="VKD3" s="4" t="s">
        <v>1012</v>
      </c>
      <c r="VKE3" s="4" t="s">
        <v>1012</v>
      </c>
      <c r="VKF3" s="4" t="s">
        <v>1012</v>
      </c>
      <c r="VKG3" s="4" t="s">
        <v>1012</v>
      </c>
      <c r="VKH3" s="4" t="s">
        <v>1012</v>
      </c>
      <c r="VKI3" s="4" t="s">
        <v>1012</v>
      </c>
      <c r="VKJ3" s="4" t="s">
        <v>1012</v>
      </c>
      <c r="VKK3" s="4" t="s">
        <v>1012</v>
      </c>
      <c r="VKL3" s="4" t="s">
        <v>1012</v>
      </c>
      <c r="VKM3" s="4" t="s">
        <v>1012</v>
      </c>
      <c r="VKN3" s="4" t="s">
        <v>1012</v>
      </c>
      <c r="VKO3" s="4" t="s">
        <v>1012</v>
      </c>
      <c r="VKP3" s="4" t="s">
        <v>1012</v>
      </c>
      <c r="VKQ3" s="4" t="s">
        <v>1012</v>
      </c>
      <c r="VKR3" s="4" t="s">
        <v>1012</v>
      </c>
      <c r="VKS3" s="4" t="s">
        <v>1012</v>
      </c>
      <c r="VKT3" s="4" t="s">
        <v>1012</v>
      </c>
      <c r="VKU3" s="4" t="s">
        <v>1012</v>
      </c>
      <c r="VKV3" s="4" t="s">
        <v>1012</v>
      </c>
      <c r="VKW3" s="4" t="s">
        <v>1012</v>
      </c>
      <c r="VKX3" s="4" t="s">
        <v>1012</v>
      </c>
      <c r="VKY3" s="4" t="s">
        <v>1012</v>
      </c>
      <c r="VKZ3" s="4" t="s">
        <v>1012</v>
      </c>
      <c r="VLA3" s="4" t="s">
        <v>1012</v>
      </c>
      <c r="VLB3" s="4" t="s">
        <v>1012</v>
      </c>
      <c r="VLC3" s="4" t="s">
        <v>1012</v>
      </c>
      <c r="VLD3" s="4" t="s">
        <v>1012</v>
      </c>
      <c r="VLE3" s="4" t="s">
        <v>1012</v>
      </c>
      <c r="VLF3" s="4" t="s">
        <v>1012</v>
      </c>
      <c r="VLG3" s="4" t="s">
        <v>1012</v>
      </c>
      <c r="VLH3" s="4" t="s">
        <v>1012</v>
      </c>
      <c r="VLI3" s="4" t="s">
        <v>1012</v>
      </c>
      <c r="VLJ3" s="4" t="s">
        <v>1012</v>
      </c>
      <c r="VLK3" s="4" t="s">
        <v>1012</v>
      </c>
      <c r="VLL3" s="4" t="s">
        <v>1012</v>
      </c>
      <c r="VLM3" s="4" t="s">
        <v>1012</v>
      </c>
      <c r="VLN3" s="4" t="s">
        <v>1012</v>
      </c>
      <c r="VLO3" s="4" t="s">
        <v>1012</v>
      </c>
      <c r="VLP3" s="4" t="s">
        <v>1012</v>
      </c>
      <c r="VLQ3" s="4" t="s">
        <v>1012</v>
      </c>
      <c r="VLR3" s="4" t="s">
        <v>1012</v>
      </c>
      <c r="VLS3" s="4" t="s">
        <v>1012</v>
      </c>
      <c r="VLT3" s="4" t="s">
        <v>1012</v>
      </c>
      <c r="VLU3" s="4" t="s">
        <v>1012</v>
      </c>
      <c r="VLV3" s="4" t="s">
        <v>1012</v>
      </c>
      <c r="VLW3" s="4" t="s">
        <v>1012</v>
      </c>
      <c r="VLX3" s="4" t="s">
        <v>1012</v>
      </c>
      <c r="VLY3" s="4" t="s">
        <v>1012</v>
      </c>
      <c r="VLZ3" s="4" t="s">
        <v>1012</v>
      </c>
      <c r="VMA3" s="4" t="s">
        <v>1012</v>
      </c>
      <c r="VMB3" s="4" t="s">
        <v>1012</v>
      </c>
      <c r="VMC3" s="4" t="s">
        <v>1012</v>
      </c>
      <c r="VMD3" s="4" t="s">
        <v>1012</v>
      </c>
      <c r="VME3" s="4" t="s">
        <v>1012</v>
      </c>
      <c r="VMF3" s="4" t="s">
        <v>1012</v>
      </c>
      <c r="VMG3" s="4" t="s">
        <v>1012</v>
      </c>
      <c r="VMH3" s="4" t="s">
        <v>1012</v>
      </c>
      <c r="VMI3" s="4" t="s">
        <v>1012</v>
      </c>
      <c r="VMJ3" s="4" t="s">
        <v>1012</v>
      </c>
      <c r="VMK3" s="4" t="s">
        <v>1012</v>
      </c>
      <c r="VML3" s="4" t="s">
        <v>1012</v>
      </c>
      <c r="VMM3" s="4" t="s">
        <v>1012</v>
      </c>
      <c r="VMN3" s="4" t="s">
        <v>1012</v>
      </c>
      <c r="VMO3" s="4" t="s">
        <v>1012</v>
      </c>
      <c r="VMP3" s="4" t="s">
        <v>1012</v>
      </c>
      <c r="VMQ3" s="4" t="s">
        <v>1012</v>
      </c>
      <c r="VMR3" s="4" t="s">
        <v>1012</v>
      </c>
      <c r="VMS3" s="4" t="s">
        <v>1012</v>
      </c>
      <c r="VMT3" s="4" t="s">
        <v>1012</v>
      </c>
      <c r="VMU3" s="4" t="s">
        <v>1012</v>
      </c>
      <c r="VMV3" s="4" t="s">
        <v>1012</v>
      </c>
      <c r="VMW3" s="4" t="s">
        <v>1012</v>
      </c>
      <c r="VMX3" s="4" t="s">
        <v>1012</v>
      </c>
      <c r="VMY3" s="4" t="s">
        <v>1012</v>
      </c>
      <c r="VMZ3" s="4" t="s">
        <v>1012</v>
      </c>
      <c r="VNA3" s="4" t="s">
        <v>1012</v>
      </c>
      <c r="VNB3" s="4" t="s">
        <v>1012</v>
      </c>
      <c r="VNC3" s="4" t="s">
        <v>1012</v>
      </c>
      <c r="VND3" s="4" t="s">
        <v>1012</v>
      </c>
      <c r="VNE3" s="4" t="s">
        <v>1012</v>
      </c>
      <c r="VNF3" s="4" t="s">
        <v>1012</v>
      </c>
      <c r="VNG3" s="4" t="s">
        <v>1012</v>
      </c>
      <c r="VNH3" s="4" t="s">
        <v>1012</v>
      </c>
      <c r="VNI3" s="4" t="s">
        <v>1012</v>
      </c>
      <c r="VNJ3" s="4" t="s">
        <v>1012</v>
      </c>
      <c r="VNK3" s="4" t="s">
        <v>1012</v>
      </c>
      <c r="VNL3" s="4" t="s">
        <v>1012</v>
      </c>
      <c r="VNM3" s="4" t="s">
        <v>1012</v>
      </c>
      <c r="VNN3" s="4" t="s">
        <v>1012</v>
      </c>
      <c r="VNO3" s="4" t="s">
        <v>1012</v>
      </c>
      <c r="VNP3" s="4" t="s">
        <v>1012</v>
      </c>
      <c r="VNQ3" s="4" t="s">
        <v>1012</v>
      </c>
      <c r="VNR3" s="4" t="s">
        <v>1012</v>
      </c>
      <c r="VNS3" s="4" t="s">
        <v>1012</v>
      </c>
      <c r="VNT3" s="4" t="s">
        <v>1012</v>
      </c>
      <c r="VNU3" s="4" t="s">
        <v>1012</v>
      </c>
      <c r="VNV3" s="4" t="s">
        <v>1012</v>
      </c>
      <c r="VNW3" s="4" t="s">
        <v>1012</v>
      </c>
      <c r="VNX3" s="4" t="s">
        <v>1012</v>
      </c>
      <c r="VNY3" s="4" t="s">
        <v>1012</v>
      </c>
      <c r="VNZ3" s="4" t="s">
        <v>1012</v>
      </c>
      <c r="VOA3" s="4" t="s">
        <v>1012</v>
      </c>
      <c r="VOB3" s="4" t="s">
        <v>1012</v>
      </c>
      <c r="VOC3" s="4" t="s">
        <v>1012</v>
      </c>
      <c r="VOD3" s="4" t="s">
        <v>1012</v>
      </c>
      <c r="VOE3" s="4" t="s">
        <v>1012</v>
      </c>
      <c r="VOF3" s="4" t="s">
        <v>1012</v>
      </c>
      <c r="VOG3" s="4" t="s">
        <v>1012</v>
      </c>
      <c r="VOH3" s="4" t="s">
        <v>1012</v>
      </c>
      <c r="VOI3" s="4" t="s">
        <v>1012</v>
      </c>
      <c r="VOJ3" s="4" t="s">
        <v>1012</v>
      </c>
      <c r="VOK3" s="4" t="s">
        <v>1012</v>
      </c>
      <c r="VOL3" s="4" t="s">
        <v>1012</v>
      </c>
      <c r="VOM3" s="4" t="s">
        <v>1012</v>
      </c>
      <c r="VON3" s="4" t="s">
        <v>1012</v>
      </c>
      <c r="VOO3" s="4" t="s">
        <v>1012</v>
      </c>
      <c r="VOP3" s="4" t="s">
        <v>1012</v>
      </c>
      <c r="VOQ3" s="4" t="s">
        <v>1012</v>
      </c>
      <c r="VOR3" s="4" t="s">
        <v>1012</v>
      </c>
      <c r="VOS3" s="4" t="s">
        <v>1012</v>
      </c>
      <c r="VOT3" s="4" t="s">
        <v>1012</v>
      </c>
      <c r="VOU3" s="4" t="s">
        <v>1012</v>
      </c>
      <c r="VOV3" s="4" t="s">
        <v>1012</v>
      </c>
      <c r="VOW3" s="4" t="s">
        <v>1012</v>
      </c>
      <c r="VOX3" s="4" t="s">
        <v>1012</v>
      </c>
      <c r="VOY3" s="4" t="s">
        <v>1012</v>
      </c>
      <c r="VOZ3" s="4" t="s">
        <v>1012</v>
      </c>
      <c r="VPA3" s="4" t="s">
        <v>1012</v>
      </c>
      <c r="VPB3" s="4" t="s">
        <v>1012</v>
      </c>
      <c r="VPC3" s="4" t="s">
        <v>1012</v>
      </c>
      <c r="VPD3" s="4" t="s">
        <v>1012</v>
      </c>
      <c r="VPE3" s="4" t="s">
        <v>1012</v>
      </c>
      <c r="VPF3" s="4" t="s">
        <v>1012</v>
      </c>
      <c r="VPG3" s="4" t="s">
        <v>1012</v>
      </c>
      <c r="VPH3" s="4" t="s">
        <v>1012</v>
      </c>
      <c r="VPI3" s="4" t="s">
        <v>1012</v>
      </c>
      <c r="VPJ3" s="4" t="s">
        <v>1012</v>
      </c>
      <c r="VPK3" s="4" t="s">
        <v>1012</v>
      </c>
      <c r="VPL3" s="4" t="s">
        <v>1012</v>
      </c>
      <c r="VPM3" s="4" t="s">
        <v>1012</v>
      </c>
      <c r="VPN3" s="4" t="s">
        <v>1012</v>
      </c>
      <c r="VPO3" s="4" t="s">
        <v>1012</v>
      </c>
      <c r="VPP3" s="4" t="s">
        <v>1012</v>
      </c>
      <c r="VPQ3" s="4" t="s">
        <v>1012</v>
      </c>
      <c r="VPR3" s="4" t="s">
        <v>1012</v>
      </c>
      <c r="VPS3" s="4" t="s">
        <v>1012</v>
      </c>
      <c r="VPT3" s="4" t="s">
        <v>1012</v>
      </c>
      <c r="VPU3" s="4" t="s">
        <v>1012</v>
      </c>
      <c r="VPV3" s="4" t="s">
        <v>1012</v>
      </c>
      <c r="VPW3" s="4" t="s">
        <v>1012</v>
      </c>
      <c r="VPX3" s="4" t="s">
        <v>1012</v>
      </c>
      <c r="VPY3" s="4" t="s">
        <v>1012</v>
      </c>
      <c r="VPZ3" s="4" t="s">
        <v>1012</v>
      </c>
      <c r="VQA3" s="4" t="s">
        <v>1012</v>
      </c>
      <c r="VQB3" s="4" t="s">
        <v>1012</v>
      </c>
      <c r="VQC3" s="4" t="s">
        <v>1012</v>
      </c>
      <c r="VQD3" s="4" t="s">
        <v>1012</v>
      </c>
      <c r="VQE3" s="4" t="s">
        <v>1012</v>
      </c>
      <c r="VQF3" s="4" t="s">
        <v>1012</v>
      </c>
      <c r="VQG3" s="4" t="s">
        <v>1012</v>
      </c>
      <c r="VQH3" s="4" t="s">
        <v>1012</v>
      </c>
      <c r="VQI3" s="4" t="s">
        <v>1012</v>
      </c>
      <c r="VQJ3" s="4" t="s">
        <v>1012</v>
      </c>
      <c r="VQK3" s="4" t="s">
        <v>1012</v>
      </c>
      <c r="VQL3" s="4" t="s">
        <v>1012</v>
      </c>
      <c r="VQM3" s="4" t="s">
        <v>1012</v>
      </c>
      <c r="VQN3" s="4" t="s">
        <v>1012</v>
      </c>
      <c r="VQO3" s="4" t="s">
        <v>1012</v>
      </c>
      <c r="VQP3" s="4" t="s">
        <v>1012</v>
      </c>
      <c r="VQQ3" s="4" t="s">
        <v>1012</v>
      </c>
      <c r="VQR3" s="4" t="s">
        <v>1012</v>
      </c>
      <c r="VQS3" s="4" t="s">
        <v>1012</v>
      </c>
      <c r="VQT3" s="4" t="s">
        <v>1012</v>
      </c>
      <c r="VQU3" s="4" t="s">
        <v>1012</v>
      </c>
      <c r="VQV3" s="4" t="s">
        <v>1012</v>
      </c>
      <c r="VQW3" s="4" t="s">
        <v>1012</v>
      </c>
      <c r="VQX3" s="4" t="s">
        <v>1012</v>
      </c>
      <c r="VQY3" s="4" t="s">
        <v>1012</v>
      </c>
      <c r="VQZ3" s="4" t="s">
        <v>1012</v>
      </c>
      <c r="VRA3" s="4" t="s">
        <v>1012</v>
      </c>
      <c r="VRB3" s="4" t="s">
        <v>1012</v>
      </c>
      <c r="VRC3" s="4" t="s">
        <v>1012</v>
      </c>
      <c r="VRD3" s="4" t="s">
        <v>1012</v>
      </c>
      <c r="VRE3" s="4" t="s">
        <v>1012</v>
      </c>
      <c r="VRF3" s="4" t="s">
        <v>1012</v>
      </c>
      <c r="VRG3" s="4" t="s">
        <v>1012</v>
      </c>
      <c r="VRH3" s="4" t="s">
        <v>1012</v>
      </c>
      <c r="VRI3" s="4" t="s">
        <v>1012</v>
      </c>
      <c r="VRJ3" s="4" t="s">
        <v>1012</v>
      </c>
      <c r="VRK3" s="4" t="s">
        <v>1012</v>
      </c>
      <c r="VRL3" s="4" t="s">
        <v>1012</v>
      </c>
      <c r="VRM3" s="4" t="s">
        <v>1012</v>
      </c>
      <c r="VRN3" s="4" t="s">
        <v>1012</v>
      </c>
      <c r="VRO3" s="4" t="s">
        <v>1012</v>
      </c>
      <c r="VRP3" s="4" t="s">
        <v>1012</v>
      </c>
      <c r="VRQ3" s="4" t="s">
        <v>1012</v>
      </c>
      <c r="VRR3" s="4" t="s">
        <v>1012</v>
      </c>
      <c r="VRS3" s="4" t="s">
        <v>1012</v>
      </c>
      <c r="VRT3" s="4" t="s">
        <v>1012</v>
      </c>
      <c r="VRU3" s="4" t="s">
        <v>1012</v>
      </c>
      <c r="VRV3" s="4" t="s">
        <v>1012</v>
      </c>
      <c r="VRW3" s="4" t="s">
        <v>1012</v>
      </c>
      <c r="VRX3" s="4" t="s">
        <v>1012</v>
      </c>
      <c r="VRY3" s="4" t="s">
        <v>1012</v>
      </c>
      <c r="VRZ3" s="4" t="s">
        <v>1012</v>
      </c>
      <c r="VSA3" s="4" t="s">
        <v>1012</v>
      </c>
      <c r="VSB3" s="4" t="s">
        <v>1012</v>
      </c>
      <c r="VSC3" s="4" t="s">
        <v>1012</v>
      </c>
      <c r="VSD3" s="4" t="s">
        <v>1012</v>
      </c>
      <c r="VSE3" s="4" t="s">
        <v>1012</v>
      </c>
      <c r="VSF3" s="4" t="s">
        <v>1012</v>
      </c>
      <c r="VSG3" s="4" t="s">
        <v>1012</v>
      </c>
      <c r="VSH3" s="4" t="s">
        <v>1012</v>
      </c>
      <c r="VSI3" s="4" t="s">
        <v>1012</v>
      </c>
      <c r="VSJ3" s="4" t="s">
        <v>1012</v>
      </c>
      <c r="VSK3" s="4" t="s">
        <v>1012</v>
      </c>
      <c r="VSL3" s="4" t="s">
        <v>1012</v>
      </c>
      <c r="VSM3" s="4" t="s">
        <v>1012</v>
      </c>
      <c r="VSN3" s="4" t="s">
        <v>1012</v>
      </c>
      <c r="VSO3" s="4" t="s">
        <v>1012</v>
      </c>
      <c r="VSP3" s="4" t="s">
        <v>1012</v>
      </c>
      <c r="VSQ3" s="4" t="s">
        <v>1012</v>
      </c>
      <c r="VSR3" s="4" t="s">
        <v>1012</v>
      </c>
      <c r="VSS3" s="4" t="s">
        <v>1012</v>
      </c>
      <c r="VST3" s="4" t="s">
        <v>1012</v>
      </c>
      <c r="VSU3" s="4" t="s">
        <v>1012</v>
      </c>
      <c r="VSV3" s="4" t="s">
        <v>1012</v>
      </c>
      <c r="VSW3" s="4" t="s">
        <v>1012</v>
      </c>
      <c r="VSX3" s="4" t="s">
        <v>1012</v>
      </c>
      <c r="VSY3" s="4" t="s">
        <v>1012</v>
      </c>
      <c r="VSZ3" s="4" t="s">
        <v>1012</v>
      </c>
      <c r="VTA3" s="4" t="s">
        <v>1012</v>
      </c>
      <c r="VTB3" s="4" t="s">
        <v>1012</v>
      </c>
      <c r="VTC3" s="4" t="s">
        <v>1012</v>
      </c>
      <c r="VTD3" s="4" t="s">
        <v>1012</v>
      </c>
      <c r="VTE3" s="4" t="s">
        <v>1012</v>
      </c>
      <c r="VTF3" s="4" t="s">
        <v>1012</v>
      </c>
      <c r="VTG3" s="4" t="s">
        <v>1012</v>
      </c>
      <c r="VTH3" s="4" t="s">
        <v>1012</v>
      </c>
      <c r="VTI3" s="4" t="s">
        <v>1012</v>
      </c>
      <c r="VTJ3" s="4" t="s">
        <v>1012</v>
      </c>
      <c r="VTK3" s="4" t="s">
        <v>1012</v>
      </c>
      <c r="VTL3" s="4" t="s">
        <v>1012</v>
      </c>
      <c r="VTM3" s="4" t="s">
        <v>1012</v>
      </c>
      <c r="VTN3" s="4" t="s">
        <v>1012</v>
      </c>
      <c r="VTO3" s="4" t="s">
        <v>1012</v>
      </c>
      <c r="VTP3" s="4" t="s">
        <v>1012</v>
      </c>
      <c r="VTQ3" s="4" t="s">
        <v>1012</v>
      </c>
      <c r="VTR3" s="4" t="s">
        <v>1012</v>
      </c>
      <c r="VTS3" s="4" t="s">
        <v>1012</v>
      </c>
      <c r="VTT3" s="4" t="s">
        <v>1012</v>
      </c>
      <c r="VTU3" s="4" t="s">
        <v>1012</v>
      </c>
      <c r="VTV3" s="4" t="s">
        <v>1012</v>
      </c>
      <c r="VTW3" s="4" t="s">
        <v>1012</v>
      </c>
      <c r="VTX3" s="4" t="s">
        <v>1012</v>
      </c>
      <c r="VTY3" s="4" t="s">
        <v>1012</v>
      </c>
      <c r="VTZ3" s="4" t="s">
        <v>1012</v>
      </c>
      <c r="VUA3" s="4" t="s">
        <v>1012</v>
      </c>
      <c r="VUB3" s="4" t="s">
        <v>1012</v>
      </c>
      <c r="VUC3" s="4" t="s">
        <v>1012</v>
      </c>
      <c r="VUD3" s="4" t="s">
        <v>1012</v>
      </c>
      <c r="VUE3" s="4" t="s">
        <v>1012</v>
      </c>
      <c r="VUF3" s="4" t="s">
        <v>1012</v>
      </c>
      <c r="VUG3" s="4" t="s">
        <v>1012</v>
      </c>
      <c r="VUH3" s="4" t="s">
        <v>1012</v>
      </c>
      <c r="VUI3" s="4" t="s">
        <v>1012</v>
      </c>
      <c r="VUJ3" s="4" t="s">
        <v>1012</v>
      </c>
      <c r="VUK3" s="4" t="s">
        <v>1012</v>
      </c>
      <c r="VUL3" s="4" t="s">
        <v>1012</v>
      </c>
      <c r="VUM3" s="4" t="s">
        <v>1012</v>
      </c>
      <c r="VUN3" s="4" t="s">
        <v>1012</v>
      </c>
      <c r="VUO3" s="4" t="s">
        <v>1012</v>
      </c>
      <c r="VUP3" s="4" t="s">
        <v>1012</v>
      </c>
      <c r="VUQ3" s="4" t="s">
        <v>1012</v>
      </c>
      <c r="VUR3" s="4" t="s">
        <v>1012</v>
      </c>
      <c r="VUS3" s="4" t="s">
        <v>1012</v>
      </c>
      <c r="VUT3" s="4" t="s">
        <v>1012</v>
      </c>
      <c r="VUU3" s="4" t="s">
        <v>1012</v>
      </c>
      <c r="VUV3" s="4" t="s">
        <v>1012</v>
      </c>
      <c r="VUW3" s="4" t="s">
        <v>1012</v>
      </c>
      <c r="VUX3" s="4" t="s">
        <v>1012</v>
      </c>
      <c r="VUY3" s="4" t="s">
        <v>1012</v>
      </c>
      <c r="VUZ3" s="4" t="s">
        <v>1012</v>
      </c>
      <c r="VVA3" s="4" t="s">
        <v>1012</v>
      </c>
      <c r="VVB3" s="4" t="s">
        <v>1012</v>
      </c>
      <c r="VVC3" s="4" t="s">
        <v>1012</v>
      </c>
      <c r="VVD3" s="4" t="s">
        <v>1012</v>
      </c>
      <c r="VVE3" s="4" t="s">
        <v>1012</v>
      </c>
      <c r="VVF3" s="4" t="s">
        <v>1012</v>
      </c>
      <c r="VVG3" s="4" t="s">
        <v>1012</v>
      </c>
      <c r="VVH3" s="4" t="s">
        <v>1012</v>
      </c>
      <c r="VVI3" s="4" t="s">
        <v>1012</v>
      </c>
      <c r="VVJ3" s="4" t="s">
        <v>1012</v>
      </c>
      <c r="VVK3" s="4" t="s">
        <v>1012</v>
      </c>
      <c r="VVL3" s="4" t="s">
        <v>1012</v>
      </c>
      <c r="VVM3" s="4" t="s">
        <v>1012</v>
      </c>
      <c r="VVN3" s="4" t="s">
        <v>1012</v>
      </c>
      <c r="VVO3" s="4" t="s">
        <v>1012</v>
      </c>
      <c r="VVP3" s="4" t="s">
        <v>1012</v>
      </c>
      <c r="VVQ3" s="4" t="s">
        <v>1012</v>
      </c>
      <c r="VVR3" s="4" t="s">
        <v>1012</v>
      </c>
      <c r="VVS3" s="4" t="s">
        <v>1012</v>
      </c>
      <c r="VVT3" s="4" t="s">
        <v>1012</v>
      </c>
      <c r="VVU3" s="4" t="s">
        <v>1012</v>
      </c>
      <c r="VVV3" s="4" t="s">
        <v>1012</v>
      </c>
      <c r="VVW3" s="4" t="s">
        <v>1012</v>
      </c>
      <c r="VVX3" s="4" t="s">
        <v>1012</v>
      </c>
      <c r="VVY3" s="4" t="s">
        <v>1012</v>
      </c>
      <c r="VVZ3" s="4" t="s">
        <v>1012</v>
      </c>
      <c r="VWA3" s="4" t="s">
        <v>1012</v>
      </c>
      <c r="VWB3" s="4" t="s">
        <v>1012</v>
      </c>
      <c r="VWC3" s="4" t="s">
        <v>1012</v>
      </c>
      <c r="VWD3" s="4" t="s">
        <v>1012</v>
      </c>
      <c r="VWE3" s="4" t="s">
        <v>1012</v>
      </c>
      <c r="VWF3" s="4" t="s">
        <v>1012</v>
      </c>
      <c r="VWG3" s="4" t="s">
        <v>1012</v>
      </c>
      <c r="VWH3" s="4" t="s">
        <v>1012</v>
      </c>
      <c r="VWI3" s="4" t="s">
        <v>1012</v>
      </c>
      <c r="VWJ3" s="4" t="s">
        <v>1012</v>
      </c>
      <c r="VWK3" s="4" t="s">
        <v>1012</v>
      </c>
      <c r="VWL3" s="4" t="s">
        <v>1012</v>
      </c>
      <c r="VWM3" s="4" t="s">
        <v>1012</v>
      </c>
      <c r="VWN3" s="4" t="s">
        <v>1012</v>
      </c>
      <c r="VWO3" s="4" t="s">
        <v>1012</v>
      </c>
      <c r="VWP3" s="4" t="s">
        <v>1012</v>
      </c>
      <c r="VWQ3" s="4" t="s">
        <v>1012</v>
      </c>
      <c r="VWR3" s="4" t="s">
        <v>1012</v>
      </c>
      <c r="VWS3" s="4" t="s">
        <v>1012</v>
      </c>
      <c r="VWT3" s="4" t="s">
        <v>1012</v>
      </c>
      <c r="VWU3" s="4" t="s">
        <v>1012</v>
      </c>
      <c r="VWV3" s="4" t="s">
        <v>1012</v>
      </c>
      <c r="VWW3" s="4" t="s">
        <v>1012</v>
      </c>
      <c r="VWX3" s="4" t="s">
        <v>1012</v>
      </c>
      <c r="VWY3" s="4" t="s">
        <v>1012</v>
      </c>
      <c r="VWZ3" s="4" t="s">
        <v>1012</v>
      </c>
      <c r="VXA3" s="4" t="s">
        <v>1012</v>
      </c>
      <c r="VXB3" s="4" t="s">
        <v>1012</v>
      </c>
      <c r="VXC3" s="4" t="s">
        <v>1012</v>
      </c>
      <c r="VXD3" s="4" t="s">
        <v>1012</v>
      </c>
      <c r="VXE3" s="4" t="s">
        <v>1012</v>
      </c>
      <c r="VXF3" s="4" t="s">
        <v>1012</v>
      </c>
      <c r="VXG3" s="4" t="s">
        <v>1012</v>
      </c>
      <c r="VXH3" s="4" t="s">
        <v>1012</v>
      </c>
      <c r="VXI3" s="4" t="s">
        <v>1012</v>
      </c>
      <c r="VXJ3" s="4" t="s">
        <v>1012</v>
      </c>
      <c r="VXK3" s="4" t="s">
        <v>1012</v>
      </c>
      <c r="VXL3" s="4" t="s">
        <v>1012</v>
      </c>
      <c r="VXM3" s="4" t="s">
        <v>1012</v>
      </c>
      <c r="VXN3" s="4" t="s">
        <v>1012</v>
      </c>
      <c r="VXO3" s="4" t="s">
        <v>1012</v>
      </c>
      <c r="VXP3" s="4" t="s">
        <v>1012</v>
      </c>
      <c r="VXQ3" s="4" t="s">
        <v>1012</v>
      </c>
      <c r="VXR3" s="4" t="s">
        <v>1012</v>
      </c>
      <c r="VXS3" s="4" t="s">
        <v>1012</v>
      </c>
      <c r="VXT3" s="4" t="s">
        <v>1012</v>
      </c>
      <c r="VXU3" s="4" t="s">
        <v>1012</v>
      </c>
      <c r="VXV3" s="4" t="s">
        <v>1012</v>
      </c>
      <c r="VXW3" s="4" t="s">
        <v>1012</v>
      </c>
      <c r="VXX3" s="4" t="s">
        <v>1012</v>
      </c>
      <c r="VXY3" s="4" t="s">
        <v>1012</v>
      </c>
      <c r="VXZ3" s="4" t="s">
        <v>1012</v>
      </c>
      <c r="VYA3" s="4" t="s">
        <v>1012</v>
      </c>
      <c r="VYB3" s="4" t="s">
        <v>1012</v>
      </c>
      <c r="VYC3" s="4" t="s">
        <v>1012</v>
      </c>
      <c r="VYD3" s="4" t="s">
        <v>1012</v>
      </c>
      <c r="VYE3" s="4" t="s">
        <v>1012</v>
      </c>
      <c r="VYF3" s="4" t="s">
        <v>1012</v>
      </c>
      <c r="VYG3" s="4" t="s">
        <v>1012</v>
      </c>
      <c r="VYH3" s="4" t="s">
        <v>1012</v>
      </c>
      <c r="VYI3" s="4" t="s">
        <v>1012</v>
      </c>
      <c r="VYJ3" s="4" t="s">
        <v>1012</v>
      </c>
      <c r="VYK3" s="4" t="s">
        <v>1012</v>
      </c>
      <c r="VYL3" s="4" t="s">
        <v>1012</v>
      </c>
      <c r="VYM3" s="4" t="s">
        <v>1012</v>
      </c>
      <c r="VYN3" s="4" t="s">
        <v>1012</v>
      </c>
      <c r="VYO3" s="4" t="s">
        <v>1012</v>
      </c>
      <c r="VYP3" s="4" t="s">
        <v>1012</v>
      </c>
      <c r="VYQ3" s="4" t="s">
        <v>1012</v>
      </c>
      <c r="VYR3" s="4" t="s">
        <v>1012</v>
      </c>
      <c r="VYS3" s="4" t="s">
        <v>1012</v>
      </c>
      <c r="VYT3" s="4" t="s">
        <v>1012</v>
      </c>
      <c r="VYU3" s="4" t="s">
        <v>1012</v>
      </c>
      <c r="VYV3" s="4" t="s">
        <v>1012</v>
      </c>
      <c r="VYW3" s="4" t="s">
        <v>1012</v>
      </c>
      <c r="VYX3" s="4" t="s">
        <v>1012</v>
      </c>
      <c r="VYY3" s="4" t="s">
        <v>1012</v>
      </c>
      <c r="VYZ3" s="4" t="s">
        <v>1012</v>
      </c>
      <c r="VZA3" s="4" t="s">
        <v>1012</v>
      </c>
      <c r="VZB3" s="4" t="s">
        <v>1012</v>
      </c>
      <c r="VZC3" s="4" t="s">
        <v>1012</v>
      </c>
      <c r="VZD3" s="4" t="s">
        <v>1012</v>
      </c>
      <c r="VZE3" s="4" t="s">
        <v>1012</v>
      </c>
      <c r="VZF3" s="4" t="s">
        <v>1012</v>
      </c>
      <c r="VZG3" s="4" t="s">
        <v>1012</v>
      </c>
      <c r="VZH3" s="4" t="s">
        <v>1012</v>
      </c>
      <c r="VZI3" s="4" t="s">
        <v>1012</v>
      </c>
      <c r="VZJ3" s="4" t="s">
        <v>1012</v>
      </c>
      <c r="VZK3" s="4" t="s">
        <v>1012</v>
      </c>
      <c r="VZL3" s="4" t="s">
        <v>1012</v>
      </c>
      <c r="VZM3" s="4" t="s">
        <v>1012</v>
      </c>
      <c r="VZN3" s="4" t="s">
        <v>1012</v>
      </c>
      <c r="VZO3" s="4" t="s">
        <v>1012</v>
      </c>
      <c r="VZP3" s="4" t="s">
        <v>1012</v>
      </c>
      <c r="VZQ3" s="4" t="s">
        <v>1012</v>
      </c>
      <c r="VZR3" s="4" t="s">
        <v>1012</v>
      </c>
      <c r="VZS3" s="4" t="s">
        <v>1012</v>
      </c>
      <c r="VZT3" s="4" t="s">
        <v>1012</v>
      </c>
      <c r="VZU3" s="4" t="s">
        <v>1012</v>
      </c>
      <c r="VZV3" s="4" t="s">
        <v>1012</v>
      </c>
      <c r="VZW3" s="4" t="s">
        <v>1012</v>
      </c>
      <c r="VZX3" s="4" t="s">
        <v>1012</v>
      </c>
      <c r="VZY3" s="4" t="s">
        <v>1012</v>
      </c>
      <c r="VZZ3" s="4" t="s">
        <v>1012</v>
      </c>
      <c r="WAA3" s="4" t="s">
        <v>1012</v>
      </c>
      <c r="WAB3" s="4" t="s">
        <v>1012</v>
      </c>
      <c r="WAC3" s="4" t="s">
        <v>1012</v>
      </c>
      <c r="WAD3" s="4" t="s">
        <v>1012</v>
      </c>
      <c r="WAE3" s="4" t="s">
        <v>1012</v>
      </c>
      <c r="WAF3" s="4" t="s">
        <v>1012</v>
      </c>
      <c r="WAG3" s="4" t="s">
        <v>1012</v>
      </c>
      <c r="WAH3" s="4" t="s">
        <v>1012</v>
      </c>
      <c r="WAI3" s="4" t="s">
        <v>1012</v>
      </c>
      <c r="WAJ3" s="4" t="s">
        <v>1012</v>
      </c>
      <c r="WAK3" s="4" t="s">
        <v>1012</v>
      </c>
      <c r="WAL3" s="4" t="s">
        <v>1012</v>
      </c>
      <c r="WAM3" s="4" t="s">
        <v>1012</v>
      </c>
      <c r="WAN3" s="4" t="s">
        <v>1012</v>
      </c>
      <c r="WAO3" s="4" t="s">
        <v>1012</v>
      </c>
      <c r="WAP3" s="4" t="s">
        <v>1012</v>
      </c>
      <c r="WAQ3" s="4" t="s">
        <v>1012</v>
      </c>
      <c r="WAR3" s="4" t="s">
        <v>1012</v>
      </c>
      <c r="WAS3" s="4" t="s">
        <v>1012</v>
      </c>
      <c r="WAT3" s="4" t="s">
        <v>1012</v>
      </c>
      <c r="WAU3" s="4" t="s">
        <v>1012</v>
      </c>
      <c r="WAV3" s="4" t="s">
        <v>1012</v>
      </c>
      <c r="WAW3" s="4" t="s">
        <v>1012</v>
      </c>
      <c r="WAX3" s="4" t="s">
        <v>1012</v>
      </c>
      <c r="WAY3" s="4" t="s">
        <v>1012</v>
      </c>
      <c r="WAZ3" s="4" t="s">
        <v>1012</v>
      </c>
      <c r="WBA3" s="4" t="s">
        <v>1012</v>
      </c>
      <c r="WBB3" s="4" t="s">
        <v>1012</v>
      </c>
      <c r="WBC3" s="4" t="s">
        <v>1012</v>
      </c>
      <c r="WBD3" s="4" t="s">
        <v>1012</v>
      </c>
      <c r="WBE3" s="4" t="s">
        <v>1012</v>
      </c>
      <c r="WBF3" s="4" t="s">
        <v>1012</v>
      </c>
      <c r="WBG3" s="4" t="s">
        <v>1012</v>
      </c>
      <c r="WBH3" s="4" t="s">
        <v>1012</v>
      </c>
      <c r="WBI3" s="4" t="s">
        <v>1012</v>
      </c>
      <c r="WBJ3" s="4" t="s">
        <v>1012</v>
      </c>
      <c r="WBK3" s="4" t="s">
        <v>1012</v>
      </c>
      <c r="WBL3" s="4" t="s">
        <v>1012</v>
      </c>
      <c r="WBM3" s="4" t="s">
        <v>1012</v>
      </c>
      <c r="WBN3" s="4" t="s">
        <v>1012</v>
      </c>
      <c r="WBO3" s="4" t="s">
        <v>1012</v>
      </c>
      <c r="WBP3" s="4" t="s">
        <v>1012</v>
      </c>
      <c r="WBQ3" s="4" t="s">
        <v>1012</v>
      </c>
      <c r="WBR3" s="4" t="s">
        <v>1012</v>
      </c>
      <c r="WBS3" s="4" t="s">
        <v>1012</v>
      </c>
      <c r="WBT3" s="4" t="s">
        <v>1012</v>
      </c>
      <c r="WBU3" s="4" t="s">
        <v>1012</v>
      </c>
      <c r="WBV3" s="4" t="s">
        <v>1012</v>
      </c>
      <c r="WBW3" s="4" t="s">
        <v>1012</v>
      </c>
      <c r="WBX3" s="4" t="s">
        <v>1012</v>
      </c>
      <c r="WBY3" s="4" t="s">
        <v>1012</v>
      </c>
      <c r="WBZ3" s="4" t="s">
        <v>1012</v>
      </c>
      <c r="WCA3" s="4" t="s">
        <v>1012</v>
      </c>
      <c r="WCB3" s="4" t="s">
        <v>1012</v>
      </c>
      <c r="WCC3" s="4" t="s">
        <v>1012</v>
      </c>
      <c r="WCD3" s="4" t="s">
        <v>1012</v>
      </c>
      <c r="WCE3" s="4" t="s">
        <v>1012</v>
      </c>
      <c r="WCF3" s="4" t="s">
        <v>1012</v>
      </c>
      <c r="WCG3" s="4" t="s">
        <v>1012</v>
      </c>
      <c r="WCH3" s="4" t="s">
        <v>1012</v>
      </c>
      <c r="WCI3" s="4" t="s">
        <v>1012</v>
      </c>
      <c r="WCJ3" s="4" t="s">
        <v>1012</v>
      </c>
      <c r="WCK3" s="4" t="s">
        <v>1012</v>
      </c>
      <c r="WCL3" s="4" t="s">
        <v>1012</v>
      </c>
      <c r="WCM3" s="4" t="s">
        <v>1012</v>
      </c>
      <c r="WCN3" s="4" t="s">
        <v>1012</v>
      </c>
      <c r="WCO3" s="4" t="s">
        <v>1012</v>
      </c>
      <c r="WCP3" s="4" t="s">
        <v>1012</v>
      </c>
      <c r="WCQ3" s="4" t="s">
        <v>1012</v>
      </c>
      <c r="WCR3" s="4" t="s">
        <v>1012</v>
      </c>
      <c r="WCS3" s="4" t="s">
        <v>1012</v>
      </c>
      <c r="WCT3" s="4" t="s">
        <v>1012</v>
      </c>
      <c r="WCU3" s="4" t="s">
        <v>1012</v>
      </c>
      <c r="WCV3" s="4" t="s">
        <v>1012</v>
      </c>
      <c r="WCW3" s="4" t="s">
        <v>1012</v>
      </c>
      <c r="WCX3" s="4" t="s">
        <v>1012</v>
      </c>
      <c r="WCY3" s="4" t="s">
        <v>1012</v>
      </c>
      <c r="WCZ3" s="4" t="s">
        <v>1012</v>
      </c>
      <c r="WDA3" s="4" t="s">
        <v>1012</v>
      </c>
      <c r="WDB3" s="4" t="s">
        <v>1012</v>
      </c>
      <c r="WDC3" s="4" t="s">
        <v>1012</v>
      </c>
      <c r="WDD3" s="4" t="s">
        <v>1012</v>
      </c>
      <c r="WDE3" s="4" t="s">
        <v>1012</v>
      </c>
      <c r="WDF3" s="4" t="s">
        <v>1012</v>
      </c>
      <c r="WDG3" s="4" t="s">
        <v>1012</v>
      </c>
      <c r="WDH3" s="4" t="s">
        <v>1012</v>
      </c>
      <c r="WDI3" s="4" t="s">
        <v>1012</v>
      </c>
      <c r="WDJ3" s="4" t="s">
        <v>1012</v>
      </c>
      <c r="WDK3" s="4" t="s">
        <v>1012</v>
      </c>
      <c r="WDL3" s="4" t="s">
        <v>1012</v>
      </c>
      <c r="WDM3" s="4" t="s">
        <v>1012</v>
      </c>
      <c r="WDN3" s="4" t="s">
        <v>1012</v>
      </c>
      <c r="WDO3" s="4" t="s">
        <v>1012</v>
      </c>
      <c r="WDP3" s="4" t="s">
        <v>1012</v>
      </c>
      <c r="WDQ3" s="4" t="s">
        <v>1012</v>
      </c>
      <c r="WDR3" s="4" t="s">
        <v>1012</v>
      </c>
      <c r="WDS3" s="4" t="s">
        <v>1012</v>
      </c>
      <c r="WDT3" s="4" t="s">
        <v>1012</v>
      </c>
      <c r="WDU3" s="4" t="s">
        <v>1012</v>
      </c>
      <c r="WDV3" s="4" t="s">
        <v>1012</v>
      </c>
      <c r="WDW3" s="4" t="s">
        <v>1012</v>
      </c>
      <c r="WDX3" s="4" t="s">
        <v>1012</v>
      </c>
      <c r="WDY3" s="4" t="s">
        <v>1012</v>
      </c>
      <c r="WDZ3" s="4" t="s">
        <v>1012</v>
      </c>
      <c r="WEA3" s="4" t="s">
        <v>1012</v>
      </c>
      <c r="WEB3" s="4" t="s">
        <v>1012</v>
      </c>
      <c r="WEC3" s="4" t="s">
        <v>1012</v>
      </c>
      <c r="WED3" s="4" t="s">
        <v>1012</v>
      </c>
      <c r="WEE3" s="4" t="s">
        <v>1012</v>
      </c>
      <c r="WEF3" s="4" t="s">
        <v>1012</v>
      </c>
      <c r="WEG3" s="4" t="s">
        <v>1012</v>
      </c>
      <c r="WEH3" s="4" t="s">
        <v>1012</v>
      </c>
      <c r="WEI3" s="4" t="s">
        <v>1012</v>
      </c>
      <c r="WEJ3" s="4" t="s">
        <v>1012</v>
      </c>
      <c r="WEK3" s="4" t="s">
        <v>1012</v>
      </c>
      <c r="WEL3" s="4" t="s">
        <v>1012</v>
      </c>
      <c r="WEM3" s="4" t="s">
        <v>1012</v>
      </c>
      <c r="WEN3" s="4" t="s">
        <v>1012</v>
      </c>
      <c r="WEO3" s="4" t="s">
        <v>1012</v>
      </c>
      <c r="WEP3" s="4" t="s">
        <v>1012</v>
      </c>
      <c r="WEQ3" s="4" t="s">
        <v>1012</v>
      </c>
      <c r="WER3" s="4" t="s">
        <v>1012</v>
      </c>
      <c r="WES3" s="4" t="s">
        <v>1012</v>
      </c>
      <c r="WET3" s="4" t="s">
        <v>1012</v>
      </c>
      <c r="WEU3" s="4" t="s">
        <v>1012</v>
      </c>
      <c r="WEV3" s="4" t="s">
        <v>1012</v>
      </c>
      <c r="WEW3" s="4" t="s">
        <v>1012</v>
      </c>
      <c r="WEX3" s="4" t="s">
        <v>1012</v>
      </c>
      <c r="WEY3" s="4" t="s">
        <v>1012</v>
      </c>
      <c r="WEZ3" s="4" t="s">
        <v>1012</v>
      </c>
      <c r="WFA3" s="4" t="s">
        <v>1012</v>
      </c>
      <c r="WFB3" s="4" t="s">
        <v>1012</v>
      </c>
      <c r="WFC3" s="4" t="s">
        <v>1012</v>
      </c>
      <c r="WFD3" s="4" t="s">
        <v>1012</v>
      </c>
      <c r="WFE3" s="4" t="s">
        <v>1012</v>
      </c>
      <c r="WFF3" s="4" t="s">
        <v>1012</v>
      </c>
      <c r="WFG3" s="4" t="s">
        <v>1012</v>
      </c>
      <c r="WFH3" s="4" t="s">
        <v>1012</v>
      </c>
      <c r="WFI3" s="4" t="s">
        <v>1012</v>
      </c>
      <c r="WFJ3" s="4" t="s">
        <v>1012</v>
      </c>
      <c r="WFK3" s="4" t="s">
        <v>1012</v>
      </c>
      <c r="WFL3" s="4" t="s">
        <v>1012</v>
      </c>
      <c r="WFM3" s="4" t="s">
        <v>1012</v>
      </c>
      <c r="WFN3" s="4" t="s">
        <v>1012</v>
      </c>
      <c r="WFO3" s="4" t="s">
        <v>1012</v>
      </c>
      <c r="WFP3" s="4" t="s">
        <v>1012</v>
      </c>
      <c r="WFQ3" s="4" t="s">
        <v>1012</v>
      </c>
      <c r="WFR3" s="4" t="s">
        <v>1012</v>
      </c>
      <c r="WFS3" s="4" t="s">
        <v>1012</v>
      </c>
      <c r="WFT3" s="4" t="s">
        <v>1012</v>
      </c>
      <c r="WFU3" s="4" t="s">
        <v>1012</v>
      </c>
      <c r="WFV3" s="4" t="s">
        <v>1012</v>
      </c>
      <c r="WFW3" s="4" t="s">
        <v>1012</v>
      </c>
      <c r="WFX3" s="4" t="s">
        <v>1012</v>
      </c>
      <c r="WFY3" s="4" t="s">
        <v>1012</v>
      </c>
      <c r="WFZ3" s="4" t="s">
        <v>1012</v>
      </c>
      <c r="WGA3" s="4" t="s">
        <v>1012</v>
      </c>
      <c r="WGB3" s="4" t="s">
        <v>1012</v>
      </c>
      <c r="WGC3" s="4" t="s">
        <v>1012</v>
      </c>
      <c r="WGD3" s="4" t="s">
        <v>1012</v>
      </c>
      <c r="WGE3" s="4" t="s">
        <v>1012</v>
      </c>
      <c r="WGF3" s="4" t="s">
        <v>1012</v>
      </c>
      <c r="WGG3" s="4" t="s">
        <v>1012</v>
      </c>
      <c r="WGH3" s="4" t="s">
        <v>1012</v>
      </c>
      <c r="WGI3" s="4" t="s">
        <v>1012</v>
      </c>
      <c r="WGJ3" s="4" t="s">
        <v>1012</v>
      </c>
      <c r="WGK3" s="4" t="s">
        <v>1012</v>
      </c>
      <c r="WGL3" s="4" t="s">
        <v>1012</v>
      </c>
      <c r="WGM3" s="4" t="s">
        <v>1012</v>
      </c>
      <c r="WGN3" s="4" t="s">
        <v>1012</v>
      </c>
      <c r="WGO3" s="4" t="s">
        <v>1012</v>
      </c>
      <c r="WGP3" s="4" t="s">
        <v>1012</v>
      </c>
      <c r="WGQ3" s="4" t="s">
        <v>1012</v>
      </c>
      <c r="WGR3" s="4" t="s">
        <v>1012</v>
      </c>
      <c r="WGS3" s="4" t="s">
        <v>1012</v>
      </c>
      <c r="WGT3" s="4" t="s">
        <v>1012</v>
      </c>
      <c r="WGU3" s="4" t="s">
        <v>1012</v>
      </c>
      <c r="WGV3" s="4" t="s">
        <v>1012</v>
      </c>
      <c r="WGW3" s="4" t="s">
        <v>1012</v>
      </c>
      <c r="WGX3" s="4" t="s">
        <v>1012</v>
      </c>
      <c r="WGY3" s="4" t="s">
        <v>1012</v>
      </c>
      <c r="WGZ3" s="4" t="s">
        <v>1012</v>
      </c>
      <c r="WHA3" s="4" t="s">
        <v>1012</v>
      </c>
      <c r="WHB3" s="4" t="s">
        <v>1012</v>
      </c>
      <c r="WHC3" s="4" t="s">
        <v>1012</v>
      </c>
      <c r="WHD3" s="4" t="s">
        <v>1012</v>
      </c>
      <c r="WHE3" s="4" t="s">
        <v>1012</v>
      </c>
      <c r="WHF3" s="4" t="s">
        <v>1012</v>
      </c>
      <c r="WHG3" s="4" t="s">
        <v>1012</v>
      </c>
      <c r="WHH3" s="4" t="s">
        <v>1012</v>
      </c>
      <c r="WHI3" s="4" t="s">
        <v>1012</v>
      </c>
      <c r="WHJ3" s="4" t="s">
        <v>1012</v>
      </c>
      <c r="WHK3" s="4" t="s">
        <v>1012</v>
      </c>
      <c r="WHL3" s="4" t="s">
        <v>1012</v>
      </c>
      <c r="WHM3" s="4" t="s">
        <v>1012</v>
      </c>
      <c r="WHN3" s="4" t="s">
        <v>1012</v>
      </c>
      <c r="WHO3" s="4" t="s">
        <v>1012</v>
      </c>
      <c r="WHP3" s="4" t="s">
        <v>1012</v>
      </c>
      <c r="WHQ3" s="4" t="s">
        <v>1012</v>
      </c>
      <c r="WHR3" s="4" t="s">
        <v>1012</v>
      </c>
      <c r="WHS3" s="4" t="s">
        <v>1012</v>
      </c>
      <c r="WHT3" s="4" t="s">
        <v>1012</v>
      </c>
      <c r="WHU3" s="4" t="s">
        <v>1012</v>
      </c>
      <c r="WHV3" s="4" t="s">
        <v>1012</v>
      </c>
      <c r="WHW3" s="4" t="s">
        <v>1012</v>
      </c>
      <c r="WHX3" s="4" t="s">
        <v>1012</v>
      </c>
      <c r="WHY3" s="4" t="s">
        <v>1012</v>
      </c>
      <c r="WHZ3" s="4" t="s">
        <v>1012</v>
      </c>
      <c r="WIA3" s="4" t="s">
        <v>1012</v>
      </c>
      <c r="WIB3" s="4" t="s">
        <v>1012</v>
      </c>
      <c r="WIC3" s="4" t="s">
        <v>1012</v>
      </c>
      <c r="WID3" s="4" t="s">
        <v>1012</v>
      </c>
      <c r="WIE3" s="4" t="s">
        <v>1012</v>
      </c>
      <c r="WIF3" s="4" t="s">
        <v>1012</v>
      </c>
      <c r="WIG3" s="4" t="s">
        <v>1012</v>
      </c>
      <c r="WIH3" s="4" t="s">
        <v>1012</v>
      </c>
      <c r="WII3" s="4" t="s">
        <v>1012</v>
      </c>
      <c r="WIJ3" s="4" t="s">
        <v>1012</v>
      </c>
      <c r="WIK3" s="4" t="s">
        <v>1012</v>
      </c>
      <c r="WIL3" s="4" t="s">
        <v>1012</v>
      </c>
      <c r="WIM3" s="4" t="s">
        <v>1012</v>
      </c>
      <c r="WIN3" s="4" t="s">
        <v>1012</v>
      </c>
      <c r="WIO3" s="4" t="s">
        <v>1012</v>
      </c>
      <c r="WIP3" s="4" t="s">
        <v>1012</v>
      </c>
      <c r="WIQ3" s="4" t="s">
        <v>1012</v>
      </c>
      <c r="WIR3" s="4" t="s">
        <v>1012</v>
      </c>
      <c r="WIS3" s="4" t="s">
        <v>1012</v>
      </c>
      <c r="WIT3" s="4" t="s">
        <v>1012</v>
      </c>
      <c r="WIU3" s="4" t="s">
        <v>1012</v>
      </c>
      <c r="WIV3" s="4" t="s">
        <v>1012</v>
      </c>
      <c r="WIW3" s="4" t="s">
        <v>1012</v>
      </c>
      <c r="WIX3" s="4" t="s">
        <v>1012</v>
      </c>
      <c r="WIY3" s="4" t="s">
        <v>1012</v>
      </c>
      <c r="WIZ3" s="4" t="s">
        <v>1012</v>
      </c>
      <c r="WJA3" s="4" t="s">
        <v>1012</v>
      </c>
      <c r="WJB3" s="4" t="s">
        <v>1012</v>
      </c>
      <c r="WJC3" s="4" t="s">
        <v>1012</v>
      </c>
      <c r="WJD3" s="4" t="s">
        <v>1012</v>
      </c>
      <c r="WJE3" s="4" t="s">
        <v>1012</v>
      </c>
      <c r="WJF3" s="4" t="s">
        <v>1012</v>
      </c>
      <c r="WJG3" s="4" t="s">
        <v>1012</v>
      </c>
      <c r="WJH3" s="4" t="s">
        <v>1012</v>
      </c>
      <c r="WJI3" s="4" t="s">
        <v>1012</v>
      </c>
      <c r="WJJ3" s="4" t="s">
        <v>1012</v>
      </c>
      <c r="WJK3" s="4" t="s">
        <v>1012</v>
      </c>
      <c r="WJL3" s="4" t="s">
        <v>1012</v>
      </c>
      <c r="WJM3" s="4" t="s">
        <v>1012</v>
      </c>
      <c r="WJN3" s="4" t="s">
        <v>1012</v>
      </c>
      <c r="WJO3" s="4" t="s">
        <v>1012</v>
      </c>
      <c r="WJP3" s="4" t="s">
        <v>1012</v>
      </c>
      <c r="WJQ3" s="4" t="s">
        <v>1012</v>
      </c>
      <c r="WJR3" s="4" t="s">
        <v>1012</v>
      </c>
      <c r="WJS3" s="4" t="s">
        <v>1012</v>
      </c>
      <c r="WJT3" s="4" t="s">
        <v>1012</v>
      </c>
      <c r="WJU3" s="4" t="s">
        <v>1012</v>
      </c>
      <c r="WJV3" s="4" t="s">
        <v>1012</v>
      </c>
      <c r="WJW3" s="4" t="s">
        <v>1012</v>
      </c>
      <c r="WJX3" s="4" t="s">
        <v>1012</v>
      </c>
      <c r="WJY3" s="4" t="s">
        <v>1012</v>
      </c>
      <c r="WJZ3" s="4" t="s">
        <v>1012</v>
      </c>
      <c r="WKA3" s="4" t="s">
        <v>1012</v>
      </c>
      <c r="WKB3" s="4" t="s">
        <v>1012</v>
      </c>
      <c r="WKC3" s="4" t="s">
        <v>1012</v>
      </c>
      <c r="WKD3" s="4" t="s">
        <v>1012</v>
      </c>
      <c r="WKE3" s="4" t="s">
        <v>1012</v>
      </c>
      <c r="WKF3" s="4" t="s">
        <v>1012</v>
      </c>
      <c r="WKG3" s="4" t="s">
        <v>1012</v>
      </c>
      <c r="WKH3" s="4" t="s">
        <v>1012</v>
      </c>
      <c r="WKI3" s="4" t="s">
        <v>1012</v>
      </c>
      <c r="WKJ3" s="4" t="s">
        <v>1012</v>
      </c>
      <c r="WKK3" s="4" t="s">
        <v>1012</v>
      </c>
      <c r="WKL3" s="4" t="s">
        <v>1012</v>
      </c>
      <c r="WKM3" s="4" t="s">
        <v>1012</v>
      </c>
      <c r="WKN3" s="4" t="s">
        <v>1012</v>
      </c>
      <c r="WKO3" s="4" t="s">
        <v>1012</v>
      </c>
      <c r="WKP3" s="4" t="s">
        <v>1012</v>
      </c>
      <c r="WKQ3" s="4" t="s">
        <v>1012</v>
      </c>
      <c r="WKR3" s="4" t="s">
        <v>1012</v>
      </c>
      <c r="WKS3" s="4" t="s">
        <v>1012</v>
      </c>
      <c r="WKT3" s="4" t="s">
        <v>1012</v>
      </c>
      <c r="WKU3" s="4" t="s">
        <v>1012</v>
      </c>
      <c r="WKV3" s="4" t="s">
        <v>1012</v>
      </c>
      <c r="WKW3" s="4" t="s">
        <v>1012</v>
      </c>
      <c r="WKX3" s="4" t="s">
        <v>1012</v>
      </c>
      <c r="WKY3" s="4" t="s">
        <v>1012</v>
      </c>
      <c r="WKZ3" s="4" t="s">
        <v>1012</v>
      </c>
      <c r="WLA3" s="4" t="s">
        <v>1012</v>
      </c>
      <c r="WLB3" s="4" t="s">
        <v>1012</v>
      </c>
      <c r="WLC3" s="4" t="s">
        <v>1012</v>
      </c>
      <c r="WLD3" s="4" t="s">
        <v>1012</v>
      </c>
      <c r="WLE3" s="4" t="s">
        <v>1012</v>
      </c>
      <c r="WLF3" s="4" t="s">
        <v>1012</v>
      </c>
      <c r="WLG3" s="4" t="s">
        <v>1012</v>
      </c>
      <c r="WLH3" s="4" t="s">
        <v>1012</v>
      </c>
      <c r="WLI3" s="4" t="s">
        <v>1012</v>
      </c>
      <c r="WLJ3" s="4" t="s">
        <v>1012</v>
      </c>
      <c r="WLK3" s="4" t="s">
        <v>1012</v>
      </c>
      <c r="WLL3" s="4" t="s">
        <v>1012</v>
      </c>
      <c r="WLM3" s="4" t="s">
        <v>1012</v>
      </c>
      <c r="WLN3" s="4" t="s">
        <v>1012</v>
      </c>
      <c r="WLO3" s="4" t="s">
        <v>1012</v>
      </c>
      <c r="WLP3" s="4" t="s">
        <v>1012</v>
      </c>
      <c r="WLQ3" s="4" t="s">
        <v>1012</v>
      </c>
      <c r="WLR3" s="4" t="s">
        <v>1012</v>
      </c>
      <c r="WLS3" s="4" t="s">
        <v>1012</v>
      </c>
      <c r="WLT3" s="4" t="s">
        <v>1012</v>
      </c>
      <c r="WLU3" s="4" t="s">
        <v>1012</v>
      </c>
      <c r="WLV3" s="4" t="s">
        <v>1012</v>
      </c>
      <c r="WLW3" s="4" t="s">
        <v>1012</v>
      </c>
      <c r="WLX3" s="4" t="s">
        <v>1012</v>
      </c>
      <c r="WLY3" s="4" t="s">
        <v>1012</v>
      </c>
      <c r="WLZ3" s="4" t="s">
        <v>1012</v>
      </c>
      <c r="WMA3" s="4" t="s">
        <v>1012</v>
      </c>
      <c r="WMB3" s="4" t="s">
        <v>1012</v>
      </c>
      <c r="WMC3" s="4" t="s">
        <v>1012</v>
      </c>
      <c r="WMD3" s="4" t="s">
        <v>1012</v>
      </c>
      <c r="WME3" s="4" t="s">
        <v>1012</v>
      </c>
      <c r="WMF3" s="4" t="s">
        <v>1012</v>
      </c>
      <c r="WMG3" s="4" t="s">
        <v>1012</v>
      </c>
      <c r="WMH3" s="4" t="s">
        <v>1012</v>
      </c>
      <c r="WMI3" s="4" t="s">
        <v>1012</v>
      </c>
      <c r="WMJ3" s="4" t="s">
        <v>1012</v>
      </c>
      <c r="WMK3" s="4" t="s">
        <v>1012</v>
      </c>
      <c r="WML3" s="4" t="s">
        <v>1012</v>
      </c>
      <c r="WMM3" s="4" t="s">
        <v>1012</v>
      </c>
      <c r="WMN3" s="4" t="s">
        <v>1012</v>
      </c>
      <c r="WMO3" s="4" t="s">
        <v>1012</v>
      </c>
      <c r="WMP3" s="4" t="s">
        <v>1012</v>
      </c>
      <c r="WMQ3" s="4" t="s">
        <v>1012</v>
      </c>
      <c r="WMR3" s="4" t="s">
        <v>1012</v>
      </c>
      <c r="WMS3" s="4" t="s">
        <v>1012</v>
      </c>
      <c r="WMT3" s="4" t="s">
        <v>1012</v>
      </c>
      <c r="WMU3" s="4" t="s">
        <v>1012</v>
      </c>
      <c r="WMV3" s="4" t="s">
        <v>1012</v>
      </c>
      <c r="WMW3" s="4" t="s">
        <v>1012</v>
      </c>
      <c r="WMX3" s="4" t="s">
        <v>1012</v>
      </c>
      <c r="WMY3" s="4" t="s">
        <v>1012</v>
      </c>
      <c r="WMZ3" s="4" t="s">
        <v>1012</v>
      </c>
      <c r="WNA3" s="4" t="s">
        <v>1012</v>
      </c>
      <c r="WNB3" s="4" t="s">
        <v>1012</v>
      </c>
      <c r="WNC3" s="4" t="s">
        <v>1012</v>
      </c>
      <c r="WND3" s="4" t="s">
        <v>1012</v>
      </c>
      <c r="WNE3" s="4" t="s">
        <v>1012</v>
      </c>
      <c r="WNF3" s="4" t="s">
        <v>1012</v>
      </c>
      <c r="WNG3" s="4" t="s">
        <v>1012</v>
      </c>
      <c r="WNH3" s="4" t="s">
        <v>1012</v>
      </c>
      <c r="WNI3" s="4" t="s">
        <v>1012</v>
      </c>
      <c r="WNJ3" s="4" t="s">
        <v>1012</v>
      </c>
      <c r="WNK3" s="4" t="s">
        <v>1012</v>
      </c>
      <c r="WNL3" s="4" t="s">
        <v>1012</v>
      </c>
      <c r="WNM3" s="4" t="s">
        <v>1012</v>
      </c>
      <c r="WNN3" s="4" t="s">
        <v>1012</v>
      </c>
      <c r="WNO3" s="4" t="s">
        <v>1012</v>
      </c>
      <c r="WNP3" s="4" t="s">
        <v>1012</v>
      </c>
      <c r="WNQ3" s="4" t="s">
        <v>1012</v>
      </c>
      <c r="WNR3" s="4" t="s">
        <v>1012</v>
      </c>
      <c r="WNS3" s="4" t="s">
        <v>1012</v>
      </c>
      <c r="WNT3" s="4" t="s">
        <v>1012</v>
      </c>
      <c r="WNU3" s="4" t="s">
        <v>1012</v>
      </c>
      <c r="WNV3" s="4" t="s">
        <v>1012</v>
      </c>
      <c r="WNW3" s="4" t="s">
        <v>1012</v>
      </c>
      <c r="WNX3" s="4" t="s">
        <v>1012</v>
      </c>
      <c r="WNY3" s="4" t="s">
        <v>1012</v>
      </c>
      <c r="WNZ3" s="4" t="s">
        <v>1012</v>
      </c>
      <c r="WOA3" s="4" t="s">
        <v>1012</v>
      </c>
      <c r="WOB3" s="4" t="s">
        <v>1012</v>
      </c>
      <c r="WOC3" s="4" t="s">
        <v>1012</v>
      </c>
      <c r="WOD3" s="4" t="s">
        <v>1012</v>
      </c>
      <c r="WOE3" s="4" t="s">
        <v>1012</v>
      </c>
      <c r="WOF3" s="4" t="s">
        <v>1012</v>
      </c>
      <c r="WOG3" s="4" t="s">
        <v>1012</v>
      </c>
      <c r="WOH3" s="4" t="s">
        <v>1012</v>
      </c>
      <c r="WOI3" s="4" t="s">
        <v>1012</v>
      </c>
      <c r="WOJ3" s="4" t="s">
        <v>1012</v>
      </c>
      <c r="WOK3" s="4" t="s">
        <v>1012</v>
      </c>
      <c r="WOL3" s="4" t="s">
        <v>1012</v>
      </c>
      <c r="WOM3" s="4" t="s">
        <v>1012</v>
      </c>
      <c r="WON3" s="4" t="s">
        <v>1012</v>
      </c>
      <c r="WOO3" s="4" t="s">
        <v>1012</v>
      </c>
      <c r="WOP3" s="4" t="s">
        <v>1012</v>
      </c>
      <c r="WOQ3" s="4" t="s">
        <v>1012</v>
      </c>
      <c r="WOR3" s="4" t="s">
        <v>1012</v>
      </c>
      <c r="WOS3" s="4" t="s">
        <v>1012</v>
      </c>
      <c r="WOT3" s="4" t="s">
        <v>1012</v>
      </c>
      <c r="WOU3" s="4" t="s">
        <v>1012</v>
      </c>
      <c r="WOV3" s="4" t="s">
        <v>1012</v>
      </c>
      <c r="WOW3" s="4" t="s">
        <v>1012</v>
      </c>
      <c r="WOX3" s="4" t="s">
        <v>1012</v>
      </c>
      <c r="WOY3" s="4" t="s">
        <v>1012</v>
      </c>
      <c r="WOZ3" s="4" t="s">
        <v>1012</v>
      </c>
      <c r="WPA3" s="4" t="s">
        <v>1012</v>
      </c>
      <c r="WPB3" s="4" t="s">
        <v>1012</v>
      </c>
      <c r="WPC3" s="4" t="s">
        <v>1012</v>
      </c>
      <c r="WPD3" s="4" t="s">
        <v>1012</v>
      </c>
      <c r="WPE3" s="4" t="s">
        <v>1012</v>
      </c>
      <c r="WPF3" s="4" t="s">
        <v>1012</v>
      </c>
      <c r="WPG3" s="4" t="s">
        <v>1012</v>
      </c>
      <c r="WPH3" s="4" t="s">
        <v>1012</v>
      </c>
      <c r="WPI3" s="4" t="s">
        <v>1012</v>
      </c>
      <c r="WPJ3" s="4" t="s">
        <v>1012</v>
      </c>
      <c r="WPK3" s="4" t="s">
        <v>1012</v>
      </c>
      <c r="WPL3" s="4" t="s">
        <v>1012</v>
      </c>
      <c r="WPM3" s="4" t="s">
        <v>1012</v>
      </c>
      <c r="WPN3" s="4" t="s">
        <v>1012</v>
      </c>
      <c r="WPO3" s="4" t="s">
        <v>1012</v>
      </c>
      <c r="WPP3" s="4" t="s">
        <v>1012</v>
      </c>
      <c r="WPQ3" s="4" t="s">
        <v>1012</v>
      </c>
      <c r="WPR3" s="4" t="s">
        <v>1012</v>
      </c>
      <c r="WPS3" s="4" t="s">
        <v>1012</v>
      </c>
      <c r="WPT3" s="4" t="s">
        <v>1012</v>
      </c>
      <c r="WPU3" s="4" t="s">
        <v>1012</v>
      </c>
      <c r="WPV3" s="4" t="s">
        <v>1012</v>
      </c>
      <c r="WPW3" s="4" t="s">
        <v>1012</v>
      </c>
      <c r="WPX3" s="4" t="s">
        <v>1012</v>
      </c>
      <c r="WPY3" s="4" t="s">
        <v>1012</v>
      </c>
      <c r="WPZ3" s="4" t="s">
        <v>1012</v>
      </c>
      <c r="WQA3" s="4" t="s">
        <v>1012</v>
      </c>
      <c r="WQB3" s="4" t="s">
        <v>1012</v>
      </c>
      <c r="WQC3" s="4" t="s">
        <v>1012</v>
      </c>
      <c r="WQD3" s="4" t="s">
        <v>1012</v>
      </c>
      <c r="WQE3" s="4" t="s">
        <v>1012</v>
      </c>
      <c r="WQF3" s="4" t="s">
        <v>1012</v>
      </c>
      <c r="WQG3" s="4" t="s">
        <v>1012</v>
      </c>
      <c r="WQH3" s="4" t="s">
        <v>1012</v>
      </c>
      <c r="WQI3" s="4" t="s">
        <v>1012</v>
      </c>
      <c r="WQJ3" s="4" t="s">
        <v>1012</v>
      </c>
      <c r="WQK3" s="4" t="s">
        <v>1012</v>
      </c>
      <c r="WQL3" s="4" t="s">
        <v>1012</v>
      </c>
      <c r="WQM3" s="4" t="s">
        <v>1012</v>
      </c>
      <c r="WQN3" s="4" t="s">
        <v>1012</v>
      </c>
      <c r="WQO3" s="4" t="s">
        <v>1012</v>
      </c>
      <c r="WQP3" s="4" t="s">
        <v>1012</v>
      </c>
      <c r="WQQ3" s="4" t="s">
        <v>1012</v>
      </c>
      <c r="WQR3" s="4" t="s">
        <v>1012</v>
      </c>
      <c r="WQS3" s="4" t="s">
        <v>1012</v>
      </c>
      <c r="WQT3" s="4" t="s">
        <v>1012</v>
      </c>
      <c r="WQU3" s="4" t="s">
        <v>1012</v>
      </c>
      <c r="WQV3" s="4" t="s">
        <v>1012</v>
      </c>
      <c r="WQW3" s="4" t="s">
        <v>1012</v>
      </c>
      <c r="WQX3" s="4" t="s">
        <v>1012</v>
      </c>
      <c r="WQY3" s="4" t="s">
        <v>1012</v>
      </c>
      <c r="WQZ3" s="4" t="s">
        <v>1012</v>
      </c>
      <c r="WRA3" s="4" t="s">
        <v>1012</v>
      </c>
      <c r="WRB3" s="4" t="s">
        <v>1012</v>
      </c>
      <c r="WRC3" s="4" t="s">
        <v>1012</v>
      </c>
      <c r="WRD3" s="4" t="s">
        <v>1012</v>
      </c>
      <c r="WRE3" s="4" t="s">
        <v>1012</v>
      </c>
      <c r="WRF3" s="4" t="s">
        <v>1012</v>
      </c>
      <c r="WRG3" s="4" t="s">
        <v>1012</v>
      </c>
      <c r="WRH3" s="4" t="s">
        <v>1012</v>
      </c>
      <c r="WRI3" s="4" t="s">
        <v>1012</v>
      </c>
      <c r="WRJ3" s="4" t="s">
        <v>1012</v>
      </c>
      <c r="WRK3" s="4" t="s">
        <v>1012</v>
      </c>
      <c r="WRL3" s="4" t="s">
        <v>1012</v>
      </c>
      <c r="WRM3" s="4" t="s">
        <v>1012</v>
      </c>
      <c r="WRN3" s="4" t="s">
        <v>1012</v>
      </c>
      <c r="WRO3" s="4" t="s">
        <v>1012</v>
      </c>
      <c r="WRP3" s="4" t="s">
        <v>1012</v>
      </c>
      <c r="WRQ3" s="4" t="s">
        <v>1012</v>
      </c>
      <c r="WRR3" s="4" t="s">
        <v>1012</v>
      </c>
      <c r="WRS3" s="4" t="s">
        <v>1012</v>
      </c>
      <c r="WRT3" s="4" t="s">
        <v>1012</v>
      </c>
      <c r="WRU3" s="4" t="s">
        <v>1012</v>
      </c>
      <c r="WRV3" s="4" t="s">
        <v>1012</v>
      </c>
      <c r="WRW3" s="4" t="s">
        <v>1012</v>
      </c>
      <c r="WRX3" s="4" t="s">
        <v>1012</v>
      </c>
      <c r="WRY3" s="4" t="s">
        <v>1012</v>
      </c>
      <c r="WRZ3" s="4" t="s">
        <v>1012</v>
      </c>
      <c r="WSA3" s="4" t="s">
        <v>1012</v>
      </c>
      <c r="WSB3" s="4" t="s">
        <v>1012</v>
      </c>
      <c r="WSC3" s="4" t="s">
        <v>1012</v>
      </c>
      <c r="WSD3" s="4" t="s">
        <v>1012</v>
      </c>
      <c r="WSE3" s="4" t="s">
        <v>1012</v>
      </c>
      <c r="WSF3" s="4" t="s">
        <v>1012</v>
      </c>
      <c r="WSG3" s="4" t="s">
        <v>1012</v>
      </c>
      <c r="WSH3" s="4" t="s">
        <v>1012</v>
      </c>
      <c r="WSI3" s="4" t="s">
        <v>1012</v>
      </c>
      <c r="WSJ3" s="4" t="s">
        <v>1012</v>
      </c>
      <c r="WSK3" s="4" t="s">
        <v>1012</v>
      </c>
      <c r="WSL3" s="4" t="s">
        <v>1012</v>
      </c>
      <c r="WSM3" s="4" t="s">
        <v>1012</v>
      </c>
      <c r="WSN3" s="4" t="s">
        <v>1012</v>
      </c>
      <c r="WSO3" s="4" t="s">
        <v>1012</v>
      </c>
      <c r="WSP3" s="4" t="s">
        <v>1012</v>
      </c>
      <c r="WSQ3" s="4" t="s">
        <v>1012</v>
      </c>
      <c r="WSR3" s="4" t="s">
        <v>1012</v>
      </c>
      <c r="WSS3" s="4" t="s">
        <v>1012</v>
      </c>
      <c r="WST3" s="4" t="s">
        <v>1012</v>
      </c>
      <c r="WSU3" s="4" t="s">
        <v>1012</v>
      </c>
      <c r="WSV3" s="4" t="s">
        <v>1012</v>
      </c>
      <c r="WSW3" s="4" t="s">
        <v>1012</v>
      </c>
      <c r="WSX3" s="4" t="s">
        <v>1012</v>
      </c>
      <c r="WSY3" s="4" t="s">
        <v>1012</v>
      </c>
      <c r="WSZ3" s="4" t="s">
        <v>1012</v>
      </c>
      <c r="WTA3" s="4" t="s">
        <v>1012</v>
      </c>
      <c r="WTB3" s="4" t="s">
        <v>1012</v>
      </c>
      <c r="WTC3" s="4" t="s">
        <v>1012</v>
      </c>
      <c r="WTD3" s="4" t="s">
        <v>1012</v>
      </c>
      <c r="WTE3" s="4" t="s">
        <v>1012</v>
      </c>
      <c r="WTF3" s="4" t="s">
        <v>1012</v>
      </c>
      <c r="WTG3" s="4" t="s">
        <v>1012</v>
      </c>
      <c r="WTH3" s="4" t="s">
        <v>1012</v>
      </c>
      <c r="WTI3" s="4" t="s">
        <v>1012</v>
      </c>
      <c r="WTJ3" s="4" t="s">
        <v>1012</v>
      </c>
      <c r="WTK3" s="4" t="s">
        <v>1012</v>
      </c>
      <c r="WTL3" s="4" t="s">
        <v>1012</v>
      </c>
      <c r="WTM3" s="4" t="s">
        <v>1012</v>
      </c>
      <c r="WTN3" s="4" t="s">
        <v>1012</v>
      </c>
      <c r="WTO3" s="4" t="s">
        <v>1012</v>
      </c>
      <c r="WTP3" s="4" t="s">
        <v>1012</v>
      </c>
      <c r="WTQ3" s="4" t="s">
        <v>1012</v>
      </c>
      <c r="WTR3" s="4" t="s">
        <v>1012</v>
      </c>
      <c r="WTS3" s="4" t="s">
        <v>1012</v>
      </c>
      <c r="WTT3" s="4" t="s">
        <v>1012</v>
      </c>
      <c r="WTU3" s="4" t="s">
        <v>1012</v>
      </c>
      <c r="WTV3" s="4" t="s">
        <v>1012</v>
      </c>
      <c r="WTW3" s="4" t="s">
        <v>1012</v>
      </c>
      <c r="WTX3" s="4" t="s">
        <v>1012</v>
      </c>
      <c r="WTY3" s="4" t="s">
        <v>1012</v>
      </c>
      <c r="WTZ3" s="4" t="s">
        <v>1012</v>
      </c>
      <c r="WUA3" s="4" t="s">
        <v>1012</v>
      </c>
      <c r="WUB3" s="4" t="s">
        <v>1012</v>
      </c>
      <c r="WUC3" s="4" t="s">
        <v>1012</v>
      </c>
      <c r="WUD3" s="4" t="s">
        <v>1012</v>
      </c>
      <c r="WUE3" s="4" t="s">
        <v>1012</v>
      </c>
      <c r="WUF3" s="4" t="s">
        <v>1012</v>
      </c>
      <c r="WUG3" s="4" t="s">
        <v>1012</v>
      </c>
      <c r="WUH3" s="4" t="s">
        <v>1012</v>
      </c>
      <c r="WUI3" s="4" t="s">
        <v>1012</v>
      </c>
      <c r="WUJ3" s="4" t="s">
        <v>1012</v>
      </c>
      <c r="WUK3" s="4" t="s">
        <v>1012</v>
      </c>
      <c r="WUL3" s="4" t="s">
        <v>1012</v>
      </c>
      <c r="WUM3" s="4" t="s">
        <v>1012</v>
      </c>
      <c r="WUN3" s="4" t="s">
        <v>1012</v>
      </c>
      <c r="WUO3" s="4" t="s">
        <v>1012</v>
      </c>
      <c r="WUP3" s="4" t="s">
        <v>1012</v>
      </c>
      <c r="WUQ3" s="4" t="s">
        <v>1012</v>
      </c>
      <c r="WUR3" s="4" t="s">
        <v>1012</v>
      </c>
      <c r="WUS3" s="4" t="s">
        <v>1012</v>
      </c>
      <c r="WUT3" s="4" t="s">
        <v>1012</v>
      </c>
      <c r="WUU3" s="4" t="s">
        <v>1012</v>
      </c>
      <c r="WUV3" s="4" t="s">
        <v>1012</v>
      </c>
      <c r="WUW3" s="4" t="s">
        <v>1012</v>
      </c>
      <c r="WUX3" s="4" t="s">
        <v>1012</v>
      </c>
      <c r="WUY3" s="4" t="s">
        <v>1012</v>
      </c>
      <c r="WUZ3" s="4" t="s">
        <v>1012</v>
      </c>
      <c r="WVA3" s="4" t="s">
        <v>1012</v>
      </c>
      <c r="WVB3" s="4" t="s">
        <v>1012</v>
      </c>
      <c r="WVC3" s="4" t="s">
        <v>1012</v>
      </c>
      <c r="WVD3" s="4" t="s">
        <v>1012</v>
      </c>
      <c r="WVE3" s="4" t="s">
        <v>1012</v>
      </c>
      <c r="WVF3" s="4" t="s">
        <v>1012</v>
      </c>
      <c r="WVG3" s="4" t="s">
        <v>1012</v>
      </c>
      <c r="WVH3" s="4" t="s">
        <v>1012</v>
      </c>
      <c r="WVI3" s="4" t="s">
        <v>1012</v>
      </c>
      <c r="WVJ3" s="4" t="s">
        <v>1012</v>
      </c>
      <c r="WVK3" s="4" t="s">
        <v>1012</v>
      </c>
      <c r="WVL3" s="4" t="s">
        <v>1012</v>
      </c>
      <c r="WVM3" s="4" t="s">
        <v>1012</v>
      </c>
      <c r="WVN3" s="4" t="s">
        <v>1012</v>
      </c>
      <c r="WVO3" s="4" t="s">
        <v>1012</v>
      </c>
      <c r="WVP3" s="4" t="s">
        <v>1012</v>
      </c>
      <c r="WVQ3" s="4" t="s">
        <v>1012</v>
      </c>
      <c r="WVR3" s="4" t="s">
        <v>1012</v>
      </c>
      <c r="WVS3" s="4" t="s">
        <v>1012</v>
      </c>
      <c r="WVT3" s="4" t="s">
        <v>1012</v>
      </c>
      <c r="WVU3" s="4" t="s">
        <v>1012</v>
      </c>
      <c r="WVV3" s="4" t="s">
        <v>1012</v>
      </c>
      <c r="WVW3" s="4" t="s">
        <v>1012</v>
      </c>
      <c r="WVX3" s="4" t="s">
        <v>1012</v>
      </c>
      <c r="WVY3" s="4" t="s">
        <v>1012</v>
      </c>
      <c r="WVZ3" s="4" t="s">
        <v>1012</v>
      </c>
      <c r="WWA3" s="4" t="s">
        <v>1012</v>
      </c>
      <c r="WWB3" s="4" t="s">
        <v>1012</v>
      </c>
      <c r="WWC3" s="4" t="s">
        <v>1012</v>
      </c>
      <c r="WWD3" s="4" t="s">
        <v>1012</v>
      </c>
      <c r="WWE3" s="4" t="s">
        <v>1012</v>
      </c>
      <c r="WWF3" s="4" t="s">
        <v>1012</v>
      </c>
      <c r="WWG3" s="4" t="s">
        <v>1012</v>
      </c>
      <c r="WWH3" s="4" t="s">
        <v>1012</v>
      </c>
      <c r="WWI3" s="4" t="s">
        <v>1012</v>
      </c>
      <c r="WWJ3" s="4" t="s">
        <v>1012</v>
      </c>
      <c r="WWK3" s="4" t="s">
        <v>1012</v>
      </c>
      <c r="WWL3" s="4" t="s">
        <v>1012</v>
      </c>
      <c r="WWM3" s="4" t="s">
        <v>1012</v>
      </c>
      <c r="WWN3" s="4" t="s">
        <v>1012</v>
      </c>
      <c r="WWO3" s="4" t="s">
        <v>1012</v>
      </c>
      <c r="WWP3" s="4" t="s">
        <v>1012</v>
      </c>
      <c r="WWQ3" s="4" t="s">
        <v>1012</v>
      </c>
      <c r="WWR3" s="4" t="s">
        <v>1012</v>
      </c>
      <c r="WWS3" s="4" t="s">
        <v>1012</v>
      </c>
      <c r="WWT3" s="4" t="s">
        <v>1012</v>
      </c>
      <c r="WWU3" s="4" t="s">
        <v>1012</v>
      </c>
      <c r="WWV3" s="4" t="s">
        <v>1012</v>
      </c>
      <c r="WWW3" s="4" t="s">
        <v>1012</v>
      </c>
      <c r="WWX3" s="4" t="s">
        <v>1012</v>
      </c>
      <c r="WWY3" s="4" t="s">
        <v>1012</v>
      </c>
      <c r="WWZ3" s="4" t="s">
        <v>1012</v>
      </c>
      <c r="WXA3" s="4" t="s">
        <v>1012</v>
      </c>
      <c r="WXB3" s="4" t="s">
        <v>1012</v>
      </c>
      <c r="WXC3" s="4" t="s">
        <v>1012</v>
      </c>
      <c r="WXD3" s="4" t="s">
        <v>1012</v>
      </c>
      <c r="WXE3" s="4" t="s">
        <v>1012</v>
      </c>
      <c r="WXF3" s="4" t="s">
        <v>1012</v>
      </c>
      <c r="WXG3" s="4" t="s">
        <v>1012</v>
      </c>
      <c r="WXH3" s="4" t="s">
        <v>1012</v>
      </c>
      <c r="WXI3" s="4" t="s">
        <v>1012</v>
      </c>
      <c r="WXJ3" s="4" t="s">
        <v>1012</v>
      </c>
      <c r="WXK3" s="4" t="s">
        <v>1012</v>
      </c>
      <c r="WXL3" s="4" t="s">
        <v>1012</v>
      </c>
      <c r="WXM3" s="4" t="s">
        <v>1012</v>
      </c>
      <c r="WXN3" s="4" t="s">
        <v>1012</v>
      </c>
      <c r="WXO3" s="4" t="s">
        <v>1012</v>
      </c>
      <c r="WXP3" s="4" t="s">
        <v>1012</v>
      </c>
      <c r="WXQ3" s="4" t="s">
        <v>1012</v>
      </c>
      <c r="WXR3" s="4" t="s">
        <v>1012</v>
      </c>
      <c r="WXS3" s="4" t="s">
        <v>1012</v>
      </c>
      <c r="WXT3" s="4" t="s">
        <v>1012</v>
      </c>
      <c r="WXU3" s="4" t="s">
        <v>1012</v>
      </c>
      <c r="WXV3" s="4" t="s">
        <v>1012</v>
      </c>
      <c r="WXW3" s="4" t="s">
        <v>1012</v>
      </c>
      <c r="WXX3" s="4" t="s">
        <v>1012</v>
      </c>
      <c r="WXY3" s="4" t="s">
        <v>1012</v>
      </c>
      <c r="WXZ3" s="4" t="s">
        <v>1012</v>
      </c>
      <c r="WYA3" s="4" t="s">
        <v>1012</v>
      </c>
      <c r="WYB3" s="4" t="s">
        <v>1012</v>
      </c>
      <c r="WYC3" s="4" t="s">
        <v>1012</v>
      </c>
      <c r="WYD3" s="4" t="s">
        <v>1012</v>
      </c>
      <c r="WYE3" s="4" t="s">
        <v>1012</v>
      </c>
      <c r="WYF3" s="4" t="s">
        <v>1012</v>
      </c>
      <c r="WYG3" s="4" t="s">
        <v>1012</v>
      </c>
      <c r="WYH3" s="4" t="s">
        <v>1012</v>
      </c>
      <c r="WYI3" s="4" t="s">
        <v>1012</v>
      </c>
      <c r="WYJ3" s="4" t="s">
        <v>1012</v>
      </c>
      <c r="WYK3" s="4" t="s">
        <v>1012</v>
      </c>
      <c r="WYL3" s="4" t="s">
        <v>1012</v>
      </c>
      <c r="WYM3" s="4" t="s">
        <v>1012</v>
      </c>
      <c r="WYN3" s="4" t="s">
        <v>1012</v>
      </c>
      <c r="WYO3" s="4" t="s">
        <v>1012</v>
      </c>
      <c r="WYP3" s="4" t="s">
        <v>1012</v>
      </c>
      <c r="WYQ3" s="4" t="s">
        <v>1012</v>
      </c>
      <c r="WYR3" s="4" t="s">
        <v>1012</v>
      </c>
      <c r="WYS3" s="4" t="s">
        <v>1012</v>
      </c>
      <c r="WYT3" s="4" t="s">
        <v>1012</v>
      </c>
      <c r="WYU3" s="4" t="s">
        <v>1012</v>
      </c>
      <c r="WYV3" s="4" t="s">
        <v>1012</v>
      </c>
      <c r="WYW3" s="4" t="s">
        <v>1012</v>
      </c>
      <c r="WYX3" s="4" t="s">
        <v>1012</v>
      </c>
      <c r="WYY3" s="4" t="s">
        <v>1012</v>
      </c>
      <c r="WYZ3" s="4" t="s">
        <v>1012</v>
      </c>
      <c r="WZA3" s="4" t="s">
        <v>1012</v>
      </c>
      <c r="WZB3" s="4" t="s">
        <v>1012</v>
      </c>
      <c r="WZC3" s="4" t="s">
        <v>1012</v>
      </c>
      <c r="WZD3" s="4" t="s">
        <v>1012</v>
      </c>
      <c r="WZE3" s="4" t="s">
        <v>1012</v>
      </c>
      <c r="WZF3" s="4" t="s">
        <v>1012</v>
      </c>
      <c r="WZG3" s="4" t="s">
        <v>1012</v>
      </c>
      <c r="WZH3" s="4" t="s">
        <v>1012</v>
      </c>
      <c r="WZI3" s="4" t="s">
        <v>1012</v>
      </c>
      <c r="WZJ3" s="4" t="s">
        <v>1012</v>
      </c>
      <c r="WZK3" s="4" t="s">
        <v>1012</v>
      </c>
      <c r="WZL3" s="4" t="s">
        <v>1012</v>
      </c>
      <c r="WZM3" s="4" t="s">
        <v>1012</v>
      </c>
      <c r="WZN3" s="4" t="s">
        <v>1012</v>
      </c>
      <c r="WZO3" s="4" t="s">
        <v>1012</v>
      </c>
      <c r="WZP3" s="4" t="s">
        <v>1012</v>
      </c>
      <c r="WZQ3" s="4" t="s">
        <v>1012</v>
      </c>
      <c r="WZR3" s="4" t="s">
        <v>1012</v>
      </c>
      <c r="WZS3" s="4" t="s">
        <v>1012</v>
      </c>
      <c r="WZT3" s="4" t="s">
        <v>1012</v>
      </c>
      <c r="WZU3" s="4" t="s">
        <v>1012</v>
      </c>
      <c r="WZV3" s="4" t="s">
        <v>1012</v>
      </c>
      <c r="WZW3" s="4" t="s">
        <v>1012</v>
      </c>
      <c r="WZX3" s="4" t="s">
        <v>1012</v>
      </c>
      <c r="WZY3" s="4" t="s">
        <v>1012</v>
      </c>
      <c r="WZZ3" s="4" t="s">
        <v>1012</v>
      </c>
      <c r="XAA3" s="4" t="s">
        <v>1012</v>
      </c>
      <c r="XAB3" s="4" t="s">
        <v>1012</v>
      </c>
      <c r="XAC3" s="4" t="s">
        <v>1012</v>
      </c>
      <c r="XAD3" s="4" t="s">
        <v>1012</v>
      </c>
      <c r="XAE3" s="4" t="s">
        <v>1012</v>
      </c>
      <c r="XAF3" s="4" t="s">
        <v>1012</v>
      </c>
      <c r="XAG3" s="4" t="s">
        <v>1012</v>
      </c>
      <c r="XAH3" s="4" t="s">
        <v>1012</v>
      </c>
      <c r="XAI3" s="4" t="s">
        <v>1012</v>
      </c>
      <c r="XAJ3" s="4" t="s">
        <v>1012</v>
      </c>
      <c r="XAK3" s="4" t="s">
        <v>1012</v>
      </c>
      <c r="XAL3" s="4" t="s">
        <v>1012</v>
      </c>
      <c r="XAM3" s="4" t="s">
        <v>1012</v>
      </c>
      <c r="XAN3" s="4" t="s">
        <v>1012</v>
      </c>
      <c r="XAO3" s="4" t="s">
        <v>1012</v>
      </c>
      <c r="XAP3" s="4" t="s">
        <v>1012</v>
      </c>
      <c r="XAQ3" s="4" t="s">
        <v>1012</v>
      </c>
      <c r="XAR3" s="4" t="s">
        <v>1012</v>
      </c>
      <c r="XAS3" s="4" t="s">
        <v>1012</v>
      </c>
      <c r="XAT3" s="4" t="s">
        <v>1012</v>
      </c>
      <c r="XAU3" s="4" t="s">
        <v>1012</v>
      </c>
      <c r="XAV3" s="4" t="s">
        <v>1012</v>
      </c>
      <c r="XAW3" s="4" t="s">
        <v>1012</v>
      </c>
      <c r="XAX3" s="4" t="s">
        <v>1012</v>
      </c>
      <c r="XAY3" s="4" t="s">
        <v>1012</v>
      </c>
      <c r="XAZ3" s="4" t="s">
        <v>1012</v>
      </c>
      <c r="XBA3" s="4" t="s">
        <v>1012</v>
      </c>
      <c r="XBB3" s="4" t="s">
        <v>1012</v>
      </c>
      <c r="XBC3" s="4" t="s">
        <v>1012</v>
      </c>
      <c r="XBD3" s="4" t="s">
        <v>1012</v>
      </c>
      <c r="XBE3" s="4" t="s">
        <v>1012</v>
      </c>
      <c r="XBF3" s="4" t="s">
        <v>1012</v>
      </c>
      <c r="XBG3" s="4" t="s">
        <v>1012</v>
      </c>
      <c r="XBH3" s="4" t="s">
        <v>1012</v>
      </c>
      <c r="XBI3" s="4" t="s">
        <v>1012</v>
      </c>
      <c r="XBJ3" s="4" t="s">
        <v>1012</v>
      </c>
      <c r="XBK3" s="4" t="s">
        <v>1012</v>
      </c>
      <c r="XBL3" s="4" t="s">
        <v>1012</v>
      </c>
      <c r="XBM3" s="4" t="s">
        <v>1012</v>
      </c>
      <c r="XBN3" s="4" t="s">
        <v>1012</v>
      </c>
      <c r="XBO3" s="4" t="s">
        <v>1012</v>
      </c>
      <c r="XBP3" s="4" t="s">
        <v>1012</v>
      </c>
      <c r="XBQ3" s="4" t="s">
        <v>1012</v>
      </c>
      <c r="XBR3" s="4" t="s">
        <v>1012</v>
      </c>
      <c r="XBS3" s="4" t="s">
        <v>1012</v>
      </c>
      <c r="XBT3" s="4" t="s">
        <v>1012</v>
      </c>
      <c r="XBU3" s="4" t="s">
        <v>1012</v>
      </c>
      <c r="XBV3" s="4" t="s">
        <v>1012</v>
      </c>
      <c r="XBW3" s="4" t="s">
        <v>1012</v>
      </c>
      <c r="XBX3" s="4" t="s">
        <v>1012</v>
      </c>
      <c r="XBY3" s="4" t="s">
        <v>1012</v>
      </c>
      <c r="XBZ3" s="4" t="s">
        <v>1012</v>
      </c>
      <c r="XCA3" s="4" t="s">
        <v>1012</v>
      </c>
      <c r="XCB3" s="4" t="s">
        <v>1012</v>
      </c>
      <c r="XCC3" s="4" t="s">
        <v>1012</v>
      </c>
      <c r="XCD3" s="4" t="s">
        <v>1012</v>
      </c>
      <c r="XCE3" s="4" t="s">
        <v>1012</v>
      </c>
      <c r="XCF3" s="4" t="s">
        <v>1012</v>
      </c>
      <c r="XCG3" s="4" t="s">
        <v>1012</v>
      </c>
      <c r="XCH3" s="4" t="s">
        <v>1012</v>
      </c>
      <c r="XCI3" s="4" t="s">
        <v>1012</v>
      </c>
      <c r="XCJ3" s="4" t="s">
        <v>1012</v>
      </c>
      <c r="XCK3" s="4" t="s">
        <v>1012</v>
      </c>
      <c r="XCL3" s="4" t="s">
        <v>1012</v>
      </c>
      <c r="XCM3" s="4" t="s">
        <v>1012</v>
      </c>
      <c r="XCN3" s="4" t="s">
        <v>1012</v>
      </c>
      <c r="XCO3" s="4" t="s">
        <v>1012</v>
      </c>
      <c r="XCP3" s="4" t="s">
        <v>1012</v>
      </c>
      <c r="XCQ3" s="4" t="s">
        <v>1012</v>
      </c>
      <c r="XCR3" s="4" t="s">
        <v>1012</v>
      </c>
      <c r="XCS3" s="4" t="s">
        <v>1012</v>
      </c>
      <c r="XCT3" s="4" t="s">
        <v>1012</v>
      </c>
      <c r="XCU3" s="4" t="s">
        <v>1012</v>
      </c>
      <c r="XCV3" s="4" t="s">
        <v>1012</v>
      </c>
      <c r="XCW3" s="4" t="s">
        <v>1012</v>
      </c>
      <c r="XCX3" s="4" t="s">
        <v>1012</v>
      </c>
      <c r="XCY3" s="4" t="s">
        <v>1012</v>
      </c>
      <c r="XCZ3" s="4" t="s">
        <v>1012</v>
      </c>
      <c r="XDA3" s="4" t="s">
        <v>1012</v>
      </c>
      <c r="XDB3" s="4" t="s">
        <v>1012</v>
      </c>
      <c r="XDC3" s="4" t="s">
        <v>1012</v>
      </c>
      <c r="XDD3" s="4" t="s">
        <v>1012</v>
      </c>
      <c r="XDE3" s="4" t="s">
        <v>1012</v>
      </c>
      <c r="XDF3" s="4" t="s">
        <v>1012</v>
      </c>
      <c r="XDG3" s="4" t="s">
        <v>1012</v>
      </c>
      <c r="XDH3" s="4" t="s">
        <v>1012</v>
      </c>
      <c r="XDI3" s="4" t="s">
        <v>1012</v>
      </c>
      <c r="XDJ3" s="4" t="s">
        <v>1012</v>
      </c>
      <c r="XDK3" s="4" t="s">
        <v>1012</v>
      </c>
      <c r="XDL3" s="4" t="s">
        <v>1012</v>
      </c>
      <c r="XDM3" s="4" t="s">
        <v>1012</v>
      </c>
      <c r="XDN3" s="4" t="s">
        <v>1012</v>
      </c>
      <c r="XDO3" s="4" t="s">
        <v>1012</v>
      </c>
      <c r="XDP3" s="4" t="s">
        <v>1012</v>
      </c>
      <c r="XDQ3" s="4" t="s">
        <v>1012</v>
      </c>
      <c r="XDR3" s="4" t="s">
        <v>1012</v>
      </c>
      <c r="XDS3" s="4" t="s">
        <v>1012</v>
      </c>
      <c r="XDT3" s="4" t="s">
        <v>1012</v>
      </c>
      <c r="XDU3" s="4" t="s">
        <v>1012</v>
      </c>
      <c r="XDV3" s="4" t="s">
        <v>1012</v>
      </c>
      <c r="XDW3" s="4" t="s">
        <v>1012</v>
      </c>
      <c r="XDX3" s="4" t="s">
        <v>1012</v>
      </c>
      <c r="XDY3" s="4" t="s">
        <v>1012</v>
      </c>
      <c r="XDZ3" s="4" t="s">
        <v>1012</v>
      </c>
      <c r="XEA3" s="4" t="s">
        <v>1012</v>
      </c>
      <c r="XEB3" s="4" t="s">
        <v>1012</v>
      </c>
      <c r="XEC3" s="4" t="s">
        <v>1012</v>
      </c>
      <c r="XED3" s="4" t="s">
        <v>1012</v>
      </c>
      <c r="XEE3" s="4" t="s">
        <v>1012</v>
      </c>
      <c r="XEF3" s="4" t="s">
        <v>1012</v>
      </c>
      <c r="XEG3" s="4" t="s">
        <v>1012</v>
      </c>
      <c r="XEH3" s="4" t="s">
        <v>1012</v>
      </c>
      <c r="XEI3" s="4" t="s">
        <v>1012</v>
      </c>
      <c r="XEJ3" s="4" t="s">
        <v>1012</v>
      </c>
      <c r="XEK3" s="4" t="s">
        <v>1012</v>
      </c>
      <c r="XEL3" s="4" t="s">
        <v>1012</v>
      </c>
      <c r="XEM3" s="4" t="s">
        <v>1012</v>
      </c>
      <c r="XEN3" s="4" t="s">
        <v>1012</v>
      </c>
      <c r="XEO3" s="4" t="s">
        <v>1012</v>
      </c>
      <c r="XEP3" s="4" t="s">
        <v>1012</v>
      </c>
      <c r="XEQ3" s="4" t="s">
        <v>1012</v>
      </c>
      <c r="XER3" s="4" t="s">
        <v>1012</v>
      </c>
      <c r="XES3" s="4" t="s">
        <v>1012</v>
      </c>
      <c r="XET3" s="4" t="s">
        <v>1012</v>
      </c>
      <c r="XEU3" s="4" t="s">
        <v>1012</v>
      </c>
      <c r="XEV3" s="4" t="s">
        <v>1012</v>
      </c>
      <c r="XEW3" s="4" t="s">
        <v>1012</v>
      </c>
      <c r="XEX3" s="4" t="s">
        <v>1012</v>
      </c>
      <c r="XEY3" s="4" t="s">
        <v>1012</v>
      </c>
      <c r="XEZ3" s="4" t="s">
        <v>1012</v>
      </c>
      <c r="XFA3" s="4" t="s">
        <v>1012</v>
      </c>
      <c r="XFB3" s="4" t="s">
        <v>1012</v>
      </c>
      <c r="XFC3" s="4" t="s">
        <v>1012</v>
      </c>
      <c r="XFD3" s="4" t="s">
        <v>1012</v>
      </c>
    </row>
    <row r="4" spans="1:16384" s="4" customFormat="1">
      <c r="A4" s="6" t="s">
        <v>14</v>
      </c>
      <c r="B4" s="6"/>
      <c r="C4" s="6"/>
      <c r="D4" s="6"/>
      <c r="E4" s="6"/>
    </row>
    <row r="5" spans="1:16384" s="4" customFormat="1"/>
    <row r="6" spans="1:16384" s="4" customFormat="1">
      <c r="A6" s="4" t="s">
        <v>805</v>
      </c>
    </row>
    <row r="7" spans="1:16384">
      <c r="A7" s="4"/>
      <c r="B7" s="4"/>
      <c r="C7" s="4"/>
      <c r="D7" s="4"/>
    </row>
    <row r="8" spans="1:16384">
      <c r="A8" s="113" t="str">
        <f>'Assistance Programs, Outreach'!A10</f>
        <v>Atlantic City Electric</v>
      </c>
      <c r="B8" s="4"/>
      <c r="C8" s="4"/>
      <c r="D8" s="4"/>
    </row>
    <row r="9" spans="1:16384" ht="26.4">
      <c r="A9" s="75" t="s">
        <v>1013</v>
      </c>
      <c r="B9" s="75" t="s">
        <v>1014</v>
      </c>
      <c r="C9" s="75" t="s">
        <v>1015</v>
      </c>
      <c r="D9" s="75" t="s">
        <v>1016</v>
      </c>
      <c r="E9" s="75" t="s">
        <v>1017</v>
      </c>
      <c r="F9" s="4"/>
    </row>
    <row r="10" spans="1:16384" ht="14.4">
      <c r="A10" s="142" t="s">
        <v>1018</v>
      </c>
      <c r="B10" s="143"/>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56"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6640625" defaultRowHeight="13.8" zeroHeight="1"/>
  <cols>
    <col min="1" max="7" width="9.33203125" style="99" customWidth="1"/>
    <col min="8" max="16384" width="8.6640625" style="99"/>
  </cols>
  <sheetData>
    <row r="1" spans="1:7" ht="14.4" thickBot="1">
      <c r="A1" s="101" t="s">
        <v>1019</v>
      </c>
    </row>
    <row r="2" spans="1:7">
      <c r="A2" s="503" t="s">
        <v>1020</v>
      </c>
      <c r="B2" s="504"/>
      <c r="C2" s="504"/>
      <c r="D2" s="504"/>
      <c r="E2" s="504"/>
      <c r="F2" s="504"/>
      <c r="G2" s="505"/>
    </row>
    <row r="3" spans="1:7">
      <c r="A3" s="506"/>
      <c r="B3" s="507"/>
      <c r="C3" s="507"/>
      <c r="D3" s="507"/>
      <c r="E3" s="507"/>
      <c r="F3" s="507"/>
      <c r="G3" s="508"/>
    </row>
    <row r="4" spans="1:7" ht="32.25" customHeight="1" thickBot="1">
      <c r="A4" s="509"/>
      <c r="B4" s="510"/>
      <c r="C4" s="510"/>
      <c r="D4" s="510"/>
      <c r="E4" s="510"/>
      <c r="F4" s="510"/>
      <c r="G4" s="511"/>
    </row>
    <row r="5" spans="1:7">
      <c r="A5" s="100"/>
      <c r="B5" s="100"/>
      <c r="C5" s="100"/>
      <c r="D5" s="100"/>
      <c r="E5" s="100"/>
      <c r="F5" s="100"/>
      <c r="G5" s="100"/>
    </row>
    <row r="6" spans="1:7">
      <c r="A6" s="101" t="s">
        <v>1021</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5" sqref="A5"/>
    </sheetView>
  </sheetViews>
  <sheetFormatPr defaultColWidth="0" defaultRowHeight="13.2" zeroHeight="1"/>
  <cols>
    <col min="1" max="1" width="8.6640625" style="4" customWidth="1"/>
    <col min="2" max="2" width="60.6640625" style="5" customWidth="1"/>
    <col min="3" max="3" width="20.44140625" style="5" bestFit="1" customWidth="1"/>
    <col min="4" max="4" width="16.5546875" style="5" bestFit="1" customWidth="1"/>
    <col min="5" max="10" width="8.6640625" style="5" customWidth="1"/>
    <col min="11" max="11" width="8.6640625" style="5" hidden="1" customWidth="1"/>
    <col min="12" max="13" width="0" style="5" hidden="1" customWidth="1"/>
    <col min="14" max="16384" width="8.6640625" style="5" hidden="1"/>
  </cols>
  <sheetData>
    <row r="1" spans="1:13" ht="13.8" thickBot="1">
      <c r="A1" s="59" t="s">
        <v>1022</v>
      </c>
      <c r="B1" s="4"/>
      <c r="C1" s="4"/>
      <c r="D1" s="4"/>
      <c r="E1" s="4"/>
      <c r="F1" s="4"/>
      <c r="G1" s="4"/>
      <c r="H1" s="4"/>
      <c r="I1" s="4"/>
      <c r="J1" s="4"/>
      <c r="K1" s="4"/>
    </row>
    <row r="2" spans="1:13" ht="15" customHeight="1">
      <c r="A2" s="458" t="s">
        <v>1023</v>
      </c>
      <c r="B2" s="467"/>
      <c r="C2" s="467"/>
      <c r="D2" s="467"/>
      <c r="E2" s="467"/>
      <c r="F2" s="467"/>
      <c r="G2" s="467"/>
      <c r="H2" s="459"/>
      <c r="I2" s="31"/>
      <c r="J2" s="31"/>
      <c r="K2" s="31"/>
      <c r="L2" s="28"/>
      <c r="M2" s="28"/>
    </row>
    <row r="3" spans="1:13" ht="42.6" customHeight="1" thickBot="1">
      <c r="A3" s="462"/>
      <c r="B3" s="469"/>
      <c r="C3" s="469"/>
      <c r="D3" s="469"/>
      <c r="E3" s="469"/>
      <c r="F3" s="469"/>
      <c r="G3" s="469"/>
      <c r="H3" s="463"/>
      <c r="I3" s="31"/>
      <c r="J3" s="31"/>
      <c r="K3" s="31"/>
      <c r="L3" s="28"/>
      <c r="M3" s="28"/>
    </row>
    <row r="4" spans="1:13" ht="15" customHeight="1">
      <c r="A4" s="114"/>
      <c r="B4" s="114"/>
      <c r="C4" s="114"/>
      <c r="D4" s="114"/>
      <c r="E4" s="114"/>
      <c r="F4" s="114"/>
      <c r="G4" s="114"/>
      <c r="H4" s="114"/>
      <c r="I4" s="31"/>
      <c r="J4" s="31"/>
      <c r="K4" s="31"/>
      <c r="L4" s="28"/>
      <c r="M4" s="28"/>
    </row>
    <row r="5" spans="1:13" ht="17.399999999999999">
      <c r="A5" s="287" t="s">
        <v>1024</v>
      </c>
      <c r="B5" s="6"/>
      <c r="C5" s="6"/>
      <c r="D5" s="6"/>
      <c r="E5" s="6"/>
      <c r="F5" s="6"/>
      <c r="G5" s="6"/>
      <c r="H5" s="6"/>
      <c r="I5" s="6"/>
      <c r="J5" s="6"/>
      <c r="K5" s="4"/>
    </row>
    <row r="6" spans="1:13">
      <c r="A6" s="6"/>
      <c r="B6" s="6"/>
      <c r="C6" s="4"/>
      <c r="D6" s="4"/>
      <c r="E6" s="4"/>
      <c r="F6" s="4"/>
      <c r="G6" s="4"/>
      <c r="H6" s="4"/>
      <c r="I6" s="4"/>
      <c r="J6" s="4"/>
      <c r="K6" s="4"/>
    </row>
    <row r="7" spans="1:13" ht="13.8" thickBot="1">
      <c r="B7" s="4"/>
      <c r="C7" s="4"/>
      <c r="D7" s="4"/>
      <c r="E7" s="4"/>
      <c r="F7" s="4"/>
      <c r="G7" s="4"/>
      <c r="H7" s="4"/>
      <c r="I7" s="4"/>
      <c r="J7" s="4"/>
      <c r="K7" s="4"/>
    </row>
    <row r="8" spans="1:13">
      <c r="B8" s="33"/>
      <c r="C8" s="34" t="s">
        <v>1025</v>
      </c>
      <c r="D8" s="35"/>
      <c r="E8" s="29"/>
      <c r="F8" s="29"/>
      <c r="G8" s="29"/>
      <c r="H8" s="29"/>
      <c r="I8" s="29"/>
      <c r="J8" s="29"/>
      <c r="K8" s="4"/>
    </row>
    <row r="9" spans="1:13">
      <c r="B9" s="36"/>
      <c r="C9" s="32" t="s">
        <v>1026</v>
      </c>
      <c r="D9" s="37"/>
      <c r="E9" s="30"/>
      <c r="F9" s="30"/>
      <c r="G9" s="30"/>
      <c r="H9" s="30"/>
      <c r="I9" s="30"/>
      <c r="J9" s="30"/>
      <c r="K9" s="4"/>
    </row>
    <row r="10" spans="1:13">
      <c r="B10" s="36" t="e">
        <f>#REF!</f>
        <v>#REF!</v>
      </c>
      <c r="C10" s="4"/>
      <c r="D10" s="43"/>
      <c r="E10" s="4"/>
      <c r="F10" s="4"/>
      <c r="G10" s="4"/>
      <c r="H10" s="4"/>
      <c r="I10" s="4"/>
      <c r="J10" s="4"/>
      <c r="K10" s="4"/>
    </row>
    <row r="11" spans="1:13">
      <c r="B11" s="45" t="s">
        <v>1027</v>
      </c>
      <c r="C11" s="4"/>
      <c r="D11" s="43"/>
      <c r="E11" s="4"/>
      <c r="F11" s="4"/>
      <c r="G11" s="4"/>
      <c r="H11" s="4"/>
      <c r="I11" s="4"/>
      <c r="J11" s="4"/>
      <c r="K11" s="4"/>
    </row>
    <row r="12" spans="1:13">
      <c r="B12" s="46" t="s">
        <v>1028</v>
      </c>
      <c r="C12" s="4" t="s">
        <v>1029</v>
      </c>
      <c r="D12" s="43" t="s">
        <v>1030</v>
      </c>
      <c r="E12" s="4"/>
      <c r="F12" s="4"/>
      <c r="G12" s="4"/>
      <c r="H12" s="4"/>
      <c r="I12" s="4"/>
      <c r="J12" s="4"/>
      <c r="K12" s="4"/>
    </row>
    <row r="13" spans="1:13">
      <c r="B13" s="40" t="s">
        <v>1031</v>
      </c>
      <c r="C13" s="11"/>
      <c r="D13" s="8"/>
      <c r="E13" s="4"/>
      <c r="F13" s="4"/>
      <c r="G13" s="4"/>
      <c r="H13" s="4"/>
      <c r="I13" s="4"/>
      <c r="J13" s="4"/>
      <c r="K13" s="4"/>
    </row>
    <row r="14" spans="1:13">
      <c r="B14" s="40" t="s">
        <v>1032</v>
      </c>
      <c r="C14" s="11"/>
      <c r="D14" s="8"/>
      <c r="E14" s="4"/>
      <c r="F14" s="4"/>
      <c r="G14" s="4"/>
      <c r="H14" s="4"/>
      <c r="I14" s="4"/>
      <c r="J14" s="4"/>
      <c r="K14" s="4"/>
    </row>
    <row r="15" spans="1:13">
      <c r="B15" s="47" t="s">
        <v>1033</v>
      </c>
      <c r="C15" s="4"/>
      <c r="D15" s="43"/>
      <c r="E15" s="4"/>
      <c r="F15" s="4"/>
      <c r="G15" s="4"/>
      <c r="H15" s="4"/>
      <c r="I15" s="4"/>
      <c r="J15" s="4"/>
      <c r="K15" s="4"/>
    </row>
    <row r="16" spans="1:13">
      <c r="B16" s="41" t="s">
        <v>1034</v>
      </c>
      <c r="C16" s="11"/>
      <c r="D16" s="8"/>
      <c r="E16" s="4"/>
      <c r="F16" s="4"/>
      <c r="G16" s="4"/>
      <c r="H16" s="4"/>
      <c r="I16" s="4"/>
      <c r="J16" s="4"/>
      <c r="K16" s="4"/>
    </row>
    <row r="17" spans="2:11">
      <c r="B17" s="41" t="s">
        <v>1035</v>
      </c>
      <c r="C17" s="11"/>
      <c r="D17" s="8"/>
      <c r="E17" s="4"/>
      <c r="F17" s="4"/>
      <c r="G17" s="4"/>
      <c r="H17" s="4"/>
      <c r="I17" s="4"/>
      <c r="J17" s="4"/>
      <c r="K17" s="4"/>
    </row>
    <row r="18" spans="2:11">
      <c r="B18" s="41" t="s">
        <v>1036</v>
      </c>
      <c r="C18" s="11"/>
      <c r="D18" s="8"/>
      <c r="E18" s="4"/>
      <c r="F18" s="4"/>
      <c r="G18" s="4"/>
      <c r="H18" s="4"/>
      <c r="I18" s="4"/>
      <c r="J18" s="4"/>
      <c r="K18" s="4"/>
    </row>
    <row r="19" spans="2:11">
      <c r="B19" s="41" t="s">
        <v>1037</v>
      </c>
      <c r="C19" s="11"/>
      <c r="D19" s="8"/>
      <c r="E19" s="4"/>
      <c r="F19" s="4"/>
      <c r="G19" s="4"/>
      <c r="H19" s="4"/>
      <c r="I19" s="4"/>
      <c r="J19" s="4"/>
      <c r="K19" s="4"/>
    </row>
    <row r="20" spans="2:11">
      <c r="B20" s="47" t="s">
        <v>1038</v>
      </c>
      <c r="C20" s="4"/>
      <c r="D20" s="43"/>
      <c r="E20" s="4"/>
      <c r="F20" s="4"/>
      <c r="G20" s="4"/>
      <c r="H20" s="4"/>
      <c r="I20" s="4"/>
      <c r="J20" s="4"/>
      <c r="K20" s="4"/>
    </row>
    <row r="21" spans="2:11">
      <c r="B21" s="42" t="s">
        <v>1039</v>
      </c>
      <c r="C21" s="11"/>
      <c r="D21" s="8"/>
      <c r="E21" s="4"/>
      <c r="F21" s="4"/>
      <c r="G21" s="4"/>
      <c r="H21" s="4"/>
      <c r="I21" s="4"/>
      <c r="J21" s="4"/>
      <c r="K21" s="4"/>
    </row>
    <row r="22" spans="2:11">
      <c r="B22" s="42" t="s">
        <v>1040</v>
      </c>
      <c r="C22" s="11"/>
      <c r="D22" s="8"/>
      <c r="E22" s="4"/>
      <c r="F22" s="4"/>
      <c r="G22" s="4"/>
      <c r="H22" s="4"/>
      <c r="I22" s="4"/>
      <c r="J22" s="4"/>
      <c r="K22" s="4"/>
    </row>
    <row r="23" spans="2:11">
      <c r="B23" s="40" t="s">
        <v>1041</v>
      </c>
      <c r="C23" s="11"/>
      <c r="D23" s="8"/>
      <c r="E23" s="4"/>
      <c r="F23" s="4"/>
      <c r="G23" s="4"/>
      <c r="H23" s="4"/>
      <c r="I23" s="4"/>
      <c r="J23" s="4"/>
      <c r="K23" s="4"/>
    </row>
    <row r="24" spans="2:11">
      <c r="B24" s="42" t="s">
        <v>1042</v>
      </c>
      <c r="C24" s="11"/>
      <c r="D24" s="8"/>
      <c r="E24" s="4"/>
      <c r="F24" s="4"/>
      <c r="G24" s="4"/>
      <c r="H24" s="4"/>
      <c r="I24" s="4"/>
      <c r="J24" s="4"/>
      <c r="K24" s="4"/>
    </row>
    <row r="25" spans="2:11">
      <c r="B25" s="42" t="s">
        <v>1043</v>
      </c>
      <c r="C25" s="11"/>
      <c r="D25" s="8"/>
      <c r="E25" s="4"/>
      <c r="F25" s="4"/>
      <c r="G25" s="4"/>
      <c r="H25" s="4"/>
      <c r="I25" s="4"/>
      <c r="J25" s="4"/>
      <c r="K25" s="4"/>
    </row>
    <row r="26" spans="2:11">
      <c r="B26" s="42" t="s">
        <v>1044</v>
      </c>
      <c r="C26" s="11"/>
      <c r="D26" s="8"/>
      <c r="E26" s="4"/>
      <c r="F26" s="4"/>
      <c r="G26" s="4"/>
      <c r="H26" s="4"/>
      <c r="I26" s="4"/>
      <c r="J26" s="4"/>
      <c r="K26" s="4"/>
    </row>
    <row r="27" spans="2:11">
      <c r="B27" s="42" t="s">
        <v>1045</v>
      </c>
      <c r="C27" s="11"/>
      <c r="D27" s="8"/>
      <c r="E27" s="4"/>
      <c r="F27" s="4"/>
      <c r="G27" s="4"/>
      <c r="H27" s="4"/>
      <c r="I27" s="4"/>
      <c r="J27" s="4"/>
      <c r="K27" s="4"/>
    </row>
    <row r="28" spans="2:11">
      <c r="B28" s="42" t="s">
        <v>1046</v>
      </c>
      <c r="C28" s="11"/>
      <c r="D28" s="8"/>
      <c r="E28" s="4"/>
      <c r="F28" s="4"/>
      <c r="G28" s="4"/>
      <c r="H28" s="4"/>
      <c r="I28" s="4"/>
      <c r="J28" s="4"/>
      <c r="K28" s="4"/>
    </row>
    <row r="29" spans="2:11">
      <c r="B29" s="39" t="s">
        <v>1047</v>
      </c>
      <c r="D29" s="38"/>
      <c r="E29" s="4"/>
      <c r="F29" s="4"/>
      <c r="G29" s="4"/>
      <c r="H29" s="4"/>
      <c r="I29" s="4"/>
      <c r="J29" s="4"/>
      <c r="K29" s="4"/>
    </row>
    <row r="30" spans="2:11">
      <c r="B30" s="41" t="s">
        <v>1048</v>
      </c>
      <c r="C30" s="11"/>
      <c r="D30" s="8"/>
      <c r="E30" s="4"/>
      <c r="F30" s="4"/>
      <c r="G30" s="4"/>
      <c r="H30" s="4"/>
      <c r="I30" s="4"/>
      <c r="J30" s="4"/>
      <c r="K30" s="4"/>
    </row>
    <row r="31" spans="2:11">
      <c r="B31" s="41" t="s">
        <v>1035</v>
      </c>
      <c r="C31" s="11"/>
      <c r="D31" s="8"/>
      <c r="E31" s="4"/>
      <c r="F31" s="4"/>
      <c r="G31" s="4"/>
      <c r="H31" s="4"/>
      <c r="I31" s="4"/>
      <c r="J31" s="4"/>
      <c r="K31" s="4"/>
    </row>
    <row r="32" spans="2:11">
      <c r="B32" s="41" t="s">
        <v>1049</v>
      </c>
      <c r="C32" s="11"/>
      <c r="D32" s="8"/>
      <c r="E32" s="4"/>
      <c r="F32" s="4"/>
      <c r="G32" s="4"/>
      <c r="H32" s="4"/>
      <c r="I32" s="4"/>
      <c r="J32" s="4"/>
      <c r="K32" s="4"/>
    </row>
    <row r="33" spans="2:11">
      <c r="B33" s="41" t="s">
        <v>1037</v>
      </c>
      <c r="C33" s="11"/>
      <c r="D33" s="8"/>
      <c r="E33" s="4"/>
      <c r="F33" s="4"/>
      <c r="G33" s="4"/>
      <c r="H33" s="4"/>
      <c r="I33" s="4"/>
      <c r="J33" s="4"/>
      <c r="K33" s="4"/>
    </row>
    <row r="34" spans="2:11">
      <c r="B34" s="12" t="s">
        <v>1050</v>
      </c>
      <c r="C34" s="11"/>
      <c r="D34" s="8"/>
      <c r="E34" s="4"/>
      <c r="F34" s="4"/>
      <c r="G34" s="4"/>
      <c r="H34" s="4"/>
      <c r="I34" s="4"/>
      <c r="J34" s="4"/>
      <c r="K34" s="4"/>
    </row>
    <row r="35" spans="2:11">
      <c r="B35" s="12" t="s">
        <v>1051</v>
      </c>
      <c r="C35" s="11"/>
      <c r="D35" s="8"/>
      <c r="E35" s="4"/>
      <c r="F35" s="4"/>
      <c r="G35" s="4"/>
      <c r="H35" s="4"/>
      <c r="I35" s="4"/>
      <c r="J35" s="4"/>
      <c r="K35" s="4"/>
    </row>
    <row r="36" spans="2:11">
      <c r="B36" s="12" t="s">
        <v>1052</v>
      </c>
      <c r="C36" s="11"/>
      <c r="D36" s="8"/>
      <c r="E36" s="4"/>
      <c r="F36" s="4"/>
      <c r="G36" s="4"/>
      <c r="H36" s="4"/>
      <c r="I36" s="4"/>
      <c r="J36" s="4"/>
      <c r="K36" s="4"/>
    </row>
    <row r="37" spans="2:11">
      <c r="B37" s="44" t="s">
        <v>1053</v>
      </c>
      <c r="C37" s="4"/>
      <c r="D37" s="43"/>
      <c r="E37" s="4"/>
      <c r="F37" s="4"/>
      <c r="G37" s="4"/>
      <c r="H37" s="4"/>
      <c r="I37" s="4"/>
      <c r="J37" s="4"/>
      <c r="K37" s="4"/>
    </row>
    <row r="38" spans="2:11">
      <c r="B38" s="7" t="s">
        <v>1054</v>
      </c>
      <c r="C38" s="11"/>
      <c r="D38" s="8"/>
      <c r="E38" s="4"/>
      <c r="F38" s="4"/>
      <c r="G38" s="4"/>
      <c r="H38" s="4"/>
      <c r="I38" s="4"/>
      <c r="J38" s="4"/>
      <c r="K38" s="4"/>
    </row>
    <row r="39" spans="2:11">
      <c r="B39" s="7" t="s">
        <v>1055</v>
      </c>
      <c r="C39" s="11"/>
      <c r="D39" s="8"/>
      <c r="E39" s="4"/>
      <c r="F39" s="4"/>
      <c r="G39" s="4"/>
      <c r="H39" s="4"/>
      <c r="I39" s="4"/>
      <c r="J39" s="4"/>
      <c r="K39" s="4"/>
    </row>
    <row r="40" spans="2:11">
      <c r="B40" s="7" t="s">
        <v>1056</v>
      </c>
      <c r="C40" s="11"/>
      <c r="D40" s="8"/>
      <c r="E40" s="4"/>
      <c r="F40" s="4"/>
      <c r="G40" s="4"/>
      <c r="H40" s="4"/>
      <c r="I40" s="4"/>
      <c r="J40" s="4"/>
      <c r="K40" s="4"/>
    </row>
    <row r="41" spans="2:11">
      <c r="B41" s="7" t="s">
        <v>1057</v>
      </c>
      <c r="C41" s="11"/>
      <c r="D41" s="8"/>
      <c r="E41" s="4"/>
      <c r="F41" s="4"/>
      <c r="G41" s="4"/>
      <c r="H41" s="4"/>
      <c r="I41" s="4"/>
      <c r="J41" s="4"/>
      <c r="K41" s="4"/>
    </row>
    <row r="42" spans="2:11">
      <c r="B42" s="7" t="s">
        <v>1058</v>
      </c>
      <c r="C42" s="11"/>
      <c r="D42" s="8"/>
      <c r="E42" s="4"/>
      <c r="F42" s="4"/>
      <c r="G42" s="4"/>
      <c r="H42" s="4"/>
      <c r="I42" s="4"/>
      <c r="J42" s="4"/>
      <c r="K42" s="4"/>
    </row>
    <row r="43" spans="2:11">
      <c r="B43" s="7" t="s">
        <v>1059</v>
      </c>
      <c r="C43" s="11"/>
      <c r="D43" s="8"/>
      <c r="E43" s="4"/>
      <c r="F43" s="4"/>
      <c r="G43" s="4"/>
      <c r="H43" s="4"/>
      <c r="I43" s="4"/>
      <c r="J43" s="4"/>
      <c r="K43" s="4"/>
    </row>
    <row r="44" spans="2:11">
      <c r="B44" s="7" t="s">
        <v>1060</v>
      </c>
      <c r="C44" s="11"/>
      <c r="D44" s="8"/>
      <c r="E44" s="4"/>
      <c r="F44" s="4"/>
      <c r="G44" s="4"/>
      <c r="H44" s="4"/>
      <c r="I44" s="4"/>
      <c r="J44" s="4"/>
      <c r="K44" s="4"/>
    </row>
    <row r="45" spans="2:11">
      <c r="B45" s="36"/>
      <c r="C45" s="4"/>
      <c r="D45" s="43"/>
      <c r="E45" s="4"/>
      <c r="F45" s="4"/>
      <c r="G45" s="4"/>
      <c r="H45" s="4"/>
      <c r="I45" s="4"/>
      <c r="J45" s="4"/>
      <c r="K45" s="4"/>
    </row>
    <row r="46" spans="2:11" ht="13.8" thickBot="1">
      <c r="B46" s="13" t="s">
        <v>1061</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D825861-B71F-46F8-8EAA-5AD2F48868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terms/"/>
    <ds:schemaRef ds:uri="http://purl.org/dc/dcmitype/"/>
    <ds:schemaRef ds:uri="http://purl.org/dc/elements/1.1/"/>
    <ds:schemaRef ds:uri="http://schemas.microsoft.com/office/2006/documentManagement/types"/>
    <ds:schemaRef ds:uri="05393c6b-cd18-4237-b9c7-d9326894782a"/>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19</vt:i4>
      </vt:variant>
    </vt:vector>
  </HeadingPairs>
  <TitlesOfParts>
    <vt:vector size="41" baseType="lpstr">
      <vt:lpstr>Cover Page</vt:lpstr>
      <vt:lpstr>Customers Financials, Usages</vt:lpstr>
      <vt:lpstr>Discon, Recon, Liens. </vt:lpstr>
      <vt:lpstr>Arreages </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_Hlk111718160</vt:lpstr>
      <vt:lpstr>_Hlk114425735</vt:lpstr>
      <vt:lpstr>_Hlk114485051</vt:lpstr>
      <vt:lpstr>_Hlk114485109</vt:lpstr>
      <vt:lpstr>_Hlk114485195</vt:lpstr>
      <vt:lpstr>_Hlk114485263</vt:lpstr>
      <vt:lpstr>_Hlk114485286</vt:lpstr>
      <vt:lpstr>_Hlk114485331</vt:lpstr>
      <vt:lpstr>_Hlk120525854</vt:lpstr>
      <vt:lpstr>_Hlk121928621</vt:lpstr>
      <vt:lpstr>_Hlk121929685</vt:lpstr>
      <vt:lpstr>_Hlk12290864</vt:lpstr>
      <vt:lpstr>_Hlk133218111</vt:lpstr>
      <vt:lpstr>_Hlk70922631</vt:lpstr>
      <vt:lpstr>_Hlk74639344</vt:lpstr>
      <vt:lpstr>_Hlk88036594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2024-07-13T17:06:11Z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